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sheets>
    <sheet xmlns:r="http://schemas.openxmlformats.org/officeDocument/2006/relationships" name="Summary" sheetId="1" state="visible" r:id="rId1"/>
    <sheet xmlns:r="http://schemas.openxmlformats.org/officeDocument/2006/relationships" name="Monitoring Log" sheetId="2" state="visible" r:id="rId2"/>
    <sheet xmlns:r="http://schemas.openxmlformats.org/officeDocument/2006/relationships" name="Sampling Method" sheetId="3" state="visible" r:id="rId3"/>
    <sheet xmlns:r="http://schemas.openxmlformats.org/officeDocument/2006/relationships" name="Instructions" sheetId="4" state="visible" r:id="rId4"/>
    <sheet xmlns:r="http://schemas.openxmlformats.org/officeDocument/2006/relationships" name="INTEGRATION INV-04 DEC-04" sheetId="5" state="visible" r:id="rId5"/>
    <sheet xmlns:r="http://schemas.openxmlformats.org/officeDocument/2006/relationships" name="STANDARDS SCOPE QA" sheetId="6" state="visible" r:id="rId6"/>
    <sheet xmlns:r="http://schemas.openxmlformats.org/officeDocument/2006/relationships" name="MAP &amp; SPLIT CONTRACT" sheetId="7" state="visible" r:id="rId7"/>
    <sheet xmlns:r="http://schemas.openxmlformats.org/officeDocument/2006/relationships" name="Lists" sheetId="8" state="visible" r:id="rId8"/>
  </sheets>
  <definedNames/>
  <calcPr calcId="124519" fullCalcOnLoad="1"/>
</workbook>
</file>

<file path=xl/styles.xml><?xml version="1.0" encoding="utf-8"?>
<styleSheet xmlns="http://schemas.openxmlformats.org/spreadsheetml/2006/main">
  <numFmts count="1">
    <numFmt numFmtId="164" formatCode="dd/mm/yyyy"/>
  </numFmts>
  <fonts count="27">
    <font>
      <name val="Arial"/>
      <sz val="10"/>
    </font>
    <font>
      <name val="Arial"/>
      <sz val="10"/>
    </font>
    <font>
      <name val="Arial"/>
      <sz val="10"/>
    </font>
    <font>
      <name val="Arial"/>
      <sz val="10"/>
    </font>
    <font>
      <name val="Arial"/>
      <sz val="11"/>
    </font>
    <font>
      <name val="Arial"/>
      <b val="1"/>
      <color rgb="FFFFFFFF"/>
      <sz val="16"/>
    </font>
    <font>
      <name val="Arial"/>
      <i val="1"/>
      <color rgb="FF1F2937"/>
      <sz val="10"/>
    </font>
    <font>
      <name val="Arial"/>
      <b val="1"/>
      <color rgb="FFFFFFFF"/>
      <sz val="10"/>
    </font>
    <font>
      <name val="Arial"/>
      <color rgb="FF1F2937"/>
      <sz val="10"/>
    </font>
    <font>
      <name val="Arial"/>
      <color rgb="FF1F2937"/>
      <sz val="11"/>
    </font>
    <font>
      <name val="Arial"/>
      <b val="1"/>
      <color rgb="FF1F2937"/>
      <sz val="10"/>
    </font>
    <font>
      <name val="Arial"/>
      <b val="1"/>
      <color rgb="FFFFFFFF"/>
      <sz val="12"/>
    </font>
    <font>
      <name val="Arial"/>
      <sz val="10"/>
    </font>
    <font>
      <name val="Arial"/>
      <b val="1"/>
      <color rgb="FFFFFFFF"/>
      <sz val="16"/>
    </font>
    <font>
      <name val="Arial"/>
      <i val="1"/>
      <color rgb="FF1F2937"/>
      <sz val="10"/>
    </font>
    <font>
      <name val="Arial"/>
      <b val="1"/>
      <color rgb="FFFFFFFF"/>
      <sz val="10"/>
    </font>
    <font>
      <name val="Arial"/>
      <b val="1"/>
      <color rgb="FF1F2937"/>
      <sz val="10"/>
    </font>
    <font>
      <name val="Arial"/>
      <color rgb="FF1F2937"/>
      <sz val="10"/>
    </font>
    <font>
      <name val="Arial"/>
      <b val="1"/>
      <color rgb="FFFFFFFF"/>
      <sz val="14"/>
    </font>
    <font>
      <name val="Arial"/>
      <i val="1"/>
      <color rgb="FF404040"/>
      <sz val="10"/>
    </font>
    <font>
      <name val="Arial"/>
      <b val="1"/>
      <color rgb="FFFFFFFF"/>
      <sz val="10"/>
    </font>
    <font>
      <name val="Arial"/>
      <b val="1"/>
      <color rgb="FF1F1F1F"/>
      <sz val="10"/>
    </font>
    <font>
      <name val="Arial"/>
      <color rgb="FF1F1F1F"/>
      <sz val="10"/>
    </font>
    <font>
      <b val="1"/>
      <color rgb="FFFFFFFF"/>
    </font>
    <font>
      <name val="Aptos Display"/>
      <b val="1"/>
      <color rgb="FF17324F"/>
      <sz val="16"/>
    </font>
    <font>
      <name val="Aptos"/>
      <b val="1"/>
      <color rgb="FF17324F"/>
      <sz val="11"/>
    </font>
    <font>
      <name val="Aptos"/>
      <color rgb="FF17324F"/>
      <sz val="11"/>
    </font>
  </fonts>
  <fills count="16">
    <fill>
      <patternFill/>
    </fill>
    <fill>
      <patternFill patternType="gray125"/>
    </fill>
    <fill>
      <patternFill patternType="solid">
        <fgColor rgb="FF0B2848"/>
      </patternFill>
    </fill>
    <fill>
      <patternFill patternType="solid">
        <fgColor rgb="FFFFF4CC"/>
      </patternFill>
    </fill>
    <fill>
      <patternFill patternType="solid">
        <fgColor rgb="FFFFF9E6"/>
      </patternFill>
    </fill>
    <fill>
      <patternFill patternType="solid">
        <fgColor rgb="FFFFF8E1"/>
      </patternFill>
    </fill>
    <fill>
      <patternFill patternType="solid">
        <fgColor rgb="FF0B2848"/>
      </patternFill>
    </fill>
    <fill>
      <patternFill patternType="solid">
        <fgColor rgb="FFFFF4CC"/>
      </patternFill>
    </fill>
    <fill>
      <patternFill patternType="solid">
        <fgColor rgb="FFFFF8E1"/>
      </patternFill>
    </fill>
    <fill>
      <patternFill patternType="solid">
        <fgColor rgb="FF17365D"/>
      </patternFill>
    </fill>
    <fill>
      <patternFill patternType="solid">
        <fgColor rgb="FFD9EAF7"/>
      </patternFill>
    </fill>
    <fill>
      <patternFill patternType="solid">
        <fgColor rgb="FFFFFFFF"/>
      </patternFill>
    </fill>
    <fill>
      <patternFill patternType="solid">
        <fgColor rgb="FFF3F6F9"/>
      </patternFill>
    </fill>
    <fill>
      <patternFill patternType="solid">
        <fgColor rgb="FF17354F"/>
      </patternFill>
    </fill>
    <fill>
      <patternFill patternType="solid">
        <fgColor rgb="FFEAF4F3"/>
      </patternFill>
    </fill>
    <fill>
      <patternFill patternType="solid">
        <fgColor rgb="FFF5F9FA"/>
      </patternFill>
    </fill>
  </fills>
  <borders count="21">
    <border/>
    <border>
      <left style="thin">
        <color rgb="FF9AA8B5"/>
      </left>
      <top style="thin">
        <color rgb="FF9AA8B5"/>
      </top>
      <bottom style="thin">
        <color rgb="FF9AA8B5"/>
      </bottom>
    </border>
    <border>
      <top style="thin">
        <color rgb="FF9AA8B5"/>
      </top>
      <bottom style="thin">
        <color rgb="FF9AA8B5"/>
      </bottom>
    </border>
    <border>
      <right style="thin">
        <color rgb="FF9AA8B5"/>
      </right>
      <top style="thin">
        <color rgb="FF9AA8B5"/>
      </top>
      <bottom style="thin">
        <color rgb="FF9AA8B5"/>
      </bottom>
    </border>
    <border>
      <left style="thin">
        <color rgb="FFD6DEE5"/>
      </left>
      <top style="thin">
        <color rgb="FFD6DEE5"/>
      </top>
    </border>
    <border>
      <top style="thin">
        <color rgb="FFD6DEE5"/>
      </top>
    </border>
    <border>
      <right style="thin">
        <color rgb="FFD6DEE5"/>
      </right>
      <top style="thin">
        <color rgb="FFD6DEE5"/>
      </top>
    </border>
    <border>
      <left style="thin">
        <color rgb="FFD6DEE5"/>
      </left>
    </border>
    <border>
      <right style="thin">
        <color rgb="FFD6DEE5"/>
      </right>
    </border>
    <border>
      <left style="thin">
        <color rgb="FFD6DEE5"/>
      </left>
      <bottom style="thin">
        <color rgb="FFD6DEE5"/>
      </bottom>
    </border>
    <border>
      <bottom style="thin">
        <color rgb="FFD6DEE5"/>
      </bottom>
    </border>
    <border>
      <right style="thin">
        <color rgb="FFD6DEE5"/>
      </right>
      <bottom style="thin">
        <color rgb="FFD6DEE5"/>
      </bottom>
    </border>
    <border>
      <left style="thin">
        <color rgb="FF9AA8B5"/>
      </left>
      <right style="thin">
        <color rgb="FF9AA8B5"/>
      </right>
      <top style="thin">
        <color rgb="FF9AA8B5"/>
      </top>
    </border>
    <border>
      <left style="thin">
        <color rgb="FF9AA8B5"/>
      </left>
      <right style="thin">
        <color rgb="FF9AA8B5"/>
      </right>
    </border>
    <border>
      <left style="thin">
        <color rgb="FF9AA8B5"/>
      </left>
      <right style="thin">
        <color rgb="FF9AA8B5"/>
      </right>
      <bottom style="thin">
        <color rgb="FF9AA8B5"/>
      </bottom>
    </border>
    <border>
      <left style="thin">
        <color rgb="FFB7B7B7"/>
      </left>
      <right style="thin">
        <color rgb="FFB7B7B7"/>
      </right>
      <top style="thin">
        <color rgb="FFB7B7B7"/>
      </top>
      <bottom style="thin">
        <color rgb="FFB7B7B7"/>
      </bottom>
    </border>
    <border>
      <top style="thin">
        <color rgb="FFB7B7B7"/>
      </top>
    </border>
    <border>
      <right style="thin">
        <color rgb="FFB7B7B7"/>
      </right>
      <top style="thin">
        <color rgb="FFB7B7B7"/>
      </top>
    </border>
    <border>
      <top style="thin">
        <color rgb="FFB7B7B7"/>
      </top>
      <bottom style="thin">
        <color rgb="FFB7B7B7"/>
      </bottom>
    </border>
    <border>
      <right style="thin">
        <color rgb="FFB7B7B7"/>
      </right>
      <top style="thin">
        <color rgb="FFB7B7B7"/>
      </top>
      <bottom style="thin">
        <color rgb="FFB7B7B7"/>
      </bottom>
    </border>
    <border>
      <bottom style="thin">
        <color rgb="FFC9D3DE"/>
      </bottom>
    </border>
  </borders>
  <cellStyleXfs count="6">
    <xf numFmtId="0" fontId="12" fillId="0" borderId="0" applyAlignment="1">
      <alignment horizontal="general" vertical="bottom"/>
    </xf>
    <xf numFmtId="43" fontId="12" fillId="0" borderId="0"/>
    <xf numFmtId="41" fontId="12" fillId="0" borderId="0"/>
    <xf numFmtId="44" fontId="12" fillId="0" borderId="0"/>
    <xf numFmtId="42" fontId="12" fillId="0" borderId="0"/>
    <xf numFmtId="9" fontId="12" fillId="0" borderId="0"/>
  </cellStyleXfs>
  <cellXfs count="86">
    <xf numFmtId="0" fontId="0" fillId="0" borderId="0" applyAlignment="1" pivotButton="0" quotePrefix="0" xfId="0">
      <alignment horizontal="general" vertical="bottom"/>
    </xf>
    <xf numFmtId="0" fontId="4" fillId="0" borderId="0" applyAlignment="1" pivotButton="0" quotePrefix="0" xfId="0">
      <alignment horizontal="general" vertical="bottom"/>
    </xf>
    <xf numFmtId="0" fontId="5" fillId="2" borderId="0" applyAlignment="1" pivotButton="0" quotePrefix="0" xfId="0">
      <alignment horizontal="left" vertical="center"/>
    </xf>
    <xf numFmtId="0" fontId="6" fillId="3" borderId="0" applyAlignment="1" pivotButton="0" quotePrefix="0" xfId="0">
      <alignment horizontal="left" vertical="center" wrapText="1"/>
    </xf>
    <xf numFmtId="0" fontId="7" fillId="2" borderId="1" applyAlignment="1" pivotButton="0" quotePrefix="0" xfId="0">
      <alignment horizontal="center" vertical="center" wrapText="1"/>
    </xf>
    <xf numFmtId="0" fontId="7" fillId="2" borderId="2" applyAlignment="1" pivotButton="0" quotePrefix="0" xfId="0">
      <alignment horizontal="center" vertical="center" wrapText="1"/>
    </xf>
    <xf numFmtId="0" fontId="7" fillId="2" borderId="3" applyAlignment="1" pivotButton="0" quotePrefix="0" xfId="0">
      <alignment horizontal="center" vertical="center" wrapText="1"/>
    </xf>
    <xf numFmtId="0" fontId="8" fillId="4" borderId="4" applyAlignment="1" pivotButton="0" quotePrefix="0" xfId="0">
      <alignment horizontal="general" vertical="center" wrapText="1"/>
    </xf>
    <xf numFmtId="0" fontId="8" fillId="4" borderId="5" applyAlignment="1" pivotButton="0" quotePrefix="0" xfId="0">
      <alignment horizontal="general" vertical="center" wrapText="1"/>
    </xf>
    <xf numFmtId="164" fontId="9" fillId="4" borderId="5" applyAlignment="1" pivotButton="0" quotePrefix="0" xfId="0">
      <alignment horizontal="general" vertical="center" wrapText="1"/>
    </xf>
    <xf numFmtId="0" fontId="9" fillId="4" borderId="5" applyAlignment="1" pivotButton="0" quotePrefix="0" xfId="0">
      <alignment horizontal="general" vertical="center" wrapText="1"/>
    </xf>
    <xf numFmtId="0" fontId="8" fillId="4" borderId="6" applyAlignment="1" pivotButton="0" quotePrefix="0" xfId="0">
      <alignment horizontal="general" vertical="center" wrapText="1"/>
    </xf>
    <xf numFmtId="0" fontId="9" fillId="4" borderId="7" applyAlignment="1" pivotButton="0" quotePrefix="0" xfId="0">
      <alignment horizontal="general" vertical="center" wrapText="1"/>
    </xf>
    <xf numFmtId="0" fontId="9" fillId="4" borderId="0" applyAlignment="1" pivotButton="0" quotePrefix="0" xfId="0">
      <alignment horizontal="general" vertical="center" wrapText="1"/>
    </xf>
    <xf numFmtId="164" fontId="9" fillId="4" borderId="0" applyAlignment="1" pivotButton="0" quotePrefix="0" xfId="0">
      <alignment horizontal="general" vertical="center" wrapText="1"/>
    </xf>
    <xf numFmtId="0" fontId="9" fillId="4" borderId="8" applyAlignment="1" pivotButton="0" quotePrefix="0" xfId="0">
      <alignment horizontal="general" vertical="center" wrapText="1"/>
    </xf>
    <xf numFmtId="0" fontId="9" fillId="4" borderId="9" applyAlignment="1" pivotButton="0" quotePrefix="0" xfId="0">
      <alignment horizontal="general" vertical="center" wrapText="1"/>
    </xf>
    <xf numFmtId="0" fontId="9" fillId="4" borderId="10" applyAlignment="1" pivotButton="0" quotePrefix="0" xfId="0">
      <alignment horizontal="general" vertical="center" wrapText="1"/>
    </xf>
    <xf numFmtId="164" fontId="9" fillId="4" borderId="10" applyAlignment="1" pivotButton="0" quotePrefix="0" xfId="0">
      <alignment horizontal="general" vertical="center" wrapText="1"/>
    </xf>
    <xf numFmtId="0" fontId="9" fillId="4" borderId="11" applyAlignment="1" pivotButton="0" quotePrefix="0" xfId="0">
      <alignment horizontal="general" vertical="center" wrapText="1"/>
    </xf>
    <xf numFmtId="0" fontId="7" fillId="2" borderId="12" applyAlignment="1" pivotButton="0" quotePrefix="0" xfId="0">
      <alignment horizontal="general" vertical="top" wrapText="1"/>
    </xf>
    <xf numFmtId="0" fontId="8" fillId="3" borderId="12" applyAlignment="1" pivotButton="0" quotePrefix="0" xfId="0">
      <alignment horizontal="general" vertical="top" wrapText="1"/>
    </xf>
    <xf numFmtId="0" fontId="7" fillId="2" borderId="13" applyAlignment="1" pivotButton="0" quotePrefix="0" xfId="0">
      <alignment horizontal="general" vertical="top" wrapText="1"/>
    </xf>
    <xf numFmtId="0" fontId="8" fillId="3" borderId="13" applyAlignment="1" pivotButton="0" quotePrefix="0" xfId="0">
      <alignment horizontal="general" vertical="top" wrapText="1"/>
    </xf>
    <xf numFmtId="0" fontId="7" fillId="2" borderId="14" applyAlignment="1" pivotButton="0" quotePrefix="0" xfId="0">
      <alignment horizontal="general" vertical="top" wrapText="1"/>
    </xf>
    <xf numFmtId="0" fontId="8" fillId="3" borderId="14" applyAlignment="1" pivotButton="0" quotePrefix="0" xfId="0">
      <alignment horizontal="general" vertical="top" wrapText="1"/>
    </xf>
    <xf numFmtId="0" fontId="7" fillId="2" borderId="0" applyAlignment="1" pivotButton="0" quotePrefix="0" xfId="0">
      <alignment horizontal="left" vertical="center" wrapText="1"/>
    </xf>
    <xf numFmtId="0" fontId="10" fillId="4" borderId="0" applyAlignment="1" pivotButton="0" quotePrefix="0" xfId="0">
      <alignment horizontal="left" vertical="top" wrapText="1"/>
    </xf>
    <xf numFmtId="0" fontId="8" fillId="4" borderId="0" applyAlignment="1" pivotButton="0" quotePrefix="0" xfId="0">
      <alignment horizontal="left" vertical="top" wrapText="1"/>
    </xf>
    <xf numFmtId="0" fontId="0" fillId="0" borderId="0" applyAlignment="1" pivotButton="0" quotePrefix="0" xfId="0">
      <alignment horizontal="left" vertical="top" wrapText="1"/>
    </xf>
    <xf numFmtId="0" fontId="11" fillId="2" borderId="0" applyAlignment="1" pivotButton="0" quotePrefix="0" xfId="0">
      <alignment horizontal="left" vertical="center"/>
    </xf>
    <xf numFmtId="0" fontId="0" fillId="0" borderId="0" pivotButton="0" quotePrefix="0" xfId="0"/>
    <xf numFmtId="0" fontId="10" fillId="5" borderId="0" applyAlignment="1" pivotButton="0" quotePrefix="0" xfId="0">
      <alignment horizontal="left" vertical="top" wrapText="1"/>
    </xf>
    <xf numFmtId="0" fontId="8" fillId="5" borderId="0" applyAlignment="1" pivotButton="0" quotePrefix="0" xfId="0">
      <alignment horizontal="left" vertical="top" wrapText="1"/>
    </xf>
    <xf numFmtId="0" fontId="4" fillId="0" borderId="0" applyAlignment="1" pivotButton="0" quotePrefix="0" xfId="0">
      <alignment horizontal="general" vertical="bottom"/>
    </xf>
    <xf numFmtId="0" fontId="5" fillId="2" borderId="0" applyAlignment="1" pivotButton="0" quotePrefix="0" xfId="0">
      <alignment horizontal="left" vertical="center"/>
    </xf>
    <xf numFmtId="0" fontId="6" fillId="3" borderId="0" applyAlignment="1" pivotButton="0" quotePrefix="0" xfId="0">
      <alignment horizontal="left" vertical="center" wrapText="1"/>
    </xf>
    <xf numFmtId="0" fontId="7" fillId="2" borderId="1" applyAlignment="1" pivotButton="0" quotePrefix="0" xfId="0">
      <alignment horizontal="center" vertical="center" wrapText="1"/>
    </xf>
    <xf numFmtId="0" fontId="7" fillId="2" borderId="2" applyAlignment="1" pivotButton="0" quotePrefix="0" xfId="0">
      <alignment horizontal="center" vertical="center" wrapText="1"/>
    </xf>
    <xf numFmtId="0" fontId="7" fillId="2" borderId="3" applyAlignment="1" pivotButton="0" quotePrefix="0" xfId="0">
      <alignment horizontal="center" vertical="center" wrapText="1"/>
    </xf>
    <xf numFmtId="0" fontId="8" fillId="5" borderId="4" applyAlignment="1" pivotButton="0" quotePrefix="0" xfId="0">
      <alignment horizontal="general" vertical="center" wrapText="1"/>
    </xf>
    <xf numFmtId="0" fontId="8" fillId="5" borderId="5" applyAlignment="1" pivotButton="0" quotePrefix="0" xfId="0">
      <alignment horizontal="general" vertical="center" wrapText="1"/>
    </xf>
    <xf numFmtId="164" fontId="9" fillId="5" borderId="5" applyAlignment="1" pivotButton="0" quotePrefix="0" xfId="0">
      <alignment horizontal="general" vertical="center" wrapText="1"/>
    </xf>
    <xf numFmtId="0" fontId="9" fillId="5" borderId="5" applyAlignment="1" pivotButton="0" quotePrefix="0" xfId="0">
      <alignment horizontal="general" vertical="center" wrapText="1"/>
    </xf>
    <xf numFmtId="0" fontId="8" fillId="5" borderId="6" applyAlignment="1" pivotButton="0" quotePrefix="0" xfId="0">
      <alignment horizontal="general" vertical="center" wrapText="1"/>
    </xf>
    <xf numFmtId="0" fontId="9" fillId="5" borderId="7" applyAlignment="1" pivotButton="0" quotePrefix="0" xfId="0">
      <alignment horizontal="general" vertical="center" wrapText="1"/>
    </xf>
    <xf numFmtId="0" fontId="9" fillId="5" borderId="0" applyAlignment="1" pivotButton="0" quotePrefix="0" xfId="0">
      <alignment horizontal="general" vertical="center" wrapText="1"/>
    </xf>
    <xf numFmtId="164" fontId="9" fillId="5" borderId="0" applyAlignment="1" pivotButton="0" quotePrefix="0" xfId="0">
      <alignment horizontal="general" vertical="center" wrapText="1"/>
    </xf>
    <xf numFmtId="0" fontId="9" fillId="5" borderId="8" applyAlignment="1" pivotButton="0" quotePrefix="0" xfId="0">
      <alignment horizontal="general" vertical="center" wrapText="1"/>
    </xf>
    <xf numFmtId="0" fontId="9" fillId="5" borderId="9" applyAlignment="1" pivotButton="0" quotePrefix="0" xfId="0">
      <alignment horizontal="general" vertical="center" wrapText="1"/>
    </xf>
    <xf numFmtId="0" fontId="9" fillId="5" borderId="10" applyAlignment="1" pivotButton="0" quotePrefix="0" xfId="0">
      <alignment horizontal="general" vertical="center" wrapText="1"/>
    </xf>
    <xf numFmtId="164" fontId="9" fillId="5" borderId="10" applyAlignment="1" pivotButton="0" quotePrefix="0" xfId="0">
      <alignment horizontal="general" vertical="center" wrapText="1"/>
    </xf>
    <xf numFmtId="0" fontId="9" fillId="5" borderId="11" applyAlignment="1" pivotButton="0" quotePrefix="0" xfId="0">
      <alignment horizontal="general" vertical="center" wrapText="1"/>
    </xf>
    <xf numFmtId="0" fontId="7" fillId="2" borderId="12" applyAlignment="1" pivotButton="0" quotePrefix="0" xfId="0">
      <alignment horizontal="general" vertical="top" wrapText="1"/>
    </xf>
    <xf numFmtId="0" fontId="8" fillId="3" borderId="12" applyAlignment="1" pivotButton="0" quotePrefix="0" xfId="0">
      <alignment horizontal="general" vertical="top" wrapText="1"/>
    </xf>
    <xf numFmtId="0" fontId="7" fillId="2" borderId="13" applyAlignment="1" pivotButton="0" quotePrefix="0" xfId="0">
      <alignment horizontal="general" vertical="top" wrapText="1"/>
    </xf>
    <xf numFmtId="0" fontId="8" fillId="3" borderId="13" applyAlignment="1" pivotButton="0" quotePrefix="0" xfId="0">
      <alignment horizontal="general" vertical="top" wrapText="1"/>
    </xf>
    <xf numFmtId="0" fontId="7" fillId="2" borderId="14" applyAlignment="1" pivotButton="0" quotePrefix="0" xfId="0">
      <alignment horizontal="general" vertical="top" wrapText="1"/>
    </xf>
    <xf numFmtId="0" fontId="8" fillId="3" borderId="14" applyAlignment="1" pivotButton="0" quotePrefix="0" xfId="0">
      <alignment horizontal="general" vertical="top" wrapText="1"/>
    </xf>
    <xf numFmtId="3" fontId="8" fillId="5" borderId="5" applyAlignment="1" pivotButton="0" quotePrefix="0" xfId="0">
      <alignment horizontal="general" vertical="center" wrapText="1"/>
    </xf>
    <xf numFmtId="3" fontId="9" fillId="5" borderId="0" applyAlignment="1" pivotButton="0" quotePrefix="0" xfId="0">
      <alignment horizontal="general" vertical="center" wrapText="1"/>
    </xf>
    <xf numFmtId="3" fontId="9" fillId="5" borderId="10" applyAlignment="1" pivotButton="0" quotePrefix="0" xfId="0">
      <alignment horizontal="general" vertical="center" wrapText="1"/>
    </xf>
    <xf numFmtId="0" fontId="13" fillId="6" borderId="0" applyAlignment="1" pivotButton="0" quotePrefix="0" xfId="0">
      <alignment horizontal="left" vertical="center"/>
    </xf>
    <xf numFmtId="0" fontId="14" fillId="7" borderId="15" applyAlignment="1" pivotButton="0" quotePrefix="0" xfId="0">
      <alignment horizontal="left" vertical="center" wrapText="1"/>
    </xf>
    <xf numFmtId="0" fontId="15" fillId="6" borderId="15" applyAlignment="1" pivotButton="0" quotePrefix="0" xfId="0">
      <alignment horizontal="left" vertical="center" wrapText="1"/>
    </xf>
    <xf numFmtId="0" fontId="16" fillId="8" borderId="15" applyAlignment="1" pivotButton="0" quotePrefix="0" xfId="0">
      <alignment horizontal="left" vertical="top" wrapText="1"/>
    </xf>
    <xf numFmtId="0" fontId="17" fillId="8" borderId="15" applyAlignment="1" pivotButton="0" quotePrefix="0" xfId="0">
      <alignment horizontal="left" vertical="top" wrapText="1"/>
    </xf>
    <xf numFmtId="0" fontId="15" fillId="6" borderId="15" applyAlignment="1" pivotButton="0" quotePrefix="0" xfId="0">
      <alignment horizontal="center" vertical="center" wrapText="1"/>
    </xf>
    <xf numFmtId="0" fontId="14" fillId="7" borderId="15" applyAlignment="1" pivotButton="0" quotePrefix="0" xfId="0">
      <alignment horizontal="left" vertical="top" wrapText="1"/>
    </xf>
    <xf numFmtId="0" fontId="0" fillId="0" borderId="18" pivotButton="0" quotePrefix="0" xfId="0"/>
    <xf numFmtId="0" fontId="0" fillId="0" borderId="19" pivotButton="0" quotePrefix="0" xfId="0"/>
    <xf numFmtId="0" fontId="18" fillId="9" borderId="0" applyAlignment="1" pivotButton="0" quotePrefix="0" xfId="0">
      <alignment vertical="center"/>
    </xf>
    <xf numFmtId="0" fontId="19" fillId="0" borderId="0" applyAlignment="1" pivotButton="0" quotePrefix="0" xfId="0">
      <alignment vertical="top" wrapText="1"/>
    </xf>
    <xf numFmtId="0" fontId="20" fillId="9" borderId="20" applyAlignment="1" pivotButton="0" quotePrefix="0" xfId="0">
      <alignment vertical="center" wrapText="1"/>
    </xf>
    <xf numFmtId="0" fontId="21" fillId="10" borderId="20" applyAlignment="1" pivotButton="0" quotePrefix="0" xfId="0">
      <alignment vertical="top" wrapText="1"/>
    </xf>
    <xf numFmtId="0" fontId="22" fillId="11" borderId="20" applyAlignment="1" pivotButton="0" quotePrefix="0" xfId="0">
      <alignment vertical="top" wrapText="1"/>
    </xf>
    <xf numFmtId="0" fontId="22" fillId="12" borderId="20" applyAlignment="1" pivotButton="0" quotePrefix="0" xfId="0">
      <alignment vertical="top" wrapText="1"/>
    </xf>
    <xf numFmtId="0" fontId="23" fillId="13" borderId="0" pivotButton="0" quotePrefix="0" xfId="0"/>
    <xf numFmtId="0" fontId="0" fillId="0" borderId="0" applyAlignment="1" pivotButton="0" quotePrefix="0" xfId="0">
      <alignment vertical="top" wrapText="1"/>
    </xf>
    <xf numFmtId="0" fontId="24" fillId="0" borderId="0" pivotButton="0" quotePrefix="0" xfId="0"/>
    <xf numFmtId="0" fontId="25" fillId="14" borderId="0" applyAlignment="1" pivotButton="0" quotePrefix="0" xfId="0">
      <alignment vertical="top" wrapText="1"/>
    </xf>
    <xf numFmtId="0" fontId="26" fillId="14" borderId="0" applyAlignment="1" pivotButton="0" quotePrefix="0" xfId="0">
      <alignment vertical="top" wrapText="1"/>
    </xf>
    <xf numFmtId="0" fontId="25" fillId="15" borderId="0" applyAlignment="1" pivotButton="0" quotePrefix="0" xfId="0">
      <alignment vertical="top" wrapText="1"/>
    </xf>
    <xf numFmtId="0" fontId="26" fillId="15" borderId="0" applyAlignment="1" pivotButton="0" quotePrefix="0" xfId="0">
      <alignment vertical="top" wrapText="1"/>
    </xf>
    <xf numFmtId="0" fontId="7" fillId="0" borderId="0" applyAlignment="1" pivotButton="0" quotePrefix="0" xfId="0">
      <alignment horizontal="general" vertical="bottom"/>
    </xf>
    <xf numFmtId="0" fontId="0" fillId="0" borderId="0" applyAlignment="1" pivotButton="0" quotePrefix="0" xfId="0">
      <alignment horizontal="general" vertical="bottom" wrapText="1"/>
    </xf>
  </cellXfs>
  <cellStyles count="6">
    <cellStyle name="Normal" xfId="0"/>
    <cellStyle name="Comma" xfId="1"/>
    <cellStyle name="Comma [0]" xfId="2"/>
    <cellStyle name="Currency" xfId="3"/>
    <cellStyle name="Currency [0]" xfId="4"/>
    <cellStyle name="Percent" xfId="5"/>
  </cellStyles>
  <dxfs count="7">
    <dxf>
      <fill>
        <patternFill>
          <bgColor rgb="FF0B2848"/>
        </patternFill>
      </fill>
    </dxf>
    <dxf>
      <fill>
        <patternFill>
          <bgColor rgb="FFFFF9E6"/>
        </patternFill>
      </fill>
    </dxf>
    <dxf>
      <fill>
        <patternFill>
          <bgColor rgb="FF1F2937"/>
        </patternFill>
      </fill>
    </dxf>
    <dxf>
      <fill>
        <patternFill>
          <bgColor rgb="FFFFFFFF"/>
        </patternFill>
      </fill>
    </dxf>
    <dxf>
      <font>
        <b val="1"/>
      </font>
      <fill>
        <patternFill>
          <bgColor rgb="FFF8D7DA"/>
        </patternFill>
      </fill>
    </dxf>
    <dxf>
      <font>
        <b val="1"/>
      </font>
      <fill>
        <patternFill>
          <bgColor rgb="FFFFF3CD"/>
        </patternFill>
      </fill>
    </dxf>
    <dxf>
      <font>
        <b val="1"/>
        <color rgb="FF9C0006"/>
      </font>
      <fill>
        <patternFill patternType="solid">
          <fgColor rgb="FFFCE4D6"/>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4CC"/>
      <rgbColor rgb="FFFFF9E6"/>
      <rgbColor rgb="FF660066"/>
      <rgbColor rgb="FFFF8080"/>
      <rgbColor rgb="FF0066CC"/>
      <rgbColor rgb="FFD6DEE5"/>
      <rgbColor rgb="FF000080"/>
      <rgbColor rgb="FFFF00FF"/>
      <rgbColor rgb="FFFFFF00"/>
      <rgbColor rgb="FF00FFFF"/>
      <rgbColor rgb="FF800080"/>
      <rgbColor rgb="FF800000"/>
      <rgbColor rgb="FF008080"/>
      <rgbColor rgb="FF0000FF"/>
      <rgbColor rgb="FF00CCFF"/>
      <rgbColor rgb="FFCCFFFF"/>
      <rgbColor rgb="FFCCFFCC"/>
      <rgbColor rgb="FFFFF3CD"/>
      <rgbColor rgb="FF99CCFF"/>
      <rgbColor rgb="FFFF99CC"/>
      <rgbColor rgb="FFCC99FF"/>
      <rgbColor rgb="FFF8D7DA"/>
      <rgbColor rgb="FF3366FF"/>
      <rgbColor rgb="FF33CCCC"/>
      <rgbColor rgb="FF99CC00"/>
      <rgbColor rgb="FFFFCC00"/>
      <rgbColor rgb="FFFF9900"/>
      <rgbColor rgb="FFFF6600"/>
      <rgbColor rgb="FF666699"/>
      <rgbColor rgb="FF9AA8B5"/>
      <rgbColor rgb="FF0B2848"/>
      <rgbColor rgb="FF339966"/>
      <rgbColor rgb="FF003300"/>
      <rgbColor rgb="FF333300"/>
      <rgbColor rgb="FF993300"/>
      <rgbColor rgb="FF993366"/>
      <rgbColor rgb="FF333399"/>
      <rgbColor rgb="FF1F2937"/>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styles" Target="styles.xml" Id="rId9"/><Relationship Type="http://schemas.openxmlformats.org/officeDocument/2006/relationships/theme" Target="theme/theme1.xml" Id="rId10"/></Relationships>
</file>

<file path=xl/tables/table1.xml><?xml version="1.0" encoding="utf-8"?>
<table xmlns="http://schemas.openxmlformats.org/spreadsheetml/2006/main" id="1" name="PostDeploymentMonitoringLog" displayName="PostDeploymentMonitoringLog" ref="A4:AP2000" headerRowCount="1" totalsRowCount="0" totalsRowShown="0">
  <autoFilter ref="A4:AP2000"/>
  <tableColumns count="42">
    <tableColumn id="1" name="AIR-ID"/>
    <tableColumn id="2" name="AI System / Service"/>
    <tableColumn id="3" name="Monitoring Period"/>
    <tableColumn id="4" name="Review Date"/>
    <tableColumn id="5" name="Monitoring Owner"/>
    <tableColumn id="6" name="Metric Category"/>
    <tableColumn id="7" name="Metric / Indicator"/>
    <tableColumn id="8" name="Approved Threshold / Tolerance"/>
    <tableColumn id="9" name="Actual Result"/>
    <tableColumn id="10" name="Trend"/>
    <tableColumn id="11" name="Threshold Breach?"/>
    <tableColumn id="12" name="Severity"/>
    <tableColumn id="13" name="Action / Decision"/>
    <tableColumn id="14" name="Action Owner"/>
    <tableColumn id="15" name="Due Date"/>
    <tableColumn id="16" name="Incident / CAPA Ref"/>
    <tableColumn id="17" name="Material Change?"/>
    <tableColumn id="18" name="Risk Reassessment Required?"/>
    <tableColumn id="19" name="Residual Risk After Review"/>
    <tableColumn id="20" name="Governance Escalation?"/>
    <tableColumn id="21" name="AIG-DEC-04 Event ID (Gate Log ref)"/>
    <tableColumn id="22" name="Complaints / Challenges"/>
    <tableColumn id="23" name="Human Override Rate / Trend"/>
    <tableColumn id="24" name="Evidence Location"/>
    <tableColumn id="25" name="Next Review Date"/>
    <tableColumn id="26" name="Review Status"/>
    <tableColumn id="27" name="Sample Source / Population of Record"/>
    <tableColumn id="28" name="Selection Basis"/>
    <tableColumn id="29" name="Population Size"/>
    <tableColumn id="30" name="Sample Size Reviewed"/>
    <tableColumn id="31" name="Sampling Window"/>
    <tableColumn id="32" name="UC-ID (blank only for an explicitly shared system measure)"/>
    <tableColumn id="33" name="Measure scope (UC-ID specific / Shared system baseline)"/>
    <tableColumn id="34" name="Closure and evidence check"/>
    <tableColumn id="35" name="Risk tier (UC-ID, AIG-ASS-02)"/>
    <tableColumn id="36" name="Required minimum cadence (derived)"/>
    <tableColumn id="37" name="Minimum sample (derived)"/>
    <tableColumn id="38" name="Reassessment trigger (Appendix E.4)"/>
    <tableColumn id="39" name="Reassessment / consideration ref (AIG-ASS-02)"/>
    <tableColumn id="40" name="AIG-DEC-04 Condition ID (if monitoring a condition)"/>
    <tableColumn id="41" name="Review type (§6.4.4: operational / performance / formal)"/>
    <tableColumn id="42" name="Agentic cadence raise applied? (action-capable uses)"/>
  </tableColumns>
  <tableStyleInfo name="TableStyleLight1" showFirstColumn="0" showLastColumn="0" showRowStripes="1" showColumnStripes="0"/>
</table>
</file>

<file path=xl/theme/theme1.xml><?xml version="1.0" encoding="utf-8"?>
<a:theme xmlns:a="http://schemas.openxmlformats.org/drawingml/2006/main" name="ChatGPT">
  <a:themeElements>
    <a:clrScheme name="ChatGPT">
      <a:dk1>
        <a:srgbClr val="000000"/>
      </a:dk1>
      <a:lt1>
        <a:srgbClr val="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chemeClr>
            </a:gs>
            <a:gs pos="50000">
              <a:schemeClr val="phClr">
                <a:tint val="73000"/>
                <a:lumMod val="105000"/>
              </a:schemeClr>
            </a:gs>
            <a:gs pos="100000">
              <a:schemeClr val="phClr">
                <a:tint val="81000"/>
                <a:lumMod val="105000"/>
              </a:schemeClr>
            </a:gs>
          </a:gsLst>
          <a:lin ang="5400000" scaled="0"/>
          <a:tileRect l="0" t="0" r="0" b="0"/>
        </a:gradFill>
        <a:gradFill>
          <a:gsLst>
            <a:gs pos="0">
              <a:schemeClr val="phClr">
                <a:tint val="94000"/>
                <a:lumMod val="102000"/>
              </a:schemeClr>
            </a:gs>
            <a:gs pos="50000">
              <a:schemeClr val="phClr">
                <a:shade val="100000"/>
                <a:lumMod val="100000"/>
              </a:schemeClr>
            </a:gs>
            <a:gs pos="100000">
              <a:schemeClr val="phClr">
                <a:shade val="78000"/>
                <a:lumMod val="99000"/>
              </a:schemeClr>
            </a:gs>
          </a:gsLst>
          <a:lin ang="5400000" scaled="0"/>
          <a:tileRect l="0" t="0" r="0" b="0"/>
        </a:gradFill>
      </a:fillStyleLst>
      <a:lnStyleLst>
        <a:ln w="12700">
          <a:prstDash val="solid"/>
        </a:ln>
        <a:ln w="19050">
          <a:prstDash val="solid"/>
        </a:ln>
        <a:ln w="25400">
          <a:prstDash val="solid"/>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l="0" t="0" r="0" b="0"/>
        </a:gradFill>
      </a:bgFillStyleLst>
    </a:fmtScheme>
  </a:themeElements>
</a:theme>
</file>

<file path=xl/worksheets/_rels/sheet2.xml.rels><Relationships xmlns="http://schemas.openxmlformats.org/package/2006/relationships"><Relationship Type="http://schemas.openxmlformats.org/officeDocument/2006/relationships/table" Target="/xl/tables/table1.xml" Id="rId1"/></Relationships>
</file>

<file path=xl/worksheets/sheet1.xml><?xml version="1.0" encoding="utf-8"?>
<worksheet xmlns="http://schemas.openxmlformats.org/spreadsheetml/2006/main">
  <sheetPr>
    <outlinePr summaryBelow="1" summaryRight="1"/>
    <pageSetUpPr/>
  </sheetPr>
  <dimension ref="A1:B24"/>
  <sheetViews>
    <sheetView showGridLines="0" workbookViewId="0">
      <selection activeCell="A1" sqref="A1"/>
    </sheetView>
  </sheetViews>
  <sheetFormatPr baseColWidth="8" defaultRowHeight="12.80000019073486"/>
  <cols>
    <col width="24" customWidth="1" style="31" min="1" max="1"/>
    <col width="66" customWidth="1" style="31" min="2" max="2"/>
  </cols>
  <sheetData>
    <row r="1" ht="26" customHeight="1" s="31">
      <c r="A1" s="30" t="inlineStr">
        <is>
          <t>The Council — AI Post-Deployment Monitoring &amp; Review Log</t>
        </is>
      </c>
    </row>
    <row r="2" ht="15" customHeight="1" s="31">
      <c r="A2" s="29" t="inlineStr">
        <is>
          <t>AIG-OPS-02  ·  v1.6 draft  ·  Draft for Council review  ·  OFFICIAL  ·  Playbook §3.10.5, §6.4</t>
        </is>
      </c>
    </row>
    <row r="3" ht="64" customHeight="1" s="31">
      <c r="A3" s="29" t="inlineStr">
        <is>
          <t>Purpose: create auditable evidence that each live AI system is monitored against its approved metrics and thresholds. One row records one metric or review result against the permanent AIR-ID. Threshold breaches and material changes require documented consideration of risk reassessment and governance escalation.</t>
        </is>
      </c>
    </row>
    <row r="4" ht="52" customHeight="1" s="31">
      <c r="A4" s="29" t="inlineStr">
        <is>
          <t>Status statement: draft design. No monitoring is yet operating; thresholds, owners and cadences are set per system on adoption. This log is a controlled evidence record, not a reporting summary; portfolio reporting draws from it via the Dashboard (AIG-OPS-06).</t>
        </is>
      </c>
    </row>
    <row r="6">
      <c r="A6" s="26" t="inlineStr">
        <is>
          <t>Document control</t>
        </is>
      </c>
      <c r="B6" s="26" t="inlineStr">
        <is>
          <t>Controlled value</t>
        </is>
      </c>
    </row>
    <row r="7">
      <c r="A7" s="32" t="inlineStr">
        <is>
          <t>Document ID</t>
        </is>
      </c>
      <c r="B7" s="33" t="inlineStr">
        <is>
          <t>AIG-OPS-02</t>
        </is>
      </c>
    </row>
    <row r="8">
      <c r="A8" s="32" t="inlineStr">
        <is>
          <t>Version</t>
        </is>
      </c>
      <c r="B8" s="33" t="inlineStr">
        <is>
          <t>1.6 draft</t>
        </is>
      </c>
    </row>
    <row r="9">
      <c r="A9" s="32" t="inlineStr">
        <is>
          <t>Status</t>
        </is>
      </c>
      <c r="B9" s="33" t="inlineStr">
        <is>
          <t>Draft for Council review</t>
        </is>
      </c>
    </row>
    <row r="10" ht="28" customHeight="1" s="31">
      <c r="A10" s="32" t="inlineStr">
        <is>
          <t>Document owner</t>
        </is>
      </c>
      <c r="B10" s="33" t="inlineStr">
        <is>
          <t>AI Governance Lead; Service Owners operate the monitoring record for their systems</t>
        </is>
      </c>
    </row>
    <row r="11">
      <c r="A11" s="32" t="inlineStr">
        <is>
          <t>Approving authority</t>
        </is>
      </c>
      <c r="B11" s="33" t="inlineStr">
        <is>
          <t>Relevant delegated Council authority adopts the controlled template; AI Assurance Board provides assurance, not approval of individual deployments</t>
        </is>
      </c>
    </row>
    <row r="12">
      <c r="A12" s="32" t="inlineStr">
        <is>
          <t>Effective date</t>
        </is>
      </c>
      <c r="B12" s="33" t="inlineStr">
        <is>
          <t>Pending formal approval</t>
        </is>
      </c>
    </row>
    <row r="13" ht="28" customHeight="1" s="31">
      <c r="A13" s="32" t="inlineStr">
        <is>
          <t>Review frequency</t>
        </is>
      </c>
      <c r="B13" s="33" t="inlineStr">
        <is>
          <t>On material change and at each management review (9.3); scheduled portfolio review otherwise</t>
        </is>
      </c>
    </row>
    <row r="14" ht="28" customHeight="1" s="31">
      <c r="A14" s="32" t="inlineStr">
        <is>
          <t>Links to</t>
        </is>
      </c>
      <c r="B14" s="33" t="inlineStr">
        <is>
          <t>AI Register (AIG-INV-04) via AIR-ID; Incident Report (AIG-OPS-03); Nonconformity &amp; Corrective Action (AIG-AIMS-08); Gate Log (AIG-DEC-04)</t>
        </is>
      </c>
    </row>
    <row r="15" ht="28" customHeight="1" s="31">
      <c r="A15" s="32" t="inlineStr">
        <is>
          <t>Source position</t>
        </is>
      </c>
      <c r="B15" s="33" t="inlineStr">
        <is>
          <t>Playbook §3.10.5 governance review and reassessment; §6.4 AI performance monitoring</t>
        </is>
      </c>
    </row>
    <row r="16">
      <c r="A16" s="32" t="inlineStr">
        <is>
          <t>Classification</t>
        </is>
      </c>
      <c r="B16" s="33" t="inlineStr">
        <is>
          <t>OFFICIAL</t>
        </is>
      </c>
    </row>
    <row r="18">
      <c r="A18" s="26" t="inlineStr">
        <is>
          <t>Version / date</t>
        </is>
      </c>
      <c r="B18" s="26" t="inlineStr">
        <is>
          <t>Change</t>
        </is>
      </c>
    </row>
    <row r="19" ht="56" customHeight="1" s="31">
      <c r="A19" s="32" t="inlineStr">
        <is>
          <t>1.0 draft — 14 September 2026</t>
        </is>
      </c>
      <c r="B19" s="33" t="inlineStr">
        <is>
          <t>Initial controlled Document Control record established for the Post-Deployment Monitoring &amp; Review Log during full-suite quality assurance, bringing AIG-OPS-02 into line with the controlled-artefact baseline. Monitoring-log content and structure unchanged.</t>
        </is>
      </c>
    </row>
    <row r="20" ht="60" customHeight="1" s="31">
      <c r="A20" s="32" t="inlineStr">
        <is>
          <t>1.1 draft — 17 September 2026</t>
        </is>
      </c>
      <c r="B20" s="33" t="inlineStr">
        <is>
          <t>Added Sampling Method annex (new sheet) defining sample source, population, selection basis, the high-impact full-review rule and tiered minimum sample sizes and windows for clause 9.1 reproducibility; added sample-provenance columns (Sample Source, Selection Basis, Population Size, Sample Size, Sampling Window) to the Monitoring Log. No change to existing metrics, validations or conditional formatting.</t>
        </is>
      </c>
    </row>
    <row r="21">
      <c r="A21" s="0" t="inlineStr">
        <is>
          <t>1.2 draft — 25 September 2026</t>
        </is>
      </c>
      <c r="B21" s="0" t="inlineStr">
        <is>
          <t>Agentic monitoring metrics and delegated approval authority aligned to AIG-ASS-11/AIG-AGT-04/AIG-AGT-06 and the playbook.</t>
        </is>
      </c>
    </row>
    <row r="22">
      <c r="A22" s="0" t="inlineStr">
        <is>
          <t>1.3 draft — 28 September 2026</t>
        </is>
      </c>
      <c r="B22" s="0" t="inlineStr">
        <is>
          <t>Freeze monitoring headers and extend filtered table to sampling and use-scope fields.</t>
        </is>
      </c>
    </row>
    <row r="23">
      <c r="A23" s="0" t="inlineStr">
        <is>
          <t>1.4 draft — 29 September 2026</t>
        </is>
      </c>
      <c r="B23" s="0" t="inlineStr">
        <is>
          <t>Added Unknown (Not yet known for Trend) to Threshold Breach?, Material Change?, Risk Reassessment Required?, Governance Escalation? and Trend so an unknown is never recorded as No. The closure check shows UNKNOWN TO RESOLVE and a row cannot reach closure while any Unknown remains; Unknown cells are highlighted amber.</t>
        </is>
      </c>
    </row>
    <row r="24">
      <c r="A24" s="0" t="inlineStr">
        <is>
          <t>1.5 draft — 29 September 2026</t>
        </is>
      </c>
      <c r="B24" s="0" t="inlineStr">
        <is>
          <t>QA remediation — applied findings QA-103, QA-217, QA-218, QA-225, QA-232, QA-233, QA-236, QA-240, QA-251, QA-272, QA-283, QA-284, QA-291, QA-292, QA-294 (see QA change log). Blanks now count as unknown in the closure check; the 1.4 statement that a row cannot close while any Unknown remains now also covers blank answers.</t>
        </is>
      </c>
    </row>
    <row r="25">
      <c r="A25" s="0" t="inlineStr">
        <is>
          <t>1.6 draft — 30 September 2026</t>
        </is>
      </c>
      <c r="B25" s="0" t="inlineStr">
        <is>
          <t>v3.9.2: Monitoring Log columns AO “Review type (§6.4.4: operational / performance / formal)” and AP “Agentic cadence raise applied? (action-capable uses)” added with controlled lists. The derived cadence (AJ) and the closure check (AH) now apply the Playbook §6.4.4 minimum for the review type (for example Medium: operational monthly, performance quarterly, formal annual; High: operational continuous, performance monthly, formal quarterly), require the review type, and flag an action-capable use whose agentic raise is not yet set (the size of the raise is a Council decision). Continuous monitoring is logged at least monthly. Sampling Method cites §6.4.4 (scenario finding W-08). Follow-up from the v3.9.2 re-test (NEW-02): AP is required on every row; the log identifies an action-capable use only from AP, so a blank AP shows the same flag as “Action-capable: raise not yet set” (choose “Not action-capable” where the use cannot act). Proposed — for Council confirmation.</t>
        </is>
      </c>
    </row>
  </sheetData>
  <mergeCells count="4">
    <mergeCell ref="A4:B4"/>
    <mergeCell ref="A3:B3"/>
    <mergeCell ref="A2:B2"/>
    <mergeCell ref="A1:B1"/>
  </mergeCells>
  <pageMargins left="0.7" right="0.7" top="0.75" bottom="0.75" header="0.3" footer="0.3"/>
</worksheet>
</file>

<file path=xl/worksheets/sheet2.xml><?xml version="1.0" encoding="utf-8"?>
<worksheet xmlns="http://schemas.openxmlformats.org/spreadsheetml/2006/main">
  <sheetPr>
    <outlinePr summaryBelow="1" summaryRight="1"/>
    <pageSetUpPr/>
  </sheetPr>
  <dimension ref="A1:AP2000"/>
  <sheetViews>
    <sheetView showGridLines="0" workbookViewId="0">
      <pane ySplit="4" topLeftCell="A5" activePane="bottomLeft" state="frozen"/>
      <selection activeCell="A1" sqref="A1"/>
    </sheetView>
  </sheetViews>
  <sheetFormatPr baseColWidth="8" defaultColWidth="8.6796875" defaultRowHeight="15"/>
  <cols>
    <col width="13" customWidth="1" style="34" min="1" max="1"/>
    <col width="26" customWidth="1" style="34" min="2" max="2"/>
    <col width="14" customWidth="1" style="34" min="3" max="3"/>
    <col width="13" customWidth="1" style="34" min="4" max="4"/>
    <col width="20" customWidth="1" style="34" min="5" max="5"/>
    <col width="18" customWidth="1" style="34" min="6" max="6"/>
    <col width="24" customWidth="1" style="34" min="7" max="8"/>
    <col width="18" customWidth="1" style="34" min="9" max="9"/>
    <col width="14" customWidth="1" style="34" min="10" max="10"/>
    <col width="16" customWidth="1" style="34" min="11" max="11"/>
    <col width="12" customWidth="1" style="34" min="12" max="12"/>
    <col width="28" customWidth="1" style="34" min="13" max="13"/>
    <col width="20" customWidth="1" style="34" min="14" max="14"/>
    <col width="13" customWidth="1" style="34" min="15" max="15"/>
    <col width="18" customWidth="1" style="34" min="16" max="16"/>
    <col width="16" customWidth="1" style="34" min="17" max="17"/>
    <col width="22" customWidth="1" style="34" min="18" max="18"/>
    <col width="20" customWidth="1" style="34" min="19" max="20"/>
    <col width="16" customWidth="1" style="34" min="21" max="21"/>
    <col width="20" customWidth="1" style="34" min="22" max="22"/>
    <col width="22" customWidth="1" style="34" min="23" max="23"/>
    <col width="28" customWidth="1" style="34" min="24" max="24"/>
    <col width="14" customWidth="1" style="34" min="25" max="25"/>
    <col width="16" customWidth="1" style="34" min="26" max="26"/>
    <col width="30" customWidth="1" style="31" min="27" max="27"/>
    <col width="22" customWidth="1" style="31" min="28" max="28"/>
    <col width="16" customWidth="1" style="31" min="29" max="29"/>
    <col width="18" customWidth="1" style="31" min="30" max="30"/>
    <col width="18" customWidth="1" style="31" min="31" max="31"/>
    <col width="31" customWidth="1" style="31" min="34" max="34"/>
    <col width="16" customWidth="1" style="31" min="35" max="35"/>
    <col width="30" customWidth="1" style="31" min="36" max="36"/>
    <col width="14" customWidth="1" style="31" min="37" max="37"/>
    <col width="40" customWidth="1" style="31" min="38" max="38"/>
    <col width="28" customWidth="1" style="31" min="39" max="39"/>
    <col width="26" customWidth="1" style="31" min="40" max="40"/>
    <col width="24" customWidth="1" style="31" min="41" max="41"/>
    <col width="30" customWidth="1" style="31" min="42" max="42"/>
  </cols>
  <sheetData>
    <row r="1" ht="30" customHeight="1" s="31">
      <c r="A1" s="35" t="inlineStr">
        <is>
          <t>The Council — AI Post-Deployment Monitoring &amp; Review Log</t>
        </is>
      </c>
    </row>
    <row r="2" ht="33.75" customHeight="1" s="31">
      <c r="A2" s="36" t="inlineStr">
        <is>
          <t>AIG-OPS-02 | Controlled monitoring evidence. Record a UC-ID for use-specific measures (scope ‘UC-ID specific’); mark a blank UC-ID explicitly as ‘Shared system baseline’. Shared monitoring is not evidence that every use is approved. The example row is on the Instructions sheet.</t>
        </is>
      </c>
    </row>
    <row r="4" ht="42" customHeight="1" s="31">
      <c r="A4" s="37" t="inlineStr">
        <is>
          <t>AIR-ID</t>
        </is>
      </c>
      <c r="B4" s="38" t="inlineStr">
        <is>
          <t>AI System / Service</t>
        </is>
      </c>
      <c r="C4" s="38" t="inlineStr">
        <is>
          <t>Monitoring Period</t>
        </is>
      </c>
      <c r="D4" s="38" t="inlineStr">
        <is>
          <t>Review Date</t>
        </is>
      </c>
      <c r="E4" s="38" t="inlineStr">
        <is>
          <t>Monitoring Owner</t>
        </is>
      </c>
      <c r="F4" s="38" t="inlineStr">
        <is>
          <t>Metric Category</t>
        </is>
      </c>
      <c r="G4" s="38" t="inlineStr">
        <is>
          <t>Metric / Indicator</t>
        </is>
      </c>
      <c r="H4" s="38" t="inlineStr">
        <is>
          <t>Approved Threshold / Tolerance</t>
        </is>
      </c>
      <c r="I4" s="38" t="inlineStr">
        <is>
          <t>Actual Result</t>
        </is>
      </c>
      <c r="J4" s="38" t="inlineStr">
        <is>
          <t>Trend</t>
        </is>
      </c>
      <c r="K4" s="38" t="inlineStr">
        <is>
          <t>Threshold Breach?</t>
        </is>
      </c>
      <c r="L4" s="38" t="inlineStr">
        <is>
          <t>Severity</t>
        </is>
      </c>
      <c r="M4" s="38" t="inlineStr">
        <is>
          <t>Action / Decision</t>
        </is>
      </c>
      <c r="N4" s="38" t="inlineStr">
        <is>
          <t>Action Owner</t>
        </is>
      </c>
      <c r="O4" s="38" t="inlineStr">
        <is>
          <t>Due Date</t>
        </is>
      </c>
      <c r="P4" s="38" t="inlineStr">
        <is>
          <t>Incident / CAPA Ref</t>
        </is>
      </c>
      <c r="Q4" s="38" t="inlineStr">
        <is>
          <t>Material Change?</t>
        </is>
      </c>
      <c r="R4" s="38" t="inlineStr">
        <is>
          <t>Risk Reassessment Required?</t>
        </is>
      </c>
      <c r="S4" s="38" t="inlineStr">
        <is>
          <t>Residual Risk After Review</t>
        </is>
      </c>
      <c r="T4" s="38" t="inlineStr">
        <is>
          <t>Governance Escalation?</t>
        </is>
      </c>
      <c r="U4" s="38" t="inlineStr">
        <is>
          <t>AIG-DEC-04 Event ID (Gate Log ref)</t>
        </is>
      </c>
      <c r="V4" s="38" t="inlineStr">
        <is>
          <t>Complaints / Challenges</t>
        </is>
      </c>
      <c r="W4" s="38" t="inlineStr">
        <is>
          <t>Human Override Rate / Trend</t>
        </is>
      </c>
      <c r="X4" s="38" t="inlineStr">
        <is>
          <t>Evidence Location</t>
        </is>
      </c>
      <c r="Y4" s="38" t="inlineStr">
        <is>
          <t>Next Review Date</t>
        </is>
      </c>
      <c r="Z4" s="39" t="inlineStr">
        <is>
          <t>Review Status</t>
        </is>
      </c>
      <c r="AA4" s="39" t="inlineStr">
        <is>
          <t>Sample Source / Population of Record</t>
        </is>
      </c>
      <c r="AB4" s="39" t="inlineStr">
        <is>
          <t>Selection Basis</t>
        </is>
      </c>
      <c r="AC4" s="39" t="inlineStr">
        <is>
          <t>Population Size</t>
        </is>
      </c>
      <c r="AD4" s="39" t="inlineStr">
        <is>
          <t>Sample Size Reviewed</t>
        </is>
      </c>
      <c r="AE4" s="39" t="inlineStr">
        <is>
          <t>Sampling Window</t>
        </is>
      </c>
      <c r="AF4" s="39" t="inlineStr">
        <is>
          <t>UC-ID (blank only for an explicitly shared system measure)</t>
        </is>
      </c>
      <c r="AG4" s="39" t="inlineStr">
        <is>
          <t>Measure scope (UC-ID specific / Shared system baseline)</t>
        </is>
      </c>
      <c r="AH4" s="84" t="inlineStr">
        <is>
          <t>Closure and evidence check</t>
        </is>
      </c>
      <c r="AI4" s="39" t="inlineStr">
        <is>
          <t>Risk tier (UC-ID, AIG-ASS-02)</t>
        </is>
      </c>
      <c r="AJ4" s="39" t="inlineStr">
        <is>
          <t>Required minimum cadence (derived)</t>
        </is>
      </c>
      <c r="AK4" s="39" t="inlineStr">
        <is>
          <t>Minimum sample (derived)</t>
        </is>
      </c>
      <c r="AL4" s="39" t="inlineStr">
        <is>
          <t>Reassessment trigger (Appendix E.4)</t>
        </is>
      </c>
      <c r="AM4" s="39" t="inlineStr">
        <is>
          <t>Reassessment / consideration ref (AIG-ASS-02)</t>
        </is>
      </c>
      <c r="AN4" s="39" t="inlineStr">
        <is>
          <t>AIG-DEC-04 Condition ID (if monitoring a condition)</t>
        </is>
      </c>
      <c r="AO4" s="39" t="inlineStr">
        <is>
          <t>Review type (§6.4.4: operational / performance / formal)</t>
        </is>
      </c>
      <c r="AP4" s="39" t="inlineStr">
        <is>
          <t>Agentic cadence raise applied? (action-capable uses)</t>
        </is>
      </c>
    </row>
    <row r="5" ht="26.25" customHeight="1" s="31">
      <c r="A5" s="40" t="n"/>
      <c r="B5" s="41" t="n"/>
      <c r="C5" s="41" t="n"/>
      <c r="D5" s="42" t="n"/>
      <c r="E5" s="41" t="n"/>
      <c r="F5" s="41" t="n"/>
      <c r="G5" s="41" t="n"/>
      <c r="H5" s="41" t="n"/>
      <c r="I5" s="41" t="n"/>
      <c r="J5" s="41" t="n"/>
      <c r="K5" s="41" t="n"/>
      <c r="L5" s="41" t="n"/>
      <c r="M5" s="41" t="n"/>
      <c r="N5" s="41" t="n"/>
      <c r="O5" s="42" t="n"/>
      <c r="P5" s="43" t="n"/>
      <c r="Q5" s="41" t="n"/>
      <c r="R5" s="41" t="n"/>
      <c r="S5" s="43" t="n"/>
      <c r="T5" s="41" t="n"/>
      <c r="U5" s="43" t="n"/>
      <c r="V5" s="41" t="n"/>
      <c r="W5" s="41" t="n"/>
      <c r="X5" s="41" t="n"/>
      <c r="Y5" s="42" t="n"/>
      <c r="Z5" s="44" t="n"/>
      <c r="AA5" s="41" t="n"/>
      <c r="AB5" s="41" t="n"/>
      <c r="AC5" s="59" t="n"/>
      <c r="AD5" s="59" t="n"/>
      <c r="AE5" s="41" t="n"/>
      <c r="AF5" s="41" t="n"/>
      <c r="AG5" s="41" t="n"/>
      <c r="AH5" s="85">
        <f>IF(COUNTA(A5:AG5,AI5,AL5:AP5)=0,"",IF(TRIM(A5)="","AIR-ID REQUIRED",IF(OR(AND(K5&lt;&gt;"",ISNA(MATCH(K5,{"Yes","No","Unknown"},0))),AND(Q5&lt;&gt;"",ISNA(MATCH(Q5,{"Yes","No","Unknown"},0))),AND(R5&lt;&gt;"",ISNA(MATCH(R5,{"Yes","No","Unknown"},0))),AND(T5&lt;&gt;"",ISNA(MATCH(T5,{"Yes","No","Unknown"},0))),AND(J5&lt;&gt;"",ISNA(MATCH(J5,{"Improving","Stable","Deteriorating","New / Baseline","Not yet known"},0))),AND(Z5&lt;&gt;"",ISNA(MATCH(Z5,{"Open","Reviewed","Action Open","Escalated","Closed"},0))),AND(AG5&lt;&gt;"",ISNA(MATCH(AG5,{"UC-ID specific","Shared system baseline"},0))),AND(AI5&lt;&gt;"",ISNA(MATCH(AI5,{"Low","Medium","High","Critical"},0))),AND(AL5&lt;&gt;"",COUNTIF(Lists!$A$3:$A$10,AL5)=0),AND(AO5&lt;&gt;"",ISNA(MATCH(AO5,{"Operational monitoring","Performance review","Formal review"},0))),AND(AP5&lt;&gt;"",ISNA(MATCH(AP5,{"Raised per Monitoring and Review Plan","Not action-capable","Action-capable: raise not yet set"},0)))),"INVALID VALUE — use the dropdown list",IF(AND(AG5="UC-ID specific",OR(AF5="",AF5="None")),"UC-ID REQUIRED",IF(OR(J5="",K5="",Q5="",R5="",T5="",AL5="",J5="Not yet known",K5="Unknown",Q5="Unknown",R5="Unknown",T5="Unknown"),"UNKNOWN TO RESOLVE",IF(AND(K5="Yes",OR(H5="",I5="",M5="",N5="",O5="",P5="",P5="None",X5="")),"BREACH ACTION INCOMPLETE",IF(AND(OR(K5="Yes",Q5="Yes"),AL5="None"),"TRIGGER NOT RECORDED — select the E.4 trigger",IF(AND(OR(AND(AL5&lt;&gt;"",AL5&lt;&gt;"None"),R5="Yes"),AM5=""),"REASSESSMENT / CONSIDERATION REF REQUIRED",IF(AND(OR(R5="Yes",T5="Yes"),U5=""),"GATE LOG EVENT ID REQUIRED",IF(OR(AND(D5&lt;&gt;"",NOT(ISNUMBER(D5))),AND(Y5&lt;&gt;"",NOT(ISNUMBER(Y5))),AND(ISNUMBER(D5),ISNUMBER(Y5),Y5&lt;=D5)),"DATE CHECK — Review and Next Review must be dates, Next after Review",IF(AND(ISNUMBER(AC5),ISNUMBER(AD5),AD5&gt;AC5),"SAMPLE EXCEEDS POPULATION",IF(AND(ISNUMBER(AD5),ISNUMBER(AK5),AD5&lt;AK5),"SAMPLE BELOW TIER MINIMUM",IF(AND(AI5&lt;&gt;"",ISNUMBER(Y5),AO5=""),"REVIEW TYPE REQUIRED: operational, performance or formal (§6.4.4)",IF(AND(ISNUMBER(D5),ISNUMBER(Y5),AI5&lt;&gt;"",Y5-D5&gt;IF(AI5="Critical",31,IF(AI5="High",IF(OR(AO5="Operational monitoring",AO5="Performance review"),31,92),IF(AI5="Medium",IF(AO5="Operational monitoring",31,IF(AO5="Performance review",92,366)),366)))),"NEXT REVIEW EXCEEDS TIER CADENCE",IF(OR(AP5="",AP5="Action-capable: raise not yet set"),"AGENTIC CADENCE RAISE NOT SET (§6.4.4; size to be set by the Council)",IF(AND(Z5="Closed",OR(D5="",E5="",G5="",H5="",I5="",X5="",Y5="",AA5="",AB5="",NOT(ISNUMBER(AC5)),NOT(ISNUMBER(AD5)),AC5&lt;1,AD5&lt;1,AE5="",AG5="",AI5="")),"CLOSURE EVIDENCE MISSING",IF(Z5="Closed","Closure ready for independent review","Open / review")))))))))))))))))</f>
        <v/>
      </c>
      <c r="AI5" s="41" t="n"/>
      <c r="AJ5" s="41">
        <f>IF(AI5="","",IF(AO5="Operational monitoring",IF(AI5="Low","Routine operational monitoring by the Service Owner",IF(AI5="Medium","Monthly","Continuous (logged at least monthly)")),IF(AO5="Performance review",IF(AI5="Critical","At least monthly",IF(AI5="High","Monthly",IF(AI5="Medium","Quarterly","Annual"))),IF(AI5="Critical","Continuous monitoring; formal review at least monthly",IF(AI5="High","Quarterly","Annual")))))</f>
        <v/>
      </c>
      <c r="AK5" s="41">
        <f>IF(OR(AI5="",NOT(ISNUMBER(AC5))),"",IF(OR(AI5="Critical",AI5="High"),MIN(AC5,MAX(30,ROUNDUP(0.05*AC5,0))),IF(AI5="Medium",MIN(AC5,20),MIN(AC5,10))))</f>
        <v/>
      </c>
      <c r="AL5" s="41" t="n"/>
      <c r="AM5" s="41" t="n"/>
      <c r="AN5" s="41" t="n"/>
      <c r="AO5" s="41" t="n"/>
      <c r="AP5" s="41" t="n"/>
    </row>
    <row r="6" ht="15" customHeight="1" s="31">
      <c r="A6" s="45" t="n"/>
      <c r="B6" s="46" t="n"/>
      <c r="C6" s="46" t="n"/>
      <c r="D6" s="47" t="n"/>
      <c r="E6" s="46" t="n"/>
      <c r="F6" s="46" t="n"/>
      <c r="G6" s="46" t="n"/>
      <c r="H6" s="46" t="n"/>
      <c r="I6" s="46" t="n"/>
      <c r="J6" s="46" t="n"/>
      <c r="K6" s="46" t="n"/>
      <c r="L6" s="46" t="n"/>
      <c r="M6" s="46" t="n"/>
      <c r="N6" s="46" t="n"/>
      <c r="O6" s="47" t="n"/>
      <c r="P6" s="46" t="n"/>
      <c r="Q6" s="46" t="n"/>
      <c r="R6" s="46" t="n"/>
      <c r="S6" s="46" t="n"/>
      <c r="T6" s="46" t="n"/>
      <c r="U6" s="46" t="n"/>
      <c r="V6" s="46" t="n"/>
      <c r="W6" s="46" t="n"/>
      <c r="X6" s="46" t="n"/>
      <c r="Y6" s="47" t="n"/>
      <c r="Z6" s="48" t="n"/>
      <c r="AA6" s="46" t="n"/>
      <c r="AB6" s="46" t="n"/>
      <c r="AC6" s="60" t="n"/>
      <c r="AD6" s="60" t="n"/>
      <c r="AE6" s="46" t="n"/>
      <c r="AF6" s="0" t="n"/>
      <c r="AG6" s="0" t="n"/>
      <c r="AH6" s="85">
        <f>IF(COUNTA(A6:AG6,AI6,AL6:AP6)=0,"",IF(TRIM(A6)="","AIR-ID REQUIRED",IF(OR(AND(K6&lt;&gt;"",ISNA(MATCH(K6,{"Yes","No","Unknown"},0))),AND(Q6&lt;&gt;"",ISNA(MATCH(Q6,{"Yes","No","Unknown"},0))),AND(R6&lt;&gt;"",ISNA(MATCH(R6,{"Yes","No","Unknown"},0))),AND(T6&lt;&gt;"",ISNA(MATCH(T6,{"Yes","No","Unknown"},0))),AND(J6&lt;&gt;"",ISNA(MATCH(J6,{"Improving","Stable","Deteriorating","New / Baseline","Not yet known"},0))),AND(Z6&lt;&gt;"",ISNA(MATCH(Z6,{"Open","Reviewed","Action Open","Escalated","Closed"},0))),AND(AG6&lt;&gt;"",ISNA(MATCH(AG6,{"UC-ID specific","Shared system baseline"},0))),AND(AI6&lt;&gt;"",ISNA(MATCH(AI6,{"Low","Medium","High","Critical"},0))),AND(AL6&lt;&gt;"",COUNTIF(Lists!$A$3:$A$10,AL6)=0),AND(AO6&lt;&gt;"",ISNA(MATCH(AO6,{"Operational monitoring","Performance review","Formal review"},0))),AND(AP6&lt;&gt;"",ISNA(MATCH(AP6,{"Raised per Monitoring and Review Plan","Not action-capable","Action-capable: raise not yet set"},0)))),"INVALID VALUE — use the dropdown list",IF(AND(AG6="UC-ID specific",OR(AF6="",AF6="None")),"UC-ID REQUIRED",IF(OR(J6="",K6="",Q6="",R6="",T6="",AL6="",J6="Not yet known",K6="Unknown",Q6="Unknown",R6="Unknown",T6="Unknown"),"UNKNOWN TO RESOLVE",IF(AND(K6="Yes",OR(H6="",I6="",M6="",N6="",O6="",P6="",P6="None",X6="")),"BREACH ACTION INCOMPLETE",IF(AND(OR(K6="Yes",Q6="Yes"),AL6="None"),"TRIGGER NOT RECORDED — select the E.4 trigger",IF(AND(OR(AND(AL6&lt;&gt;"",AL6&lt;&gt;"None"),R6="Yes"),AM6=""),"REASSESSMENT / CONSIDERATION REF REQUIRED",IF(AND(OR(R6="Yes",T6="Yes"),U6=""),"GATE LOG EVENT ID REQUIRED",IF(OR(AND(D6&lt;&gt;"",NOT(ISNUMBER(D6))),AND(Y6&lt;&gt;"",NOT(ISNUMBER(Y6))),AND(ISNUMBER(D6),ISNUMBER(Y6),Y6&lt;=D6)),"DATE CHECK — Review and Next Review must be dates, Next after Review",IF(AND(ISNUMBER(AC6),ISNUMBER(AD6),AD6&gt;AC6),"SAMPLE EXCEEDS POPULATION",IF(AND(ISNUMBER(AD6),ISNUMBER(AK6),AD6&lt;AK6),"SAMPLE BELOW TIER MINIMUM",IF(AND(AI6&lt;&gt;"",ISNUMBER(Y6),AO6=""),"REVIEW TYPE REQUIRED: operational, performance or formal (§6.4.4)",IF(AND(ISNUMBER(D6),ISNUMBER(Y6),AI6&lt;&gt;"",Y6-D6&gt;IF(AI6="Critical",31,IF(AI6="High",IF(OR(AO6="Operational monitoring",AO6="Performance review"),31,92),IF(AI6="Medium",IF(AO6="Operational monitoring",31,IF(AO6="Performance review",92,366)),366)))),"NEXT REVIEW EXCEEDS TIER CADENCE",IF(OR(AP6="",AP6="Action-capable: raise not yet set"),"AGENTIC CADENCE RAISE NOT SET (§6.4.4; size to be set by the Council)",IF(AND(Z6="Closed",OR(D6="",E6="",G6="",H6="",I6="",X6="",Y6="",AA6="",AB6="",NOT(ISNUMBER(AC6)),NOT(ISNUMBER(AD6)),AC6&lt;1,AD6&lt;1,AE6="",AG6="",AI6="")),"CLOSURE EVIDENCE MISSING",IF(Z6="Closed","Closure ready for independent review","Open / review")))))))))))))))))</f>
        <v/>
      </c>
      <c r="AI6" s="0" t="n"/>
      <c r="AJ6" s="0">
        <f>IF(AI6="","",IF(AO6="Operational monitoring",IF(AI6="Low","Routine operational monitoring by the Service Owner",IF(AI6="Medium","Monthly","Continuous (logged at least monthly)")),IF(AO6="Performance review",IF(AI6="Critical","At least monthly",IF(AI6="High","Monthly",IF(AI6="Medium","Quarterly","Annual"))),IF(AI6="Critical","Continuous monitoring; formal review at least monthly",IF(AI6="High","Quarterly","Annual")))))</f>
        <v/>
      </c>
      <c r="AK6" s="0">
        <f>IF(OR(AI6="",NOT(ISNUMBER(AC6))),"",IF(OR(AI6="Critical",AI6="High"),MIN(AC6,MAX(30,ROUNDUP(0.05*AC6,0))),IF(AI6="Medium",MIN(AC6,20),MIN(AC6,10))))</f>
        <v/>
      </c>
      <c r="AL6" s="0" t="n"/>
      <c r="AM6" s="0" t="n"/>
      <c r="AN6" s="0" t="n"/>
      <c r="AO6" s="0" t="n"/>
      <c r="AP6" s="0" t="n"/>
    </row>
    <row r="7" ht="15" customHeight="1" s="31">
      <c r="A7" s="45" t="n"/>
      <c r="B7" s="46" t="n"/>
      <c r="C7" s="46" t="n"/>
      <c r="D7" s="47" t="n"/>
      <c r="E7" s="46" t="n"/>
      <c r="F7" s="46" t="n"/>
      <c r="G7" s="46" t="n"/>
      <c r="H7" s="46" t="n"/>
      <c r="I7" s="46" t="n"/>
      <c r="J7" s="46" t="n"/>
      <c r="K7" s="46" t="n"/>
      <c r="L7" s="46" t="n"/>
      <c r="M7" s="46" t="n"/>
      <c r="N7" s="46" t="n"/>
      <c r="O7" s="47" t="n"/>
      <c r="P7" s="46" t="n"/>
      <c r="Q7" s="46" t="n"/>
      <c r="R7" s="46" t="n"/>
      <c r="S7" s="46" t="n"/>
      <c r="T7" s="46" t="n"/>
      <c r="U7" s="46" t="n"/>
      <c r="V7" s="46" t="n"/>
      <c r="W7" s="46" t="n"/>
      <c r="X7" s="46" t="n"/>
      <c r="Y7" s="47" t="n"/>
      <c r="Z7" s="48" t="n"/>
      <c r="AA7" s="46" t="n"/>
      <c r="AB7" s="46" t="n"/>
      <c r="AC7" s="60" t="n"/>
      <c r="AD7" s="60" t="n"/>
      <c r="AE7" s="46" t="n"/>
      <c r="AF7" s="0" t="n"/>
      <c r="AG7" s="0" t="n"/>
      <c r="AH7" s="85">
        <f>IF(COUNTA(A7:AG7,AI7,AL7:AP7)=0,"",IF(TRIM(A7)="","AIR-ID REQUIRED",IF(OR(AND(K7&lt;&gt;"",ISNA(MATCH(K7,{"Yes","No","Unknown"},0))),AND(Q7&lt;&gt;"",ISNA(MATCH(Q7,{"Yes","No","Unknown"},0))),AND(R7&lt;&gt;"",ISNA(MATCH(R7,{"Yes","No","Unknown"},0))),AND(T7&lt;&gt;"",ISNA(MATCH(T7,{"Yes","No","Unknown"},0))),AND(J7&lt;&gt;"",ISNA(MATCH(J7,{"Improving","Stable","Deteriorating","New / Baseline","Not yet known"},0))),AND(Z7&lt;&gt;"",ISNA(MATCH(Z7,{"Open","Reviewed","Action Open","Escalated","Closed"},0))),AND(AG7&lt;&gt;"",ISNA(MATCH(AG7,{"UC-ID specific","Shared system baseline"},0))),AND(AI7&lt;&gt;"",ISNA(MATCH(AI7,{"Low","Medium","High","Critical"},0))),AND(AL7&lt;&gt;"",COUNTIF(Lists!$A$3:$A$10,AL7)=0),AND(AO7&lt;&gt;"",ISNA(MATCH(AO7,{"Operational monitoring","Performance review","Formal review"},0))),AND(AP7&lt;&gt;"",ISNA(MATCH(AP7,{"Raised per Monitoring and Review Plan","Not action-capable","Action-capable: raise not yet set"},0)))),"INVALID VALUE — use the dropdown list",IF(AND(AG7="UC-ID specific",OR(AF7="",AF7="None")),"UC-ID REQUIRED",IF(OR(J7="",K7="",Q7="",R7="",T7="",AL7="",J7="Not yet known",K7="Unknown",Q7="Unknown",R7="Unknown",T7="Unknown"),"UNKNOWN TO RESOLVE",IF(AND(K7="Yes",OR(H7="",I7="",M7="",N7="",O7="",P7="",P7="None",X7="")),"BREACH ACTION INCOMPLETE",IF(AND(OR(K7="Yes",Q7="Yes"),AL7="None"),"TRIGGER NOT RECORDED — select the E.4 trigger",IF(AND(OR(AND(AL7&lt;&gt;"",AL7&lt;&gt;"None"),R7="Yes"),AM7=""),"REASSESSMENT / CONSIDERATION REF REQUIRED",IF(AND(OR(R7="Yes",T7="Yes"),U7=""),"GATE LOG EVENT ID REQUIRED",IF(OR(AND(D7&lt;&gt;"",NOT(ISNUMBER(D7))),AND(Y7&lt;&gt;"",NOT(ISNUMBER(Y7))),AND(ISNUMBER(D7),ISNUMBER(Y7),Y7&lt;=D7)),"DATE CHECK — Review and Next Review must be dates, Next after Review",IF(AND(ISNUMBER(AC7),ISNUMBER(AD7),AD7&gt;AC7),"SAMPLE EXCEEDS POPULATION",IF(AND(ISNUMBER(AD7),ISNUMBER(AK7),AD7&lt;AK7),"SAMPLE BELOW TIER MINIMUM",IF(AND(AI7&lt;&gt;"",ISNUMBER(Y7),AO7=""),"REVIEW TYPE REQUIRED: operational, performance or formal (§6.4.4)",IF(AND(ISNUMBER(D7),ISNUMBER(Y7),AI7&lt;&gt;"",Y7-D7&gt;IF(AI7="Critical",31,IF(AI7="High",IF(OR(AO7="Operational monitoring",AO7="Performance review"),31,92),IF(AI7="Medium",IF(AO7="Operational monitoring",31,IF(AO7="Performance review",92,366)),366)))),"NEXT REVIEW EXCEEDS TIER CADENCE",IF(OR(AP7="",AP7="Action-capable: raise not yet set"),"AGENTIC CADENCE RAISE NOT SET (§6.4.4; size to be set by the Council)",IF(AND(Z7="Closed",OR(D7="",E7="",G7="",H7="",I7="",X7="",Y7="",AA7="",AB7="",NOT(ISNUMBER(AC7)),NOT(ISNUMBER(AD7)),AC7&lt;1,AD7&lt;1,AE7="",AG7="",AI7="")),"CLOSURE EVIDENCE MISSING",IF(Z7="Closed","Closure ready for independent review","Open / review")))))))))))))))))</f>
        <v/>
      </c>
      <c r="AI7" s="0" t="n"/>
      <c r="AJ7" s="0">
        <f>IF(AI7="","",IF(AO7="Operational monitoring",IF(AI7="Low","Routine operational monitoring by the Service Owner",IF(AI7="Medium","Monthly","Continuous (logged at least monthly)")),IF(AO7="Performance review",IF(AI7="Critical","At least monthly",IF(AI7="High","Monthly",IF(AI7="Medium","Quarterly","Annual"))),IF(AI7="Critical","Continuous monitoring; formal review at least monthly",IF(AI7="High","Quarterly","Annual")))))</f>
        <v/>
      </c>
      <c r="AK7" s="0">
        <f>IF(OR(AI7="",NOT(ISNUMBER(AC7))),"",IF(OR(AI7="Critical",AI7="High"),MIN(AC7,MAX(30,ROUNDUP(0.05*AC7,0))),IF(AI7="Medium",MIN(AC7,20),MIN(AC7,10))))</f>
        <v/>
      </c>
      <c r="AL7" s="0" t="n"/>
      <c r="AM7" s="0" t="n"/>
      <c r="AN7" s="0" t="n"/>
      <c r="AO7" s="0" t="n"/>
      <c r="AP7" s="0" t="n"/>
    </row>
    <row r="8" ht="15" customHeight="1" s="31">
      <c r="A8" s="45" t="n"/>
      <c r="B8" s="46" t="n"/>
      <c r="C8" s="46" t="n"/>
      <c r="D8" s="47" t="n"/>
      <c r="E8" s="46" t="n"/>
      <c r="F8" s="46" t="n"/>
      <c r="G8" s="46" t="n"/>
      <c r="H8" s="46" t="n"/>
      <c r="I8" s="46" t="n"/>
      <c r="J8" s="46" t="n"/>
      <c r="K8" s="46" t="n"/>
      <c r="L8" s="46" t="n"/>
      <c r="M8" s="46" t="n"/>
      <c r="N8" s="46" t="n"/>
      <c r="O8" s="47" t="n"/>
      <c r="P8" s="46" t="n"/>
      <c r="Q8" s="46" t="n"/>
      <c r="R8" s="46" t="n"/>
      <c r="S8" s="46" t="n"/>
      <c r="T8" s="46" t="n"/>
      <c r="U8" s="46" t="n"/>
      <c r="V8" s="46" t="n"/>
      <c r="W8" s="46" t="n"/>
      <c r="X8" s="46" t="n"/>
      <c r="Y8" s="47" t="n"/>
      <c r="Z8" s="48" t="n"/>
      <c r="AA8" s="46" t="n"/>
      <c r="AB8" s="46" t="n"/>
      <c r="AC8" s="60" t="n"/>
      <c r="AD8" s="60" t="n"/>
      <c r="AE8" s="46" t="n"/>
      <c r="AF8" s="0" t="n"/>
      <c r="AG8" s="0" t="n"/>
      <c r="AH8" s="85">
        <f>IF(COUNTA(A8:AG8,AI8,AL8:AP8)=0,"",IF(TRIM(A8)="","AIR-ID REQUIRED",IF(OR(AND(K8&lt;&gt;"",ISNA(MATCH(K8,{"Yes","No","Unknown"},0))),AND(Q8&lt;&gt;"",ISNA(MATCH(Q8,{"Yes","No","Unknown"},0))),AND(R8&lt;&gt;"",ISNA(MATCH(R8,{"Yes","No","Unknown"},0))),AND(T8&lt;&gt;"",ISNA(MATCH(T8,{"Yes","No","Unknown"},0))),AND(J8&lt;&gt;"",ISNA(MATCH(J8,{"Improving","Stable","Deteriorating","New / Baseline","Not yet known"},0))),AND(Z8&lt;&gt;"",ISNA(MATCH(Z8,{"Open","Reviewed","Action Open","Escalated","Closed"},0))),AND(AG8&lt;&gt;"",ISNA(MATCH(AG8,{"UC-ID specific","Shared system baseline"},0))),AND(AI8&lt;&gt;"",ISNA(MATCH(AI8,{"Low","Medium","High","Critical"},0))),AND(AL8&lt;&gt;"",COUNTIF(Lists!$A$3:$A$10,AL8)=0),AND(AO8&lt;&gt;"",ISNA(MATCH(AO8,{"Operational monitoring","Performance review","Formal review"},0))),AND(AP8&lt;&gt;"",ISNA(MATCH(AP8,{"Raised per Monitoring and Review Plan","Not action-capable","Action-capable: raise not yet set"},0)))),"INVALID VALUE — use the dropdown list",IF(AND(AG8="UC-ID specific",OR(AF8="",AF8="None")),"UC-ID REQUIRED",IF(OR(J8="",K8="",Q8="",R8="",T8="",AL8="",J8="Not yet known",K8="Unknown",Q8="Unknown",R8="Unknown",T8="Unknown"),"UNKNOWN TO RESOLVE",IF(AND(K8="Yes",OR(H8="",I8="",M8="",N8="",O8="",P8="",P8="None",X8="")),"BREACH ACTION INCOMPLETE",IF(AND(OR(K8="Yes",Q8="Yes"),AL8="None"),"TRIGGER NOT RECORDED — select the E.4 trigger",IF(AND(OR(AND(AL8&lt;&gt;"",AL8&lt;&gt;"None"),R8="Yes"),AM8=""),"REASSESSMENT / CONSIDERATION REF REQUIRED",IF(AND(OR(R8="Yes",T8="Yes"),U8=""),"GATE LOG EVENT ID REQUIRED",IF(OR(AND(D8&lt;&gt;"",NOT(ISNUMBER(D8))),AND(Y8&lt;&gt;"",NOT(ISNUMBER(Y8))),AND(ISNUMBER(D8),ISNUMBER(Y8),Y8&lt;=D8)),"DATE CHECK — Review and Next Review must be dates, Next after Review",IF(AND(ISNUMBER(AC8),ISNUMBER(AD8),AD8&gt;AC8),"SAMPLE EXCEEDS POPULATION",IF(AND(ISNUMBER(AD8),ISNUMBER(AK8),AD8&lt;AK8),"SAMPLE BELOW TIER MINIMUM",IF(AND(AI8&lt;&gt;"",ISNUMBER(Y8),AO8=""),"REVIEW TYPE REQUIRED: operational, performance or formal (§6.4.4)",IF(AND(ISNUMBER(D8),ISNUMBER(Y8),AI8&lt;&gt;"",Y8-D8&gt;IF(AI8="Critical",31,IF(AI8="High",IF(OR(AO8="Operational monitoring",AO8="Performance review"),31,92),IF(AI8="Medium",IF(AO8="Operational monitoring",31,IF(AO8="Performance review",92,366)),366)))),"NEXT REVIEW EXCEEDS TIER CADENCE",IF(OR(AP8="",AP8="Action-capable: raise not yet set"),"AGENTIC CADENCE RAISE NOT SET (§6.4.4; size to be set by the Council)",IF(AND(Z8="Closed",OR(D8="",E8="",G8="",H8="",I8="",X8="",Y8="",AA8="",AB8="",NOT(ISNUMBER(AC8)),NOT(ISNUMBER(AD8)),AC8&lt;1,AD8&lt;1,AE8="",AG8="",AI8="")),"CLOSURE EVIDENCE MISSING",IF(Z8="Closed","Closure ready for independent review","Open / review")))))))))))))))))</f>
        <v/>
      </c>
      <c r="AI8" s="0" t="n"/>
      <c r="AJ8" s="0">
        <f>IF(AI8="","",IF(AO8="Operational monitoring",IF(AI8="Low","Routine operational monitoring by the Service Owner",IF(AI8="Medium","Monthly","Continuous (logged at least monthly)")),IF(AO8="Performance review",IF(AI8="Critical","At least monthly",IF(AI8="High","Monthly",IF(AI8="Medium","Quarterly","Annual"))),IF(AI8="Critical","Continuous monitoring; formal review at least monthly",IF(AI8="High","Quarterly","Annual")))))</f>
        <v/>
      </c>
      <c r="AK8" s="0">
        <f>IF(OR(AI8="",NOT(ISNUMBER(AC8))),"",IF(OR(AI8="Critical",AI8="High"),MIN(AC8,MAX(30,ROUNDUP(0.05*AC8,0))),IF(AI8="Medium",MIN(AC8,20),MIN(AC8,10))))</f>
        <v/>
      </c>
      <c r="AL8" s="0" t="n"/>
      <c r="AM8" s="0" t="n"/>
      <c r="AN8" s="0" t="n"/>
      <c r="AO8" s="0" t="n"/>
      <c r="AP8" s="0" t="n"/>
    </row>
    <row r="9" ht="15" customHeight="1" s="31">
      <c r="A9" s="45" t="n"/>
      <c r="B9" s="46" t="n"/>
      <c r="C9" s="46" t="n"/>
      <c r="D9" s="47" t="n"/>
      <c r="E9" s="46" t="n"/>
      <c r="F9" s="46" t="n"/>
      <c r="G9" s="46" t="n"/>
      <c r="H9" s="46" t="n"/>
      <c r="I9" s="46" t="n"/>
      <c r="J9" s="46" t="n"/>
      <c r="K9" s="46" t="n"/>
      <c r="L9" s="46" t="n"/>
      <c r="M9" s="46" t="n"/>
      <c r="N9" s="46" t="n"/>
      <c r="O9" s="47" t="n"/>
      <c r="P9" s="46" t="n"/>
      <c r="Q9" s="46" t="n"/>
      <c r="R9" s="46" t="n"/>
      <c r="S9" s="46" t="n"/>
      <c r="T9" s="46" t="n"/>
      <c r="U9" s="46" t="n"/>
      <c r="V9" s="46" t="n"/>
      <c r="W9" s="46" t="n"/>
      <c r="X9" s="46" t="n"/>
      <c r="Y9" s="47" t="n"/>
      <c r="Z9" s="48" t="n"/>
      <c r="AA9" s="46" t="n"/>
      <c r="AB9" s="46" t="n"/>
      <c r="AC9" s="60" t="n"/>
      <c r="AD9" s="60" t="n"/>
      <c r="AE9" s="46" t="n"/>
      <c r="AF9" s="0" t="n"/>
      <c r="AG9" s="0" t="n"/>
      <c r="AH9" s="85">
        <f>IF(COUNTA(A9:AG9,AI9,AL9:AP9)=0,"",IF(TRIM(A9)="","AIR-ID REQUIRED",IF(OR(AND(K9&lt;&gt;"",ISNA(MATCH(K9,{"Yes","No","Unknown"},0))),AND(Q9&lt;&gt;"",ISNA(MATCH(Q9,{"Yes","No","Unknown"},0))),AND(R9&lt;&gt;"",ISNA(MATCH(R9,{"Yes","No","Unknown"},0))),AND(T9&lt;&gt;"",ISNA(MATCH(T9,{"Yes","No","Unknown"},0))),AND(J9&lt;&gt;"",ISNA(MATCH(J9,{"Improving","Stable","Deteriorating","New / Baseline","Not yet known"},0))),AND(Z9&lt;&gt;"",ISNA(MATCH(Z9,{"Open","Reviewed","Action Open","Escalated","Closed"},0))),AND(AG9&lt;&gt;"",ISNA(MATCH(AG9,{"UC-ID specific","Shared system baseline"},0))),AND(AI9&lt;&gt;"",ISNA(MATCH(AI9,{"Low","Medium","High","Critical"},0))),AND(AL9&lt;&gt;"",COUNTIF(Lists!$A$3:$A$10,AL9)=0),AND(AO9&lt;&gt;"",ISNA(MATCH(AO9,{"Operational monitoring","Performance review","Formal review"},0))),AND(AP9&lt;&gt;"",ISNA(MATCH(AP9,{"Raised per Monitoring and Review Plan","Not action-capable","Action-capable: raise not yet set"},0)))),"INVALID VALUE — use the dropdown list",IF(AND(AG9="UC-ID specific",OR(AF9="",AF9="None")),"UC-ID REQUIRED",IF(OR(J9="",K9="",Q9="",R9="",T9="",AL9="",J9="Not yet known",K9="Unknown",Q9="Unknown",R9="Unknown",T9="Unknown"),"UNKNOWN TO RESOLVE",IF(AND(K9="Yes",OR(H9="",I9="",M9="",N9="",O9="",P9="",P9="None",X9="")),"BREACH ACTION INCOMPLETE",IF(AND(OR(K9="Yes",Q9="Yes"),AL9="None"),"TRIGGER NOT RECORDED — select the E.4 trigger",IF(AND(OR(AND(AL9&lt;&gt;"",AL9&lt;&gt;"None"),R9="Yes"),AM9=""),"REASSESSMENT / CONSIDERATION REF REQUIRED",IF(AND(OR(R9="Yes",T9="Yes"),U9=""),"GATE LOG EVENT ID REQUIRED",IF(OR(AND(D9&lt;&gt;"",NOT(ISNUMBER(D9))),AND(Y9&lt;&gt;"",NOT(ISNUMBER(Y9))),AND(ISNUMBER(D9),ISNUMBER(Y9),Y9&lt;=D9)),"DATE CHECK — Review and Next Review must be dates, Next after Review",IF(AND(ISNUMBER(AC9),ISNUMBER(AD9),AD9&gt;AC9),"SAMPLE EXCEEDS POPULATION",IF(AND(ISNUMBER(AD9),ISNUMBER(AK9),AD9&lt;AK9),"SAMPLE BELOW TIER MINIMUM",IF(AND(AI9&lt;&gt;"",ISNUMBER(Y9),AO9=""),"REVIEW TYPE REQUIRED: operational, performance or formal (§6.4.4)",IF(AND(ISNUMBER(D9),ISNUMBER(Y9),AI9&lt;&gt;"",Y9-D9&gt;IF(AI9="Critical",31,IF(AI9="High",IF(OR(AO9="Operational monitoring",AO9="Performance review"),31,92),IF(AI9="Medium",IF(AO9="Operational monitoring",31,IF(AO9="Performance review",92,366)),366)))),"NEXT REVIEW EXCEEDS TIER CADENCE",IF(OR(AP9="",AP9="Action-capable: raise not yet set"),"AGENTIC CADENCE RAISE NOT SET (§6.4.4; size to be set by the Council)",IF(AND(Z9="Closed",OR(D9="",E9="",G9="",H9="",I9="",X9="",Y9="",AA9="",AB9="",NOT(ISNUMBER(AC9)),NOT(ISNUMBER(AD9)),AC9&lt;1,AD9&lt;1,AE9="",AG9="",AI9="")),"CLOSURE EVIDENCE MISSING",IF(Z9="Closed","Closure ready for independent review","Open / review")))))))))))))))))</f>
        <v/>
      </c>
      <c r="AI9" s="0" t="n"/>
      <c r="AJ9" s="0">
        <f>IF(AI9="","",IF(AO9="Operational monitoring",IF(AI9="Low","Routine operational monitoring by the Service Owner",IF(AI9="Medium","Monthly","Continuous (logged at least monthly)")),IF(AO9="Performance review",IF(AI9="Critical","At least monthly",IF(AI9="High","Monthly",IF(AI9="Medium","Quarterly","Annual"))),IF(AI9="Critical","Continuous monitoring; formal review at least monthly",IF(AI9="High","Quarterly","Annual")))))</f>
        <v/>
      </c>
      <c r="AK9" s="0">
        <f>IF(OR(AI9="",NOT(ISNUMBER(AC9))),"",IF(OR(AI9="Critical",AI9="High"),MIN(AC9,MAX(30,ROUNDUP(0.05*AC9,0))),IF(AI9="Medium",MIN(AC9,20),MIN(AC9,10))))</f>
        <v/>
      </c>
      <c r="AL9" s="0" t="n"/>
      <c r="AM9" s="0" t="n"/>
      <c r="AN9" s="0" t="n"/>
      <c r="AO9" s="0" t="n"/>
      <c r="AP9" s="0" t="n"/>
    </row>
    <row r="10" ht="15" customHeight="1" s="31">
      <c r="A10" s="45" t="n"/>
      <c r="B10" s="46" t="n"/>
      <c r="C10" s="46" t="n"/>
      <c r="D10" s="47" t="n"/>
      <c r="E10" s="46" t="n"/>
      <c r="F10" s="46" t="n"/>
      <c r="G10" s="46" t="n"/>
      <c r="H10" s="46" t="n"/>
      <c r="I10" s="46" t="n"/>
      <c r="J10" s="46" t="n"/>
      <c r="K10" s="46" t="n"/>
      <c r="L10" s="46" t="n"/>
      <c r="M10" s="46" t="n"/>
      <c r="N10" s="46" t="n"/>
      <c r="O10" s="47" t="n"/>
      <c r="P10" s="46" t="n"/>
      <c r="Q10" s="46" t="n"/>
      <c r="R10" s="46" t="n"/>
      <c r="S10" s="46" t="n"/>
      <c r="T10" s="46" t="n"/>
      <c r="U10" s="46" t="n"/>
      <c r="V10" s="46" t="n"/>
      <c r="W10" s="46" t="n"/>
      <c r="X10" s="46" t="n"/>
      <c r="Y10" s="47" t="n"/>
      <c r="Z10" s="48" t="n"/>
      <c r="AA10" s="46" t="n"/>
      <c r="AB10" s="46" t="n"/>
      <c r="AC10" s="60" t="n"/>
      <c r="AD10" s="60" t="n"/>
      <c r="AE10" s="46" t="n"/>
      <c r="AF10" s="0" t="n"/>
      <c r="AG10" s="0" t="n"/>
      <c r="AH10" s="85">
        <f>IF(COUNTA(A10:AG10,AI10,AL10:AP10)=0,"",IF(TRIM(A10)="","AIR-ID REQUIRED",IF(OR(AND(K10&lt;&gt;"",ISNA(MATCH(K10,{"Yes","No","Unknown"},0))),AND(Q10&lt;&gt;"",ISNA(MATCH(Q10,{"Yes","No","Unknown"},0))),AND(R10&lt;&gt;"",ISNA(MATCH(R10,{"Yes","No","Unknown"},0))),AND(T10&lt;&gt;"",ISNA(MATCH(T10,{"Yes","No","Unknown"},0))),AND(J10&lt;&gt;"",ISNA(MATCH(J10,{"Improving","Stable","Deteriorating","New / Baseline","Not yet known"},0))),AND(Z10&lt;&gt;"",ISNA(MATCH(Z10,{"Open","Reviewed","Action Open","Escalated","Closed"},0))),AND(AG10&lt;&gt;"",ISNA(MATCH(AG10,{"UC-ID specific","Shared system baseline"},0))),AND(AI10&lt;&gt;"",ISNA(MATCH(AI10,{"Low","Medium","High","Critical"},0))),AND(AL10&lt;&gt;"",COUNTIF(Lists!$A$3:$A$10,AL10)=0),AND(AO10&lt;&gt;"",ISNA(MATCH(AO10,{"Operational monitoring","Performance review","Formal review"},0))),AND(AP10&lt;&gt;"",ISNA(MATCH(AP10,{"Raised per Monitoring and Review Plan","Not action-capable","Action-capable: raise not yet set"},0)))),"INVALID VALUE — use the dropdown list",IF(AND(AG10="UC-ID specific",OR(AF10="",AF10="None")),"UC-ID REQUIRED",IF(OR(J10="",K10="",Q10="",R10="",T10="",AL10="",J10="Not yet known",K10="Unknown",Q10="Unknown",R10="Unknown",T10="Unknown"),"UNKNOWN TO RESOLVE",IF(AND(K10="Yes",OR(H10="",I10="",M10="",N10="",O10="",P10="",P10="None",X10="")),"BREACH ACTION INCOMPLETE",IF(AND(OR(K10="Yes",Q10="Yes"),AL10="None"),"TRIGGER NOT RECORDED — select the E.4 trigger",IF(AND(OR(AND(AL10&lt;&gt;"",AL10&lt;&gt;"None"),R10="Yes"),AM10=""),"REASSESSMENT / CONSIDERATION REF REQUIRED",IF(AND(OR(R10="Yes",T10="Yes"),U10=""),"GATE LOG EVENT ID REQUIRED",IF(OR(AND(D10&lt;&gt;"",NOT(ISNUMBER(D10))),AND(Y10&lt;&gt;"",NOT(ISNUMBER(Y10))),AND(ISNUMBER(D10),ISNUMBER(Y10),Y10&lt;=D10)),"DATE CHECK — Review and Next Review must be dates, Next after Review",IF(AND(ISNUMBER(AC10),ISNUMBER(AD10),AD10&gt;AC10),"SAMPLE EXCEEDS POPULATION",IF(AND(ISNUMBER(AD10),ISNUMBER(AK10),AD10&lt;AK10),"SAMPLE BELOW TIER MINIMUM",IF(AND(AI10&lt;&gt;"",ISNUMBER(Y10),AO10=""),"REVIEW TYPE REQUIRED: operational, performance or formal (§6.4.4)",IF(AND(ISNUMBER(D10),ISNUMBER(Y10),AI10&lt;&gt;"",Y10-D10&gt;IF(AI10="Critical",31,IF(AI10="High",IF(OR(AO10="Operational monitoring",AO10="Performance review"),31,92),IF(AI10="Medium",IF(AO10="Operational monitoring",31,IF(AO10="Performance review",92,366)),366)))),"NEXT REVIEW EXCEEDS TIER CADENCE",IF(OR(AP10="",AP10="Action-capable: raise not yet set"),"AGENTIC CADENCE RAISE NOT SET (§6.4.4; size to be set by the Council)",IF(AND(Z10="Closed",OR(D10="",E10="",G10="",H10="",I10="",X10="",Y10="",AA10="",AB10="",NOT(ISNUMBER(AC10)),NOT(ISNUMBER(AD10)),AC10&lt;1,AD10&lt;1,AE10="",AG10="",AI10="")),"CLOSURE EVIDENCE MISSING",IF(Z10="Closed","Closure ready for independent review","Open / review")))))))))))))))))</f>
        <v/>
      </c>
      <c r="AI10" s="0" t="n"/>
      <c r="AJ10" s="0">
        <f>IF(AI10="","",IF(AO10="Operational monitoring",IF(AI10="Low","Routine operational monitoring by the Service Owner",IF(AI10="Medium","Monthly","Continuous (logged at least monthly)")),IF(AO10="Performance review",IF(AI10="Critical","At least monthly",IF(AI10="High","Monthly",IF(AI10="Medium","Quarterly","Annual"))),IF(AI10="Critical","Continuous monitoring; formal review at least monthly",IF(AI10="High","Quarterly","Annual")))))</f>
        <v/>
      </c>
      <c r="AK10" s="0">
        <f>IF(OR(AI10="",NOT(ISNUMBER(AC10))),"",IF(OR(AI10="Critical",AI10="High"),MIN(AC10,MAX(30,ROUNDUP(0.05*AC10,0))),IF(AI10="Medium",MIN(AC10,20),MIN(AC10,10))))</f>
        <v/>
      </c>
      <c r="AL10" s="0" t="n"/>
      <c r="AM10" s="0" t="n"/>
      <c r="AN10" s="0" t="n"/>
      <c r="AO10" s="0" t="n"/>
      <c r="AP10" s="0" t="n"/>
    </row>
    <row r="11" ht="15" customHeight="1" s="31">
      <c r="A11" s="45" t="n"/>
      <c r="B11" s="46" t="n"/>
      <c r="C11" s="46" t="n"/>
      <c r="D11" s="47" t="n"/>
      <c r="E11" s="46" t="n"/>
      <c r="F11" s="46" t="n"/>
      <c r="G11" s="46" t="n"/>
      <c r="H11" s="46" t="n"/>
      <c r="I11" s="46" t="n"/>
      <c r="J11" s="46" t="n"/>
      <c r="K11" s="46" t="n"/>
      <c r="L11" s="46" t="n"/>
      <c r="M11" s="46" t="n"/>
      <c r="N11" s="46" t="n"/>
      <c r="O11" s="47" t="n"/>
      <c r="P11" s="46" t="n"/>
      <c r="Q11" s="46" t="n"/>
      <c r="R11" s="46" t="n"/>
      <c r="S11" s="46" t="n"/>
      <c r="T11" s="46" t="n"/>
      <c r="U11" s="46" t="n"/>
      <c r="V11" s="46" t="n"/>
      <c r="W11" s="46" t="n"/>
      <c r="X11" s="46" t="n"/>
      <c r="Y11" s="47" t="n"/>
      <c r="Z11" s="48" t="n"/>
      <c r="AA11" s="46" t="n"/>
      <c r="AB11" s="46" t="n"/>
      <c r="AC11" s="60" t="n"/>
      <c r="AD11" s="60" t="n"/>
      <c r="AE11" s="46" t="n"/>
      <c r="AF11" s="0" t="n"/>
      <c r="AG11" s="0" t="n"/>
      <c r="AH11" s="85">
        <f>IF(COUNTA(A11:AG11,AI11,AL11:AP11)=0,"",IF(TRIM(A11)="","AIR-ID REQUIRED",IF(OR(AND(K11&lt;&gt;"",ISNA(MATCH(K11,{"Yes","No","Unknown"},0))),AND(Q11&lt;&gt;"",ISNA(MATCH(Q11,{"Yes","No","Unknown"},0))),AND(R11&lt;&gt;"",ISNA(MATCH(R11,{"Yes","No","Unknown"},0))),AND(T11&lt;&gt;"",ISNA(MATCH(T11,{"Yes","No","Unknown"},0))),AND(J11&lt;&gt;"",ISNA(MATCH(J11,{"Improving","Stable","Deteriorating","New / Baseline","Not yet known"},0))),AND(Z11&lt;&gt;"",ISNA(MATCH(Z11,{"Open","Reviewed","Action Open","Escalated","Closed"},0))),AND(AG11&lt;&gt;"",ISNA(MATCH(AG11,{"UC-ID specific","Shared system baseline"},0))),AND(AI11&lt;&gt;"",ISNA(MATCH(AI11,{"Low","Medium","High","Critical"},0))),AND(AL11&lt;&gt;"",COUNTIF(Lists!$A$3:$A$10,AL11)=0),AND(AO11&lt;&gt;"",ISNA(MATCH(AO11,{"Operational monitoring","Performance review","Formal review"},0))),AND(AP11&lt;&gt;"",ISNA(MATCH(AP11,{"Raised per Monitoring and Review Plan","Not action-capable","Action-capable: raise not yet set"},0)))),"INVALID VALUE — use the dropdown list",IF(AND(AG11="UC-ID specific",OR(AF11="",AF11="None")),"UC-ID REQUIRED",IF(OR(J11="",K11="",Q11="",R11="",T11="",AL11="",J11="Not yet known",K11="Unknown",Q11="Unknown",R11="Unknown",T11="Unknown"),"UNKNOWN TO RESOLVE",IF(AND(K11="Yes",OR(H11="",I11="",M11="",N11="",O11="",P11="",P11="None",X11="")),"BREACH ACTION INCOMPLETE",IF(AND(OR(K11="Yes",Q11="Yes"),AL11="None"),"TRIGGER NOT RECORDED — select the E.4 trigger",IF(AND(OR(AND(AL11&lt;&gt;"",AL11&lt;&gt;"None"),R11="Yes"),AM11=""),"REASSESSMENT / CONSIDERATION REF REQUIRED",IF(AND(OR(R11="Yes",T11="Yes"),U11=""),"GATE LOG EVENT ID REQUIRED",IF(OR(AND(D11&lt;&gt;"",NOT(ISNUMBER(D11))),AND(Y11&lt;&gt;"",NOT(ISNUMBER(Y11))),AND(ISNUMBER(D11),ISNUMBER(Y11),Y11&lt;=D11)),"DATE CHECK — Review and Next Review must be dates, Next after Review",IF(AND(ISNUMBER(AC11),ISNUMBER(AD11),AD11&gt;AC11),"SAMPLE EXCEEDS POPULATION",IF(AND(ISNUMBER(AD11),ISNUMBER(AK11),AD11&lt;AK11),"SAMPLE BELOW TIER MINIMUM",IF(AND(AI11&lt;&gt;"",ISNUMBER(Y11),AO11=""),"REVIEW TYPE REQUIRED: operational, performance or formal (§6.4.4)",IF(AND(ISNUMBER(D11),ISNUMBER(Y11),AI11&lt;&gt;"",Y11-D11&gt;IF(AI11="Critical",31,IF(AI11="High",IF(OR(AO11="Operational monitoring",AO11="Performance review"),31,92),IF(AI11="Medium",IF(AO11="Operational monitoring",31,IF(AO11="Performance review",92,366)),366)))),"NEXT REVIEW EXCEEDS TIER CADENCE",IF(OR(AP11="",AP11="Action-capable: raise not yet set"),"AGENTIC CADENCE RAISE NOT SET (§6.4.4; size to be set by the Council)",IF(AND(Z11="Closed",OR(D11="",E11="",G11="",H11="",I11="",X11="",Y11="",AA11="",AB11="",NOT(ISNUMBER(AC11)),NOT(ISNUMBER(AD11)),AC11&lt;1,AD11&lt;1,AE11="",AG11="",AI11="")),"CLOSURE EVIDENCE MISSING",IF(Z11="Closed","Closure ready for independent review","Open / review")))))))))))))))))</f>
        <v/>
      </c>
      <c r="AI11" s="0" t="n"/>
      <c r="AJ11" s="0">
        <f>IF(AI11="","",IF(AO11="Operational monitoring",IF(AI11="Low","Routine operational monitoring by the Service Owner",IF(AI11="Medium","Monthly","Continuous (logged at least monthly)")),IF(AO11="Performance review",IF(AI11="Critical","At least monthly",IF(AI11="High","Monthly",IF(AI11="Medium","Quarterly","Annual"))),IF(AI11="Critical","Continuous monitoring; formal review at least monthly",IF(AI11="High","Quarterly","Annual")))))</f>
        <v/>
      </c>
      <c r="AK11" s="0">
        <f>IF(OR(AI11="",NOT(ISNUMBER(AC11))),"",IF(OR(AI11="Critical",AI11="High"),MIN(AC11,MAX(30,ROUNDUP(0.05*AC11,0))),IF(AI11="Medium",MIN(AC11,20),MIN(AC11,10))))</f>
        <v/>
      </c>
      <c r="AL11" s="0" t="n"/>
      <c r="AM11" s="0" t="n"/>
      <c r="AN11" s="0" t="n"/>
      <c r="AO11" s="0" t="n"/>
      <c r="AP11" s="0" t="n"/>
    </row>
    <row r="12" ht="15" customHeight="1" s="31">
      <c r="A12" s="45" t="n"/>
      <c r="B12" s="46" t="n"/>
      <c r="C12" s="46" t="n"/>
      <c r="D12" s="47" t="n"/>
      <c r="E12" s="46" t="n"/>
      <c r="F12" s="46" t="n"/>
      <c r="G12" s="46" t="n"/>
      <c r="H12" s="46" t="n"/>
      <c r="I12" s="46" t="n"/>
      <c r="J12" s="46" t="n"/>
      <c r="K12" s="46" t="n"/>
      <c r="L12" s="46" t="n"/>
      <c r="M12" s="46" t="n"/>
      <c r="N12" s="46" t="n"/>
      <c r="O12" s="47" t="n"/>
      <c r="P12" s="46" t="n"/>
      <c r="Q12" s="46" t="n"/>
      <c r="R12" s="46" t="n"/>
      <c r="S12" s="46" t="n"/>
      <c r="T12" s="46" t="n"/>
      <c r="U12" s="46" t="n"/>
      <c r="V12" s="46" t="n"/>
      <c r="W12" s="46" t="n"/>
      <c r="X12" s="46" t="n"/>
      <c r="Y12" s="47" t="n"/>
      <c r="Z12" s="48" t="n"/>
      <c r="AA12" s="46" t="n"/>
      <c r="AB12" s="46" t="n"/>
      <c r="AC12" s="60" t="n"/>
      <c r="AD12" s="60" t="n"/>
      <c r="AE12" s="46" t="n"/>
      <c r="AF12" s="0" t="n"/>
      <c r="AG12" s="0" t="n"/>
      <c r="AH12" s="85">
        <f>IF(COUNTA(A12:AG12,AI12,AL12:AP12)=0,"",IF(TRIM(A12)="","AIR-ID REQUIRED",IF(OR(AND(K12&lt;&gt;"",ISNA(MATCH(K12,{"Yes","No","Unknown"},0))),AND(Q12&lt;&gt;"",ISNA(MATCH(Q12,{"Yes","No","Unknown"},0))),AND(R12&lt;&gt;"",ISNA(MATCH(R12,{"Yes","No","Unknown"},0))),AND(T12&lt;&gt;"",ISNA(MATCH(T12,{"Yes","No","Unknown"},0))),AND(J12&lt;&gt;"",ISNA(MATCH(J12,{"Improving","Stable","Deteriorating","New / Baseline","Not yet known"},0))),AND(Z12&lt;&gt;"",ISNA(MATCH(Z12,{"Open","Reviewed","Action Open","Escalated","Closed"},0))),AND(AG12&lt;&gt;"",ISNA(MATCH(AG12,{"UC-ID specific","Shared system baseline"},0))),AND(AI12&lt;&gt;"",ISNA(MATCH(AI12,{"Low","Medium","High","Critical"},0))),AND(AL12&lt;&gt;"",COUNTIF(Lists!$A$3:$A$10,AL12)=0),AND(AO12&lt;&gt;"",ISNA(MATCH(AO12,{"Operational monitoring","Performance review","Formal review"},0))),AND(AP12&lt;&gt;"",ISNA(MATCH(AP12,{"Raised per Monitoring and Review Plan","Not action-capable","Action-capable: raise not yet set"},0)))),"INVALID VALUE — use the dropdown list",IF(AND(AG12="UC-ID specific",OR(AF12="",AF12="None")),"UC-ID REQUIRED",IF(OR(J12="",K12="",Q12="",R12="",T12="",AL12="",J12="Not yet known",K12="Unknown",Q12="Unknown",R12="Unknown",T12="Unknown"),"UNKNOWN TO RESOLVE",IF(AND(K12="Yes",OR(H12="",I12="",M12="",N12="",O12="",P12="",P12="None",X12="")),"BREACH ACTION INCOMPLETE",IF(AND(OR(K12="Yes",Q12="Yes"),AL12="None"),"TRIGGER NOT RECORDED — select the E.4 trigger",IF(AND(OR(AND(AL12&lt;&gt;"",AL12&lt;&gt;"None"),R12="Yes"),AM12=""),"REASSESSMENT / CONSIDERATION REF REQUIRED",IF(AND(OR(R12="Yes",T12="Yes"),U12=""),"GATE LOG EVENT ID REQUIRED",IF(OR(AND(D12&lt;&gt;"",NOT(ISNUMBER(D12))),AND(Y12&lt;&gt;"",NOT(ISNUMBER(Y12))),AND(ISNUMBER(D12),ISNUMBER(Y12),Y12&lt;=D12)),"DATE CHECK — Review and Next Review must be dates, Next after Review",IF(AND(ISNUMBER(AC12),ISNUMBER(AD12),AD12&gt;AC12),"SAMPLE EXCEEDS POPULATION",IF(AND(ISNUMBER(AD12),ISNUMBER(AK12),AD12&lt;AK12),"SAMPLE BELOW TIER MINIMUM",IF(AND(AI12&lt;&gt;"",ISNUMBER(Y12),AO12=""),"REVIEW TYPE REQUIRED: operational, performance or formal (§6.4.4)",IF(AND(ISNUMBER(D12),ISNUMBER(Y12),AI12&lt;&gt;"",Y12-D12&gt;IF(AI12="Critical",31,IF(AI12="High",IF(OR(AO12="Operational monitoring",AO12="Performance review"),31,92),IF(AI12="Medium",IF(AO12="Operational monitoring",31,IF(AO12="Performance review",92,366)),366)))),"NEXT REVIEW EXCEEDS TIER CADENCE",IF(OR(AP12="",AP12="Action-capable: raise not yet set"),"AGENTIC CADENCE RAISE NOT SET (§6.4.4; size to be set by the Council)",IF(AND(Z12="Closed",OR(D12="",E12="",G12="",H12="",I12="",X12="",Y12="",AA12="",AB12="",NOT(ISNUMBER(AC12)),NOT(ISNUMBER(AD12)),AC12&lt;1,AD12&lt;1,AE12="",AG12="",AI12="")),"CLOSURE EVIDENCE MISSING",IF(Z12="Closed","Closure ready for independent review","Open / review")))))))))))))))))</f>
        <v/>
      </c>
      <c r="AI12" s="0" t="n"/>
      <c r="AJ12" s="0">
        <f>IF(AI12="","",IF(AO12="Operational monitoring",IF(AI12="Low","Routine operational monitoring by the Service Owner",IF(AI12="Medium","Monthly","Continuous (logged at least monthly)")),IF(AO12="Performance review",IF(AI12="Critical","At least monthly",IF(AI12="High","Monthly",IF(AI12="Medium","Quarterly","Annual"))),IF(AI12="Critical","Continuous monitoring; formal review at least monthly",IF(AI12="High","Quarterly","Annual")))))</f>
        <v/>
      </c>
      <c r="AK12" s="0">
        <f>IF(OR(AI12="",NOT(ISNUMBER(AC12))),"",IF(OR(AI12="Critical",AI12="High"),MIN(AC12,MAX(30,ROUNDUP(0.05*AC12,0))),IF(AI12="Medium",MIN(AC12,20),MIN(AC12,10))))</f>
        <v/>
      </c>
      <c r="AL12" s="0" t="n"/>
      <c r="AM12" s="0" t="n"/>
      <c r="AN12" s="0" t="n"/>
      <c r="AO12" s="0" t="n"/>
      <c r="AP12" s="0" t="n"/>
    </row>
    <row r="13" ht="15" customHeight="1" s="31">
      <c r="A13" s="45" t="n"/>
      <c r="B13" s="46" t="n"/>
      <c r="C13" s="46" t="n"/>
      <c r="D13" s="47" t="n"/>
      <c r="E13" s="46" t="n"/>
      <c r="F13" s="46" t="n"/>
      <c r="G13" s="46" t="n"/>
      <c r="H13" s="46" t="n"/>
      <c r="I13" s="46" t="n"/>
      <c r="J13" s="46" t="n"/>
      <c r="K13" s="46" t="n"/>
      <c r="L13" s="46" t="n"/>
      <c r="M13" s="46" t="n"/>
      <c r="N13" s="46" t="n"/>
      <c r="O13" s="47" t="n"/>
      <c r="P13" s="46" t="n"/>
      <c r="Q13" s="46" t="n"/>
      <c r="R13" s="46" t="n"/>
      <c r="S13" s="46" t="n"/>
      <c r="T13" s="46" t="n"/>
      <c r="U13" s="46" t="n"/>
      <c r="V13" s="46" t="n"/>
      <c r="W13" s="46" t="n"/>
      <c r="X13" s="46" t="n"/>
      <c r="Y13" s="47" t="n"/>
      <c r="Z13" s="48" t="n"/>
      <c r="AA13" s="46" t="n"/>
      <c r="AB13" s="46" t="n"/>
      <c r="AC13" s="60" t="n"/>
      <c r="AD13" s="60" t="n"/>
      <c r="AE13" s="46" t="n"/>
      <c r="AF13" s="0" t="n"/>
      <c r="AG13" s="0" t="n"/>
      <c r="AH13" s="85">
        <f>IF(COUNTA(A13:AG13,AI13,AL13:AP13)=0,"",IF(TRIM(A13)="","AIR-ID REQUIRED",IF(OR(AND(K13&lt;&gt;"",ISNA(MATCH(K13,{"Yes","No","Unknown"},0))),AND(Q13&lt;&gt;"",ISNA(MATCH(Q13,{"Yes","No","Unknown"},0))),AND(R13&lt;&gt;"",ISNA(MATCH(R13,{"Yes","No","Unknown"},0))),AND(T13&lt;&gt;"",ISNA(MATCH(T13,{"Yes","No","Unknown"},0))),AND(J13&lt;&gt;"",ISNA(MATCH(J13,{"Improving","Stable","Deteriorating","New / Baseline","Not yet known"},0))),AND(Z13&lt;&gt;"",ISNA(MATCH(Z13,{"Open","Reviewed","Action Open","Escalated","Closed"},0))),AND(AG13&lt;&gt;"",ISNA(MATCH(AG13,{"UC-ID specific","Shared system baseline"},0))),AND(AI13&lt;&gt;"",ISNA(MATCH(AI13,{"Low","Medium","High","Critical"},0))),AND(AL13&lt;&gt;"",COUNTIF(Lists!$A$3:$A$10,AL13)=0),AND(AO13&lt;&gt;"",ISNA(MATCH(AO13,{"Operational monitoring","Performance review","Formal review"},0))),AND(AP13&lt;&gt;"",ISNA(MATCH(AP13,{"Raised per Monitoring and Review Plan","Not action-capable","Action-capable: raise not yet set"},0)))),"INVALID VALUE — use the dropdown list",IF(AND(AG13="UC-ID specific",OR(AF13="",AF13="None")),"UC-ID REQUIRED",IF(OR(J13="",K13="",Q13="",R13="",T13="",AL13="",J13="Not yet known",K13="Unknown",Q13="Unknown",R13="Unknown",T13="Unknown"),"UNKNOWN TO RESOLVE",IF(AND(K13="Yes",OR(H13="",I13="",M13="",N13="",O13="",P13="",P13="None",X13="")),"BREACH ACTION INCOMPLETE",IF(AND(OR(K13="Yes",Q13="Yes"),AL13="None"),"TRIGGER NOT RECORDED — select the E.4 trigger",IF(AND(OR(AND(AL13&lt;&gt;"",AL13&lt;&gt;"None"),R13="Yes"),AM13=""),"REASSESSMENT / CONSIDERATION REF REQUIRED",IF(AND(OR(R13="Yes",T13="Yes"),U13=""),"GATE LOG EVENT ID REQUIRED",IF(OR(AND(D13&lt;&gt;"",NOT(ISNUMBER(D13))),AND(Y13&lt;&gt;"",NOT(ISNUMBER(Y13))),AND(ISNUMBER(D13),ISNUMBER(Y13),Y13&lt;=D13)),"DATE CHECK — Review and Next Review must be dates, Next after Review",IF(AND(ISNUMBER(AC13),ISNUMBER(AD13),AD13&gt;AC13),"SAMPLE EXCEEDS POPULATION",IF(AND(ISNUMBER(AD13),ISNUMBER(AK13),AD13&lt;AK13),"SAMPLE BELOW TIER MINIMUM",IF(AND(AI13&lt;&gt;"",ISNUMBER(Y13),AO13=""),"REVIEW TYPE REQUIRED: operational, performance or formal (§6.4.4)",IF(AND(ISNUMBER(D13),ISNUMBER(Y13),AI13&lt;&gt;"",Y13-D13&gt;IF(AI13="Critical",31,IF(AI13="High",IF(OR(AO13="Operational monitoring",AO13="Performance review"),31,92),IF(AI13="Medium",IF(AO13="Operational monitoring",31,IF(AO13="Performance review",92,366)),366)))),"NEXT REVIEW EXCEEDS TIER CADENCE",IF(OR(AP13="",AP13="Action-capable: raise not yet set"),"AGENTIC CADENCE RAISE NOT SET (§6.4.4; size to be set by the Council)",IF(AND(Z13="Closed",OR(D13="",E13="",G13="",H13="",I13="",X13="",Y13="",AA13="",AB13="",NOT(ISNUMBER(AC13)),NOT(ISNUMBER(AD13)),AC13&lt;1,AD13&lt;1,AE13="",AG13="",AI13="")),"CLOSURE EVIDENCE MISSING",IF(Z13="Closed","Closure ready for independent review","Open / review")))))))))))))))))</f>
        <v/>
      </c>
      <c r="AI13" s="0" t="n"/>
      <c r="AJ13" s="0">
        <f>IF(AI13="","",IF(AO13="Operational monitoring",IF(AI13="Low","Routine operational monitoring by the Service Owner",IF(AI13="Medium","Monthly","Continuous (logged at least monthly)")),IF(AO13="Performance review",IF(AI13="Critical","At least monthly",IF(AI13="High","Monthly",IF(AI13="Medium","Quarterly","Annual"))),IF(AI13="Critical","Continuous monitoring; formal review at least monthly",IF(AI13="High","Quarterly","Annual")))))</f>
        <v/>
      </c>
      <c r="AK13" s="0">
        <f>IF(OR(AI13="",NOT(ISNUMBER(AC13))),"",IF(OR(AI13="Critical",AI13="High"),MIN(AC13,MAX(30,ROUNDUP(0.05*AC13,0))),IF(AI13="Medium",MIN(AC13,20),MIN(AC13,10))))</f>
        <v/>
      </c>
      <c r="AL13" s="0" t="n"/>
      <c r="AM13" s="0" t="n"/>
      <c r="AN13" s="0" t="n"/>
      <c r="AO13" s="0" t="n"/>
      <c r="AP13" s="0" t="n"/>
    </row>
    <row r="14" ht="15" customHeight="1" s="31">
      <c r="A14" s="45" t="n"/>
      <c r="B14" s="46" t="n"/>
      <c r="C14" s="46" t="n"/>
      <c r="D14" s="47" t="n"/>
      <c r="E14" s="46" t="n"/>
      <c r="F14" s="46" t="n"/>
      <c r="G14" s="46" t="n"/>
      <c r="H14" s="46" t="n"/>
      <c r="I14" s="46" t="n"/>
      <c r="J14" s="46" t="n"/>
      <c r="K14" s="46" t="n"/>
      <c r="L14" s="46" t="n"/>
      <c r="M14" s="46" t="n"/>
      <c r="N14" s="46" t="n"/>
      <c r="O14" s="47" t="n"/>
      <c r="P14" s="46" t="n"/>
      <c r="Q14" s="46" t="n"/>
      <c r="R14" s="46" t="n"/>
      <c r="S14" s="46" t="n"/>
      <c r="T14" s="46" t="n"/>
      <c r="U14" s="46" t="n"/>
      <c r="V14" s="46" t="n"/>
      <c r="W14" s="46" t="n"/>
      <c r="X14" s="46" t="n"/>
      <c r="Y14" s="47" t="n"/>
      <c r="Z14" s="48" t="n"/>
      <c r="AA14" s="46" t="n"/>
      <c r="AB14" s="46" t="n"/>
      <c r="AC14" s="60" t="n"/>
      <c r="AD14" s="60" t="n"/>
      <c r="AE14" s="46" t="n"/>
      <c r="AF14" s="0" t="n"/>
      <c r="AG14" s="0" t="n"/>
      <c r="AH14" s="85">
        <f>IF(COUNTA(A14:AG14,AI14,AL14:AP14)=0,"",IF(TRIM(A14)="","AIR-ID REQUIRED",IF(OR(AND(K14&lt;&gt;"",ISNA(MATCH(K14,{"Yes","No","Unknown"},0))),AND(Q14&lt;&gt;"",ISNA(MATCH(Q14,{"Yes","No","Unknown"},0))),AND(R14&lt;&gt;"",ISNA(MATCH(R14,{"Yes","No","Unknown"},0))),AND(T14&lt;&gt;"",ISNA(MATCH(T14,{"Yes","No","Unknown"},0))),AND(J14&lt;&gt;"",ISNA(MATCH(J14,{"Improving","Stable","Deteriorating","New / Baseline","Not yet known"},0))),AND(Z14&lt;&gt;"",ISNA(MATCH(Z14,{"Open","Reviewed","Action Open","Escalated","Closed"},0))),AND(AG14&lt;&gt;"",ISNA(MATCH(AG14,{"UC-ID specific","Shared system baseline"},0))),AND(AI14&lt;&gt;"",ISNA(MATCH(AI14,{"Low","Medium","High","Critical"},0))),AND(AL14&lt;&gt;"",COUNTIF(Lists!$A$3:$A$10,AL14)=0),AND(AO14&lt;&gt;"",ISNA(MATCH(AO14,{"Operational monitoring","Performance review","Formal review"},0))),AND(AP14&lt;&gt;"",ISNA(MATCH(AP14,{"Raised per Monitoring and Review Plan","Not action-capable","Action-capable: raise not yet set"},0)))),"INVALID VALUE — use the dropdown list",IF(AND(AG14="UC-ID specific",OR(AF14="",AF14="None")),"UC-ID REQUIRED",IF(OR(J14="",K14="",Q14="",R14="",T14="",AL14="",J14="Not yet known",K14="Unknown",Q14="Unknown",R14="Unknown",T14="Unknown"),"UNKNOWN TO RESOLVE",IF(AND(K14="Yes",OR(H14="",I14="",M14="",N14="",O14="",P14="",P14="None",X14="")),"BREACH ACTION INCOMPLETE",IF(AND(OR(K14="Yes",Q14="Yes"),AL14="None"),"TRIGGER NOT RECORDED — select the E.4 trigger",IF(AND(OR(AND(AL14&lt;&gt;"",AL14&lt;&gt;"None"),R14="Yes"),AM14=""),"REASSESSMENT / CONSIDERATION REF REQUIRED",IF(AND(OR(R14="Yes",T14="Yes"),U14=""),"GATE LOG EVENT ID REQUIRED",IF(OR(AND(D14&lt;&gt;"",NOT(ISNUMBER(D14))),AND(Y14&lt;&gt;"",NOT(ISNUMBER(Y14))),AND(ISNUMBER(D14),ISNUMBER(Y14),Y14&lt;=D14)),"DATE CHECK — Review and Next Review must be dates, Next after Review",IF(AND(ISNUMBER(AC14),ISNUMBER(AD14),AD14&gt;AC14),"SAMPLE EXCEEDS POPULATION",IF(AND(ISNUMBER(AD14),ISNUMBER(AK14),AD14&lt;AK14),"SAMPLE BELOW TIER MINIMUM",IF(AND(AI14&lt;&gt;"",ISNUMBER(Y14),AO14=""),"REVIEW TYPE REQUIRED: operational, performance or formal (§6.4.4)",IF(AND(ISNUMBER(D14),ISNUMBER(Y14),AI14&lt;&gt;"",Y14-D14&gt;IF(AI14="Critical",31,IF(AI14="High",IF(OR(AO14="Operational monitoring",AO14="Performance review"),31,92),IF(AI14="Medium",IF(AO14="Operational monitoring",31,IF(AO14="Performance review",92,366)),366)))),"NEXT REVIEW EXCEEDS TIER CADENCE",IF(OR(AP14="",AP14="Action-capable: raise not yet set"),"AGENTIC CADENCE RAISE NOT SET (§6.4.4; size to be set by the Council)",IF(AND(Z14="Closed",OR(D14="",E14="",G14="",H14="",I14="",X14="",Y14="",AA14="",AB14="",NOT(ISNUMBER(AC14)),NOT(ISNUMBER(AD14)),AC14&lt;1,AD14&lt;1,AE14="",AG14="",AI14="")),"CLOSURE EVIDENCE MISSING",IF(Z14="Closed","Closure ready for independent review","Open / review")))))))))))))))))</f>
        <v/>
      </c>
      <c r="AI14" s="0" t="n"/>
      <c r="AJ14" s="0">
        <f>IF(AI14="","",IF(AO14="Operational monitoring",IF(AI14="Low","Routine operational monitoring by the Service Owner",IF(AI14="Medium","Monthly","Continuous (logged at least monthly)")),IF(AO14="Performance review",IF(AI14="Critical","At least monthly",IF(AI14="High","Monthly",IF(AI14="Medium","Quarterly","Annual"))),IF(AI14="Critical","Continuous monitoring; formal review at least monthly",IF(AI14="High","Quarterly","Annual")))))</f>
        <v/>
      </c>
      <c r="AK14" s="0">
        <f>IF(OR(AI14="",NOT(ISNUMBER(AC14))),"",IF(OR(AI14="Critical",AI14="High"),MIN(AC14,MAX(30,ROUNDUP(0.05*AC14,0))),IF(AI14="Medium",MIN(AC14,20),MIN(AC14,10))))</f>
        <v/>
      </c>
      <c r="AL14" s="0" t="n"/>
      <c r="AM14" s="0" t="n"/>
      <c r="AN14" s="0" t="n"/>
      <c r="AO14" s="0" t="n"/>
      <c r="AP14" s="0" t="n"/>
    </row>
    <row r="15" ht="15" customHeight="1" s="31">
      <c r="A15" s="45" t="n"/>
      <c r="B15" s="46" t="n"/>
      <c r="C15" s="46" t="n"/>
      <c r="D15" s="47" t="n"/>
      <c r="E15" s="46" t="n"/>
      <c r="F15" s="46" t="n"/>
      <c r="G15" s="46" t="n"/>
      <c r="H15" s="46" t="n"/>
      <c r="I15" s="46" t="n"/>
      <c r="J15" s="46" t="n"/>
      <c r="K15" s="46" t="n"/>
      <c r="L15" s="46" t="n"/>
      <c r="M15" s="46" t="n"/>
      <c r="N15" s="46" t="n"/>
      <c r="O15" s="47" t="n"/>
      <c r="P15" s="46" t="n"/>
      <c r="Q15" s="46" t="n"/>
      <c r="R15" s="46" t="n"/>
      <c r="S15" s="46" t="n"/>
      <c r="T15" s="46" t="n"/>
      <c r="U15" s="46" t="n"/>
      <c r="V15" s="46" t="n"/>
      <c r="W15" s="46" t="n"/>
      <c r="X15" s="46" t="n"/>
      <c r="Y15" s="47" t="n"/>
      <c r="Z15" s="48" t="n"/>
      <c r="AA15" s="46" t="n"/>
      <c r="AB15" s="46" t="n"/>
      <c r="AC15" s="60" t="n"/>
      <c r="AD15" s="60" t="n"/>
      <c r="AE15" s="46" t="n"/>
      <c r="AF15" s="0" t="n"/>
      <c r="AG15" s="0" t="n"/>
      <c r="AH15" s="85">
        <f>IF(COUNTA(A15:AG15,AI15,AL15:AP15)=0,"",IF(TRIM(A15)="","AIR-ID REQUIRED",IF(OR(AND(K15&lt;&gt;"",ISNA(MATCH(K15,{"Yes","No","Unknown"},0))),AND(Q15&lt;&gt;"",ISNA(MATCH(Q15,{"Yes","No","Unknown"},0))),AND(R15&lt;&gt;"",ISNA(MATCH(R15,{"Yes","No","Unknown"},0))),AND(T15&lt;&gt;"",ISNA(MATCH(T15,{"Yes","No","Unknown"},0))),AND(J15&lt;&gt;"",ISNA(MATCH(J15,{"Improving","Stable","Deteriorating","New / Baseline","Not yet known"},0))),AND(Z15&lt;&gt;"",ISNA(MATCH(Z15,{"Open","Reviewed","Action Open","Escalated","Closed"},0))),AND(AG15&lt;&gt;"",ISNA(MATCH(AG15,{"UC-ID specific","Shared system baseline"},0))),AND(AI15&lt;&gt;"",ISNA(MATCH(AI15,{"Low","Medium","High","Critical"},0))),AND(AL15&lt;&gt;"",COUNTIF(Lists!$A$3:$A$10,AL15)=0),AND(AO15&lt;&gt;"",ISNA(MATCH(AO15,{"Operational monitoring","Performance review","Formal review"},0))),AND(AP15&lt;&gt;"",ISNA(MATCH(AP15,{"Raised per Monitoring and Review Plan","Not action-capable","Action-capable: raise not yet set"},0)))),"INVALID VALUE — use the dropdown list",IF(AND(AG15="UC-ID specific",OR(AF15="",AF15="None")),"UC-ID REQUIRED",IF(OR(J15="",K15="",Q15="",R15="",T15="",AL15="",J15="Not yet known",K15="Unknown",Q15="Unknown",R15="Unknown",T15="Unknown"),"UNKNOWN TO RESOLVE",IF(AND(K15="Yes",OR(H15="",I15="",M15="",N15="",O15="",P15="",P15="None",X15="")),"BREACH ACTION INCOMPLETE",IF(AND(OR(K15="Yes",Q15="Yes"),AL15="None"),"TRIGGER NOT RECORDED — select the E.4 trigger",IF(AND(OR(AND(AL15&lt;&gt;"",AL15&lt;&gt;"None"),R15="Yes"),AM15=""),"REASSESSMENT / CONSIDERATION REF REQUIRED",IF(AND(OR(R15="Yes",T15="Yes"),U15=""),"GATE LOG EVENT ID REQUIRED",IF(OR(AND(D15&lt;&gt;"",NOT(ISNUMBER(D15))),AND(Y15&lt;&gt;"",NOT(ISNUMBER(Y15))),AND(ISNUMBER(D15),ISNUMBER(Y15),Y15&lt;=D15)),"DATE CHECK — Review and Next Review must be dates, Next after Review",IF(AND(ISNUMBER(AC15),ISNUMBER(AD15),AD15&gt;AC15),"SAMPLE EXCEEDS POPULATION",IF(AND(ISNUMBER(AD15),ISNUMBER(AK15),AD15&lt;AK15),"SAMPLE BELOW TIER MINIMUM",IF(AND(AI15&lt;&gt;"",ISNUMBER(Y15),AO15=""),"REVIEW TYPE REQUIRED: operational, performance or formal (§6.4.4)",IF(AND(ISNUMBER(D15),ISNUMBER(Y15),AI15&lt;&gt;"",Y15-D15&gt;IF(AI15="Critical",31,IF(AI15="High",IF(OR(AO15="Operational monitoring",AO15="Performance review"),31,92),IF(AI15="Medium",IF(AO15="Operational monitoring",31,IF(AO15="Performance review",92,366)),366)))),"NEXT REVIEW EXCEEDS TIER CADENCE",IF(OR(AP15="",AP15="Action-capable: raise not yet set"),"AGENTIC CADENCE RAISE NOT SET (§6.4.4; size to be set by the Council)",IF(AND(Z15="Closed",OR(D15="",E15="",G15="",H15="",I15="",X15="",Y15="",AA15="",AB15="",NOT(ISNUMBER(AC15)),NOT(ISNUMBER(AD15)),AC15&lt;1,AD15&lt;1,AE15="",AG15="",AI15="")),"CLOSURE EVIDENCE MISSING",IF(Z15="Closed","Closure ready for independent review","Open / review")))))))))))))))))</f>
        <v/>
      </c>
      <c r="AI15" s="0" t="n"/>
      <c r="AJ15" s="0">
        <f>IF(AI15="","",IF(AO15="Operational monitoring",IF(AI15="Low","Routine operational monitoring by the Service Owner",IF(AI15="Medium","Monthly","Continuous (logged at least monthly)")),IF(AO15="Performance review",IF(AI15="Critical","At least monthly",IF(AI15="High","Monthly",IF(AI15="Medium","Quarterly","Annual"))),IF(AI15="Critical","Continuous monitoring; formal review at least monthly",IF(AI15="High","Quarterly","Annual")))))</f>
        <v/>
      </c>
      <c r="AK15" s="0">
        <f>IF(OR(AI15="",NOT(ISNUMBER(AC15))),"",IF(OR(AI15="Critical",AI15="High"),MIN(AC15,MAX(30,ROUNDUP(0.05*AC15,0))),IF(AI15="Medium",MIN(AC15,20),MIN(AC15,10))))</f>
        <v/>
      </c>
      <c r="AL15" s="0" t="n"/>
      <c r="AM15" s="0" t="n"/>
      <c r="AN15" s="0" t="n"/>
      <c r="AO15" s="0" t="n"/>
      <c r="AP15" s="0" t="n"/>
    </row>
    <row r="16" ht="15" customHeight="1" s="31">
      <c r="A16" s="45" t="n"/>
      <c r="B16" s="46" t="n"/>
      <c r="C16" s="46" t="n"/>
      <c r="D16" s="47" t="n"/>
      <c r="E16" s="46" t="n"/>
      <c r="F16" s="46" t="n"/>
      <c r="G16" s="46" t="n"/>
      <c r="H16" s="46" t="n"/>
      <c r="I16" s="46" t="n"/>
      <c r="J16" s="46" t="n"/>
      <c r="K16" s="46" t="n"/>
      <c r="L16" s="46" t="n"/>
      <c r="M16" s="46" t="n"/>
      <c r="N16" s="46" t="n"/>
      <c r="O16" s="47" t="n"/>
      <c r="P16" s="46" t="n"/>
      <c r="Q16" s="46" t="n"/>
      <c r="R16" s="46" t="n"/>
      <c r="S16" s="46" t="n"/>
      <c r="T16" s="46" t="n"/>
      <c r="U16" s="46" t="n"/>
      <c r="V16" s="46" t="n"/>
      <c r="W16" s="46" t="n"/>
      <c r="X16" s="46" t="n"/>
      <c r="Y16" s="47" t="n"/>
      <c r="Z16" s="48" t="n"/>
      <c r="AA16" s="46" t="n"/>
      <c r="AB16" s="46" t="n"/>
      <c r="AC16" s="60" t="n"/>
      <c r="AD16" s="60" t="n"/>
      <c r="AE16" s="46" t="n"/>
      <c r="AF16" s="0" t="n"/>
      <c r="AG16" s="0" t="n"/>
      <c r="AH16" s="85">
        <f>IF(COUNTA(A16:AG16,AI16,AL16:AP16)=0,"",IF(TRIM(A16)="","AIR-ID REQUIRED",IF(OR(AND(K16&lt;&gt;"",ISNA(MATCH(K16,{"Yes","No","Unknown"},0))),AND(Q16&lt;&gt;"",ISNA(MATCH(Q16,{"Yes","No","Unknown"},0))),AND(R16&lt;&gt;"",ISNA(MATCH(R16,{"Yes","No","Unknown"},0))),AND(T16&lt;&gt;"",ISNA(MATCH(T16,{"Yes","No","Unknown"},0))),AND(J16&lt;&gt;"",ISNA(MATCH(J16,{"Improving","Stable","Deteriorating","New / Baseline","Not yet known"},0))),AND(Z16&lt;&gt;"",ISNA(MATCH(Z16,{"Open","Reviewed","Action Open","Escalated","Closed"},0))),AND(AG16&lt;&gt;"",ISNA(MATCH(AG16,{"UC-ID specific","Shared system baseline"},0))),AND(AI16&lt;&gt;"",ISNA(MATCH(AI16,{"Low","Medium","High","Critical"},0))),AND(AL16&lt;&gt;"",COUNTIF(Lists!$A$3:$A$10,AL16)=0),AND(AO16&lt;&gt;"",ISNA(MATCH(AO16,{"Operational monitoring","Performance review","Formal review"},0))),AND(AP16&lt;&gt;"",ISNA(MATCH(AP16,{"Raised per Monitoring and Review Plan","Not action-capable","Action-capable: raise not yet set"},0)))),"INVALID VALUE — use the dropdown list",IF(AND(AG16="UC-ID specific",OR(AF16="",AF16="None")),"UC-ID REQUIRED",IF(OR(J16="",K16="",Q16="",R16="",T16="",AL16="",J16="Not yet known",K16="Unknown",Q16="Unknown",R16="Unknown",T16="Unknown"),"UNKNOWN TO RESOLVE",IF(AND(K16="Yes",OR(H16="",I16="",M16="",N16="",O16="",P16="",P16="None",X16="")),"BREACH ACTION INCOMPLETE",IF(AND(OR(K16="Yes",Q16="Yes"),AL16="None"),"TRIGGER NOT RECORDED — select the E.4 trigger",IF(AND(OR(AND(AL16&lt;&gt;"",AL16&lt;&gt;"None"),R16="Yes"),AM16=""),"REASSESSMENT / CONSIDERATION REF REQUIRED",IF(AND(OR(R16="Yes",T16="Yes"),U16=""),"GATE LOG EVENT ID REQUIRED",IF(OR(AND(D16&lt;&gt;"",NOT(ISNUMBER(D16))),AND(Y16&lt;&gt;"",NOT(ISNUMBER(Y16))),AND(ISNUMBER(D16),ISNUMBER(Y16),Y16&lt;=D16)),"DATE CHECK — Review and Next Review must be dates, Next after Review",IF(AND(ISNUMBER(AC16),ISNUMBER(AD16),AD16&gt;AC16),"SAMPLE EXCEEDS POPULATION",IF(AND(ISNUMBER(AD16),ISNUMBER(AK16),AD16&lt;AK16),"SAMPLE BELOW TIER MINIMUM",IF(AND(AI16&lt;&gt;"",ISNUMBER(Y16),AO16=""),"REVIEW TYPE REQUIRED: operational, performance or formal (§6.4.4)",IF(AND(ISNUMBER(D16),ISNUMBER(Y16),AI16&lt;&gt;"",Y16-D16&gt;IF(AI16="Critical",31,IF(AI16="High",IF(OR(AO16="Operational monitoring",AO16="Performance review"),31,92),IF(AI16="Medium",IF(AO16="Operational monitoring",31,IF(AO16="Performance review",92,366)),366)))),"NEXT REVIEW EXCEEDS TIER CADENCE",IF(OR(AP16="",AP16="Action-capable: raise not yet set"),"AGENTIC CADENCE RAISE NOT SET (§6.4.4; size to be set by the Council)",IF(AND(Z16="Closed",OR(D16="",E16="",G16="",H16="",I16="",X16="",Y16="",AA16="",AB16="",NOT(ISNUMBER(AC16)),NOT(ISNUMBER(AD16)),AC16&lt;1,AD16&lt;1,AE16="",AG16="",AI16="")),"CLOSURE EVIDENCE MISSING",IF(Z16="Closed","Closure ready for independent review","Open / review")))))))))))))))))</f>
        <v/>
      </c>
      <c r="AI16" s="0" t="n"/>
      <c r="AJ16" s="0">
        <f>IF(AI16="","",IF(AO16="Operational monitoring",IF(AI16="Low","Routine operational monitoring by the Service Owner",IF(AI16="Medium","Monthly","Continuous (logged at least monthly)")),IF(AO16="Performance review",IF(AI16="Critical","At least monthly",IF(AI16="High","Monthly",IF(AI16="Medium","Quarterly","Annual"))),IF(AI16="Critical","Continuous monitoring; formal review at least monthly",IF(AI16="High","Quarterly","Annual")))))</f>
        <v/>
      </c>
      <c r="AK16" s="0">
        <f>IF(OR(AI16="",NOT(ISNUMBER(AC16))),"",IF(OR(AI16="Critical",AI16="High"),MIN(AC16,MAX(30,ROUNDUP(0.05*AC16,0))),IF(AI16="Medium",MIN(AC16,20),MIN(AC16,10))))</f>
        <v/>
      </c>
      <c r="AL16" s="0" t="n"/>
      <c r="AM16" s="0" t="n"/>
      <c r="AN16" s="0" t="n"/>
      <c r="AO16" s="0" t="n"/>
      <c r="AP16" s="0" t="n"/>
    </row>
    <row r="17" ht="15" customHeight="1" s="31">
      <c r="A17" s="45" t="n"/>
      <c r="B17" s="46" t="n"/>
      <c r="C17" s="46" t="n"/>
      <c r="D17" s="47" t="n"/>
      <c r="E17" s="46" t="n"/>
      <c r="F17" s="46" t="n"/>
      <c r="G17" s="46" t="n"/>
      <c r="H17" s="46" t="n"/>
      <c r="I17" s="46" t="n"/>
      <c r="J17" s="46" t="n"/>
      <c r="K17" s="46" t="n"/>
      <c r="L17" s="46" t="n"/>
      <c r="M17" s="46" t="n"/>
      <c r="N17" s="46" t="n"/>
      <c r="O17" s="47" t="n"/>
      <c r="P17" s="46" t="n"/>
      <c r="Q17" s="46" t="n"/>
      <c r="R17" s="46" t="n"/>
      <c r="S17" s="46" t="n"/>
      <c r="T17" s="46" t="n"/>
      <c r="U17" s="46" t="n"/>
      <c r="V17" s="46" t="n"/>
      <c r="W17" s="46" t="n"/>
      <c r="X17" s="46" t="n"/>
      <c r="Y17" s="47" t="n"/>
      <c r="Z17" s="48" t="n"/>
      <c r="AA17" s="46" t="n"/>
      <c r="AB17" s="46" t="n"/>
      <c r="AC17" s="60" t="n"/>
      <c r="AD17" s="60" t="n"/>
      <c r="AE17" s="46" t="n"/>
      <c r="AF17" s="0" t="n"/>
      <c r="AG17" s="0" t="n"/>
      <c r="AH17" s="85">
        <f>IF(COUNTA(A17:AG17,AI17,AL17:AP17)=0,"",IF(TRIM(A17)="","AIR-ID REQUIRED",IF(OR(AND(K17&lt;&gt;"",ISNA(MATCH(K17,{"Yes","No","Unknown"},0))),AND(Q17&lt;&gt;"",ISNA(MATCH(Q17,{"Yes","No","Unknown"},0))),AND(R17&lt;&gt;"",ISNA(MATCH(R17,{"Yes","No","Unknown"},0))),AND(T17&lt;&gt;"",ISNA(MATCH(T17,{"Yes","No","Unknown"},0))),AND(J17&lt;&gt;"",ISNA(MATCH(J17,{"Improving","Stable","Deteriorating","New / Baseline","Not yet known"},0))),AND(Z17&lt;&gt;"",ISNA(MATCH(Z17,{"Open","Reviewed","Action Open","Escalated","Closed"},0))),AND(AG17&lt;&gt;"",ISNA(MATCH(AG17,{"UC-ID specific","Shared system baseline"},0))),AND(AI17&lt;&gt;"",ISNA(MATCH(AI17,{"Low","Medium","High","Critical"},0))),AND(AL17&lt;&gt;"",COUNTIF(Lists!$A$3:$A$10,AL17)=0),AND(AO17&lt;&gt;"",ISNA(MATCH(AO17,{"Operational monitoring","Performance review","Formal review"},0))),AND(AP17&lt;&gt;"",ISNA(MATCH(AP17,{"Raised per Monitoring and Review Plan","Not action-capable","Action-capable: raise not yet set"},0)))),"INVALID VALUE — use the dropdown list",IF(AND(AG17="UC-ID specific",OR(AF17="",AF17="None")),"UC-ID REQUIRED",IF(OR(J17="",K17="",Q17="",R17="",T17="",AL17="",J17="Not yet known",K17="Unknown",Q17="Unknown",R17="Unknown",T17="Unknown"),"UNKNOWN TO RESOLVE",IF(AND(K17="Yes",OR(H17="",I17="",M17="",N17="",O17="",P17="",P17="None",X17="")),"BREACH ACTION INCOMPLETE",IF(AND(OR(K17="Yes",Q17="Yes"),AL17="None"),"TRIGGER NOT RECORDED — select the E.4 trigger",IF(AND(OR(AND(AL17&lt;&gt;"",AL17&lt;&gt;"None"),R17="Yes"),AM17=""),"REASSESSMENT / CONSIDERATION REF REQUIRED",IF(AND(OR(R17="Yes",T17="Yes"),U17=""),"GATE LOG EVENT ID REQUIRED",IF(OR(AND(D17&lt;&gt;"",NOT(ISNUMBER(D17))),AND(Y17&lt;&gt;"",NOT(ISNUMBER(Y17))),AND(ISNUMBER(D17),ISNUMBER(Y17),Y17&lt;=D17)),"DATE CHECK — Review and Next Review must be dates, Next after Review",IF(AND(ISNUMBER(AC17),ISNUMBER(AD17),AD17&gt;AC17),"SAMPLE EXCEEDS POPULATION",IF(AND(ISNUMBER(AD17),ISNUMBER(AK17),AD17&lt;AK17),"SAMPLE BELOW TIER MINIMUM",IF(AND(AI17&lt;&gt;"",ISNUMBER(Y17),AO17=""),"REVIEW TYPE REQUIRED: operational, performance or formal (§6.4.4)",IF(AND(ISNUMBER(D17),ISNUMBER(Y17),AI17&lt;&gt;"",Y17-D17&gt;IF(AI17="Critical",31,IF(AI17="High",IF(OR(AO17="Operational monitoring",AO17="Performance review"),31,92),IF(AI17="Medium",IF(AO17="Operational monitoring",31,IF(AO17="Performance review",92,366)),366)))),"NEXT REVIEW EXCEEDS TIER CADENCE",IF(OR(AP17="",AP17="Action-capable: raise not yet set"),"AGENTIC CADENCE RAISE NOT SET (§6.4.4; size to be set by the Council)",IF(AND(Z17="Closed",OR(D17="",E17="",G17="",H17="",I17="",X17="",Y17="",AA17="",AB17="",NOT(ISNUMBER(AC17)),NOT(ISNUMBER(AD17)),AC17&lt;1,AD17&lt;1,AE17="",AG17="",AI17="")),"CLOSURE EVIDENCE MISSING",IF(Z17="Closed","Closure ready for independent review","Open / review")))))))))))))))))</f>
        <v/>
      </c>
      <c r="AI17" s="0" t="n"/>
      <c r="AJ17" s="0">
        <f>IF(AI17="","",IF(AO17="Operational monitoring",IF(AI17="Low","Routine operational monitoring by the Service Owner",IF(AI17="Medium","Monthly","Continuous (logged at least monthly)")),IF(AO17="Performance review",IF(AI17="Critical","At least monthly",IF(AI17="High","Monthly",IF(AI17="Medium","Quarterly","Annual"))),IF(AI17="Critical","Continuous monitoring; formal review at least monthly",IF(AI17="High","Quarterly","Annual")))))</f>
        <v/>
      </c>
      <c r="AK17" s="0">
        <f>IF(OR(AI17="",NOT(ISNUMBER(AC17))),"",IF(OR(AI17="Critical",AI17="High"),MIN(AC17,MAX(30,ROUNDUP(0.05*AC17,0))),IF(AI17="Medium",MIN(AC17,20),MIN(AC17,10))))</f>
        <v/>
      </c>
      <c r="AL17" s="0" t="n"/>
      <c r="AM17" s="0" t="n"/>
      <c r="AN17" s="0" t="n"/>
      <c r="AO17" s="0" t="n"/>
      <c r="AP17" s="0" t="n"/>
    </row>
    <row r="18" ht="15" customHeight="1" s="31">
      <c r="A18" s="45" t="n"/>
      <c r="B18" s="46" t="n"/>
      <c r="C18" s="46" t="n"/>
      <c r="D18" s="47" t="n"/>
      <c r="E18" s="46" t="n"/>
      <c r="F18" s="46" t="n"/>
      <c r="G18" s="46" t="n"/>
      <c r="H18" s="46" t="n"/>
      <c r="I18" s="46" t="n"/>
      <c r="J18" s="46" t="n"/>
      <c r="K18" s="46" t="n"/>
      <c r="L18" s="46" t="n"/>
      <c r="M18" s="46" t="n"/>
      <c r="N18" s="46" t="n"/>
      <c r="O18" s="47" t="n"/>
      <c r="P18" s="46" t="n"/>
      <c r="Q18" s="46" t="n"/>
      <c r="R18" s="46" t="n"/>
      <c r="S18" s="46" t="n"/>
      <c r="T18" s="46" t="n"/>
      <c r="U18" s="46" t="n"/>
      <c r="V18" s="46" t="n"/>
      <c r="W18" s="46" t="n"/>
      <c r="X18" s="46" t="n"/>
      <c r="Y18" s="47" t="n"/>
      <c r="Z18" s="48" t="n"/>
      <c r="AA18" s="46" t="n"/>
      <c r="AB18" s="46" t="n"/>
      <c r="AC18" s="60" t="n"/>
      <c r="AD18" s="60" t="n"/>
      <c r="AE18" s="46" t="n"/>
      <c r="AF18" s="0" t="n"/>
      <c r="AG18" s="0" t="n"/>
      <c r="AH18" s="85">
        <f>IF(COUNTA(A18:AG18,AI18,AL18:AP18)=0,"",IF(TRIM(A18)="","AIR-ID REQUIRED",IF(OR(AND(K18&lt;&gt;"",ISNA(MATCH(K18,{"Yes","No","Unknown"},0))),AND(Q18&lt;&gt;"",ISNA(MATCH(Q18,{"Yes","No","Unknown"},0))),AND(R18&lt;&gt;"",ISNA(MATCH(R18,{"Yes","No","Unknown"},0))),AND(T18&lt;&gt;"",ISNA(MATCH(T18,{"Yes","No","Unknown"},0))),AND(J18&lt;&gt;"",ISNA(MATCH(J18,{"Improving","Stable","Deteriorating","New / Baseline","Not yet known"},0))),AND(Z18&lt;&gt;"",ISNA(MATCH(Z18,{"Open","Reviewed","Action Open","Escalated","Closed"},0))),AND(AG18&lt;&gt;"",ISNA(MATCH(AG18,{"UC-ID specific","Shared system baseline"},0))),AND(AI18&lt;&gt;"",ISNA(MATCH(AI18,{"Low","Medium","High","Critical"},0))),AND(AL18&lt;&gt;"",COUNTIF(Lists!$A$3:$A$10,AL18)=0),AND(AO18&lt;&gt;"",ISNA(MATCH(AO18,{"Operational monitoring","Performance review","Formal review"},0))),AND(AP18&lt;&gt;"",ISNA(MATCH(AP18,{"Raised per Monitoring and Review Plan","Not action-capable","Action-capable: raise not yet set"},0)))),"INVALID VALUE — use the dropdown list",IF(AND(AG18="UC-ID specific",OR(AF18="",AF18="None")),"UC-ID REQUIRED",IF(OR(J18="",K18="",Q18="",R18="",T18="",AL18="",J18="Not yet known",K18="Unknown",Q18="Unknown",R18="Unknown",T18="Unknown"),"UNKNOWN TO RESOLVE",IF(AND(K18="Yes",OR(H18="",I18="",M18="",N18="",O18="",P18="",P18="None",X18="")),"BREACH ACTION INCOMPLETE",IF(AND(OR(K18="Yes",Q18="Yes"),AL18="None"),"TRIGGER NOT RECORDED — select the E.4 trigger",IF(AND(OR(AND(AL18&lt;&gt;"",AL18&lt;&gt;"None"),R18="Yes"),AM18=""),"REASSESSMENT / CONSIDERATION REF REQUIRED",IF(AND(OR(R18="Yes",T18="Yes"),U18=""),"GATE LOG EVENT ID REQUIRED",IF(OR(AND(D18&lt;&gt;"",NOT(ISNUMBER(D18))),AND(Y18&lt;&gt;"",NOT(ISNUMBER(Y18))),AND(ISNUMBER(D18),ISNUMBER(Y18),Y18&lt;=D18)),"DATE CHECK — Review and Next Review must be dates, Next after Review",IF(AND(ISNUMBER(AC18),ISNUMBER(AD18),AD18&gt;AC18),"SAMPLE EXCEEDS POPULATION",IF(AND(ISNUMBER(AD18),ISNUMBER(AK18),AD18&lt;AK18),"SAMPLE BELOW TIER MINIMUM",IF(AND(AI18&lt;&gt;"",ISNUMBER(Y18),AO18=""),"REVIEW TYPE REQUIRED: operational, performance or formal (§6.4.4)",IF(AND(ISNUMBER(D18),ISNUMBER(Y18),AI18&lt;&gt;"",Y18-D18&gt;IF(AI18="Critical",31,IF(AI18="High",IF(OR(AO18="Operational monitoring",AO18="Performance review"),31,92),IF(AI18="Medium",IF(AO18="Operational monitoring",31,IF(AO18="Performance review",92,366)),366)))),"NEXT REVIEW EXCEEDS TIER CADENCE",IF(OR(AP18="",AP18="Action-capable: raise not yet set"),"AGENTIC CADENCE RAISE NOT SET (§6.4.4; size to be set by the Council)",IF(AND(Z18="Closed",OR(D18="",E18="",G18="",H18="",I18="",X18="",Y18="",AA18="",AB18="",NOT(ISNUMBER(AC18)),NOT(ISNUMBER(AD18)),AC18&lt;1,AD18&lt;1,AE18="",AG18="",AI18="")),"CLOSURE EVIDENCE MISSING",IF(Z18="Closed","Closure ready for independent review","Open / review")))))))))))))))))</f>
        <v/>
      </c>
      <c r="AI18" s="0" t="n"/>
      <c r="AJ18" s="0">
        <f>IF(AI18="","",IF(AO18="Operational monitoring",IF(AI18="Low","Routine operational monitoring by the Service Owner",IF(AI18="Medium","Monthly","Continuous (logged at least monthly)")),IF(AO18="Performance review",IF(AI18="Critical","At least monthly",IF(AI18="High","Monthly",IF(AI18="Medium","Quarterly","Annual"))),IF(AI18="Critical","Continuous monitoring; formal review at least monthly",IF(AI18="High","Quarterly","Annual")))))</f>
        <v/>
      </c>
      <c r="AK18" s="0">
        <f>IF(OR(AI18="",NOT(ISNUMBER(AC18))),"",IF(OR(AI18="Critical",AI18="High"),MIN(AC18,MAX(30,ROUNDUP(0.05*AC18,0))),IF(AI18="Medium",MIN(AC18,20),MIN(AC18,10))))</f>
        <v/>
      </c>
      <c r="AL18" s="0" t="n"/>
      <c r="AM18" s="0" t="n"/>
      <c r="AN18" s="0" t="n"/>
      <c r="AO18" s="0" t="n"/>
      <c r="AP18" s="0" t="n"/>
    </row>
    <row r="19" ht="15" customHeight="1" s="31">
      <c r="A19" s="45" t="n"/>
      <c r="B19" s="46" t="n"/>
      <c r="C19" s="46" t="n"/>
      <c r="D19" s="47" t="n"/>
      <c r="E19" s="46" t="n"/>
      <c r="F19" s="46" t="n"/>
      <c r="G19" s="46" t="n"/>
      <c r="H19" s="46" t="n"/>
      <c r="I19" s="46" t="n"/>
      <c r="J19" s="46" t="n"/>
      <c r="K19" s="46" t="n"/>
      <c r="L19" s="46" t="n"/>
      <c r="M19" s="46" t="n"/>
      <c r="N19" s="46" t="n"/>
      <c r="O19" s="47" t="n"/>
      <c r="P19" s="46" t="n"/>
      <c r="Q19" s="46" t="n"/>
      <c r="R19" s="46" t="n"/>
      <c r="S19" s="46" t="n"/>
      <c r="T19" s="46" t="n"/>
      <c r="U19" s="46" t="n"/>
      <c r="V19" s="46" t="n"/>
      <c r="W19" s="46" t="n"/>
      <c r="X19" s="46" t="n"/>
      <c r="Y19" s="47" t="n"/>
      <c r="Z19" s="48" t="n"/>
      <c r="AA19" s="46" t="n"/>
      <c r="AB19" s="46" t="n"/>
      <c r="AC19" s="60" t="n"/>
      <c r="AD19" s="60" t="n"/>
      <c r="AE19" s="46" t="n"/>
      <c r="AF19" s="0" t="n"/>
      <c r="AG19" s="0" t="n"/>
      <c r="AH19" s="85">
        <f>IF(COUNTA(A19:AG19,AI19,AL19:AP19)=0,"",IF(TRIM(A19)="","AIR-ID REQUIRED",IF(OR(AND(K19&lt;&gt;"",ISNA(MATCH(K19,{"Yes","No","Unknown"},0))),AND(Q19&lt;&gt;"",ISNA(MATCH(Q19,{"Yes","No","Unknown"},0))),AND(R19&lt;&gt;"",ISNA(MATCH(R19,{"Yes","No","Unknown"},0))),AND(T19&lt;&gt;"",ISNA(MATCH(T19,{"Yes","No","Unknown"},0))),AND(J19&lt;&gt;"",ISNA(MATCH(J19,{"Improving","Stable","Deteriorating","New / Baseline","Not yet known"},0))),AND(Z19&lt;&gt;"",ISNA(MATCH(Z19,{"Open","Reviewed","Action Open","Escalated","Closed"},0))),AND(AG19&lt;&gt;"",ISNA(MATCH(AG19,{"UC-ID specific","Shared system baseline"},0))),AND(AI19&lt;&gt;"",ISNA(MATCH(AI19,{"Low","Medium","High","Critical"},0))),AND(AL19&lt;&gt;"",COUNTIF(Lists!$A$3:$A$10,AL19)=0),AND(AO19&lt;&gt;"",ISNA(MATCH(AO19,{"Operational monitoring","Performance review","Formal review"},0))),AND(AP19&lt;&gt;"",ISNA(MATCH(AP19,{"Raised per Monitoring and Review Plan","Not action-capable","Action-capable: raise not yet set"},0)))),"INVALID VALUE — use the dropdown list",IF(AND(AG19="UC-ID specific",OR(AF19="",AF19="None")),"UC-ID REQUIRED",IF(OR(J19="",K19="",Q19="",R19="",T19="",AL19="",J19="Not yet known",K19="Unknown",Q19="Unknown",R19="Unknown",T19="Unknown"),"UNKNOWN TO RESOLVE",IF(AND(K19="Yes",OR(H19="",I19="",M19="",N19="",O19="",P19="",P19="None",X19="")),"BREACH ACTION INCOMPLETE",IF(AND(OR(K19="Yes",Q19="Yes"),AL19="None"),"TRIGGER NOT RECORDED — select the E.4 trigger",IF(AND(OR(AND(AL19&lt;&gt;"",AL19&lt;&gt;"None"),R19="Yes"),AM19=""),"REASSESSMENT / CONSIDERATION REF REQUIRED",IF(AND(OR(R19="Yes",T19="Yes"),U19=""),"GATE LOG EVENT ID REQUIRED",IF(OR(AND(D19&lt;&gt;"",NOT(ISNUMBER(D19))),AND(Y19&lt;&gt;"",NOT(ISNUMBER(Y19))),AND(ISNUMBER(D19),ISNUMBER(Y19),Y19&lt;=D19)),"DATE CHECK — Review and Next Review must be dates, Next after Review",IF(AND(ISNUMBER(AC19),ISNUMBER(AD19),AD19&gt;AC19),"SAMPLE EXCEEDS POPULATION",IF(AND(ISNUMBER(AD19),ISNUMBER(AK19),AD19&lt;AK19),"SAMPLE BELOW TIER MINIMUM",IF(AND(AI19&lt;&gt;"",ISNUMBER(Y19),AO19=""),"REVIEW TYPE REQUIRED: operational, performance or formal (§6.4.4)",IF(AND(ISNUMBER(D19),ISNUMBER(Y19),AI19&lt;&gt;"",Y19-D19&gt;IF(AI19="Critical",31,IF(AI19="High",IF(OR(AO19="Operational monitoring",AO19="Performance review"),31,92),IF(AI19="Medium",IF(AO19="Operational monitoring",31,IF(AO19="Performance review",92,366)),366)))),"NEXT REVIEW EXCEEDS TIER CADENCE",IF(OR(AP19="",AP19="Action-capable: raise not yet set"),"AGENTIC CADENCE RAISE NOT SET (§6.4.4; size to be set by the Council)",IF(AND(Z19="Closed",OR(D19="",E19="",G19="",H19="",I19="",X19="",Y19="",AA19="",AB19="",NOT(ISNUMBER(AC19)),NOT(ISNUMBER(AD19)),AC19&lt;1,AD19&lt;1,AE19="",AG19="",AI19="")),"CLOSURE EVIDENCE MISSING",IF(Z19="Closed","Closure ready for independent review","Open / review")))))))))))))))))</f>
        <v/>
      </c>
      <c r="AI19" s="0" t="n"/>
      <c r="AJ19" s="0">
        <f>IF(AI19="","",IF(AO19="Operational monitoring",IF(AI19="Low","Routine operational monitoring by the Service Owner",IF(AI19="Medium","Monthly","Continuous (logged at least monthly)")),IF(AO19="Performance review",IF(AI19="Critical","At least monthly",IF(AI19="High","Monthly",IF(AI19="Medium","Quarterly","Annual"))),IF(AI19="Critical","Continuous monitoring; formal review at least monthly",IF(AI19="High","Quarterly","Annual")))))</f>
        <v/>
      </c>
      <c r="AK19" s="0">
        <f>IF(OR(AI19="",NOT(ISNUMBER(AC19))),"",IF(OR(AI19="Critical",AI19="High"),MIN(AC19,MAX(30,ROUNDUP(0.05*AC19,0))),IF(AI19="Medium",MIN(AC19,20),MIN(AC19,10))))</f>
        <v/>
      </c>
      <c r="AL19" s="0" t="n"/>
      <c r="AM19" s="0" t="n"/>
      <c r="AN19" s="0" t="n"/>
      <c r="AO19" s="0" t="n"/>
      <c r="AP19" s="0" t="n"/>
    </row>
    <row r="20" ht="15" customHeight="1" s="31">
      <c r="A20" s="45" t="n"/>
      <c r="B20" s="46" t="n"/>
      <c r="C20" s="46" t="n"/>
      <c r="D20" s="47" t="n"/>
      <c r="E20" s="46" t="n"/>
      <c r="F20" s="46" t="n"/>
      <c r="G20" s="46" t="n"/>
      <c r="H20" s="46" t="n"/>
      <c r="I20" s="46" t="n"/>
      <c r="J20" s="46" t="n"/>
      <c r="K20" s="46" t="n"/>
      <c r="L20" s="46" t="n"/>
      <c r="M20" s="46" t="n"/>
      <c r="N20" s="46" t="n"/>
      <c r="O20" s="47" t="n"/>
      <c r="P20" s="46" t="n"/>
      <c r="Q20" s="46" t="n"/>
      <c r="R20" s="46" t="n"/>
      <c r="S20" s="46" t="n"/>
      <c r="T20" s="46" t="n"/>
      <c r="U20" s="46" t="n"/>
      <c r="V20" s="46" t="n"/>
      <c r="W20" s="46" t="n"/>
      <c r="X20" s="46" t="n"/>
      <c r="Y20" s="47" t="n"/>
      <c r="Z20" s="48" t="n"/>
      <c r="AA20" s="46" t="n"/>
      <c r="AB20" s="46" t="n"/>
      <c r="AC20" s="60" t="n"/>
      <c r="AD20" s="60" t="n"/>
      <c r="AE20" s="46" t="n"/>
      <c r="AF20" s="0" t="n"/>
      <c r="AG20" s="0" t="n"/>
      <c r="AH20" s="85">
        <f>IF(COUNTA(A20:AG20,AI20,AL20:AP20)=0,"",IF(TRIM(A20)="","AIR-ID REQUIRED",IF(OR(AND(K20&lt;&gt;"",ISNA(MATCH(K20,{"Yes","No","Unknown"},0))),AND(Q20&lt;&gt;"",ISNA(MATCH(Q20,{"Yes","No","Unknown"},0))),AND(R20&lt;&gt;"",ISNA(MATCH(R20,{"Yes","No","Unknown"},0))),AND(T20&lt;&gt;"",ISNA(MATCH(T20,{"Yes","No","Unknown"},0))),AND(J20&lt;&gt;"",ISNA(MATCH(J20,{"Improving","Stable","Deteriorating","New / Baseline","Not yet known"},0))),AND(Z20&lt;&gt;"",ISNA(MATCH(Z20,{"Open","Reviewed","Action Open","Escalated","Closed"},0))),AND(AG20&lt;&gt;"",ISNA(MATCH(AG20,{"UC-ID specific","Shared system baseline"},0))),AND(AI20&lt;&gt;"",ISNA(MATCH(AI20,{"Low","Medium","High","Critical"},0))),AND(AL20&lt;&gt;"",COUNTIF(Lists!$A$3:$A$10,AL20)=0),AND(AO20&lt;&gt;"",ISNA(MATCH(AO20,{"Operational monitoring","Performance review","Formal review"},0))),AND(AP20&lt;&gt;"",ISNA(MATCH(AP20,{"Raised per Monitoring and Review Plan","Not action-capable","Action-capable: raise not yet set"},0)))),"INVALID VALUE — use the dropdown list",IF(AND(AG20="UC-ID specific",OR(AF20="",AF20="None")),"UC-ID REQUIRED",IF(OR(J20="",K20="",Q20="",R20="",T20="",AL20="",J20="Not yet known",K20="Unknown",Q20="Unknown",R20="Unknown",T20="Unknown"),"UNKNOWN TO RESOLVE",IF(AND(K20="Yes",OR(H20="",I20="",M20="",N20="",O20="",P20="",P20="None",X20="")),"BREACH ACTION INCOMPLETE",IF(AND(OR(K20="Yes",Q20="Yes"),AL20="None"),"TRIGGER NOT RECORDED — select the E.4 trigger",IF(AND(OR(AND(AL20&lt;&gt;"",AL20&lt;&gt;"None"),R20="Yes"),AM20=""),"REASSESSMENT / CONSIDERATION REF REQUIRED",IF(AND(OR(R20="Yes",T20="Yes"),U20=""),"GATE LOG EVENT ID REQUIRED",IF(OR(AND(D20&lt;&gt;"",NOT(ISNUMBER(D20))),AND(Y20&lt;&gt;"",NOT(ISNUMBER(Y20))),AND(ISNUMBER(D20),ISNUMBER(Y20),Y20&lt;=D20)),"DATE CHECK — Review and Next Review must be dates, Next after Review",IF(AND(ISNUMBER(AC20),ISNUMBER(AD20),AD20&gt;AC20),"SAMPLE EXCEEDS POPULATION",IF(AND(ISNUMBER(AD20),ISNUMBER(AK20),AD20&lt;AK20),"SAMPLE BELOW TIER MINIMUM",IF(AND(AI20&lt;&gt;"",ISNUMBER(Y20),AO20=""),"REVIEW TYPE REQUIRED: operational, performance or formal (§6.4.4)",IF(AND(ISNUMBER(D20),ISNUMBER(Y20),AI20&lt;&gt;"",Y20-D20&gt;IF(AI20="Critical",31,IF(AI20="High",IF(OR(AO20="Operational monitoring",AO20="Performance review"),31,92),IF(AI20="Medium",IF(AO20="Operational monitoring",31,IF(AO20="Performance review",92,366)),366)))),"NEXT REVIEW EXCEEDS TIER CADENCE",IF(OR(AP20="",AP20="Action-capable: raise not yet set"),"AGENTIC CADENCE RAISE NOT SET (§6.4.4; size to be set by the Council)",IF(AND(Z20="Closed",OR(D20="",E20="",G20="",H20="",I20="",X20="",Y20="",AA20="",AB20="",NOT(ISNUMBER(AC20)),NOT(ISNUMBER(AD20)),AC20&lt;1,AD20&lt;1,AE20="",AG20="",AI20="")),"CLOSURE EVIDENCE MISSING",IF(Z20="Closed","Closure ready for independent review","Open / review")))))))))))))))))</f>
        <v/>
      </c>
      <c r="AI20" s="0" t="n"/>
      <c r="AJ20" s="0">
        <f>IF(AI20="","",IF(AO20="Operational monitoring",IF(AI20="Low","Routine operational monitoring by the Service Owner",IF(AI20="Medium","Monthly","Continuous (logged at least monthly)")),IF(AO20="Performance review",IF(AI20="Critical","At least monthly",IF(AI20="High","Monthly",IF(AI20="Medium","Quarterly","Annual"))),IF(AI20="Critical","Continuous monitoring; formal review at least monthly",IF(AI20="High","Quarterly","Annual")))))</f>
        <v/>
      </c>
      <c r="AK20" s="0">
        <f>IF(OR(AI20="",NOT(ISNUMBER(AC20))),"",IF(OR(AI20="Critical",AI20="High"),MIN(AC20,MAX(30,ROUNDUP(0.05*AC20,0))),IF(AI20="Medium",MIN(AC20,20),MIN(AC20,10))))</f>
        <v/>
      </c>
      <c r="AL20" s="0" t="n"/>
      <c r="AM20" s="0" t="n"/>
      <c r="AN20" s="0" t="n"/>
      <c r="AO20" s="0" t="n"/>
      <c r="AP20" s="0" t="n"/>
    </row>
    <row r="21" ht="15" customHeight="1" s="31">
      <c r="A21" s="45" t="n"/>
      <c r="B21" s="46" t="n"/>
      <c r="C21" s="46" t="n"/>
      <c r="D21" s="47" t="n"/>
      <c r="E21" s="46" t="n"/>
      <c r="F21" s="46" t="n"/>
      <c r="G21" s="46" t="n"/>
      <c r="H21" s="46" t="n"/>
      <c r="I21" s="46" t="n"/>
      <c r="J21" s="46" t="n"/>
      <c r="K21" s="46" t="n"/>
      <c r="L21" s="46" t="n"/>
      <c r="M21" s="46" t="n"/>
      <c r="N21" s="46" t="n"/>
      <c r="O21" s="47" t="n"/>
      <c r="P21" s="46" t="n"/>
      <c r="Q21" s="46" t="n"/>
      <c r="R21" s="46" t="n"/>
      <c r="S21" s="46" t="n"/>
      <c r="T21" s="46" t="n"/>
      <c r="U21" s="46" t="n"/>
      <c r="V21" s="46" t="n"/>
      <c r="W21" s="46" t="n"/>
      <c r="X21" s="46" t="n"/>
      <c r="Y21" s="47" t="n"/>
      <c r="Z21" s="48" t="n"/>
      <c r="AA21" s="46" t="n"/>
      <c r="AB21" s="46" t="n"/>
      <c r="AC21" s="60" t="n"/>
      <c r="AD21" s="60" t="n"/>
      <c r="AE21" s="46" t="n"/>
      <c r="AF21" s="0" t="n"/>
      <c r="AG21" s="0" t="n"/>
      <c r="AH21" s="85">
        <f>IF(COUNTA(A21:AG21,AI21,AL21:AP21)=0,"",IF(TRIM(A21)="","AIR-ID REQUIRED",IF(OR(AND(K21&lt;&gt;"",ISNA(MATCH(K21,{"Yes","No","Unknown"},0))),AND(Q21&lt;&gt;"",ISNA(MATCH(Q21,{"Yes","No","Unknown"},0))),AND(R21&lt;&gt;"",ISNA(MATCH(R21,{"Yes","No","Unknown"},0))),AND(T21&lt;&gt;"",ISNA(MATCH(T21,{"Yes","No","Unknown"},0))),AND(J21&lt;&gt;"",ISNA(MATCH(J21,{"Improving","Stable","Deteriorating","New / Baseline","Not yet known"},0))),AND(Z21&lt;&gt;"",ISNA(MATCH(Z21,{"Open","Reviewed","Action Open","Escalated","Closed"},0))),AND(AG21&lt;&gt;"",ISNA(MATCH(AG21,{"UC-ID specific","Shared system baseline"},0))),AND(AI21&lt;&gt;"",ISNA(MATCH(AI21,{"Low","Medium","High","Critical"},0))),AND(AL21&lt;&gt;"",COUNTIF(Lists!$A$3:$A$10,AL21)=0),AND(AO21&lt;&gt;"",ISNA(MATCH(AO21,{"Operational monitoring","Performance review","Formal review"},0))),AND(AP21&lt;&gt;"",ISNA(MATCH(AP21,{"Raised per Monitoring and Review Plan","Not action-capable","Action-capable: raise not yet set"},0)))),"INVALID VALUE — use the dropdown list",IF(AND(AG21="UC-ID specific",OR(AF21="",AF21="None")),"UC-ID REQUIRED",IF(OR(J21="",K21="",Q21="",R21="",T21="",AL21="",J21="Not yet known",K21="Unknown",Q21="Unknown",R21="Unknown",T21="Unknown"),"UNKNOWN TO RESOLVE",IF(AND(K21="Yes",OR(H21="",I21="",M21="",N21="",O21="",P21="",P21="None",X21="")),"BREACH ACTION INCOMPLETE",IF(AND(OR(K21="Yes",Q21="Yes"),AL21="None"),"TRIGGER NOT RECORDED — select the E.4 trigger",IF(AND(OR(AND(AL21&lt;&gt;"",AL21&lt;&gt;"None"),R21="Yes"),AM21=""),"REASSESSMENT / CONSIDERATION REF REQUIRED",IF(AND(OR(R21="Yes",T21="Yes"),U21=""),"GATE LOG EVENT ID REQUIRED",IF(OR(AND(D21&lt;&gt;"",NOT(ISNUMBER(D21))),AND(Y21&lt;&gt;"",NOT(ISNUMBER(Y21))),AND(ISNUMBER(D21),ISNUMBER(Y21),Y21&lt;=D21)),"DATE CHECK — Review and Next Review must be dates, Next after Review",IF(AND(ISNUMBER(AC21),ISNUMBER(AD21),AD21&gt;AC21),"SAMPLE EXCEEDS POPULATION",IF(AND(ISNUMBER(AD21),ISNUMBER(AK21),AD21&lt;AK21),"SAMPLE BELOW TIER MINIMUM",IF(AND(AI21&lt;&gt;"",ISNUMBER(Y21),AO21=""),"REVIEW TYPE REQUIRED: operational, performance or formal (§6.4.4)",IF(AND(ISNUMBER(D21),ISNUMBER(Y21),AI21&lt;&gt;"",Y21-D21&gt;IF(AI21="Critical",31,IF(AI21="High",IF(OR(AO21="Operational monitoring",AO21="Performance review"),31,92),IF(AI21="Medium",IF(AO21="Operational monitoring",31,IF(AO21="Performance review",92,366)),366)))),"NEXT REVIEW EXCEEDS TIER CADENCE",IF(OR(AP21="",AP21="Action-capable: raise not yet set"),"AGENTIC CADENCE RAISE NOT SET (§6.4.4; size to be set by the Council)",IF(AND(Z21="Closed",OR(D21="",E21="",G21="",H21="",I21="",X21="",Y21="",AA21="",AB21="",NOT(ISNUMBER(AC21)),NOT(ISNUMBER(AD21)),AC21&lt;1,AD21&lt;1,AE21="",AG21="",AI21="")),"CLOSURE EVIDENCE MISSING",IF(Z21="Closed","Closure ready for independent review","Open / review")))))))))))))))))</f>
        <v/>
      </c>
      <c r="AI21" s="0" t="n"/>
      <c r="AJ21" s="0">
        <f>IF(AI21="","",IF(AO21="Operational monitoring",IF(AI21="Low","Routine operational monitoring by the Service Owner",IF(AI21="Medium","Monthly","Continuous (logged at least monthly)")),IF(AO21="Performance review",IF(AI21="Critical","At least monthly",IF(AI21="High","Monthly",IF(AI21="Medium","Quarterly","Annual"))),IF(AI21="Critical","Continuous monitoring; formal review at least monthly",IF(AI21="High","Quarterly","Annual")))))</f>
        <v/>
      </c>
      <c r="AK21" s="0">
        <f>IF(OR(AI21="",NOT(ISNUMBER(AC21))),"",IF(OR(AI21="Critical",AI21="High"),MIN(AC21,MAX(30,ROUNDUP(0.05*AC21,0))),IF(AI21="Medium",MIN(AC21,20),MIN(AC21,10))))</f>
        <v/>
      </c>
      <c r="AL21" s="0" t="n"/>
      <c r="AM21" s="0" t="n"/>
      <c r="AN21" s="0" t="n"/>
      <c r="AO21" s="0" t="n"/>
      <c r="AP21" s="0" t="n"/>
    </row>
    <row r="22" ht="15" customHeight="1" s="31">
      <c r="A22" s="45" t="n"/>
      <c r="B22" s="46" t="n"/>
      <c r="C22" s="46" t="n"/>
      <c r="D22" s="47" t="n"/>
      <c r="E22" s="46" t="n"/>
      <c r="F22" s="46" t="n"/>
      <c r="G22" s="46" t="n"/>
      <c r="H22" s="46" t="n"/>
      <c r="I22" s="46" t="n"/>
      <c r="J22" s="46" t="n"/>
      <c r="K22" s="46" t="n"/>
      <c r="L22" s="46" t="n"/>
      <c r="M22" s="46" t="n"/>
      <c r="N22" s="46" t="n"/>
      <c r="O22" s="47" t="n"/>
      <c r="P22" s="46" t="n"/>
      <c r="Q22" s="46" t="n"/>
      <c r="R22" s="46" t="n"/>
      <c r="S22" s="46" t="n"/>
      <c r="T22" s="46" t="n"/>
      <c r="U22" s="46" t="n"/>
      <c r="V22" s="46" t="n"/>
      <c r="W22" s="46" t="n"/>
      <c r="X22" s="46" t="n"/>
      <c r="Y22" s="47" t="n"/>
      <c r="Z22" s="48" t="n"/>
      <c r="AA22" s="46" t="n"/>
      <c r="AB22" s="46" t="n"/>
      <c r="AC22" s="60" t="n"/>
      <c r="AD22" s="60" t="n"/>
      <c r="AE22" s="46" t="n"/>
      <c r="AF22" s="0" t="n"/>
      <c r="AG22" s="0" t="n"/>
      <c r="AH22" s="85">
        <f>IF(COUNTA(A22:AG22,AI22,AL22:AP22)=0,"",IF(TRIM(A22)="","AIR-ID REQUIRED",IF(OR(AND(K22&lt;&gt;"",ISNA(MATCH(K22,{"Yes","No","Unknown"},0))),AND(Q22&lt;&gt;"",ISNA(MATCH(Q22,{"Yes","No","Unknown"},0))),AND(R22&lt;&gt;"",ISNA(MATCH(R22,{"Yes","No","Unknown"},0))),AND(T22&lt;&gt;"",ISNA(MATCH(T22,{"Yes","No","Unknown"},0))),AND(J22&lt;&gt;"",ISNA(MATCH(J22,{"Improving","Stable","Deteriorating","New / Baseline","Not yet known"},0))),AND(Z22&lt;&gt;"",ISNA(MATCH(Z22,{"Open","Reviewed","Action Open","Escalated","Closed"},0))),AND(AG22&lt;&gt;"",ISNA(MATCH(AG22,{"UC-ID specific","Shared system baseline"},0))),AND(AI22&lt;&gt;"",ISNA(MATCH(AI22,{"Low","Medium","High","Critical"},0))),AND(AL22&lt;&gt;"",COUNTIF(Lists!$A$3:$A$10,AL22)=0),AND(AO22&lt;&gt;"",ISNA(MATCH(AO22,{"Operational monitoring","Performance review","Formal review"},0))),AND(AP22&lt;&gt;"",ISNA(MATCH(AP22,{"Raised per Monitoring and Review Plan","Not action-capable","Action-capable: raise not yet set"},0)))),"INVALID VALUE — use the dropdown list",IF(AND(AG22="UC-ID specific",OR(AF22="",AF22="None")),"UC-ID REQUIRED",IF(OR(J22="",K22="",Q22="",R22="",T22="",AL22="",J22="Not yet known",K22="Unknown",Q22="Unknown",R22="Unknown",T22="Unknown"),"UNKNOWN TO RESOLVE",IF(AND(K22="Yes",OR(H22="",I22="",M22="",N22="",O22="",P22="",P22="None",X22="")),"BREACH ACTION INCOMPLETE",IF(AND(OR(K22="Yes",Q22="Yes"),AL22="None"),"TRIGGER NOT RECORDED — select the E.4 trigger",IF(AND(OR(AND(AL22&lt;&gt;"",AL22&lt;&gt;"None"),R22="Yes"),AM22=""),"REASSESSMENT / CONSIDERATION REF REQUIRED",IF(AND(OR(R22="Yes",T22="Yes"),U22=""),"GATE LOG EVENT ID REQUIRED",IF(OR(AND(D22&lt;&gt;"",NOT(ISNUMBER(D22))),AND(Y22&lt;&gt;"",NOT(ISNUMBER(Y22))),AND(ISNUMBER(D22),ISNUMBER(Y22),Y22&lt;=D22)),"DATE CHECK — Review and Next Review must be dates, Next after Review",IF(AND(ISNUMBER(AC22),ISNUMBER(AD22),AD22&gt;AC22),"SAMPLE EXCEEDS POPULATION",IF(AND(ISNUMBER(AD22),ISNUMBER(AK22),AD22&lt;AK22),"SAMPLE BELOW TIER MINIMUM",IF(AND(AI22&lt;&gt;"",ISNUMBER(Y22),AO22=""),"REVIEW TYPE REQUIRED: operational, performance or formal (§6.4.4)",IF(AND(ISNUMBER(D22),ISNUMBER(Y22),AI22&lt;&gt;"",Y22-D22&gt;IF(AI22="Critical",31,IF(AI22="High",IF(OR(AO22="Operational monitoring",AO22="Performance review"),31,92),IF(AI22="Medium",IF(AO22="Operational monitoring",31,IF(AO22="Performance review",92,366)),366)))),"NEXT REVIEW EXCEEDS TIER CADENCE",IF(OR(AP22="",AP22="Action-capable: raise not yet set"),"AGENTIC CADENCE RAISE NOT SET (§6.4.4; size to be set by the Council)",IF(AND(Z22="Closed",OR(D22="",E22="",G22="",H22="",I22="",X22="",Y22="",AA22="",AB22="",NOT(ISNUMBER(AC22)),NOT(ISNUMBER(AD22)),AC22&lt;1,AD22&lt;1,AE22="",AG22="",AI22="")),"CLOSURE EVIDENCE MISSING",IF(Z22="Closed","Closure ready for independent review","Open / review")))))))))))))))))</f>
        <v/>
      </c>
      <c r="AI22" s="0" t="n"/>
      <c r="AJ22" s="0">
        <f>IF(AI22="","",IF(AO22="Operational monitoring",IF(AI22="Low","Routine operational monitoring by the Service Owner",IF(AI22="Medium","Monthly","Continuous (logged at least monthly)")),IF(AO22="Performance review",IF(AI22="Critical","At least monthly",IF(AI22="High","Monthly",IF(AI22="Medium","Quarterly","Annual"))),IF(AI22="Critical","Continuous monitoring; formal review at least monthly",IF(AI22="High","Quarterly","Annual")))))</f>
        <v/>
      </c>
      <c r="AK22" s="0">
        <f>IF(OR(AI22="",NOT(ISNUMBER(AC22))),"",IF(OR(AI22="Critical",AI22="High"),MIN(AC22,MAX(30,ROUNDUP(0.05*AC22,0))),IF(AI22="Medium",MIN(AC22,20),MIN(AC22,10))))</f>
        <v/>
      </c>
      <c r="AL22" s="0" t="n"/>
      <c r="AM22" s="0" t="n"/>
      <c r="AN22" s="0" t="n"/>
      <c r="AO22" s="0" t="n"/>
      <c r="AP22" s="0" t="n"/>
    </row>
    <row r="23" ht="15" customHeight="1" s="31">
      <c r="A23" s="45" t="n"/>
      <c r="B23" s="46" t="n"/>
      <c r="C23" s="46" t="n"/>
      <c r="D23" s="47" t="n"/>
      <c r="E23" s="46" t="n"/>
      <c r="F23" s="46" t="n"/>
      <c r="G23" s="46" t="n"/>
      <c r="H23" s="46" t="n"/>
      <c r="I23" s="46" t="n"/>
      <c r="J23" s="46" t="n"/>
      <c r="K23" s="46" t="n"/>
      <c r="L23" s="46" t="n"/>
      <c r="M23" s="46" t="n"/>
      <c r="N23" s="46" t="n"/>
      <c r="O23" s="47" t="n"/>
      <c r="P23" s="46" t="n"/>
      <c r="Q23" s="46" t="n"/>
      <c r="R23" s="46" t="n"/>
      <c r="S23" s="46" t="n"/>
      <c r="T23" s="46" t="n"/>
      <c r="U23" s="46" t="n"/>
      <c r="V23" s="46" t="n"/>
      <c r="W23" s="46" t="n"/>
      <c r="X23" s="46" t="n"/>
      <c r="Y23" s="47" t="n"/>
      <c r="Z23" s="48" t="n"/>
      <c r="AA23" s="46" t="n"/>
      <c r="AB23" s="46" t="n"/>
      <c r="AC23" s="60" t="n"/>
      <c r="AD23" s="60" t="n"/>
      <c r="AE23" s="46" t="n"/>
      <c r="AF23" s="0" t="n"/>
      <c r="AG23" s="0" t="n"/>
      <c r="AH23" s="85">
        <f>IF(COUNTA(A23:AG23,AI23,AL23:AP23)=0,"",IF(TRIM(A23)="","AIR-ID REQUIRED",IF(OR(AND(K23&lt;&gt;"",ISNA(MATCH(K23,{"Yes","No","Unknown"},0))),AND(Q23&lt;&gt;"",ISNA(MATCH(Q23,{"Yes","No","Unknown"},0))),AND(R23&lt;&gt;"",ISNA(MATCH(R23,{"Yes","No","Unknown"},0))),AND(T23&lt;&gt;"",ISNA(MATCH(T23,{"Yes","No","Unknown"},0))),AND(J23&lt;&gt;"",ISNA(MATCH(J23,{"Improving","Stable","Deteriorating","New / Baseline","Not yet known"},0))),AND(Z23&lt;&gt;"",ISNA(MATCH(Z23,{"Open","Reviewed","Action Open","Escalated","Closed"},0))),AND(AG23&lt;&gt;"",ISNA(MATCH(AG23,{"UC-ID specific","Shared system baseline"},0))),AND(AI23&lt;&gt;"",ISNA(MATCH(AI23,{"Low","Medium","High","Critical"},0))),AND(AL23&lt;&gt;"",COUNTIF(Lists!$A$3:$A$10,AL23)=0),AND(AO23&lt;&gt;"",ISNA(MATCH(AO23,{"Operational monitoring","Performance review","Formal review"},0))),AND(AP23&lt;&gt;"",ISNA(MATCH(AP23,{"Raised per Monitoring and Review Plan","Not action-capable","Action-capable: raise not yet set"},0)))),"INVALID VALUE — use the dropdown list",IF(AND(AG23="UC-ID specific",OR(AF23="",AF23="None")),"UC-ID REQUIRED",IF(OR(J23="",K23="",Q23="",R23="",T23="",AL23="",J23="Not yet known",K23="Unknown",Q23="Unknown",R23="Unknown",T23="Unknown"),"UNKNOWN TO RESOLVE",IF(AND(K23="Yes",OR(H23="",I23="",M23="",N23="",O23="",P23="",P23="None",X23="")),"BREACH ACTION INCOMPLETE",IF(AND(OR(K23="Yes",Q23="Yes"),AL23="None"),"TRIGGER NOT RECORDED — select the E.4 trigger",IF(AND(OR(AND(AL23&lt;&gt;"",AL23&lt;&gt;"None"),R23="Yes"),AM23=""),"REASSESSMENT / CONSIDERATION REF REQUIRED",IF(AND(OR(R23="Yes",T23="Yes"),U23=""),"GATE LOG EVENT ID REQUIRED",IF(OR(AND(D23&lt;&gt;"",NOT(ISNUMBER(D23))),AND(Y23&lt;&gt;"",NOT(ISNUMBER(Y23))),AND(ISNUMBER(D23),ISNUMBER(Y23),Y23&lt;=D23)),"DATE CHECK — Review and Next Review must be dates, Next after Review",IF(AND(ISNUMBER(AC23),ISNUMBER(AD23),AD23&gt;AC23),"SAMPLE EXCEEDS POPULATION",IF(AND(ISNUMBER(AD23),ISNUMBER(AK23),AD23&lt;AK23),"SAMPLE BELOW TIER MINIMUM",IF(AND(AI23&lt;&gt;"",ISNUMBER(Y23),AO23=""),"REVIEW TYPE REQUIRED: operational, performance or formal (§6.4.4)",IF(AND(ISNUMBER(D23),ISNUMBER(Y23),AI23&lt;&gt;"",Y23-D23&gt;IF(AI23="Critical",31,IF(AI23="High",IF(OR(AO23="Operational monitoring",AO23="Performance review"),31,92),IF(AI23="Medium",IF(AO23="Operational monitoring",31,IF(AO23="Performance review",92,366)),366)))),"NEXT REVIEW EXCEEDS TIER CADENCE",IF(OR(AP23="",AP23="Action-capable: raise not yet set"),"AGENTIC CADENCE RAISE NOT SET (§6.4.4; size to be set by the Council)",IF(AND(Z23="Closed",OR(D23="",E23="",G23="",H23="",I23="",X23="",Y23="",AA23="",AB23="",NOT(ISNUMBER(AC23)),NOT(ISNUMBER(AD23)),AC23&lt;1,AD23&lt;1,AE23="",AG23="",AI23="")),"CLOSURE EVIDENCE MISSING",IF(Z23="Closed","Closure ready for independent review","Open / review")))))))))))))))))</f>
        <v/>
      </c>
      <c r="AI23" s="0" t="n"/>
      <c r="AJ23" s="0">
        <f>IF(AI23="","",IF(AO23="Operational monitoring",IF(AI23="Low","Routine operational monitoring by the Service Owner",IF(AI23="Medium","Monthly","Continuous (logged at least monthly)")),IF(AO23="Performance review",IF(AI23="Critical","At least monthly",IF(AI23="High","Monthly",IF(AI23="Medium","Quarterly","Annual"))),IF(AI23="Critical","Continuous monitoring; formal review at least monthly",IF(AI23="High","Quarterly","Annual")))))</f>
        <v/>
      </c>
      <c r="AK23" s="0">
        <f>IF(OR(AI23="",NOT(ISNUMBER(AC23))),"",IF(OR(AI23="Critical",AI23="High"),MIN(AC23,MAX(30,ROUNDUP(0.05*AC23,0))),IF(AI23="Medium",MIN(AC23,20),MIN(AC23,10))))</f>
        <v/>
      </c>
      <c r="AL23" s="0" t="n"/>
      <c r="AM23" s="0" t="n"/>
      <c r="AN23" s="0" t="n"/>
      <c r="AO23" s="0" t="n"/>
      <c r="AP23" s="0" t="n"/>
    </row>
    <row r="24" ht="15" customHeight="1" s="31">
      <c r="A24" s="45" t="n"/>
      <c r="B24" s="46" t="n"/>
      <c r="C24" s="46" t="n"/>
      <c r="D24" s="47" t="n"/>
      <c r="E24" s="46" t="n"/>
      <c r="F24" s="46" t="n"/>
      <c r="G24" s="46" t="n"/>
      <c r="H24" s="46" t="n"/>
      <c r="I24" s="46" t="n"/>
      <c r="J24" s="46" t="n"/>
      <c r="K24" s="46" t="n"/>
      <c r="L24" s="46" t="n"/>
      <c r="M24" s="46" t="n"/>
      <c r="N24" s="46" t="n"/>
      <c r="O24" s="47" t="n"/>
      <c r="P24" s="46" t="n"/>
      <c r="Q24" s="46" t="n"/>
      <c r="R24" s="46" t="n"/>
      <c r="S24" s="46" t="n"/>
      <c r="T24" s="46" t="n"/>
      <c r="U24" s="46" t="n"/>
      <c r="V24" s="46" t="n"/>
      <c r="W24" s="46" t="n"/>
      <c r="X24" s="46" t="n"/>
      <c r="Y24" s="47" t="n"/>
      <c r="Z24" s="48" t="n"/>
      <c r="AA24" s="46" t="n"/>
      <c r="AB24" s="46" t="n"/>
      <c r="AC24" s="60" t="n"/>
      <c r="AD24" s="60" t="n"/>
      <c r="AE24" s="46" t="n"/>
      <c r="AF24" s="0" t="n"/>
      <c r="AG24" s="0" t="n"/>
      <c r="AH24" s="85">
        <f>IF(COUNTA(A24:AG24,AI24,AL24:AP24)=0,"",IF(TRIM(A24)="","AIR-ID REQUIRED",IF(OR(AND(K24&lt;&gt;"",ISNA(MATCH(K24,{"Yes","No","Unknown"},0))),AND(Q24&lt;&gt;"",ISNA(MATCH(Q24,{"Yes","No","Unknown"},0))),AND(R24&lt;&gt;"",ISNA(MATCH(R24,{"Yes","No","Unknown"},0))),AND(T24&lt;&gt;"",ISNA(MATCH(T24,{"Yes","No","Unknown"},0))),AND(J24&lt;&gt;"",ISNA(MATCH(J24,{"Improving","Stable","Deteriorating","New / Baseline","Not yet known"},0))),AND(Z24&lt;&gt;"",ISNA(MATCH(Z24,{"Open","Reviewed","Action Open","Escalated","Closed"},0))),AND(AG24&lt;&gt;"",ISNA(MATCH(AG24,{"UC-ID specific","Shared system baseline"},0))),AND(AI24&lt;&gt;"",ISNA(MATCH(AI24,{"Low","Medium","High","Critical"},0))),AND(AL24&lt;&gt;"",COUNTIF(Lists!$A$3:$A$10,AL24)=0),AND(AO24&lt;&gt;"",ISNA(MATCH(AO24,{"Operational monitoring","Performance review","Formal review"},0))),AND(AP24&lt;&gt;"",ISNA(MATCH(AP24,{"Raised per Monitoring and Review Plan","Not action-capable","Action-capable: raise not yet set"},0)))),"INVALID VALUE — use the dropdown list",IF(AND(AG24="UC-ID specific",OR(AF24="",AF24="None")),"UC-ID REQUIRED",IF(OR(J24="",K24="",Q24="",R24="",T24="",AL24="",J24="Not yet known",K24="Unknown",Q24="Unknown",R24="Unknown",T24="Unknown"),"UNKNOWN TO RESOLVE",IF(AND(K24="Yes",OR(H24="",I24="",M24="",N24="",O24="",P24="",P24="None",X24="")),"BREACH ACTION INCOMPLETE",IF(AND(OR(K24="Yes",Q24="Yes"),AL24="None"),"TRIGGER NOT RECORDED — select the E.4 trigger",IF(AND(OR(AND(AL24&lt;&gt;"",AL24&lt;&gt;"None"),R24="Yes"),AM24=""),"REASSESSMENT / CONSIDERATION REF REQUIRED",IF(AND(OR(R24="Yes",T24="Yes"),U24=""),"GATE LOG EVENT ID REQUIRED",IF(OR(AND(D24&lt;&gt;"",NOT(ISNUMBER(D24))),AND(Y24&lt;&gt;"",NOT(ISNUMBER(Y24))),AND(ISNUMBER(D24),ISNUMBER(Y24),Y24&lt;=D24)),"DATE CHECK — Review and Next Review must be dates, Next after Review",IF(AND(ISNUMBER(AC24),ISNUMBER(AD24),AD24&gt;AC24),"SAMPLE EXCEEDS POPULATION",IF(AND(ISNUMBER(AD24),ISNUMBER(AK24),AD24&lt;AK24),"SAMPLE BELOW TIER MINIMUM",IF(AND(AI24&lt;&gt;"",ISNUMBER(Y24),AO24=""),"REVIEW TYPE REQUIRED: operational, performance or formal (§6.4.4)",IF(AND(ISNUMBER(D24),ISNUMBER(Y24),AI24&lt;&gt;"",Y24-D24&gt;IF(AI24="Critical",31,IF(AI24="High",IF(OR(AO24="Operational monitoring",AO24="Performance review"),31,92),IF(AI24="Medium",IF(AO24="Operational monitoring",31,IF(AO24="Performance review",92,366)),366)))),"NEXT REVIEW EXCEEDS TIER CADENCE",IF(OR(AP24="",AP24="Action-capable: raise not yet set"),"AGENTIC CADENCE RAISE NOT SET (§6.4.4; size to be set by the Council)",IF(AND(Z24="Closed",OR(D24="",E24="",G24="",H24="",I24="",X24="",Y24="",AA24="",AB24="",NOT(ISNUMBER(AC24)),NOT(ISNUMBER(AD24)),AC24&lt;1,AD24&lt;1,AE24="",AG24="",AI24="")),"CLOSURE EVIDENCE MISSING",IF(Z24="Closed","Closure ready for independent review","Open / review")))))))))))))))))</f>
        <v/>
      </c>
      <c r="AI24" s="0" t="n"/>
      <c r="AJ24" s="0">
        <f>IF(AI24="","",IF(AO24="Operational monitoring",IF(AI24="Low","Routine operational monitoring by the Service Owner",IF(AI24="Medium","Monthly","Continuous (logged at least monthly)")),IF(AO24="Performance review",IF(AI24="Critical","At least monthly",IF(AI24="High","Monthly",IF(AI24="Medium","Quarterly","Annual"))),IF(AI24="Critical","Continuous monitoring; formal review at least monthly",IF(AI24="High","Quarterly","Annual")))))</f>
        <v/>
      </c>
      <c r="AK24" s="0">
        <f>IF(OR(AI24="",NOT(ISNUMBER(AC24))),"",IF(OR(AI24="Critical",AI24="High"),MIN(AC24,MAX(30,ROUNDUP(0.05*AC24,0))),IF(AI24="Medium",MIN(AC24,20),MIN(AC24,10))))</f>
        <v/>
      </c>
      <c r="AL24" s="0" t="n"/>
      <c r="AM24" s="0" t="n"/>
      <c r="AN24" s="0" t="n"/>
      <c r="AO24" s="0" t="n"/>
      <c r="AP24" s="0" t="n"/>
    </row>
    <row r="25" ht="15" customHeight="1" s="31">
      <c r="A25" s="45" t="n"/>
      <c r="B25" s="46" t="n"/>
      <c r="C25" s="46" t="n"/>
      <c r="D25" s="47" t="n"/>
      <c r="E25" s="46" t="n"/>
      <c r="F25" s="46" t="n"/>
      <c r="G25" s="46" t="n"/>
      <c r="H25" s="46" t="n"/>
      <c r="I25" s="46" t="n"/>
      <c r="J25" s="46" t="n"/>
      <c r="K25" s="46" t="n"/>
      <c r="L25" s="46" t="n"/>
      <c r="M25" s="46" t="n"/>
      <c r="N25" s="46" t="n"/>
      <c r="O25" s="47" t="n"/>
      <c r="P25" s="46" t="n"/>
      <c r="Q25" s="46" t="n"/>
      <c r="R25" s="46" t="n"/>
      <c r="S25" s="46" t="n"/>
      <c r="T25" s="46" t="n"/>
      <c r="U25" s="46" t="n"/>
      <c r="V25" s="46" t="n"/>
      <c r="W25" s="46" t="n"/>
      <c r="X25" s="46" t="n"/>
      <c r="Y25" s="47" t="n"/>
      <c r="Z25" s="48" t="n"/>
      <c r="AA25" s="46" t="n"/>
      <c r="AB25" s="46" t="n"/>
      <c r="AC25" s="60" t="n"/>
      <c r="AD25" s="60" t="n"/>
      <c r="AE25" s="46" t="n"/>
      <c r="AF25" s="0" t="n"/>
      <c r="AG25" s="0" t="n"/>
      <c r="AH25" s="85">
        <f>IF(COUNTA(A25:AG25,AI25,AL25:AP25)=0,"",IF(TRIM(A25)="","AIR-ID REQUIRED",IF(OR(AND(K25&lt;&gt;"",ISNA(MATCH(K25,{"Yes","No","Unknown"},0))),AND(Q25&lt;&gt;"",ISNA(MATCH(Q25,{"Yes","No","Unknown"},0))),AND(R25&lt;&gt;"",ISNA(MATCH(R25,{"Yes","No","Unknown"},0))),AND(T25&lt;&gt;"",ISNA(MATCH(T25,{"Yes","No","Unknown"},0))),AND(J25&lt;&gt;"",ISNA(MATCH(J25,{"Improving","Stable","Deteriorating","New / Baseline","Not yet known"},0))),AND(Z25&lt;&gt;"",ISNA(MATCH(Z25,{"Open","Reviewed","Action Open","Escalated","Closed"},0))),AND(AG25&lt;&gt;"",ISNA(MATCH(AG25,{"UC-ID specific","Shared system baseline"},0))),AND(AI25&lt;&gt;"",ISNA(MATCH(AI25,{"Low","Medium","High","Critical"},0))),AND(AL25&lt;&gt;"",COUNTIF(Lists!$A$3:$A$10,AL25)=0),AND(AO25&lt;&gt;"",ISNA(MATCH(AO25,{"Operational monitoring","Performance review","Formal review"},0))),AND(AP25&lt;&gt;"",ISNA(MATCH(AP25,{"Raised per Monitoring and Review Plan","Not action-capable","Action-capable: raise not yet set"},0)))),"INVALID VALUE — use the dropdown list",IF(AND(AG25="UC-ID specific",OR(AF25="",AF25="None")),"UC-ID REQUIRED",IF(OR(J25="",K25="",Q25="",R25="",T25="",AL25="",J25="Not yet known",K25="Unknown",Q25="Unknown",R25="Unknown",T25="Unknown"),"UNKNOWN TO RESOLVE",IF(AND(K25="Yes",OR(H25="",I25="",M25="",N25="",O25="",P25="",P25="None",X25="")),"BREACH ACTION INCOMPLETE",IF(AND(OR(K25="Yes",Q25="Yes"),AL25="None"),"TRIGGER NOT RECORDED — select the E.4 trigger",IF(AND(OR(AND(AL25&lt;&gt;"",AL25&lt;&gt;"None"),R25="Yes"),AM25=""),"REASSESSMENT / CONSIDERATION REF REQUIRED",IF(AND(OR(R25="Yes",T25="Yes"),U25=""),"GATE LOG EVENT ID REQUIRED",IF(OR(AND(D25&lt;&gt;"",NOT(ISNUMBER(D25))),AND(Y25&lt;&gt;"",NOT(ISNUMBER(Y25))),AND(ISNUMBER(D25),ISNUMBER(Y25),Y25&lt;=D25)),"DATE CHECK — Review and Next Review must be dates, Next after Review",IF(AND(ISNUMBER(AC25),ISNUMBER(AD25),AD25&gt;AC25),"SAMPLE EXCEEDS POPULATION",IF(AND(ISNUMBER(AD25),ISNUMBER(AK25),AD25&lt;AK25),"SAMPLE BELOW TIER MINIMUM",IF(AND(AI25&lt;&gt;"",ISNUMBER(Y25),AO25=""),"REVIEW TYPE REQUIRED: operational, performance or formal (§6.4.4)",IF(AND(ISNUMBER(D25),ISNUMBER(Y25),AI25&lt;&gt;"",Y25-D25&gt;IF(AI25="Critical",31,IF(AI25="High",IF(OR(AO25="Operational monitoring",AO25="Performance review"),31,92),IF(AI25="Medium",IF(AO25="Operational monitoring",31,IF(AO25="Performance review",92,366)),366)))),"NEXT REVIEW EXCEEDS TIER CADENCE",IF(OR(AP25="",AP25="Action-capable: raise not yet set"),"AGENTIC CADENCE RAISE NOT SET (§6.4.4; size to be set by the Council)",IF(AND(Z25="Closed",OR(D25="",E25="",G25="",H25="",I25="",X25="",Y25="",AA25="",AB25="",NOT(ISNUMBER(AC25)),NOT(ISNUMBER(AD25)),AC25&lt;1,AD25&lt;1,AE25="",AG25="",AI25="")),"CLOSURE EVIDENCE MISSING",IF(Z25="Closed","Closure ready for independent review","Open / review")))))))))))))))))</f>
        <v/>
      </c>
      <c r="AI25" s="0" t="n"/>
      <c r="AJ25" s="0">
        <f>IF(AI25="","",IF(AO25="Operational monitoring",IF(AI25="Low","Routine operational monitoring by the Service Owner",IF(AI25="Medium","Monthly","Continuous (logged at least monthly)")),IF(AO25="Performance review",IF(AI25="Critical","At least monthly",IF(AI25="High","Monthly",IF(AI25="Medium","Quarterly","Annual"))),IF(AI25="Critical","Continuous monitoring; formal review at least monthly",IF(AI25="High","Quarterly","Annual")))))</f>
        <v/>
      </c>
      <c r="AK25" s="0">
        <f>IF(OR(AI25="",NOT(ISNUMBER(AC25))),"",IF(OR(AI25="Critical",AI25="High"),MIN(AC25,MAX(30,ROUNDUP(0.05*AC25,0))),IF(AI25="Medium",MIN(AC25,20),MIN(AC25,10))))</f>
        <v/>
      </c>
      <c r="AL25" s="0" t="n"/>
      <c r="AM25" s="0" t="n"/>
      <c r="AN25" s="0" t="n"/>
      <c r="AO25" s="0" t="n"/>
      <c r="AP25" s="0" t="n"/>
    </row>
    <row r="26" ht="15" customHeight="1" s="31">
      <c r="A26" s="45" t="n"/>
      <c r="B26" s="46" t="n"/>
      <c r="C26" s="46" t="n"/>
      <c r="D26" s="47" t="n"/>
      <c r="E26" s="46" t="n"/>
      <c r="F26" s="46" t="n"/>
      <c r="G26" s="46" t="n"/>
      <c r="H26" s="46" t="n"/>
      <c r="I26" s="46" t="n"/>
      <c r="J26" s="46" t="n"/>
      <c r="K26" s="46" t="n"/>
      <c r="L26" s="46" t="n"/>
      <c r="M26" s="46" t="n"/>
      <c r="N26" s="46" t="n"/>
      <c r="O26" s="47" t="n"/>
      <c r="P26" s="46" t="n"/>
      <c r="Q26" s="46" t="n"/>
      <c r="R26" s="46" t="n"/>
      <c r="S26" s="46" t="n"/>
      <c r="T26" s="46" t="n"/>
      <c r="U26" s="46" t="n"/>
      <c r="V26" s="46" t="n"/>
      <c r="W26" s="46" t="n"/>
      <c r="X26" s="46" t="n"/>
      <c r="Y26" s="47" t="n"/>
      <c r="Z26" s="48" t="n"/>
      <c r="AA26" s="46" t="n"/>
      <c r="AB26" s="46" t="n"/>
      <c r="AC26" s="60" t="n"/>
      <c r="AD26" s="60" t="n"/>
      <c r="AE26" s="46" t="n"/>
      <c r="AF26" s="0" t="n"/>
      <c r="AG26" s="0" t="n"/>
      <c r="AH26" s="85">
        <f>IF(COUNTA(A26:AG26,AI26,AL26:AP26)=0,"",IF(TRIM(A26)="","AIR-ID REQUIRED",IF(OR(AND(K26&lt;&gt;"",ISNA(MATCH(K26,{"Yes","No","Unknown"},0))),AND(Q26&lt;&gt;"",ISNA(MATCH(Q26,{"Yes","No","Unknown"},0))),AND(R26&lt;&gt;"",ISNA(MATCH(R26,{"Yes","No","Unknown"},0))),AND(T26&lt;&gt;"",ISNA(MATCH(T26,{"Yes","No","Unknown"},0))),AND(J26&lt;&gt;"",ISNA(MATCH(J26,{"Improving","Stable","Deteriorating","New / Baseline","Not yet known"},0))),AND(Z26&lt;&gt;"",ISNA(MATCH(Z26,{"Open","Reviewed","Action Open","Escalated","Closed"},0))),AND(AG26&lt;&gt;"",ISNA(MATCH(AG26,{"UC-ID specific","Shared system baseline"},0))),AND(AI26&lt;&gt;"",ISNA(MATCH(AI26,{"Low","Medium","High","Critical"},0))),AND(AL26&lt;&gt;"",COUNTIF(Lists!$A$3:$A$10,AL26)=0),AND(AO26&lt;&gt;"",ISNA(MATCH(AO26,{"Operational monitoring","Performance review","Formal review"},0))),AND(AP26&lt;&gt;"",ISNA(MATCH(AP26,{"Raised per Monitoring and Review Plan","Not action-capable","Action-capable: raise not yet set"},0)))),"INVALID VALUE — use the dropdown list",IF(AND(AG26="UC-ID specific",OR(AF26="",AF26="None")),"UC-ID REQUIRED",IF(OR(J26="",K26="",Q26="",R26="",T26="",AL26="",J26="Not yet known",K26="Unknown",Q26="Unknown",R26="Unknown",T26="Unknown"),"UNKNOWN TO RESOLVE",IF(AND(K26="Yes",OR(H26="",I26="",M26="",N26="",O26="",P26="",P26="None",X26="")),"BREACH ACTION INCOMPLETE",IF(AND(OR(K26="Yes",Q26="Yes"),AL26="None"),"TRIGGER NOT RECORDED — select the E.4 trigger",IF(AND(OR(AND(AL26&lt;&gt;"",AL26&lt;&gt;"None"),R26="Yes"),AM26=""),"REASSESSMENT / CONSIDERATION REF REQUIRED",IF(AND(OR(R26="Yes",T26="Yes"),U26=""),"GATE LOG EVENT ID REQUIRED",IF(OR(AND(D26&lt;&gt;"",NOT(ISNUMBER(D26))),AND(Y26&lt;&gt;"",NOT(ISNUMBER(Y26))),AND(ISNUMBER(D26),ISNUMBER(Y26),Y26&lt;=D26)),"DATE CHECK — Review and Next Review must be dates, Next after Review",IF(AND(ISNUMBER(AC26),ISNUMBER(AD26),AD26&gt;AC26),"SAMPLE EXCEEDS POPULATION",IF(AND(ISNUMBER(AD26),ISNUMBER(AK26),AD26&lt;AK26),"SAMPLE BELOW TIER MINIMUM",IF(AND(AI26&lt;&gt;"",ISNUMBER(Y26),AO26=""),"REVIEW TYPE REQUIRED: operational, performance or formal (§6.4.4)",IF(AND(ISNUMBER(D26),ISNUMBER(Y26),AI26&lt;&gt;"",Y26-D26&gt;IF(AI26="Critical",31,IF(AI26="High",IF(OR(AO26="Operational monitoring",AO26="Performance review"),31,92),IF(AI26="Medium",IF(AO26="Operational monitoring",31,IF(AO26="Performance review",92,366)),366)))),"NEXT REVIEW EXCEEDS TIER CADENCE",IF(OR(AP26="",AP26="Action-capable: raise not yet set"),"AGENTIC CADENCE RAISE NOT SET (§6.4.4; size to be set by the Council)",IF(AND(Z26="Closed",OR(D26="",E26="",G26="",H26="",I26="",X26="",Y26="",AA26="",AB26="",NOT(ISNUMBER(AC26)),NOT(ISNUMBER(AD26)),AC26&lt;1,AD26&lt;1,AE26="",AG26="",AI26="")),"CLOSURE EVIDENCE MISSING",IF(Z26="Closed","Closure ready for independent review","Open / review")))))))))))))))))</f>
        <v/>
      </c>
      <c r="AI26" s="0" t="n"/>
      <c r="AJ26" s="0">
        <f>IF(AI26="","",IF(AO26="Operational monitoring",IF(AI26="Low","Routine operational monitoring by the Service Owner",IF(AI26="Medium","Monthly","Continuous (logged at least monthly)")),IF(AO26="Performance review",IF(AI26="Critical","At least monthly",IF(AI26="High","Monthly",IF(AI26="Medium","Quarterly","Annual"))),IF(AI26="Critical","Continuous monitoring; formal review at least monthly",IF(AI26="High","Quarterly","Annual")))))</f>
        <v/>
      </c>
      <c r="AK26" s="0">
        <f>IF(OR(AI26="",NOT(ISNUMBER(AC26))),"",IF(OR(AI26="Critical",AI26="High"),MIN(AC26,MAX(30,ROUNDUP(0.05*AC26,0))),IF(AI26="Medium",MIN(AC26,20),MIN(AC26,10))))</f>
        <v/>
      </c>
      <c r="AL26" s="0" t="n"/>
      <c r="AM26" s="0" t="n"/>
      <c r="AN26" s="0" t="n"/>
      <c r="AO26" s="0" t="n"/>
      <c r="AP26" s="0" t="n"/>
    </row>
    <row r="27" ht="15" customHeight="1" s="31">
      <c r="A27" s="45" t="n"/>
      <c r="B27" s="46" t="n"/>
      <c r="C27" s="46" t="n"/>
      <c r="D27" s="47" t="n"/>
      <c r="E27" s="46" t="n"/>
      <c r="F27" s="46" t="n"/>
      <c r="G27" s="46" t="n"/>
      <c r="H27" s="46" t="n"/>
      <c r="I27" s="46" t="n"/>
      <c r="J27" s="46" t="n"/>
      <c r="K27" s="46" t="n"/>
      <c r="L27" s="46" t="n"/>
      <c r="M27" s="46" t="n"/>
      <c r="N27" s="46" t="n"/>
      <c r="O27" s="47" t="n"/>
      <c r="P27" s="46" t="n"/>
      <c r="Q27" s="46" t="n"/>
      <c r="R27" s="46" t="n"/>
      <c r="S27" s="46" t="n"/>
      <c r="T27" s="46" t="n"/>
      <c r="U27" s="46" t="n"/>
      <c r="V27" s="46" t="n"/>
      <c r="W27" s="46" t="n"/>
      <c r="X27" s="46" t="n"/>
      <c r="Y27" s="47" t="n"/>
      <c r="Z27" s="48" t="n"/>
      <c r="AA27" s="46" t="n"/>
      <c r="AB27" s="46" t="n"/>
      <c r="AC27" s="60" t="n"/>
      <c r="AD27" s="60" t="n"/>
      <c r="AE27" s="46" t="n"/>
      <c r="AF27" s="0" t="n"/>
      <c r="AG27" s="0" t="n"/>
      <c r="AH27" s="85">
        <f>IF(COUNTA(A27:AG27,AI27,AL27:AP27)=0,"",IF(TRIM(A27)="","AIR-ID REQUIRED",IF(OR(AND(K27&lt;&gt;"",ISNA(MATCH(K27,{"Yes","No","Unknown"},0))),AND(Q27&lt;&gt;"",ISNA(MATCH(Q27,{"Yes","No","Unknown"},0))),AND(R27&lt;&gt;"",ISNA(MATCH(R27,{"Yes","No","Unknown"},0))),AND(T27&lt;&gt;"",ISNA(MATCH(T27,{"Yes","No","Unknown"},0))),AND(J27&lt;&gt;"",ISNA(MATCH(J27,{"Improving","Stable","Deteriorating","New / Baseline","Not yet known"},0))),AND(Z27&lt;&gt;"",ISNA(MATCH(Z27,{"Open","Reviewed","Action Open","Escalated","Closed"},0))),AND(AG27&lt;&gt;"",ISNA(MATCH(AG27,{"UC-ID specific","Shared system baseline"},0))),AND(AI27&lt;&gt;"",ISNA(MATCH(AI27,{"Low","Medium","High","Critical"},0))),AND(AL27&lt;&gt;"",COUNTIF(Lists!$A$3:$A$10,AL27)=0),AND(AO27&lt;&gt;"",ISNA(MATCH(AO27,{"Operational monitoring","Performance review","Formal review"},0))),AND(AP27&lt;&gt;"",ISNA(MATCH(AP27,{"Raised per Monitoring and Review Plan","Not action-capable","Action-capable: raise not yet set"},0)))),"INVALID VALUE — use the dropdown list",IF(AND(AG27="UC-ID specific",OR(AF27="",AF27="None")),"UC-ID REQUIRED",IF(OR(J27="",K27="",Q27="",R27="",T27="",AL27="",J27="Not yet known",K27="Unknown",Q27="Unknown",R27="Unknown",T27="Unknown"),"UNKNOWN TO RESOLVE",IF(AND(K27="Yes",OR(H27="",I27="",M27="",N27="",O27="",P27="",P27="None",X27="")),"BREACH ACTION INCOMPLETE",IF(AND(OR(K27="Yes",Q27="Yes"),AL27="None"),"TRIGGER NOT RECORDED — select the E.4 trigger",IF(AND(OR(AND(AL27&lt;&gt;"",AL27&lt;&gt;"None"),R27="Yes"),AM27=""),"REASSESSMENT / CONSIDERATION REF REQUIRED",IF(AND(OR(R27="Yes",T27="Yes"),U27=""),"GATE LOG EVENT ID REQUIRED",IF(OR(AND(D27&lt;&gt;"",NOT(ISNUMBER(D27))),AND(Y27&lt;&gt;"",NOT(ISNUMBER(Y27))),AND(ISNUMBER(D27),ISNUMBER(Y27),Y27&lt;=D27)),"DATE CHECK — Review and Next Review must be dates, Next after Review",IF(AND(ISNUMBER(AC27),ISNUMBER(AD27),AD27&gt;AC27),"SAMPLE EXCEEDS POPULATION",IF(AND(ISNUMBER(AD27),ISNUMBER(AK27),AD27&lt;AK27),"SAMPLE BELOW TIER MINIMUM",IF(AND(AI27&lt;&gt;"",ISNUMBER(Y27),AO27=""),"REVIEW TYPE REQUIRED: operational, performance or formal (§6.4.4)",IF(AND(ISNUMBER(D27),ISNUMBER(Y27),AI27&lt;&gt;"",Y27-D27&gt;IF(AI27="Critical",31,IF(AI27="High",IF(OR(AO27="Operational monitoring",AO27="Performance review"),31,92),IF(AI27="Medium",IF(AO27="Operational monitoring",31,IF(AO27="Performance review",92,366)),366)))),"NEXT REVIEW EXCEEDS TIER CADENCE",IF(OR(AP27="",AP27="Action-capable: raise not yet set"),"AGENTIC CADENCE RAISE NOT SET (§6.4.4; size to be set by the Council)",IF(AND(Z27="Closed",OR(D27="",E27="",G27="",H27="",I27="",X27="",Y27="",AA27="",AB27="",NOT(ISNUMBER(AC27)),NOT(ISNUMBER(AD27)),AC27&lt;1,AD27&lt;1,AE27="",AG27="",AI27="")),"CLOSURE EVIDENCE MISSING",IF(Z27="Closed","Closure ready for independent review","Open / review")))))))))))))))))</f>
        <v/>
      </c>
      <c r="AI27" s="0" t="n"/>
      <c r="AJ27" s="0">
        <f>IF(AI27="","",IF(AO27="Operational monitoring",IF(AI27="Low","Routine operational monitoring by the Service Owner",IF(AI27="Medium","Monthly","Continuous (logged at least monthly)")),IF(AO27="Performance review",IF(AI27="Critical","At least monthly",IF(AI27="High","Monthly",IF(AI27="Medium","Quarterly","Annual"))),IF(AI27="Critical","Continuous monitoring; formal review at least monthly",IF(AI27="High","Quarterly","Annual")))))</f>
        <v/>
      </c>
      <c r="AK27" s="0">
        <f>IF(OR(AI27="",NOT(ISNUMBER(AC27))),"",IF(OR(AI27="Critical",AI27="High"),MIN(AC27,MAX(30,ROUNDUP(0.05*AC27,0))),IF(AI27="Medium",MIN(AC27,20),MIN(AC27,10))))</f>
        <v/>
      </c>
      <c r="AL27" s="0" t="n"/>
      <c r="AM27" s="0" t="n"/>
      <c r="AN27" s="0" t="n"/>
      <c r="AO27" s="0" t="n"/>
      <c r="AP27" s="0" t="n"/>
    </row>
    <row r="28" ht="15" customHeight="1" s="31">
      <c r="A28" s="45" t="n"/>
      <c r="B28" s="46" t="n"/>
      <c r="C28" s="46" t="n"/>
      <c r="D28" s="47" t="n"/>
      <c r="E28" s="46" t="n"/>
      <c r="F28" s="46" t="n"/>
      <c r="G28" s="46" t="n"/>
      <c r="H28" s="46" t="n"/>
      <c r="I28" s="46" t="n"/>
      <c r="J28" s="46" t="n"/>
      <c r="K28" s="46" t="n"/>
      <c r="L28" s="46" t="n"/>
      <c r="M28" s="46" t="n"/>
      <c r="N28" s="46" t="n"/>
      <c r="O28" s="47" t="n"/>
      <c r="P28" s="46" t="n"/>
      <c r="Q28" s="46" t="n"/>
      <c r="R28" s="46" t="n"/>
      <c r="S28" s="46" t="n"/>
      <c r="T28" s="46" t="n"/>
      <c r="U28" s="46" t="n"/>
      <c r="V28" s="46" t="n"/>
      <c r="W28" s="46" t="n"/>
      <c r="X28" s="46" t="n"/>
      <c r="Y28" s="47" t="n"/>
      <c r="Z28" s="48" t="n"/>
      <c r="AA28" s="46" t="n"/>
      <c r="AB28" s="46" t="n"/>
      <c r="AC28" s="60" t="n"/>
      <c r="AD28" s="60" t="n"/>
      <c r="AE28" s="46" t="n"/>
      <c r="AF28" s="0" t="n"/>
      <c r="AG28" s="0" t="n"/>
      <c r="AH28" s="85">
        <f>IF(COUNTA(A28:AG28,AI28,AL28:AP28)=0,"",IF(TRIM(A28)="","AIR-ID REQUIRED",IF(OR(AND(K28&lt;&gt;"",ISNA(MATCH(K28,{"Yes","No","Unknown"},0))),AND(Q28&lt;&gt;"",ISNA(MATCH(Q28,{"Yes","No","Unknown"},0))),AND(R28&lt;&gt;"",ISNA(MATCH(R28,{"Yes","No","Unknown"},0))),AND(T28&lt;&gt;"",ISNA(MATCH(T28,{"Yes","No","Unknown"},0))),AND(J28&lt;&gt;"",ISNA(MATCH(J28,{"Improving","Stable","Deteriorating","New / Baseline","Not yet known"},0))),AND(Z28&lt;&gt;"",ISNA(MATCH(Z28,{"Open","Reviewed","Action Open","Escalated","Closed"},0))),AND(AG28&lt;&gt;"",ISNA(MATCH(AG28,{"UC-ID specific","Shared system baseline"},0))),AND(AI28&lt;&gt;"",ISNA(MATCH(AI28,{"Low","Medium","High","Critical"},0))),AND(AL28&lt;&gt;"",COUNTIF(Lists!$A$3:$A$10,AL28)=0),AND(AO28&lt;&gt;"",ISNA(MATCH(AO28,{"Operational monitoring","Performance review","Formal review"},0))),AND(AP28&lt;&gt;"",ISNA(MATCH(AP28,{"Raised per Monitoring and Review Plan","Not action-capable","Action-capable: raise not yet set"},0)))),"INVALID VALUE — use the dropdown list",IF(AND(AG28="UC-ID specific",OR(AF28="",AF28="None")),"UC-ID REQUIRED",IF(OR(J28="",K28="",Q28="",R28="",T28="",AL28="",J28="Not yet known",K28="Unknown",Q28="Unknown",R28="Unknown",T28="Unknown"),"UNKNOWN TO RESOLVE",IF(AND(K28="Yes",OR(H28="",I28="",M28="",N28="",O28="",P28="",P28="None",X28="")),"BREACH ACTION INCOMPLETE",IF(AND(OR(K28="Yes",Q28="Yes"),AL28="None"),"TRIGGER NOT RECORDED — select the E.4 trigger",IF(AND(OR(AND(AL28&lt;&gt;"",AL28&lt;&gt;"None"),R28="Yes"),AM28=""),"REASSESSMENT / CONSIDERATION REF REQUIRED",IF(AND(OR(R28="Yes",T28="Yes"),U28=""),"GATE LOG EVENT ID REQUIRED",IF(OR(AND(D28&lt;&gt;"",NOT(ISNUMBER(D28))),AND(Y28&lt;&gt;"",NOT(ISNUMBER(Y28))),AND(ISNUMBER(D28),ISNUMBER(Y28),Y28&lt;=D28)),"DATE CHECK — Review and Next Review must be dates, Next after Review",IF(AND(ISNUMBER(AC28),ISNUMBER(AD28),AD28&gt;AC28),"SAMPLE EXCEEDS POPULATION",IF(AND(ISNUMBER(AD28),ISNUMBER(AK28),AD28&lt;AK28),"SAMPLE BELOW TIER MINIMUM",IF(AND(AI28&lt;&gt;"",ISNUMBER(Y28),AO28=""),"REVIEW TYPE REQUIRED: operational, performance or formal (§6.4.4)",IF(AND(ISNUMBER(D28),ISNUMBER(Y28),AI28&lt;&gt;"",Y28-D28&gt;IF(AI28="Critical",31,IF(AI28="High",IF(OR(AO28="Operational monitoring",AO28="Performance review"),31,92),IF(AI28="Medium",IF(AO28="Operational monitoring",31,IF(AO28="Performance review",92,366)),366)))),"NEXT REVIEW EXCEEDS TIER CADENCE",IF(OR(AP28="",AP28="Action-capable: raise not yet set"),"AGENTIC CADENCE RAISE NOT SET (§6.4.4; size to be set by the Council)",IF(AND(Z28="Closed",OR(D28="",E28="",G28="",H28="",I28="",X28="",Y28="",AA28="",AB28="",NOT(ISNUMBER(AC28)),NOT(ISNUMBER(AD28)),AC28&lt;1,AD28&lt;1,AE28="",AG28="",AI28="")),"CLOSURE EVIDENCE MISSING",IF(Z28="Closed","Closure ready for independent review","Open / review")))))))))))))))))</f>
        <v/>
      </c>
      <c r="AI28" s="0" t="n"/>
      <c r="AJ28" s="0">
        <f>IF(AI28="","",IF(AO28="Operational monitoring",IF(AI28="Low","Routine operational monitoring by the Service Owner",IF(AI28="Medium","Monthly","Continuous (logged at least monthly)")),IF(AO28="Performance review",IF(AI28="Critical","At least monthly",IF(AI28="High","Monthly",IF(AI28="Medium","Quarterly","Annual"))),IF(AI28="Critical","Continuous monitoring; formal review at least monthly",IF(AI28="High","Quarterly","Annual")))))</f>
        <v/>
      </c>
      <c r="AK28" s="0">
        <f>IF(OR(AI28="",NOT(ISNUMBER(AC28))),"",IF(OR(AI28="Critical",AI28="High"),MIN(AC28,MAX(30,ROUNDUP(0.05*AC28,0))),IF(AI28="Medium",MIN(AC28,20),MIN(AC28,10))))</f>
        <v/>
      </c>
      <c r="AL28" s="0" t="n"/>
      <c r="AM28" s="0" t="n"/>
      <c r="AN28" s="0" t="n"/>
      <c r="AO28" s="0" t="n"/>
      <c r="AP28" s="0" t="n"/>
    </row>
    <row r="29" ht="15" customHeight="1" s="31">
      <c r="A29" s="45" t="n"/>
      <c r="B29" s="46" t="n"/>
      <c r="C29" s="46" t="n"/>
      <c r="D29" s="47" t="n"/>
      <c r="E29" s="46" t="n"/>
      <c r="F29" s="46" t="n"/>
      <c r="G29" s="46" t="n"/>
      <c r="H29" s="46" t="n"/>
      <c r="I29" s="46" t="n"/>
      <c r="J29" s="46" t="n"/>
      <c r="K29" s="46" t="n"/>
      <c r="L29" s="46" t="n"/>
      <c r="M29" s="46" t="n"/>
      <c r="N29" s="46" t="n"/>
      <c r="O29" s="47" t="n"/>
      <c r="P29" s="46" t="n"/>
      <c r="Q29" s="46" t="n"/>
      <c r="R29" s="46" t="n"/>
      <c r="S29" s="46" t="n"/>
      <c r="T29" s="46" t="n"/>
      <c r="U29" s="46" t="n"/>
      <c r="V29" s="46" t="n"/>
      <c r="W29" s="46" t="n"/>
      <c r="X29" s="46" t="n"/>
      <c r="Y29" s="47" t="n"/>
      <c r="Z29" s="48" t="n"/>
      <c r="AA29" s="46" t="n"/>
      <c r="AB29" s="46" t="n"/>
      <c r="AC29" s="60" t="n"/>
      <c r="AD29" s="60" t="n"/>
      <c r="AE29" s="46" t="n"/>
      <c r="AF29" s="0" t="n"/>
      <c r="AG29" s="0" t="n"/>
      <c r="AH29" s="85">
        <f>IF(COUNTA(A29:AG29,AI29,AL29:AP29)=0,"",IF(TRIM(A29)="","AIR-ID REQUIRED",IF(OR(AND(K29&lt;&gt;"",ISNA(MATCH(K29,{"Yes","No","Unknown"},0))),AND(Q29&lt;&gt;"",ISNA(MATCH(Q29,{"Yes","No","Unknown"},0))),AND(R29&lt;&gt;"",ISNA(MATCH(R29,{"Yes","No","Unknown"},0))),AND(T29&lt;&gt;"",ISNA(MATCH(T29,{"Yes","No","Unknown"},0))),AND(J29&lt;&gt;"",ISNA(MATCH(J29,{"Improving","Stable","Deteriorating","New / Baseline","Not yet known"},0))),AND(Z29&lt;&gt;"",ISNA(MATCH(Z29,{"Open","Reviewed","Action Open","Escalated","Closed"},0))),AND(AG29&lt;&gt;"",ISNA(MATCH(AG29,{"UC-ID specific","Shared system baseline"},0))),AND(AI29&lt;&gt;"",ISNA(MATCH(AI29,{"Low","Medium","High","Critical"},0))),AND(AL29&lt;&gt;"",COUNTIF(Lists!$A$3:$A$10,AL29)=0),AND(AO29&lt;&gt;"",ISNA(MATCH(AO29,{"Operational monitoring","Performance review","Formal review"},0))),AND(AP29&lt;&gt;"",ISNA(MATCH(AP29,{"Raised per Monitoring and Review Plan","Not action-capable","Action-capable: raise not yet set"},0)))),"INVALID VALUE — use the dropdown list",IF(AND(AG29="UC-ID specific",OR(AF29="",AF29="None")),"UC-ID REQUIRED",IF(OR(J29="",K29="",Q29="",R29="",T29="",AL29="",J29="Not yet known",K29="Unknown",Q29="Unknown",R29="Unknown",T29="Unknown"),"UNKNOWN TO RESOLVE",IF(AND(K29="Yes",OR(H29="",I29="",M29="",N29="",O29="",P29="",P29="None",X29="")),"BREACH ACTION INCOMPLETE",IF(AND(OR(K29="Yes",Q29="Yes"),AL29="None"),"TRIGGER NOT RECORDED — select the E.4 trigger",IF(AND(OR(AND(AL29&lt;&gt;"",AL29&lt;&gt;"None"),R29="Yes"),AM29=""),"REASSESSMENT / CONSIDERATION REF REQUIRED",IF(AND(OR(R29="Yes",T29="Yes"),U29=""),"GATE LOG EVENT ID REQUIRED",IF(OR(AND(D29&lt;&gt;"",NOT(ISNUMBER(D29))),AND(Y29&lt;&gt;"",NOT(ISNUMBER(Y29))),AND(ISNUMBER(D29),ISNUMBER(Y29),Y29&lt;=D29)),"DATE CHECK — Review and Next Review must be dates, Next after Review",IF(AND(ISNUMBER(AC29),ISNUMBER(AD29),AD29&gt;AC29),"SAMPLE EXCEEDS POPULATION",IF(AND(ISNUMBER(AD29),ISNUMBER(AK29),AD29&lt;AK29),"SAMPLE BELOW TIER MINIMUM",IF(AND(AI29&lt;&gt;"",ISNUMBER(Y29),AO29=""),"REVIEW TYPE REQUIRED: operational, performance or formal (§6.4.4)",IF(AND(ISNUMBER(D29),ISNUMBER(Y29),AI29&lt;&gt;"",Y29-D29&gt;IF(AI29="Critical",31,IF(AI29="High",IF(OR(AO29="Operational monitoring",AO29="Performance review"),31,92),IF(AI29="Medium",IF(AO29="Operational monitoring",31,IF(AO29="Performance review",92,366)),366)))),"NEXT REVIEW EXCEEDS TIER CADENCE",IF(OR(AP29="",AP29="Action-capable: raise not yet set"),"AGENTIC CADENCE RAISE NOT SET (§6.4.4; size to be set by the Council)",IF(AND(Z29="Closed",OR(D29="",E29="",G29="",H29="",I29="",X29="",Y29="",AA29="",AB29="",NOT(ISNUMBER(AC29)),NOT(ISNUMBER(AD29)),AC29&lt;1,AD29&lt;1,AE29="",AG29="",AI29="")),"CLOSURE EVIDENCE MISSING",IF(Z29="Closed","Closure ready for independent review","Open / review")))))))))))))))))</f>
        <v/>
      </c>
      <c r="AI29" s="0" t="n"/>
      <c r="AJ29" s="0">
        <f>IF(AI29="","",IF(AO29="Operational monitoring",IF(AI29="Low","Routine operational monitoring by the Service Owner",IF(AI29="Medium","Monthly","Continuous (logged at least monthly)")),IF(AO29="Performance review",IF(AI29="Critical","At least monthly",IF(AI29="High","Monthly",IF(AI29="Medium","Quarterly","Annual"))),IF(AI29="Critical","Continuous monitoring; formal review at least monthly",IF(AI29="High","Quarterly","Annual")))))</f>
        <v/>
      </c>
      <c r="AK29" s="0">
        <f>IF(OR(AI29="",NOT(ISNUMBER(AC29))),"",IF(OR(AI29="Critical",AI29="High"),MIN(AC29,MAX(30,ROUNDUP(0.05*AC29,0))),IF(AI29="Medium",MIN(AC29,20),MIN(AC29,10))))</f>
        <v/>
      </c>
      <c r="AL29" s="0" t="n"/>
      <c r="AM29" s="0" t="n"/>
      <c r="AN29" s="0" t="n"/>
      <c r="AO29" s="0" t="n"/>
      <c r="AP29" s="0" t="n"/>
    </row>
    <row r="30" ht="15" customHeight="1" s="31">
      <c r="A30" s="45" t="n"/>
      <c r="B30" s="46" t="n"/>
      <c r="C30" s="46" t="n"/>
      <c r="D30" s="47" t="n"/>
      <c r="E30" s="46" t="n"/>
      <c r="F30" s="46" t="n"/>
      <c r="G30" s="46" t="n"/>
      <c r="H30" s="46" t="n"/>
      <c r="I30" s="46" t="n"/>
      <c r="J30" s="46" t="n"/>
      <c r="K30" s="46" t="n"/>
      <c r="L30" s="46" t="n"/>
      <c r="M30" s="46" t="n"/>
      <c r="N30" s="46" t="n"/>
      <c r="O30" s="47" t="n"/>
      <c r="P30" s="46" t="n"/>
      <c r="Q30" s="46" t="n"/>
      <c r="R30" s="46" t="n"/>
      <c r="S30" s="46" t="n"/>
      <c r="T30" s="46" t="n"/>
      <c r="U30" s="46" t="n"/>
      <c r="V30" s="46" t="n"/>
      <c r="W30" s="46" t="n"/>
      <c r="X30" s="46" t="n"/>
      <c r="Y30" s="47" t="n"/>
      <c r="Z30" s="48" t="n"/>
      <c r="AA30" s="46" t="n"/>
      <c r="AB30" s="46" t="n"/>
      <c r="AC30" s="60" t="n"/>
      <c r="AD30" s="60" t="n"/>
      <c r="AE30" s="46" t="n"/>
      <c r="AF30" s="0" t="n"/>
      <c r="AG30" s="0" t="n"/>
      <c r="AH30" s="85">
        <f>IF(COUNTA(A30:AG30,AI30,AL30:AP30)=0,"",IF(TRIM(A30)="","AIR-ID REQUIRED",IF(OR(AND(K30&lt;&gt;"",ISNA(MATCH(K30,{"Yes","No","Unknown"},0))),AND(Q30&lt;&gt;"",ISNA(MATCH(Q30,{"Yes","No","Unknown"},0))),AND(R30&lt;&gt;"",ISNA(MATCH(R30,{"Yes","No","Unknown"},0))),AND(T30&lt;&gt;"",ISNA(MATCH(T30,{"Yes","No","Unknown"},0))),AND(J30&lt;&gt;"",ISNA(MATCH(J30,{"Improving","Stable","Deteriorating","New / Baseline","Not yet known"},0))),AND(Z30&lt;&gt;"",ISNA(MATCH(Z30,{"Open","Reviewed","Action Open","Escalated","Closed"},0))),AND(AG30&lt;&gt;"",ISNA(MATCH(AG30,{"UC-ID specific","Shared system baseline"},0))),AND(AI30&lt;&gt;"",ISNA(MATCH(AI30,{"Low","Medium","High","Critical"},0))),AND(AL30&lt;&gt;"",COUNTIF(Lists!$A$3:$A$10,AL30)=0),AND(AO30&lt;&gt;"",ISNA(MATCH(AO30,{"Operational monitoring","Performance review","Formal review"},0))),AND(AP30&lt;&gt;"",ISNA(MATCH(AP30,{"Raised per Monitoring and Review Plan","Not action-capable","Action-capable: raise not yet set"},0)))),"INVALID VALUE — use the dropdown list",IF(AND(AG30="UC-ID specific",OR(AF30="",AF30="None")),"UC-ID REQUIRED",IF(OR(J30="",K30="",Q30="",R30="",T30="",AL30="",J30="Not yet known",K30="Unknown",Q30="Unknown",R30="Unknown",T30="Unknown"),"UNKNOWN TO RESOLVE",IF(AND(K30="Yes",OR(H30="",I30="",M30="",N30="",O30="",P30="",P30="None",X30="")),"BREACH ACTION INCOMPLETE",IF(AND(OR(K30="Yes",Q30="Yes"),AL30="None"),"TRIGGER NOT RECORDED — select the E.4 trigger",IF(AND(OR(AND(AL30&lt;&gt;"",AL30&lt;&gt;"None"),R30="Yes"),AM30=""),"REASSESSMENT / CONSIDERATION REF REQUIRED",IF(AND(OR(R30="Yes",T30="Yes"),U30=""),"GATE LOG EVENT ID REQUIRED",IF(OR(AND(D30&lt;&gt;"",NOT(ISNUMBER(D30))),AND(Y30&lt;&gt;"",NOT(ISNUMBER(Y30))),AND(ISNUMBER(D30),ISNUMBER(Y30),Y30&lt;=D30)),"DATE CHECK — Review and Next Review must be dates, Next after Review",IF(AND(ISNUMBER(AC30),ISNUMBER(AD30),AD30&gt;AC30),"SAMPLE EXCEEDS POPULATION",IF(AND(ISNUMBER(AD30),ISNUMBER(AK30),AD30&lt;AK30),"SAMPLE BELOW TIER MINIMUM",IF(AND(AI30&lt;&gt;"",ISNUMBER(Y30),AO30=""),"REVIEW TYPE REQUIRED: operational, performance or formal (§6.4.4)",IF(AND(ISNUMBER(D30),ISNUMBER(Y30),AI30&lt;&gt;"",Y30-D30&gt;IF(AI30="Critical",31,IF(AI30="High",IF(OR(AO30="Operational monitoring",AO30="Performance review"),31,92),IF(AI30="Medium",IF(AO30="Operational monitoring",31,IF(AO30="Performance review",92,366)),366)))),"NEXT REVIEW EXCEEDS TIER CADENCE",IF(OR(AP30="",AP30="Action-capable: raise not yet set"),"AGENTIC CADENCE RAISE NOT SET (§6.4.4; size to be set by the Council)",IF(AND(Z30="Closed",OR(D30="",E30="",G30="",H30="",I30="",X30="",Y30="",AA30="",AB30="",NOT(ISNUMBER(AC30)),NOT(ISNUMBER(AD30)),AC30&lt;1,AD30&lt;1,AE30="",AG30="",AI30="")),"CLOSURE EVIDENCE MISSING",IF(Z30="Closed","Closure ready for independent review","Open / review")))))))))))))))))</f>
        <v/>
      </c>
      <c r="AI30" s="0" t="n"/>
      <c r="AJ30" s="0">
        <f>IF(AI30="","",IF(AO30="Operational monitoring",IF(AI30="Low","Routine operational monitoring by the Service Owner",IF(AI30="Medium","Monthly","Continuous (logged at least monthly)")),IF(AO30="Performance review",IF(AI30="Critical","At least monthly",IF(AI30="High","Monthly",IF(AI30="Medium","Quarterly","Annual"))),IF(AI30="Critical","Continuous monitoring; formal review at least monthly",IF(AI30="High","Quarterly","Annual")))))</f>
        <v/>
      </c>
      <c r="AK30" s="0">
        <f>IF(OR(AI30="",NOT(ISNUMBER(AC30))),"",IF(OR(AI30="Critical",AI30="High"),MIN(AC30,MAX(30,ROUNDUP(0.05*AC30,0))),IF(AI30="Medium",MIN(AC30,20),MIN(AC30,10))))</f>
        <v/>
      </c>
      <c r="AL30" s="0" t="n"/>
      <c r="AM30" s="0" t="n"/>
      <c r="AN30" s="0" t="n"/>
      <c r="AO30" s="0" t="n"/>
      <c r="AP30" s="0" t="n"/>
    </row>
    <row r="31" ht="15" customHeight="1" s="31">
      <c r="A31" s="45" t="n"/>
      <c r="B31" s="46" t="n"/>
      <c r="C31" s="46" t="n"/>
      <c r="D31" s="47" t="n"/>
      <c r="E31" s="46" t="n"/>
      <c r="F31" s="46" t="n"/>
      <c r="G31" s="46" t="n"/>
      <c r="H31" s="46" t="n"/>
      <c r="I31" s="46" t="n"/>
      <c r="J31" s="46" t="n"/>
      <c r="K31" s="46" t="n"/>
      <c r="L31" s="46" t="n"/>
      <c r="M31" s="46" t="n"/>
      <c r="N31" s="46" t="n"/>
      <c r="O31" s="47" t="n"/>
      <c r="P31" s="46" t="n"/>
      <c r="Q31" s="46" t="n"/>
      <c r="R31" s="46" t="n"/>
      <c r="S31" s="46" t="n"/>
      <c r="T31" s="46" t="n"/>
      <c r="U31" s="46" t="n"/>
      <c r="V31" s="46" t="n"/>
      <c r="W31" s="46" t="n"/>
      <c r="X31" s="46" t="n"/>
      <c r="Y31" s="47" t="n"/>
      <c r="Z31" s="48" t="n"/>
      <c r="AA31" s="46" t="n"/>
      <c r="AB31" s="46" t="n"/>
      <c r="AC31" s="60" t="n"/>
      <c r="AD31" s="60" t="n"/>
      <c r="AE31" s="46" t="n"/>
      <c r="AF31" s="0" t="n"/>
      <c r="AG31" s="0" t="n"/>
      <c r="AH31" s="85">
        <f>IF(COUNTA(A31:AG31,AI31,AL31:AP31)=0,"",IF(TRIM(A31)="","AIR-ID REQUIRED",IF(OR(AND(K31&lt;&gt;"",ISNA(MATCH(K31,{"Yes","No","Unknown"},0))),AND(Q31&lt;&gt;"",ISNA(MATCH(Q31,{"Yes","No","Unknown"},0))),AND(R31&lt;&gt;"",ISNA(MATCH(R31,{"Yes","No","Unknown"},0))),AND(T31&lt;&gt;"",ISNA(MATCH(T31,{"Yes","No","Unknown"},0))),AND(J31&lt;&gt;"",ISNA(MATCH(J31,{"Improving","Stable","Deteriorating","New / Baseline","Not yet known"},0))),AND(Z31&lt;&gt;"",ISNA(MATCH(Z31,{"Open","Reviewed","Action Open","Escalated","Closed"},0))),AND(AG31&lt;&gt;"",ISNA(MATCH(AG31,{"UC-ID specific","Shared system baseline"},0))),AND(AI31&lt;&gt;"",ISNA(MATCH(AI31,{"Low","Medium","High","Critical"},0))),AND(AL31&lt;&gt;"",COUNTIF(Lists!$A$3:$A$10,AL31)=0),AND(AO31&lt;&gt;"",ISNA(MATCH(AO31,{"Operational monitoring","Performance review","Formal review"},0))),AND(AP31&lt;&gt;"",ISNA(MATCH(AP31,{"Raised per Monitoring and Review Plan","Not action-capable","Action-capable: raise not yet set"},0)))),"INVALID VALUE — use the dropdown list",IF(AND(AG31="UC-ID specific",OR(AF31="",AF31="None")),"UC-ID REQUIRED",IF(OR(J31="",K31="",Q31="",R31="",T31="",AL31="",J31="Not yet known",K31="Unknown",Q31="Unknown",R31="Unknown",T31="Unknown"),"UNKNOWN TO RESOLVE",IF(AND(K31="Yes",OR(H31="",I31="",M31="",N31="",O31="",P31="",P31="None",X31="")),"BREACH ACTION INCOMPLETE",IF(AND(OR(K31="Yes",Q31="Yes"),AL31="None"),"TRIGGER NOT RECORDED — select the E.4 trigger",IF(AND(OR(AND(AL31&lt;&gt;"",AL31&lt;&gt;"None"),R31="Yes"),AM31=""),"REASSESSMENT / CONSIDERATION REF REQUIRED",IF(AND(OR(R31="Yes",T31="Yes"),U31=""),"GATE LOG EVENT ID REQUIRED",IF(OR(AND(D31&lt;&gt;"",NOT(ISNUMBER(D31))),AND(Y31&lt;&gt;"",NOT(ISNUMBER(Y31))),AND(ISNUMBER(D31),ISNUMBER(Y31),Y31&lt;=D31)),"DATE CHECK — Review and Next Review must be dates, Next after Review",IF(AND(ISNUMBER(AC31),ISNUMBER(AD31),AD31&gt;AC31),"SAMPLE EXCEEDS POPULATION",IF(AND(ISNUMBER(AD31),ISNUMBER(AK31),AD31&lt;AK31),"SAMPLE BELOW TIER MINIMUM",IF(AND(AI31&lt;&gt;"",ISNUMBER(Y31),AO31=""),"REVIEW TYPE REQUIRED: operational, performance or formal (§6.4.4)",IF(AND(ISNUMBER(D31),ISNUMBER(Y31),AI31&lt;&gt;"",Y31-D31&gt;IF(AI31="Critical",31,IF(AI31="High",IF(OR(AO31="Operational monitoring",AO31="Performance review"),31,92),IF(AI31="Medium",IF(AO31="Operational monitoring",31,IF(AO31="Performance review",92,366)),366)))),"NEXT REVIEW EXCEEDS TIER CADENCE",IF(OR(AP31="",AP31="Action-capable: raise not yet set"),"AGENTIC CADENCE RAISE NOT SET (§6.4.4; size to be set by the Council)",IF(AND(Z31="Closed",OR(D31="",E31="",G31="",H31="",I31="",X31="",Y31="",AA31="",AB31="",NOT(ISNUMBER(AC31)),NOT(ISNUMBER(AD31)),AC31&lt;1,AD31&lt;1,AE31="",AG31="",AI31="")),"CLOSURE EVIDENCE MISSING",IF(Z31="Closed","Closure ready for independent review","Open / review")))))))))))))))))</f>
        <v/>
      </c>
      <c r="AI31" s="0" t="n"/>
      <c r="AJ31" s="0">
        <f>IF(AI31="","",IF(AO31="Operational monitoring",IF(AI31="Low","Routine operational monitoring by the Service Owner",IF(AI31="Medium","Monthly","Continuous (logged at least monthly)")),IF(AO31="Performance review",IF(AI31="Critical","At least monthly",IF(AI31="High","Monthly",IF(AI31="Medium","Quarterly","Annual"))),IF(AI31="Critical","Continuous monitoring; formal review at least monthly",IF(AI31="High","Quarterly","Annual")))))</f>
        <v/>
      </c>
      <c r="AK31" s="0">
        <f>IF(OR(AI31="",NOT(ISNUMBER(AC31))),"",IF(OR(AI31="Critical",AI31="High"),MIN(AC31,MAX(30,ROUNDUP(0.05*AC31,0))),IF(AI31="Medium",MIN(AC31,20),MIN(AC31,10))))</f>
        <v/>
      </c>
      <c r="AL31" s="0" t="n"/>
      <c r="AM31" s="0" t="n"/>
      <c r="AN31" s="0" t="n"/>
      <c r="AO31" s="0" t="n"/>
      <c r="AP31" s="0" t="n"/>
    </row>
    <row r="32" ht="15" customHeight="1" s="31">
      <c r="A32" s="45" t="n"/>
      <c r="B32" s="46" t="n"/>
      <c r="C32" s="46" t="n"/>
      <c r="D32" s="47" t="n"/>
      <c r="E32" s="46" t="n"/>
      <c r="F32" s="46" t="n"/>
      <c r="G32" s="46" t="n"/>
      <c r="H32" s="46" t="n"/>
      <c r="I32" s="46" t="n"/>
      <c r="J32" s="46" t="n"/>
      <c r="K32" s="46" t="n"/>
      <c r="L32" s="46" t="n"/>
      <c r="M32" s="46" t="n"/>
      <c r="N32" s="46" t="n"/>
      <c r="O32" s="47" t="n"/>
      <c r="P32" s="46" t="n"/>
      <c r="Q32" s="46" t="n"/>
      <c r="R32" s="46" t="n"/>
      <c r="S32" s="46" t="n"/>
      <c r="T32" s="46" t="n"/>
      <c r="U32" s="46" t="n"/>
      <c r="V32" s="46" t="n"/>
      <c r="W32" s="46" t="n"/>
      <c r="X32" s="46" t="n"/>
      <c r="Y32" s="47" t="n"/>
      <c r="Z32" s="48" t="n"/>
      <c r="AA32" s="46" t="n"/>
      <c r="AB32" s="46" t="n"/>
      <c r="AC32" s="60" t="n"/>
      <c r="AD32" s="60" t="n"/>
      <c r="AE32" s="46" t="n"/>
      <c r="AF32" s="0" t="n"/>
      <c r="AG32" s="0" t="n"/>
      <c r="AH32" s="85">
        <f>IF(COUNTA(A32:AG32,AI32,AL32:AP32)=0,"",IF(TRIM(A32)="","AIR-ID REQUIRED",IF(OR(AND(K32&lt;&gt;"",ISNA(MATCH(K32,{"Yes","No","Unknown"},0))),AND(Q32&lt;&gt;"",ISNA(MATCH(Q32,{"Yes","No","Unknown"},0))),AND(R32&lt;&gt;"",ISNA(MATCH(R32,{"Yes","No","Unknown"},0))),AND(T32&lt;&gt;"",ISNA(MATCH(T32,{"Yes","No","Unknown"},0))),AND(J32&lt;&gt;"",ISNA(MATCH(J32,{"Improving","Stable","Deteriorating","New / Baseline","Not yet known"},0))),AND(Z32&lt;&gt;"",ISNA(MATCH(Z32,{"Open","Reviewed","Action Open","Escalated","Closed"},0))),AND(AG32&lt;&gt;"",ISNA(MATCH(AG32,{"UC-ID specific","Shared system baseline"},0))),AND(AI32&lt;&gt;"",ISNA(MATCH(AI32,{"Low","Medium","High","Critical"},0))),AND(AL32&lt;&gt;"",COUNTIF(Lists!$A$3:$A$10,AL32)=0),AND(AO32&lt;&gt;"",ISNA(MATCH(AO32,{"Operational monitoring","Performance review","Formal review"},0))),AND(AP32&lt;&gt;"",ISNA(MATCH(AP32,{"Raised per Monitoring and Review Plan","Not action-capable","Action-capable: raise not yet set"},0)))),"INVALID VALUE — use the dropdown list",IF(AND(AG32="UC-ID specific",OR(AF32="",AF32="None")),"UC-ID REQUIRED",IF(OR(J32="",K32="",Q32="",R32="",T32="",AL32="",J32="Not yet known",K32="Unknown",Q32="Unknown",R32="Unknown",T32="Unknown"),"UNKNOWN TO RESOLVE",IF(AND(K32="Yes",OR(H32="",I32="",M32="",N32="",O32="",P32="",P32="None",X32="")),"BREACH ACTION INCOMPLETE",IF(AND(OR(K32="Yes",Q32="Yes"),AL32="None"),"TRIGGER NOT RECORDED — select the E.4 trigger",IF(AND(OR(AND(AL32&lt;&gt;"",AL32&lt;&gt;"None"),R32="Yes"),AM32=""),"REASSESSMENT / CONSIDERATION REF REQUIRED",IF(AND(OR(R32="Yes",T32="Yes"),U32=""),"GATE LOG EVENT ID REQUIRED",IF(OR(AND(D32&lt;&gt;"",NOT(ISNUMBER(D32))),AND(Y32&lt;&gt;"",NOT(ISNUMBER(Y32))),AND(ISNUMBER(D32),ISNUMBER(Y32),Y32&lt;=D32)),"DATE CHECK — Review and Next Review must be dates, Next after Review",IF(AND(ISNUMBER(AC32),ISNUMBER(AD32),AD32&gt;AC32),"SAMPLE EXCEEDS POPULATION",IF(AND(ISNUMBER(AD32),ISNUMBER(AK32),AD32&lt;AK32),"SAMPLE BELOW TIER MINIMUM",IF(AND(AI32&lt;&gt;"",ISNUMBER(Y32),AO32=""),"REVIEW TYPE REQUIRED: operational, performance or formal (§6.4.4)",IF(AND(ISNUMBER(D32),ISNUMBER(Y32),AI32&lt;&gt;"",Y32-D32&gt;IF(AI32="Critical",31,IF(AI32="High",IF(OR(AO32="Operational monitoring",AO32="Performance review"),31,92),IF(AI32="Medium",IF(AO32="Operational monitoring",31,IF(AO32="Performance review",92,366)),366)))),"NEXT REVIEW EXCEEDS TIER CADENCE",IF(OR(AP32="",AP32="Action-capable: raise not yet set"),"AGENTIC CADENCE RAISE NOT SET (§6.4.4; size to be set by the Council)",IF(AND(Z32="Closed",OR(D32="",E32="",G32="",H32="",I32="",X32="",Y32="",AA32="",AB32="",NOT(ISNUMBER(AC32)),NOT(ISNUMBER(AD32)),AC32&lt;1,AD32&lt;1,AE32="",AG32="",AI32="")),"CLOSURE EVIDENCE MISSING",IF(Z32="Closed","Closure ready for independent review","Open / review")))))))))))))))))</f>
        <v/>
      </c>
      <c r="AI32" s="0" t="n"/>
      <c r="AJ32" s="0">
        <f>IF(AI32="","",IF(AO32="Operational monitoring",IF(AI32="Low","Routine operational monitoring by the Service Owner",IF(AI32="Medium","Monthly","Continuous (logged at least monthly)")),IF(AO32="Performance review",IF(AI32="Critical","At least monthly",IF(AI32="High","Monthly",IF(AI32="Medium","Quarterly","Annual"))),IF(AI32="Critical","Continuous monitoring; formal review at least monthly",IF(AI32="High","Quarterly","Annual")))))</f>
        <v/>
      </c>
      <c r="AK32" s="0">
        <f>IF(OR(AI32="",NOT(ISNUMBER(AC32))),"",IF(OR(AI32="Critical",AI32="High"),MIN(AC32,MAX(30,ROUNDUP(0.05*AC32,0))),IF(AI32="Medium",MIN(AC32,20),MIN(AC32,10))))</f>
        <v/>
      </c>
      <c r="AL32" s="0" t="n"/>
      <c r="AM32" s="0" t="n"/>
      <c r="AN32" s="0" t="n"/>
      <c r="AO32" s="0" t="n"/>
      <c r="AP32" s="0" t="n"/>
    </row>
    <row r="33" ht="15" customHeight="1" s="31">
      <c r="A33" s="45" t="n"/>
      <c r="B33" s="46" t="n"/>
      <c r="C33" s="46" t="n"/>
      <c r="D33" s="47" t="n"/>
      <c r="E33" s="46" t="n"/>
      <c r="F33" s="46" t="n"/>
      <c r="G33" s="46" t="n"/>
      <c r="H33" s="46" t="n"/>
      <c r="I33" s="46" t="n"/>
      <c r="J33" s="46" t="n"/>
      <c r="K33" s="46" t="n"/>
      <c r="L33" s="46" t="n"/>
      <c r="M33" s="46" t="n"/>
      <c r="N33" s="46" t="n"/>
      <c r="O33" s="47" t="n"/>
      <c r="P33" s="46" t="n"/>
      <c r="Q33" s="46" t="n"/>
      <c r="R33" s="46" t="n"/>
      <c r="S33" s="46" t="n"/>
      <c r="T33" s="46" t="n"/>
      <c r="U33" s="46" t="n"/>
      <c r="V33" s="46" t="n"/>
      <c r="W33" s="46" t="n"/>
      <c r="X33" s="46" t="n"/>
      <c r="Y33" s="47" t="n"/>
      <c r="Z33" s="48" t="n"/>
      <c r="AA33" s="46" t="n"/>
      <c r="AB33" s="46" t="n"/>
      <c r="AC33" s="60" t="n"/>
      <c r="AD33" s="60" t="n"/>
      <c r="AE33" s="46" t="n"/>
      <c r="AF33" s="0" t="n"/>
      <c r="AG33" s="0" t="n"/>
      <c r="AH33" s="85">
        <f>IF(COUNTA(A33:AG33,AI33,AL33:AP33)=0,"",IF(TRIM(A33)="","AIR-ID REQUIRED",IF(OR(AND(K33&lt;&gt;"",ISNA(MATCH(K33,{"Yes","No","Unknown"},0))),AND(Q33&lt;&gt;"",ISNA(MATCH(Q33,{"Yes","No","Unknown"},0))),AND(R33&lt;&gt;"",ISNA(MATCH(R33,{"Yes","No","Unknown"},0))),AND(T33&lt;&gt;"",ISNA(MATCH(T33,{"Yes","No","Unknown"},0))),AND(J33&lt;&gt;"",ISNA(MATCH(J33,{"Improving","Stable","Deteriorating","New / Baseline","Not yet known"},0))),AND(Z33&lt;&gt;"",ISNA(MATCH(Z33,{"Open","Reviewed","Action Open","Escalated","Closed"},0))),AND(AG33&lt;&gt;"",ISNA(MATCH(AG33,{"UC-ID specific","Shared system baseline"},0))),AND(AI33&lt;&gt;"",ISNA(MATCH(AI33,{"Low","Medium","High","Critical"},0))),AND(AL33&lt;&gt;"",COUNTIF(Lists!$A$3:$A$10,AL33)=0),AND(AO33&lt;&gt;"",ISNA(MATCH(AO33,{"Operational monitoring","Performance review","Formal review"},0))),AND(AP33&lt;&gt;"",ISNA(MATCH(AP33,{"Raised per Monitoring and Review Plan","Not action-capable","Action-capable: raise not yet set"},0)))),"INVALID VALUE — use the dropdown list",IF(AND(AG33="UC-ID specific",OR(AF33="",AF33="None")),"UC-ID REQUIRED",IF(OR(J33="",K33="",Q33="",R33="",T33="",AL33="",J33="Not yet known",K33="Unknown",Q33="Unknown",R33="Unknown",T33="Unknown"),"UNKNOWN TO RESOLVE",IF(AND(K33="Yes",OR(H33="",I33="",M33="",N33="",O33="",P33="",P33="None",X33="")),"BREACH ACTION INCOMPLETE",IF(AND(OR(K33="Yes",Q33="Yes"),AL33="None"),"TRIGGER NOT RECORDED — select the E.4 trigger",IF(AND(OR(AND(AL33&lt;&gt;"",AL33&lt;&gt;"None"),R33="Yes"),AM33=""),"REASSESSMENT / CONSIDERATION REF REQUIRED",IF(AND(OR(R33="Yes",T33="Yes"),U33=""),"GATE LOG EVENT ID REQUIRED",IF(OR(AND(D33&lt;&gt;"",NOT(ISNUMBER(D33))),AND(Y33&lt;&gt;"",NOT(ISNUMBER(Y33))),AND(ISNUMBER(D33),ISNUMBER(Y33),Y33&lt;=D33)),"DATE CHECK — Review and Next Review must be dates, Next after Review",IF(AND(ISNUMBER(AC33),ISNUMBER(AD33),AD33&gt;AC33),"SAMPLE EXCEEDS POPULATION",IF(AND(ISNUMBER(AD33),ISNUMBER(AK33),AD33&lt;AK33),"SAMPLE BELOW TIER MINIMUM",IF(AND(AI33&lt;&gt;"",ISNUMBER(Y33),AO33=""),"REVIEW TYPE REQUIRED: operational, performance or formal (§6.4.4)",IF(AND(ISNUMBER(D33),ISNUMBER(Y33),AI33&lt;&gt;"",Y33-D33&gt;IF(AI33="Critical",31,IF(AI33="High",IF(OR(AO33="Operational monitoring",AO33="Performance review"),31,92),IF(AI33="Medium",IF(AO33="Operational monitoring",31,IF(AO33="Performance review",92,366)),366)))),"NEXT REVIEW EXCEEDS TIER CADENCE",IF(OR(AP33="",AP33="Action-capable: raise not yet set"),"AGENTIC CADENCE RAISE NOT SET (§6.4.4; size to be set by the Council)",IF(AND(Z33="Closed",OR(D33="",E33="",G33="",H33="",I33="",X33="",Y33="",AA33="",AB33="",NOT(ISNUMBER(AC33)),NOT(ISNUMBER(AD33)),AC33&lt;1,AD33&lt;1,AE33="",AG33="",AI33="")),"CLOSURE EVIDENCE MISSING",IF(Z33="Closed","Closure ready for independent review","Open / review")))))))))))))))))</f>
        <v/>
      </c>
      <c r="AI33" s="0" t="n"/>
      <c r="AJ33" s="0">
        <f>IF(AI33="","",IF(AO33="Operational monitoring",IF(AI33="Low","Routine operational monitoring by the Service Owner",IF(AI33="Medium","Monthly","Continuous (logged at least monthly)")),IF(AO33="Performance review",IF(AI33="Critical","At least monthly",IF(AI33="High","Monthly",IF(AI33="Medium","Quarterly","Annual"))),IF(AI33="Critical","Continuous monitoring; formal review at least monthly",IF(AI33="High","Quarterly","Annual")))))</f>
        <v/>
      </c>
      <c r="AK33" s="0">
        <f>IF(OR(AI33="",NOT(ISNUMBER(AC33))),"",IF(OR(AI33="Critical",AI33="High"),MIN(AC33,MAX(30,ROUNDUP(0.05*AC33,0))),IF(AI33="Medium",MIN(AC33,20),MIN(AC33,10))))</f>
        <v/>
      </c>
      <c r="AL33" s="0" t="n"/>
      <c r="AM33" s="0" t="n"/>
      <c r="AN33" s="0" t="n"/>
      <c r="AO33" s="0" t="n"/>
      <c r="AP33" s="0" t="n"/>
    </row>
    <row r="34" ht="15" customHeight="1" s="31">
      <c r="A34" s="45" t="n"/>
      <c r="B34" s="46" t="n"/>
      <c r="C34" s="46" t="n"/>
      <c r="D34" s="47" t="n"/>
      <c r="E34" s="46" t="n"/>
      <c r="F34" s="46" t="n"/>
      <c r="G34" s="46" t="n"/>
      <c r="H34" s="46" t="n"/>
      <c r="I34" s="46" t="n"/>
      <c r="J34" s="46" t="n"/>
      <c r="K34" s="46" t="n"/>
      <c r="L34" s="46" t="n"/>
      <c r="M34" s="46" t="n"/>
      <c r="N34" s="46" t="n"/>
      <c r="O34" s="47" t="n"/>
      <c r="P34" s="46" t="n"/>
      <c r="Q34" s="46" t="n"/>
      <c r="R34" s="46" t="n"/>
      <c r="S34" s="46" t="n"/>
      <c r="T34" s="46" t="n"/>
      <c r="U34" s="46" t="n"/>
      <c r="V34" s="46" t="n"/>
      <c r="W34" s="46" t="n"/>
      <c r="X34" s="46" t="n"/>
      <c r="Y34" s="47" t="n"/>
      <c r="Z34" s="48" t="n"/>
      <c r="AA34" s="46" t="n"/>
      <c r="AB34" s="46" t="n"/>
      <c r="AC34" s="60" t="n"/>
      <c r="AD34" s="60" t="n"/>
      <c r="AE34" s="46" t="n"/>
      <c r="AF34" s="0" t="n"/>
      <c r="AG34" s="0" t="n"/>
      <c r="AH34" s="85">
        <f>IF(COUNTA(A34:AG34,AI34,AL34:AP34)=0,"",IF(TRIM(A34)="","AIR-ID REQUIRED",IF(OR(AND(K34&lt;&gt;"",ISNA(MATCH(K34,{"Yes","No","Unknown"},0))),AND(Q34&lt;&gt;"",ISNA(MATCH(Q34,{"Yes","No","Unknown"},0))),AND(R34&lt;&gt;"",ISNA(MATCH(R34,{"Yes","No","Unknown"},0))),AND(T34&lt;&gt;"",ISNA(MATCH(T34,{"Yes","No","Unknown"},0))),AND(J34&lt;&gt;"",ISNA(MATCH(J34,{"Improving","Stable","Deteriorating","New / Baseline","Not yet known"},0))),AND(Z34&lt;&gt;"",ISNA(MATCH(Z34,{"Open","Reviewed","Action Open","Escalated","Closed"},0))),AND(AG34&lt;&gt;"",ISNA(MATCH(AG34,{"UC-ID specific","Shared system baseline"},0))),AND(AI34&lt;&gt;"",ISNA(MATCH(AI34,{"Low","Medium","High","Critical"},0))),AND(AL34&lt;&gt;"",COUNTIF(Lists!$A$3:$A$10,AL34)=0),AND(AO34&lt;&gt;"",ISNA(MATCH(AO34,{"Operational monitoring","Performance review","Formal review"},0))),AND(AP34&lt;&gt;"",ISNA(MATCH(AP34,{"Raised per Monitoring and Review Plan","Not action-capable","Action-capable: raise not yet set"},0)))),"INVALID VALUE — use the dropdown list",IF(AND(AG34="UC-ID specific",OR(AF34="",AF34="None")),"UC-ID REQUIRED",IF(OR(J34="",K34="",Q34="",R34="",T34="",AL34="",J34="Not yet known",K34="Unknown",Q34="Unknown",R34="Unknown",T34="Unknown"),"UNKNOWN TO RESOLVE",IF(AND(K34="Yes",OR(H34="",I34="",M34="",N34="",O34="",P34="",P34="None",X34="")),"BREACH ACTION INCOMPLETE",IF(AND(OR(K34="Yes",Q34="Yes"),AL34="None"),"TRIGGER NOT RECORDED — select the E.4 trigger",IF(AND(OR(AND(AL34&lt;&gt;"",AL34&lt;&gt;"None"),R34="Yes"),AM34=""),"REASSESSMENT / CONSIDERATION REF REQUIRED",IF(AND(OR(R34="Yes",T34="Yes"),U34=""),"GATE LOG EVENT ID REQUIRED",IF(OR(AND(D34&lt;&gt;"",NOT(ISNUMBER(D34))),AND(Y34&lt;&gt;"",NOT(ISNUMBER(Y34))),AND(ISNUMBER(D34),ISNUMBER(Y34),Y34&lt;=D34)),"DATE CHECK — Review and Next Review must be dates, Next after Review",IF(AND(ISNUMBER(AC34),ISNUMBER(AD34),AD34&gt;AC34),"SAMPLE EXCEEDS POPULATION",IF(AND(ISNUMBER(AD34),ISNUMBER(AK34),AD34&lt;AK34),"SAMPLE BELOW TIER MINIMUM",IF(AND(AI34&lt;&gt;"",ISNUMBER(Y34),AO34=""),"REVIEW TYPE REQUIRED: operational, performance or formal (§6.4.4)",IF(AND(ISNUMBER(D34),ISNUMBER(Y34),AI34&lt;&gt;"",Y34-D34&gt;IF(AI34="Critical",31,IF(AI34="High",IF(OR(AO34="Operational monitoring",AO34="Performance review"),31,92),IF(AI34="Medium",IF(AO34="Operational monitoring",31,IF(AO34="Performance review",92,366)),366)))),"NEXT REVIEW EXCEEDS TIER CADENCE",IF(OR(AP34="",AP34="Action-capable: raise not yet set"),"AGENTIC CADENCE RAISE NOT SET (§6.4.4; size to be set by the Council)",IF(AND(Z34="Closed",OR(D34="",E34="",G34="",H34="",I34="",X34="",Y34="",AA34="",AB34="",NOT(ISNUMBER(AC34)),NOT(ISNUMBER(AD34)),AC34&lt;1,AD34&lt;1,AE34="",AG34="",AI34="")),"CLOSURE EVIDENCE MISSING",IF(Z34="Closed","Closure ready for independent review","Open / review")))))))))))))))))</f>
        <v/>
      </c>
      <c r="AI34" s="0" t="n"/>
      <c r="AJ34" s="0">
        <f>IF(AI34="","",IF(AO34="Operational monitoring",IF(AI34="Low","Routine operational monitoring by the Service Owner",IF(AI34="Medium","Monthly","Continuous (logged at least monthly)")),IF(AO34="Performance review",IF(AI34="Critical","At least monthly",IF(AI34="High","Monthly",IF(AI34="Medium","Quarterly","Annual"))),IF(AI34="Critical","Continuous monitoring; formal review at least monthly",IF(AI34="High","Quarterly","Annual")))))</f>
        <v/>
      </c>
      <c r="AK34" s="0">
        <f>IF(OR(AI34="",NOT(ISNUMBER(AC34))),"",IF(OR(AI34="Critical",AI34="High"),MIN(AC34,MAX(30,ROUNDUP(0.05*AC34,0))),IF(AI34="Medium",MIN(AC34,20),MIN(AC34,10))))</f>
        <v/>
      </c>
      <c r="AL34" s="0" t="n"/>
      <c r="AM34" s="0" t="n"/>
      <c r="AN34" s="0" t="n"/>
      <c r="AO34" s="0" t="n"/>
      <c r="AP34" s="0" t="n"/>
    </row>
    <row r="35" ht="15" customHeight="1" s="31">
      <c r="A35" s="45" t="n"/>
      <c r="B35" s="46" t="n"/>
      <c r="C35" s="46" t="n"/>
      <c r="D35" s="47" t="n"/>
      <c r="E35" s="46" t="n"/>
      <c r="F35" s="46" t="n"/>
      <c r="G35" s="46" t="n"/>
      <c r="H35" s="46" t="n"/>
      <c r="I35" s="46" t="n"/>
      <c r="J35" s="46" t="n"/>
      <c r="K35" s="46" t="n"/>
      <c r="L35" s="46" t="n"/>
      <c r="M35" s="46" t="n"/>
      <c r="N35" s="46" t="n"/>
      <c r="O35" s="47" t="n"/>
      <c r="P35" s="46" t="n"/>
      <c r="Q35" s="46" t="n"/>
      <c r="R35" s="46" t="n"/>
      <c r="S35" s="46" t="n"/>
      <c r="T35" s="46" t="n"/>
      <c r="U35" s="46" t="n"/>
      <c r="V35" s="46" t="n"/>
      <c r="W35" s="46" t="n"/>
      <c r="X35" s="46" t="n"/>
      <c r="Y35" s="47" t="n"/>
      <c r="Z35" s="48" t="n"/>
      <c r="AA35" s="46" t="n"/>
      <c r="AB35" s="46" t="n"/>
      <c r="AC35" s="60" t="n"/>
      <c r="AD35" s="60" t="n"/>
      <c r="AE35" s="46" t="n"/>
      <c r="AF35" s="0" t="n"/>
      <c r="AG35" s="0" t="n"/>
      <c r="AH35" s="85">
        <f>IF(COUNTA(A35:AG35,AI35,AL35:AP35)=0,"",IF(TRIM(A35)="","AIR-ID REQUIRED",IF(OR(AND(K35&lt;&gt;"",ISNA(MATCH(K35,{"Yes","No","Unknown"},0))),AND(Q35&lt;&gt;"",ISNA(MATCH(Q35,{"Yes","No","Unknown"},0))),AND(R35&lt;&gt;"",ISNA(MATCH(R35,{"Yes","No","Unknown"},0))),AND(T35&lt;&gt;"",ISNA(MATCH(T35,{"Yes","No","Unknown"},0))),AND(J35&lt;&gt;"",ISNA(MATCH(J35,{"Improving","Stable","Deteriorating","New / Baseline","Not yet known"},0))),AND(Z35&lt;&gt;"",ISNA(MATCH(Z35,{"Open","Reviewed","Action Open","Escalated","Closed"},0))),AND(AG35&lt;&gt;"",ISNA(MATCH(AG35,{"UC-ID specific","Shared system baseline"},0))),AND(AI35&lt;&gt;"",ISNA(MATCH(AI35,{"Low","Medium","High","Critical"},0))),AND(AL35&lt;&gt;"",COUNTIF(Lists!$A$3:$A$10,AL35)=0),AND(AO35&lt;&gt;"",ISNA(MATCH(AO35,{"Operational monitoring","Performance review","Formal review"},0))),AND(AP35&lt;&gt;"",ISNA(MATCH(AP35,{"Raised per Monitoring and Review Plan","Not action-capable","Action-capable: raise not yet set"},0)))),"INVALID VALUE — use the dropdown list",IF(AND(AG35="UC-ID specific",OR(AF35="",AF35="None")),"UC-ID REQUIRED",IF(OR(J35="",K35="",Q35="",R35="",T35="",AL35="",J35="Not yet known",K35="Unknown",Q35="Unknown",R35="Unknown",T35="Unknown"),"UNKNOWN TO RESOLVE",IF(AND(K35="Yes",OR(H35="",I35="",M35="",N35="",O35="",P35="",P35="None",X35="")),"BREACH ACTION INCOMPLETE",IF(AND(OR(K35="Yes",Q35="Yes"),AL35="None"),"TRIGGER NOT RECORDED — select the E.4 trigger",IF(AND(OR(AND(AL35&lt;&gt;"",AL35&lt;&gt;"None"),R35="Yes"),AM35=""),"REASSESSMENT / CONSIDERATION REF REQUIRED",IF(AND(OR(R35="Yes",T35="Yes"),U35=""),"GATE LOG EVENT ID REQUIRED",IF(OR(AND(D35&lt;&gt;"",NOT(ISNUMBER(D35))),AND(Y35&lt;&gt;"",NOT(ISNUMBER(Y35))),AND(ISNUMBER(D35),ISNUMBER(Y35),Y35&lt;=D35)),"DATE CHECK — Review and Next Review must be dates, Next after Review",IF(AND(ISNUMBER(AC35),ISNUMBER(AD35),AD35&gt;AC35),"SAMPLE EXCEEDS POPULATION",IF(AND(ISNUMBER(AD35),ISNUMBER(AK35),AD35&lt;AK35),"SAMPLE BELOW TIER MINIMUM",IF(AND(AI35&lt;&gt;"",ISNUMBER(Y35),AO35=""),"REVIEW TYPE REQUIRED: operational, performance or formal (§6.4.4)",IF(AND(ISNUMBER(D35),ISNUMBER(Y35),AI35&lt;&gt;"",Y35-D35&gt;IF(AI35="Critical",31,IF(AI35="High",IF(OR(AO35="Operational monitoring",AO35="Performance review"),31,92),IF(AI35="Medium",IF(AO35="Operational monitoring",31,IF(AO35="Performance review",92,366)),366)))),"NEXT REVIEW EXCEEDS TIER CADENCE",IF(OR(AP35="",AP35="Action-capable: raise not yet set"),"AGENTIC CADENCE RAISE NOT SET (§6.4.4; size to be set by the Council)",IF(AND(Z35="Closed",OR(D35="",E35="",G35="",H35="",I35="",X35="",Y35="",AA35="",AB35="",NOT(ISNUMBER(AC35)),NOT(ISNUMBER(AD35)),AC35&lt;1,AD35&lt;1,AE35="",AG35="",AI35="")),"CLOSURE EVIDENCE MISSING",IF(Z35="Closed","Closure ready for independent review","Open / review")))))))))))))))))</f>
        <v/>
      </c>
      <c r="AI35" s="0" t="n"/>
      <c r="AJ35" s="0">
        <f>IF(AI35="","",IF(AO35="Operational monitoring",IF(AI35="Low","Routine operational monitoring by the Service Owner",IF(AI35="Medium","Monthly","Continuous (logged at least monthly)")),IF(AO35="Performance review",IF(AI35="Critical","At least monthly",IF(AI35="High","Monthly",IF(AI35="Medium","Quarterly","Annual"))),IF(AI35="Critical","Continuous monitoring; formal review at least monthly",IF(AI35="High","Quarterly","Annual")))))</f>
        <v/>
      </c>
      <c r="AK35" s="0">
        <f>IF(OR(AI35="",NOT(ISNUMBER(AC35))),"",IF(OR(AI35="Critical",AI35="High"),MIN(AC35,MAX(30,ROUNDUP(0.05*AC35,0))),IF(AI35="Medium",MIN(AC35,20),MIN(AC35,10))))</f>
        <v/>
      </c>
      <c r="AL35" s="0" t="n"/>
      <c r="AM35" s="0" t="n"/>
      <c r="AN35" s="0" t="n"/>
      <c r="AO35" s="0" t="n"/>
      <c r="AP35" s="0" t="n"/>
    </row>
    <row r="36" ht="15" customHeight="1" s="31">
      <c r="A36" s="45" t="n"/>
      <c r="B36" s="46" t="n"/>
      <c r="C36" s="46" t="n"/>
      <c r="D36" s="47" t="n"/>
      <c r="E36" s="46" t="n"/>
      <c r="F36" s="46" t="n"/>
      <c r="G36" s="46" t="n"/>
      <c r="H36" s="46" t="n"/>
      <c r="I36" s="46" t="n"/>
      <c r="J36" s="46" t="n"/>
      <c r="K36" s="46" t="n"/>
      <c r="L36" s="46" t="n"/>
      <c r="M36" s="46" t="n"/>
      <c r="N36" s="46" t="n"/>
      <c r="O36" s="47" t="n"/>
      <c r="P36" s="46" t="n"/>
      <c r="Q36" s="46" t="n"/>
      <c r="R36" s="46" t="n"/>
      <c r="S36" s="46" t="n"/>
      <c r="T36" s="46" t="n"/>
      <c r="U36" s="46" t="n"/>
      <c r="V36" s="46" t="n"/>
      <c r="W36" s="46" t="n"/>
      <c r="X36" s="46" t="n"/>
      <c r="Y36" s="47" t="n"/>
      <c r="Z36" s="48" t="n"/>
      <c r="AA36" s="46" t="n"/>
      <c r="AB36" s="46" t="n"/>
      <c r="AC36" s="60" t="n"/>
      <c r="AD36" s="60" t="n"/>
      <c r="AE36" s="46" t="n"/>
      <c r="AF36" s="0" t="n"/>
      <c r="AG36" s="0" t="n"/>
      <c r="AH36" s="85">
        <f>IF(COUNTA(A36:AG36,AI36,AL36:AP36)=0,"",IF(TRIM(A36)="","AIR-ID REQUIRED",IF(OR(AND(K36&lt;&gt;"",ISNA(MATCH(K36,{"Yes","No","Unknown"},0))),AND(Q36&lt;&gt;"",ISNA(MATCH(Q36,{"Yes","No","Unknown"},0))),AND(R36&lt;&gt;"",ISNA(MATCH(R36,{"Yes","No","Unknown"},0))),AND(T36&lt;&gt;"",ISNA(MATCH(T36,{"Yes","No","Unknown"},0))),AND(J36&lt;&gt;"",ISNA(MATCH(J36,{"Improving","Stable","Deteriorating","New / Baseline","Not yet known"},0))),AND(Z36&lt;&gt;"",ISNA(MATCH(Z36,{"Open","Reviewed","Action Open","Escalated","Closed"},0))),AND(AG36&lt;&gt;"",ISNA(MATCH(AG36,{"UC-ID specific","Shared system baseline"},0))),AND(AI36&lt;&gt;"",ISNA(MATCH(AI36,{"Low","Medium","High","Critical"},0))),AND(AL36&lt;&gt;"",COUNTIF(Lists!$A$3:$A$10,AL36)=0),AND(AO36&lt;&gt;"",ISNA(MATCH(AO36,{"Operational monitoring","Performance review","Formal review"},0))),AND(AP36&lt;&gt;"",ISNA(MATCH(AP36,{"Raised per Monitoring and Review Plan","Not action-capable","Action-capable: raise not yet set"},0)))),"INVALID VALUE — use the dropdown list",IF(AND(AG36="UC-ID specific",OR(AF36="",AF36="None")),"UC-ID REQUIRED",IF(OR(J36="",K36="",Q36="",R36="",T36="",AL36="",J36="Not yet known",K36="Unknown",Q36="Unknown",R36="Unknown",T36="Unknown"),"UNKNOWN TO RESOLVE",IF(AND(K36="Yes",OR(H36="",I36="",M36="",N36="",O36="",P36="",P36="None",X36="")),"BREACH ACTION INCOMPLETE",IF(AND(OR(K36="Yes",Q36="Yes"),AL36="None"),"TRIGGER NOT RECORDED — select the E.4 trigger",IF(AND(OR(AND(AL36&lt;&gt;"",AL36&lt;&gt;"None"),R36="Yes"),AM36=""),"REASSESSMENT / CONSIDERATION REF REQUIRED",IF(AND(OR(R36="Yes",T36="Yes"),U36=""),"GATE LOG EVENT ID REQUIRED",IF(OR(AND(D36&lt;&gt;"",NOT(ISNUMBER(D36))),AND(Y36&lt;&gt;"",NOT(ISNUMBER(Y36))),AND(ISNUMBER(D36),ISNUMBER(Y36),Y36&lt;=D36)),"DATE CHECK — Review and Next Review must be dates, Next after Review",IF(AND(ISNUMBER(AC36),ISNUMBER(AD36),AD36&gt;AC36),"SAMPLE EXCEEDS POPULATION",IF(AND(ISNUMBER(AD36),ISNUMBER(AK36),AD36&lt;AK36),"SAMPLE BELOW TIER MINIMUM",IF(AND(AI36&lt;&gt;"",ISNUMBER(Y36),AO36=""),"REVIEW TYPE REQUIRED: operational, performance or formal (§6.4.4)",IF(AND(ISNUMBER(D36),ISNUMBER(Y36),AI36&lt;&gt;"",Y36-D36&gt;IF(AI36="Critical",31,IF(AI36="High",IF(OR(AO36="Operational monitoring",AO36="Performance review"),31,92),IF(AI36="Medium",IF(AO36="Operational monitoring",31,IF(AO36="Performance review",92,366)),366)))),"NEXT REVIEW EXCEEDS TIER CADENCE",IF(OR(AP36="",AP36="Action-capable: raise not yet set"),"AGENTIC CADENCE RAISE NOT SET (§6.4.4; size to be set by the Council)",IF(AND(Z36="Closed",OR(D36="",E36="",G36="",H36="",I36="",X36="",Y36="",AA36="",AB36="",NOT(ISNUMBER(AC36)),NOT(ISNUMBER(AD36)),AC36&lt;1,AD36&lt;1,AE36="",AG36="",AI36="")),"CLOSURE EVIDENCE MISSING",IF(Z36="Closed","Closure ready for independent review","Open / review")))))))))))))))))</f>
        <v/>
      </c>
      <c r="AI36" s="0" t="n"/>
      <c r="AJ36" s="0">
        <f>IF(AI36="","",IF(AO36="Operational monitoring",IF(AI36="Low","Routine operational monitoring by the Service Owner",IF(AI36="Medium","Monthly","Continuous (logged at least monthly)")),IF(AO36="Performance review",IF(AI36="Critical","At least monthly",IF(AI36="High","Monthly",IF(AI36="Medium","Quarterly","Annual"))),IF(AI36="Critical","Continuous monitoring; formal review at least monthly",IF(AI36="High","Quarterly","Annual")))))</f>
        <v/>
      </c>
      <c r="AK36" s="0">
        <f>IF(OR(AI36="",NOT(ISNUMBER(AC36))),"",IF(OR(AI36="Critical",AI36="High"),MIN(AC36,MAX(30,ROUNDUP(0.05*AC36,0))),IF(AI36="Medium",MIN(AC36,20),MIN(AC36,10))))</f>
        <v/>
      </c>
      <c r="AL36" s="0" t="n"/>
      <c r="AM36" s="0" t="n"/>
      <c r="AN36" s="0" t="n"/>
      <c r="AO36" s="0" t="n"/>
      <c r="AP36" s="0" t="n"/>
    </row>
    <row r="37" ht="15" customHeight="1" s="31">
      <c r="A37" s="45" t="n"/>
      <c r="B37" s="46" t="n"/>
      <c r="C37" s="46" t="n"/>
      <c r="D37" s="47" t="n"/>
      <c r="E37" s="46" t="n"/>
      <c r="F37" s="46" t="n"/>
      <c r="G37" s="46" t="n"/>
      <c r="H37" s="46" t="n"/>
      <c r="I37" s="46" t="n"/>
      <c r="J37" s="46" t="n"/>
      <c r="K37" s="46" t="n"/>
      <c r="L37" s="46" t="n"/>
      <c r="M37" s="46" t="n"/>
      <c r="N37" s="46" t="n"/>
      <c r="O37" s="47" t="n"/>
      <c r="P37" s="46" t="n"/>
      <c r="Q37" s="46" t="n"/>
      <c r="R37" s="46" t="n"/>
      <c r="S37" s="46" t="n"/>
      <c r="T37" s="46" t="n"/>
      <c r="U37" s="46" t="n"/>
      <c r="V37" s="46" t="n"/>
      <c r="W37" s="46" t="n"/>
      <c r="X37" s="46" t="n"/>
      <c r="Y37" s="47" t="n"/>
      <c r="Z37" s="48" t="n"/>
      <c r="AA37" s="46" t="n"/>
      <c r="AB37" s="46" t="n"/>
      <c r="AC37" s="60" t="n"/>
      <c r="AD37" s="60" t="n"/>
      <c r="AE37" s="46" t="n"/>
      <c r="AF37" s="0" t="n"/>
      <c r="AG37" s="0" t="n"/>
      <c r="AH37" s="85">
        <f>IF(COUNTA(A37:AG37,AI37,AL37:AP37)=0,"",IF(TRIM(A37)="","AIR-ID REQUIRED",IF(OR(AND(K37&lt;&gt;"",ISNA(MATCH(K37,{"Yes","No","Unknown"},0))),AND(Q37&lt;&gt;"",ISNA(MATCH(Q37,{"Yes","No","Unknown"},0))),AND(R37&lt;&gt;"",ISNA(MATCH(R37,{"Yes","No","Unknown"},0))),AND(T37&lt;&gt;"",ISNA(MATCH(T37,{"Yes","No","Unknown"},0))),AND(J37&lt;&gt;"",ISNA(MATCH(J37,{"Improving","Stable","Deteriorating","New / Baseline","Not yet known"},0))),AND(Z37&lt;&gt;"",ISNA(MATCH(Z37,{"Open","Reviewed","Action Open","Escalated","Closed"},0))),AND(AG37&lt;&gt;"",ISNA(MATCH(AG37,{"UC-ID specific","Shared system baseline"},0))),AND(AI37&lt;&gt;"",ISNA(MATCH(AI37,{"Low","Medium","High","Critical"},0))),AND(AL37&lt;&gt;"",COUNTIF(Lists!$A$3:$A$10,AL37)=0),AND(AO37&lt;&gt;"",ISNA(MATCH(AO37,{"Operational monitoring","Performance review","Formal review"},0))),AND(AP37&lt;&gt;"",ISNA(MATCH(AP37,{"Raised per Monitoring and Review Plan","Not action-capable","Action-capable: raise not yet set"},0)))),"INVALID VALUE — use the dropdown list",IF(AND(AG37="UC-ID specific",OR(AF37="",AF37="None")),"UC-ID REQUIRED",IF(OR(J37="",K37="",Q37="",R37="",T37="",AL37="",J37="Not yet known",K37="Unknown",Q37="Unknown",R37="Unknown",T37="Unknown"),"UNKNOWN TO RESOLVE",IF(AND(K37="Yes",OR(H37="",I37="",M37="",N37="",O37="",P37="",P37="None",X37="")),"BREACH ACTION INCOMPLETE",IF(AND(OR(K37="Yes",Q37="Yes"),AL37="None"),"TRIGGER NOT RECORDED — select the E.4 trigger",IF(AND(OR(AND(AL37&lt;&gt;"",AL37&lt;&gt;"None"),R37="Yes"),AM37=""),"REASSESSMENT / CONSIDERATION REF REQUIRED",IF(AND(OR(R37="Yes",T37="Yes"),U37=""),"GATE LOG EVENT ID REQUIRED",IF(OR(AND(D37&lt;&gt;"",NOT(ISNUMBER(D37))),AND(Y37&lt;&gt;"",NOT(ISNUMBER(Y37))),AND(ISNUMBER(D37),ISNUMBER(Y37),Y37&lt;=D37)),"DATE CHECK — Review and Next Review must be dates, Next after Review",IF(AND(ISNUMBER(AC37),ISNUMBER(AD37),AD37&gt;AC37),"SAMPLE EXCEEDS POPULATION",IF(AND(ISNUMBER(AD37),ISNUMBER(AK37),AD37&lt;AK37),"SAMPLE BELOW TIER MINIMUM",IF(AND(AI37&lt;&gt;"",ISNUMBER(Y37),AO37=""),"REVIEW TYPE REQUIRED: operational, performance or formal (§6.4.4)",IF(AND(ISNUMBER(D37),ISNUMBER(Y37),AI37&lt;&gt;"",Y37-D37&gt;IF(AI37="Critical",31,IF(AI37="High",IF(OR(AO37="Operational monitoring",AO37="Performance review"),31,92),IF(AI37="Medium",IF(AO37="Operational monitoring",31,IF(AO37="Performance review",92,366)),366)))),"NEXT REVIEW EXCEEDS TIER CADENCE",IF(OR(AP37="",AP37="Action-capable: raise not yet set"),"AGENTIC CADENCE RAISE NOT SET (§6.4.4; size to be set by the Council)",IF(AND(Z37="Closed",OR(D37="",E37="",G37="",H37="",I37="",X37="",Y37="",AA37="",AB37="",NOT(ISNUMBER(AC37)),NOT(ISNUMBER(AD37)),AC37&lt;1,AD37&lt;1,AE37="",AG37="",AI37="")),"CLOSURE EVIDENCE MISSING",IF(Z37="Closed","Closure ready for independent review","Open / review")))))))))))))))))</f>
        <v/>
      </c>
      <c r="AI37" s="0" t="n"/>
      <c r="AJ37" s="0">
        <f>IF(AI37="","",IF(AO37="Operational monitoring",IF(AI37="Low","Routine operational monitoring by the Service Owner",IF(AI37="Medium","Monthly","Continuous (logged at least monthly)")),IF(AO37="Performance review",IF(AI37="Critical","At least monthly",IF(AI37="High","Monthly",IF(AI37="Medium","Quarterly","Annual"))),IF(AI37="Critical","Continuous monitoring; formal review at least monthly",IF(AI37="High","Quarterly","Annual")))))</f>
        <v/>
      </c>
      <c r="AK37" s="0">
        <f>IF(OR(AI37="",NOT(ISNUMBER(AC37))),"",IF(OR(AI37="Critical",AI37="High"),MIN(AC37,MAX(30,ROUNDUP(0.05*AC37,0))),IF(AI37="Medium",MIN(AC37,20),MIN(AC37,10))))</f>
        <v/>
      </c>
      <c r="AL37" s="0" t="n"/>
      <c r="AM37" s="0" t="n"/>
      <c r="AN37" s="0" t="n"/>
      <c r="AO37" s="0" t="n"/>
      <c r="AP37" s="0" t="n"/>
    </row>
    <row r="38" ht="15" customHeight="1" s="31">
      <c r="A38" s="45" t="n"/>
      <c r="B38" s="46" t="n"/>
      <c r="C38" s="46" t="n"/>
      <c r="D38" s="47" t="n"/>
      <c r="E38" s="46" t="n"/>
      <c r="F38" s="46" t="n"/>
      <c r="G38" s="46" t="n"/>
      <c r="H38" s="46" t="n"/>
      <c r="I38" s="46" t="n"/>
      <c r="J38" s="46" t="n"/>
      <c r="K38" s="46" t="n"/>
      <c r="L38" s="46" t="n"/>
      <c r="M38" s="46" t="n"/>
      <c r="N38" s="46" t="n"/>
      <c r="O38" s="47" t="n"/>
      <c r="P38" s="46" t="n"/>
      <c r="Q38" s="46" t="n"/>
      <c r="R38" s="46" t="n"/>
      <c r="S38" s="46" t="n"/>
      <c r="T38" s="46" t="n"/>
      <c r="U38" s="46" t="n"/>
      <c r="V38" s="46" t="n"/>
      <c r="W38" s="46" t="n"/>
      <c r="X38" s="46" t="n"/>
      <c r="Y38" s="47" t="n"/>
      <c r="Z38" s="48" t="n"/>
      <c r="AA38" s="46" t="n"/>
      <c r="AB38" s="46" t="n"/>
      <c r="AC38" s="60" t="n"/>
      <c r="AD38" s="60" t="n"/>
      <c r="AE38" s="46" t="n"/>
      <c r="AF38" s="0" t="n"/>
      <c r="AG38" s="0" t="n"/>
      <c r="AH38" s="85">
        <f>IF(COUNTA(A38:AG38,AI38,AL38:AP38)=0,"",IF(TRIM(A38)="","AIR-ID REQUIRED",IF(OR(AND(K38&lt;&gt;"",ISNA(MATCH(K38,{"Yes","No","Unknown"},0))),AND(Q38&lt;&gt;"",ISNA(MATCH(Q38,{"Yes","No","Unknown"},0))),AND(R38&lt;&gt;"",ISNA(MATCH(R38,{"Yes","No","Unknown"},0))),AND(T38&lt;&gt;"",ISNA(MATCH(T38,{"Yes","No","Unknown"},0))),AND(J38&lt;&gt;"",ISNA(MATCH(J38,{"Improving","Stable","Deteriorating","New / Baseline","Not yet known"},0))),AND(Z38&lt;&gt;"",ISNA(MATCH(Z38,{"Open","Reviewed","Action Open","Escalated","Closed"},0))),AND(AG38&lt;&gt;"",ISNA(MATCH(AG38,{"UC-ID specific","Shared system baseline"},0))),AND(AI38&lt;&gt;"",ISNA(MATCH(AI38,{"Low","Medium","High","Critical"},0))),AND(AL38&lt;&gt;"",COUNTIF(Lists!$A$3:$A$10,AL38)=0),AND(AO38&lt;&gt;"",ISNA(MATCH(AO38,{"Operational monitoring","Performance review","Formal review"},0))),AND(AP38&lt;&gt;"",ISNA(MATCH(AP38,{"Raised per Monitoring and Review Plan","Not action-capable","Action-capable: raise not yet set"},0)))),"INVALID VALUE — use the dropdown list",IF(AND(AG38="UC-ID specific",OR(AF38="",AF38="None")),"UC-ID REQUIRED",IF(OR(J38="",K38="",Q38="",R38="",T38="",AL38="",J38="Not yet known",K38="Unknown",Q38="Unknown",R38="Unknown",T38="Unknown"),"UNKNOWN TO RESOLVE",IF(AND(K38="Yes",OR(H38="",I38="",M38="",N38="",O38="",P38="",P38="None",X38="")),"BREACH ACTION INCOMPLETE",IF(AND(OR(K38="Yes",Q38="Yes"),AL38="None"),"TRIGGER NOT RECORDED — select the E.4 trigger",IF(AND(OR(AND(AL38&lt;&gt;"",AL38&lt;&gt;"None"),R38="Yes"),AM38=""),"REASSESSMENT / CONSIDERATION REF REQUIRED",IF(AND(OR(R38="Yes",T38="Yes"),U38=""),"GATE LOG EVENT ID REQUIRED",IF(OR(AND(D38&lt;&gt;"",NOT(ISNUMBER(D38))),AND(Y38&lt;&gt;"",NOT(ISNUMBER(Y38))),AND(ISNUMBER(D38),ISNUMBER(Y38),Y38&lt;=D38)),"DATE CHECK — Review and Next Review must be dates, Next after Review",IF(AND(ISNUMBER(AC38),ISNUMBER(AD38),AD38&gt;AC38),"SAMPLE EXCEEDS POPULATION",IF(AND(ISNUMBER(AD38),ISNUMBER(AK38),AD38&lt;AK38),"SAMPLE BELOW TIER MINIMUM",IF(AND(AI38&lt;&gt;"",ISNUMBER(Y38),AO38=""),"REVIEW TYPE REQUIRED: operational, performance or formal (§6.4.4)",IF(AND(ISNUMBER(D38),ISNUMBER(Y38),AI38&lt;&gt;"",Y38-D38&gt;IF(AI38="Critical",31,IF(AI38="High",IF(OR(AO38="Operational monitoring",AO38="Performance review"),31,92),IF(AI38="Medium",IF(AO38="Operational monitoring",31,IF(AO38="Performance review",92,366)),366)))),"NEXT REVIEW EXCEEDS TIER CADENCE",IF(OR(AP38="",AP38="Action-capable: raise not yet set"),"AGENTIC CADENCE RAISE NOT SET (§6.4.4; size to be set by the Council)",IF(AND(Z38="Closed",OR(D38="",E38="",G38="",H38="",I38="",X38="",Y38="",AA38="",AB38="",NOT(ISNUMBER(AC38)),NOT(ISNUMBER(AD38)),AC38&lt;1,AD38&lt;1,AE38="",AG38="",AI38="")),"CLOSURE EVIDENCE MISSING",IF(Z38="Closed","Closure ready for independent review","Open / review")))))))))))))))))</f>
        <v/>
      </c>
      <c r="AI38" s="0" t="n"/>
      <c r="AJ38" s="0">
        <f>IF(AI38="","",IF(AO38="Operational monitoring",IF(AI38="Low","Routine operational monitoring by the Service Owner",IF(AI38="Medium","Monthly","Continuous (logged at least monthly)")),IF(AO38="Performance review",IF(AI38="Critical","At least monthly",IF(AI38="High","Monthly",IF(AI38="Medium","Quarterly","Annual"))),IF(AI38="Critical","Continuous monitoring; formal review at least monthly",IF(AI38="High","Quarterly","Annual")))))</f>
        <v/>
      </c>
      <c r="AK38" s="0">
        <f>IF(OR(AI38="",NOT(ISNUMBER(AC38))),"",IF(OR(AI38="Critical",AI38="High"),MIN(AC38,MAX(30,ROUNDUP(0.05*AC38,0))),IF(AI38="Medium",MIN(AC38,20),MIN(AC38,10))))</f>
        <v/>
      </c>
      <c r="AL38" s="0" t="n"/>
      <c r="AM38" s="0" t="n"/>
      <c r="AN38" s="0" t="n"/>
      <c r="AO38" s="0" t="n"/>
      <c r="AP38" s="0" t="n"/>
    </row>
    <row r="39" ht="15" customHeight="1" s="31">
      <c r="A39" s="45" t="n"/>
      <c r="B39" s="46" t="n"/>
      <c r="C39" s="46" t="n"/>
      <c r="D39" s="47" t="n"/>
      <c r="E39" s="46" t="n"/>
      <c r="F39" s="46" t="n"/>
      <c r="G39" s="46" t="n"/>
      <c r="H39" s="46" t="n"/>
      <c r="I39" s="46" t="n"/>
      <c r="J39" s="46" t="n"/>
      <c r="K39" s="46" t="n"/>
      <c r="L39" s="46" t="n"/>
      <c r="M39" s="46" t="n"/>
      <c r="N39" s="46" t="n"/>
      <c r="O39" s="47" t="n"/>
      <c r="P39" s="46" t="n"/>
      <c r="Q39" s="46" t="n"/>
      <c r="R39" s="46" t="n"/>
      <c r="S39" s="46" t="n"/>
      <c r="T39" s="46" t="n"/>
      <c r="U39" s="46" t="n"/>
      <c r="V39" s="46" t="n"/>
      <c r="W39" s="46" t="n"/>
      <c r="X39" s="46" t="n"/>
      <c r="Y39" s="47" t="n"/>
      <c r="Z39" s="48" t="n"/>
      <c r="AA39" s="46" t="n"/>
      <c r="AB39" s="46" t="n"/>
      <c r="AC39" s="60" t="n"/>
      <c r="AD39" s="60" t="n"/>
      <c r="AE39" s="46" t="n"/>
      <c r="AF39" s="0" t="n"/>
      <c r="AG39" s="0" t="n"/>
      <c r="AH39" s="85">
        <f>IF(COUNTA(A39:AG39,AI39,AL39:AP39)=0,"",IF(TRIM(A39)="","AIR-ID REQUIRED",IF(OR(AND(K39&lt;&gt;"",ISNA(MATCH(K39,{"Yes","No","Unknown"},0))),AND(Q39&lt;&gt;"",ISNA(MATCH(Q39,{"Yes","No","Unknown"},0))),AND(R39&lt;&gt;"",ISNA(MATCH(R39,{"Yes","No","Unknown"},0))),AND(T39&lt;&gt;"",ISNA(MATCH(T39,{"Yes","No","Unknown"},0))),AND(J39&lt;&gt;"",ISNA(MATCH(J39,{"Improving","Stable","Deteriorating","New / Baseline","Not yet known"},0))),AND(Z39&lt;&gt;"",ISNA(MATCH(Z39,{"Open","Reviewed","Action Open","Escalated","Closed"},0))),AND(AG39&lt;&gt;"",ISNA(MATCH(AG39,{"UC-ID specific","Shared system baseline"},0))),AND(AI39&lt;&gt;"",ISNA(MATCH(AI39,{"Low","Medium","High","Critical"},0))),AND(AL39&lt;&gt;"",COUNTIF(Lists!$A$3:$A$10,AL39)=0),AND(AO39&lt;&gt;"",ISNA(MATCH(AO39,{"Operational monitoring","Performance review","Formal review"},0))),AND(AP39&lt;&gt;"",ISNA(MATCH(AP39,{"Raised per Monitoring and Review Plan","Not action-capable","Action-capable: raise not yet set"},0)))),"INVALID VALUE — use the dropdown list",IF(AND(AG39="UC-ID specific",OR(AF39="",AF39="None")),"UC-ID REQUIRED",IF(OR(J39="",K39="",Q39="",R39="",T39="",AL39="",J39="Not yet known",K39="Unknown",Q39="Unknown",R39="Unknown",T39="Unknown"),"UNKNOWN TO RESOLVE",IF(AND(K39="Yes",OR(H39="",I39="",M39="",N39="",O39="",P39="",P39="None",X39="")),"BREACH ACTION INCOMPLETE",IF(AND(OR(K39="Yes",Q39="Yes"),AL39="None"),"TRIGGER NOT RECORDED — select the E.4 trigger",IF(AND(OR(AND(AL39&lt;&gt;"",AL39&lt;&gt;"None"),R39="Yes"),AM39=""),"REASSESSMENT / CONSIDERATION REF REQUIRED",IF(AND(OR(R39="Yes",T39="Yes"),U39=""),"GATE LOG EVENT ID REQUIRED",IF(OR(AND(D39&lt;&gt;"",NOT(ISNUMBER(D39))),AND(Y39&lt;&gt;"",NOT(ISNUMBER(Y39))),AND(ISNUMBER(D39),ISNUMBER(Y39),Y39&lt;=D39)),"DATE CHECK — Review and Next Review must be dates, Next after Review",IF(AND(ISNUMBER(AC39),ISNUMBER(AD39),AD39&gt;AC39),"SAMPLE EXCEEDS POPULATION",IF(AND(ISNUMBER(AD39),ISNUMBER(AK39),AD39&lt;AK39),"SAMPLE BELOW TIER MINIMUM",IF(AND(AI39&lt;&gt;"",ISNUMBER(Y39),AO39=""),"REVIEW TYPE REQUIRED: operational, performance or formal (§6.4.4)",IF(AND(ISNUMBER(D39),ISNUMBER(Y39),AI39&lt;&gt;"",Y39-D39&gt;IF(AI39="Critical",31,IF(AI39="High",IF(OR(AO39="Operational monitoring",AO39="Performance review"),31,92),IF(AI39="Medium",IF(AO39="Operational monitoring",31,IF(AO39="Performance review",92,366)),366)))),"NEXT REVIEW EXCEEDS TIER CADENCE",IF(OR(AP39="",AP39="Action-capable: raise not yet set"),"AGENTIC CADENCE RAISE NOT SET (§6.4.4; size to be set by the Council)",IF(AND(Z39="Closed",OR(D39="",E39="",G39="",H39="",I39="",X39="",Y39="",AA39="",AB39="",NOT(ISNUMBER(AC39)),NOT(ISNUMBER(AD39)),AC39&lt;1,AD39&lt;1,AE39="",AG39="",AI39="")),"CLOSURE EVIDENCE MISSING",IF(Z39="Closed","Closure ready for independent review","Open / review")))))))))))))))))</f>
        <v/>
      </c>
      <c r="AI39" s="0" t="n"/>
      <c r="AJ39" s="0">
        <f>IF(AI39="","",IF(AO39="Operational monitoring",IF(AI39="Low","Routine operational monitoring by the Service Owner",IF(AI39="Medium","Monthly","Continuous (logged at least monthly)")),IF(AO39="Performance review",IF(AI39="Critical","At least monthly",IF(AI39="High","Monthly",IF(AI39="Medium","Quarterly","Annual"))),IF(AI39="Critical","Continuous monitoring; formal review at least monthly",IF(AI39="High","Quarterly","Annual")))))</f>
        <v/>
      </c>
      <c r="AK39" s="0">
        <f>IF(OR(AI39="",NOT(ISNUMBER(AC39))),"",IF(OR(AI39="Critical",AI39="High"),MIN(AC39,MAX(30,ROUNDUP(0.05*AC39,0))),IF(AI39="Medium",MIN(AC39,20),MIN(AC39,10))))</f>
        <v/>
      </c>
      <c r="AL39" s="0" t="n"/>
      <c r="AM39" s="0" t="n"/>
      <c r="AN39" s="0" t="n"/>
      <c r="AO39" s="0" t="n"/>
      <c r="AP39" s="0" t="n"/>
    </row>
    <row r="40" ht="15" customHeight="1" s="31">
      <c r="A40" s="45" t="n"/>
      <c r="B40" s="46" t="n"/>
      <c r="C40" s="46" t="n"/>
      <c r="D40" s="47" t="n"/>
      <c r="E40" s="46" t="n"/>
      <c r="F40" s="46" t="n"/>
      <c r="G40" s="46" t="n"/>
      <c r="H40" s="46" t="n"/>
      <c r="I40" s="46" t="n"/>
      <c r="J40" s="46" t="n"/>
      <c r="K40" s="46" t="n"/>
      <c r="L40" s="46" t="n"/>
      <c r="M40" s="46" t="n"/>
      <c r="N40" s="46" t="n"/>
      <c r="O40" s="47" t="n"/>
      <c r="P40" s="46" t="n"/>
      <c r="Q40" s="46" t="n"/>
      <c r="R40" s="46" t="n"/>
      <c r="S40" s="46" t="n"/>
      <c r="T40" s="46" t="n"/>
      <c r="U40" s="46" t="n"/>
      <c r="V40" s="46" t="n"/>
      <c r="W40" s="46" t="n"/>
      <c r="X40" s="46" t="n"/>
      <c r="Y40" s="47" t="n"/>
      <c r="Z40" s="48" t="n"/>
      <c r="AA40" s="46" t="n"/>
      <c r="AB40" s="46" t="n"/>
      <c r="AC40" s="60" t="n"/>
      <c r="AD40" s="60" t="n"/>
      <c r="AE40" s="46" t="n"/>
      <c r="AF40" s="0" t="n"/>
      <c r="AG40" s="0" t="n"/>
      <c r="AH40" s="85">
        <f>IF(COUNTA(A40:AG40,AI40,AL40:AP40)=0,"",IF(TRIM(A40)="","AIR-ID REQUIRED",IF(OR(AND(K40&lt;&gt;"",ISNA(MATCH(K40,{"Yes","No","Unknown"},0))),AND(Q40&lt;&gt;"",ISNA(MATCH(Q40,{"Yes","No","Unknown"},0))),AND(R40&lt;&gt;"",ISNA(MATCH(R40,{"Yes","No","Unknown"},0))),AND(T40&lt;&gt;"",ISNA(MATCH(T40,{"Yes","No","Unknown"},0))),AND(J40&lt;&gt;"",ISNA(MATCH(J40,{"Improving","Stable","Deteriorating","New / Baseline","Not yet known"},0))),AND(Z40&lt;&gt;"",ISNA(MATCH(Z40,{"Open","Reviewed","Action Open","Escalated","Closed"},0))),AND(AG40&lt;&gt;"",ISNA(MATCH(AG40,{"UC-ID specific","Shared system baseline"},0))),AND(AI40&lt;&gt;"",ISNA(MATCH(AI40,{"Low","Medium","High","Critical"},0))),AND(AL40&lt;&gt;"",COUNTIF(Lists!$A$3:$A$10,AL40)=0),AND(AO40&lt;&gt;"",ISNA(MATCH(AO40,{"Operational monitoring","Performance review","Formal review"},0))),AND(AP40&lt;&gt;"",ISNA(MATCH(AP40,{"Raised per Monitoring and Review Plan","Not action-capable","Action-capable: raise not yet set"},0)))),"INVALID VALUE — use the dropdown list",IF(AND(AG40="UC-ID specific",OR(AF40="",AF40="None")),"UC-ID REQUIRED",IF(OR(J40="",K40="",Q40="",R40="",T40="",AL40="",J40="Not yet known",K40="Unknown",Q40="Unknown",R40="Unknown",T40="Unknown"),"UNKNOWN TO RESOLVE",IF(AND(K40="Yes",OR(H40="",I40="",M40="",N40="",O40="",P40="",P40="None",X40="")),"BREACH ACTION INCOMPLETE",IF(AND(OR(K40="Yes",Q40="Yes"),AL40="None"),"TRIGGER NOT RECORDED — select the E.4 trigger",IF(AND(OR(AND(AL40&lt;&gt;"",AL40&lt;&gt;"None"),R40="Yes"),AM40=""),"REASSESSMENT / CONSIDERATION REF REQUIRED",IF(AND(OR(R40="Yes",T40="Yes"),U40=""),"GATE LOG EVENT ID REQUIRED",IF(OR(AND(D40&lt;&gt;"",NOT(ISNUMBER(D40))),AND(Y40&lt;&gt;"",NOT(ISNUMBER(Y40))),AND(ISNUMBER(D40),ISNUMBER(Y40),Y40&lt;=D40)),"DATE CHECK — Review and Next Review must be dates, Next after Review",IF(AND(ISNUMBER(AC40),ISNUMBER(AD40),AD40&gt;AC40),"SAMPLE EXCEEDS POPULATION",IF(AND(ISNUMBER(AD40),ISNUMBER(AK40),AD40&lt;AK40),"SAMPLE BELOW TIER MINIMUM",IF(AND(AI40&lt;&gt;"",ISNUMBER(Y40),AO40=""),"REVIEW TYPE REQUIRED: operational, performance or formal (§6.4.4)",IF(AND(ISNUMBER(D40),ISNUMBER(Y40),AI40&lt;&gt;"",Y40-D40&gt;IF(AI40="Critical",31,IF(AI40="High",IF(OR(AO40="Operational monitoring",AO40="Performance review"),31,92),IF(AI40="Medium",IF(AO40="Operational monitoring",31,IF(AO40="Performance review",92,366)),366)))),"NEXT REVIEW EXCEEDS TIER CADENCE",IF(OR(AP40="",AP40="Action-capable: raise not yet set"),"AGENTIC CADENCE RAISE NOT SET (§6.4.4; size to be set by the Council)",IF(AND(Z40="Closed",OR(D40="",E40="",G40="",H40="",I40="",X40="",Y40="",AA40="",AB40="",NOT(ISNUMBER(AC40)),NOT(ISNUMBER(AD40)),AC40&lt;1,AD40&lt;1,AE40="",AG40="",AI40="")),"CLOSURE EVIDENCE MISSING",IF(Z40="Closed","Closure ready for independent review","Open / review")))))))))))))))))</f>
        <v/>
      </c>
      <c r="AI40" s="0" t="n"/>
      <c r="AJ40" s="0">
        <f>IF(AI40="","",IF(AO40="Operational monitoring",IF(AI40="Low","Routine operational monitoring by the Service Owner",IF(AI40="Medium","Monthly","Continuous (logged at least monthly)")),IF(AO40="Performance review",IF(AI40="Critical","At least monthly",IF(AI40="High","Monthly",IF(AI40="Medium","Quarterly","Annual"))),IF(AI40="Critical","Continuous monitoring; formal review at least monthly",IF(AI40="High","Quarterly","Annual")))))</f>
        <v/>
      </c>
      <c r="AK40" s="0">
        <f>IF(OR(AI40="",NOT(ISNUMBER(AC40))),"",IF(OR(AI40="Critical",AI40="High"),MIN(AC40,MAX(30,ROUNDUP(0.05*AC40,0))),IF(AI40="Medium",MIN(AC40,20),MIN(AC40,10))))</f>
        <v/>
      </c>
      <c r="AL40" s="0" t="n"/>
      <c r="AM40" s="0" t="n"/>
      <c r="AN40" s="0" t="n"/>
      <c r="AO40" s="0" t="n"/>
      <c r="AP40" s="0" t="n"/>
    </row>
    <row r="41" ht="15" customHeight="1" s="31">
      <c r="A41" s="45" t="n"/>
      <c r="B41" s="46" t="n"/>
      <c r="C41" s="46" t="n"/>
      <c r="D41" s="47" t="n"/>
      <c r="E41" s="46" t="n"/>
      <c r="F41" s="46" t="n"/>
      <c r="G41" s="46" t="n"/>
      <c r="H41" s="46" t="n"/>
      <c r="I41" s="46" t="n"/>
      <c r="J41" s="46" t="n"/>
      <c r="K41" s="46" t="n"/>
      <c r="L41" s="46" t="n"/>
      <c r="M41" s="46" t="n"/>
      <c r="N41" s="46" t="n"/>
      <c r="O41" s="47" t="n"/>
      <c r="P41" s="46" t="n"/>
      <c r="Q41" s="46" t="n"/>
      <c r="R41" s="46" t="n"/>
      <c r="S41" s="46" t="n"/>
      <c r="T41" s="46" t="n"/>
      <c r="U41" s="46" t="n"/>
      <c r="V41" s="46" t="n"/>
      <c r="W41" s="46" t="n"/>
      <c r="X41" s="46" t="n"/>
      <c r="Y41" s="47" t="n"/>
      <c r="Z41" s="48" t="n"/>
      <c r="AA41" s="46" t="n"/>
      <c r="AB41" s="46" t="n"/>
      <c r="AC41" s="60" t="n"/>
      <c r="AD41" s="60" t="n"/>
      <c r="AE41" s="46" t="n"/>
      <c r="AF41" s="0" t="n"/>
      <c r="AG41" s="0" t="n"/>
      <c r="AH41" s="85">
        <f>IF(COUNTA(A41:AG41,AI41,AL41:AP41)=0,"",IF(TRIM(A41)="","AIR-ID REQUIRED",IF(OR(AND(K41&lt;&gt;"",ISNA(MATCH(K41,{"Yes","No","Unknown"},0))),AND(Q41&lt;&gt;"",ISNA(MATCH(Q41,{"Yes","No","Unknown"},0))),AND(R41&lt;&gt;"",ISNA(MATCH(R41,{"Yes","No","Unknown"},0))),AND(T41&lt;&gt;"",ISNA(MATCH(T41,{"Yes","No","Unknown"},0))),AND(J41&lt;&gt;"",ISNA(MATCH(J41,{"Improving","Stable","Deteriorating","New / Baseline","Not yet known"},0))),AND(Z41&lt;&gt;"",ISNA(MATCH(Z41,{"Open","Reviewed","Action Open","Escalated","Closed"},0))),AND(AG41&lt;&gt;"",ISNA(MATCH(AG41,{"UC-ID specific","Shared system baseline"},0))),AND(AI41&lt;&gt;"",ISNA(MATCH(AI41,{"Low","Medium","High","Critical"},0))),AND(AL41&lt;&gt;"",COUNTIF(Lists!$A$3:$A$10,AL41)=0),AND(AO41&lt;&gt;"",ISNA(MATCH(AO41,{"Operational monitoring","Performance review","Formal review"},0))),AND(AP41&lt;&gt;"",ISNA(MATCH(AP41,{"Raised per Monitoring and Review Plan","Not action-capable","Action-capable: raise not yet set"},0)))),"INVALID VALUE — use the dropdown list",IF(AND(AG41="UC-ID specific",OR(AF41="",AF41="None")),"UC-ID REQUIRED",IF(OR(J41="",K41="",Q41="",R41="",T41="",AL41="",J41="Not yet known",K41="Unknown",Q41="Unknown",R41="Unknown",T41="Unknown"),"UNKNOWN TO RESOLVE",IF(AND(K41="Yes",OR(H41="",I41="",M41="",N41="",O41="",P41="",P41="None",X41="")),"BREACH ACTION INCOMPLETE",IF(AND(OR(K41="Yes",Q41="Yes"),AL41="None"),"TRIGGER NOT RECORDED — select the E.4 trigger",IF(AND(OR(AND(AL41&lt;&gt;"",AL41&lt;&gt;"None"),R41="Yes"),AM41=""),"REASSESSMENT / CONSIDERATION REF REQUIRED",IF(AND(OR(R41="Yes",T41="Yes"),U41=""),"GATE LOG EVENT ID REQUIRED",IF(OR(AND(D41&lt;&gt;"",NOT(ISNUMBER(D41))),AND(Y41&lt;&gt;"",NOT(ISNUMBER(Y41))),AND(ISNUMBER(D41),ISNUMBER(Y41),Y41&lt;=D41)),"DATE CHECK — Review and Next Review must be dates, Next after Review",IF(AND(ISNUMBER(AC41),ISNUMBER(AD41),AD41&gt;AC41),"SAMPLE EXCEEDS POPULATION",IF(AND(ISNUMBER(AD41),ISNUMBER(AK41),AD41&lt;AK41),"SAMPLE BELOW TIER MINIMUM",IF(AND(AI41&lt;&gt;"",ISNUMBER(Y41),AO41=""),"REVIEW TYPE REQUIRED: operational, performance or formal (§6.4.4)",IF(AND(ISNUMBER(D41),ISNUMBER(Y41),AI41&lt;&gt;"",Y41-D41&gt;IF(AI41="Critical",31,IF(AI41="High",IF(OR(AO41="Operational monitoring",AO41="Performance review"),31,92),IF(AI41="Medium",IF(AO41="Operational monitoring",31,IF(AO41="Performance review",92,366)),366)))),"NEXT REVIEW EXCEEDS TIER CADENCE",IF(OR(AP41="",AP41="Action-capable: raise not yet set"),"AGENTIC CADENCE RAISE NOT SET (§6.4.4; size to be set by the Council)",IF(AND(Z41="Closed",OR(D41="",E41="",G41="",H41="",I41="",X41="",Y41="",AA41="",AB41="",NOT(ISNUMBER(AC41)),NOT(ISNUMBER(AD41)),AC41&lt;1,AD41&lt;1,AE41="",AG41="",AI41="")),"CLOSURE EVIDENCE MISSING",IF(Z41="Closed","Closure ready for independent review","Open / review")))))))))))))))))</f>
        <v/>
      </c>
      <c r="AI41" s="0" t="n"/>
      <c r="AJ41" s="0">
        <f>IF(AI41="","",IF(AO41="Operational monitoring",IF(AI41="Low","Routine operational monitoring by the Service Owner",IF(AI41="Medium","Monthly","Continuous (logged at least monthly)")),IF(AO41="Performance review",IF(AI41="Critical","At least monthly",IF(AI41="High","Monthly",IF(AI41="Medium","Quarterly","Annual"))),IF(AI41="Critical","Continuous monitoring; formal review at least monthly",IF(AI41="High","Quarterly","Annual")))))</f>
        <v/>
      </c>
      <c r="AK41" s="0">
        <f>IF(OR(AI41="",NOT(ISNUMBER(AC41))),"",IF(OR(AI41="Critical",AI41="High"),MIN(AC41,MAX(30,ROUNDUP(0.05*AC41,0))),IF(AI41="Medium",MIN(AC41,20),MIN(AC41,10))))</f>
        <v/>
      </c>
      <c r="AL41" s="0" t="n"/>
      <c r="AM41" s="0" t="n"/>
      <c r="AN41" s="0" t="n"/>
      <c r="AO41" s="0" t="n"/>
      <c r="AP41" s="0" t="n"/>
    </row>
    <row r="42" ht="15" customHeight="1" s="31">
      <c r="A42" s="45" t="n"/>
      <c r="B42" s="46" t="n"/>
      <c r="C42" s="46" t="n"/>
      <c r="D42" s="47" t="n"/>
      <c r="E42" s="46" t="n"/>
      <c r="F42" s="46" t="n"/>
      <c r="G42" s="46" t="n"/>
      <c r="H42" s="46" t="n"/>
      <c r="I42" s="46" t="n"/>
      <c r="J42" s="46" t="n"/>
      <c r="K42" s="46" t="n"/>
      <c r="L42" s="46" t="n"/>
      <c r="M42" s="46" t="n"/>
      <c r="N42" s="46" t="n"/>
      <c r="O42" s="47" t="n"/>
      <c r="P42" s="46" t="n"/>
      <c r="Q42" s="46" t="n"/>
      <c r="R42" s="46" t="n"/>
      <c r="S42" s="46" t="n"/>
      <c r="T42" s="46" t="n"/>
      <c r="U42" s="46" t="n"/>
      <c r="V42" s="46" t="n"/>
      <c r="W42" s="46" t="n"/>
      <c r="X42" s="46" t="n"/>
      <c r="Y42" s="47" t="n"/>
      <c r="Z42" s="48" t="n"/>
      <c r="AA42" s="46" t="n"/>
      <c r="AB42" s="46" t="n"/>
      <c r="AC42" s="60" t="n"/>
      <c r="AD42" s="60" t="n"/>
      <c r="AE42" s="46" t="n"/>
      <c r="AF42" s="0" t="n"/>
      <c r="AG42" s="0" t="n"/>
      <c r="AH42" s="85">
        <f>IF(COUNTA(A42:AG42,AI42,AL42:AP42)=0,"",IF(TRIM(A42)="","AIR-ID REQUIRED",IF(OR(AND(K42&lt;&gt;"",ISNA(MATCH(K42,{"Yes","No","Unknown"},0))),AND(Q42&lt;&gt;"",ISNA(MATCH(Q42,{"Yes","No","Unknown"},0))),AND(R42&lt;&gt;"",ISNA(MATCH(R42,{"Yes","No","Unknown"},0))),AND(T42&lt;&gt;"",ISNA(MATCH(T42,{"Yes","No","Unknown"},0))),AND(J42&lt;&gt;"",ISNA(MATCH(J42,{"Improving","Stable","Deteriorating","New / Baseline","Not yet known"},0))),AND(Z42&lt;&gt;"",ISNA(MATCH(Z42,{"Open","Reviewed","Action Open","Escalated","Closed"},0))),AND(AG42&lt;&gt;"",ISNA(MATCH(AG42,{"UC-ID specific","Shared system baseline"},0))),AND(AI42&lt;&gt;"",ISNA(MATCH(AI42,{"Low","Medium","High","Critical"},0))),AND(AL42&lt;&gt;"",COUNTIF(Lists!$A$3:$A$10,AL42)=0),AND(AO42&lt;&gt;"",ISNA(MATCH(AO42,{"Operational monitoring","Performance review","Formal review"},0))),AND(AP42&lt;&gt;"",ISNA(MATCH(AP42,{"Raised per Monitoring and Review Plan","Not action-capable","Action-capable: raise not yet set"},0)))),"INVALID VALUE — use the dropdown list",IF(AND(AG42="UC-ID specific",OR(AF42="",AF42="None")),"UC-ID REQUIRED",IF(OR(J42="",K42="",Q42="",R42="",T42="",AL42="",J42="Not yet known",K42="Unknown",Q42="Unknown",R42="Unknown",T42="Unknown"),"UNKNOWN TO RESOLVE",IF(AND(K42="Yes",OR(H42="",I42="",M42="",N42="",O42="",P42="",P42="None",X42="")),"BREACH ACTION INCOMPLETE",IF(AND(OR(K42="Yes",Q42="Yes"),AL42="None"),"TRIGGER NOT RECORDED — select the E.4 trigger",IF(AND(OR(AND(AL42&lt;&gt;"",AL42&lt;&gt;"None"),R42="Yes"),AM42=""),"REASSESSMENT / CONSIDERATION REF REQUIRED",IF(AND(OR(R42="Yes",T42="Yes"),U42=""),"GATE LOG EVENT ID REQUIRED",IF(OR(AND(D42&lt;&gt;"",NOT(ISNUMBER(D42))),AND(Y42&lt;&gt;"",NOT(ISNUMBER(Y42))),AND(ISNUMBER(D42),ISNUMBER(Y42),Y42&lt;=D42)),"DATE CHECK — Review and Next Review must be dates, Next after Review",IF(AND(ISNUMBER(AC42),ISNUMBER(AD42),AD42&gt;AC42),"SAMPLE EXCEEDS POPULATION",IF(AND(ISNUMBER(AD42),ISNUMBER(AK42),AD42&lt;AK42),"SAMPLE BELOW TIER MINIMUM",IF(AND(AI42&lt;&gt;"",ISNUMBER(Y42),AO42=""),"REVIEW TYPE REQUIRED: operational, performance or formal (§6.4.4)",IF(AND(ISNUMBER(D42),ISNUMBER(Y42),AI42&lt;&gt;"",Y42-D42&gt;IF(AI42="Critical",31,IF(AI42="High",IF(OR(AO42="Operational monitoring",AO42="Performance review"),31,92),IF(AI42="Medium",IF(AO42="Operational monitoring",31,IF(AO42="Performance review",92,366)),366)))),"NEXT REVIEW EXCEEDS TIER CADENCE",IF(OR(AP42="",AP42="Action-capable: raise not yet set"),"AGENTIC CADENCE RAISE NOT SET (§6.4.4; size to be set by the Council)",IF(AND(Z42="Closed",OR(D42="",E42="",G42="",H42="",I42="",X42="",Y42="",AA42="",AB42="",NOT(ISNUMBER(AC42)),NOT(ISNUMBER(AD42)),AC42&lt;1,AD42&lt;1,AE42="",AG42="",AI42="")),"CLOSURE EVIDENCE MISSING",IF(Z42="Closed","Closure ready for independent review","Open / review")))))))))))))))))</f>
        <v/>
      </c>
      <c r="AI42" s="0" t="n"/>
      <c r="AJ42" s="0">
        <f>IF(AI42="","",IF(AO42="Operational monitoring",IF(AI42="Low","Routine operational monitoring by the Service Owner",IF(AI42="Medium","Monthly","Continuous (logged at least monthly)")),IF(AO42="Performance review",IF(AI42="Critical","At least monthly",IF(AI42="High","Monthly",IF(AI42="Medium","Quarterly","Annual"))),IF(AI42="Critical","Continuous monitoring; formal review at least monthly",IF(AI42="High","Quarterly","Annual")))))</f>
        <v/>
      </c>
      <c r="AK42" s="0">
        <f>IF(OR(AI42="",NOT(ISNUMBER(AC42))),"",IF(OR(AI42="Critical",AI42="High"),MIN(AC42,MAX(30,ROUNDUP(0.05*AC42,0))),IF(AI42="Medium",MIN(AC42,20),MIN(AC42,10))))</f>
        <v/>
      </c>
      <c r="AL42" s="0" t="n"/>
      <c r="AM42" s="0" t="n"/>
      <c r="AN42" s="0" t="n"/>
      <c r="AO42" s="0" t="n"/>
      <c r="AP42" s="0" t="n"/>
    </row>
    <row r="43" ht="15" customHeight="1" s="31">
      <c r="A43" s="45" t="n"/>
      <c r="B43" s="46" t="n"/>
      <c r="C43" s="46" t="n"/>
      <c r="D43" s="47" t="n"/>
      <c r="E43" s="46" t="n"/>
      <c r="F43" s="46" t="n"/>
      <c r="G43" s="46" t="n"/>
      <c r="H43" s="46" t="n"/>
      <c r="I43" s="46" t="n"/>
      <c r="J43" s="46" t="n"/>
      <c r="K43" s="46" t="n"/>
      <c r="L43" s="46" t="n"/>
      <c r="M43" s="46" t="n"/>
      <c r="N43" s="46" t="n"/>
      <c r="O43" s="47" t="n"/>
      <c r="P43" s="46" t="n"/>
      <c r="Q43" s="46" t="n"/>
      <c r="R43" s="46" t="n"/>
      <c r="S43" s="46" t="n"/>
      <c r="T43" s="46" t="n"/>
      <c r="U43" s="46" t="n"/>
      <c r="V43" s="46" t="n"/>
      <c r="W43" s="46" t="n"/>
      <c r="X43" s="46" t="n"/>
      <c r="Y43" s="47" t="n"/>
      <c r="Z43" s="48" t="n"/>
      <c r="AA43" s="46" t="n"/>
      <c r="AB43" s="46" t="n"/>
      <c r="AC43" s="60" t="n"/>
      <c r="AD43" s="60" t="n"/>
      <c r="AE43" s="46" t="n"/>
      <c r="AF43" s="0" t="n"/>
      <c r="AG43" s="0" t="n"/>
      <c r="AH43" s="85">
        <f>IF(COUNTA(A43:AG43,AI43,AL43:AP43)=0,"",IF(TRIM(A43)="","AIR-ID REQUIRED",IF(OR(AND(K43&lt;&gt;"",ISNA(MATCH(K43,{"Yes","No","Unknown"},0))),AND(Q43&lt;&gt;"",ISNA(MATCH(Q43,{"Yes","No","Unknown"},0))),AND(R43&lt;&gt;"",ISNA(MATCH(R43,{"Yes","No","Unknown"},0))),AND(T43&lt;&gt;"",ISNA(MATCH(T43,{"Yes","No","Unknown"},0))),AND(J43&lt;&gt;"",ISNA(MATCH(J43,{"Improving","Stable","Deteriorating","New / Baseline","Not yet known"},0))),AND(Z43&lt;&gt;"",ISNA(MATCH(Z43,{"Open","Reviewed","Action Open","Escalated","Closed"},0))),AND(AG43&lt;&gt;"",ISNA(MATCH(AG43,{"UC-ID specific","Shared system baseline"},0))),AND(AI43&lt;&gt;"",ISNA(MATCH(AI43,{"Low","Medium","High","Critical"},0))),AND(AL43&lt;&gt;"",COUNTIF(Lists!$A$3:$A$10,AL43)=0),AND(AO43&lt;&gt;"",ISNA(MATCH(AO43,{"Operational monitoring","Performance review","Formal review"},0))),AND(AP43&lt;&gt;"",ISNA(MATCH(AP43,{"Raised per Monitoring and Review Plan","Not action-capable","Action-capable: raise not yet set"},0)))),"INVALID VALUE — use the dropdown list",IF(AND(AG43="UC-ID specific",OR(AF43="",AF43="None")),"UC-ID REQUIRED",IF(OR(J43="",K43="",Q43="",R43="",T43="",AL43="",J43="Not yet known",K43="Unknown",Q43="Unknown",R43="Unknown",T43="Unknown"),"UNKNOWN TO RESOLVE",IF(AND(K43="Yes",OR(H43="",I43="",M43="",N43="",O43="",P43="",P43="None",X43="")),"BREACH ACTION INCOMPLETE",IF(AND(OR(K43="Yes",Q43="Yes"),AL43="None"),"TRIGGER NOT RECORDED — select the E.4 trigger",IF(AND(OR(AND(AL43&lt;&gt;"",AL43&lt;&gt;"None"),R43="Yes"),AM43=""),"REASSESSMENT / CONSIDERATION REF REQUIRED",IF(AND(OR(R43="Yes",T43="Yes"),U43=""),"GATE LOG EVENT ID REQUIRED",IF(OR(AND(D43&lt;&gt;"",NOT(ISNUMBER(D43))),AND(Y43&lt;&gt;"",NOT(ISNUMBER(Y43))),AND(ISNUMBER(D43),ISNUMBER(Y43),Y43&lt;=D43)),"DATE CHECK — Review and Next Review must be dates, Next after Review",IF(AND(ISNUMBER(AC43),ISNUMBER(AD43),AD43&gt;AC43),"SAMPLE EXCEEDS POPULATION",IF(AND(ISNUMBER(AD43),ISNUMBER(AK43),AD43&lt;AK43),"SAMPLE BELOW TIER MINIMUM",IF(AND(AI43&lt;&gt;"",ISNUMBER(Y43),AO43=""),"REVIEW TYPE REQUIRED: operational, performance or formal (§6.4.4)",IF(AND(ISNUMBER(D43),ISNUMBER(Y43),AI43&lt;&gt;"",Y43-D43&gt;IF(AI43="Critical",31,IF(AI43="High",IF(OR(AO43="Operational monitoring",AO43="Performance review"),31,92),IF(AI43="Medium",IF(AO43="Operational monitoring",31,IF(AO43="Performance review",92,366)),366)))),"NEXT REVIEW EXCEEDS TIER CADENCE",IF(OR(AP43="",AP43="Action-capable: raise not yet set"),"AGENTIC CADENCE RAISE NOT SET (§6.4.4; size to be set by the Council)",IF(AND(Z43="Closed",OR(D43="",E43="",G43="",H43="",I43="",X43="",Y43="",AA43="",AB43="",NOT(ISNUMBER(AC43)),NOT(ISNUMBER(AD43)),AC43&lt;1,AD43&lt;1,AE43="",AG43="",AI43="")),"CLOSURE EVIDENCE MISSING",IF(Z43="Closed","Closure ready for independent review","Open / review")))))))))))))))))</f>
        <v/>
      </c>
      <c r="AI43" s="0" t="n"/>
      <c r="AJ43" s="0">
        <f>IF(AI43="","",IF(AO43="Operational monitoring",IF(AI43="Low","Routine operational monitoring by the Service Owner",IF(AI43="Medium","Monthly","Continuous (logged at least monthly)")),IF(AO43="Performance review",IF(AI43="Critical","At least monthly",IF(AI43="High","Monthly",IF(AI43="Medium","Quarterly","Annual"))),IF(AI43="Critical","Continuous monitoring; formal review at least monthly",IF(AI43="High","Quarterly","Annual")))))</f>
        <v/>
      </c>
      <c r="AK43" s="0">
        <f>IF(OR(AI43="",NOT(ISNUMBER(AC43))),"",IF(OR(AI43="Critical",AI43="High"),MIN(AC43,MAX(30,ROUNDUP(0.05*AC43,0))),IF(AI43="Medium",MIN(AC43,20),MIN(AC43,10))))</f>
        <v/>
      </c>
      <c r="AL43" s="0" t="n"/>
      <c r="AM43" s="0" t="n"/>
      <c r="AN43" s="0" t="n"/>
      <c r="AO43" s="0" t="n"/>
      <c r="AP43" s="0" t="n"/>
    </row>
    <row r="44" ht="15" customHeight="1" s="31">
      <c r="A44" s="45" t="n"/>
      <c r="B44" s="46" t="n"/>
      <c r="C44" s="46" t="n"/>
      <c r="D44" s="47" t="n"/>
      <c r="E44" s="46" t="n"/>
      <c r="F44" s="46" t="n"/>
      <c r="G44" s="46" t="n"/>
      <c r="H44" s="46" t="n"/>
      <c r="I44" s="46" t="n"/>
      <c r="J44" s="46" t="n"/>
      <c r="K44" s="46" t="n"/>
      <c r="L44" s="46" t="n"/>
      <c r="M44" s="46" t="n"/>
      <c r="N44" s="46" t="n"/>
      <c r="O44" s="47" t="n"/>
      <c r="P44" s="46" t="n"/>
      <c r="Q44" s="46" t="n"/>
      <c r="R44" s="46" t="n"/>
      <c r="S44" s="46" t="n"/>
      <c r="T44" s="46" t="n"/>
      <c r="U44" s="46" t="n"/>
      <c r="V44" s="46" t="n"/>
      <c r="W44" s="46" t="n"/>
      <c r="X44" s="46" t="n"/>
      <c r="Y44" s="47" t="n"/>
      <c r="Z44" s="48" t="n"/>
      <c r="AA44" s="46" t="n"/>
      <c r="AB44" s="46" t="n"/>
      <c r="AC44" s="60" t="n"/>
      <c r="AD44" s="60" t="n"/>
      <c r="AE44" s="46" t="n"/>
      <c r="AF44" s="0" t="n"/>
      <c r="AG44" s="0" t="n"/>
      <c r="AH44" s="85">
        <f>IF(COUNTA(A44:AG44,AI44,AL44:AP44)=0,"",IF(TRIM(A44)="","AIR-ID REQUIRED",IF(OR(AND(K44&lt;&gt;"",ISNA(MATCH(K44,{"Yes","No","Unknown"},0))),AND(Q44&lt;&gt;"",ISNA(MATCH(Q44,{"Yes","No","Unknown"},0))),AND(R44&lt;&gt;"",ISNA(MATCH(R44,{"Yes","No","Unknown"},0))),AND(T44&lt;&gt;"",ISNA(MATCH(T44,{"Yes","No","Unknown"},0))),AND(J44&lt;&gt;"",ISNA(MATCH(J44,{"Improving","Stable","Deteriorating","New / Baseline","Not yet known"},0))),AND(Z44&lt;&gt;"",ISNA(MATCH(Z44,{"Open","Reviewed","Action Open","Escalated","Closed"},0))),AND(AG44&lt;&gt;"",ISNA(MATCH(AG44,{"UC-ID specific","Shared system baseline"},0))),AND(AI44&lt;&gt;"",ISNA(MATCH(AI44,{"Low","Medium","High","Critical"},0))),AND(AL44&lt;&gt;"",COUNTIF(Lists!$A$3:$A$10,AL44)=0),AND(AO44&lt;&gt;"",ISNA(MATCH(AO44,{"Operational monitoring","Performance review","Formal review"},0))),AND(AP44&lt;&gt;"",ISNA(MATCH(AP44,{"Raised per Monitoring and Review Plan","Not action-capable","Action-capable: raise not yet set"},0)))),"INVALID VALUE — use the dropdown list",IF(AND(AG44="UC-ID specific",OR(AF44="",AF44="None")),"UC-ID REQUIRED",IF(OR(J44="",K44="",Q44="",R44="",T44="",AL44="",J44="Not yet known",K44="Unknown",Q44="Unknown",R44="Unknown",T44="Unknown"),"UNKNOWN TO RESOLVE",IF(AND(K44="Yes",OR(H44="",I44="",M44="",N44="",O44="",P44="",P44="None",X44="")),"BREACH ACTION INCOMPLETE",IF(AND(OR(K44="Yes",Q44="Yes"),AL44="None"),"TRIGGER NOT RECORDED — select the E.4 trigger",IF(AND(OR(AND(AL44&lt;&gt;"",AL44&lt;&gt;"None"),R44="Yes"),AM44=""),"REASSESSMENT / CONSIDERATION REF REQUIRED",IF(AND(OR(R44="Yes",T44="Yes"),U44=""),"GATE LOG EVENT ID REQUIRED",IF(OR(AND(D44&lt;&gt;"",NOT(ISNUMBER(D44))),AND(Y44&lt;&gt;"",NOT(ISNUMBER(Y44))),AND(ISNUMBER(D44),ISNUMBER(Y44),Y44&lt;=D44)),"DATE CHECK — Review and Next Review must be dates, Next after Review",IF(AND(ISNUMBER(AC44),ISNUMBER(AD44),AD44&gt;AC44),"SAMPLE EXCEEDS POPULATION",IF(AND(ISNUMBER(AD44),ISNUMBER(AK44),AD44&lt;AK44),"SAMPLE BELOW TIER MINIMUM",IF(AND(AI44&lt;&gt;"",ISNUMBER(Y44),AO44=""),"REVIEW TYPE REQUIRED: operational, performance or formal (§6.4.4)",IF(AND(ISNUMBER(D44),ISNUMBER(Y44),AI44&lt;&gt;"",Y44-D44&gt;IF(AI44="Critical",31,IF(AI44="High",IF(OR(AO44="Operational monitoring",AO44="Performance review"),31,92),IF(AI44="Medium",IF(AO44="Operational monitoring",31,IF(AO44="Performance review",92,366)),366)))),"NEXT REVIEW EXCEEDS TIER CADENCE",IF(OR(AP44="",AP44="Action-capable: raise not yet set"),"AGENTIC CADENCE RAISE NOT SET (§6.4.4; size to be set by the Council)",IF(AND(Z44="Closed",OR(D44="",E44="",G44="",H44="",I44="",X44="",Y44="",AA44="",AB44="",NOT(ISNUMBER(AC44)),NOT(ISNUMBER(AD44)),AC44&lt;1,AD44&lt;1,AE44="",AG44="",AI44="")),"CLOSURE EVIDENCE MISSING",IF(Z44="Closed","Closure ready for independent review","Open / review")))))))))))))))))</f>
        <v/>
      </c>
      <c r="AI44" s="0" t="n"/>
      <c r="AJ44" s="0">
        <f>IF(AI44="","",IF(AO44="Operational monitoring",IF(AI44="Low","Routine operational monitoring by the Service Owner",IF(AI44="Medium","Monthly","Continuous (logged at least monthly)")),IF(AO44="Performance review",IF(AI44="Critical","At least monthly",IF(AI44="High","Monthly",IF(AI44="Medium","Quarterly","Annual"))),IF(AI44="Critical","Continuous monitoring; formal review at least monthly",IF(AI44="High","Quarterly","Annual")))))</f>
        <v/>
      </c>
      <c r="AK44" s="0">
        <f>IF(OR(AI44="",NOT(ISNUMBER(AC44))),"",IF(OR(AI44="Critical",AI44="High"),MIN(AC44,MAX(30,ROUNDUP(0.05*AC44,0))),IF(AI44="Medium",MIN(AC44,20),MIN(AC44,10))))</f>
        <v/>
      </c>
      <c r="AL44" s="0" t="n"/>
      <c r="AM44" s="0" t="n"/>
      <c r="AN44" s="0" t="n"/>
      <c r="AO44" s="0" t="n"/>
      <c r="AP44" s="0" t="n"/>
    </row>
    <row r="45" ht="15" customHeight="1" s="31">
      <c r="A45" s="45" t="n"/>
      <c r="B45" s="46" t="n"/>
      <c r="C45" s="46" t="n"/>
      <c r="D45" s="47" t="n"/>
      <c r="E45" s="46" t="n"/>
      <c r="F45" s="46" t="n"/>
      <c r="G45" s="46" t="n"/>
      <c r="H45" s="46" t="n"/>
      <c r="I45" s="46" t="n"/>
      <c r="J45" s="46" t="n"/>
      <c r="K45" s="46" t="n"/>
      <c r="L45" s="46" t="n"/>
      <c r="M45" s="46" t="n"/>
      <c r="N45" s="46" t="n"/>
      <c r="O45" s="47" t="n"/>
      <c r="P45" s="46" t="n"/>
      <c r="Q45" s="46" t="n"/>
      <c r="R45" s="46" t="n"/>
      <c r="S45" s="46" t="n"/>
      <c r="T45" s="46" t="n"/>
      <c r="U45" s="46" t="n"/>
      <c r="V45" s="46" t="n"/>
      <c r="W45" s="46" t="n"/>
      <c r="X45" s="46" t="n"/>
      <c r="Y45" s="47" t="n"/>
      <c r="Z45" s="48" t="n"/>
      <c r="AA45" s="46" t="n"/>
      <c r="AB45" s="46" t="n"/>
      <c r="AC45" s="60" t="n"/>
      <c r="AD45" s="60" t="n"/>
      <c r="AE45" s="46" t="n"/>
      <c r="AF45" s="0" t="n"/>
      <c r="AG45" s="0" t="n"/>
      <c r="AH45" s="85">
        <f>IF(COUNTA(A45:AG45,AI45,AL45:AP45)=0,"",IF(TRIM(A45)="","AIR-ID REQUIRED",IF(OR(AND(K45&lt;&gt;"",ISNA(MATCH(K45,{"Yes","No","Unknown"},0))),AND(Q45&lt;&gt;"",ISNA(MATCH(Q45,{"Yes","No","Unknown"},0))),AND(R45&lt;&gt;"",ISNA(MATCH(R45,{"Yes","No","Unknown"},0))),AND(T45&lt;&gt;"",ISNA(MATCH(T45,{"Yes","No","Unknown"},0))),AND(J45&lt;&gt;"",ISNA(MATCH(J45,{"Improving","Stable","Deteriorating","New / Baseline","Not yet known"},0))),AND(Z45&lt;&gt;"",ISNA(MATCH(Z45,{"Open","Reviewed","Action Open","Escalated","Closed"},0))),AND(AG45&lt;&gt;"",ISNA(MATCH(AG45,{"UC-ID specific","Shared system baseline"},0))),AND(AI45&lt;&gt;"",ISNA(MATCH(AI45,{"Low","Medium","High","Critical"},0))),AND(AL45&lt;&gt;"",COUNTIF(Lists!$A$3:$A$10,AL45)=0),AND(AO45&lt;&gt;"",ISNA(MATCH(AO45,{"Operational monitoring","Performance review","Formal review"},0))),AND(AP45&lt;&gt;"",ISNA(MATCH(AP45,{"Raised per Monitoring and Review Plan","Not action-capable","Action-capable: raise not yet set"},0)))),"INVALID VALUE — use the dropdown list",IF(AND(AG45="UC-ID specific",OR(AF45="",AF45="None")),"UC-ID REQUIRED",IF(OR(J45="",K45="",Q45="",R45="",T45="",AL45="",J45="Not yet known",K45="Unknown",Q45="Unknown",R45="Unknown",T45="Unknown"),"UNKNOWN TO RESOLVE",IF(AND(K45="Yes",OR(H45="",I45="",M45="",N45="",O45="",P45="",P45="None",X45="")),"BREACH ACTION INCOMPLETE",IF(AND(OR(K45="Yes",Q45="Yes"),AL45="None"),"TRIGGER NOT RECORDED — select the E.4 trigger",IF(AND(OR(AND(AL45&lt;&gt;"",AL45&lt;&gt;"None"),R45="Yes"),AM45=""),"REASSESSMENT / CONSIDERATION REF REQUIRED",IF(AND(OR(R45="Yes",T45="Yes"),U45=""),"GATE LOG EVENT ID REQUIRED",IF(OR(AND(D45&lt;&gt;"",NOT(ISNUMBER(D45))),AND(Y45&lt;&gt;"",NOT(ISNUMBER(Y45))),AND(ISNUMBER(D45),ISNUMBER(Y45),Y45&lt;=D45)),"DATE CHECK — Review and Next Review must be dates, Next after Review",IF(AND(ISNUMBER(AC45),ISNUMBER(AD45),AD45&gt;AC45),"SAMPLE EXCEEDS POPULATION",IF(AND(ISNUMBER(AD45),ISNUMBER(AK45),AD45&lt;AK45),"SAMPLE BELOW TIER MINIMUM",IF(AND(AI45&lt;&gt;"",ISNUMBER(Y45),AO45=""),"REVIEW TYPE REQUIRED: operational, performance or formal (§6.4.4)",IF(AND(ISNUMBER(D45),ISNUMBER(Y45),AI45&lt;&gt;"",Y45-D45&gt;IF(AI45="Critical",31,IF(AI45="High",IF(OR(AO45="Operational monitoring",AO45="Performance review"),31,92),IF(AI45="Medium",IF(AO45="Operational monitoring",31,IF(AO45="Performance review",92,366)),366)))),"NEXT REVIEW EXCEEDS TIER CADENCE",IF(OR(AP45="",AP45="Action-capable: raise not yet set"),"AGENTIC CADENCE RAISE NOT SET (§6.4.4; size to be set by the Council)",IF(AND(Z45="Closed",OR(D45="",E45="",G45="",H45="",I45="",X45="",Y45="",AA45="",AB45="",NOT(ISNUMBER(AC45)),NOT(ISNUMBER(AD45)),AC45&lt;1,AD45&lt;1,AE45="",AG45="",AI45="")),"CLOSURE EVIDENCE MISSING",IF(Z45="Closed","Closure ready for independent review","Open / review")))))))))))))))))</f>
        <v/>
      </c>
      <c r="AI45" s="0" t="n"/>
      <c r="AJ45" s="0">
        <f>IF(AI45="","",IF(AO45="Operational monitoring",IF(AI45="Low","Routine operational monitoring by the Service Owner",IF(AI45="Medium","Monthly","Continuous (logged at least monthly)")),IF(AO45="Performance review",IF(AI45="Critical","At least monthly",IF(AI45="High","Monthly",IF(AI45="Medium","Quarterly","Annual"))),IF(AI45="Critical","Continuous monitoring; formal review at least monthly",IF(AI45="High","Quarterly","Annual")))))</f>
        <v/>
      </c>
      <c r="AK45" s="0">
        <f>IF(OR(AI45="",NOT(ISNUMBER(AC45))),"",IF(OR(AI45="Critical",AI45="High"),MIN(AC45,MAX(30,ROUNDUP(0.05*AC45,0))),IF(AI45="Medium",MIN(AC45,20),MIN(AC45,10))))</f>
        <v/>
      </c>
      <c r="AL45" s="0" t="n"/>
      <c r="AM45" s="0" t="n"/>
      <c r="AN45" s="0" t="n"/>
      <c r="AO45" s="0" t="n"/>
      <c r="AP45" s="0" t="n"/>
    </row>
    <row r="46" ht="15" customHeight="1" s="31">
      <c r="A46" s="45" t="n"/>
      <c r="B46" s="46" t="n"/>
      <c r="C46" s="46" t="n"/>
      <c r="D46" s="47" t="n"/>
      <c r="E46" s="46" t="n"/>
      <c r="F46" s="46" t="n"/>
      <c r="G46" s="46" t="n"/>
      <c r="H46" s="46" t="n"/>
      <c r="I46" s="46" t="n"/>
      <c r="J46" s="46" t="n"/>
      <c r="K46" s="46" t="n"/>
      <c r="L46" s="46" t="n"/>
      <c r="M46" s="46" t="n"/>
      <c r="N46" s="46" t="n"/>
      <c r="O46" s="47" t="n"/>
      <c r="P46" s="46" t="n"/>
      <c r="Q46" s="46" t="n"/>
      <c r="R46" s="46" t="n"/>
      <c r="S46" s="46" t="n"/>
      <c r="T46" s="46" t="n"/>
      <c r="U46" s="46" t="n"/>
      <c r="V46" s="46" t="n"/>
      <c r="W46" s="46" t="n"/>
      <c r="X46" s="46" t="n"/>
      <c r="Y46" s="47" t="n"/>
      <c r="Z46" s="48" t="n"/>
      <c r="AA46" s="46" t="n"/>
      <c r="AB46" s="46" t="n"/>
      <c r="AC46" s="60" t="n"/>
      <c r="AD46" s="60" t="n"/>
      <c r="AE46" s="46" t="n"/>
      <c r="AF46" s="0" t="n"/>
      <c r="AG46" s="0" t="n"/>
      <c r="AH46" s="85">
        <f>IF(COUNTA(A46:AG46,AI46,AL46:AP46)=0,"",IF(TRIM(A46)="","AIR-ID REQUIRED",IF(OR(AND(K46&lt;&gt;"",ISNA(MATCH(K46,{"Yes","No","Unknown"},0))),AND(Q46&lt;&gt;"",ISNA(MATCH(Q46,{"Yes","No","Unknown"},0))),AND(R46&lt;&gt;"",ISNA(MATCH(R46,{"Yes","No","Unknown"},0))),AND(T46&lt;&gt;"",ISNA(MATCH(T46,{"Yes","No","Unknown"},0))),AND(J46&lt;&gt;"",ISNA(MATCH(J46,{"Improving","Stable","Deteriorating","New / Baseline","Not yet known"},0))),AND(Z46&lt;&gt;"",ISNA(MATCH(Z46,{"Open","Reviewed","Action Open","Escalated","Closed"},0))),AND(AG46&lt;&gt;"",ISNA(MATCH(AG46,{"UC-ID specific","Shared system baseline"},0))),AND(AI46&lt;&gt;"",ISNA(MATCH(AI46,{"Low","Medium","High","Critical"},0))),AND(AL46&lt;&gt;"",COUNTIF(Lists!$A$3:$A$10,AL46)=0),AND(AO46&lt;&gt;"",ISNA(MATCH(AO46,{"Operational monitoring","Performance review","Formal review"},0))),AND(AP46&lt;&gt;"",ISNA(MATCH(AP46,{"Raised per Monitoring and Review Plan","Not action-capable","Action-capable: raise not yet set"},0)))),"INVALID VALUE — use the dropdown list",IF(AND(AG46="UC-ID specific",OR(AF46="",AF46="None")),"UC-ID REQUIRED",IF(OR(J46="",K46="",Q46="",R46="",T46="",AL46="",J46="Not yet known",K46="Unknown",Q46="Unknown",R46="Unknown",T46="Unknown"),"UNKNOWN TO RESOLVE",IF(AND(K46="Yes",OR(H46="",I46="",M46="",N46="",O46="",P46="",P46="None",X46="")),"BREACH ACTION INCOMPLETE",IF(AND(OR(K46="Yes",Q46="Yes"),AL46="None"),"TRIGGER NOT RECORDED — select the E.4 trigger",IF(AND(OR(AND(AL46&lt;&gt;"",AL46&lt;&gt;"None"),R46="Yes"),AM46=""),"REASSESSMENT / CONSIDERATION REF REQUIRED",IF(AND(OR(R46="Yes",T46="Yes"),U46=""),"GATE LOG EVENT ID REQUIRED",IF(OR(AND(D46&lt;&gt;"",NOT(ISNUMBER(D46))),AND(Y46&lt;&gt;"",NOT(ISNUMBER(Y46))),AND(ISNUMBER(D46),ISNUMBER(Y46),Y46&lt;=D46)),"DATE CHECK — Review and Next Review must be dates, Next after Review",IF(AND(ISNUMBER(AC46),ISNUMBER(AD46),AD46&gt;AC46),"SAMPLE EXCEEDS POPULATION",IF(AND(ISNUMBER(AD46),ISNUMBER(AK46),AD46&lt;AK46),"SAMPLE BELOW TIER MINIMUM",IF(AND(AI46&lt;&gt;"",ISNUMBER(Y46),AO46=""),"REVIEW TYPE REQUIRED: operational, performance or formal (§6.4.4)",IF(AND(ISNUMBER(D46),ISNUMBER(Y46),AI46&lt;&gt;"",Y46-D46&gt;IF(AI46="Critical",31,IF(AI46="High",IF(OR(AO46="Operational monitoring",AO46="Performance review"),31,92),IF(AI46="Medium",IF(AO46="Operational monitoring",31,IF(AO46="Performance review",92,366)),366)))),"NEXT REVIEW EXCEEDS TIER CADENCE",IF(OR(AP46="",AP46="Action-capable: raise not yet set"),"AGENTIC CADENCE RAISE NOT SET (§6.4.4; size to be set by the Council)",IF(AND(Z46="Closed",OR(D46="",E46="",G46="",H46="",I46="",X46="",Y46="",AA46="",AB46="",NOT(ISNUMBER(AC46)),NOT(ISNUMBER(AD46)),AC46&lt;1,AD46&lt;1,AE46="",AG46="",AI46="")),"CLOSURE EVIDENCE MISSING",IF(Z46="Closed","Closure ready for independent review","Open / review")))))))))))))))))</f>
        <v/>
      </c>
      <c r="AI46" s="0" t="n"/>
      <c r="AJ46" s="0">
        <f>IF(AI46="","",IF(AO46="Operational monitoring",IF(AI46="Low","Routine operational monitoring by the Service Owner",IF(AI46="Medium","Monthly","Continuous (logged at least monthly)")),IF(AO46="Performance review",IF(AI46="Critical","At least monthly",IF(AI46="High","Monthly",IF(AI46="Medium","Quarterly","Annual"))),IF(AI46="Critical","Continuous monitoring; formal review at least monthly",IF(AI46="High","Quarterly","Annual")))))</f>
        <v/>
      </c>
      <c r="AK46" s="0">
        <f>IF(OR(AI46="",NOT(ISNUMBER(AC46))),"",IF(OR(AI46="Critical",AI46="High"),MIN(AC46,MAX(30,ROUNDUP(0.05*AC46,0))),IF(AI46="Medium",MIN(AC46,20),MIN(AC46,10))))</f>
        <v/>
      </c>
      <c r="AL46" s="0" t="n"/>
      <c r="AM46" s="0" t="n"/>
      <c r="AN46" s="0" t="n"/>
      <c r="AO46" s="0" t="n"/>
      <c r="AP46" s="0" t="n"/>
    </row>
    <row r="47" ht="15" customHeight="1" s="31">
      <c r="A47" s="45" t="n"/>
      <c r="B47" s="46" t="n"/>
      <c r="C47" s="46" t="n"/>
      <c r="D47" s="47" t="n"/>
      <c r="E47" s="46" t="n"/>
      <c r="F47" s="46" t="n"/>
      <c r="G47" s="46" t="n"/>
      <c r="H47" s="46" t="n"/>
      <c r="I47" s="46" t="n"/>
      <c r="J47" s="46" t="n"/>
      <c r="K47" s="46" t="n"/>
      <c r="L47" s="46" t="n"/>
      <c r="M47" s="46" t="n"/>
      <c r="N47" s="46" t="n"/>
      <c r="O47" s="47" t="n"/>
      <c r="P47" s="46" t="n"/>
      <c r="Q47" s="46" t="n"/>
      <c r="R47" s="46" t="n"/>
      <c r="S47" s="46" t="n"/>
      <c r="T47" s="46" t="n"/>
      <c r="U47" s="46" t="n"/>
      <c r="V47" s="46" t="n"/>
      <c r="W47" s="46" t="n"/>
      <c r="X47" s="46" t="n"/>
      <c r="Y47" s="47" t="n"/>
      <c r="Z47" s="48" t="n"/>
      <c r="AA47" s="46" t="n"/>
      <c r="AB47" s="46" t="n"/>
      <c r="AC47" s="60" t="n"/>
      <c r="AD47" s="60" t="n"/>
      <c r="AE47" s="46" t="n"/>
      <c r="AF47" s="0" t="n"/>
      <c r="AG47" s="0" t="n"/>
      <c r="AH47" s="85">
        <f>IF(COUNTA(A47:AG47,AI47,AL47:AP47)=0,"",IF(TRIM(A47)="","AIR-ID REQUIRED",IF(OR(AND(K47&lt;&gt;"",ISNA(MATCH(K47,{"Yes","No","Unknown"},0))),AND(Q47&lt;&gt;"",ISNA(MATCH(Q47,{"Yes","No","Unknown"},0))),AND(R47&lt;&gt;"",ISNA(MATCH(R47,{"Yes","No","Unknown"},0))),AND(T47&lt;&gt;"",ISNA(MATCH(T47,{"Yes","No","Unknown"},0))),AND(J47&lt;&gt;"",ISNA(MATCH(J47,{"Improving","Stable","Deteriorating","New / Baseline","Not yet known"},0))),AND(Z47&lt;&gt;"",ISNA(MATCH(Z47,{"Open","Reviewed","Action Open","Escalated","Closed"},0))),AND(AG47&lt;&gt;"",ISNA(MATCH(AG47,{"UC-ID specific","Shared system baseline"},0))),AND(AI47&lt;&gt;"",ISNA(MATCH(AI47,{"Low","Medium","High","Critical"},0))),AND(AL47&lt;&gt;"",COUNTIF(Lists!$A$3:$A$10,AL47)=0),AND(AO47&lt;&gt;"",ISNA(MATCH(AO47,{"Operational monitoring","Performance review","Formal review"},0))),AND(AP47&lt;&gt;"",ISNA(MATCH(AP47,{"Raised per Monitoring and Review Plan","Not action-capable","Action-capable: raise not yet set"},0)))),"INVALID VALUE — use the dropdown list",IF(AND(AG47="UC-ID specific",OR(AF47="",AF47="None")),"UC-ID REQUIRED",IF(OR(J47="",K47="",Q47="",R47="",T47="",AL47="",J47="Not yet known",K47="Unknown",Q47="Unknown",R47="Unknown",T47="Unknown"),"UNKNOWN TO RESOLVE",IF(AND(K47="Yes",OR(H47="",I47="",M47="",N47="",O47="",P47="",P47="None",X47="")),"BREACH ACTION INCOMPLETE",IF(AND(OR(K47="Yes",Q47="Yes"),AL47="None"),"TRIGGER NOT RECORDED — select the E.4 trigger",IF(AND(OR(AND(AL47&lt;&gt;"",AL47&lt;&gt;"None"),R47="Yes"),AM47=""),"REASSESSMENT / CONSIDERATION REF REQUIRED",IF(AND(OR(R47="Yes",T47="Yes"),U47=""),"GATE LOG EVENT ID REQUIRED",IF(OR(AND(D47&lt;&gt;"",NOT(ISNUMBER(D47))),AND(Y47&lt;&gt;"",NOT(ISNUMBER(Y47))),AND(ISNUMBER(D47),ISNUMBER(Y47),Y47&lt;=D47)),"DATE CHECK — Review and Next Review must be dates, Next after Review",IF(AND(ISNUMBER(AC47),ISNUMBER(AD47),AD47&gt;AC47),"SAMPLE EXCEEDS POPULATION",IF(AND(ISNUMBER(AD47),ISNUMBER(AK47),AD47&lt;AK47),"SAMPLE BELOW TIER MINIMUM",IF(AND(AI47&lt;&gt;"",ISNUMBER(Y47),AO47=""),"REVIEW TYPE REQUIRED: operational, performance or formal (§6.4.4)",IF(AND(ISNUMBER(D47),ISNUMBER(Y47),AI47&lt;&gt;"",Y47-D47&gt;IF(AI47="Critical",31,IF(AI47="High",IF(OR(AO47="Operational monitoring",AO47="Performance review"),31,92),IF(AI47="Medium",IF(AO47="Operational monitoring",31,IF(AO47="Performance review",92,366)),366)))),"NEXT REVIEW EXCEEDS TIER CADENCE",IF(OR(AP47="",AP47="Action-capable: raise not yet set"),"AGENTIC CADENCE RAISE NOT SET (§6.4.4; size to be set by the Council)",IF(AND(Z47="Closed",OR(D47="",E47="",G47="",H47="",I47="",X47="",Y47="",AA47="",AB47="",NOT(ISNUMBER(AC47)),NOT(ISNUMBER(AD47)),AC47&lt;1,AD47&lt;1,AE47="",AG47="",AI47="")),"CLOSURE EVIDENCE MISSING",IF(Z47="Closed","Closure ready for independent review","Open / review")))))))))))))))))</f>
        <v/>
      </c>
      <c r="AI47" s="0" t="n"/>
      <c r="AJ47" s="0">
        <f>IF(AI47="","",IF(AO47="Operational monitoring",IF(AI47="Low","Routine operational monitoring by the Service Owner",IF(AI47="Medium","Monthly","Continuous (logged at least monthly)")),IF(AO47="Performance review",IF(AI47="Critical","At least monthly",IF(AI47="High","Monthly",IF(AI47="Medium","Quarterly","Annual"))),IF(AI47="Critical","Continuous monitoring; formal review at least monthly",IF(AI47="High","Quarterly","Annual")))))</f>
        <v/>
      </c>
      <c r="AK47" s="0">
        <f>IF(OR(AI47="",NOT(ISNUMBER(AC47))),"",IF(OR(AI47="Critical",AI47="High"),MIN(AC47,MAX(30,ROUNDUP(0.05*AC47,0))),IF(AI47="Medium",MIN(AC47,20),MIN(AC47,10))))</f>
        <v/>
      </c>
      <c r="AL47" s="0" t="n"/>
      <c r="AM47" s="0" t="n"/>
      <c r="AN47" s="0" t="n"/>
      <c r="AO47" s="0" t="n"/>
      <c r="AP47" s="0" t="n"/>
    </row>
    <row r="48" ht="15" customHeight="1" s="31">
      <c r="A48" s="45" t="n"/>
      <c r="B48" s="46" t="n"/>
      <c r="C48" s="46" t="n"/>
      <c r="D48" s="47" t="n"/>
      <c r="E48" s="46" t="n"/>
      <c r="F48" s="46" t="n"/>
      <c r="G48" s="46" t="n"/>
      <c r="H48" s="46" t="n"/>
      <c r="I48" s="46" t="n"/>
      <c r="J48" s="46" t="n"/>
      <c r="K48" s="46" t="n"/>
      <c r="L48" s="46" t="n"/>
      <c r="M48" s="46" t="n"/>
      <c r="N48" s="46" t="n"/>
      <c r="O48" s="47" t="n"/>
      <c r="P48" s="46" t="n"/>
      <c r="Q48" s="46" t="n"/>
      <c r="R48" s="46" t="n"/>
      <c r="S48" s="46" t="n"/>
      <c r="T48" s="46" t="n"/>
      <c r="U48" s="46" t="n"/>
      <c r="V48" s="46" t="n"/>
      <c r="W48" s="46" t="n"/>
      <c r="X48" s="46" t="n"/>
      <c r="Y48" s="47" t="n"/>
      <c r="Z48" s="48" t="n"/>
      <c r="AA48" s="46" t="n"/>
      <c r="AB48" s="46" t="n"/>
      <c r="AC48" s="60" t="n"/>
      <c r="AD48" s="60" t="n"/>
      <c r="AE48" s="46" t="n"/>
      <c r="AF48" s="0" t="n"/>
      <c r="AG48" s="0" t="n"/>
      <c r="AH48" s="85">
        <f>IF(COUNTA(A48:AG48,AI48,AL48:AP48)=0,"",IF(TRIM(A48)="","AIR-ID REQUIRED",IF(OR(AND(K48&lt;&gt;"",ISNA(MATCH(K48,{"Yes","No","Unknown"},0))),AND(Q48&lt;&gt;"",ISNA(MATCH(Q48,{"Yes","No","Unknown"},0))),AND(R48&lt;&gt;"",ISNA(MATCH(R48,{"Yes","No","Unknown"},0))),AND(T48&lt;&gt;"",ISNA(MATCH(T48,{"Yes","No","Unknown"},0))),AND(J48&lt;&gt;"",ISNA(MATCH(J48,{"Improving","Stable","Deteriorating","New / Baseline","Not yet known"},0))),AND(Z48&lt;&gt;"",ISNA(MATCH(Z48,{"Open","Reviewed","Action Open","Escalated","Closed"},0))),AND(AG48&lt;&gt;"",ISNA(MATCH(AG48,{"UC-ID specific","Shared system baseline"},0))),AND(AI48&lt;&gt;"",ISNA(MATCH(AI48,{"Low","Medium","High","Critical"},0))),AND(AL48&lt;&gt;"",COUNTIF(Lists!$A$3:$A$10,AL48)=0),AND(AO48&lt;&gt;"",ISNA(MATCH(AO48,{"Operational monitoring","Performance review","Formal review"},0))),AND(AP48&lt;&gt;"",ISNA(MATCH(AP48,{"Raised per Monitoring and Review Plan","Not action-capable","Action-capable: raise not yet set"},0)))),"INVALID VALUE — use the dropdown list",IF(AND(AG48="UC-ID specific",OR(AF48="",AF48="None")),"UC-ID REQUIRED",IF(OR(J48="",K48="",Q48="",R48="",T48="",AL48="",J48="Not yet known",K48="Unknown",Q48="Unknown",R48="Unknown",T48="Unknown"),"UNKNOWN TO RESOLVE",IF(AND(K48="Yes",OR(H48="",I48="",M48="",N48="",O48="",P48="",P48="None",X48="")),"BREACH ACTION INCOMPLETE",IF(AND(OR(K48="Yes",Q48="Yes"),AL48="None"),"TRIGGER NOT RECORDED — select the E.4 trigger",IF(AND(OR(AND(AL48&lt;&gt;"",AL48&lt;&gt;"None"),R48="Yes"),AM48=""),"REASSESSMENT / CONSIDERATION REF REQUIRED",IF(AND(OR(R48="Yes",T48="Yes"),U48=""),"GATE LOG EVENT ID REQUIRED",IF(OR(AND(D48&lt;&gt;"",NOT(ISNUMBER(D48))),AND(Y48&lt;&gt;"",NOT(ISNUMBER(Y48))),AND(ISNUMBER(D48),ISNUMBER(Y48),Y48&lt;=D48)),"DATE CHECK — Review and Next Review must be dates, Next after Review",IF(AND(ISNUMBER(AC48),ISNUMBER(AD48),AD48&gt;AC48),"SAMPLE EXCEEDS POPULATION",IF(AND(ISNUMBER(AD48),ISNUMBER(AK48),AD48&lt;AK48),"SAMPLE BELOW TIER MINIMUM",IF(AND(AI48&lt;&gt;"",ISNUMBER(Y48),AO48=""),"REVIEW TYPE REQUIRED: operational, performance or formal (§6.4.4)",IF(AND(ISNUMBER(D48),ISNUMBER(Y48),AI48&lt;&gt;"",Y48-D48&gt;IF(AI48="Critical",31,IF(AI48="High",IF(OR(AO48="Operational monitoring",AO48="Performance review"),31,92),IF(AI48="Medium",IF(AO48="Operational monitoring",31,IF(AO48="Performance review",92,366)),366)))),"NEXT REVIEW EXCEEDS TIER CADENCE",IF(OR(AP48="",AP48="Action-capable: raise not yet set"),"AGENTIC CADENCE RAISE NOT SET (§6.4.4; size to be set by the Council)",IF(AND(Z48="Closed",OR(D48="",E48="",G48="",H48="",I48="",X48="",Y48="",AA48="",AB48="",NOT(ISNUMBER(AC48)),NOT(ISNUMBER(AD48)),AC48&lt;1,AD48&lt;1,AE48="",AG48="",AI48="")),"CLOSURE EVIDENCE MISSING",IF(Z48="Closed","Closure ready for independent review","Open / review")))))))))))))))))</f>
        <v/>
      </c>
      <c r="AI48" s="0" t="n"/>
      <c r="AJ48" s="0">
        <f>IF(AI48="","",IF(AO48="Operational monitoring",IF(AI48="Low","Routine operational monitoring by the Service Owner",IF(AI48="Medium","Monthly","Continuous (logged at least monthly)")),IF(AO48="Performance review",IF(AI48="Critical","At least monthly",IF(AI48="High","Monthly",IF(AI48="Medium","Quarterly","Annual"))),IF(AI48="Critical","Continuous monitoring; formal review at least monthly",IF(AI48="High","Quarterly","Annual")))))</f>
        <v/>
      </c>
      <c r="AK48" s="0">
        <f>IF(OR(AI48="",NOT(ISNUMBER(AC48))),"",IF(OR(AI48="Critical",AI48="High"),MIN(AC48,MAX(30,ROUNDUP(0.05*AC48,0))),IF(AI48="Medium",MIN(AC48,20),MIN(AC48,10))))</f>
        <v/>
      </c>
      <c r="AL48" s="0" t="n"/>
      <c r="AM48" s="0" t="n"/>
      <c r="AN48" s="0" t="n"/>
      <c r="AO48" s="0" t="n"/>
      <c r="AP48" s="0" t="n"/>
    </row>
    <row r="49" ht="15" customHeight="1" s="31">
      <c r="A49" s="45" t="n"/>
      <c r="B49" s="46" t="n"/>
      <c r="C49" s="46" t="n"/>
      <c r="D49" s="47" t="n"/>
      <c r="E49" s="46" t="n"/>
      <c r="F49" s="46" t="n"/>
      <c r="G49" s="46" t="n"/>
      <c r="H49" s="46" t="n"/>
      <c r="I49" s="46" t="n"/>
      <c r="J49" s="46" t="n"/>
      <c r="K49" s="46" t="n"/>
      <c r="L49" s="46" t="n"/>
      <c r="M49" s="46" t="n"/>
      <c r="N49" s="46" t="n"/>
      <c r="O49" s="47" t="n"/>
      <c r="P49" s="46" t="n"/>
      <c r="Q49" s="46" t="n"/>
      <c r="R49" s="46" t="n"/>
      <c r="S49" s="46" t="n"/>
      <c r="T49" s="46" t="n"/>
      <c r="U49" s="46" t="n"/>
      <c r="V49" s="46" t="n"/>
      <c r="W49" s="46" t="n"/>
      <c r="X49" s="46" t="n"/>
      <c r="Y49" s="47" t="n"/>
      <c r="Z49" s="48" t="n"/>
      <c r="AA49" s="46" t="n"/>
      <c r="AB49" s="46" t="n"/>
      <c r="AC49" s="60" t="n"/>
      <c r="AD49" s="60" t="n"/>
      <c r="AE49" s="46" t="n"/>
      <c r="AF49" s="0" t="n"/>
      <c r="AG49" s="0" t="n"/>
      <c r="AH49" s="85">
        <f>IF(COUNTA(A49:AG49,AI49,AL49:AP49)=0,"",IF(TRIM(A49)="","AIR-ID REQUIRED",IF(OR(AND(K49&lt;&gt;"",ISNA(MATCH(K49,{"Yes","No","Unknown"},0))),AND(Q49&lt;&gt;"",ISNA(MATCH(Q49,{"Yes","No","Unknown"},0))),AND(R49&lt;&gt;"",ISNA(MATCH(R49,{"Yes","No","Unknown"},0))),AND(T49&lt;&gt;"",ISNA(MATCH(T49,{"Yes","No","Unknown"},0))),AND(J49&lt;&gt;"",ISNA(MATCH(J49,{"Improving","Stable","Deteriorating","New / Baseline","Not yet known"},0))),AND(Z49&lt;&gt;"",ISNA(MATCH(Z49,{"Open","Reviewed","Action Open","Escalated","Closed"},0))),AND(AG49&lt;&gt;"",ISNA(MATCH(AG49,{"UC-ID specific","Shared system baseline"},0))),AND(AI49&lt;&gt;"",ISNA(MATCH(AI49,{"Low","Medium","High","Critical"},0))),AND(AL49&lt;&gt;"",COUNTIF(Lists!$A$3:$A$10,AL49)=0),AND(AO49&lt;&gt;"",ISNA(MATCH(AO49,{"Operational monitoring","Performance review","Formal review"},0))),AND(AP49&lt;&gt;"",ISNA(MATCH(AP49,{"Raised per Monitoring and Review Plan","Not action-capable","Action-capable: raise not yet set"},0)))),"INVALID VALUE — use the dropdown list",IF(AND(AG49="UC-ID specific",OR(AF49="",AF49="None")),"UC-ID REQUIRED",IF(OR(J49="",K49="",Q49="",R49="",T49="",AL49="",J49="Not yet known",K49="Unknown",Q49="Unknown",R49="Unknown",T49="Unknown"),"UNKNOWN TO RESOLVE",IF(AND(K49="Yes",OR(H49="",I49="",M49="",N49="",O49="",P49="",P49="None",X49="")),"BREACH ACTION INCOMPLETE",IF(AND(OR(K49="Yes",Q49="Yes"),AL49="None"),"TRIGGER NOT RECORDED — select the E.4 trigger",IF(AND(OR(AND(AL49&lt;&gt;"",AL49&lt;&gt;"None"),R49="Yes"),AM49=""),"REASSESSMENT / CONSIDERATION REF REQUIRED",IF(AND(OR(R49="Yes",T49="Yes"),U49=""),"GATE LOG EVENT ID REQUIRED",IF(OR(AND(D49&lt;&gt;"",NOT(ISNUMBER(D49))),AND(Y49&lt;&gt;"",NOT(ISNUMBER(Y49))),AND(ISNUMBER(D49),ISNUMBER(Y49),Y49&lt;=D49)),"DATE CHECK — Review and Next Review must be dates, Next after Review",IF(AND(ISNUMBER(AC49),ISNUMBER(AD49),AD49&gt;AC49),"SAMPLE EXCEEDS POPULATION",IF(AND(ISNUMBER(AD49),ISNUMBER(AK49),AD49&lt;AK49),"SAMPLE BELOW TIER MINIMUM",IF(AND(AI49&lt;&gt;"",ISNUMBER(Y49),AO49=""),"REVIEW TYPE REQUIRED: operational, performance or formal (§6.4.4)",IF(AND(ISNUMBER(D49),ISNUMBER(Y49),AI49&lt;&gt;"",Y49-D49&gt;IF(AI49="Critical",31,IF(AI49="High",IF(OR(AO49="Operational monitoring",AO49="Performance review"),31,92),IF(AI49="Medium",IF(AO49="Operational monitoring",31,IF(AO49="Performance review",92,366)),366)))),"NEXT REVIEW EXCEEDS TIER CADENCE",IF(OR(AP49="",AP49="Action-capable: raise not yet set"),"AGENTIC CADENCE RAISE NOT SET (§6.4.4; size to be set by the Council)",IF(AND(Z49="Closed",OR(D49="",E49="",G49="",H49="",I49="",X49="",Y49="",AA49="",AB49="",NOT(ISNUMBER(AC49)),NOT(ISNUMBER(AD49)),AC49&lt;1,AD49&lt;1,AE49="",AG49="",AI49="")),"CLOSURE EVIDENCE MISSING",IF(Z49="Closed","Closure ready for independent review","Open / review")))))))))))))))))</f>
        <v/>
      </c>
      <c r="AI49" s="0" t="n"/>
      <c r="AJ49" s="0">
        <f>IF(AI49="","",IF(AO49="Operational monitoring",IF(AI49="Low","Routine operational monitoring by the Service Owner",IF(AI49="Medium","Monthly","Continuous (logged at least monthly)")),IF(AO49="Performance review",IF(AI49="Critical","At least monthly",IF(AI49="High","Monthly",IF(AI49="Medium","Quarterly","Annual"))),IF(AI49="Critical","Continuous monitoring; formal review at least monthly",IF(AI49="High","Quarterly","Annual")))))</f>
        <v/>
      </c>
      <c r="AK49" s="0">
        <f>IF(OR(AI49="",NOT(ISNUMBER(AC49))),"",IF(OR(AI49="Critical",AI49="High"),MIN(AC49,MAX(30,ROUNDUP(0.05*AC49,0))),IF(AI49="Medium",MIN(AC49,20),MIN(AC49,10))))</f>
        <v/>
      </c>
      <c r="AL49" s="0" t="n"/>
      <c r="AM49" s="0" t="n"/>
      <c r="AN49" s="0" t="n"/>
      <c r="AO49" s="0" t="n"/>
      <c r="AP49" s="0" t="n"/>
    </row>
    <row r="50" ht="15" customHeight="1" s="31">
      <c r="A50" s="45" t="n"/>
      <c r="B50" s="46" t="n"/>
      <c r="C50" s="46" t="n"/>
      <c r="D50" s="47" t="n"/>
      <c r="E50" s="46" t="n"/>
      <c r="F50" s="46" t="n"/>
      <c r="G50" s="46" t="n"/>
      <c r="H50" s="46" t="n"/>
      <c r="I50" s="46" t="n"/>
      <c r="J50" s="46" t="n"/>
      <c r="K50" s="46" t="n"/>
      <c r="L50" s="46" t="n"/>
      <c r="M50" s="46" t="n"/>
      <c r="N50" s="46" t="n"/>
      <c r="O50" s="47" t="n"/>
      <c r="P50" s="46" t="n"/>
      <c r="Q50" s="46" t="n"/>
      <c r="R50" s="46" t="n"/>
      <c r="S50" s="46" t="n"/>
      <c r="T50" s="46" t="n"/>
      <c r="U50" s="46" t="n"/>
      <c r="V50" s="46" t="n"/>
      <c r="W50" s="46" t="n"/>
      <c r="X50" s="46" t="n"/>
      <c r="Y50" s="47" t="n"/>
      <c r="Z50" s="48" t="n"/>
      <c r="AA50" s="46" t="n"/>
      <c r="AB50" s="46" t="n"/>
      <c r="AC50" s="60" t="n"/>
      <c r="AD50" s="60" t="n"/>
      <c r="AE50" s="46" t="n"/>
      <c r="AF50" s="0" t="n"/>
      <c r="AG50" s="0" t="n"/>
      <c r="AH50" s="85">
        <f>IF(COUNTA(A50:AG50,AI50,AL50:AP50)=0,"",IF(TRIM(A50)="","AIR-ID REQUIRED",IF(OR(AND(K50&lt;&gt;"",ISNA(MATCH(K50,{"Yes","No","Unknown"},0))),AND(Q50&lt;&gt;"",ISNA(MATCH(Q50,{"Yes","No","Unknown"},0))),AND(R50&lt;&gt;"",ISNA(MATCH(R50,{"Yes","No","Unknown"},0))),AND(T50&lt;&gt;"",ISNA(MATCH(T50,{"Yes","No","Unknown"},0))),AND(J50&lt;&gt;"",ISNA(MATCH(J50,{"Improving","Stable","Deteriorating","New / Baseline","Not yet known"},0))),AND(Z50&lt;&gt;"",ISNA(MATCH(Z50,{"Open","Reviewed","Action Open","Escalated","Closed"},0))),AND(AG50&lt;&gt;"",ISNA(MATCH(AG50,{"UC-ID specific","Shared system baseline"},0))),AND(AI50&lt;&gt;"",ISNA(MATCH(AI50,{"Low","Medium","High","Critical"},0))),AND(AL50&lt;&gt;"",COUNTIF(Lists!$A$3:$A$10,AL50)=0),AND(AO50&lt;&gt;"",ISNA(MATCH(AO50,{"Operational monitoring","Performance review","Formal review"},0))),AND(AP50&lt;&gt;"",ISNA(MATCH(AP50,{"Raised per Monitoring and Review Plan","Not action-capable","Action-capable: raise not yet set"},0)))),"INVALID VALUE — use the dropdown list",IF(AND(AG50="UC-ID specific",OR(AF50="",AF50="None")),"UC-ID REQUIRED",IF(OR(J50="",K50="",Q50="",R50="",T50="",AL50="",J50="Not yet known",K50="Unknown",Q50="Unknown",R50="Unknown",T50="Unknown"),"UNKNOWN TO RESOLVE",IF(AND(K50="Yes",OR(H50="",I50="",M50="",N50="",O50="",P50="",P50="None",X50="")),"BREACH ACTION INCOMPLETE",IF(AND(OR(K50="Yes",Q50="Yes"),AL50="None"),"TRIGGER NOT RECORDED — select the E.4 trigger",IF(AND(OR(AND(AL50&lt;&gt;"",AL50&lt;&gt;"None"),R50="Yes"),AM50=""),"REASSESSMENT / CONSIDERATION REF REQUIRED",IF(AND(OR(R50="Yes",T50="Yes"),U50=""),"GATE LOG EVENT ID REQUIRED",IF(OR(AND(D50&lt;&gt;"",NOT(ISNUMBER(D50))),AND(Y50&lt;&gt;"",NOT(ISNUMBER(Y50))),AND(ISNUMBER(D50),ISNUMBER(Y50),Y50&lt;=D50)),"DATE CHECK — Review and Next Review must be dates, Next after Review",IF(AND(ISNUMBER(AC50),ISNUMBER(AD50),AD50&gt;AC50),"SAMPLE EXCEEDS POPULATION",IF(AND(ISNUMBER(AD50),ISNUMBER(AK50),AD50&lt;AK50),"SAMPLE BELOW TIER MINIMUM",IF(AND(AI50&lt;&gt;"",ISNUMBER(Y50),AO50=""),"REVIEW TYPE REQUIRED: operational, performance or formal (§6.4.4)",IF(AND(ISNUMBER(D50),ISNUMBER(Y50),AI50&lt;&gt;"",Y50-D50&gt;IF(AI50="Critical",31,IF(AI50="High",IF(OR(AO50="Operational monitoring",AO50="Performance review"),31,92),IF(AI50="Medium",IF(AO50="Operational monitoring",31,IF(AO50="Performance review",92,366)),366)))),"NEXT REVIEW EXCEEDS TIER CADENCE",IF(OR(AP50="",AP50="Action-capable: raise not yet set"),"AGENTIC CADENCE RAISE NOT SET (§6.4.4; size to be set by the Council)",IF(AND(Z50="Closed",OR(D50="",E50="",G50="",H50="",I50="",X50="",Y50="",AA50="",AB50="",NOT(ISNUMBER(AC50)),NOT(ISNUMBER(AD50)),AC50&lt;1,AD50&lt;1,AE50="",AG50="",AI50="")),"CLOSURE EVIDENCE MISSING",IF(Z50="Closed","Closure ready for independent review","Open / review")))))))))))))))))</f>
        <v/>
      </c>
      <c r="AI50" s="0" t="n"/>
      <c r="AJ50" s="0">
        <f>IF(AI50="","",IF(AO50="Operational monitoring",IF(AI50="Low","Routine operational monitoring by the Service Owner",IF(AI50="Medium","Monthly","Continuous (logged at least monthly)")),IF(AO50="Performance review",IF(AI50="Critical","At least monthly",IF(AI50="High","Monthly",IF(AI50="Medium","Quarterly","Annual"))),IF(AI50="Critical","Continuous monitoring; formal review at least monthly",IF(AI50="High","Quarterly","Annual")))))</f>
        <v/>
      </c>
      <c r="AK50" s="0">
        <f>IF(OR(AI50="",NOT(ISNUMBER(AC50))),"",IF(OR(AI50="Critical",AI50="High"),MIN(AC50,MAX(30,ROUNDUP(0.05*AC50,0))),IF(AI50="Medium",MIN(AC50,20),MIN(AC50,10))))</f>
        <v/>
      </c>
      <c r="AL50" s="0" t="n"/>
      <c r="AM50" s="0" t="n"/>
      <c r="AN50" s="0" t="n"/>
      <c r="AO50" s="0" t="n"/>
      <c r="AP50" s="0" t="n"/>
    </row>
    <row r="51" ht="15" customHeight="1" s="31">
      <c r="A51" s="45" t="n"/>
      <c r="B51" s="46" t="n"/>
      <c r="C51" s="46" t="n"/>
      <c r="D51" s="47" t="n"/>
      <c r="E51" s="46" t="n"/>
      <c r="F51" s="46" t="n"/>
      <c r="G51" s="46" t="n"/>
      <c r="H51" s="46" t="n"/>
      <c r="I51" s="46" t="n"/>
      <c r="J51" s="46" t="n"/>
      <c r="K51" s="46" t="n"/>
      <c r="L51" s="46" t="n"/>
      <c r="M51" s="46" t="n"/>
      <c r="N51" s="46" t="n"/>
      <c r="O51" s="47" t="n"/>
      <c r="P51" s="46" t="n"/>
      <c r="Q51" s="46" t="n"/>
      <c r="R51" s="46" t="n"/>
      <c r="S51" s="46" t="n"/>
      <c r="T51" s="46" t="n"/>
      <c r="U51" s="46" t="n"/>
      <c r="V51" s="46" t="n"/>
      <c r="W51" s="46" t="n"/>
      <c r="X51" s="46" t="n"/>
      <c r="Y51" s="47" t="n"/>
      <c r="Z51" s="48" t="n"/>
      <c r="AA51" s="46" t="n"/>
      <c r="AB51" s="46" t="n"/>
      <c r="AC51" s="60" t="n"/>
      <c r="AD51" s="60" t="n"/>
      <c r="AE51" s="46" t="n"/>
      <c r="AF51" s="0" t="n"/>
      <c r="AG51" s="0" t="n"/>
      <c r="AH51" s="85">
        <f>IF(COUNTA(A51:AG51,AI51,AL51:AP51)=0,"",IF(TRIM(A51)="","AIR-ID REQUIRED",IF(OR(AND(K51&lt;&gt;"",ISNA(MATCH(K51,{"Yes","No","Unknown"},0))),AND(Q51&lt;&gt;"",ISNA(MATCH(Q51,{"Yes","No","Unknown"},0))),AND(R51&lt;&gt;"",ISNA(MATCH(R51,{"Yes","No","Unknown"},0))),AND(T51&lt;&gt;"",ISNA(MATCH(T51,{"Yes","No","Unknown"},0))),AND(J51&lt;&gt;"",ISNA(MATCH(J51,{"Improving","Stable","Deteriorating","New / Baseline","Not yet known"},0))),AND(Z51&lt;&gt;"",ISNA(MATCH(Z51,{"Open","Reviewed","Action Open","Escalated","Closed"},0))),AND(AG51&lt;&gt;"",ISNA(MATCH(AG51,{"UC-ID specific","Shared system baseline"},0))),AND(AI51&lt;&gt;"",ISNA(MATCH(AI51,{"Low","Medium","High","Critical"},0))),AND(AL51&lt;&gt;"",COUNTIF(Lists!$A$3:$A$10,AL51)=0),AND(AO51&lt;&gt;"",ISNA(MATCH(AO51,{"Operational monitoring","Performance review","Formal review"},0))),AND(AP51&lt;&gt;"",ISNA(MATCH(AP51,{"Raised per Monitoring and Review Plan","Not action-capable","Action-capable: raise not yet set"},0)))),"INVALID VALUE — use the dropdown list",IF(AND(AG51="UC-ID specific",OR(AF51="",AF51="None")),"UC-ID REQUIRED",IF(OR(J51="",K51="",Q51="",R51="",T51="",AL51="",J51="Not yet known",K51="Unknown",Q51="Unknown",R51="Unknown",T51="Unknown"),"UNKNOWN TO RESOLVE",IF(AND(K51="Yes",OR(H51="",I51="",M51="",N51="",O51="",P51="",P51="None",X51="")),"BREACH ACTION INCOMPLETE",IF(AND(OR(K51="Yes",Q51="Yes"),AL51="None"),"TRIGGER NOT RECORDED — select the E.4 trigger",IF(AND(OR(AND(AL51&lt;&gt;"",AL51&lt;&gt;"None"),R51="Yes"),AM51=""),"REASSESSMENT / CONSIDERATION REF REQUIRED",IF(AND(OR(R51="Yes",T51="Yes"),U51=""),"GATE LOG EVENT ID REQUIRED",IF(OR(AND(D51&lt;&gt;"",NOT(ISNUMBER(D51))),AND(Y51&lt;&gt;"",NOT(ISNUMBER(Y51))),AND(ISNUMBER(D51),ISNUMBER(Y51),Y51&lt;=D51)),"DATE CHECK — Review and Next Review must be dates, Next after Review",IF(AND(ISNUMBER(AC51),ISNUMBER(AD51),AD51&gt;AC51),"SAMPLE EXCEEDS POPULATION",IF(AND(ISNUMBER(AD51),ISNUMBER(AK51),AD51&lt;AK51),"SAMPLE BELOW TIER MINIMUM",IF(AND(AI51&lt;&gt;"",ISNUMBER(Y51),AO51=""),"REVIEW TYPE REQUIRED: operational, performance or formal (§6.4.4)",IF(AND(ISNUMBER(D51),ISNUMBER(Y51),AI51&lt;&gt;"",Y51-D51&gt;IF(AI51="Critical",31,IF(AI51="High",IF(OR(AO51="Operational monitoring",AO51="Performance review"),31,92),IF(AI51="Medium",IF(AO51="Operational monitoring",31,IF(AO51="Performance review",92,366)),366)))),"NEXT REVIEW EXCEEDS TIER CADENCE",IF(OR(AP51="",AP51="Action-capable: raise not yet set"),"AGENTIC CADENCE RAISE NOT SET (§6.4.4; size to be set by the Council)",IF(AND(Z51="Closed",OR(D51="",E51="",G51="",H51="",I51="",X51="",Y51="",AA51="",AB51="",NOT(ISNUMBER(AC51)),NOT(ISNUMBER(AD51)),AC51&lt;1,AD51&lt;1,AE51="",AG51="",AI51="")),"CLOSURE EVIDENCE MISSING",IF(Z51="Closed","Closure ready for independent review","Open / review")))))))))))))))))</f>
        <v/>
      </c>
      <c r="AI51" s="0" t="n"/>
      <c r="AJ51" s="0">
        <f>IF(AI51="","",IF(AO51="Operational monitoring",IF(AI51="Low","Routine operational monitoring by the Service Owner",IF(AI51="Medium","Monthly","Continuous (logged at least monthly)")),IF(AO51="Performance review",IF(AI51="Critical","At least monthly",IF(AI51="High","Monthly",IF(AI51="Medium","Quarterly","Annual"))),IF(AI51="Critical","Continuous monitoring; formal review at least monthly",IF(AI51="High","Quarterly","Annual")))))</f>
        <v/>
      </c>
      <c r="AK51" s="0">
        <f>IF(OR(AI51="",NOT(ISNUMBER(AC51))),"",IF(OR(AI51="Critical",AI51="High"),MIN(AC51,MAX(30,ROUNDUP(0.05*AC51,0))),IF(AI51="Medium",MIN(AC51,20),MIN(AC51,10))))</f>
        <v/>
      </c>
      <c r="AL51" s="0" t="n"/>
      <c r="AM51" s="0" t="n"/>
      <c r="AN51" s="0" t="n"/>
      <c r="AO51" s="0" t="n"/>
      <c r="AP51" s="0" t="n"/>
    </row>
    <row r="52" ht="15" customHeight="1" s="31">
      <c r="A52" s="45" t="n"/>
      <c r="B52" s="46" t="n"/>
      <c r="C52" s="46" t="n"/>
      <c r="D52" s="47" t="n"/>
      <c r="E52" s="46" t="n"/>
      <c r="F52" s="46" t="n"/>
      <c r="G52" s="46" t="n"/>
      <c r="H52" s="46" t="n"/>
      <c r="I52" s="46" t="n"/>
      <c r="J52" s="46" t="n"/>
      <c r="K52" s="46" t="n"/>
      <c r="L52" s="46" t="n"/>
      <c r="M52" s="46" t="n"/>
      <c r="N52" s="46" t="n"/>
      <c r="O52" s="47" t="n"/>
      <c r="P52" s="46" t="n"/>
      <c r="Q52" s="46" t="n"/>
      <c r="R52" s="46" t="n"/>
      <c r="S52" s="46" t="n"/>
      <c r="T52" s="46" t="n"/>
      <c r="U52" s="46" t="n"/>
      <c r="V52" s="46" t="n"/>
      <c r="W52" s="46" t="n"/>
      <c r="X52" s="46" t="n"/>
      <c r="Y52" s="47" t="n"/>
      <c r="Z52" s="48" t="n"/>
      <c r="AA52" s="46" t="n"/>
      <c r="AB52" s="46" t="n"/>
      <c r="AC52" s="60" t="n"/>
      <c r="AD52" s="60" t="n"/>
      <c r="AE52" s="46" t="n"/>
      <c r="AF52" s="0" t="n"/>
      <c r="AG52" s="0" t="n"/>
      <c r="AH52" s="85">
        <f>IF(COUNTA(A52:AG52,AI52,AL52:AP52)=0,"",IF(TRIM(A52)="","AIR-ID REQUIRED",IF(OR(AND(K52&lt;&gt;"",ISNA(MATCH(K52,{"Yes","No","Unknown"},0))),AND(Q52&lt;&gt;"",ISNA(MATCH(Q52,{"Yes","No","Unknown"},0))),AND(R52&lt;&gt;"",ISNA(MATCH(R52,{"Yes","No","Unknown"},0))),AND(T52&lt;&gt;"",ISNA(MATCH(T52,{"Yes","No","Unknown"},0))),AND(J52&lt;&gt;"",ISNA(MATCH(J52,{"Improving","Stable","Deteriorating","New / Baseline","Not yet known"},0))),AND(Z52&lt;&gt;"",ISNA(MATCH(Z52,{"Open","Reviewed","Action Open","Escalated","Closed"},0))),AND(AG52&lt;&gt;"",ISNA(MATCH(AG52,{"UC-ID specific","Shared system baseline"},0))),AND(AI52&lt;&gt;"",ISNA(MATCH(AI52,{"Low","Medium","High","Critical"},0))),AND(AL52&lt;&gt;"",COUNTIF(Lists!$A$3:$A$10,AL52)=0),AND(AO52&lt;&gt;"",ISNA(MATCH(AO52,{"Operational monitoring","Performance review","Formal review"},0))),AND(AP52&lt;&gt;"",ISNA(MATCH(AP52,{"Raised per Monitoring and Review Plan","Not action-capable","Action-capable: raise not yet set"},0)))),"INVALID VALUE — use the dropdown list",IF(AND(AG52="UC-ID specific",OR(AF52="",AF52="None")),"UC-ID REQUIRED",IF(OR(J52="",K52="",Q52="",R52="",T52="",AL52="",J52="Not yet known",K52="Unknown",Q52="Unknown",R52="Unknown",T52="Unknown"),"UNKNOWN TO RESOLVE",IF(AND(K52="Yes",OR(H52="",I52="",M52="",N52="",O52="",P52="",P52="None",X52="")),"BREACH ACTION INCOMPLETE",IF(AND(OR(K52="Yes",Q52="Yes"),AL52="None"),"TRIGGER NOT RECORDED — select the E.4 trigger",IF(AND(OR(AND(AL52&lt;&gt;"",AL52&lt;&gt;"None"),R52="Yes"),AM52=""),"REASSESSMENT / CONSIDERATION REF REQUIRED",IF(AND(OR(R52="Yes",T52="Yes"),U52=""),"GATE LOG EVENT ID REQUIRED",IF(OR(AND(D52&lt;&gt;"",NOT(ISNUMBER(D52))),AND(Y52&lt;&gt;"",NOT(ISNUMBER(Y52))),AND(ISNUMBER(D52),ISNUMBER(Y52),Y52&lt;=D52)),"DATE CHECK — Review and Next Review must be dates, Next after Review",IF(AND(ISNUMBER(AC52),ISNUMBER(AD52),AD52&gt;AC52),"SAMPLE EXCEEDS POPULATION",IF(AND(ISNUMBER(AD52),ISNUMBER(AK52),AD52&lt;AK52),"SAMPLE BELOW TIER MINIMUM",IF(AND(AI52&lt;&gt;"",ISNUMBER(Y52),AO52=""),"REVIEW TYPE REQUIRED: operational, performance or formal (§6.4.4)",IF(AND(ISNUMBER(D52),ISNUMBER(Y52),AI52&lt;&gt;"",Y52-D52&gt;IF(AI52="Critical",31,IF(AI52="High",IF(OR(AO52="Operational monitoring",AO52="Performance review"),31,92),IF(AI52="Medium",IF(AO52="Operational monitoring",31,IF(AO52="Performance review",92,366)),366)))),"NEXT REVIEW EXCEEDS TIER CADENCE",IF(OR(AP52="",AP52="Action-capable: raise not yet set"),"AGENTIC CADENCE RAISE NOT SET (§6.4.4; size to be set by the Council)",IF(AND(Z52="Closed",OR(D52="",E52="",G52="",H52="",I52="",X52="",Y52="",AA52="",AB52="",NOT(ISNUMBER(AC52)),NOT(ISNUMBER(AD52)),AC52&lt;1,AD52&lt;1,AE52="",AG52="",AI52="")),"CLOSURE EVIDENCE MISSING",IF(Z52="Closed","Closure ready for independent review","Open / review")))))))))))))))))</f>
        <v/>
      </c>
      <c r="AI52" s="0" t="n"/>
      <c r="AJ52" s="0">
        <f>IF(AI52="","",IF(AO52="Operational monitoring",IF(AI52="Low","Routine operational monitoring by the Service Owner",IF(AI52="Medium","Monthly","Continuous (logged at least monthly)")),IF(AO52="Performance review",IF(AI52="Critical","At least monthly",IF(AI52="High","Monthly",IF(AI52="Medium","Quarterly","Annual"))),IF(AI52="Critical","Continuous monitoring; formal review at least monthly",IF(AI52="High","Quarterly","Annual")))))</f>
        <v/>
      </c>
      <c r="AK52" s="0">
        <f>IF(OR(AI52="",NOT(ISNUMBER(AC52))),"",IF(OR(AI52="Critical",AI52="High"),MIN(AC52,MAX(30,ROUNDUP(0.05*AC52,0))),IF(AI52="Medium",MIN(AC52,20),MIN(AC52,10))))</f>
        <v/>
      </c>
      <c r="AL52" s="0" t="n"/>
      <c r="AM52" s="0" t="n"/>
      <c r="AN52" s="0" t="n"/>
      <c r="AO52" s="0" t="n"/>
      <c r="AP52" s="0" t="n"/>
    </row>
    <row r="53" ht="15" customHeight="1" s="31">
      <c r="A53" s="45" t="n"/>
      <c r="B53" s="46" t="n"/>
      <c r="C53" s="46" t="n"/>
      <c r="D53" s="47" t="n"/>
      <c r="E53" s="46" t="n"/>
      <c r="F53" s="46" t="n"/>
      <c r="G53" s="46" t="n"/>
      <c r="H53" s="46" t="n"/>
      <c r="I53" s="46" t="n"/>
      <c r="J53" s="46" t="n"/>
      <c r="K53" s="46" t="n"/>
      <c r="L53" s="46" t="n"/>
      <c r="M53" s="46" t="n"/>
      <c r="N53" s="46" t="n"/>
      <c r="O53" s="47" t="n"/>
      <c r="P53" s="46" t="n"/>
      <c r="Q53" s="46" t="n"/>
      <c r="R53" s="46" t="n"/>
      <c r="S53" s="46" t="n"/>
      <c r="T53" s="46" t="n"/>
      <c r="U53" s="46" t="n"/>
      <c r="V53" s="46" t="n"/>
      <c r="W53" s="46" t="n"/>
      <c r="X53" s="46" t="n"/>
      <c r="Y53" s="47" t="n"/>
      <c r="Z53" s="48" t="n"/>
      <c r="AA53" s="46" t="n"/>
      <c r="AB53" s="46" t="n"/>
      <c r="AC53" s="60" t="n"/>
      <c r="AD53" s="60" t="n"/>
      <c r="AE53" s="46" t="n"/>
      <c r="AF53" s="0" t="n"/>
      <c r="AG53" s="0" t="n"/>
      <c r="AH53" s="85">
        <f>IF(COUNTA(A53:AG53,AI53,AL53:AP53)=0,"",IF(TRIM(A53)="","AIR-ID REQUIRED",IF(OR(AND(K53&lt;&gt;"",ISNA(MATCH(K53,{"Yes","No","Unknown"},0))),AND(Q53&lt;&gt;"",ISNA(MATCH(Q53,{"Yes","No","Unknown"},0))),AND(R53&lt;&gt;"",ISNA(MATCH(R53,{"Yes","No","Unknown"},0))),AND(T53&lt;&gt;"",ISNA(MATCH(T53,{"Yes","No","Unknown"},0))),AND(J53&lt;&gt;"",ISNA(MATCH(J53,{"Improving","Stable","Deteriorating","New / Baseline","Not yet known"},0))),AND(Z53&lt;&gt;"",ISNA(MATCH(Z53,{"Open","Reviewed","Action Open","Escalated","Closed"},0))),AND(AG53&lt;&gt;"",ISNA(MATCH(AG53,{"UC-ID specific","Shared system baseline"},0))),AND(AI53&lt;&gt;"",ISNA(MATCH(AI53,{"Low","Medium","High","Critical"},0))),AND(AL53&lt;&gt;"",COUNTIF(Lists!$A$3:$A$10,AL53)=0),AND(AO53&lt;&gt;"",ISNA(MATCH(AO53,{"Operational monitoring","Performance review","Formal review"},0))),AND(AP53&lt;&gt;"",ISNA(MATCH(AP53,{"Raised per Monitoring and Review Plan","Not action-capable","Action-capable: raise not yet set"},0)))),"INVALID VALUE — use the dropdown list",IF(AND(AG53="UC-ID specific",OR(AF53="",AF53="None")),"UC-ID REQUIRED",IF(OR(J53="",K53="",Q53="",R53="",T53="",AL53="",J53="Not yet known",K53="Unknown",Q53="Unknown",R53="Unknown",T53="Unknown"),"UNKNOWN TO RESOLVE",IF(AND(K53="Yes",OR(H53="",I53="",M53="",N53="",O53="",P53="",P53="None",X53="")),"BREACH ACTION INCOMPLETE",IF(AND(OR(K53="Yes",Q53="Yes"),AL53="None"),"TRIGGER NOT RECORDED — select the E.4 trigger",IF(AND(OR(AND(AL53&lt;&gt;"",AL53&lt;&gt;"None"),R53="Yes"),AM53=""),"REASSESSMENT / CONSIDERATION REF REQUIRED",IF(AND(OR(R53="Yes",T53="Yes"),U53=""),"GATE LOG EVENT ID REQUIRED",IF(OR(AND(D53&lt;&gt;"",NOT(ISNUMBER(D53))),AND(Y53&lt;&gt;"",NOT(ISNUMBER(Y53))),AND(ISNUMBER(D53),ISNUMBER(Y53),Y53&lt;=D53)),"DATE CHECK — Review and Next Review must be dates, Next after Review",IF(AND(ISNUMBER(AC53),ISNUMBER(AD53),AD53&gt;AC53),"SAMPLE EXCEEDS POPULATION",IF(AND(ISNUMBER(AD53),ISNUMBER(AK53),AD53&lt;AK53),"SAMPLE BELOW TIER MINIMUM",IF(AND(AI53&lt;&gt;"",ISNUMBER(Y53),AO53=""),"REVIEW TYPE REQUIRED: operational, performance or formal (§6.4.4)",IF(AND(ISNUMBER(D53),ISNUMBER(Y53),AI53&lt;&gt;"",Y53-D53&gt;IF(AI53="Critical",31,IF(AI53="High",IF(OR(AO53="Operational monitoring",AO53="Performance review"),31,92),IF(AI53="Medium",IF(AO53="Operational monitoring",31,IF(AO53="Performance review",92,366)),366)))),"NEXT REVIEW EXCEEDS TIER CADENCE",IF(OR(AP53="",AP53="Action-capable: raise not yet set"),"AGENTIC CADENCE RAISE NOT SET (§6.4.4; size to be set by the Council)",IF(AND(Z53="Closed",OR(D53="",E53="",G53="",H53="",I53="",X53="",Y53="",AA53="",AB53="",NOT(ISNUMBER(AC53)),NOT(ISNUMBER(AD53)),AC53&lt;1,AD53&lt;1,AE53="",AG53="",AI53="")),"CLOSURE EVIDENCE MISSING",IF(Z53="Closed","Closure ready for independent review","Open / review")))))))))))))))))</f>
        <v/>
      </c>
      <c r="AI53" s="0" t="n"/>
      <c r="AJ53" s="0">
        <f>IF(AI53="","",IF(AO53="Operational monitoring",IF(AI53="Low","Routine operational monitoring by the Service Owner",IF(AI53="Medium","Monthly","Continuous (logged at least monthly)")),IF(AO53="Performance review",IF(AI53="Critical","At least monthly",IF(AI53="High","Monthly",IF(AI53="Medium","Quarterly","Annual"))),IF(AI53="Critical","Continuous monitoring; formal review at least monthly",IF(AI53="High","Quarterly","Annual")))))</f>
        <v/>
      </c>
      <c r="AK53" s="0">
        <f>IF(OR(AI53="",NOT(ISNUMBER(AC53))),"",IF(OR(AI53="Critical",AI53="High"),MIN(AC53,MAX(30,ROUNDUP(0.05*AC53,0))),IF(AI53="Medium",MIN(AC53,20),MIN(AC53,10))))</f>
        <v/>
      </c>
      <c r="AL53" s="0" t="n"/>
      <c r="AM53" s="0" t="n"/>
      <c r="AN53" s="0" t="n"/>
      <c r="AO53" s="0" t="n"/>
      <c r="AP53" s="0" t="n"/>
    </row>
    <row r="54" ht="15" customHeight="1" s="31">
      <c r="A54" s="45" t="n"/>
      <c r="B54" s="46" t="n"/>
      <c r="C54" s="46" t="n"/>
      <c r="D54" s="47" t="n"/>
      <c r="E54" s="46" t="n"/>
      <c r="F54" s="46" t="n"/>
      <c r="G54" s="46" t="n"/>
      <c r="H54" s="46" t="n"/>
      <c r="I54" s="46" t="n"/>
      <c r="J54" s="46" t="n"/>
      <c r="K54" s="46" t="n"/>
      <c r="L54" s="46" t="n"/>
      <c r="M54" s="46" t="n"/>
      <c r="N54" s="46" t="n"/>
      <c r="O54" s="47" t="n"/>
      <c r="P54" s="46" t="n"/>
      <c r="Q54" s="46" t="n"/>
      <c r="R54" s="46" t="n"/>
      <c r="S54" s="46" t="n"/>
      <c r="T54" s="46" t="n"/>
      <c r="U54" s="46" t="n"/>
      <c r="V54" s="46" t="n"/>
      <c r="W54" s="46" t="n"/>
      <c r="X54" s="46" t="n"/>
      <c r="Y54" s="47" t="n"/>
      <c r="Z54" s="48" t="n"/>
      <c r="AA54" s="46" t="n"/>
      <c r="AB54" s="46" t="n"/>
      <c r="AC54" s="60" t="n"/>
      <c r="AD54" s="60" t="n"/>
      <c r="AE54" s="46" t="n"/>
      <c r="AF54" s="0" t="n"/>
      <c r="AG54" s="0" t="n"/>
      <c r="AH54" s="85">
        <f>IF(COUNTA(A54:AG54,AI54,AL54:AP54)=0,"",IF(TRIM(A54)="","AIR-ID REQUIRED",IF(OR(AND(K54&lt;&gt;"",ISNA(MATCH(K54,{"Yes","No","Unknown"},0))),AND(Q54&lt;&gt;"",ISNA(MATCH(Q54,{"Yes","No","Unknown"},0))),AND(R54&lt;&gt;"",ISNA(MATCH(R54,{"Yes","No","Unknown"},0))),AND(T54&lt;&gt;"",ISNA(MATCH(T54,{"Yes","No","Unknown"},0))),AND(J54&lt;&gt;"",ISNA(MATCH(J54,{"Improving","Stable","Deteriorating","New / Baseline","Not yet known"},0))),AND(Z54&lt;&gt;"",ISNA(MATCH(Z54,{"Open","Reviewed","Action Open","Escalated","Closed"},0))),AND(AG54&lt;&gt;"",ISNA(MATCH(AG54,{"UC-ID specific","Shared system baseline"},0))),AND(AI54&lt;&gt;"",ISNA(MATCH(AI54,{"Low","Medium","High","Critical"},0))),AND(AL54&lt;&gt;"",COUNTIF(Lists!$A$3:$A$10,AL54)=0),AND(AO54&lt;&gt;"",ISNA(MATCH(AO54,{"Operational monitoring","Performance review","Formal review"},0))),AND(AP54&lt;&gt;"",ISNA(MATCH(AP54,{"Raised per Monitoring and Review Plan","Not action-capable","Action-capable: raise not yet set"},0)))),"INVALID VALUE — use the dropdown list",IF(AND(AG54="UC-ID specific",OR(AF54="",AF54="None")),"UC-ID REQUIRED",IF(OR(J54="",K54="",Q54="",R54="",T54="",AL54="",J54="Not yet known",K54="Unknown",Q54="Unknown",R54="Unknown",T54="Unknown"),"UNKNOWN TO RESOLVE",IF(AND(K54="Yes",OR(H54="",I54="",M54="",N54="",O54="",P54="",P54="None",X54="")),"BREACH ACTION INCOMPLETE",IF(AND(OR(K54="Yes",Q54="Yes"),AL54="None"),"TRIGGER NOT RECORDED — select the E.4 trigger",IF(AND(OR(AND(AL54&lt;&gt;"",AL54&lt;&gt;"None"),R54="Yes"),AM54=""),"REASSESSMENT / CONSIDERATION REF REQUIRED",IF(AND(OR(R54="Yes",T54="Yes"),U54=""),"GATE LOG EVENT ID REQUIRED",IF(OR(AND(D54&lt;&gt;"",NOT(ISNUMBER(D54))),AND(Y54&lt;&gt;"",NOT(ISNUMBER(Y54))),AND(ISNUMBER(D54),ISNUMBER(Y54),Y54&lt;=D54)),"DATE CHECK — Review and Next Review must be dates, Next after Review",IF(AND(ISNUMBER(AC54),ISNUMBER(AD54),AD54&gt;AC54),"SAMPLE EXCEEDS POPULATION",IF(AND(ISNUMBER(AD54),ISNUMBER(AK54),AD54&lt;AK54),"SAMPLE BELOW TIER MINIMUM",IF(AND(AI54&lt;&gt;"",ISNUMBER(Y54),AO54=""),"REVIEW TYPE REQUIRED: operational, performance or formal (§6.4.4)",IF(AND(ISNUMBER(D54),ISNUMBER(Y54),AI54&lt;&gt;"",Y54-D54&gt;IF(AI54="Critical",31,IF(AI54="High",IF(OR(AO54="Operational monitoring",AO54="Performance review"),31,92),IF(AI54="Medium",IF(AO54="Operational monitoring",31,IF(AO54="Performance review",92,366)),366)))),"NEXT REVIEW EXCEEDS TIER CADENCE",IF(OR(AP54="",AP54="Action-capable: raise not yet set"),"AGENTIC CADENCE RAISE NOT SET (§6.4.4; size to be set by the Council)",IF(AND(Z54="Closed",OR(D54="",E54="",G54="",H54="",I54="",X54="",Y54="",AA54="",AB54="",NOT(ISNUMBER(AC54)),NOT(ISNUMBER(AD54)),AC54&lt;1,AD54&lt;1,AE54="",AG54="",AI54="")),"CLOSURE EVIDENCE MISSING",IF(Z54="Closed","Closure ready for independent review","Open / review")))))))))))))))))</f>
        <v/>
      </c>
      <c r="AI54" s="0" t="n"/>
      <c r="AJ54" s="0">
        <f>IF(AI54="","",IF(AO54="Operational monitoring",IF(AI54="Low","Routine operational monitoring by the Service Owner",IF(AI54="Medium","Monthly","Continuous (logged at least monthly)")),IF(AO54="Performance review",IF(AI54="Critical","At least monthly",IF(AI54="High","Monthly",IF(AI54="Medium","Quarterly","Annual"))),IF(AI54="Critical","Continuous monitoring; formal review at least monthly",IF(AI54="High","Quarterly","Annual")))))</f>
        <v/>
      </c>
      <c r="AK54" s="0">
        <f>IF(OR(AI54="",NOT(ISNUMBER(AC54))),"",IF(OR(AI54="Critical",AI54="High"),MIN(AC54,MAX(30,ROUNDUP(0.05*AC54,0))),IF(AI54="Medium",MIN(AC54,20),MIN(AC54,10))))</f>
        <v/>
      </c>
      <c r="AL54" s="0" t="n"/>
      <c r="AM54" s="0" t="n"/>
      <c r="AN54" s="0" t="n"/>
      <c r="AO54" s="0" t="n"/>
      <c r="AP54" s="0" t="n"/>
    </row>
    <row r="55" ht="15" customHeight="1" s="31">
      <c r="A55" s="45" t="n"/>
      <c r="B55" s="46" t="n"/>
      <c r="C55" s="46" t="n"/>
      <c r="D55" s="47" t="n"/>
      <c r="E55" s="46" t="n"/>
      <c r="F55" s="46" t="n"/>
      <c r="G55" s="46" t="n"/>
      <c r="H55" s="46" t="n"/>
      <c r="I55" s="46" t="n"/>
      <c r="J55" s="46" t="n"/>
      <c r="K55" s="46" t="n"/>
      <c r="L55" s="46" t="n"/>
      <c r="M55" s="46" t="n"/>
      <c r="N55" s="46" t="n"/>
      <c r="O55" s="47" t="n"/>
      <c r="P55" s="46" t="n"/>
      <c r="Q55" s="46" t="n"/>
      <c r="R55" s="46" t="n"/>
      <c r="S55" s="46" t="n"/>
      <c r="T55" s="46" t="n"/>
      <c r="U55" s="46" t="n"/>
      <c r="V55" s="46" t="n"/>
      <c r="W55" s="46" t="n"/>
      <c r="X55" s="46" t="n"/>
      <c r="Y55" s="47" t="n"/>
      <c r="Z55" s="48" t="n"/>
      <c r="AA55" s="46" t="n"/>
      <c r="AB55" s="46" t="n"/>
      <c r="AC55" s="60" t="n"/>
      <c r="AD55" s="60" t="n"/>
      <c r="AE55" s="46" t="n"/>
      <c r="AF55" s="0" t="n"/>
      <c r="AG55" s="0" t="n"/>
      <c r="AH55" s="85">
        <f>IF(COUNTA(A55:AG55,AI55,AL55:AP55)=0,"",IF(TRIM(A55)="","AIR-ID REQUIRED",IF(OR(AND(K55&lt;&gt;"",ISNA(MATCH(K55,{"Yes","No","Unknown"},0))),AND(Q55&lt;&gt;"",ISNA(MATCH(Q55,{"Yes","No","Unknown"},0))),AND(R55&lt;&gt;"",ISNA(MATCH(R55,{"Yes","No","Unknown"},0))),AND(T55&lt;&gt;"",ISNA(MATCH(T55,{"Yes","No","Unknown"},0))),AND(J55&lt;&gt;"",ISNA(MATCH(J55,{"Improving","Stable","Deteriorating","New / Baseline","Not yet known"},0))),AND(Z55&lt;&gt;"",ISNA(MATCH(Z55,{"Open","Reviewed","Action Open","Escalated","Closed"},0))),AND(AG55&lt;&gt;"",ISNA(MATCH(AG55,{"UC-ID specific","Shared system baseline"},0))),AND(AI55&lt;&gt;"",ISNA(MATCH(AI55,{"Low","Medium","High","Critical"},0))),AND(AL55&lt;&gt;"",COUNTIF(Lists!$A$3:$A$10,AL55)=0),AND(AO55&lt;&gt;"",ISNA(MATCH(AO55,{"Operational monitoring","Performance review","Formal review"},0))),AND(AP55&lt;&gt;"",ISNA(MATCH(AP55,{"Raised per Monitoring and Review Plan","Not action-capable","Action-capable: raise not yet set"},0)))),"INVALID VALUE — use the dropdown list",IF(AND(AG55="UC-ID specific",OR(AF55="",AF55="None")),"UC-ID REQUIRED",IF(OR(J55="",K55="",Q55="",R55="",T55="",AL55="",J55="Not yet known",K55="Unknown",Q55="Unknown",R55="Unknown",T55="Unknown"),"UNKNOWN TO RESOLVE",IF(AND(K55="Yes",OR(H55="",I55="",M55="",N55="",O55="",P55="",P55="None",X55="")),"BREACH ACTION INCOMPLETE",IF(AND(OR(K55="Yes",Q55="Yes"),AL55="None"),"TRIGGER NOT RECORDED — select the E.4 trigger",IF(AND(OR(AND(AL55&lt;&gt;"",AL55&lt;&gt;"None"),R55="Yes"),AM55=""),"REASSESSMENT / CONSIDERATION REF REQUIRED",IF(AND(OR(R55="Yes",T55="Yes"),U55=""),"GATE LOG EVENT ID REQUIRED",IF(OR(AND(D55&lt;&gt;"",NOT(ISNUMBER(D55))),AND(Y55&lt;&gt;"",NOT(ISNUMBER(Y55))),AND(ISNUMBER(D55),ISNUMBER(Y55),Y55&lt;=D55)),"DATE CHECK — Review and Next Review must be dates, Next after Review",IF(AND(ISNUMBER(AC55),ISNUMBER(AD55),AD55&gt;AC55),"SAMPLE EXCEEDS POPULATION",IF(AND(ISNUMBER(AD55),ISNUMBER(AK55),AD55&lt;AK55),"SAMPLE BELOW TIER MINIMUM",IF(AND(AI55&lt;&gt;"",ISNUMBER(Y55),AO55=""),"REVIEW TYPE REQUIRED: operational, performance or formal (§6.4.4)",IF(AND(ISNUMBER(D55),ISNUMBER(Y55),AI55&lt;&gt;"",Y55-D55&gt;IF(AI55="Critical",31,IF(AI55="High",IF(OR(AO55="Operational monitoring",AO55="Performance review"),31,92),IF(AI55="Medium",IF(AO55="Operational monitoring",31,IF(AO55="Performance review",92,366)),366)))),"NEXT REVIEW EXCEEDS TIER CADENCE",IF(OR(AP55="",AP55="Action-capable: raise not yet set"),"AGENTIC CADENCE RAISE NOT SET (§6.4.4; size to be set by the Council)",IF(AND(Z55="Closed",OR(D55="",E55="",G55="",H55="",I55="",X55="",Y55="",AA55="",AB55="",NOT(ISNUMBER(AC55)),NOT(ISNUMBER(AD55)),AC55&lt;1,AD55&lt;1,AE55="",AG55="",AI55="")),"CLOSURE EVIDENCE MISSING",IF(Z55="Closed","Closure ready for independent review","Open / review")))))))))))))))))</f>
        <v/>
      </c>
      <c r="AI55" s="0" t="n"/>
      <c r="AJ55" s="0">
        <f>IF(AI55="","",IF(AO55="Operational monitoring",IF(AI55="Low","Routine operational monitoring by the Service Owner",IF(AI55="Medium","Monthly","Continuous (logged at least monthly)")),IF(AO55="Performance review",IF(AI55="Critical","At least monthly",IF(AI55="High","Monthly",IF(AI55="Medium","Quarterly","Annual"))),IF(AI55="Critical","Continuous monitoring; formal review at least monthly",IF(AI55="High","Quarterly","Annual")))))</f>
        <v/>
      </c>
      <c r="AK55" s="0">
        <f>IF(OR(AI55="",NOT(ISNUMBER(AC55))),"",IF(OR(AI55="Critical",AI55="High"),MIN(AC55,MAX(30,ROUNDUP(0.05*AC55,0))),IF(AI55="Medium",MIN(AC55,20),MIN(AC55,10))))</f>
        <v/>
      </c>
      <c r="AL55" s="0" t="n"/>
      <c r="AM55" s="0" t="n"/>
      <c r="AN55" s="0" t="n"/>
      <c r="AO55" s="0" t="n"/>
      <c r="AP55" s="0" t="n"/>
    </row>
    <row r="56" ht="15" customHeight="1" s="31">
      <c r="A56" s="45" t="n"/>
      <c r="B56" s="46" t="n"/>
      <c r="C56" s="46" t="n"/>
      <c r="D56" s="47" t="n"/>
      <c r="E56" s="46" t="n"/>
      <c r="F56" s="46" t="n"/>
      <c r="G56" s="46" t="n"/>
      <c r="H56" s="46" t="n"/>
      <c r="I56" s="46" t="n"/>
      <c r="J56" s="46" t="n"/>
      <c r="K56" s="46" t="n"/>
      <c r="L56" s="46" t="n"/>
      <c r="M56" s="46" t="n"/>
      <c r="N56" s="46" t="n"/>
      <c r="O56" s="47" t="n"/>
      <c r="P56" s="46" t="n"/>
      <c r="Q56" s="46" t="n"/>
      <c r="R56" s="46" t="n"/>
      <c r="S56" s="46" t="n"/>
      <c r="T56" s="46" t="n"/>
      <c r="U56" s="46" t="n"/>
      <c r="V56" s="46" t="n"/>
      <c r="W56" s="46" t="n"/>
      <c r="X56" s="46" t="n"/>
      <c r="Y56" s="47" t="n"/>
      <c r="Z56" s="48" t="n"/>
      <c r="AA56" s="46" t="n"/>
      <c r="AB56" s="46" t="n"/>
      <c r="AC56" s="60" t="n"/>
      <c r="AD56" s="60" t="n"/>
      <c r="AE56" s="46" t="n"/>
      <c r="AF56" s="0" t="n"/>
      <c r="AG56" s="0" t="n"/>
      <c r="AH56" s="85">
        <f>IF(COUNTA(A56:AG56,AI56,AL56:AP56)=0,"",IF(TRIM(A56)="","AIR-ID REQUIRED",IF(OR(AND(K56&lt;&gt;"",ISNA(MATCH(K56,{"Yes","No","Unknown"},0))),AND(Q56&lt;&gt;"",ISNA(MATCH(Q56,{"Yes","No","Unknown"},0))),AND(R56&lt;&gt;"",ISNA(MATCH(R56,{"Yes","No","Unknown"},0))),AND(T56&lt;&gt;"",ISNA(MATCH(T56,{"Yes","No","Unknown"},0))),AND(J56&lt;&gt;"",ISNA(MATCH(J56,{"Improving","Stable","Deteriorating","New / Baseline","Not yet known"},0))),AND(Z56&lt;&gt;"",ISNA(MATCH(Z56,{"Open","Reviewed","Action Open","Escalated","Closed"},0))),AND(AG56&lt;&gt;"",ISNA(MATCH(AG56,{"UC-ID specific","Shared system baseline"},0))),AND(AI56&lt;&gt;"",ISNA(MATCH(AI56,{"Low","Medium","High","Critical"},0))),AND(AL56&lt;&gt;"",COUNTIF(Lists!$A$3:$A$10,AL56)=0),AND(AO56&lt;&gt;"",ISNA(MATCH(AO56,{"Operational monitoring","Performance review","Formal review"},0))),AND(AP56&lt;&gt;"",ISNA(MATCH(AP56,{"Raised per Monitoring and Review Plan","Not action-capable","Action-capable: raise not yet set"},0)))),"INVALID VALUE — use the dropdown list",IF(AND(AG56="UC-ID specific",OR(AF56="",AF56="None")),"UC-ID REQUIRED",IF(OR(J56="",K56="",Q56="",R56="",T56="",AL56="",J56="Not yet known",K56="Unknown",Q56="Unknown",R56="Unknown",T56="Unknown"),"UNKNOWN TO RESOLVE",IF(AND(K56="Yes",OR(H56="",I56="",M56="",N56="",O56="",P56="",P56="None",X56="")),"BREACH ACTION INCOMPLETE",IF(AND(OR(K56="Yes",Q56="Yes"),AL56="None"),"TRIGGER NOT RECORDED — select the E.4 trigger",IF(AND(OR(AND(AL56&lt;&gt;"",AL56&lt;&gt;"None"),R56="Yes"),AM56=""),"REASSESSMENT / CONSIDERATION REF REQUIRED",IF(AND(OR(R56="Yes",T56="Yes"),U56=""),"GATE LOG EVENT ID REQUIRED",IF(OR(AND(D56&lt;&gt;"",NOT(ISNUMBER(D56))),AND(Y56&lt;&gt;"",NOT(ISNUMBER(Y56))),AND(ISNUMBER(D56),ISNUMBER(Y56),Y56&lt;=D56)),"DATE CHECK — Review and Next Review must be dates, Next after Review",IF(AND(ISNUMBER(AC56),ISNUMBER(AD56),AD56&gt;AC56),"SAMPLE EXCEEDS POPULATION",IF(AND(ISNUMBER(AD56),ISNUMBER(AK56),AD56&lt;AK56),"SAMPLE BELOW TIER MINIMUM",IF(AND(AI56&lt;&gt;"",ISNUMBER(Y56),AO56=""),"REVIEW TYPE REQUIRED: operational, performance or formal (§6.4.4)",IF(AND(ISNUMBER(D56),ISNUMBER(Y56),AI56&lt;&gt;"",Y56-D56&gt;IF(AI56="Critical",31,IF(AI56="High",IF(OR(AO56="Operational monitoring",AO56="Performance review"),31,92),IF(AI56="Medium",IF(AO56="Operational monitoring",31,IF(AO56="Performance review",92,366)),366)))),"NEXT REVIEW EXCEEDS TIER CADENCE",IF(OR(AP56="",AP56="Action-capable: raise not yet set"),"AGENTIC CADENCE RAISE NOT SET (§6.4.4; size to be set by the Council)",IF(AND(Z56="Closed",OR(D56="",E56="",G56="",H56="",I56="",X56="",Y56="",AA56="",AB56="",NOT(ISNUMBER(AC56)),NOT(ISNUMBER(AD56)),AC56&lt;1,AD56&lt;1,AE56="",AG56="",AI56="")),"CLOSURE EVIDENCE MISSING",IF(Z56="Closed","Closure ready for independent review","Open / review")))))))))))))))))</f>
        <v/>
      </c>
      <c r="AI56" s="0" t="n"/>
      <c r="AJ56" s="0">
        <f>IF(AI56="","",IF(AO56="Operational monitoring",IF(AI56="Low","Routine operational monitoring by the Service Owner",IF(AI56="Medium","Monthly","Continuous (logged at least monthly)")),IF(AO56="Performance review",IF(AI56="Critical","At least monthly",IF(AI56="High","Monthly",IF(AI56="Medium","Quarterly","Annual"))),IF(AI56="Critical","Continuous monitoring; formal review at least monthly",IF(AI56="High","Quarterly","Annual")))))</f>
        <v/>
      </c>
      <c r="AK56" s="0">
        <f>IF(OR(AI56="",NOT(ISNUMBER(AC56))),"",IF(OR(AI56="Critical",AI56="High"),MIN(AC56,MAX(30,ROUNDUP(0.05*AC56,0))),IF(AI56="Medium",MIN(AC56,20),MIN(AC56,10))))</f>
        <v/>
      </c>
      <c r="AL56" s="0" t="n"/>
      <c r="AM56" s="0" t="n"/>
      <c r="AN56" s="0" t="n"/>
      <c r="AO56" s="0" t="n"/>
      <c r="AP56" s="0" t="n"/>
    </row>
    <row r="57" ht="15" customHeight="1" s="31">
      <c r="A57" s="45" t="n"/>
      <c r="B57" s="46" t="n"/>
      <c r="C57" s="46" t="n"/>
      <c r="D57" s="47" t="n"/>
      <c r="E57" s="46" t="n"/>
      <c r="F57" s="46" t="n"/>
      <c r="G57" s="46" t="n"/>
      <c r="H57" s="46" t="n"/>
      <c r="I57" s="46" t="n"/>
      <c r="J57" s="46" t="n"/>
      <c r="K57" s="46" t="n"/>
      <c r="L57" s="46" t="n"/>
      <c r="M57" s="46" t="n"/>
      <c r="N57" s="46" t="n"/>
      <c r="O57" s="47" t="n"/>
      <c r="P57" s="46" t="n"/>
      <c r="Q57" s="46" t="n"/>
      <c r="R57" s="46" t="n"/>
      <c r="S57" s="46" t="n"/>
      <c r="T57" s="46" t="n"/>
      <c r="U57" s="46" t="n"/>
      <c r="V57" s="46" t="n"/>
      <c r="W57" s="46" t="n"/>
      <c r="X57" s="46" t="n"/>
      <c r="Y57" s="47" t="n"/>
      <c r="Z57" s="48" t="n"/>
      <c r="AA57" s="46" t="n"/>
      <c r="AB57" s="46" t="n"/>
      <c r="AC57" s="60" t="n"/>
      <c r="AD57" s="60" t="n"/>
      <c r="AE57" s="46" t="n"/>
      <c r="AF57" s="0" t="n"/>
      <c r="AG57" s="0" t="n"/>
      <c r="AH57" s="85">
        <f>IF(COUNTA(A57:AG57,AI57,AL57:AP57)=0,"",IF(TRIM(A57)="","AIR-ID REQUIRED",IF(OR(AND(K57&lt;&gt;"",ISNA(MATCH(K57,{"Yes","No","Unknown"},0))),AND(Q57&lt;&gt;"",ISNA(MATCH(Q57,{"Yes","No","Unknown"},0))),AND(R57&lt;&gt;"",ISNA(MATCH(R57,{"Yes","No","Unknown"},0))),AND(T57&lt;&gt;"",ISNA(MATCH(T57,{"Yes","No","Unknown"},0))),AND(J57&lt;&gt;"",ISNA(MATCH(J57,{"Improving","Stable","Deteriorating","New / Baseline","Not yet known"},0))),AND(Z57&lt;&gt;"",ISNA(MATCH(Z57,{"Open","Reviewed","Action Open","Escalated","Closed"},0))),AND(AG57&lt;&gt;"",ISNA(MATCH(AG57,{"UC-ID specific","Shared system baseline"},0))),AND(AI57&lt;&gt;"",ISNA(MATCH(AI57,{"Low","Medium","High","Critical"},0))),AND(AL57&lt;&gt;"",COUNTIF(Lists!$A$3:$A$10,AL57)=0),AND(AO57&lt;&gt;"",ISNA(MATCH(AO57,{"Operational monitoring","Performance review","Formal review"},0))),AND(AP57&lt;&gt;"",ISNA(MATCH(AP57,{"Raised per Monitoring and Review Plan","Not action-capable","Action-capable: raise not yet set"},0)))),"INVALID VALUE — use the dropdown list",IF(AND(AG57="UC-ID specific",OR(AF57="",AF57="None")),"UC-ID REQUIRED",IF(OR(J57="",K57="",Q57="",R57="",T57="",AL57="",J57="Not yet known",K57="Unknown",Q57="Unknown",R57="Unknown",T57="Unknown"),"UNKNOWN TO RESOLVE",IF(AND(K57="Yes",OR(H57="",I57="",M57="",N57="",O57="",P57="",P57="None",X57="")),"BREACH ACTION INCOMPLETE",IF(AND(OR(K57="Yes",Q57="Yes"),AL57="None"),"TRIGGER NOT RECORDED — select the E.4 trigger",IF(AND(OR(AND(AL57&lt;&gt;"",AL57&lt;&gt;"None"),R57="Yes"),AM57=""),"REASSESSMENT / CONSIDERATION REF REQUIRED",IF(AND(OR(R57="Yes",T57="Yes"),U57=""),"GATE LOG EVENT ID REQUIRED",IF(OR(AND(D57&lt;&gt;"",NOT(ISNUMBER(D57))),AND(Y57&lt;&gt;"",NOT(ISNUMBER(Y57))),AND(ISNUMBER(D57),ISNUMBER(Y57),Y57&lt;=D57)),"DATE CHECK — Review and Next Review must be dates, Next after Review",IF(AND(ISNUMBER(AC57),ISNUMBER(AD57),AD57&gt;AC57),"SAMPLE EXCEEDS POPULATION",IF(AND(ISNUMBER(AD57),ISNUMBER(AK57),AD57&lt;AK57),"SAMPLE BELOW TIER MINIMUM",IF(AND(AI57&lt;&gt;"",ISNUMBER(Y57),AO57=""),"REVIEW TYPE REQUIRED: operational, performance or formal (§6.4.4)",IF(AND(ISNUMBER(D57),ISNUMBER(Y57),AI57&lt;&gt;"",Y57-D57&gt;IF(AI57="Critical",31,IF(AI57="High",IF(OR(AO57="Operational monitoring",AO57="Performance review"),31,92),IF(AI57="Medium",IF(AO57="Operational monitoring",31,IF(AO57="Performance review",92,366)),366)))),"NEXT REVIEW EXCEEDS TIER CADENCE",IF(OR(AP57="",AP57="Action-capable: raise not yet set"),"AGENTIC CADENCE RAISE NOT SET (§6.4.4; size to be set by the Council)",IF(AND(Z57="Closed",OR(D57="",E57="",G57="",H57="",I57="",X57="",Y57="",AA57="",AB57="",NOT(ISNUMBER(AC57)),NOT(ISNUMBER(AD57)),AC57&lt;1,AD57&lt;1,AE57="",AG57="",AI57="")),"CLOSURE EVIDENCE MISSING",IF(Z57="Closed","Closure ready for independent review","Open / review")))))))))))))))))</f>
        <v/>
      </c>
      <c r="AI57" s="0" t="n"/>
      <c r="AJ57" s="0">
        <f>IF(AI57="","",IF(AO57="Operational monitoring",IF(AI57="Low","Routine operational monitoring by the Service Owner",IF(AI57="Medium","Monthly","Continuous (logged at least monthly)")),IF(AO57="Performance review",IF(AI57="Critical","At least monthly",IF(AI57="High","Monthly",IF(AI57="Medium","Quarterly","Annual"))),IF(AI57="Critical","Continuous monitoring; formal review at least monthly",IF(AI57="High","Quarterly","Annual")))))</f>
        <v/>
      </c>
      <c r="AK57" s="0">
        <f>IF(OR(AI57="",NOT(ISNUMBER(AC57))),"",IF(OR(AI57="Critical",AI57="High"),MIN(AC57,MAX(30,ROUNDUP(0.05*AC57,0))),IF(AI57="Medium",MIN(AC57,20),MIN(AC57,10))))</f>
        <v/>
      </c>
      <c r="AL57" s="0" t="n"/>
      <c r="AM57" s="0" t="n"/>
      <c r="AN57" s="0" t="n"/>
      <c r="AO57" s="0" t="n"/>
      <c r="AP57" s="0" t="n"/>
    </row>
    <row r="58" ht="15" customHeight="1" s="31">
      <c r="A58" s="45" t="n"/>
      <c r="B58" s="46" t="n"/>
      <c r="C58" s="46" t="n"/>
      <c r="D58" s="47" t="n"/>
      <c r="E58" s="46" t="n"/>
      <c r="F58" s="46" t="n"/>
      <c r="G58" s="46" t="n"/>
      <c r="H58" s="46" t="n"/>
      <c r="I58" s="46" t="n"/>
      <c r="J58" s="46" t="n"/>
      <c r="K58" s="46" t="n"/>
      <c r="L58" s="46" t="n"/>
      <c r="M58" s="46" t="n"/>
      <c r="N58" s="46" t="n"/>
      <c r="O58" s="47" t="n"/>
      <c r="P58" s="46" t="n"/>
      <c r="Q58" s="46" t="n"/>
      <c r="R58" s="46" t="n"/>
      <c r="S58" s="46" t="n"/>
      <c r="T58" s="46" t="n"/>
      <c r="U58" s="46" t="n"/>
      <c r="V58" s="46" t="n"/>
      <c r="W58" s="46" t="n"/>
      <c r="X58" s="46" t="n"/>
      <c r="Y58" s="47" t="n"/>
      <c r="Z58" s="48" t="n"/>
      <c r="AA58" s="46" t="n"/>
      <c r="AB58" s="46" t="n"/>
      <c r="AC58" s="60" t="n"/>
      <c r="AD58" s="60" t="n"/>
      <c r="AE58" s="46" t="n"/>
      <c r="AF58" s="0" t="n"/>
      <c r="AG58" s="0" t="n"/>
      <c r="AH58" s="85">
        <f>IF(COUNTA(A58:AG58,AI58,AL58:AP58)=0,"",IF(TRIM(A58)="","AIR-ID REQUIRED",IF(OR(AND(K58&lt;&gt;"",ISNA(MATCH(K58,{"Yes","No","Unknown"},0))),AND(Q58&lt;&gt;"",ISNA(MATCH(Q58,{"Yes","No","Unknown"},0))),AND(R58&lt;&gt;"",ISNA(MATCH(R58,{"Yes","No","Unknown"},0))),AND(T58&lt;&gt;"",ISNA(MATCH(T58,{"Yes","No","Unknown"},0))),AND(J58&lt;&gt;"",ISNA(MATCH(J58,{"Improving","Stable","Deteriorating","New / Baseline","Not yet known"},0))),AND(Z58&lt;&gt;"",ISNA(MATCH(Z58,{"Open","Reviewed","Action Open","Escalated","Closed"},0))),AND(AG58&lt;&gt;"",ISNA(MATCH(AG58,{"UC-ID specific","Shared system baseline"},0))),AND(AI58&lt;&gt;"",ISNA(MATCH(AI58,{"Low","Medium","High","Critical"},0))),AND(AL58&lt;&gt;"",COUNTIF(Lists!$A$3:$A$10,AL58)=0),AND(AO58&lt;&gt;"",ISNA(MATCH(AO58,{"Operational monitoring","Performance review","Formal review"},0))),AND(AP58&lt;&gt;"",ISNA(MATCH(AP58,{"Raised per Monitoring and Review Plan","Not action-capable","Action-capable: raise not yet set"},0)))),"INVALID VALUE — use the dropdown list",IF(AND(AG58="UC-ID specific",OR(AF58="",AF58="None")),"UC-ID REQUIRED",IF(OR(J58="",K58="",Q58="",R58="",T58="",AL58="",J58="Not yet known",K58="Unknown",Q58="Unknown",R58="Unknown",T58="Unknown"),"UNKNOWN TO RESOLVE",IF(AND(K58="Yes",OR(H58="",I58="",M58="",N58="",O58="",P58="",P58="None",X58="")),"BREACH ACTION INCOMPLETE",IF(AND(OR(K58="Yes",Q58="Yes"),AL58="None"),"TRIGGER NOT RECORDED — select the E.4 trigger",IF(AND(OR(AND(AL58&lt;&gt;"",AL58&lt;&gt;"None"),R58="Yes"),AM58=""),"REASSESSMENT / CONSIDERATION REF REQUIRED",IF(AND(OR(R58="Yes",T58="Yes"),U58=""),"GATE LOG EVENT ID REQUIRED",IF(OR(AND(D58&lt;&gt;"",NOT(ISNUMBER(D58))),AND(Y58&lt;&gt;"",NOT(ISNUMBER(Y58))),AND(ISNUMBER(D58),ISNUMBER(Y58),Y58&lt;=D58)),"DATE CHECK — Review and Next Review must be dates, Next after Review",IF(AND(ISNUMBER(AC58),ISNUMBER(AD58),AD58&gt;AC58),"SAMPLE EXCEEDS POPULATION",IF(AND(ISNUMBER(AD58),ISNUMBER(AK58),AD58&lt;AK58),"SAMPLE BELOW TIER MINIMUM",IF(AND(AI58&lt;&gt;"",ISNUMBER(Y58),AO58=""),"REVIEW TYPE REQUIRED: operational, performance or formal (§6.4.4)",IF(AND(ISNUMBER(D58),ISNUMBER(Y58),AI58&lt;&gt;"",Y58-D58&gt;IF(AI58="Critical",31,IF(AI58="High",IF(OR(AO58="Operational monitoring",AO58="Performance review"),31,92),IF(AI58="Medium",IF(AO58="Operational monitoring",31,IF(AO58="Performance review",92,366)),366)))),"NEXT REVIEW EXCEEDS TIER CADENCE",IF(OR(AP58="",AP58="Action-capable: raise not yet set"),"AGENTIC CADENCE RAISE NOT SET (§6.4.4; size to be set by the Council)",IF(AND(Z58="Closed",OR(D58="",E58="",G58="",H58="",I58="",X58="",Y58="",AA58="",AB58="",NOT(ISNUMBER(AC58)),NOT(ISNUMBER(AD58)),AC58&lt;1,AD58&lt;1,AE58="",AG58="",AI58="")),"CLOSURE EVIDENCE MISSING",IF(Z58="Closed","Closure ready for independent review","Open / review")))))))))))))))))</f>
        <v/>
      </c>
      <c r="AI58" s="0" t="n"/>
      <c r="AJ58" s="0">
        <f>IF(AI58="","",IF(AO58="Operational monitoring",IF(AI58="Low","Routine operational monitoring by the Service Owner",IF(AI58="Medium","Monthly","Continuous (logged at least monthly)")),IF(AO58="Performance review",IF(AI58="Critical","At least monthly",IF(AI58="High","Monthly",IF(AI58="Medium","Quarterly","Annual"))),IF(AI58="Critical","Continuous monitoring; formal review at least monthly",IF(AI58="High","Quarterly","Annual")))))</f>
        <v/>
      </c>
      <c r="AK58" s="0">
        <f>IF(OR(AI58="",NOT(ISNUMBER(AC58))),"",IF(OR(AI58="Critical",AI58="High"),MIN(AC58,MAX(30,ROUNDUP(0.05*AC58,0))),IF(AI58="Medium",MIN(AC58,20),MIN(AC58,10))))</f>
        <v/>
      </c>
      <c r="AL58" s="0" t="n"/>
      <c r="AM58" s="0" t="n"/>
      <c r="AN58" s="0" t="n"/>
      <c r="AO58" s="0" t="n"/>
      <c r="AP58" s="0" t="n"/>
    </row>
    <row r="59" ht="15" customHeight="1" s="31">
      <c r="A59" s="45" t="n"/>
      <c r="B59" s="46" t="n"/>
      <c r="C59" s="46" t="n"/>
      <c r="D59" s="47" t="n"/>
      <c r="E59" s="46" t="n"/>
      <c r="F59" s="46" t="n"/>
      <c r="G59" s="46" t="n"/>
      <c r="H59" s="46" t="n"/>
      <c r="I59" s="46" t="n"/>
      <c r="J59" s="46" t="n"/>
      <c r="K59" s="46" t="n"/>
      <c r="L59" s="46" t="n"/>
      <c r="M59" s="46" t="n"/>
      <c r="N59" s="46" t="n"/>
      <c r="O59" s="47" t="n"/>
      <c r="P59" s="46" t="n"/>
      <c r="Q59" s="46" t="n"/>
      <c r="R59" s="46" t="n"/>
      <c r="S59" s="46" t="n"/>
      <c r="T59" s="46" t="n"/>
      <c r="U59" s="46" t="n"/>
      <c r="V59" s="46" t="n"/>
      <c r="W59" s="46" t="n"/>
      <c r="X59" s="46" t="n"/>
      <c r="Y59" s="47" t="n"/>
      <c r="Z59" s="48" t="n"/>
      <c r="AA59" s="46" t="n"/>
      <c r="AB59" s="46" t="n"/>
      <c r="AC59" s="60" t="n"/>
      <c r="AD59" s="60" t="n"/>
      <c r="AE59" s="46" t="n"/>
      <c r="AF59" s="0" t="n"/>
      <c r="AG59" s="0" t="n"/>
      <c r="AH59" s="85">
        <f>IF(COUNTA(A59:AG59,AI59,AL59:AP59)=0,"",IF(TRIM(A59)="","AIR-ID REQUIRED",IF(OR(AND(K59&lt;&gt;"",ISNA(MATCH(K59,{"Yes","No","Unknown"},0))),AND(Q59&lt;&gt;"",ISNA(MATCH(Q59,{"Yes","No","Unknown"},0))),AND(R59&lt;&gt;"",ISNA(MATCH(R59,{"Yes","No","Unknown"},0))),AND(T59&lt;&gt;"",ISNA(MATCH(T59,{"Yes","No","Unknown"},0))),AND(J59&lt;&gt;"",ISNA(MATCH(J59,{"Improving","Stable","Deteriorating","New / Baseline","Not yet known"},0))),AND(Z59&lt;&gt;"",ISNA(MATCH(Z59,{"Open","Reviewed","Action Open","Escalated","Closed"},0))),AND(AG59&lt;&gt;"",ISNA(MATCH(AG59,{"UC-ID specific","Shared system baseline"},0))),AND(AI59&lt;&gt;"",ISNA(MATCH(AI59,{"Low","Medium","High","Critical"},0))),AND(AL59&lt;&gt;"",COUNTIF(Lists!$A$3:$A$10,AL59)=0),AND(AO59&lt;&gt;"",ISNA(MATCH(AO59,{"Operational monitoring","Performance review","Formal review"},0))),AND(AP59&lt;&gt;"",ISNA(MATCH(AP59,{"Raised per Monitoring and Review Plan","Not action-capable","Action-capable: raise not yet set"},0)))),"INVALID VALUE — use the dropdown list",IF(AND(AG59="UC-ID specific",OR(AF59="",AF59="None")),"UC-ID REQUIRED",IF(OR(J59="",K59="",Q59="",R59="",T59="",AL59="",J59="Not yet known",K59="Unknown",Q59="Unknown",R59="Unknown",T59="Unknown"),"UNKNOWN TO RESOLVE",IF(AND(K59="Yes",OR(H59="",I59="",M59="",N59="",O59="",P59="",P59="None",X59="")),"BREACH ACTION INCOMPLETE",IF(AND(OR(K59="Yes",Q59="Yes"),AL59="None"),"TRIGGER NOT RECORDED — select the E.4 trigger",IF(AND(OR(AND(AL59&lt;&gt;"",AL59&lt;&gt;"None"),R59="Yes"),AM59=""),"REASSESSMENT / CONSIDERATION REF REQUIRED",IF(AND(OR(R59="Yes",T59="Yes"),U59=""),"GATE LOG EVENT ID REQUIRED",IF(OR(AND(D59&lt;&gt;"",NOT(ISNUMBER(D59))),AND(Y59&lt;&gt;"",NOT(ISNUMBER(Y59))),AND(ISNUMBER(D59),ISNUMBER(Y59),Y59&lt;=D59)),"DATE CHECK — Review and Next Review must be dates, Next after Review",IF(AND(ISNUMBER(AC59),ISNUMBER(AD59),AD59&gt;AC59),"SAMPLE EXCEEDS POPULATION",IF(AND(ISNUMBER(AD59),ISNUMBER(AK59),AD59&lt;AK59),"SAMPLE BELOW TIER MINIMUM",IF(AND(AI59&lt;&gt;"",ISNUMBER(Y59),AO59=""),"REVIEW TYPE REQUIRED: operational, performance or formal (§6.4.4)",IF(AND(ISNUMBER(D59),ISNUMBER(Y59),AI59&lt;&gt;"",Y59-D59&gt;IF(AI59="Critical",31,IF(AI59="High",IF(OR(AO59="Operational monitoring",AO59="Performance review"),31,92),IF(AI59="Medium",IF(AO59="Operational monitoring",31,IF(AO59="Performance review",92,366)),366)))),"NEXT REVIEW EXCEEDS TIER CADENCE",IF(OR(AP59="",AP59="Action-capable: raise not yet set"),"AGENTIC CADENCE RAISE NOT SET (§6.4.4; size to be set by the Council)",IF(AND(Z59="Closed",OR(D59="",E59="",G59="",H59="",I59="",X59="",Y59="",AA59="",AB59="",NOT(ISNUMBER(AC59)),NOT(ISNUMBER(AD59)),AC59&lt;1,AD59&lt;1,AE59="",AG59="",AI59="")),"CLOSURE EVIDENCE MISSING",IF(Z59="Closed","Closure ready for independent review","Open / review")))))))))))))))))</f>
        <v/>
      </c>
      <c r="AI59" s="0" t="n"/>
      <c r="AJ59" s="0">
        <f>IF(AI59="","",IF(AO59="Operational monitoring",IF(AI59="Low","Routine operational monitoring by the Service Owner",IF(AI59="Medium","Monthly","Continuous (logged at least monthly)")),IF(AO59="Performance review",IF(AI59="Critical","At least monthly",IF(AI59="High","Monthly",IF(AI59="Medium","Quarterly","Annual"))),IF(AI59="Critical","Continuous monitoring; formal review at least monthly",IF(AI59="High","Quarterly","Annual")))))</f>
        <v/>
      </c>
      <c r="AK59" s="0">
        <f>IF(OR(AI59="",NOT(ISNUMBER(AC59))),"",IF(OR(AI59="Critical",AI59="High"),MIN(AC59,MAX(30,ROUNDUP(0.05*AC59,0))),IF(AI59="Medium",MIN(AC59,20),MIN(AC59,10))))</f>
        <v/>
      </c>
      <c r="AL59" s="0" t="n"/>
      <c r="AM59" s="0" t="n"/>
      <c r="AN59" s="0" t="n"/>
      <c r="AO59" s="0" t="n"/>
      <c r="AP59" s="0" t="n"/>
    </row>
    <row r="60" ht="15" customHeight="1" s="31">
      <c r="A60" s="45" t="n"/>
      <c r="B60" s="46" t="n"/>
      <c r="C60" s="46" t="n"/>
      <c r="D60" s="47" t="n"/>
      <c r="E60" s="46" t="n"/>
      <c r="F60" s="46" t="n"/>
      <c r="G60" s="46" t="n"/>
      <c r="H60" s="46" t="n"/>
      <c r="I60" s="46" t="n"/>
      <c r="J60" s="46" t="n"/>
      <c r="K60" s="46" t="n"/>
      <c r="L60" s="46" t="n"/>
      <c r="M60" s="46" t="n"/>
      <c r="N60" s="46" t="n"/>
      <c r="O60" s="47" t="n"/>
      <c r="P60" s="46" t="n"/>
      <c r="Q60" s="46" t="n"/>
      <c r="R60" s="46" t="n"/>
      <c r="S60" s="46" t="n"/>
      <c r="T60" s="46" t="n"/>
      <c r="U60" s="46" t="n"/>
      <c r="V60" s="46" t="n"/>
      <c r="W60" s="46" t="n"/>
      <c r="X60" s="46" t="n"/>
      <c r="Y60" s="47" t="n"/>
      <c r="Z60" s="48" t="n"/>
      <c r="AA60" s="46" t="n"/>
      <c r="AB60" s="46" t="n"/>
      <c r="AC60" s="60" t="n"/>
      <c r="AD60" s="60" t="n"/>
      <c r="AE60" s="46" t="n"/>
      <c r="AF60" s="0" t="n"/>
      <c r="AG60" s="0" t="n"/>
      <c r="AH60" s="85">
        <f>IF(COUNTA(A60:AG60,AI60,AL60:AP60)=0,"",IF(TRIM(A60)="","AIR-ID REQUIRED",IF(OR(AND(K60&lt;&gt;"",ISNA(MATCH(K60,{"Yes","No","Unknown"},0))),AND(Q60&lt;&gt;"",ISNA(MATCH(Q60,{"Yes","No","Unknown"},0))),AND(R60&lt;&gt;"",ISNA(MATCH(R60,{"Yes","No","Unknown"},0))),AND(T60&lt;&gt;"",ISNA(MATCH(T60,{"Yes","No","Unknown"},0))),AND(J60&lt;&gt;"",ISNA(MATCH(J60,{"Improving","Stable","Deteriorating","New / Baseline","Not yet known"},0))),AND(Z60&lt;&gt;"",ISNA(MATCH(Z60,{"Open","Reviewed","Action Open","Escalated","Closed"},0))),AND(AG60&lt;&gt;"",ISNA(MATCH(AG60,{"UC-ID specific","Shared system baseline"},0))),AND(AI60&lt;&gt;"",ISNA(MATCH(AI60,{"Low","Medium","High","Critical"},0))),AND(AL60&lt;&gt;"",COUNTIF(Lists!$A$3:$A$10,AL60)=0),AND(AO60&lt;&gt;"",ISNA(MATCH(AO60,{"Operational monitoring","Performance review","Formal review"},0))),AND(AP60&lt;&gt;"",ISNA(MATCH(AP60,{"Raised per Monitoring and Review Plan","Not action-capable","Action-capable: raise not yet set"},0)))),"INVALID VALUE — use the dropdown list",IF(AND(AG60="UC-ID specific",OR(AF60="",AF60="None")),"UC-ID REQUIRED",IF(OR(J60="",K60="",Q60="",R60="",T60="",AL60="",J60="Not yet known",K60="Unknown",Q60="Unknown",R60="Unknown",T60="Unknown"),"UNKNOWN TO RESOLVE",IF(AND(K60="Yes",OR(H60="",I60="",M60="",N60="",O60="",P60="",P60="None",X60="")),"BREACH ACTION INCOMPLETE",IF(AND(OR(K60="Yes",Q60="Yes"),AL60="None"),"TRIGGER NOT RECORDED — select the E.4 trigger",IF(AND(OR(AND(AL60&lt;&gt;"",AL60&lt;&gt;"None"),R60="Yes"),AM60=""),"REASSESSMENT / CONSIDERATION REF REQUIRED",IF(AND(OR(R60="Yes",T60="Yes"),U60=""),"GATE LOG EVENT ID REQUIRED",IF(OR(AND(D60&lt;&gt;"",NOT(ISNUMBER(D60))),AND(Y60&lt;&gt;"",NOT(ISNUMBER(Y60))),AND(ISNUMBER(D60),ISNUMBER(Y60),Y60&lt;=D60)),"DATE CHECK — Review and Next Review must be dates, Next after Review",IF(AND(ISNUMBER(AC60),ISNUMBER(AD60),AD60&gt;AC60),"SAMPLE EXCEEDS POPULATION",IF(AND(ISNUMBER(AD60),ISNUMBER(AK60),AD60&lt;AK60),"SAMPLE BELOW TIER MINIMUM",IF(AND(AI60&lt;&gt;"",ISNUMBER(Y60),AO60=""),"REVIEW TYPE REQUIRED: operational, performance or formal (§6.4.4)",IF(AND(ISNUMBER(D60),ISNUMBER(Y60),AI60&lt;&gt;"",Y60-D60&gt;IF(AI60="Critical",31,IF(AI60="High",IF(OR(AO60="Operational monitoring",AO60="Performance review"),31,92),IF(AI60="Medium",IF(AO60="Operational monitoring",31,IF(AO60="Performance review",92,366)),366)))),"NEXT REVIEW EXCEEDS TIER CADENCE",IF(OR(AP60="",AP60="Action-capable: raise not yet set"),"AGENTIC CADENCE RAISE NOT SET (§6.4.4; size to be set by the Council)",IF(AND(Z60="Closed",OR(D60="",E60="",G60="",H60="",I60="",X60="",Y60="",AA60="",AB60="",NOT(ISNUMBER(AC60)),NOT(ISNUMBER(AD60)),AC60&lt;1,AD60&lt;1,AE60="",AG60="",AI60="")),"CLOSURE EVIDENCE MISSING",IF(Z60="Closed","Closure ready for independent review","Open / review")))))))))))))))))</f>
        <v/>
      </c>
      <c r="AI60" s="0" t="n"/>
      <c r="AJ60" s="0">
        <f>IF(AI60="","",IF(AO60="Operational monitoring",IF(AI60="Low","Routine operational monitoring by the Service Owner",IF(AI60="Medium","Monthly","Continuous (logged at least monthly)")),IF(AO60="Performance review",IF(AI60="Critical","At least monthly",IF(AI60="High","Monthly",IF(AI60="Medium","Quarterly","Annual"))),IF(AI60="Critical","Continuous monitoring; formal review at least monthly",IF(AI60="High","Quarterly","Annual")))))</f>
        <v/>
      </c>
      <c r="AK60" s="0">
        <f>IF(OR(AI60="",NOT(ISNUMBER(AC60))),"",IF(OR(AI60="Critical",AI60="High"),MIN(AC60,MAX(30,ROUNDUP(0.05*AC60,0))),IF(AI60="Medium",MIN(AC60,20),MIN(AC60,10))))</f>
        <v/>
      </c>
      <c r="AL60" s="0" t="n"/>
      <c r="AM60" s="0" t="n"/>
      <c r="AN60" s="0" t="n"/>
      <c r="AO60" s="0" t="n"/>
      <c r="AP60" s="0" t="n"/>
    </row>
    <row r="61" ht="15" customHeight="1" s="31">
      <c r="A61" s="45" t="n"/>
      <c r="B61" s="46" t="n"/>
      <c r="C61" s="46" t="n"/>
      <c r="D61" s="47" t="n"/>
      <c r="E61" s="46" t="n"/>
      <c r="F61" s="46" t="n"/>
      <c r="G61" s="46" t="n"/>
      <c r="H61" s="46" t="n"/>
      <c r="I61" s="46" t="n"/>
      <c r="J61" s="46" t="n"/>
      <c r="K61" s="46" t="n"/>
      <c r="L61" s="46" t="n"/>
      <c r="M61" s="46" t="n"/>
      <c r="N61" s="46" t="n"/>
      <c r="O61" s="47" t="n"/>
      <c r="P61" s="46" t="n"/>
      <c r="Q61" s="46" t="n"/>
      <c r="R61" s="46" t="n"/>
      <c r="S61" s="46" t="n"/>
      <c r="T61" s="46" t="n"/>
      <c r="U61" s="46" t="n"/>
      <c r="V61" s="46" t="n"/>
      <c r="W61" s="46" t="n"/>
      <c r="X61" s="46" t="n"/>
      <c r="Y61" s="47" t="n"/>
      <c r="Z61" s="48" t="n"/>
      <c r="AA61" s="46" t="n"/>
      <c r="AB61" s="46" t="n"/>
      <c r="AC61" s="60" t="n"/>
      <c r="AD61" s="60" t="n"/>
      <c r="AE61" s="46" t="n"/>
      <c r="AF61" s="0" t="n"/>
      <c r="AG61" s="0" t="n"/>
      <c r="AH61" s="85">
        <f>IF(COUNTA(A61:AG61,AI61,AL61:AP61)=0,"",IF(TRIM(A61)="","AIR-ID REQUIRED",IF(OR(AND(K61&lt;&gt;"",ISNA(MATCH(K61,{"Yes","No","Unknown"},0))),AND(Q61&lt;&gt;"",ISNA(MATCH(Q61,{"Yes","No","Unknown"},0))),AND(R61&lt;&gt;"",ISNA(MATCH(R61,{"Yes","No","Unknown"},0))),AND(T61&lt;&gt;"",ISNA(MATCH(T61,{"Yes","No","Unknown"},0))),AND(J61&lt;&gt;"",ISNA(MATCH(J61,{"Improving","Stable","Deteriorating","New / Baseline","Not yet known"},0))),AND(Z61&lt;&gt;"",ISNA(MATCH(Z61,{"Open","Reviewed","Action Open","Escalated","Closed"},0))),AND(AG61&lt;&gt;"",ISNA(MATCH(AG61,{"UC-ID specific","Shared system baseline"},0))),AND(AI61&lt;&gt;"",ISNA(MATCH(AI61,{"Low","Medium","High","Critical"},0))),AND(AL61&lt;&gt;"",COUNTIF(Lists!$A$3:$A$10,AL61)=0),AND(AO61&lt;&gt;"",ISNA(MATCH(AO61,{"Operational monitoring","Performance review","Formal review"},0))),AND(AP61&lt;&gt;"",ISNA(MATCH(AP61,{"Raised per Monitoring and Review Plan","Not action-capable","Action-capable: raise not yet set"},0)))),"INVALID VALUE — use the dropdown list",IF(AND(AG61="UC-ID specific",OR(AF61="",AF61="None")),"UC-ID REQUIRED",IF(OR(J61="",K61="",Q61="",R61="",T61="",AL61="",J61="Not yet known",K61="Unknown",Q61="Unknown",R61="Unknown",T61="Unknown"),"UNKNOWN TO RESOLVE",IF(AND(K61="Yes",OR(H61="",I61="",M61="",N61="",O61="",P61="",P61="None",X61="")),"BREACH ACTION INCOMPLETE",IF(AND(OR(K61="Yes",Q61="Yes"),AL61="None"),"TRIGGER NOT RECORDED — select the E.4 trigger",IF(AND(OR(AND(AL61&lt;&gt;"",AL61&lt;&gt;"None"),R61="Yes"),AM61=""),"REASSESSMENT / CONSIDERATION REF REQUIRED",IF(AND(OR(R61="Yes",T61="Yes"),U61=""),"GATE LOG EVENT ID REQUIRED",IF(OR(AND(D61&lt;&gt;"",NOT(ISNUMBER(D61))),AND(Y61&lt;&gt;"",NOT(ISNUMBER(Y61))),AND(ISNUMBER(D61),ISNUMBER(Y61),Y61&lt;=D61)),"DATE CHECK — Review and Next Review must be dates, Next after Review",IF(AND(ISNUMBER(AC61),ISNUMBER(AD61),AD61&gt;AC61),"SAMPLE EXCEEDS POPULATION",IF(AND(ISNUMBER(AD61),ISNUMBER(AK61),AD61&lt;AK61),"SAMPLE BELOW TIER MINIMUM",IF(AND(AI61&lt;&gt;"",ISNUMBER(Y61),AO61=""),"REVIEW TYPE REQUIRED: operational, performance or formal (§6.4.4)",IF(AND(ISNUMBER(D61),ISNUMBER(Y61),AI61&lt;&gt;"",Y61-D61&gt;IF(AI61="Critical",31,IF(AI61="High",IF(OR(AO61="Operational monitoring",AO61="Performance review"),31,92),IF(AI61="Medium",IF(AO61="Operational monitoring",31,IF(AO61="Performance review",92,366)),366)))),"NEXT REVIEW EXCEEDS TIER CADENCE",IF(OR(AP61="",AP61="Action-capable: raise not yet set"),"AGENTIC CADENCE RAISE NOT SET (§6.4.4; size to be set by the Council)",IF(AND(Z61="Closed",OR(D61="",E61="",G61="",H61="",I61="",X61="",Y61="",AA61="",AB61="",NOT(ISNUMBER(AC61)),NOT(ISNUMBER(AD61)),AC61&lt;1,AD61&lt;1,AE61="",AG61="",AI61="")),"CLOSURE EVIDENCE MISSING",IF(Z61="Closed","Closure ready for independent review","Open / review")))))))))))))))))</f>
        <v/>
      </c>
      <c r="AI61" s="0" t="n"/>
      <c r="AJ61" s="0">
        <f>IF(AI61="","",IF(AO61="Operational monitoring",IF(AI61="Low","Routine operational monitoring by the Service Owner",IF(AI61="Medium","Monthly","Continuous (logged at least monthly)")),IF(AO61="Performance review",IF(AI61="Critical","At least monthly",IF(AI61="High","Monthly",IF(AI61="Medium","Quarterly","Annual"))),IF(AI61="Critical","Continuous monitoring; formal review at least monthly",IF(AI61="High","Quarterly","Annual")))))</f>
        <v/>
      </c>
      <c r="AK61" s="0">
        <f>IF(OR(AI61="",NOT(ISNUMBER(AC61))),"",IF(OR(AI61="Critical",AI61="High"),MIN(AC61,MAX(30,ROUNDUP(0.05*AC61,0))),IF(AI61="Medium",MIN(AC61,20),MIN(AC61,10))))</f>
        <v/>
      </c>
      <c r="AL61" s="0" t="n"/>
      <c r="AM61" s="0" t="n"/>
      <c r="AN61" s="0" t="n"/>
      <c r="AO61" s="0" t="n"/>
      <c r="AP61" s="0" t="n"/>
    </row>
    <row r="62" ht="15" customHeight="1" s="31">
      <c r="A62" s="45" t="n"/>
      <c r="B62" s="46" t="n"/>
      <c r="C62" s="46" t="n"/>
      <c r="D62" s="47" t="n"/>
      <c r="E62" s="46" t="n"/>
      <c r="F62" s="46" t="n"/>
      <c r="G62" s="46" t="n"/>
      <c r="H62" s="46" t="n"/>
      <c r="I62" s="46" t="n"/>
      <c r="J62" s="46" t="n"/>
      <c r="K62" s="46" t="n"/>
      <c r="L62" s="46" t="n"/>
      <c r="M62" s="46" t="n"/>
      <c r="N62" s="46" t="n"/>
      <c r="O62" s="47" t="n"/>
      <c r="P62" s="46" t="n"/>
      <c r="Q62" s="46" t="n"/>
      <c r="R62" s="46" t="n"/>
      <c r="S62" s="46" t="n"/>
      <c r="T62" s="46" t="n"/>
      <c r="U62" s="46" t="n"/>
      <c r="V62" s="46" t="n"/>
      <c r="W62" s="46" t="n"/>
      <c r="X62" s="46" t="n"/>
      <c r="Y62" s="47" t="n"/>
      <c r="Z62" s="48" t="n"/>
      <c r="AA62" s="46" t="n"/>
      <c r="AB62" s="46" t="n"/>
      <c r="AC62" s="60" t="n"/>
      <c r="AD62" s="60" t="n"/>
      <c r="AE62" s="46" t="n"/>
      <c r="AF62" s="0" t="n"/>
      <c r="AG62" s="0" t="n"/>
      <c r="AH62" s="85">
        <f>IF(COUNTA(A62:AG62,AI62,AL62:AP62)=0,"",IF(TRIM(A62)="","AIR-ID REQUIRED",IF(OR(AND(K62&lt;&gt;"",ISNA(MATCH(K62,{"Yes","No","Unknown"},0))),AND(Q62&lt;&gt;"",ISNA(MATCH(Q62,{"Yes","No","Unknown"},0))),AND(R62&lt;&gt;"",ISNA(MATCH(R62,{"Yes","No","Unknown"},0))),AND(T62&lt;&gt;"",ISNA(MATCH(T62,{"Yes","No","Unknown"},0))),AND(J62&lt;&gt;"",ISNA(MATCH(J62,{"Improving","Stable","Deteriorating","New / Baseline","Not yet known"},0))),AND(Z62&lt;&gt;"",ISNA(MATCH(Z62,{"Open","Reviewed","Action Open","Escalated","Closed"},0))),AND(AG62&lt;&gt;"",ISNA(MATCH(AG62,{"UC-ID specific","Shared system baseline"},0))),AND(AI62&lt;&gt;"",ISNA(MATCH(AI62,{"Low","Medium","High","Critical"},0))),AND(AL62&lt;&gt;"",COUNTIF(Lists!$A$3:$A$10,AL62)=0),AND(AO62&lt;&gt;"",ISNA(MATCH(AO62,{"Operational monitoring","Performance review","Formal review"},0))),AND(AP62&lt;&gt;"",ISNA(MATCH(AP62,{"Raised per Monitoring and Review Plan","Not action-capable","Action-capable: raise not yet set"},0)))),"INVALID VALUE — use the dropdown list",IF(AND(AG62="UC-ID specific",OR(AF62="",AF62="None")),"UC-ID REQUIRED",IF(OR(J62="",K62="",Q62="",R62="",T62="",AL62="",J62="Not yet known",K62="Unknown",Q62="Unknown",R62="Unknown",T62="Unknown"),"UNKNOWN TO RESOLVE",IF(AND(K62="Yes",OR(H62="",I62="",M62="",N62="",O62="",P62="",P62="None",X62="")),"BREACH ACTION INCOMPLETE",IF(AND(OR(K62="Yes",Q62="Yes"),AL62="None"),"TRIGGER NOT RECORDED — select the E.4 trigger",IF(AND(OR(AND(AL62&lt;&gt;"",AL62&lt;&gt;"None"),R62="Yes"),AM62=""),"REASSESSMENT / CONSIDERATION REF REQUIRED",IF(AND(OR(R62="Yes",T62="Yes"),U62=""),"GATE LOG EVENT ID REQUIRED",IF(OR(AND(D62&lt;&gt;"",NOT(ISNUMBER(D62))),AND(Y62&lt;&gt;"",NOT(ISNUMBER(Y62))),AND(ISNUMBER(D62),ISNUMBER(Y62),Y62&lt;=D62)),"DATE CHECK — Review and Next Review must be dates, Next after Review",IF(AND(ISNUMBER(AC62),ISNUMBER(AD62),AD62&gt;AC62),"SAMPLE EXCEEDS POPULATION",IF(AND(ISNUMBER(AD62),ISNUMBER(AK62),AD62&lt;AK62),"SAMPLE BELOW TIER MINIMUM",IF(AND(AI62&lt;&gt;"",ISNUMBER(Y62),AO62=""),"REVIEW TYPE REQUIRED: operational, performance or formal (§6.4.4)",IF(AND(ISNUMBER(D62),ISNUMBER(Y62),AI62&lt;&gt;"",Y62-D62&gt;IF(AI62="Critical",31,IF(AI62="High",IF(OR(AO62="Operational monitoring",AO62="Performance review"),31,92),IF(AI62="Medium",IF(AO62="Operational monitoring",31,IF(AO62="Performance review",92,366)),366)))),"NEXT REVIEW EXCEEDS TIER CADENCE",IF(OR(AP62="",AP62="Action-capable: raise not yet set"),"AGENTIC CADENCE RAISE NOT SET (§6.4.4; size to be set by the Council)",IF(AND(Z62="Closed",OR(D62="",E62="",G62="",H62="",I62="",X62="",Y62="",AA62="",AB62="",NOT(ISNUMBER(AC62)),NOT(ISNUMBER(AD62)),AC62&lt;1,AD62&lt;1,AE62="",AG62="",AI62="")),"CLOSURE EVIDENCE MISSING",IF(Z62="Closed","Closure ready for independent review","Open / review")))))))))))))))))</f>
        <v/>
      </c>
      <c r="AI62" s="0" t="n"/>
      <c r="AJ62" s="0">
        <f>IF(AI62="","",IF(AO62="Operational monitoring",IF(AI62="Low","Routine operational monitoring by the Service Owner",IF(AI62="Medium","Monthly","Continuous (logged at least monthly)")),IF(AO62="Performance review",IF(AI62="Critical","At least monthly",IF(AI62="High","Monthly",IF(AI62="Medium","Quarterly","Annual"))),IF(AI62="Critical","Continuous monitoring; formal review at least monthly",IF(AI62="High","Quarterly","Annual")))))</f>
        <v/>
      </c>
      <c r="AK62" s="0">
        <f>IF(OR(AI62="",NOT(ISNUMBER(AC62))),"",IF(OR(AI62="Critical",AI62="High"),MIN(AC62,MAX(30,ROUNDUP(0.05*AC62,0))),IF(AI62="Medium",MIN(AC62,20),MIN(AC62,10))))</f>
        <v/>
      </c>
      <c r="AL62" s="0" t="n"/>
      <c r="AM62" s="0" t="n"/>
      <c r="AN62" s="0" t="n"/>
      <c r="AO62" s="0" t="n"/>
      <c r="AP62" s="0" t="n"/>
    </row>
    <row r="63" ht="15" customHeight="1" s="31">
      <c r="A63" s="45" t="n"/>
      <c r="B63" s="46" t="n"/>
      <c r="C63" s="46" t="n"/>
      <c r="D63" s="47" t="n"/>
      <c r="E63" s="46" t="n"/>
      <c r="F63" s="46" t="n"/>
      <c r="G63" s="46" t="n"/>
      <c r="H63" s="46" t="n"/>
      <c r="I63" s="46" t="n"/>
      <c r="J63" s="46" t="n"/>
      <c r="K63" s="46" t="n"/>
      <c r="L63" s="46" t="n"/>
      <c r="M63" s="46" t="n"/>
      <c r="N63" s="46" t="n"/>
      <c r="O63" s="47" t="n"/>
      <c r="P63" s="46" t="n"/>
      <c r="Q63" s="46" t="n"/>
      <c r="R63" s="46" t="n"/>
      <c r="S63" s="46" t="n"/>
      <c r="T63" s="46" t="n"/>
      <c r="U63" s="46" t="n"/>
      <c r="V63" s="46" t="n"/>
      <c r="W63" s="46" t="n"/>
      <c r="X63" s="46" t="n"/>
      <c r="Y63" s="47" t="n"/>
      <c r="Z63" s="48" t="n"/>
      <c r="AA63" s="46" t="n"/>
      <c r="AB63" s="46" t="n"/>
      <c r="AC63" s="60" t="n"/>
      <c r="AD63" s="60" t="n"/>
      <c r="AE63" s="46" t="n"/>
      <c r="AF63" s="0" t="n"/>
      <c r="AG63" s="0" t="n"/>
      <c r="AH63" s="85">
        <f>IF(COUNTA(A63:AG63,AI63,AL63:AP63)=0,"",IF(TRIM(A63)="","AIR-ID REQUIRED",IF(OR(AND(K63&lt;&gt;"",ISNA(MATCH(K63,{"Yes","No","Unknown"},0))),AND(Q63&lt;&gt;"",ISNA(MATCH(Q63,{"Yes","No","Unknown"},0))),AND(R63&lt;&gt;"",ISNA(MATCH(R63,{"Yes","No","Unknown"},0))),AND(T63&lt;&gt;"",ISNA(MATCH(T63,{"Yes","No","Unknown"},0))),AND(J63&lt;&gt;"",ISNA(MATCH(J63,{"Improving","Stable","Deteriorating","New / Baseline","Not yet known"},0))),AND(Z63&lt;&gt;"",ISNA(MATCH(Z63,{"Open","Reviewed","Action Open","Escalated","Closed"},0))),AND(AG63&lt;&gt;"",ISNA(MATCH(AG63,{"UC-ID specific","Shared system baseline"},0))),AND(AI63&lt;&gt;"",ISNA(MATCH(AI63,{"Low","Medium","High","Critical"},0))),AND(AL63&lt;&gt;"",COUNTIF(Lists!$A$3:$A$10,AL63)=0),AND(AO63&lt;&gt;"",ISNA(MATCH(AO63,{"Operational monitoring","Performance review","Formal review"},0))),AND(AP63&lt;&gt;"",ISNA(MATCH(AP63,{"Raised per Monitoring and Review Plan","Not action-capable","Action-capable: raise not yet set"},0)))),"INVALID VALUE — use the dropdown list",IF(AND(AG63="UC-ID specific",OR(AF63="",AF63="None")),"UC-ID REQUIRED",IF(OR(J63="",K63="",Q63="",R63="",T63="",AL63="",J63="Not yet known",K63="Unknown",Q63="Unknown",R63="Unknown",T63="Unknown"),"UNKNOWN TO RESOLVE",IF(AND(K63="Yes",OR(H63="",I63="",M63="",N63="",O63="",P63="",P63="None",X63="")),"BREACH ACTION INCOMPLETE",IF(AND(OR(K63="Yes",Q63="Yes"),AL63="None"),"TRIGGER NOT RECORDED — select the E.4 trigger",IF(AND(OR(AND(AL63&lt;&gt;"",AL63&lt;&gt;"None"),R63="Yes"),AM63=""),"REASSESSMENT / CONSIDERATION REF REQUIRED",IF(AND(OR(R63="Yes",T63="Yes"),U63=""),"GATE LOG EVENT ID REQUIRED",IF(OR(AND(D63&lt;&gt;"",NOT(ISNUMBER(D63))),AND(Y63&lt;&gt;"",NOT(ISNUMBER(Y63))),AND(ISNUMBER(D63),ISNUMBER(Y63),Y63&lt;=D63)),"DATE CHECK — Review and Next Review must be dates, Next after Review",IF(AND(ISNUMBER(AC63),ISNUMBER(AD63),AD63&gt;AC63),"SAMPLE EXCEEDS POPULATION",IF(AND(ISNUMBER(AD63),ISNUMBER(AK63),AD63&lt;AK63),"SAMPLE BELOW TIER MINIMUM",IF(AND(AI63&lt;&gt;"",ISNUMBER(Y63),AO63=""),"REVIEW TYPE REQUIRED: operational, performance or formal (§6.4.4)",IF(AND(ISNUMBER(D63),ISNUMBER(Y63),AI63&lt;&gt;"",Y63-D63&gt;IF(AI63="Critical",31,IF(AI63="High",IF(OR(AO63="Operational monitoring",AO63="Performance review"),31,92),IF(AI63="Medium",IF(AO63="Operational monitoring",31,IF(AO63="Performance review",92,366)),366)))),"NEXT REVIEW EXCEEDS TIER CADENCE",IF(OR(AP63="",AP63="Action-capable: raise not yet set"),"AGENTIC CADENCE RAISE NOT SET (§6.4.4; size to be set by the Council)",IF(AND(Z63="Closed",OR(D63="",E63="",G63="",H63="",I63="",X63="",Y63="",AA63="",AB63="",NOT(ISNUMBER(AC63)),NOT(ISNUMBER(AD63)),AC63&lt;1,AD63&lt;1,AE63="",AG63="",AI63="")),"CLOSURE EVIDENCE MISSING",IF(Z63="Closed","Closure ready for independent review","Open / review")))))))))))))))))</f>
        <v/>
      </c>
      <c r="AI63" s="0" t="n"/>
      <c r="AJ63" s="0">
        <f>IF(AI63="","",IF(AO63="Operational monitoring",IF(AI63="Low","Routine operational monitoring by the Service Owner",IF(AI63="Medium","Monthly","Continuous (logged at least monthly)")),IF(AO63="Performance review",IF(AI63="Critical","At least monthly",IF(AI63="High","Monthly",IF(AI63="Medium","Quarterly","Annual"))),IF(AI63="Critical","Continuous monitoring; formal review at least monthly",IF(AI63="High","Quarterly","Annual")))))</f>
        <v/>
      </c>
      <c r="AK63" s="0">
        <f>IF(OR(AI63="",NOT(ISNUMBER(AC63))),"",IF(OR(AI63="Critical",AI63="High"),MIN(AC63,MAX(30,ROUNDUP(0.05*AC63,0))),IF(AI63="Medium",MIN(AC63,20),MIN(AC63,10))))</f>
        <v/>
      </c>
      <c r="AL63" s="0" t="n"/>
      <c r="AM63" s="0" t="n"/>
      <c r="AN63" s="0" t="n"/>
      <c r="AO63" s="0" t="n"/>
      <c r="AP63" s="0" t="n"/>
    </row>
    <row r="64" ht="15" customHeight="1" s="31">
      <c r="A64" s="45" t="n"/>
      <c r="B64" s="46" t="n"/>
      <c r="C64" s="46" t="n"/>
      <c r="D64" s="47" t="n"/>
      <c r="E64" s="46" t="n"/>
      <c r="F64" s="46" t="n"/>
      <c r="G64" s="46" t="n"/>
      <c r="H64" s="46" t="n"/>
      <c r="I64" s="46" t="n"/>
      <c r="J64" s="46" t="n"/>
      <c r="K64" s="46" t="n"/>
      <c r="L64" s="46" t="n"/>
      <c r="M64" s="46" t="n"/>
      <c r="N64" s="46" t="n"/>
      <c r="O64" s="47" t="n"/>
      <c r="P64" s="46" t="n"/>
      <c r="Q64" s="46" t="n"/>
      <c r="R64" s="46" t="n"/>
      <c r="S64" s="46" t="n"/>
      <c r="T64" s="46" t="n"/>
      <c r="U64" s="46" t="n"/>
      <c r="V64" s="46" t="n"/>
      <c r="W64" s="46" t="n"/>
      <c r="X64" s="46" t="n"/>
      <c r="Y64" s="47" t="n"/>
      <c r="Z64" s="48" t="n"/>
      <c r="AA64" s="46" t="n"/>
      <c r="AB64" s="46" t="n"/>
      <c r="AC64" s="60" t="n"/>
      <c r="AD64" s="60" t="n"/>
      <c r="AE64" s="46" t="n"/>
      <c r="AF64" s="0" t="n"/>
      <c r="AG64" s="0" t="n"/>
      <c r="AH64" s="85">
        <f>IF(COUNTA(A64:AG64,AI64,AL64:AP64)=0,"",IF(TRIM(A64)="","AIR-ID REQUIRED",IF(OR(AND(K64&lt;&gt;"",ISNA(MATCH(K64,{"Yes","No","Unknown"},0))),AND(Q64&lt;&gt;"",ISNA(MATCH(Q64,{"Yes","No","Unknown"},0))),AND(R64&lt;&gt;"",ISNA(MATCH(R64,{"Yes","No","Unknown"},0))),AND(T64&lt;&gt;"",ISNA(MATCH(T64,{"Yes","No","Unknown"},0))),AND(J64&lt;&gt;"",ISNA(MATCH(J64,{"Improving","Stable","Deteriorating","New / Baseline","Not yet known"},0))),AND(Z64&lt;&gt;"",ISNA(MATCH(Z64,{"Open","Reviewed","Action Open","Escalated","Closed"},0))),AND(AG64&lt;&gt;"",ISNA(MATCH(AG64,{"UC-ID specific","Shared system baseline"},0))),AND(AI64&lt;&gt;"",ISNA(MATCH(AI64,{"Low","Medium","High","Critical"},0))),AND(AL64&lt;&gt;"",COUNTIF(Lists!$A$3:$A$10,AL64)=0),AND(AO64&lt;&gt;"",ISNA(MATCH(AO64,{"Operational monitoring","Performance review","Formal review"},0))),AND(AP64&lt;&gt;"",ISNA(MATCH(AP64,{"Raised per Monitoring and Review Plan","Not action-capable","Action-capable: raise not yet set"},0)))),"INVALID VALUE — use the dropdown list",IF(AND(AG64="UC-ID specific",OR(AF64="",AF64="None")),"UC-ID REQUIRED",IF(OR(J64="",K64="",Q64="",R64="",T64="",AL64="",J64="Not yet known",K64="Unknown",Q64="Unknown",R64="Unknown",T64="Unknown"),"UNKNOWN TO RESOLVE",IF(AND(K64="Yes",OR(H64="",I64="",M64="",N64="",O64="",P64="",P64="None",X64="")),"BREACH ACTION INCOMPLETE",IF(AND(OR(K64="Yes",Q64="Yes"),AL64="None"),"TRIGGER NOT RECORDED — select the E.4 trigger",IF(AND(OR(AND(AL64&lt;&gt;"",AL64&lt;&gt;"None"),R64="Yes"),AM64=""),"REASSESSMENT / CONSIDERATION REF REQUIRED",IF(AND(OR(R64="Yes",T64="Yes"),U64=""),"GATE LOG EVENT ID REQUIRED",IF(OR(AND(D64&lt;&gt;"",NOT(ISNUMBER(D64))),AND(Y64&lt;&gt;"",NOT(ISNUMBER(Y64))),AND(ISNUMBER(D64),ISNUMBER(Y64),Y64&lt;=D64)),"DATE CHECK — Review and Next Review must be dates, Next after Review",IF(AND(ISNUMBER(AC64),ISNUMBER(AD64),AD64&gt;AC64),"SAMPLE EXCEEDS POPULATION",IF(AND(ISNUMBER(AD64),ISNUMBER(AK64),AD64&lt;AK64),"SAMPLE BELOW TIER MINIMUM",IF(AND(AI64&lt;&gt;"",ISNUMBER(Y64),AO64=""),"REVIEW TYPE REQUIRED: operational, performance or formal (§6.4.4)",IF(AND(ISNUMBER(D64),ISNUMBER(Y64),AI64&lt;&gt;"",Y64-D64&gt;IF(AI64="Critical",31,IF(AI64="High",IF(OR(AO64="Operational monitoring",AO64="Performance review"),31,92),IF(AI64="Medium",IF(AO64="Operational monitoring",31,IF(AO64="Performance review",92,366)),366)))),"NEXT REVIEW EXCEEDS TIER CADENCE",IF(OR(AP64="",AP64="Action-capable: raise not yet set"),"AGENTIC CADENCE RAISE NOT SET (§6.4.4; size to be set by the Council)",IF(AND(Z64="Closed",OR(D64="",E64="",G64="",H64="",I64="",X64="",Y64="",AA64="",AB64="",NOT(ISNUMBER(AC64)),NOT(ISNUMBER(AD64)),AC64&lt;1,AD64&lt;1,AE64="",AG64="",AI64="")),"CLOSURE EVIDENCE MISSING",IF(Z64="Closed","Closure ready for independent review","Open / review")))))))))))))))))</f>
        <v/>
      </c>
      <c r="AI64" s="0" t="n"/>
      <c r="AJ64" s="0">
        <f>IF(AI64="","",IF(AO64="Operational monitoring",IF(AI64="Low","Routine operational monitoring by the Service Owner",IF(AI64="Medium","Monthly","Continuous (logged at least monthly)")),IF(AO64="Performance review",IF(AI64="Critical","At least monthly",IF(AI64="High","Monthly",IF(AI64="Medium","Quarterly","Annual"))),IF(AI64="Critical","Continuous monitoring; formal review at least monthly",IF(AI64="High","Quarterly","Annual")))))</f>
        <v/>
      </c>
      <c r="AK64" s="0">
        <f>IF(OR(AI64="",NOT(ISNUMBER(AC64))),"",IF(OR(AI64="Critical",AI64="High"),MIN(AC64,MAX(30,ROUNDUP(0.05*AC64,0))),IF(AI64="Medium",MIN(AC64,20),MIN(AC64,10))))</f>
        <v/>
      </c>
      <c r="AL64" s="0" t="n"/>
      <c r="AM64" s="0" t="n"/>
      <c r="AN64" s="0" t="n"/>
      <c r="AO64" s="0" t="n"/>
      <c r="AP64" s="0" t="n"/>
    </row>
    <row r="65" ht="15" customHeight="1" s="31">
      <c r="A65" s="45" t="n"/>
      <c r="B65" s="46" t="n"/>
      <c r="C65" s="46" t="n"/>
      <c r="D65" s="47" t="n"/>
      <c r="E65" s="46" t="n"/>
      <c r="F65" s="46" t="n"/>
      <c r="G65" s="46" t="n"/>
      <c r="H65" s="46" t="n"/>
      <c r="I65" s="46" t="n"/>
      <c r="J65" s="46" t="n"/>
      <c r="K65" s="46" t="n"/>
      <c r="L65" s="46" t="n"/>
      <c r="M65" s="46" t="n"/>
      <c r="N65" s="46" t="n"/>
      <c r="O65" s="47" t="n"/>
      <c r="P65" s="46" t="n"/>
      <c r="Q65" s="46" t="n"/>
      <c r="R65" s="46" t="n"/>
      <c r="S65" s="46" t="n"/>
      <c r="T65" s="46" t="n"/>
      <c r="U65" s="46" t="n"/>
      <c r="V65" s="46" t="n"/>
      <c r="W65" s="46" t="n"/>
      <c r="X65" s="46" t="n"/>
      <c r="Y65" s="47" t="n"/>
      <c r="Z65" s="48" t="n"/>
      <c r="AA65" s="46" t="n"/>
      <c r="AB65" s="46" t="n"/>
      <c r="AC65" s="60" t="n"/>
      <c r="AD65" s="60" t="n"/>
      <c r="AE65" s="46" t="n"/>
      <c r="AF65" s="0" t="n"/>
      <c r="AG65" s="0" t="n"/>
      <c r="AH65" s="85">
        <f>IF(COUNTA(A65:AG65,AI65,AL65:AP65)=0,"",IF(TRIM(A65)="","AIR-ID REQUIRED",IF(OR(AND(K65&lt;&gt;"",ISNA(MATCH(K65,{"Yes","No","Unknown"},0))),AND(Q65&lt;&gt;"",ISNA(MATCH(Q65,{"Yes","No","Unknown"},0))),AND(R65&lt;&gt;"",ISNA(MATCH(R65,{"Yes","No","Unknown"},0))),AND(T65&lt;&gt;"",ISNA(MATCH(T65,{"Yes","No","Unknown"},0))),AND(J65&lt;&gt;"",ISNA(MATCH(J65,{"Improving","Stable","Deteriorating","New / Baseline","Not yet known"},0))),AND(Z65&lt;&gt;"",ISNA(MATCH(Z65,{"Open","Reviewed","Action Open","Escalated","Closed"},0))),AND(AG65&lt;&gt;"",ISNA(MATCH(AG65,{"UC-ID specific","Shared system baseline"},0))),AND(AI65&lt;&gt;"",ISNA(MATCH(AI65,{"Low","Medium","High","Critical"},0))),AND(AL65&lt;&gt;"",COUNTIF(Lists!$A$3:$A$10,AL65)=0),AND(AO65&lt;&gt;"",ISNA(MATCH(AO65,{"Operational monitoring","Performance review","Formal review"},0))),AND(AP65&lt;&gt;"",ISNA(MATCH(AP65,{"Raised per Monitoring and Review Plan","Not action-capable","Action-capable: raise not yet set"},0)))),"INVALID VALUE — use the dropdown list",IF(AND(AG65="UC-ID specific",OR(AF65="",AF65="None")),"UC-ID REQUIRED",IF(OR(J65="",K65="",Q65="",R65="",T65="",AL65="",J65="Not yet known",K65="Unknown",Q65="Unknown",R65="Unknown",T65="Unknown"),"UNKNOWN TO RESOLVE",IF(AND(K65="Yes",OR(H65="",I65="",M65="",N65="",O65="",P65="",P65="None",X65="")),"BREACH ACTION INCOMPLETE",IF(AND(OR(K65="Yes",Q65="Yes"),AL65="None"),"TRIGGER NOT RECORDED — select the E.4 trigger",IF(AND(OR(AND(AL65&lt;&gt;"",AL65&lt;&gt;"None"),R65="Yes"),AM65=""),"REASSESSMENT / CONSIDERATION REF REQUIRED",IF(AND(OR(R65="Yes",T65="Yes"),U65=""),"GATE LOG EVENT ID REQUIRED",IF(OR(AND(D65&lt;&gt;"",NOT(ISNUMBER(D65))),AND(Y65&lt;&gt;"",NOT(ISNUMBER(Y65))),AND(ISNUMBER(D65),ISNUMBER(Y65),Y65&lt;=D65)),"DATE CHECK — Review and Next Review must be dates, Next after Review",IF(AND(ISNUMBER(AC65),ISNUMBER(AD65),AD65&gt;AC65),"SAMPLE EXCEEDS POPULATION",IF(AND(ISNUMBER(AD65),ISNUMBER(AK65),AD65&lt;AK65),"SAMPLE BELOW TIER MINIMUM",IF(AND(AI65&lt;&gt;"",ISNUMBER(Y65),AO65=""),"REVIEW TYPE REQUIRED: operational, performance or formal (§6.4.4)",IF(AND(ISNUMBER(D65),ISNUMBER(Y65),AI65&lt;&gt;"",Y65-D65&gt;IF(AI65="Critical",31,IF(AI65="High",IF(OR(AO65="Operational monitoring",AO65="Performance review"),31,92),IF(AI65="Medium",IF(AO65="Operational monitoring",31,IF(AO65="Performance review",92,366)),366)))),"NEXT REVIEW EXCEEDS TIER CADENCE",IF(OR(AP65="",AP65="Action-capable: raise not yet set"),"AGENTIC CADENCE RAISE NOT SET (§6.4.4; size to be set by the Council)",IF(AND(Z65="Closed",OR(D65="",E65="",G65="",H65="",I65="",X65="",Y65="",AA65="",AB65="",NOT(ISNUMBER(AC65)),NOT(ISNUMBER(AD65)),AC65&lt;1,AD65&lt;1,AE65="",AG65="",AI65="")),"CLOSURE EVIDENCE MISSING",IF(Z65="Closed","Closure ready for independent review","Open / review")))))))))))))))))</f>
        <v/>
      </c>
      <c r="AI65" s="0" t="n"/>
      <c r="AJ65" s="0">
        <f>IF(AI65="","",IF(AO65="Operational monitoring",IF(AI65="Low","Routine operational monitoring by the Service Owner",IF(AI65="Medium","Monthly","Continuous (logged at least monthly)")),IF(AO65="Performance review",IF(AI65="Critical","At least monthly",IF(AI65="High","Monthly",IF(AI65="Medium","Quarterly","Annual"))),IF(AI65="Critical","Continuous monitoring; formal review at least monthly",IF(AI65="High","Quarterly","Annual")))))</f>
        <v/>
      </c>
      <c r="AK65" s="0">
        <f>IF(OR(AI65="",NOT(ISNUMBER(AC65))),"",IF(OR(AI65="Critical",AI65="High"),MIN(AC65,MAX(30,ROUNDUP(0.05*AC65,0))),IF(AI65="Medium",MIN(AC65,20),MIN(AC65,10))))</f>
        <v/>
      </c>
      <c r="AL65" s="0" t="n"/>
      <c r="AM65" s="0" t="n"/>
      <c r="AN65" s="0" t="n"/>
      <c r="AO65" s="0" t="n"/>
      <c r="AP65" s="0" t="n"/>
    </row>
    <row r="66" ht="15" customHeight="1" s="31">
      <c r="A66" s="45" t="n"/>
      <c r="B66" s="46" t="n"/>
      <c r="C66" s="46" t="n"/>
      <c r="D66" s="47" t="n"/>
      <c r="E66" s="46" t="n"/>
      <c r="F66" s="46" t="n"/>
      <c r="G66" s="46" t="n"/>
      <c r="H66" s="46" t="n"/>
      <c r="I66" s="46" t="n"/>
      <c r="J66" s="46" t="n"/>
      <c r="K66" s="46" t="n"/>
      <c r="L66" s="46" t="n"/>
      <c r="M66" s="46" t="n"/>
      <c r="N66" s="46" t="n"/>
      <c r="O66" s="47" t="n"/>
      <c r="P66" s="46" t="n"/>
      <c r="Q66" s="46" t="n"/>
      <c r="R66" s="46" t="n"/>
      <c r="S66" s="46" t="n"/>
      <c r="T66" s="46" t="n"/>
      <c r="U66" s="46" t="n"/>
      <c r="V66" s="46" t="n"/>
      <c r="W66" s="46" t="n"/>
      <c r="X66" s="46" t="n"/>
      <c r="Y66" s="47" t="n"/>
      <c r="Z66" s="48" t="n"/>
      <c r="AA66" s="46" t="n"/>
      <c r="AB66" s="46" t="n"/>
      <c r="AC66" s="60" t="n"/>
      <c r="AD66" s="60" t="n"/>
      <c r="AE66" s="46" t="n"/>
      <c r="AF66" s="0" t="n"/>
      <c r="AG66" s="0" t="n"/>
      <c r="AH66" s="85">
        <f>IF(COUNTA(A66:AG66,AI66,AL66:AP66)=0,"",IF(TRIM(A66)="","AIR-ID REQUIRED",IF(OR(AND(K66&lt;&gt;"",ISNA(MATCH(K66,{"Yes","No","Unknown"},0))),AND(Q66&lt;&gt;"",ISNA(MATCH(Q66,{"Yes","No","Unknown"},0))),AND(R66&lt;&gt;"",ISNA(MATCH(R66,{"Yes","No","Unknown"},0))),AND(T66&lt;&gt;"",ISNA(MATCH(T66,{"Yes","No","Unknown"},0))),AND(J66&lt;&gt;"",ISNA(MATCH(J66,{"Improving","Stable","Deteriorating","New / Baseline","Not yet known"},0))),AND(Z66&lt;&gt;"",ISNA(MATCH(Z66,{"Open","Reviewed","Action Open","Escalated","Closed"},0))),AND(AG66&lt;&gt;"",ISNA(MATCH(AG66,{"UC-ID specific","Shared system baseline"},0))),AND(AI66&lt;&gt;"",ISNA(MATCH(AI66,{"Low","Medium","High","Critical"},0))),AND(AL66&lt;&gt;"",COUNTIF(Lists!$A$3:$A$10,AL66)=0),AND(AO66&lt;&gt;"",ISNA(MATCH(AO66,{"Operational monitoring","Performance review","Formal review"},0))),AND(AP66&lt;&gt;"",ISNA(MATCH(AP66,{"Raised per Monitoring and Review Plan","Not action-capable","Action-capable: raise not yet set"},0)))),"INVALID VALUE — use the dropdown list",IF(AND(AG66="UC-ID specific",OR(AF66="",AF66="None")),"UC-ID REQUIRED",IF(OR(J66="",K66="",Q66="",R66="",T66="",AL66="",J66="Not yet known",K66="Unknown",Q66="Unknown",R66="Unknown",T66="Unknown"),"UNKNOWN TO RESOLVE",IF(AND(K66="Yes",OR(H66="",I66="",M66="",N66="",O66="",P66="",P66="None",X66="")),"BREACH ACTION INCOMPLETE",IF(AND(OR(K66="Yes",Q66="Yes"),AL66="None"),"TRIGGER NOT RECORDED — select the E.4 trigger",IF(AND(OR(AND(AL66&lt;&gt;"",AL66&lt;&gt;"None"),R66="Yes"),AM66=""),"REASSESSMENT / CONSIDERATION REF REQUIRED",IF(AND(OR(R66="Yes",T66="Yes"),U66=""),"GATE LOG EVENT ID REQUIRED",IF(OR(AND(D66&lt;&gt;"",NOT(ISNUMBER(D66))),AND(Y66&lt;&gt;"",NOT(ISNUMBER(Y66))),AND(ISNUMBER(D66),ISNUMBER(Y66),Y66&lt;=D66)),"DATE CHECK — Review and Next Review must be dates, Next after Review",IF(AND(ISNUMBER(AC66),ISNUMBER(AD66),AD66&gt;AC66),"SAMPLE EXCEEDS POPULATION",IF(AND(ISNUMBER(AD66),ISNUMBER(AK66),AD66&lt;AK66),"SAMPLE BELOW TIER MINIMUM",IF(AND(AI66&lt;&gt;"",ISNUMBER(Y66),AO66=""),"REVIEW TYPE REQUIRED: operational, performance or formal (§6.4.4)",IF(AND(ISNUMBER(D66),ISNUMBER(Y66),AI66&lt;&gt;"",Y66-D66&gt;IF(AI66="Critical",31,IF(AI66="High",IF(OR(AO66="Operational monitoring",AO66="Performance review"),31,92),IF(AI66="Medium",IF(AO66="Operational monitoring",31,IF(AO66="Performance review",92,366)),366)))),"NEXT REVIEW EXCEEDS TIER CADENCE",IF(OR(AP66="",AP66="Action-capable: raise not yet set"),"AGENTIC CADENCE RAISE NOT SET (§6.4.4; size to be set by the Council)",IF(AND(Z66="Closed",OR(D66="",E66="",G66="",H66="",I66="",X66="",Y66="",AA66="",AB66="",NOT(ISNUMBER(AC66)),NOT(ISNUMBER(AD66)),AC66&lt;1,AD66&lt;1,AE66="",AG66="",AI66="")),"CLOSURE EVIDENCE MISSING",IF(Z66="Closed","Closure ready for independent review","Open / review")))))))))))))))))</f>
        <v/>
      </c>
      <c r="AI66" s="0" t="n"/>
      <c r="AJ66" s="0">
        <f>IF(AI66="","",IF(AO66="Operational monitoring",IF(AI66="Low","Routine operational monitoring by the Service Owner",IF(AI66="Medium","Monthly","Continuous (logged at least monthly)")),IF(AO66="Performance review",IF(AI66="Critical","At least monthly",IF(AI66="High","Monthly",IF(AI66="Medium","Quarterly","Annual"))),IF(AI66="Critical","Continuous monitoring; formal review at least monthly",IF(AI66="High","Quarterly","Annual")))))</f>
        <v/>
      </c>
      <c r="AK66" s="0">
        <f>IF(OR(AI66="",NOT(ISNUMBER(AC66))),"",IF(OR(AI66="Critical",AI66="High"),MIN(AC66,MAX(30,ROUNDUP(0.05*AC66,0))),IF(AI66="Medium",MIN(AC66,20),MIN(AC66,10))))</f>
        <v/>
      </c>
      <c r="AL66" s="0" t="n"/>
      <c r="AM66" s="0" t="n"/>
      <c r="AN66" s="0" t="n"/>
      <c r="AO66" s="0" t="n"/>
      <c r="AP66" s="0" t="n"/>
    </row>
    <row r="67" ht="15" customHeight="1" s="31">
      <c r="A67" s="45" t="n"/>
      <c r="B67" s="46" t="n"/>
      <c r="C67" s="46" t="n"/>
      <c r="D67" s="47" t="n"/>
      <c r="E67" s="46" t="n"/>
      <c r="F67" s="46" t="n"/>
      <c r="G67" s="46" t="n"/>
      <c r="H67" s="46" t="n"/>
      <c r="I67" s="46" t="n"/>
      <c r="J67" s="46" t="n"/>
      <c r="K67" s="46" t="n"/>
      <c r="L67" s="46" t="n"/>
      <c r="M67" s="46" t="n"/>
      <c r="N67" s="46" t="n"/>
      <c r="O67" s="47" t="n"/>
      <c r="P67" s="46" t="n"/>
      <c r="Q67" s="46" t="n"/>
      <c r="R67" s="46" t="n"/>
      <c r="S67" s="46" t="n"/>
      <c r="T67" s="46" t="n"/>
      <c r="U67" s="46" t="n"/>
      <c r="V67" s="46" t="n"/>
      <c r="W67" s="46" t="n"/>
      <c r="X67" s="46" t="n"/>
      <c r="Y67" s="47" t="n"/>
      <c r="Z67" s="48" t="n"/>
      <c r="AA67" s="46" t="n"/>
      <c r="AB67" s="46" t="n"/>
      <c r="AC67" s="60" t="n"/>
      <c r="AD67" s="60" t="n"/>
      <c r="AE67" s="46" t="n"/>
      <c r="AF67" s="0" t="n"/>
      <c r="AG67" s="0" t="n"/>
      <c r="AH67" s="85">
        <f>IF(COUNTA(A67:AG67,AI67,AL67:AP67)=0,"",IF(TRIM(A67)="","AIR-ID REQUIRED",IF(OR(AND(K67&lt;&gt;"",ISNA(MATCH(K67,{"Yes","No","Unknown"},0))),AND(Q67&lt;&gt;"",ISNA(MATCH(Q67,{"Yes","No","Unknown"},0))),AND(R67&lt;&gt;"",ISNA(MATCH(R67,{"Yes","No","Unknown"},0))),AND(T67&lt;&gt;"",ISNA(MATCH(T67,{"Yes","No","Unknown"},0))),AND(J67&lt;&gt;"",ISNA(MATCH(J67,{"Improving","Stable","Deteriorating","New / Baseline","Not yet known"},0))),AND(Z67&lt;&gt;"",ISNA(MATCH(Z67,{"Open","Reviewed","Action Open","Escalated","Closed"},0))),AND(AG67&lt;&gt;"",ISNA(MATCH(AG67,{"UC-ID specific","Shared system baseline"},0))),AND(AI67&lt;&gt;"",ISNA(MATCH(AI67,{"Low","Medium","High","Critical"},0))),AND(AL67&lt;&gt;"",COUNTIF(Lists!$A$3:$A$10,AL67)=0),AND(AO67&lt;&gt;"",ISNA(MATCH(AO67,{"Operational monitoring","Performance review","Formal review"},0))),AND(AP67&lt;&gt;"",ISNA(MATCH(AP67,{"Raised per Monitoring and Review Plan","Not action-capable","Action-capable: raise not yet set"},0)))),"INVALID VALUE — use the dropdown list",IF(AND(AG67="UC-ID specific",OR(AF67="",AF67="None")),"UC-ID REQUIRED",IF(OR(J67="",K67="",Q67="",R67="",T67="",AL67="",J67="Not yet known",K67="Unknown",Q67="Unknown",R67="Unknown",T67="Unknown"),"UNKNOWN TO RESOLVE",IF(AND(K67="Yes",OR(H67="",I67="",M67="",N67="",O67="",P67="",P67="None",X67="")),"BREACH ACTION INCOMPLETE",IF(AND(OR(K67="Yes",Q67="Yes"),AL67="None"),"TRIGGER NOT RECORDED — select the E.4 trigger",IF(AND(OR(AND(AL67&lt;&gt;"",AL67&lt;&gt;"None"),R67="Yes"),AM67=""),"REASSESSMENT / CONSIDERATION REF REQUIRED",IF(AND(OR(R67="Yes",T67="Yes"),U67=""),"GATE LOG EVENT ID REQUIRED",IF(OR(AND(D67&lt;&gt;"",NOT(ISNUMBER(D67))),AND(Y67&lt;&gt;"",NOT(ISNUMBER(Y67))),AND(ISNUMBER(D67),ISNUMBER(Y67),Y67&lt;=D67)),"DATE CHECK — Review and Next Review must be dates, Next after Review",IF(AND(ISNUMBER(AC67),ISNUMBER(AD67),AD67&gt;AC67),"SAMPLE EXCEEDS POPULATION",IF(AND(ISNUMBER(AD67),ISNUMBER(AK67),AD67&lt;AK67),"SAMPLE BELOW TIER MINIMUM",IF(AND(AI67&lt;&gt;"",ISNUMBER(Y67),AO67=""),"REVIEW TYPE REQUIRED: operational, performance or formal (§6.4.4)",IF(AND(ISNUMBER(D67),ISNUMBER(Y67),AI67&lt;&gt;"",Y67-D67&gt;IF(AI67="Critical",31,IF(AI67="High",IF(OR(AO67="Operational monitoring",AO67="Performance review"),31,92),IF(AI67="Medium",IF(AO67="Operational monitoring",31,IF(AO67="Performance review",92,366)),366)))),"NEXT REVIEW EXCEEDS TIER CADENCE",IF(OR(AP67="",AP67="Action-capable: raise not yet set"),"AGENTIC CADENCE RAISE NOT SET (§6.4.4; size to be set by the Council)",IF(AND(Z67="Closed",OR(D67="",E67="",G67="",H67="",I67="",X67="",Y67="",AA67="",AB67="",NOT(ISNUMBER(AC67)),NOT(ISNUMBER(AD67)),AC67&lt;1,AD67&lt;1,AE67="",AG67="",AI67="")),"CLOSURE EVIDENCE MISSING",IF(Z67="Closed","Closure ready for independent review","Open / review")))))))))))))))))</f>
        <v/>
      </c>
      <c r="AI67" s="0" t="n"/>
      <c r="AJ67" s="0">
        <f>IF(AI67="","",IF(AO67="Operational monitoring",IF(AI67="Low","Routine operational monitoring by the Service Owner",IF(AI67="Medium","Monthly","Continuous (logged at least monthly)")),IF(AO67="Performance review",IF(AI67="Critical","At least monthly",IF(AI67="High","Monthly",IF(AI67="Medium","Quarterly","Annual"))),IF(AI67="Critical","Continuous monitoring; formal review at least monthly",IF(AI67="High","Quarterly","Annual")))))</f>
        <v/>
      </c>
      <c r="AK67" s="0">
        <f>IF(OR(AI67="",NOT(ISNUMBER(AC67))),"",IF(OR(AI67="Critical",AI67="High"),MIN(AC67,MAX(30,ROUNDUP(0.05*AC67,0))),IF(AI67="Medium",MIN(AC67,20),MIN(AC67,10))))</f>
        <v/>
      </c>
      <c r="AL67" s="0" t="n"/>
      <c r="AM67" s="0" t="n"/>
      <c r="AN67" s="0" t="n"/>
      <c r="AO67" s="0" t="n"/>
      <c r="AP67" s="0" t="n"/>
    </row>
    <row r="68" ht="15" customHeight="1" s="31">
      <c r="A68" s="45" t="n"/>
      <c r="B68" s="46" t="n"/>
      <c r="C68" s="46" t="n"/>
      <c r="D68" s="47" t="n"/>
      <c r="E68" s="46" t="n"/>
      <c r="F68" s="46" t="n"/>
      <c r="G68" s="46" t="n"/>
      <c r="H68" s="46" t="n"/>
      <c r="I68" s="46" t="n"/>
      <c r="J68" s="46" t="n"/>
      <c r="K68" s="46" t="n"/>
      <c r="L68" s="46" t="n"/>
      <c r="M68" s="46" t="n"/>
      <c r="N68" s="46" t="n"/>
      <c r="O68" s="47" t="n"/>
      <c r="P68" s="46" t="n"/>
      <c r="Q68" s="46" t="n"/>
      <c r="R68" s="46" t="n"/>
      <c r="S68" s="46" t="n"/>
      <c r="T68" s="46" t="n"/>
      <c r="U68" s="46" t="n"/>
      <c r="V68" s="46" t="n"/>
      <c r="W68" s="46" t="n"/>
      <c r="X68" s="46" t="n"/>
      <c r="Y68" s="47" t="n"/>
      <c r="Z68" s="48" t="n"/>
      <c r="AA68" s="46" t="n"/>
      <c r="AB68" s="46" t="n"/>
      <c r="AC68" s="60" t="n"/>
      <c r="AD68" s="60" t="n"/>
      <c r="AE68" s="46" t="n"/>
      <c r="AF68" s="0" t="n"/>
      <c r="AG68" s="0" t="n"/>
      <c r="AH68" s="85">
        <f>IF(COUNTA(A68:AG68,AI68,AL68:AP68)=0,"",IF(TRIM(A68)="","AIR-ID REQUIRED",IF(OR(AND(K68&lt;&gt;"",ISNA(MATCH(K68,{"Yes","No","Unknown"},0))),AND(Q68&lt;&gt;"",ISNA(MATCH(Q68,{"Yes","No","Unknown"},0))),AND(R68&lt;&gt;"",ISNA(MATCH(R68,{"Yes","No","Unknown"},0))),AND(T68&lt;&gt;"",ISNA(MATCH(T68,{"Yes","No","Unknown"},0))),AND(J68&lt;&gt;"",ISNA(MATCH(J68,{"Improving","Stable","Deteriorating","New / Baseline","Not yet known"},0))),AND(Z68&lt;&gt;"",ISNA(MATCH(Z68,{"Open","Reviewed","Action Open","Escalated","Closed"},0))),AND(AG68&lt;&gt;"",ISNA(MATCH(AG68,{"UC-ID specific","Shared system baseline"},0))),AND(AI68&lt;&gt;"",ISNA(MATCH(AI68,{"Low","Medium","High","Critical"},0))),AND(AL68&lt;&gt;"",COUNTIF(Lists!$A$3:$A$10,AL68)=0),AND(AO68&lt;&gt;"",ISNA(MATCH(AO68,{"Operational monitoring","Performance review","Formal review"},0))),AND(AP68&lt;&gt;"",ISNA(MATCH(AP68,{"Raised per Monitoring and Review Plan","Not action-capable","Action-capable: raise not yet set"},0)))),"INVALID VALUE — use the dropdown list",IF(AND(AG68="UC-ID specific",OR(AF68="",AF68="None")),"UC-ID REQUIRED",IF(OR(J68="",K68="",Q68="",R68="",T68="",AL68="",J68="Not yet known",K68="Unknown",Q68="Unknown",R68="Unknown",T68="Unknown"),"UNKNOWN TO RESOLVE",IF(AND(K68="Yes",OR(H68="",I68="",M68="",N68="",O68="",P68="",P68="None",X68="")),"BREACH ACTION INCOMPLETE",IF(AND(OR(K68="Yes",Q68="Yes"),AL68="None"),"TRIGGER NOT RECORDED — select the E.4 trigger",IF(AND(OR(AND(AL68&lt;&gt;"",AL68&lt;&gt;"None"),R68="Yes"),AM68=""),"REASSESSMENT / CONSIDERATION REF REQUIRED",IF(AND(OR(R68="Yes",T68="Yes"),U68=""),"GATE LOG EVENT ID REQUIRED",IF(OR(AND(D68&lt;&gt;"",NOT(ISNUMBER(D68))),AND(Y68&lt;&gt;"",NOT(ISNUMBER(Y68))),AND(ISNUMBER(D68),ISNUMBER(Y68),Y68&lt;=D68)),"DATE CHECK — Review and Next Review must be dates, Next after Review",IF(AND(ISNUMBER(AC68),ISNUMBER(AD68),AD68&gt;AC68),"SAMPLE EXCEEDS POPULATION",IF(AND(ISNUMBER(AD68),ISNUMBER(AK68),AD68&lt;AK68),"SAMPLE BELOW TIER MINIMUM",IF(AND(AI68&lt;&gt;"",ISNUMBER(Y68),AO68=""),"REVIEW TYPE REQUIRED: operational, performance or formal (§6.4.4)",IF(AND(ISNUMBER(D68),ISNUMBER(Y68),AI68&lt;&gt;"",Y68-D68&gt;IF(AI68="Critical",31,IF(AI68="High",IF(OR(AO68="Operational monitoring",AO68="Performance review"),31,92),IF(AI68="Medium",IF(AO68="Operational monitoring",31,IF(AO68="Performance review",92,366)),366)))),"NEXT REVIEW EXCEEDS TIER CADENCE",IF(OR(AP68="",AP68="Action-capable: raise not yet set"),"AGENTIC CADENCE RAISE NOT SET (§6.4.4; size to be set by the Council)",IF(AND(Z68="Closed",OR(D68="",E68="",G68="",H68="",I68="",X68="",Y68="",AA68="",AB68="",NOT(ISNUMBER(AC68)),NOT(ISNUMBER(AD68)),AC68&lt;1,AD68&lt;1,AE68="",AG68="",AI68="")),"CLOSURE EVIDENCE MISSING",IF(Z68="Closed","Closure ready for independent review","Open / review")))))))))))))))))</f>
        <v/>
      </c>
      <c r="AI68" s="0" t="n"/>
      <c r="AJ68" s="0">
        <f>IF(AI68="","",IF(AO68="Operational monitoring",IF(AI68="Low","Routine operational monitoring by the Service Owner",IF(AI68="Medium","Monthly","Continuous (logged at least monthly)")),IF(AO68="Performance review",IF(AI68="Critical","At least monthly",IF(AI68="High","Monthly",IF(AI68="Medium","Quarterly","Annual"))),IF(AI68="Critical","Continuous monitoring; formal review at least monthly",IF(AI68="High","Quarterly","Annual")))))</f>
        <v/>
      </c>
      <c r="AK68" s="0">
        <f>IF(OR(AI68="",NOT(ISNUMBER(AC68))),"",IF(OR(AI68="Critical",AI68="High"),MIN(AC68,MAX(30,ROUNDUP(0.05*AC68,0))),IF(AI68="Medium",MIN(AC68,20),MIN(AC68,10))))</f>
        <v/>
      </c>
      <c r="AL68" s="0" t="n"/>
      <c r="AM68" s="0" t="n"/>
      <c r="AN68" s="0" t="n"/>
      <c r="AO68" s="0" t="n"/>
      <c r="AP68" s="0" t="n"/>
    </row>
    <row r="69" ht="15" customHeight="1" s="31">
      <c r="A69" s="45" t="n"/>
      <c r="B69" s="46" t="n"/>
      <c r="C69" s="46" t="n"/>
      <c r="D69" s="47" t="n"/>
      <c r="E69" s="46" t="n"/>
      <c r="F69" s="46" t="n"/>
      <c r="G69" s="46" t="n"/>
      <c r="H69" s="46" t="n"/>
      <c r="I69" s="46" t="n"/>
      <c r="J69" s="46" t="n"/>
      <c r="K69" s="46" t="n"/>
      <c r="L69" s="46" t="n"/>
      <c r="M69" s="46" t="n"/>
      <c r="N69" s="46" t="n"/>
      <c r="O69" s="47" t="n"/>
      <c r="P69" s="46" t="n"/>
      <c r="Q69" s="46" t="n"/>
      <c r="R69" s="46" t="n"/>
      <c r="S69" s="46" t="n"/>
      <c r="T69" s="46" t="n"/>
      <c r="U69" s="46" t="n"/>
      <c r="V69" s="46" t="n"/>
      <c r="W69" s="46" t="n"/>
      <c r="X69" s="46" t="n"/>
      <c r="Y69" s="47" t="n"/>
      <c r="Z69" s="48" t="n"/>
      <c r="AA69" s="46" t="n"/>
      <c r="AB69" s="46" t="n"/>
      <c r="AC69" s="60" t="n"/>
      <c r="AD69" s="60" t="n"/>
      <c r="AE69" s="46" t="n"/>
      <c r="AF69" s="0" t="n"/>
      <c r="AG69" s="0" t="n"/>
      <c r="AH69" s="85">
        <f>IF(COUNTA(A69:AG69,AI69,AL69:AP69)=0,"",IF(TRIM(A69)="","AIR-ID REQUIRED",IF(OR(AND(K69&lt;&gt;"",ISNA(MATCH(K69,{"Yes","No","Unknown"},0))),AND(Q69&lt;&gt;"",ISNA(MATCH(Q69,{"Yes","No","Unknown"},0))),AND(R69&lt;&gt;"",ISNA(MATCH(R69,{"Yes","No","Unknown"},0))),AND(T69&lt;&gt;"",ISNA(MATCH(T69,{"Yes","No","Unknown"},0))),AND(J69&lt;&gt;"",ISNA(MATCH(J69,{"Improving","Stable","Deteriorating","New / Baseline","Not yet known"},0))),AND(Z69&lt;&gt;"",ISNA(MATCH(Z69,{"Open","Reviewed","Action Open","Escalated","Closed"},0))),AND(AG69&lt;&gt;"",ISNA(MATCH(AG69,{"UC-ID specific","Shared system baseline"},0))),AND(AI69&lt;&gt;"",ISNA(MATCH(AI69,{"Low","Medium","High","Critical"},0))),AND(AL69&lt;&gt;"",COUNTIF(Lists!$A$3:$A$10,AL69)=0),AND(AO69&lt;&gt;"",ISNA(MATCH(AO69,{"Operational monitoring","Performance review","Formal review"},0))),AND(AP69&lt;&gt;"",ISNA(MATCH(AP69,{"Raised per Monitoring and Review Plan","Not action-capable","Action-capable: raise not yet set"},0)))),"INVALID VALUE — use the dropdown list",IF(AND(AG69="UC-ID specific",OR(AF69="",AF69="None")),"UC-ID REQUIRED",IF(OR(J69="",K69="",Q69="",R69="",T69="",AL69="",J69="Not yet known",K69="Unknown",Q69="Unknown",R69="Unknown",T69="Unknown"),"UNKNOWN TO RESOLVE",IF(AND(K69="Yes",OR(H69="",I69="",M69="",N69="",O69="",P69="",P69="None",X69="")),"BREACH ACTION INCOMPLETE",IF(AND(OR(K69="Yes",Q69="Yes"),AL69="None"),"TRIGGER NOT RECORDED — select the E.4 trigger",IF(AND(OR(AND(AL69&lt;&gt;"",AL69&lt;&gt;"None"),R69="Yes"),AM69=""),"REASSESSMENT / CONSIDERATION REF REQUIRED",IF(AND(OR(R69="Yes",T69="Yes"),U69=""),"GATE LOG EVENT ID REQUIRED",IF(OR(AND(D69&lt;&gt;"",NOT(ISNUMBER(D69))),AND(Y69&lt;&gt;"",NOT(ISNUMBER(Y69))),AND(ISNUMBER(D69),ISNUMBER(Y69),Y69&lt;=D69)),"DATE CHECK — Review and Next Review must be dates, Next after Review",IF(AND(ISNUMBER(AC69),ISNUMBER(AD69),AD69&gt;AC69),"SAMPLE EXCEEDS POPULATION",IF(AND(ISNUMBER(AD69),ISNUMBER(AK69),AD69&lt;AK69),"SAMPLE BELOW TIER MINIMUM",IF(AND(AI69&lt;&gt;"",ISNUMBER(Y69),AO69=""),"REVIEW TYPE REQUIRED: operational, performance or formal (§6.4.4)",IF(AND(ISNUMBER(D69),ISNUMBER(Y69),AI69&lt;&gt;"",Y69-D69&gt;IF(AI69="Critical",31,IF(AI69="High",IF(OR(AO69="Operational monitoring",AO69="Performance review"),31,92),IF(AI69="Medium",IF(AO69="Operational monitoring",31,IF(AO69="Performance review",92,366)),366)))),"NEXT REVIEW EXCEEDS TIER CADENCE",IF(OR(AP69="",AP69="Action-capable: raise not yet set"),"AGENTIC CADENCE RAISE NOT SET (§6.4.4; size to be set by the Council)",IF(AND(Z69="Closed",OR(D69="",E69="",G69="",H69="",I69="",X69="",Y69="",AA69="",AB69="",NOT(ISNUMBER(AC69)),NOT(ISNUMBER(AD69)),AC69&lt;1,AD69&lt;1,AE69="",AG69="",AI69="")),"CLOSURE EVIDENCE MISSING",IF(Z69="Closed","Closure ready for independent review","Open / review")))))))))))))))))</f>
        <v/>
      </c>
      <c r="AI69" s="0" t="n"/>
      <c r="AJ69" s="0">
        <f>IF(AI69="","",IF(AO69="Operational monitoring",IF(AI69="Low","Routine operational monitoring by the Service Owner",IF(AI69="Medium","Monthly","Continuous (logged at least monthly)")),IF(AO69="Performance review",IF(AI69="Critical","At least monthly",IF(AI69="High","Monthly",IF(AI69="Medium","Quarterly","Annual"))),IF(AI69="Critical","Continuous monitoring; formal review at least monthly",IF(AI69="High","Quarterly","Annual")))))</f>
        <v/>
      </c>
      <c r="AK69" s="0">
        <f>IF(OR(AI69="",NOT(ISNUMBER(AC69))),"",IF(OR(AI69="Critical",AI69="High"),MIN(AC69,MAX(30,ROUNDUP(0.05*AC69,0))),IF(AI69="Medium",MIN(AC69,20),MIN(AC69,10))))</f>
        <v/>
      </c>
      <c r="AL69" s="0" t="n"/>
      <c r="AM69" s="0" t="n"/>
      <c r="AN69" s="0" t="n"/>
      <c r="AO69" s="0" t="n"/>
      <c r="AP69" s="0" t="n"/>
    </row>
    <row r="70" ht="15" customHeight="1" s="31">
      <c r="A70" s="45" t="n"/>
      <c r="B70" s="46" t="n"/>
      <c r="C70" s="46" t="n"/>
      <c r="D70" s="47" t="n"/>
      <c r="E70" s="46" t="n"/>
      <c r="F70" s="46" t="n"/>
      <c r="G70" s="46" t="n"/>
      <c r="H70" s="46" t="n"/>
      <c r="I70" s="46" t="n"/>
      <c r="J70" s="46" t="n"/>
      <c r="K70" s="46" t="n"/>
      <c r="L70" s="46" t="n"/>
      <c r="M70" s="46" t="n"/>
      <c r="N70" s="46" t="n"/>
      <c r="O70" s="47" t="n"/>
      <c r="P70" s="46" t="n"/>
      <c r="Q70" s="46" t="n"/>
      <c r="R70" s="46" t="n"/>
      <c r="S70" s="46" t="n"/>
      <c r="T70" s="46" t="n"/>
      <c r="U70" s="46" t="n"/>
      <c r="V70" s="46" t="n"/>
      <c r="W70" s="46" t="n"/>
      <c r="X70" s="46" t="n"/>
      <c r="Y70" s="47" t="n"/>
      <c r="Z70" s="48" t="n"/>
      <c r="AA70" s="46" t="n"/>
      <c r="AB70" s="46" t="n"/>
      <c r="AC70" s="60" t="n"/>
      <c r="AD70" s="60" t="n"/>
      <c r="AE70" s="46" t="n"/>
      <c r="AF70" s="0" t="n"/>
      <c r="AG70" s="0" t="n"/>
      <c r="AH70" s="85">
        <f>IF(COUNTA(A70:AG70,AI70,AL70:AP70)=0,"",IF(TRIM(A70)="","AIR-ID REQUIRED",IF(OR(AND(K70&lt;&gt;"",ISNA(MATCH(K70,{"Yes","No","Unknown"},0))),AND(Q70&lt;&gt;"",ISNA(MATCH(Q70,{"Yes","No","Unknown"},0))),AND(R70&lt;&gt;"",ISNA(MATCH(R70,{"Yes","No","Unknown"},0))),AND(T70&lt;&gt;"",ISNA(MATCH(T70,{"Yes","No","Unknown"},0))),AND(J70&lt;&gt;"",ISNA(MATCH(J70,{"Improving","Stable","Deteriorating","New / Baseline","Not yet known"},0))),AND(Z70&lt;&gt;"",ISNA(MATCH(Z70,{"Open","Reviewed","Action Open","Escalated","Closed"},0))),AND(AG70&lt;&gt;"",ISNA(MATCH(AG70,{"UC-ID specific","Shared system baseline"},0))),AND(AI70&lt;&gt;"",ISNA(MATCH(AI70,{"Low","Medium","High","Critical"},0))),AND(AL70&lt;&gt;"",COUNTIF(Lists!$A$3:$A$10,AL70)=0),AND(AO70&lt;&gt;"",ISNA(MATCH(AO70,{"Operational monitoring","Performance review","Formal review"},0))),AND(AP70&lt;&gt;"",ISNA(MATCH(AP70,{"Raised per Monitoring and Review Plan","Not action-capable","Action-capable: raise not yet set"},0)))),"INVALID VALUE — use the dropdown list",IF(AND(AG70="UC-ID specific",OR(AF70="",AF70="None")),"UC-ID REQUIRED",IF(OR(J70="",K70="",Q70="",R70="",T70="",AL70="",J70="Not yet known",K70="Unknown",Q70="Unknown",R70="Unknown",T70="Unknown"),"UNKNOWN TO RESOLVE",IF(AND(K70="Yes",OR(H70="",I70="",M70="",N70="",O70="",P70="",P70="None",X70="")),"BREACH ACTION INCOMPLETE",IF(AND(OR(K70="Yes",Q70="Yes"),AL70="None"),"TRIGGER NOT RECORDED — select the E.4 trigger",IF(AND(OR(AND(AL70&lt;&gt;"",AL70&lt;&gt;"None"),R70="Yes"),AM70=""),"REASSESSMENT / CONSIDERATION REF REQUIRED",IF(AND(OR(R70="Yes",T70="Yes"),U70=""),"GATE LOG EVENT ID REQUIRED",IF(OR(AND(D70&lt;&gt;"",NOT(ISNUMBER(D70))),AND(Y70&lt;&gt;"",NOT(ISNUMBER(Y70))),AND(ISNUMBER(D70),ISNUMBER(Y70),Y70&lt;=D70)),"DATE CHECK — Review and Next Review must be dates, Next after Review",IF(AND(ISNUMBER(AC70),ISNUMBER(AD70),AD70&gt;AC70),"SAMPLE EXCEEDS POPULATION",IF(AND(ISNUMBER(AD70),ISNUMBER(AK70),AD70&lt;AK70),"SAMPLE BELOW TIER MINIMUM",IF(AND(AI70&lt;&gt;"",ISNUMBER(Y70),AO70=""),"REVIEW TYPE REQUIRED: operational, performance or formal (§6.4.4)",IF(AND(ISNUMBER(D70),ISNUMBER(Y70),AI70&lt;&gt;"",Y70-D70&gt;IF(AI70="Critical",31,IF(AI70="High",IF(OR(AO70="Operational monitoring",AO70="Performance review"),31,92),IF(AI70="Medium",IF(AO70="Operational monitoring",31,IF(AO70="Performance review",92,366)),366)))),"NEXT REVIEW EXCEEDS TIER CADENCE",IF(OR(AP70="",AP70="Action-capable: raise not yet set"),"AGENTIC CADENCE RAISE NOT SET (§6.4.4; size to be set by the Council)",IF(AND(Z70="Closed",OR(D70="",E70="",G70="",H70="",I70="",X70="",Y70="",AA70="",AB70="",NOT(ISNUMBER(AC70)),NOT(ISNUMBER(AD70)),AC70&lt;1,AD70&lt;1,AE70="",AG70="",AI70="")),"CLOSURE EVIDENCE MISSING",IF(Z70="Closed","Closure ready for independent review","Open / review")))))))))))))))))</f>
        <v/>
      </c>
      <c r="AI70" s="0" t="n"/>
      <c r="AJ70" s="0">
        <f>IF(AI70="","",IF(AO70="Operational monitoring",IF(AI70="Low","Routine operational monitoring by the Service Owner",IF(AI70="Medium","Monthly","Continuous (logged at least monthly)")),IF(AO70="Performance review",IF(AI70="Critical","At least monthly",IF(AI70="High","Monthly",IF(AI70="Medium","Quarterly","Annual"))),IF(AI70="Critical","Continuous monitoring; formal review at least monthly",IF(AI70="High","Quarterly","Annual")))))</f>
        <v/>
      </c>
      <c r="AK70" s="0">
        <f>IF(OR(AI70="",NOT(ISNUMBER(AC70))),"",IF(OR(AI70="Critical",AI70="High"),MIN(AC70,MAX(30,ROUNDUP(0.05*AC70,0))),IF(AI70="Medium",MIN(AC70,20),MIN(AC70,10))))</f>
        <v/>
      </c>
      <c r="AL70" s="0" t="n"/>
      <c r="AM70" s="0" t="n"/>
      <c r="AN70" s="0" t="n"/>
      <c r="AO70" s="0" t="n"/>
      <c r="AP70" s="0" t="n"/>
    </row>
    <row r="71" ht="15" customHeight="1" s="31">
      <c r="A71" s="45" t="n"/>
      <c r="B71" s="46" t="n"/>
      <c r="C71" s="46" t="n"/>
      <c r="D71" s="47" t="n"/>
      <c r="E71" s="46" t="n"/>
      <c r="F71" s="46" t="n"/>
      <c r="G71" s="46" t="n"/>
      <c r="H71" s="46" t="n"/>
      <c r="I71" s="46" t="n"/>
      <c r="J71" s="46" t="n"/>
      <c r="K71" s="46" t="n"/>
      <c r="L71" s="46" t="n"/>
      <c r="M71" s="46" t="n"/>
      <c r="N71" s="46" t="n"/>
      <c r="O71" s="47" t="n"/>
      <c r="P71" s="46" t="n"/>
      <c r="Q71" s="46" t="n"/>
      <c r="R71" s="46" t="n"/>
      <c r="S71" s="46" t="n"/>
      <c r="T71" s="46" t="n"/>
      <c r="U71" s="46" t="n"/>
      <c r="V71" s="46" t="n"/>
      <c r="W71" s="46" t="n"/>
      <c r="X71" s="46" t="n"/>
      <c r="Y71" s="47" t="n"/>
      <c r="Z71" s="48" t="n"/>
      <c r="AA71" s="46" t="n"/>
      <c r="AB71" s="46" t="n"/>
      <c r="AC71" s="60" t="n"/>
      <c r="AD71" s="60" t="n"/>
      <c r="AE71" s="46" t="n"/>
      <c r="AF71" s="0" t="n"/>
      <c r="AG71" s="0" t="n"/>
      <c r="AH71" s="85">
        <f>IF(COUNTA(A71:AG71,AI71,AL71:AP71)=0,"",IF(TRIM(A71)="","AIR-ID REQUIRED",IF(OR(AND(K71&lt;&gt;"",ISNA(MATCH(K71,{"Yes","No","Unknown"},0))),AND(Q71&lt;&gt;"",ISNA(MATCH(Q71,{"Yes","No","Unknown"},0))),AND(R71&lt;&gt;"",ISNA(MATCH(R71,{"Yes","No","Unknown"},0))),AND(T71&lt;&gt;"",ISNA(MATCH(T71,{"Yes","No","Unknown"},0))),AND(J71&lt;&gt;"",ISNA(MATCH(J71,{"Improving","Stable","Deteriorating","New / Baseline","Not yet known"},0))),AND(Z71&lt;&gt;"",ISNA(MATCH(Z71,{"Open","Reviewed","Action Open","Escalated","Closed"},0))),AND(AG71&lt;&gt;"",ISNA(MATCH(AG71,{"UC-ID specific","Shared system baseline"},0))),AND(AI71&lt;&gt;"",ISNA(MATCH(AI71,{"Low","Medium","High","Critical"},0))),AND(AL71&lt;&gt;"",COUNTIF(Lists!$A$3:$A$10,AL71)=0),AND(AO71&lt;&gt;"",ISNA(MATCH(AO71,{"Operational monitoring","Performance review","Formal review"},0))),AND(AP71&lt;&gt;"",ISNA(MATCH(AP71,{"Raised per Monitoring and Review Plan","Not action-capable","Action-capable: raise not yet set"},0)))),"INVALID VALUE — use the dropdown list",IF(AND(AG71="UC-ID specific",OR(AF71="",AF71="None")),"UC-ID REQUIRED",IF(OR(J71="",K71="",Q71="",R71="",T71="",AL71="",J71="Not yet known",K71="Unknown",Q71="Unknown",R71="Unknown",T71="Unknown"),"UNKNOWN TO RESOLVE",IF(AND(K71="Yes",OR(H71="",I71="",M71="",N71="",O71="",P71="",P71="None",X71="")),"BREACH ACTION INCOMPLETE",IF(AND(OR(K71="Yes",Q71="Yes"),AL71="None"),"TRIGGER NOT RECORDED — select the E.4 trigger",IF(AND(OR(AND(AL71&lt;&gt;"",AL71&lt;&gt;"None"),R71="Yes"),AM71=""),"REASSESSMENT / CONSIDERATION REF REQUIRED",IF(AND(OR(R71="Yes",T71="Yes"),U71=""),"GATE LOG EVENT ID REQUIRED",IF(OR(AND(D71&lt;&gt;"",NOT(ISNUMBER(D71))),AND(Y71&lt;&gt;"",NOT(ISNUMBER(Y71))),AND(ISNUMBER(D71),ISNUMBER(Y71),Y71&lt;=D71)),"DATE CHECK — Review and Next Review must be dates, Next after Review",IF(AND(ISNUMBER(AC71),ISNUMBER(AD71),AD71&gt;AC71),"SAMPLE EXCEEDS POPULATION",IF(AND(ISNUMBER(AD71),ISNUMBER(AK71),AD71&lt;AK71),"SAMPLE BELOW TIER MINIMUM",IF(AND(AI71&lt;&gt;"",ISNUMBER(Y71),AO71=""),"REVIEW TYPE REQUIRED: operational, performance or formal (§6.4.4)",IF(AND(ISNUMBER(D71),ISNUMBER(Y71),AI71&lt;&gt;"",Y71-D71&gt;IF(AI71="Critical",31,IF(AI71="High",IF(OR(AO71="Operational monitoring",AO71="Performance review"),31,92),IF(AI71="Medium",IF(AO71="Operational monitoring",31,IF(AO71="Performance review",92,366)),366)))),"NEXT REVIEW EXCEEDS TIER CADENCE",IF(OR(AP71="",AP71="Action-capable: raise not yet set"),"AGENTIC CADENCE RAISE NOT SET (§6.4.4; size to be set by the Council)",IF(AND(Z71="Closed",OR(D71="",E71="",G71="",H71="",I71="",X71="",Y71="",AA71="",AB71="",NOT(ISNUMBER(AC71)),NOT(ISNUMBER(AD71)),AC71&lt;1,AD71&lt;1,AE71="",AG71="",AI71="")),"CLOSURE EVIDENCE MISSING",IF(Z71="Closed","Closure ready for independent review","Open / review")))))))))))))))))</f>
        <v/>
      </c>
      <c r="AI71" s="0" t="n"/>
      <c r="AJ71" s="0">
        <f>IF(AI71="","",IF(AO71="Operational monitoring",IF(AI71="Low","Routine operational monitoring by the Service Owner",IF(AI71="Medium","Monthly","Continuous (logged at least monthly)")),IF(AO71="Performance review",IF(AI71="Critical","At least monthly",IF(AI71="High","Monthly",IF(AI71="Medium","Quarterly","Annual"))),IF(AI71="Critical","Continuous monitoring; formal review at least monthly",IF(AI71="High","Quarterly","Annual")))))</f>
        <v/>
      </c>
      <c r="AK71" s="0">
        <f>IF(OR(AI71="",NOT(ISNUMBER(AC71))),"",IF(OR(AI71="Critical",AI71="High"),MIN(AC71,MAX(30,ROUNDUP(0.05*AC71,0))),IF(AI71="Medium",MIN(AC71,20),MIN(AC71,10))))</f>
        <v/>
      </c>
      <c r="AL71" s="0" t="n"/>
      <c r="AM71" s="0" t="n"/>
      <c r="AN71" s="0" t="n"/>
      <c r="AO71" s="0" t="n"/>
      <c r="AP71" s="0" t="n"/>
    </row>
    <row r="72" ht="15" customHeight="1" s="31">
      <c r="A72" s="45" t="n"/>
      <c r="B72" s="46" t="n"/>
      <c r="C72" s="46" t="n"/>
      <c r="D72" s="47" t="n"/>
      <c r="E72" s="46" t="n"/>
      <c r="F72" s="46" t="n"/>
      <c r="G72" s="46" t="n"/>
      <c r="H72" s="46" t="n"/>
      <c r="I72" s="46" t="n"/>
      <c r="J72" s="46" t="n"/>
      <c r="K72" s="46" t="n"/>
      <c r="L72" s="46" t="n"/>
      <c r="M72" s="46" t="n"/>
      <c r="N72" s="46" t="n"/>
      <c r="O72" s="47" t="n"/>
      <c r="P72" s="46" t="n"/>
      <c r="Q72" s="46" t="n"/>
      <c r="R72" s="46" t="n"/>
      <c r="S72" s="46" t="n"/>
      <c r="T72" s="46" t="n"/>
      <c r="U72" s="46" t="n"/>
      <c r="V72" s="46" t="n"/>
      <c r="W72" s="46" t="n"/>
      <c r="X72" s="46" t="n"/>
      <c r="Y72" s="47" t="n"/>
      <c r="Z72" s="48" t="n"/>
      <c r="AA72" s="46" t="n"/>
      <c r="AB72" s="46" t="n"/>
      <c r="AC72" s="60" t="n"/>
      <c r="AD72" s="60" t="n"/>
      <c r="AE72" s="46" t="n"/>
      <c r="AF72" s="0" t="n"/>
      <c r="AG72" s="0" t="n"/>
      <c r="AH72" s="85">
        <f>IF(COUNTA(A72:AG72,AI72,AL72:AP72)=0,"",IF(TRIM(A72)="","AIR-ID REQUIRED",IF(OR(AND(K72&lt;&gt;"",ISNA(MATCH(K72,{"Yes","No","Unknown"},0))),AND(Q72&lt;&gt;"",ISNA(MATCH(Q72,{"Yes","No","Unknown"},0))),AND(R72&lt;&gt;"",ISNA(MATCH(R72,{"Yes","No","Unknown"},0))),AND(T72&lt;&gt;"",ISNA(MATCH(T72,{"Yes","No","Unknown"},0))),AND(J72&lt;&gt;"",ISNA(MATCH(J72,{"Improving","Stable","Deteriorating","New / Baseline","Not yet known"},0))),AND(Z72&lt;&gt;"",ISNA(MATCH(Z72,{"Open","Reviewed","Action Open","Escalated","Closed"},0))),AND(AG72&lt;&gt;"",ISNA(MATCH(AG72,{"UC-ID specific","Shared system baseline"},0))),AND(AI72&lt;&gt;"",ISNA(MATCH(AI72,{"Low","Medium","High","Critical"},0))),AND(AL72&lt;&gt;"",COUNTIF(Lists!$A$3:$A$10,AL72)=0),AND(AO72&lt;&gt;"",ISNA(MATCH(AO72,{"Operational monitoring","Performance review","Formal review"},0))),AND(AP72&lt;&gt;"",ISNA(MATCH(AP72,{"Raised per Monitoring and Review Plan","Not action-capable","Action-capable: raise not yet set"},0)))),"INVALID VALUE — use the dropdown list",IF(AND(AG72="UC-ID specific",OR(AF72="",AF72="None")),"UC-ID REQUIRED",IF(OR(J72="",K72="",Q72="",R72="",T72="",AL72="",J72="Not yet known",K72="Unknown",Q72="Unknown",R72="Unknown",T72="Unknown"),"UNKNOWN TO RESOLVE",IF(AND(K72="Yes",OR(H72="",I72="",M72="",N72="",O72="",P72="",P72="None",X72="")),"BREACH ACTION INCOMPLETE",IF(AND(OR(K72="Yes",Q72="Yes"),AL72="None"),"TRIGGER NOT RECORDED — select the E.4 trigger",IF(AND(OR(AND(AL72&lt;&gt;"",AL72&lt;&gt;"None"),R72="Yes"),AM72=""),"REASSESSMENT / CONSIDERATION REF REQUIRED",IF(AND(OR(R72="Yes",T72="Yes"),U72=""),"GATE LOG EVENT ID REQUIRED",IF(OR(AND(D72&lt;&gt;"",NOT(ISNUMBER(D72))),AND(Y72&lt;&gt;"",NOT(ISNUMBER(Y72))),AND(ISNUMBER(D72),ISNUMBER(Y72),Y72&lt;=D72)),"DATE CHECK — Review and Next Review must be dates, Next after Review",IF(AND(ISNUMBER(AC72),ISNUMBER(AD72),AD72&gt;AC72),"SAMPLE EXCEEDS POPULATION",IF(AND(ISNUMBER(AD72),ISNUMBER(AK72),AD72&lt;AK72),"SAMPLE BELOW TIER MINIMUM",IF(AND(AI72&lt;&gt;"",ISNUMBER(Y72),AO72=""),"REVIEW TYPE REQUIRED: operational, performance or formal (§6.4.4)",IF(AND(ISNUMBER(D72),ISNUMBER(Y72),AI72&lt;&gt;"",Y72-D72&gt;IF(AI72="Critical",31,IF(AI72="High",IF(OR(AO72="Operational monitoring",AO72="Performance review"),31,92),IF(AI72="Medium",IF(AO72="Operational monitoring",31,IF(AO72="Performance review",92,366)),366)))),"NEXT REVIEW EXCEEDS TIER CADENCE",IF(OR(AP72="",AP72="Action-capable: raise not yet set"),"AGENTIC CADENCE RAISE NOT SET (§6.4.4; size to be set by the Council)",IF(AND(Z72="Closed",OR(D72="",E72="",G72="",H72="",I72="",X72="",Y72="",AA72="",AB72="",NOT(ISNUMBER(AC72)),NOT(ISNUMBER(AD72)),AC72&lt;1,AD72&lt;1,AE72="",AG72="",AI72="")),"CLOSURE EVIDENCE MISSING",IF(Z72="Closed","Closure ready for independent review","Open / review")))))))))))))))))</f>
        <v/>
      </c>
      <c r="AI72" s="0" t="n"/>
      <c r="AJ72" s="0">
        <f>IF(AI72="","",IF(AO72="Operational monitoring",IF(AI72="Low","Routine operational monitoring by the Service Owner",IF(AI72="Medium","Monthly","Continuous (logged at least monthly)")),IF(AO72="Performance review",IF(AI72="Critical","At least monthly",IF(AI72="High","Monthly",IF(AI72="Medium","Quarterly","Annual"))),IF(AI72="Critical","Continuous monitoring; formal review at least monthly",IF(AI72="High","Quarterly","Annual")))))</f>
        <v/>
      </c>
      <c r="AK72" s="0">
        <f>IF(OR(AI72="",NOT(ISNUMBER(AC72))),"",IF(OR(AI72="Critical",AI72="High"),MIN(AC72,MAX(30,ROUNDUP(0.05*AC72,0))),IF(AI72="Medium",MIN(AC72,20),MIN(AC72,10))))</f>
        <v/>
      </c>
      <c r="AL72" s="0" t="n"/>
      <c r="AM72" s="0" t="n"/>
      <c r="AN72" s="0" t="n"/>
      <c r="AO72" s="0" t="n"/>
      <c r="AP72" s="0" t="n"/>
    </row>
    <row r="73" ht="15" customHeight="1" s="31">
      <c r="A73" s="45" t="n"/>
      <c r="B73" s="46" t="n"/>
      <c r="C73" s="46" t="n"/>
      <c r="D73" s="47" t="n"/>
      <c r="E73" s="46" t="n"/>
      <c r="F73" s="46" t="n"/>
      <c r="G73" s="46" t="n"/>
      <c r="H73" s="46" t="n"/>
      <c r="I73" s="46" t="n"/>
      <c r="J73" s="46" t="n"/>
      <c r="K73" s="46" t="n"/>
      <c r="L73" s="46" t="n"/>
      <c r="M73" s="46" t="n"/>
      <c r="N73" s="46" t="n"/>
      <c r="O73" s="47" t="n"/>
      <c r="P73" s="46" t="n"/>
      <c r="Q73" s="46" t="n"/>
      <c r="R73" s="46" t="n"/>
      <c r="S73" s="46" t="n"/>
      <c r="T73" s="46" t="n"/>
      <c r="U73" s="46" t="n"/>
      <c r="V73" s="46" t="n"/>
      <c r="W73" s="46" t="n"/>
      <c r="X73" s="46" t="n"/>
      <c r="Y73" s="47" t="n"/>
      <c r="Z73" s="48" t="n"/>
      <c r="AA73" s="46" t="n"/>
      <c r="AB73" s="46" t="n"/>
      <c r="AC73" s="60" t="n"/>
      <c r="AD73" s="60" t="n"/>
      <c r="AE73" s="46" t="n"/>
      <c r="AF73" s="0" t="n"/>
      <c r="AG73" s="0" t="n"/>
      <c r="AH73" s="85">
        <f>IF(COUNTA(A73:AG73,AI73,AL73:AP73)=0,"",IF(TRIM(A73)="","AIR-ID REQUIRED",IF(OR(AND(K73&lt;&gt;"",ISNA(MATCH(K73,{"Yes","No","Unknown"},0))),AND(Q73&lt;&gt;"",ISNA(MATCH(Q73,{"Yes","No","Unknown"},0))),AND(R73&lt;&gt;"",ISNA(MATCH(R73,{"Yes","No","Unknown"},0))),AND(T73&lt;&gt;"",ISNA(MATCH(T73,{"Yes","No","Unknown"},0))),AND(J73&lt;&gt;"",ISNA(MATCH(J73,{"Improving","Stable","Deteriorating","New / Baseline","Not yet known"},0))),AND(Z73&lt;&gt;"",ISNA(MATCH(Z73,{"Open","Reviewed","Action Open","Escalated","Closed"},0))),AND(AG73&lt;&gt;"",ISNA(MATCH(AG73,{"UC-ID specific","Shared system baseline"},0))),AND(AI73&lt;&gt;"",ISNA(MATCH(AI73,{"Low","Medium","High","Critical"},0))),AND(AL73&lt;&gt;"",COUNTIF(Lists!$A$3:$A$10,AL73)=0),AND(AO73&lt;&gt;"",ISNA(MATCH(AO73,{"Operational monitoring","Performance review","Formal review"},0))),AND(AP73&lt;&gt;"",ISNA(MATCH(AP73,{"Raised per Monitoring and Review Plan","Not action-capable","Action-capable: raise not yet set"},0)))),"INVALID VALUE — use the dropdown list",IF(AND(AG73="UC-ID specific",OR(AF73="",AF73="None")),"UC-ID REQUIRED",IF(OR(J73="",K73="",Q73="",R73="",T73="",AL73="",J73="Not yet known",K73="Unknown",Q73="Unknown",R73="Unknown",T73="Unknown"),"UNKNOWN TO RESOLVE",IF(AND(K73="Yes",OR(H73="",I73="",M73="",N73="",O73="",P73="",P73="None",X73="")),"BREACH ACTION INCOMPLETE",IF(AND(OR(K73="Yes",Q73="Yes"),AL73="None"),"TRIGGER NOT RECORDED — select the E.4 trigger",IF(AND(OR(AND(AL73&lt;&gt;"",AL73&lt;&gt;"None"),R73="Yes"),AM73=""),"REASSESSMENT / CONSIDERATION REF REQUIRED",IF(AND(OR(R73="Yes",T73="Yes"),U73=""),"GATE LOG EVENT ID REQUIRED",IF(OR(AND(D73&lt;&gt;"",NOT(ISNUMBER(D73))),AND(Y73&lt;&gt;"",NOT(ISNUMBER(Y73))),AND(ISNUMBER(D73),ISNUMBER(Y73),Y73&lt;=D73)),"DATE CHECK — Review and Next Review must be dates, Next after Review",IF(AND(ISNUMBER(AC73),ISNUMBER(AD73),AD73&gt;AC73),"SAMPLE EXCEEDS POPULATION",IF(AND(ISNUMBER(AD73),ISNUMBER(AK73),AD73&lt;AK73),"SAMPLE BELOW TIER MINIMUM",IF(AND(AI73&lt;&gt;"",ISNUMBER(Y73),AO73=""),"REVIEW TYPE REQUIRED: operational, performance or formal (§6.4.4)",IF(AND(ISNUMBER(D73),ISNUMBER(Y73),AI73&lt;&gt;"",Y73-D73&gt;IF(AI73="Critical",31,IF(AI73="High",IF(OR(AO73="Operational monitoring",AO73="Performance review"),31,92),IF(AI73="Medium",IF(AO73="Operational monitoring",31,IF(AO73="Performance review",92,366)),366)))),"NEXT REVIEW EXCEEDS TIER CADENCE",IF(OR(AP73="",AP73="Action-capable: raise not yet set"),"AGENTIC CADENCE RAISE NOT SET (§6.4.4; size to be set by the Council)",IF(AND(Z73="Closed",OR(D73="",E73="",G73="",H73="",I73="",X73="",Y73="",AA73="",AB73="",NOT(ISNUMBER(AC73)),NOT(ISNUMBER(AD73)),AC73&lt;1,AD73&lt;1,AE73="",AG73="",AI73="")),"CLOSURE EVIDENCE MISSING",IF(Z73="Closed","Closure ready for independent review","Open / review")))))))))))))))))</f>
        <v/>
      </c>
      <c r="AI73" s="0" t="n"/>
      <c r="AJ73" s="0">
        <f>IF(AI73="","",IF(AO73="Operational monitoring",IF(AI73="Low","Routine operational monitoring by the Service Owner",IF(AI73="Medium","Monthly","Continuous (logged at least monthly)")),IF(AO73="Performance review",IF(AI73="Critical","At least monthly",IF(AI73="High","Monthly",IF(AI73="Medium","Quarterly","Annual"))),IF(AI73="Critical","Continuous monitoring; formal review at least monthly",IF(AI73="High","Quarterly","Annual")))))</f>
        <v/>
      </c>
      <c r="AK73" s="0">
        <f>IF(OR(AI73="",NOT(ISNUMBER(AC73))),"",IF(OR(AI73="Critical",AI73="High"),MIN(AC73,MAX(30,ROUNDUP(0.05*AC73,0))),IF(AI73="Medium",MIN(AC73,20),MIN(AC73,10))))</f>
        <v/>
      </c>
      <c r="AL73" s="0" t="n"/>
      <c r="AM73" s="0" t="n"/>
      <c r="AN73" s="0" t="n"/>
      <c r="AO73" s="0" t="n"/>
      <c r="AP73" s="0" t="n"/>
    </row>
    <row r="74" ht="15" customHeight="1" s="31">
      <c r="A74" s="45" t="n"/>
      <c r="B74" s="46" t="n"/>
      <c r="C74" s="46" t="n"/>
      <c r="D74" s="47" t="n"/>
      <c r="E74" s="46" t="n"/>
      <c r="F74" s="46" t="n"/>
      <c r="G74" s="46" t="n"/>
      <c r="H74" s="46" t="n"/>
      <c r="I74" s="46" t="n"/>
      <c r="J74" s="46" t="n"/>
      <c r="K74" s="46" t="n"/>
      <c r="L74" s="46" t="n"/>
      <c r="M74" s="46" t="n"/>
      <c r="N74" s="46" t="n"/>
      <c r="O74" s="47" t="n"/>
      <c r="P74" s="46" t="n"/>
      <c r="Q74" s="46" t="n"/>
      <c r="R74" s="46" t="n"/>
      <c r="S74" s="46" t="n"/>
      <c r="T74" s="46" t="n"/>
      <c r="U74" s="46" t="n"/>
      <c r="V74" s="46" t="n"/>
      <c r="W74" s="46" t="n"/>
      <c r="X74" s="46" t="n"/>
      <c r="Y74" s="47" t="n"/>
      <c r="Z74" s="48" t="n"/>
      <c r="AA74" s="46" t="n"/>
      <c r="AB74" s="46" t="n"/>
      <c r="AC74" s="60" t="n"/>
      <c r="AD74" s="60" t="n"/>
      <c r="AE74" s="46" t="n"/>
      <c r="AF74" s="0" t="n"/>
      <c r="AG74" s="0" t="n"/>
      <c r="AH74" s="85">
        <f>IF(COUNTA(A74:AG74,AI74,AL74:AP74)=0,"",IF(TRIM(A74)="","AIR-ID REQUIRED",IF(OR(AND(K74&lt;&gt;"",ISNA(MATCH(K74,{"Yes","No","Unknown"},0))),AND(Q74&lt;&gt;"",ISNA(MATCH(Q74,{"Yes","No","Unknown"},0))),AND(R74&lt;&gt;"",ISNA(MATCH(R74,{"Yes","No","Unknown"},0))),AND(T74&lt;&gt;"",ISNA(MATCH(T74,{"Yes","No","Unknown"},0))),AND(J74&lt;&gt;"",ISNA(MATCH(J74,{"Improving","Stable","Deteriorating","New / Baseline","Not yet known"},0))),AND(Z74&lt;&gt;"",ISNA(MATCH(Z74,{"Open","Reviewed","Action Open","Escalated","Closed"},0))),AND(AG74&lt;&gt;"",ISNA(MATCH(AG74,{"UC-ID specific","Shared system baseline"},0))),AND(AI74&lt;&gt;"",ISNA(MATCH(AI74,{"Low","Medium","High","Critical"},0))),AND(AL74&lt;&gt;"",COUNTIF(Lists!$A$3:$A$10,AL74)=0),AND(AO74&lt;&gt;"",ISNA(MATCH(AO74,{"Operational monitoring","Performance review","Formal review"},0))),AND(AP74&lt;&gt;"",ISNA(MATCH(AP74,{"Raised per Monitoring and Review Plan","Not action-capable","Action-capable: raise not yet set"},0)))),"INVALID VALUE — use the dropdown list",IF(AND(AG74="UC-ID specific",OR(AF74="",AF74="None")),"UC-ID REQUIRED",IF(OR(J74="",K74="",Q74="",R74="",T74="",AL74="",J74="Not yet known",K74="Unknown",Q74="Unknown",R74="Unknown",T74="Unknown"),"UNKNOWN TO RESOLVE",IF(AND(K74="Yes",OR(H74="",I74="",M74="",N74="",O74="",P74="",P74="None",X74="")),"BREACH ACTION INCOMPLETE",IF(AND(OR(K74="Yes",Q74="Yes"),AL74="None"),"TRIGGER NOT RECORDED — select the E.4 trigger",IF(AND(OR(AND(AL74&lt;&gt;"",AL74&lt;&gt;"None"),R74="Yes"),AM74=""),"REASSESSMENT / CONSIDERATION REF REQUIRED",IF(AND(OR(R74="Yes",T74="Yes"),U74=""),"GATE LOG EVENT ID REQUIRED",IF(OR(AND(D74&lt;&gt;"",NOT(ISNUMBER(D74))),AND(Y74&lt;&gt;"",NOT(ISNUMBER(Y74))),AND(ISNUMBER(D74),ISNUMBER(Y74),Y74&lt;=D74)),"DATE CHECK — Review and Next Review must be dates, Next after Review",IF(AND(ISNUMBER(AC74),ISNUMBER(AD74),AD74&gt;AC74),"SAMPLE EXCEEDS POPULATION",IF(AND(ISNUMBER(AD74),ISNUMBER(AK74),AD74&lt;AK74),"SAMPLE BELOW TIER MINIMUM",IF(AND(AI74&lt;&gt;"",ISNUMBER(Y74),AO74=""),"REVIEW TYPE REQUIRED: operational, performance or formal (§6.4.4)",IF(AND(ISNUMBER(D74),ISNUMBER(Y74),AI74&lt;&gt;"",Y74-D74&gt;IF(AI74="Critical",31,IF(AI74="High",IF(OR(AO74="Operational monitoring",AO74="Performance review"),31,92),IF(AI74="Medium",IF(AO74="Operational monitoring",31,IF(AO74="Performance review",92,366)),366)))),"NEXT REVIEW EXCEEDS TIER CADENCE",IF(OR(AP74="",AP74="Action-capable: raise not yet set"),"AGENTIC CADENCE RAISE NOT SET (§6.4.4; size to be set by the Council)",IF(AND(Z74="Closed",OR(D74="",E74="",G74="",H74="",I74="",X74="",Y74="",AA74="",AB74="",NOT(ISNUMBER(AC74)),NOT(ISNUMBER(AD74)),AC74&lt;1,AD74&lt;1,AE74="",AG74="",AI74="")),"CLOSURE EVIDENCE MISSING",IF(Z74="Closed","Closure ready for independent review","Open / review")))))))))))))))))</f>
        <v/>
      </c>
      <c r="AI74" s="0" t="n"/>
      <c r="AJ74" s="0">
        <f>IF(AI74="","",IF(AO74="Operational monitoring",IF(AI74="Low","Routine operational monitoring by the Service Owner",IF(AI74="Medium","Monthly","Continuous (logged at least monthly)")),IF(AO74="Performance review",IF(AI74="Critical","At least monthly",IF(AI74="High","Monthly",IF(AI74="Medium","Quarterly","Annual"))),IF(AI74="Critical","Continuous monitoring; formal review at least monthly",IF(AI74="High","Quarterly","Annual")))))</f>
        <v/>
      </c>
      <c r="AK74" s="0">
        <f>IF(OR(AI74="",NOT(ISNUMBER(AC74))),"",IF(OR(AI74="Critical",AI74="High"),MIN(AC74,MAX(30,ROUNDUP(0.05*AC74,0))),IF(AI74="Medium",MIN(AC74,20),MIN(AC74,10))))</f>
        <v/>
      </c>
      <c r="AL74" s="0" t="n"/>
      <c r="AM74" s="0" t="n"/>
      <c r="AN74" s="0" t="n"/>
      <c r="AO74" s="0" t="n"/>
      <c r="AP74" s="0" t="n"/>
    </row>
    <row r="75" ht="15" customHeight="1" s="31">
      <c r="A75" s="45" t="n"/>
      <c r="B75" s="46" t="n"/>
      <c r="C75" s="46" t="n"/>
      <c r="D75" s="47" t="n"/>
      <c r="E75" s="46" t="n"/>
      <c r="F75" s="46" t="n"/>
      <c r="G75" s="46" t="n"/>
      <c r="H75" s="46" t="n"/>
      <c r="I75" s="46" t="n"/>
      <c r="J75" s="46" t="n"/>
      <c r="K75" s="46" t="n"/>
      <c r="L75" s="46" t="n"/>
      <c r="M75" s="46" t="n"/>
      <c r="N75" s="46" t="n"/>
      <c r="O75" s="47" t="n"/>
      <c r="P75" s="46" t="n"/>
      <c r="Q75" s="46" t="n"/>
      <c r="R75" s="46" t="n"/>
      <c r="S75" s="46" t="n"/>
      <c r="T75" s="46" t="n"/>
      <c r="U75" s="46" t="n"/>
      <c r="V75" s="46" t="n"/>
      <c r="W75" s="46" t="n"/>
      <c r="X75" s="46" t="n"/>
      <c r="Y75" s="47" t="n"/>
      <c r="Z75" s="48" t="n"/>
      <c r="AA75" s="46" t="n"/>
      <c r="AB75" s="46" t="n"/>
      <c r="AC75" s="60" t="n"/>
      <c r="AD75" s="60" t="n"/>
      <c r="AE75" s="46" t="n"/>
      <c r="AF75" s="0" t="n"/>
      <c r="AG75" s="0" t="n"/>
      <c r="AH75" s="85">
        <f>IF(COUNTA(A75:AG75,AI75,AL75:AP75)=0,"",IF(TRIM(A75)="","AIR-ID REQUIRED",IF(OR(AND(K75&lt;&gt;"",ISNA(MATCH(K75,{"Yes","No","Unknown"},0))),AND(Q75&lt;&gt;"",ISNA(MATCH(Q75,{"Yes","No","Unknown"},0))),AND(R75&lt;&gt;"",ISNA(MATCH(R75,{"Yes","No","Unknown"},0))),AND(T75&lt;&gt;"",ISNA(MATCH(T75,{"Yes","No","Unknown"},0))),AND(J75&lt;&gt;"",ISNA(MATCH(J75,{"Improving","Stable","Deteriorating","New / Baseline","Not yet known"},0))),AND(Z75&lt;&gt;"",ISNA(MATCH(Z75,{"Open","Reviewed","Action Open","Escalated","Closed"},0))),AND(AG75&lt;&gt;"",ISNA(MATCH(AG75,{"UC-ID specific","Shared system baseline"},0))),AND(AI75&lt;&gt;"",ISNA(MATCH(AI75,{"Low","Medium","High","Critical"},0))),AND(AL75&lt;&gt;"",COUNTIF(Lists!$A$3:$A$10,AL75)=0),AND(AO75&lt;&gt;"",ISNA(MATCH(AO75,{"Operational monitoring","Performance review","Formal review"},0))),AND(AP75&lt;&gt;"",ISNA(MATCH(AP75,{"Raised per Monitoring and Review Plan","Not action-capable","Action-capable: raise not yet set"},0)))),"INVALID VALUE — use the dropdown list",IF(AND(AG75="UC-ID specific",OR(AF75="",AF75="None")),"UC-ID REQUIRED",IF(OR(J75="",K75="",Q75="",R75="",T75="",AL75="",J75="Not yet known",K75="Unknown",Q75="Unknown",R75="Unknown",T75="Unknown"),"UNKNOWN TO RESOLVE",IF(AND(K75="Yes",OR(H75="",I75="",M75="",N75="",O75="",P75="",P75="None",X75="")),"BREACH ACTION INCOMPLETE",IF(AND(OR(K75="Yes",Q75="Yes"),AL75="None"),"TRIGGER NOT RECORDED — select the E.4 trigger",IF(AND(OR(AND(AL75&lt;&gt;"",AL75&lt;&gt;"None"),R75="Yes"),AM75=""),"REASSESSMENT / CONSIDERATION REF REQUIRED",IF(AND(OR(R75="Yes",T75="Yes"),U75=""),"GATE LOG EVENT ID REQUIRED",IF(OR(AND(D75&lt;&gt;"",NOT(ISNUMBER(D75))),AND(Y75&lt;&gt;"",NOT(ISNUMBER(Y75))),AND(ISNUMBER(D75),ISNUMBER(Y75),Y75&lt;=D75)),"DATE CHECK — Review and Next Review must be dates, Next after Review",IF(AND(ISNUMBER(AC75),ISNUMBER(AD75),AD75&gt;AC75),"SAMPLE EXCEEDS POPULATION",IF(AND(ISNUMBER(AD75),ISNUMBER(AK75),AD75&lt;AK75),"SAMPLE BELOW TIER MINIMUM",IF(AND(AI75&lt;&gt;"",ISNUMBER(Y75),AO75=""),"REVIEW TYPE REQUIRED: operational, performance or formal (§6.4.4)",IF(AND(ISNUMBER(D75),ISNUMBER(Y75),AI75&lt;&gt;"",Y75-D75&gt;IF(AI75="Critical",31,IF(AI75="High",IF(OR(AO75="Operational monitoring",AO75="Performance review"),31,92),IF(AI75="Medium",IF(AO75="Operational monitoring",31,IF(AO75="Performance review",92,366)),366)))),"NEXT REVIEW EXCEEDS TIER CADENCE",IF(OR(AP75="",AP75="Action-capable: raise not yet set"),"AGENTIC CADENCE RAISE NOT SET (§6.4.4; size to be set by the Council)",IF(AND(Z75="Closed",OR(D75="",E75="",G75="",H75="",I75="",X75="",Y75="",AA75="",AB75="",NOT(ISNUMBER(AC75)),NOT(ISNUMBER(AD75)),AC75&lt;1,AD75&lt;1,AE75="",AG75="",AI75="")),"CLOSURE EVIDENCE MISSING",IF(Z75="Closed","Closure ready for independent review","Open / review")))))))))))))))))</f>
        <v/>
      </c>
      <c r="AI75" s="0" t="n"/>
      <c r="AJ75" s="0">
        <f>IF(AI75="","",IF(AO75="Operational monitoring",IF(AI75="Low","Routine operational monitoring by the Service Owner",IF(AI75="Medium","Monthly","Continuous (logged at least monthly)")),IF(AO75="Performance review",IF(AI75="Critical","At least monthly",IF(AI75="High","Monthly",IF(AI75="Medium","Quarterly","Annual"))),IF(AI75="Critical","Continuous monitoring; formal review at least monthly",IF(AI75="High","Quarterly","Annual")))))</f>
        <v/>
      </c>
      <c r="AK75" s="0">
        <f>IF(OR(AI75="",NOT(ISNUMBER(AC75))),"",IF(OR(AI75="Critical",AI75="High"),MIN(AC75,MAX(30,ROUNDUP(0.05*AC75,0))),IF(AI75="Medium",MIN(AC75,20),MIN(AC75,10))))</f>
        <v/>
      </c>
      <c r="AL75" s="0" t="n"/>
      <c r="AM75" s="0" t="n"/>
      <c r="AN75" s="0" t="n"/>
      <c r="AO75" s="0" t="n"/>
      <c r="AP75" s="0" t="n"/>
    </row>
    <row r="76" ht="15" customHeight="1" s="31">
      <c r="A76" s="45" t="n"/>
      <c r="B76" s="46" t="n"/>
      <c r="C76" s="46" t="n"/>
      <c r="D76" s="47" t="n"/>
      <c r="E76" s="46" t="n"/>
      <c r="F76" s="46" t="n"/>
      <c r="G76" s="46" t="n"/>
      <c r="H76" s="46" t="n"/>
      <c r="I76" s="46" t="n"/>
      <c r="J76" s="46" t="n"/>
      <c r="K76" s="46" t="n"/>
      <c r="L76" s="46" t="n"/>
      <c r="M76" s="46" t="n"/>
      <c r="N76" s="46" t="n"/>
      <c r="O76" s="47" t="n"/>
      <c r="P76" s="46" t="n"/>
      <c r="Q76" s="46" t="n"/>
      <c r="R76" s="46" t="n"/>
      <c r="S76" s="46" t="n"/>
      <c r="T76" s="46" t="n"/>
      <c r="U76" s="46" t="n"/>
      <c r="V76" s="46" t="n"/>
      <c r="W76" s="46" t="n"/>
      <c r="X76" s="46" t="n"/>
      <c r="Y76" s="47" t="n"/>
      <c r="Z76" s="48" t="n"/>
      <c r="AA76" s="46" t="n"/>
      <c r="AB76" s="46" t="n"/>
      <c r="AC76" s="60" t="n"/>
      <c r="AD76" s="60" t="n"/>
      <c r="AE76" s="46" t="n"/>
      <c r="AF76" s="0" t="n"/>
      <c r="AG76" s="0" t="n"/>
      <c r="AH76" s="85">
        <f>IF(COUNTA(A76:AG76,AI76,AL76:AP76)=0,"",IF(TRIM(A76)="","AIR-ID REQUIRED",IF(OR(AND(K76&lt;&gt;"",ISNA(MATCH(K76,{"Yes","No","Unknown"},0))),AND(Q76&lt;&gt;"",ISNA(MATCH(Q76,{"Yes","No","Unknown"},0))),AND(R76&lt;&gt;"",ISNA(MATCH(R76,{"Yes","No","Unknown"},0))),AND(T76&lt;&gt;"",ISNA(MATCH(T76,{"Yes","No","Unknown"},0))),AND(J76&lt;&gt;"",ISNA(MATCH(J76,{"Improving","Stable","Deteriorating","New / Baseline","Not yet known"},0))),AND(Z76&lt;&gt;"",ISNA(MATCH(Z76,{"Open","Reviewed","Action Open","Escalated","Closed"},0))),AND(AG76&lt;&gt;"",ISNA(MATCH(AG76,{"UC-ID specific","Shared system baseline"},0))),AND(AI76&lt;&gt;"",ISNA(MATCH(AI76,{"Low","Medium","High","Critical"},0))),AND(AL76&lt;&gt;"",COUNTIF(Lists!$A$3:$A$10,AL76)=0),AND(AO76&lt;&gt;"",ISNA(MATCH(AO76,{"Operational monitoring","Performance review","Formal review"},0))),AND(AP76&lt;&gt;"",ISNA(MATCH(AP76,{"Raised per Monitoring and Review Plan","Not action-capable","Action-capable: raise not yet set"},0)))),"INVALID VALUE — use the dropdown list",IF(AND(AG76="UC-ID specific",OR(AF76="",AF76="None")),"UC-ID REQUIRED",IF(OR(J76="",K76="",Q76="",R76="",T76="",AL76="",J76="Not yet known",K76="Unknown",Q76="Unknown",R76="Unknown",T76="Unknown"),"UNKNOWN TO RESOLVE",IF(AND(K76="Yes",OR(H76="",I76="",M76="",N76="",O76="",P76="",P76="None",X76="")),"BREACH ACTION INCOMPLETE",IF(AND(OR(K76="Yes",Q76="Yes"),AL76="None"),"TRIGGER NOT RECORDED — select the E.4 trigger",IF(AND(OR(AND(AL76&lt;&gt;"",AL76&lt;&gt;"None"),R76="Yes"),AM76=""),"REASSESSMENT / CONSIDERATION REF REQUIRED",IF(AND(OR(R76="Yes",T76="Yes"),U76=""),"GATE LOG EVENT ID REQUIRED",IF(OR(AND(D76&lt;&gt;"",NOT(ISNUMBER(D76))),AND(Y76&lt;&gt;"",NOT(ISNUMBER(Y76))),AND(ISNUMBER(D76),ISNUMBER(Y76),Y76&lt;=D76)),"DATE CHECK — Review and Next Review must be dates, Next after Review",IF(AND(ISNUMBER(AC76),ISNUMBER(AD76),AD76&gt;AC76),"SAMPLE EXCEEDS POPULATION",IF(AND(ISNUMBER(AD76),ISNUMBER(AK76),AD76&lt;AK76),"SAMPLE BELOW TIER MINIMUM",IF(AND(AI76&lt;&gt;"",ISNUMBER(Y76),AO76=""),"REVIEW TYPE REQUIRED: operational, performance or formal (§6.4.4)",IF(AND(ISNUMBER(D76),ISNUMBER(Y76),AI76&lt;&gt;"",Y76-D76&gt;IF(AI76="Critical",31,IF(AI76="High",IF(OR(AO76="Operational monitoring",AO76="Performance review"),31,92),IF(AI76="Medium",IF(AO76="Operational monitoring",31,IF(AO76="Performance review",92,366)),366)))),"NEXT REVIEW EXCEEDS TIER CADENCE",IF(OR(AP76="",AP76="Action-capable: raise not yet set"),"AGENTIC CADENCE RAISE NOT SET (§6.4.4; size to be set by the Council)",IF(AND(Z76="Closed",OR(D76="",E76="",G76="",H76="",I76="",X76="",Y76="",AA76="",AB76="",NOT(ISNUMBER(AC76)),NOT(ISNUMBER(AD76)),AC76&lt;1,AD76&lt;1,AE76="",AG76="",AI76="")),"CLOSURE EVIDENCE MISSING",IF(Z76="Closed","Closure ready for independent review","Open / review")))))))))))))))))</f>
        <v/>
      </c>
      <c r="AI76" s="0" t="n"/>
      <c r="AJ76" s="0">
        <f>IF(AI76="","",IF(AO76="Operational monitoring",IF(AI76="Low","Routine operational monitoring by the Service Owner",IF(AI76="Medium","Monthly","Continuous (logged at least monthly)")),IF(AO76="Performance review",IF(AI76="Critical","At least monthly",IF(AI76="High","Monthly",IF(AI76="Medium","Quarterly","Annual"))),IF(AI76="Critical","Continuous monitoring; formal review at least monthly",IF(AI76="High","Quarterly","Annual")))))</f>
        <v/>
      </c>
      <c r="AK76" s="0">
        <f>IF(OR(AI76="",NOT(ISNUMBER(AC76))),"",IF(OR(AI76="Critical",AI76="High"),MIN(AC76,MAX(30,ROUNDUP(0.05*AC76,0))),IF(AI76="Medium",MIN(AC76,20),MIN(AC76,10))))</f>
        <v/>
      </c>
      <c r="AL76" s="0" t="n"/>
      <c r="AM76" s="0" t="n"/>
      <c r="AN76" s="0" t="n"/>
      <c r="AO76" s="0" t="n"/>
      <c r="AP76" s="0" t="n"/>
    </row>
    <row r="77" ht="15" customHeight="1" s="31">
      <c r="A77" s="45" t="n"/>
      <c r="B77" s="46" t="n"/>
      <c r="C77" s="46" t="n"/>
      <c r="D77" s="47" t="n"/>
      <c r="E77" s="46" t="n"/>
      <c r="F77" s="46" t="n"/>
      <c r="G77" s="46" t="n"/>
      <c r="H77" s="46" t="n"/>
      <c r="I77" s="46" t="n"/>
      <c r="J77" s="46" t="n"/>
      <c r="K77" s="46" t="n"/>
      <c r="L77" s="46" t="n"/>
      <c r="M77" s="46" t="n"/>
      <c r="N77" s="46" t="n"/>
      <c r="O77" s="47" t="n"/>
      <c r="P77" s="46" t="n"/>
      <c r="Q77" s="46" t="n"/>
      <c r="R77" s="46" t="n"/>
      <c r="S77" s="46" t="n"/>
      <c r="T77" s="46" t="n"/>
      <c r="U77" s="46" t="n"/>
      <c r="V77" s="46" t="n"/>
      <c r="W77" s="46" t="n"/>
      <c r="X77" s="46" t="n"/>
      <c r="Y77" s="47" t="n"/>
      <c r="Z77" s="48" t="n"/>
      <c r="AA77" s="46" t="n"/>
      <c r="AB77" s="46" t="n"/>
      <c r="AC77" s="60" t="n"/>
      <c r="AD77" s="60" t="n"/>
      <c r="AE77" s="46" t="n"/>
      <c r="AF77" s="0" t="n"/>
      <c r="AG77" s="0" t="n"/>
      <c r="AH77" s="85">
        <f>IF(COUNTA(A77:AG77,AI77,AL77:AP77)=0,"",IF(TRIM(A77)="","AIR-ID REQUIRED",IF(OR(AND(K77&lt;&gt;"",ISNA(MATCH(K77,{"Yes","No","Unknown"},0))),AND(Q77&lt;&gt;"",ISNA(MATCH(Q77,{"Yes","No","Unknown"},0))),AND(R77&lt;&gt;"",ISNA(MATCH(R77,{"Yes","No","Unknown"},0))),AND(T77&lt;&gt;"",ISNA(MATCH(T77,{"Yes","No","Unknown"},0))),AND(J77&lt;&gt;"",ISNA(MATCH(J77,{"Improving","Stable","Deteriorating","New / Baseline","Not yet known"},0))),AND(Z77&lt;&gt;"",ISNA(MATCH(Z77,{"Open","Reviewed","Action Open","Escalated","Closed"},0))),AND(AG77&lt;&gt;"",ISNA(MATCH(AG77,{"UC-ID specific","Shared system baseline"},0))),AND(AI77&lt;&gt;"",ISNA(MATCH(AI77,{"Low","Medium","High","Critical"},0))),AND(AL77&lt;&gt;"",COUNTIF(Lists!$A$3:$A$10,AL77)=0),AND(AO77&lt;&gt;"",ISNA(MATCH(AO77,{"Operational monitoring","Performance review","Formal review"},0))),AND(AP77&lt;&gt;"",ISNA(MATCH(AP77,{"Raised per Monitoring and Review Plan","Not action-capable","Action-capable: raise not yet set"},0)))),"INVALID VALUE — use the dropdown list",IF(AND(AG77="UC-ID specific",OR(AF77="",AF77="None")),"UC-ID REQUIRED",IF(OR(J77="",K77="",Q77="",R77="",T77="",AL77="",J77="Not yet known",K77="Unknown",Q77="Unknown",R77="Unknown",T77="Unknown"),"UNKNOWN TO RESOLVE",IF(AND(K77="Yes",OR(H77="",I77="",M77="",N77="",O77="",P77="",P77="None",X77="")),"BREACH ACTION INCOMPLETE",IF(AND(OR(K77="Yes",Q77="Yes"),AL77="None"),"TRIGGER NOT RECORDED — select the E.4 trigger",IF(AND(OR(AND(AL77&lt;&gt;"",AL77&lt;&gt;"None"),R77="Yes"),AM77=""),"REASSESSMENT / CONSIDERATION REF REQUIRED",IF(AND(OR(R77="Yes",T77="Yes"),U77=""),"GATE LOG EVENT ID REQUIRED",IF(OR(AND(D77&lt;&gt;"",NOT(ISNUMBER(D77))),AND(Y77&lt;&gt;"",NOT(ISNUMBER(Y77))),AND(ISNUMBER(D77),ISNUMBER(Y77),Y77&lt;=D77)),"DATE CHECK — Review and Next Review must be dates, Next after Review",IF(AND(ISNUMBER(AC77),ISNUMBER(AD77),AD77&gt;AC77),"SAMPLE EXCEEDS POPULATION",IF(AND(ISNUMBER(AD77),ISNUMBER(AK77),AD77&lt;AK77),"SAMPLE BELOW TIER MINIMUM",IF(AND(AI77&lt;&gt;"",ISNUMBER(Y77),AO77=""),"REVIEW TYPE REQUIRED: operational, performance or formal (§6.4.4)",IF(AND(ISNUMBER(D77),ISNUMBER(Y77),AI77&lt;&gt;"",Y77-D77&gt;IF(AI77="Critical",31,IF(AI77="High",IF(OR(AO77="Operational monitoring",AO77="Performance review"),31,92),IF(AI77="Medium",IF(AO77="Operational monitoring",31,IF(AO77="Performance review",92,366)),366)))),"NEXT REVIEW EXCEEDS TIER CADENCE",IF(OR(AP77="",AP77="Action-capable: raise not yet set"),"AGENTIC CADENCE RAISE NOT SET (§6.4.4; size to be set by the Council)",IF(AND(Z77="Closed",OR(D77="",E77="",G77="",H77="",I77="",X77="",Y77="",AA77="",AB77="",NOT(ISNUMBER(AC77)),NOT(ISNUMBER(AD77)),AC77&lt;1,AD77&lt;1,AE77="",AG77="",AI77="")),"CLOSURE EVIDENCE MISSING",IF(Z77="Closed","Closure ready for independent review","Open / review")))))))))))))))))</f>
        <v/>
      </c>
      <c r="AI77" s="0" t="n"/>
      <c r="AJ77" s="0">
        <f>IF(AI77="","",IF(AO77="Operational monitoring",IF(AI77="Low","Routine operational monitoring by the Service Owner",IF(AI77="Medium","Monthly","Continuous (logged at least monthly)")),IF(AO77="Performance review",IF(AI77="Critical","At least monthly",IF(AI77="High","Monthly",IF(AI77="Medium","Quarterly","Annual"))),IF(AI77="Critical","Continuous monitoring; formal review at least monthly",IF(AI77="High","Quarterly","Annual")))))</f>
        <v/>
      </c>
      <c r="AK77" s="0">
        <f>IF(OR(AI77="",NOT(ISNUMBER(AC77))),"",IF(OR(AI77="Critical",AI77="High"),MIN(AC77,MAX(30,ROUNDUP(0.05*AC77,0))),IF(AI77="Medium",MIN(AC77,20),MIN(AC77,10))))</f>
        <v/>
      </c>
      <c r="AL77" s="0" t="n"/>
      <c r="AM77" s="0" t="n"/>
      <c r="AN77" s="0" t="n"/>
      <c r="AO77" s="0" t="n"/>
      <c r="AP77" s="0" t="n"/>
    </row>
    <row r="78" ht="15" customHeight="1" s="31">
      <c r="A78" s="45" t="n"/>
      <c r="B78" s="46" t="n"/>
      <c r="C78" s="46" t="n"/>
      <c r="D78" s="47" t="n"/>
      <c r="E78" s="46" t="n"/>
      <c r="F78" s="46" t="n"/>
      <c r="G78" s="46" t="n"/>
      <c r="H78" s="46" t="n"/>
      <c r="I78" s="46" t="n"/>
      <c r="J78" s="46" t="n"/>
      <c r="K78" s="46" t="n"/>
      <c r="L78" s="46" t="n"/>
      <c r="M78" s="46" t="n"/>
      <c r="N78" s="46" t="n"/>
      <c r="O78" s="47" t="n"/>
      <c r="P78" s="46" t="n"/>
      <c r="Q78" s="46" t="n"/>
      <c r="R78" s="46" t="n"/>
      <c r="S78" s="46" t="n"/>
      <c r="T78" s="46" t="n"/>
      <c r="U78" s="46" t="n"/>
      <c r="V78" s="46" t="n"/>
      <c r="W78" s="46" t="n"/>
      <c r="X78" s="46" t="n"/>
      <c r="Y78" s="47" t="n"/>
      <c r="Z78" s="48" t="n"/>
      <c r="AA78" s="46" t="n"/>
      <c r="AB78" s="46" t="n"/>
      <c r="AC78" s="60" t="n"/>
      <c r="AD78" s="60" t="n"/>
      <c r="AE78" s="46" t="n"/>
      <c r="AF78" s="0" t="n"/>
      <c r="AG78" s="0" t="n"/>
      <c r="AH78" s="85">
        <f>IF(COUNTA(A78:AG78,AI78,AL78:AP78)=0,"",IF(TRIM(A78)="","AIR-ID REQUIRED",IF(OR(AND(K78&lt;&gt;"",ISNA(MATCH(K78,{"Yes","No","Unknown"},0))),AND(Q78&lt;&gt;"",ISNA(MATCH(Q78,{"Yes","No","Unknown"},0))),AND(R78&lt;&gt;"",ISNA(MATCH(R78,{"Yes","No","Unknown"},0))),AND(T78&lt;&gt;"",ISNA(MATCH(T78,{"Yes","No","Unknown"},0))),AND(J78&lt;&gt;"",ISNA(MATCH(J78,{"Improving","Stable","Deteriorating","New / Baseline","Not yet known"},0))),AND(Z78&lt;&gt;"",ISNA(MATCH(Z78,{"Open","Reviewed","Action Open","Escalated","Closed"},0))),AND(AG78&lt;&gt;"",ISNA(MATCH(AG78,{"UC-ID specific","Shared system baseline"},0))),AND(AI78&lt;&gt;"",ISNA(MATCH(AI78,{"Low","Medium","High","Critical"},0))),AND(AL78&lt;&gt;"",COUNTIF(Lists!$A$3:$A$10,AL78)=0),AND(AO78&lt;&gt;"",ISNA(MATCH(AO78,{"Operational monitoring","Performance review","Formal review"},0))),AND(AP78&lt;&gt;"",ISNA(MATCH(AP78,{"Raised per Monitoring and Review Plan","Not action-capable","Action-capable: raise not yet set"},0)))),"INVALID VALUE — use the dropdown list",IF(AND(AG78="UC-ID specific",OR(AF78="",AF78="None")),"UC-ID REQUIRED",IF(OR(J78="",K78="",Q78="",R78="",T78="",AL78="",J78="Not yet known",K78="Unknown",Q78="Unknown",R78="Unknown",T78="Unknown"),"UNKNOWN TO RESOLVE",IF(AND(K78="Yes",OR(H78="",I78="",M78="",N78="",O78="",P78="",P78="None",X78="")),"BREACH ACTION INCOMPLETE",IF(AND(OR(K78="Yes",Q78="Yes"),AL78="None"),"TRIGGER NOT RECORDED — select the E.4 trigger",IF(AND(OR(AND(AL78&lt;&gt;"",AL78&lt;&gt;"None"),R78="Yes"),AM78=""),"REASSESSMENT / CONSIDERATION REF REQUIRED",IF(AND(OR(R78="Yes",T78="Yes"),U78=""),"GATE LOG EVENT ID REQUIRED",IF(OR(AND(D78&lt;&gt;"",NOT(ISNUMBER(D78))),AND(Y78&lt;&gt;"",NOT(ISNUMBER(Y78))),AND(ISNUMBER(D78),ISNUMBER(Y78),Y78&lt;=D78)),"DATE CHECK — Review and Next Review must be dates, Next after Review",IF(AND(ISNUMBER(AC78),ISNUMBER(AD78),AD78&gt;AC78),"SAMPLE EXCEEDS POPULATION",IF(AND(ISNUMBER(AD78),ISNUMBER(AK78),AD78&lt;AK78),"SAMPLE BELOW TIER MINIMUM",IF(AND(AI78&lt;&gt;"",ISNUMBER(Y78),AO78=""),"REVIEW TYPE REQUIRED: operational, performance or formal (§6.4.4)",IF(AND(ISNUMBER(D78),ISNUMBER(Y78),AI78&lt;&gt;"",Y78-D78&gt;IF(AI78="Critical",31,IF(AI78="High",IF(OR(AO78="Operational monitoring",AO78="Performance review"),31,92),IF(AI78="Medium",IF(AO78="Operational monitoring",31,IF(AO78="Performance review",92,366)),366)))),"NEXT REVIEW EXCEEDS TIER CADENCE",IF(OR(AP78="",AP78="Action-capable: raise not yet set"),"AGENTIC CADENCE RAISE NOT SET (§6.4.4; size to be set by the Council)",IF(AND(Z78="Closed",OR(D78="",E78="",G78="",H78="",I78="",X78="",Y78="",AA78="",AB78="",NOT(ISNUMBER(AC78)),NOT(ISNUMBER(AD78)),AC78&lt;1,AD78&lt;1,AE78="",AG78="",AI78="")),"CLOSURE EVIDENCE MISSING",IF(Z78="Closed","Closure ready for independent review","Open / review")))))))))))))))))</f>
        <v/>
      </c>
      <c r="AI78" s="0" t="n"/>
      <c r="AJ78" s="0">
        <f>IF(AI78="","",IF(AO78="Operational monitoring",IF(AI78="Low","Routine operational monitoring by the Service Owner",IF(AI78="Medium","Monthly","Continuous (logged at least monthly)")),IF(AO78="Performance review",IF(AI78="Critical","At least monthly",IF(AI78="High","Monthly",IF(AI78="Medium","Quarterly","Annual"))),IF(AI78="Critical","Continuous monitoring; formal review at least monthly",IF(AI78="High","Quarterly","Annual")))))</f>
        <v/>
      </c>
      <c r="AK78" s="0">
        <f>IF(OR(AI78="",NOT(ISNUMBER(AC78))),"",IF(OR(AI78="Critical",AI78="High"),MIN(AC78,MAX(30,ROUNDUP(0.05*AC78,0))),IF(AI78="Medium",MIN(AC78,20),MIN(AC78,10))))</f>
        <v/>
      </c>
      <c r="AL78" s="0" t="n"/>
      <c r="AM78" s="0" t="n"/>
      <c r="AN78" s="0" t="n"/>
      <c r="AO78" s="0" t="n"/>
      <c r="AP78" s="0" t="n"/>
    </row>
    <row r="79" ht="15" customHeight="1" s="31">
      <c r="A79" s="45" t="n"/>
      <c r="B79" s="46" t="n"/>
      <c r="C79" s="46" t="n"/>
      <c r="D79" s="47" t="n"/>
      <c r="E79" s="46" t="n"/>
      <c r="F79" s="46" t="n"/>
      <c r="G79" s="46" t="n"/>
      <c r="H79" s="46" t="n"/>
      <c r="I79" s="46" t="n"/>
      <c r="J79" s="46" t="n"/>
      <c r="K79" s="46" t="n"/>
      <c r="L79" s="46" t="n"/>
      <c r="M79" s="46" t="n"/>
      <c r="N79" s="46" t="n"/>
      <c r="O79" s="47" t="n"/>
      <c r="P79" s="46" t="n"/>
      <c r="Q79" s="46" t="n"/>
      <c r="R79" s="46" t="n"/>
      <c r="S79" s="46" t="n"/>
      <c r="T79" s="46" t="n"/>
      <c r="U79" s="46" t="n"/>
      <c r="V79" s="46" t="n"/>
      <c r="W79" s="46" t="n"/>
      <c r="X79" s="46" t="n"/>
      <c r="Y79" s="47" t="n"/>
      <c r="Z79" s="48" t="n"/>
      <c r="AA79" s="46" t="n"/>
      <c r="AB79" s="46" t="n"/>
      <c r="AC79" s="60" t="n"/>
      <c r="AD79" s="60" t="n"/>
      <c r="AE79" s="46" t="n"/>
      <c r="AF79" s="0" t="n"/>
      <c r="AG79" s="0" t="n"/>
      <c r="AH79" s="85">
        <f>IF(COUNTA(A79:AG79,AI79,AL79:AP79)=0,"",IF(TRIM(A79)="","AIR-ID REQUIRED",IF(OR(AND(K79&lt;&gt;"",ISNA(MATCH(K79,{"Yes","No","Unknown"},0))),AND(Q79&lt;&gt;"",ISNA(MATCH(Q79,{"Yes","No","Unknown"},0))),AND(R79&lt;&gt;"",ISNA(MATCH(R79,{"Yes","No","Unknown"},0))),AND(T79&lt;&gt;"",ISNA(MATCH(T79,{"Yes","No","Unknown"},0))),AND(J79&lt;&gt;"",ISNA(MATCH(J79,{"Improving","Stable","Deteriorating","New / Baseline","Not yet known"},0))),AND(Z79&lt;&gt;"",ISNA(MATCH(Z79,{"Open","Reviewed","Action Open","Escalated","Closed"},0))),AND(AG79&lt;&gt;"",ISNA(MATCH(AG79,{"UC-ID specific","Shared system baseline"},0))),AND(AI79&lt;&gt;"",ISNA(MATCH(AI79,{"Low","Medium","High","Critical"},0))),AND(AL79&lt;&gt;"",COUNTIF(Lists!$A$3:$A$10,AL79)=0),AND(AO79&lt;&gt;"",ISNA(MATCH(AO79,{"Operational monitoring","Performance review","Formal review"},0))),AND(AP79&lt;&gt;"",ISNA(MATCH(AP79,{"Raised per Monitoring and Review Plan","Not action-capable","Action-capable: raise not yet set"},0)))),"INVALID VALUE — use the dropdown list",IF(AND(AG79="UC-ID specific",OR(AF79="",AF79="None")),"UC-ID REQUIRED",IF(OR(J79="",K79="",Q79="",R79="",T79="",AL79="",J79="Not yet known",K79="Unknown",Q79="Unknown",R79="Unknown",T79="Unknown"),"UNKNOWN TO RESOLVE",IF(AND(K79="Yes",OR(H79="",I79="",M79="",N79="",O79="",P79="",P79="None",X79="")),"BREACH ACTION INCOMPLETE",IF(AND(OR(K79="Yes",Q79="Yes"),AL79="None"),"TRIGGER NOT RECORDED — select the E.4 trigger",IF(AND(OR(AND(AL79&lt;&gt;"",AL79&lt;&gt;"None"),R79="Yes"),AM79=""),"REASSESSMENT / CONSIDERATION REF REQUIRED",IF(AND(OR(R79="Yes",T79="Yes"),U79=""),"GATE LOG EVENT ID REQUIRED",IF(OR(AND(D79&lt;&gt;"",NOT(ISNUMBER(D79))),AND(Y79&lt;&gt;"",NOT(ISNUMBER(Y79))),AND(ISNUMBER(D79),ISNUMBER(Y79),Y79&lt;=D79)),"DATE CHECK — Review and Next Review must be dates, Next after Review",IF(AND(ISNUMBER(AC79),ISNUMBER(AD79),AD79&gt;AC79),"SAMPLE EXCEEDS POPULATION",IF(AND(ISNUMBER(AD79),ISNUMBER(AK79),AD79&lt;AK79),"SAMPLE BELOW TIER MINIMUM",IF(AND(AI79&lt;&gt;"",ISNUMBER(Y79),AO79=""),"REVIEW TYPE REQUIRED: operational, performance or formal (§6.4.4)",IF(AND(ISNUMBER(D79),ISNUMBER(Y79),AI79&lt;&gt;"",Y79-D79&gt;IF(AI79="Critical",31,IF(AI79="High",IF(OR(AO79="Operational monitoring",AO79="Performance review"),31,92),IF(AI79="Medium",IF(AO79="Operational monitoring",31,IF(AO79="Performance review",92,366)),366)))),"NEXT REVIEW EXCEEDS TIER CADENCE",IF(OR(AP79="",AP79="Action-capable: raise not yet set"),"AGENTIC CADENCE RAISE NOT SET (§6.4.4; size to be set by the Council)",IF(AND(Z79="Closed",OR(D79="",E79="",G79="",H79="",I79="",X79="",Y79="",AA79="",AB79="",NOT(ISNUMBER(AC79)),NOT(ISNUMBER(AD79)),AC79&lt;1,AD79&lt;1,AE79="",AG79="",AI79="")),"CLOSURE EVIDENCE MISSING",IF(Z79="Closed","Closure ready for independent review","Open / review")))))))))))))))))</f>
        <v/>
      </c>
      <c r="AI79" s="0" t="n"/>
      <c r="AJ79" s="0">
        <f>IF(AI79="","",IF(AO79="Operational monitoring",IF(AI79="Low","Routine operational monitoring by the Service Owner",IF(AI79="Medium","Monthly","Continuous (logged at least monthly)")),IF(AO79="Performance review",IF(AI79="Critical","At least monthly",IF(AI79="High","Monthly",IF(AI79="Medium","Quarterly","Annual"))),IF(AI79="Critical","Continuous monitoring; formal review at least monthly",IF(AI79="High","Quarterly","Annual")))))</f>
        <v/>
      </c>
      <c r="AK79" s="0">
        <f>IF(OR(AI79="",NOT(ISNUMBER(AC79))),"",IF(OR(AI79="Critical",AI79="High"),MIN(AC79,MAX(30,ROUNDUP(0.05*AC79,0))),IF(AI79="Medium",MIN(AC79,20),MIN(AC79,10))))</f>
        <v/>
      </c>
      <c r="AL79" s="0" t="n"/>
      <c r="AM79" s="0" t="n"/>
      <c r="AN79" s="0" t="n"/>
      <c r="AO79" s="0" t="n"/>
      <c r="AP79" s="0" t="n"/>
    </row>
    <row r="80" ht="15" customHeight="1" s="31">
      <c r="A80" s="45" t="n"/>
      <c r="B80" s="46" t="n"/>
      <c r="C80" s="46" t="n"/>
      <c r="D80" s="47" t="n"/>
      <c r="E80" s="46" t="n"/>
      <c r="F80" s="46" t="n"/>
      <c r="G80" s="46" t="n"/>
      <c r="H80" s="46" t="n"/>
      <c r="I80" s="46" t="n"/>
      <c r="J80" s="46" t="n"/>
      <c r="K80" s="46" t="n"/>
      <c r="L80" s="46" t="n"/>
      <c r="M80" s="46" t="n"/>
      <c r="N80" s="46" t="n"/>
      <c r="O80" s="47" t="n"/>
      <c r="P80" s="46" t="n"/>
      <c r="Q80" s="46" t="n"/>
      <c r="R80" s="46" t="n"/>
      <c r="S80" s="46" t="n"/>
      <c r="T80" s="46" t="n"/>
      <c r="U80" s="46" t="n"/>
      <c r="V80" s="46" t="n"/>
      <c r="W80" s="46" t="n"/>
      <c r="X80" s="46" t="n"/>
      <c r="Y80" s="47" t="n"/>
      <c r="Z80" s="48" t="n"/>
      <c r="AA80" s="46" t="n"/>
      <c r="AB80" s="46" t="n"/>
      <c r="AC80" s="60" t="n"/>
      <c r="AD80" s="60" t="n"/>
      <c r="AE80" s="46" t="n"/>
      <c r="AF80" s="0" t="n"/>
      <c r="AG80" s="0" t="n"/>
      <c r="AH80" s="85">
        <f>IF(COUNTA(A80:AG80,AI80,AL80:AP80)=0,"",IF(TRIM(A80)="","AIR-ID REQUIRED",IF(OR(AND(K80&lt;&gt;"",ISNA(MATCH(K80,{"Yes","No","Unknown"},0))),AND(Q80&lt;&gt;"",ISNA(MATCH(Q80,{"Yes","No","Unknown"},0))),AND(R80&lt;&gt;"",ISNA(MATCH(R80,{"Yes","No","Unknown"},0))),AND(T80&lt;&gt;"",ISNA(MATCH(T80,{"Yes","No","Unknown"},0))),AND(J80&lt;&gt;"",ISNA(MATCH(J80,{"Improving","Stable","Deteriorating","New / Baseline","Not yet known"},0))),AND(Z80&lt;&gt;"",ISNA(MATCH(Z80,{"Open","Reviewed","Action Open","Escalated","Closed"},0))),AND(AG80&lt;&gt;"",ISNA(MATCH(AG80,{"UC-ID specific","Shared system baseline"},0))),AND(AI80&lt;&gt;"",ISNA(MATCH(AI80,{"Low","Medium","High","Critical"},0))),AND(AL80&lt;&gt;"",COUNTIF(Lists!$A$3:$A$10,AL80)=0),AND(AO80&lt;&gt;"",ISNA(MATCH(AO80,{"Operational monitoring","Performance review","Formal review"},0))),AND(AP80&lt;&gt;"",ISNA(MATCH(AP80,{"Raised per Monitoring and Review Plan","Not action-capable","Action-capable: raise not yet set"},0)))),"INVALID VALUE — use the dropdown list",IF(AND(AG80="UC-ID specific",OR(AF80="",AF80="None")),"UC-ID REQUIRED",IF(OR(J80="",K80="",Q80="",R80="",T80="",AL80="",J80="Not yet known",K80="Unknown",Q80="Unknown",R80="Unknown",T80="Unknown"),"UNKNOWN TO RESOLVE",IF(AND(K80="Yes",OR(H80="",I80="",M80="",N80="",O80="",P80="",P80="None",X80="")),"BREACH ACTION INCOMPLETE",IF(AND(OR(K80="Yes",Q80="Yes"),AL80="None"),"TRIGGER NOT RECORDED — select the E.4 trigger",IF(AND(OR(AND(AL80&lt;&gt;"",AL80&lt;&gt;"None"),R80="Yes"),AM80=""),"REASSESSMENT / CONSIDERATION REF REQUIRED",IF(AND(OR(R80="Yes",T80="Yes"),U80=""),"GATE LOG EVENT ID REQUIRED",IF(OR(AND(D80&lt;&gt;"",NOT(ISNUMBER(D80))),AND(Y80&lt;&gt;"",NOT(ISNUMBER(Y80))),AND(ISNUMBER(D80),ISNUMBER(Y80),Y80&lt;=D80)),"DATE CHECK — Review and Next Review must be dates, Next after Review",IF(AND(ISNUMBER(AC80),ISNUMBER(AD80),AD80&gt;AC80),"SAMPLE EXCEEDS POPULATION",IF(AND(ISNUMBER(AD80),ISNUMBER(AK80),AD80&lt;AK80),"SAMPLE BELOW TIER MINIMUM",IF(AND(AI80&lt;&gt;"",ISNUMBER(Y80),AO80=""),"REVIEW TYPE REQUIRED: operational, performance or formal (§6.4.4)",IF(AND(ISNUMBER(D80),ISNUMBER(Y80),AI80&lt;&gt;"",Y80-D80&gt;IF(AI80="Critical",31,IF(AI80="High",IF(OR(AO80="Operational monitoring",AO80="Performance review"),31,92),IF(AI80="Medium",IF(AO80="Operational monitoring",31,IF(AO80="Performance review",92,366)),366)))),"NEXT REVIEW EXCEEDS TIER CADENCE",IF(OR(AP80="",AP80="Action-capable: raise not yet set"),"AGENTIC CADENCE RAISE NOT SET (§6.4.4; size to be set by the Council)",IF(AND(Z80="Closed",OR(D80="",E80="",G80="",H80="",I80="",X80="",Y80="",AA80="",AB80="",NOT(ISNUMBER(AC80)),NOT(ISNUMBER(AD80)),AC80&lt;1,AD80&lt;1,AE80="",AG80="",AI80="")),"CLOSURE EVIDENCE MISSING",IF(Z80="Closed","Closure ready for independent review","Open / review")))))))))))))))))</f>
        <v/>
      </c>
      <c r="AI80" s="0" t="n"/>
      <c r="AJ80" s="0">
        <f>IF(AI80="","",IF(AO80="Operational monitoring",IF(AI80="Low","Routine operational monitoring by the Service Owner",IF(AI80="Medium","Monthly","Continuous (logged at least monthly)")),IF(AO80="Performance review",IF(AI80="Critical","At least monthly",IF(AI80="High","Monthly",IF(AI80="Medium","Quarterly","Annual"))),IF(AI80="Critical","Continuous monitoring; formal review at least monthly",IF(AI80="High","Quarterly","Annual")))))</f>
        <v/>
      </c>
      <c r="AK80" s="0">
        <f>IF(OR(AI80="",NOT(ISNUMBER(AC80))),"",IF(OR(AI80="Critical",AI80="High"),MIN(AC80,MAX(30,ROUNDUP(0.05*AC80,0))),IF(AI80="Medium",MIN(AC80,20),MIN(AC80,10))))</f>
        <v/>
      </c>
      <c r="AL80" s="0" t="n"/>
      <c r="AM80" s="0" t="n"/>
      <c r="AN80" s="0" t="n"/>
      <c r="AO80" s="0" t="n"/>
      <c r="AP80" s="0" t="n"/>
    </row>
    <row r="81" ht="15" customHeight="1" s="31">
      <c r="A81" s="45" t="n"/>
      <c r="B81" s="46" t="n"/>
      <c r="C81" s="46" t="n"/>
      <c r="D81" s="47" t="n"/>
      <c r="E81" s="46" t="n"/>
      <c r="F81" s="46" t="n"/>
      <c r="G81" s="46" t="n"/>
      <c r="H81" s="46" t="n"/>
      <c r="I81" s="46" t="n"/>
      <c r="J81" s="46" t="n"/>
      <c r="K81" s="46" t="n"/>
      <c r="L81" s="46" t="n"/>
      <c r="M81" s="46" t="n"/>
      <c r="N81" s="46" t="n"/>
      <c r="O81" s="47" t="n"/>
      <c r="P81" s="46" t="n"/>
      <c r="Q81" s="46" t="n"/>
      <c r="R81" s="46" t="n"/>
      <c r="S81" s="46" t="n"/>
      <c r="T81" s="46" t="n"/>
      <c r="U81" s="46" t="n"/>
      <c r="V81" s="46" t="n"/>
      <c r="W81" s="46" t="n"/>
      <c r="X81" s="46" t="n"/>
      <c r="Y81" s="47" t="n"/>
      <c r="Z81" s="48" t="n"/>
      <c r="AA81" s="46" t="n"/>
      <c r="AB81" s="46" t="n"/>
      <c r="AC81" s="60" t="n"/>
      <c r="AD81" s="60" t="n"/>
      <c r="AE81" s="46" t="n"/>
      <c r="AF81" s="0" t="n"/>
      <c r="AG81" s="0" t="n"/>
      <c r="AH81" s="85">
        <f>IF(COUNTA(A81:AG81,AI81,AL81:AP81)=0,"",IF(TRIM(A81)="","AIR-ID REQUIRED",IF(OR(AND(K81&lt;&gt;"",ISNA(MATCH(K81,{"Yes","No","Unknown"},0))),AND(Q81&lt;&gt;"",ISNA(MATCH(Q81,{"Yes","No","Unknown"},0))),AND(R81&lt;&gt;"",ISNA(MATCH(R81,{"Yes","No","Unknown"},0))),AND(T81&lt;&gt;"",ISNA(MATCH(T81,{"Yes","No","Unknown"},0))),AND(J81&lt;&gt;"",ISNA(MATCH(J81,{"Improving","Stable","Deteriorating","New / Baseline","Not yet known"},0))),AND(Z81&lt;&gt;"",ISNA(MATCH(Z81,{"Open","Reviewed","Action Open","Escalated","Closed"},0))),AND(AG81&lt;&gt;"",ISNA(MATCH(AG81,{"UC-ID specific","Shared system baseline"},0))),AND(AI81&lt;&gt;"",ISNA(MATCH(AI81,{"Low","Medium","High","Critical"},0))),AND(AL81&lt;&gt;"",COUNTIF(Lists!$A$3:$A$10,AL81)=0),AND(AO81&lt;&gt;"",ISNA(MATCH(AO81,{"Operational monitoring","Performance review","Formal review"},0))),AND(AP81&lt;&gt;"",ISNA(MATCH(AP81,{"Raised per Monitoring and Review Plan","Not action-capable","Action-capable: raise not yet set"},0)))),"INVALID VALUE — use the dropdown list",IF(AND(AG81="UC-ID specific",OR(AF81="",AF81="None")),"UC-ID REQUIRED",IF(OR(J81="",K81="",Q81="",R81="",T81="",AL81="",J81="Not yet known",K81="Unknown",Q81="Unknown",R81="Unknown",T81="Unknown"),"UNKNOWN TO RESOLVE",IF(AND(K81="Yes",OR(H81="",I81="",M81="",N81="",O81="",P81="",P81="None",X81="")),"BREACH ACTION INCOMPLETE",IF(AND(OR(K81="Yes",Q81="Yes"),AL81="None"),"TRIGGER NOT RECORDED — select the E.4 trigger",IF(AND(OR(AND(AL81&lt;&gt;"",AL81&lt;&gt;"None"),R81="Yes"),AM81=""),"REASSESSMENT / CONSIDERATION REF REQUIRED",IF(AND(OR(R81="Yes",T81="Yes"),U81=""),"GATE LOG EVENT ID REQUIRED",IF(OR(AND(D81&lt;&gt;"",NOT(ISNUMBER(D81))),AND(Y81&lt;&gt;"",NOT(ISNUMBER(Y81))),AND(ISNUMBER(D81),ISNUMBER(Y81),Y81&lt;=D81)),"DATE CHECK — Review and Next Review must be dates, Next after Review",IF(AND(ISNUMBER(AC81),ISNUMBER(AD81),AD81&gt;AC81),"SAMPLE EXCEEDS POPULATION",IF(AND(ISNUMBER(AD81),ISNUMBER(AK81),AD81&lt;AK81),"SAMPLE BELOW TIER MINIMUM",IF(AND(AI81&lt;&gt;"",ISNUMBER(Y81),AO81=""),"REVIEW TYPE REQUIRED: operational, performance or formal (§6.4.4)",IF(AND(ISNUMBER(D81),ISNUMBER(Y81),AI81&lt;&gt;"",Y81-D81&gt;IF(AI81="Critical",31,IF(AI81="High",IF(OR(AO81="Operational monitoring",AO81="Performance review"),31,92),IF(AI81="Medium",IF(AO81="Operational monitoring",31,IF(AO81="Performance review",92,366)),366)))),"NEXT REVIEW EXCEEDS TIER CADENCE",IF(OR(AP81="",AP81="Action-capable: raise not yet set"),"AGENTIC CADENCE RAISE NOT SET (§6.4.4; size to be set by the Council)",IF(AND(Z81="Closed",OR(D81="",E81="",G81="",H81="",I81="",X81="",Y81="",AA81="",AB81="",NOT(ISNUMBER(AC81)),NOT(ISNUMBER(AD81)),AC81&lt;1,AD81&lt;1,AE81="",AG81="",AI81="")),"CLOSURE EVIDENCE MISSING",IF(Z81="Closed","Closure ready for independent review","Open / review")))))))))))))))))</f>
        <v/>
      </c>
      <c r="AI81" s="0" t="n"/>
      <c r="AJ81" s="0">
        <f>IF(AI81="","",IF(AO81="Operational monitoring",IF(AI81="Low","Routine operational monitoring by the Service Owner",IF(AI81="Medium","Monthly","Continuous (logged at least monthly)")),IF(AO81="Performance review",IF(AI81="Critical","At least monthly",IF(AI81="High","Monthly",IF(AI81="Medium","Quarterly","Annual"))),IF(AI81="Critical","Continuous monitoring; formal review at least monthly",IF(AI81="High","Quarterly","Annual")))))</f>
        <v/>
      </c>
      <c r="AK81" s="0">
        <f>IF(OR(AI81="",NOT(ISNUMBER(AC81))),"",IF(OR(AI81="Critical",AI81="High"),MIN(AC81,MAX(30,ROUNDUP(0.05*AC81,0))),IF(AI81="Medium",MIN(AC81,20),MIN(AC81,10))))</f>
        <v/>
      </c>
      <c r="AL81" s="0" t="n"/>
      <c r="AM81" s="0" t="n"/>
      <c r="AN81" s="0" t="n"/>
      <c r="AO81" s="0" t="n"/>
      <c r="AP81" s="0" t="n"/>
    </row>
    <row r="82" ht="15" customHeight="1" s="31">
      <c r="A82" s="45" t="n"/>
      <c r="B82" s="46" t="n"/>
      <c r="C82" s="46" t="n"/>
      <c r="D82" s="47" t="n"/>
      <c r="E82" s="46" t="n"/>
      <c r="F82" s="46" t="n"/>
      <c r="G82" s="46" t="n"/>
      <c r="H82" s="46" t="n"/>
      <c r="I82" s="46" t="n"/>
      <c r="J82" s="46" t="n"/>
      <c r="K82" s="46" t="n"/>
      <c r="L82" s="46" t="n"/>
      <c r="M82" s="46" t="n"/>
      <c r="N82" s="46" t="n"/>
      <c r="O82" s="47" t="n"/>
      <c r="P82" s="46" t="n"/>
      <c r="Q82" s="46" t="n"/>
      <c r="R82" s="46" t="n"/>
      <c r="S82" s="46" t="n"/>
      <c r="T82" s="46" t="n"/>
      <c r="U82" s="46" t="n"/>
      <c r="V82" s="46" t="n"/>
      <c r="W82" s="46" t="n"/>
      <c r="X82" s="46" t="n"/>
      <c r="Y82" s="47" t="n"/>
      <c r="Z82" s="48" t="n"/>
      <c r="AA82" s="46" t="n"/>
      <c r="AB82" s="46" t="n"/>
      <c r="AC82" s="60" t="n"/>
      <c r="AD82" s="60" t="n"/>
      <c r="AE82" s="46" t="n"/>
      <c r="AF82" s="0" t="n"/>
      <c r="AG82" s="0" t="n"/>
      <c r="AH82" s="85">
        <f>IF(COUNTA(A82:AG82,AI82,AL82:AP82)=0,"",IF(TRIM(A82)="","AIR-ID REQUIRED",IF(OR(AND(K82&lt;&gt;"",ISNA(MATCH(K82,{"Yes","No","Unknown"},0))),AND(Q82&lt;&gt;"",ISNA(MATCH(Q82,{"Yes","No","Unknown"},0))),AND(R82&lt;&gt;"",ISNA(MATCH(R82,{"Yes","No","Unknown"},0))),AND(T82&lt;&gt;"",ISNA(MATCH(T82,{"Yes","No","Unknown"},0))),AND(J82&lt;&gt;"",ISNA(MATCH(J82,{"Improving","Stable","Deteriorating","New / Baseline","Not yet known"},0))),AND(Z82&lt;&gt;"",ISNA(MATCH(Z82,{"Open","Reviewed","Action Open","Escalated","Closed"},0))),AND(AG82&lt;&gt;"",ISNA(MATCH(AG82,{"UC-ID specific","Shared system baseline"},0))),AND(AI82&lt;&gt;"",ISNA(MATCH(AI82,{"Low","Medium","High","Critical"},0))),AND(AL82&lt;&gt;"",COUNTIF(Lists!$A$3:$A$10,AL82)=0),AND(AO82&lt;&gt;"",ISNA(MATCH(AO82,{"Operational monitoring","Performance review","Formal review"},0))),AND(AP82&lt;&gt;"",ISNA(MATCH(AP82,{"Raised per Monitoring and Review Plan","Not action-capable","Action-capable: raise not yet set"},0)))),"INVALID VALUE — use the dropdown list",IF(AND(AG82="UC-ID specific",OR(AF82="",AF82="None")),"UC-ID REQUIRED",IF(OR(J82="",K82="",Q82="",R82="",T82="",AL82="",J82="Not yet known",K82="Unknown",Q82="Unknown",R82="Unknown",T82="Unknown"),"UNKNOWN TO RESOLVE",IF(AND(K82="Yes",OR(H82="",I82="",M82="",N82="",O82="",P82="",P82="None",X82="")),"BREACH ACTION INCOMPLETE",IF(AND(OR(K82="Yes",Q82="Yes"),AL82="None"),"TRIGGER NOT RECORDED — select the E.4 trigger",IF(AND(OR(AND(AL82&lt;&gt;"",AL82&lt;&gt;"None"),R82="Yes"),AM82=""),"REASSESSMENT / CONSIDERATION REF REQUIRED",IF(AND(OR(R82="Yes",T82="Yes"),U82=""),"GATE LOG EVENT ID REQUIRED",IF(OR(AND(D82&lt;&gt;"",NOT(ISNUMBER(D82))),AND(Y82&lt;&gt;"",NOT(ISNUMBER(Y82))),AND(ISNUMBER(D82),ISNUMBER(Y82),Y82&lt;=D82)),"DATE CHECK — Review and Next Review must be dates, Next after Review",IF(AND(ISNUMBER(AC82),ISNUMBER(AD82),AD82&gt;AC82),"SAMPLE EXCEEDS POPULATION",IF(AND(ISNUMBER(AD82),ISNUMBER(AK82),AD82&lt;AK82),"SAMPLE BELOW TIER MINIMUM",IF(AND(AI82&lt;&gt;"",ISNUMBER(Y82),AO82=""),"REVIEW TYPE REQUIRED: operational, performance or formal (§6.4.4)",IF(AND(ISNUMBER(D82),ISNUMBER(Y82),AI82&lt;&gt;"",Y82-D82&gt;IF(AI82="Critical",31,IF(AI82="High",IF(OR(AO82="Operational monitoring",AO82="Performance review"),31,92),IF(AI82="Medium",IF(AO82="Operational monitoring",31,IF(AO82="Performance review",92,366)),366)))),"NEXT REVIEW EXCEEDS TIER CADENCE",IF(OR(AP82="",AP82="Action-capable: raise not yet set"),"AGENTIC CADENCE RAISE NOT SET (§6.4.4; size to be set by the Council)",IF(AND(Z82="Closed",OR(D82="",E82="",G82="",H82="",I82="",X82="",Y82="",AA82="",AB82="",NOT(ISNUMBER(AC82)),NOT(ISNUMBER(AD82)),AC82&lt;1,AD82&lt;1,AE82="",AG82="",AI82="")),"CLOSURE EVIDENCE MISSING",IF(Z82="Closed","Closure ready for independent review","Open / review")))))))))))))))))</f>
        <v/>
      </c>
      <c r="AI82" s="0" t="n"/>
      <c r="AJ82" s="0">
        <f>IF(AI82="","",IF(AO82="Operational monitoring",IF(AI82="Low","Routine operational monitoring by the Service Owner",IF(AI82="Medium","Monthly","Continuous (logged at least monthly)")),IF(AO82="Performance review",IF(AI82="Critical","At least monthly",IF(AI82="High","Monthly",IF(AI82="Medium","Quarterly","Annual"))),IF(AI82="Critical","Continuous monitoring; formal review at least monthly",IF(AI82="High","Quarterly","Annual")))))</f>
        <v/>
      </c>
      <c r="AK82" s="0">
        <f>IF(OR(AI82="",NOT(ISNUMBER(AC82))),"",IF(OR(AI82="Critical",AI82="High"),MIN(AC82,MAX(30,ROUNDUP(0.05*AC82,0))),IF(AI82="Medium",MIN(AC82,20),MIN(AC82,10))))</f>
        <v/>
      </c>
      <c r="AL82" s="0" t="n"/>
      <c r="AM82" s="0" t="n"/>
      <c r="AN82" s="0" t="n"/>
      <c r="AO82" s="0" t="n"/>
      <c r="AP82" s="0" t="n"/>
    </row>
    <row r="83" ht="15" customHeight="1" s="31">
      <c r="A83" s="45" t="n"/>
      <c r="B83" s="46" t="n"/>
      <c r="C83" s="46" t="n"/>
      <c r="D83" s="47" t="n"/>
      <c r="E83" s="46" t="n"/>
      <c r="F83" s="46" t="n"/>
      <c r="G83" s="46" t="n"/>
      <c r="H83" s="46" t="n"/>
      <c r="I83" s="46" t="n"/>
      <c r="J83" s="46" t="n"/>
      <c r="K83" s="46" t="n"/>
      <c r="L83" s="46" t="n"/>
      <c r="M83" s="46" t="n"/>
      <c r="N83" s="46" t="n"/>
      <c r="O83" s="47" t="n"/>
      <c r="P83" s="46" t="n"/>
      <c r="Q83" s="46" t="n"/>
      <c r="R83" s="46" t="n"/>
      <c r="S83" s="46" t="n"/>
      <c r="T83" s="46" t="n"/>
      <c r="U83" s="46" t="n"/>
      <c r="V83" s="46" t="n"/>
      <c r="W83" s="46" t="n"/>
      <c r="X83" s="46" t="n"/>
      <c r="Y83" s="47" t="n"/>
      <c r="Z83" s="48" t="n"/>
      <c r="AA83" s="46" t="n"/>
      <c r="AB83" s="46" t="n"/>
      <c r="AC83" s="60" t="n"/>
      <c r="AD83" s="60" t="n"/>
      <c r="AE83" s="46" t="n"/>
      <c r="AF83" s="0" t="n"/>
      <c r="AG83" s="0" t="n"/>
      <c r="AH83" s="85">
        <f>IF(COUNTA(A83:AG83,AI83,AL83:AP83)=0,"",IF(TRIM(A83)="","AIR-ID REQUIRED",IF(OR(AND(K83&lt;&gt;"",ISNA(MATCH(K83,{"Yes","No","Unknown"},0))),AND(Q83&lt;&gt;"",ISNA(MATCH(Q83,{"Yes","No","Unknown"},0))),AND(R83&lt;&gt;"",ISNA(MATCH(R83,{"Yes","No","Unknown"},0))),AND(T83&lt;&gt;"",ISNA(MATCH(T83,{"Yes","No","Unknown"},0))),AND(J83&lt;&gt;"",ISNA(MATCH(J83,{"Improving","Stable","Deteriorating","New / Baseline","Not yet known"},0))),AND(Z83&lt;&gt;"",ISNA(MATCH(Z83,{"Open","Reviewed","Action Open","Escalated","Closed"},0))),AND(AG83&lt;&gt;"",ISNA(MATCH(AG83,{"UC-ID specific","Shared system baseline"},0))),AND(AI83&lt;&gt;"",ISNA(MATCH(AI83,{"Low","Medium","High","Critical"},0))),AND(AL83&lt;&gt;"",COUNTIF(Lists!$A$3:$A$10,AL83)=0),AND(AO83&lt;&gt;"",ISNA(MATCH(AO83,{"Operational monitoring","Performance review","Formal review"},0))),AND(AP83&lt;&gt;"",ISNA(MATCH(AP83,{"Raised per Monitoring and Review Plan","Not action-capable","Action-capable: raise not yet set"},0)))),"INVALID VALUE — use the dropdown list",IF(AND(AG83="UC-ID specific",OR(AF83="",AF83="None")),"UC-ID REQUIRED",IF(OR(J83="",K83="",Q83="",R83="",T83="",AL83="",J83="Not yet known",K83="Unknown",Q83="Unknown",R83="Unknown",T83="Unknown"),"UNKNOWN TO RESOLVE",IF(AND(K83="Yes",OR(H83="",I83="",M83="",N83="",O83="",P83="",P83="None",X83="")),"BREACH ACTION INCOMPLETE",IF(AND(OR(K83="Yes",Q83="Yes"),AL83="None"),"TRIGGER NOT RECORDED — select the E.4 trigger",IF(AND(OR(AND(AL83&lt;&gt;"",AL83&lt;&gt;"None"),R83="Yes"),AM83=""),"REASSESSMENT / CONSIDERATION REF REQUIRED",IF(AND(OR(R83="Yes",T83="Yes"),U83=""),"GATE LOG EVENT ID REQUIRED",IF(OR(AND(D83&lt;&gt;"",NOT(ISNUMBER(D83))),AND(Y83&lt;&gt;"",NOT(ISNUMBER(Y83))),AND(ISNUMBER(D83),ISNUMBER(Y83),Y83&lt;=D83)),"DATE CHECK — Review and Next Review must be dates, Next after Review",IF(AND(ISNUMBER(AC83),ISNUMBER(AD83),AD83&gt;AC83),"SAMPLE EXCEEDS POPULATION",IF(AND(ISNUMBER(AD83),ISNUMBER(AK83),AD83&lt;AK83),"SAMPLE BELOW TIER MINIMUM",IF(AND(AI83&lt;&gt;"",ISNUMBER(Y83),AO83=""),"REVIEW TYPE REQUIRED: operational, performance or formal (§6.4.4)",IF(AND(ISNUMBER(D83),ISNUMBER(Y83),AI83&lt;&gt;"",Y83-D83&gt;IF(AI83="Critical",31,IF(AI83="High",IF(OR(AO83="Operational monitoring",AO83="Performance review"),31,92),IF(AI83="Medium",IF(AO83="Operational monitoring",31,IF(AO83="Performance review",92,366)),366)))),"NEXT REVIEW EXCEEDS TIER CADENCE",IF(OR(AP83="",AP83="Action-capable: raise not yet set"),"AGENTIC CADENCE RAISE NOT SET (§6.4.4; size to be set by the Council)",IF(AND(Z83="Closed",OR(D83="",E83="",G83="",H83="",I83="",X83="",Y83="",AA83="",AB83="",NOT(ISNUMBER(AC83)),NOT(ISNUMBER(AD83)),AC83&lt;1,AD83&lt;1,AE83="",AG83="",AI83="")),"CLOSURE EVIDENCE MISSING",IF(Z83="Closed","Closure ready for independent review","Open / review")))))))))))))))))</f>
        <v/>
      </c>
      <c r="AI83" s="0" t="n"/>
      <c r="AJ83" s="0">
        <f>IF(AI83="","",IF(AO83="Operational monitoring",IF(AI83="Low","Routine operational monitoring by the Service Owner",IF(AI83="Medium","Monthly","Continuous (logged at least monthly)")),IF(AO83="Performance review",IF(AI83="Critical","At least monthly",IF(AI83="High","Monthly",IF(AI83="Medium","Quarterly","Annual"))),IF(AI83="Critical","Continuous monitoring; formal review at least monthly",IF(AI83="High","Quarterly","Annual")))))</f>
        <v/>
      </c>
      <c r="AK83" s="0">
        <f>IF(OR(AI83="",NOT(ISNUMBER(AC83))),"",IF(OR(AI83="Critical",AI83="High"),MIN(AC83,MAX(30,ROUNDUP(0.05*AC83,0))),IF(AI83="Medium",MIN(AC83,20),MIN(AC83,10))))</f>
        <v/>
      </c>
      <c r="AL83" s="0" t="n"/>
      <c r="AM83" s="0" t="n"/>
      <c r="AN83" s="0" t="n"/>
      <c r="AO83" s="0" t="n"/>
      <c r="AP83" s="0" t="n"/>
    </row>
    <row r="84" ht="15" customHeight="1" s="31">
      <c r="A84" s="45" t="n"/>
      <c r="B84" s="46" t="n"/>
      <c r="C84" s="46" t="n"/>
      <c r="D84" s="47" t="n"/>
      <c r="E84" s="46" t="n"/>
      <c r="F84" s="46" t="n"/>
      <c r="G84" s="46" t="n"/>
      <c r="H84" s="46" t="n"/>
      <c r="I84" s="46" t="n"/>
      <c r="J84" s="46" t="n"/>
      <c r="K84" s="46" t="n"/>
      <c r="L84" s="46" t="n"/>
      <c r="M84" s="46" t="n"/>
      <c r="N84" s="46" t="n"/>
      <c r="O84" s="47" t="n"/>
      <c r="P84" s="46" t="n"/>
      <c r="Q84" s="46" t="n"/>
      <c r="R84" s="46" t="n"/>
      <c r="S84" s="46" t="n"/>
      <c r="T84" s="46" t="n"/>
      <c r="U84" s="46" t="n"/>
      <c r="V84" s="46" t="n"/>
      <c r="W84" s="46" t="n"/>
      <c r="X84" s="46" t="n"/>
      <c r="Y84" s="47" t="n"/>
      <c r="Z84" s="48" t="n"/>
      <c r="AA84" s="46" t="n"/>
      <c r="AB84" s="46" t="n"/>
      <c r="AC84" s="60" t="n"/>
      <c r="AD84" s="60" t="n"/>
      <c r="AE84" s="46" t="n"/>
      <c r="AF84" s="0" t="n"/>
      <c r="AG84" s="0" t="n"/>
      <c r="AH84" s="85">
        <f>IF(COUNTA(A84:AG84,AI84,AL84:AP84)=0,"",IF(TRIM(A84)="","AIR-ID REQUIRED",IF(OR(AND(K84&lt;&gt;"",ISNA(MATCH(K84,{"Yes","No","Unknown"},0))),AND(Q84&lt;&gt;"",ISNA(MATCH(Q84,{"Yes","No","Unknown"},0))),AND(R84&lt;&gt;"",ISNA(MATCH(R84,{"Yes","No","Unknown"},0))),AND(T84&lt;&gt;"",ISNA(MATCH(T84,{"Yes","No","Unknown"},0))),AND(J84&lt;&gt;"",ISNA(MATCH(J84,{"Improving","Stable","Deteriorating","New / Baseline","Not yet known"},0))),AND(Z84&lt;&gt;"",ISNA(MATCH(Z84,{"Open","Reviewed","Action Open","Escalated","Closed"},0))),AND(AG84&lt;&gt;"",ISNA(MATCH(AG84,{"UC-ID specific","Shared system baseline"},0))),AND(AI84&lt;&gt;"",ISNA(MATCH(AI84,{"Low","Medium","High","Critical"},0))),AND(AL84&lt;&gt;"",COUNTIF(Lists!$A$3:$A$10,AL84)=0),AND(AO84&lt;&gt;"",ISNA(MATCH(AO84,{"Operational monitoring","Performance review","Formal review"},0))),AND(AP84&lt;&gt;"",ISNA(MATCH(AP84,{"Raised per Monitoring and Review Plan","Not action-capable","Action-capable: raise not yet set"},0)))),"INVALID VALUE — use the dropdown list",IF(AND(AG84="UC-ID specific",OR(AF84="",AF84="None")),"UC-ID REQUIRED",IF(OR(J84="",K84="",Q84="",R84="",T84="",AL84="",J84="Not yet known",K84="Unknown",Q84="Unknown",R84="Unknown",T84="Unknown"),"UNKNOWN TO RESOLVE",IF(AND(K84="Yes",OR(H84="",I84="",M84="",N84="",O84="",P84="",P84="None",X84="")),"BREACH ACTION INCOMPLETE",IF(AND(OR(K84="Yes",Q84="Yes"),AL84="None"),"TRIGGER NOT RECORDED — select the E.4 trigger",IF(AND(OR(AND(AL84&lt;&gt;"",AL84&lt;&gt;"None"),R84="Yes"),AM84=""),"REASSESSMENT / CONSIDERATION REF REQUIRED",IF(AND(OR(R84="Yes",T84="Yes"),U84=""),"GATE LOG EVENT ID REQUIRED",IF(OR(AND(D84&lt;&gt;"",NOT(ISNUMBER(D84))),AND(Y84&lt;&gt;"",NOT(ISNUMBER(Y84))),AND(ISNUMBER(D84),ISNUMBER(Y84),Y84&lt;=D84)),"DATE CHECK — Review and Next Review must be dates, Next after Review",IF(AND(ISNUMBER(AC84),ISNUMBER(AD84),AD84&gt;AC84),"SAMPLE EXCEEDS POPULATION",IF(AND(ISNUMBER(AD84),ISNUMBER(AK84),AD84&lt;AK84),"SAMPLE BELOW TIER MINIMUM",IF(AND(AI84&lt;&gt;"",ISNUMBER(Y84),AO84=""),"REVIEW TYPE REQUIRED: operational, performance or formal (§6.4.4)",IF(AND(ISNUMBER(D84),ISNUMBER(Y84),AI84&lt;&gt;"",Y84-D84&gt;IF(AI84="Critical",31,IF(AI84="High",IF(OR(AO84="Operational monitoring",AO84="Performance review"),31,92),IF(AI84="Medium",IF(AO84="Operational monitoring",31,IF(AO84="Performance review",92,366)),366)))),"NEXT REVIEW EXCEEDS TIER CADENCE",IF(OR(AP84="",AP84="Action-capable: raise not yet set"),"AGENTIC CADENCE RAISE NOT SET (§6.4.4; size to be set by the Council)",IF(AND(Z84="Closed",OR(D84="",E84="",G84="",H84="",I84="",X84="",Y84="",AA84="",AB84="",NOT(ISNUMBER(AC84)),NOT(ISNUMBER(AD84)),AC84&lt;1,AD84&lt;1,AE84="",AG84="",AI84="")),"CLOSURE EVIDENCE MISSING",IF(Z84="Closed","Closure ready for independent review","Open / review")))))))))))))))))</f>
        <v/>
      </c>
      <c r="AI84" s="0" t="n"/>
      <c r="AJ84" s="0">
        <f>IF(AI84="","",IF(AO84="Operational monitoring",IF(AI84="Low","Routine operational monitoring by the Service Owner",IF(AI84="Medium","Monthly","Continuous (logged at least monthly)")),IF(AO84="Performance review",IF(AI84="Critical","At least monthly",IF(AI84="High","Monthly",IF(AI84="Medium","Quarterly","Annual"))),IF(AI84="Critical","Continuous monitoring; formal review at least monthly",IF(AI84="High","Quarterly","Annual")))))</f>
        <v/>
      </c>
      <c r="AK84" s="0">
        <f>IF(OR(AI84="",NOT(ISNUMBER(AC84))),"",IF(OR(AI84="Critical",AI84="High"),MIN(AC84,MAX(30,ROUNDUP(0.05*AC84,0))),IF(AI84="Medium",MIN(AC84,20),MIN(AC84,10))))</f>
        <v/>
      </c>
      <c r="AL84" s="0" t="n"/>
      <c r="AM84" s="0" t="n"/>
      <c r="AN84" s="0" t="n"/>
      <c r="AO84" s="0" t="n"/>
      <c r="AP84" s="0" t="n"/>
    </row>
    <row r="85" ht="15" customHeight="1" s="31">
      <c r="A85" s="45" t="n"/>
      <c r="B85" s="46" t="n"/>
      <c r="C85" s="46" t="n"/>
      <c r="D85" s="47" t="n"/>
      <c r="E85" s="46" t="n"/>
      <c r="F85" s="46" t="n"/>
      <c r="G85" s="46" t="n"/>
      <c r="H85" s="46" t="n"/>
      <c r="I85" s="46" t="n"/>
      <c r="J85" s="46" t="n"/>
      <c r="K85" s="46" t="n"/>
      <c r="L85" s="46" t="n"/>
      <c r="M85" s="46" t="n"/>
      <c r="N85" s="46" t="n"/>
      <c r="O85" s="47" t="n"/>
      <c r="P85" s="46" t="n"/>
      <c r="Q85" s="46" t="n"/>
      <c r="R85" s="46" t="n"/>
      <c r="S85" s="46" t="n"/>
      <c r="T85" s="46" t="n"/>
      <c r="U85" s="46" t="n"/>
      <c r="V85" s="46" t="n"/>
      <c r="W85" s="46" t="n"/>
      <c r="X85" s="46" t="n"/>
      <c r="Y85" s="47" t="n"/>
      <c r="Z85" s="48" t="n"/>
      <c r="AA85" s="46" t="n"/>
      <c r="AB85" s="46" t="n"/>
      <c r="AC85" s="60" t="n"/>
      <c r="AD85" s="60" t="n"/>
      <c r="AE85" s="46" t="n"/>
      <c r="AF85" s="0" t="n"/>
      <c r="AG85" s="0" t="n"/>
      <c r="AH85" s="85">
        <f>IF(COUNTA(A85:AG85,AI85,AL85:AP85)=0,"",IF(TRIM(A85)="","AIR-ID REQUIRED",IF(OR(AND(K85&lt;&gt;"",ISNA(MATCH(K85,{"Yes","No","Unknown"},0))),AND(Q85&lt;&gt;"",ISNA(MATCH(Q85,{"Yes","No","Unknown"},0))),AND(R85&lt;&gt;"",ISNA(MATCH(R85,{"Yes","No","Unknown"},0))),AND(T85&lt;&gt;"",ISNA(MATCH(T85,{"Yes","No","Unknown"},0))),AND(J85&lt;&gt;"",ISNA(MATCH(J85,{"Improving","Stable","Deteriorating","New / Baseline","Not yet known"},0))),AND(Z85&lt;&gt;"",ISNA(MATCH(Z85,{"Open","Reviewed","Action Open","Escalated","Closed"},0))),AND(AG85&lt;&gt;"",ISNA(MATCH(AG85,{"UC-ID specific","Shared system baseline"},0))),AND(AI85&lt;&gt;"",ISNA(MATCH(AI85,{"Low","Medium","High","Critical"},0))),AND(AL85&lt;&gt;"",COUNTIF(Lists!$A$3:$A$10,AL85)=0),AND(AO85&lt;&gt;"",ISNA(MATCH(AO85,{"Operational monitoring","Performance review","Formal review"},0))),AND(AP85&lt;&gt;"",ISNA(MATCH(AP85,{"Raised per Monitoring and Review Plan","Not action-capable","Action-capable: raise not yet set"},0)))),"INVALID VALUE — use the dropdown list",IF(AND(AG85="UC-ID specific",OR(AF85="",AF85="None")),"UC-ID REQUIRED",IF(OR(J85="",K85="",Q85="",R85="",T85="",AL85="",J85="Not yet known",K85="Unknown",Q85="Unknown",R85="Unknown",T85="Unknown"),"UNKNOWN TO RESOLVE",IF(AND(K85="Yes",OR(H85="",I85="",M85="",N85="",O85="",P85="",P85="None",X85="")),"BREACH ACTION INCOMPLETE",IF(AND(OR(K85="Yes",Q85="Yes"),AL85="None"),"TRIGGER NOT RECORDED — select the E.4 trigger",IF(AND(OR(AND(AL85&lt;&gt;"",AL85&lt;&gt;"None"),R85="Yes"),AM85=""),"REASSESSMENT / CONSIDERATION REF REQUIRED",IF(AND(OR(R85="Yes",T85="Yes"),U85=""),"GATE LOG EVENT ID REQUIRED",IF(OR(AND(D85&lt;&gt;"",NOT(ISNUMBER(D85))),AND(Y85&lt;&gt;"",NOT(ISNUMBER(Y85))),AND(ISNUMBER(D85),ISNUMBER(Y85),Y85&lt;=D85)),"DATE CHECK — Review and Next Review must be dates, Next after Review",IF(AND(ISNUMBER(AC85),ISNUMBER(AD85),AD85&gt;AC85),"SAMPLE EXCEEDS POPULATION",IF(AND(ISNUMBER(AD85),ISNUMBER(AK85),AD85&lt;AK85),"SAMPLE BELOW TIER MINIMUM",IF(AND(AI85&lt;&gt;"",ISNUMBER(Y85),AO85=""),"REVIEW TYPE REQUIRED: operational, performance or formal (§6.4.4)",IF(AND(ISNUMBER(D85),ISNUMBER(Y85),AI85&lt;&gt;"",Y85-D85&gt;IF(AI85="Critical",31,IF(AI85="High",IF(OR(AO85="Operational monitoring",AO85="Performance review"),31,92),IF(AI85="Medium",IF(AO85="Operational monitoring",31,IF(AO85="Performance review",92,366)),366)))),"NEXT REVIEW EXCEEDS TIER CADENCE",IF(OR(AP85="",AP85="Action-capable: raise not yet set"),"AGENTIC CADENCE RAISE NOT SET (§6.4.4; size to be set by the Council)",IF(AND(Z85="Closed",OR(D85="",E85="",G85="",H85="",I85="",X85="",Y85="",AA85="",AB85="",NOT(ISNUMBER(AC85)),NOT(ISNUMBER(AD85)),AC85&lt;1,AD85&lt;1,AE85="",AG85="",AI85="")),"CLOSURE EVIDENCE MISSING",IF(Z85="Closed","Closure ready for independent review","Open / review")))))))))))))))))</f>
        <v/>
      </c>
      <c r="AI85" s="0" t="n"/>
      <c r="AJ85" s="0">
        <f>IF(AI85="","",IF(AO85="Operational monitoring",IF(AI85="Low","Routine operational monitoring by the Service Owner",IF(AI85="Medium","Monthly","Continuous (logged at least monthly)")),IF(AO85="Performance review",IF(AI85="Critical","At least monthly",IF(AI85="High","Monthly",IF(AI85="Medium","Quarterly","Annual"))),IF(AI85="Critical","Continuous monitoring; formal review at least monthly",IF(AI85="High","Quarterly","Annual")))))</f>
        <v/>
      </c>
      <c r="AK85" s="0">
        <f>IF(OR(AI85="",NOT(ISNUMBER(AC85))),"",IF(OR(AI85="Critical",AI85="High"),MIN(AC85,MAX(30,ROUNDUP(0.05*AC85,0))),IF(AI85="Medium",MIN(AC85,20),MIN(AC85,10))))</f>
        <v/>
      </c>
      <c r="AL85" s="0" t="n"/>
      <c r="AM85" s="0" t="n"/>
      <c r="AN85" s="0" t="n"/>
      <c r="AO85" s="0" t="n"/>
      <c r="AP85" s="0" t="n"/>
    </row>
    <row r="86" ht="15" customHeight="1" s="31">
      <c r="A86" s="45" t="n"/>
      <c r="B86" s="46" t="n"/>
      <c r="C86" s="46" t="n"/>
      <c r="D86" s="47" t="n"/>
      <c r="E86" s="46" t="n"/>
      <c r="F86" s="46" t="n"/>
      <c r="G86" s="46" t="n"/>
      <c r="H86" s="46" t="n"/>
      <c r="I86" s="46" t="n"/>
      <c r="J86" s="46" t="n"/>
      <c r="K86" s="46" t="n"/>
      <c r="L86" s="46" t="n"/>
      <c r="M86" s="46" t="n"/>
      <c r="N86" s="46" t="n"/>
      <c r="O86" s="47" t="n"/>
      <c r="P86" s="46" t="n"/>
      <c r="Q86" s="46" t="n"/>
      <c r="R86" s="46" t="n"/>
      <c r="S86" s="46" t="n"/>
      <c r="T86" s="46" t="n"/>
      <c r="U86" s="46" t="n"/>
      <c r="V86" s="46" t="n"/>
      <c r="W86" s="46" t="n"/>
      <c r="X86" s="46" t="n"/>
      <c r="Y86" s="47" t="n"/>
      <c r="Z86" s="48" t="n"/>
      <c r="AA86" s="46" t="n"/>
      <c r="AB86" s="46" t="n"/>
      <c r="AC86" s="60" t="n"/>
      <c r="AD86" s="60" t="n"/>
      <c r="AE86" s="46" t="n"/>
      <c r="AF86" s="0" t="n"/>
      <c r="AG86" s="0" t="n"/>
      <c r="AH86" s="85">
        <f>IF(COUNTA(A86:AG86,AI86,AL86:AP86)=0,"",IF(TRIM(A86)="","AIR-ID REQUIRED",IF(OR(AND(K86&lt;&gt;"",ISNA(MATCH(K86,{"Yes","No","Unknown"},0))),AND(Q86&lt;&gt;"",ISNA(MATCH(Q86,{"Yes","No","Unknown"},0))),AND(R86&lt;&gt;"",ISNA(MATCH(R86,{"Yes","No","Unknown"},0))),AND(T86&lt;&gt;"",ISNA(MATCH(T86,{"Yes","No","Unknown"},0))),AND(J86&lt;&gt;"",ISNA(MATCH(J86,{"Improving","Stable","Deteriorating","New / Baseline","Not yet known"},0))),AND(Z86&lt;&gt;"",ISNA(MATCH(Z86,{"Open","Reviewed","Action Open","Escalated","Closed"},0))),AND(AG86&lt;&gt;"",ISNA(MATCH(AG86,{"UC-ID specific","Shared system baseline"},0))),AND(AI86&lt;&gt;"",ISNA(MATCH(AI86,{"Low","Medium","High","Critical"},0))),AND(AL86&lt;&gt;"",COUNTIF(Lists!$A$3:$A$10,AL86)=0),AND(AO86&lt;&gt;"",ISNA(MATCH(AO86,{"Operational monitoring","Performance review","Formal review"},0))),AND(AP86&lt;&gt;"",ISNA(MATCH(AP86,{"Raised per Monitoring and Review Plan","Not action-capable","Action-capable: raise not yet set"},0)))),"INVALID VALUE — use the dropdown list",IF(AND(AG86="UC-ID specific",OR(AF86="",AF86="None")),"UC-ID REQUIRED",IF(OR(J86="",K86="",Q86="",R86="",T86="",AL86="",J86="Not yet known",K86="Unknown",Q86="Unknown",R86="Unknown",T86="Unknown"),"UNKNOWN TO RESOLVE",IF(AND(K86="Yes",OR(H86="",I86="",M86="",N86="",O86="",P86="",P86="None",X86="")),"BREACH ACTION INCOMPLETE",IF(AND(OR(K86="Yes",Q86="Yes"),AL86="None"),"TRIGGER NOT RECORDED — select the E.4 trigger",IF(AND(OR(AND(AL86&lt;&gt;"",AL86&lt;&gt;"None"),R86="Yes"),AM86=""),"REASSESSMENT / CONSIDERATION REF REQUIRED",IF(AND(OR(R86="Yes",T86="Yes"),U86=""),"GATE LOG EVENT ID REQUIRED",IF(OR(AND(D86&lt;&gt;"",NOT(ISNUMBER(D86))),AND(Y86&lt;&gt;"",NOT(ISNUMBER(Y86))),AND(ISNUMBER(D86),ISNUMBER(Y86),Y86&lt;=D86)),"DATE CHECK — Review and Next Review must be dates, Next after Review",IF(AND(ISNUMBER(AC86),ISNUMBER(AD86),AD86&gt;AC86),"SAMPLE EXCEEDS POPULATION",IF(AND(ISNUMBER(AD86),ISNUMBER(AK86),AD86&lt;AK86),"SAMPLE BELOW TIER MINIMUM",IF(AND(AI86&lt;&gt;"",ISNUMBER(Y86),AO86=""),"REVIEW TYPE REQUIRED: operational, performance or formal (§6.4.4)",IF(AND(ISNUMBER(D86),ISNUMBER(Y86),AI86&lt;&gt;"",Y86-D86&gt;IF(AI86="Critical",31,IF(AI86="High",IF(OR(AO86="Operational monitoring",AO86="Performance review"),31,92),IF(AI86="Medium",IF(AO86="Operational monitoring",31,IF(AO86="Performance review",92,366)),366)))),"NEXT REVIEW EXCEEDS TIER CADENCE",IF(OR(AP86="",AP86="Action-capable: raise not yet set"),"AGENTIC CADENCE RAISE NOT SET (§6.4.4; size to be set by the Council)",IF(AND(Z86="Closed",OR(D86="",E86="",G86="",H86="",I86="",X86="",Y86="",AA86="",AB86="",NOT(ISNUMBER(AC86)),NOT(ISNUMBER(AD86)),AC86&lt;1,AD86&lt;1,AE86="",AG86="",AI86="")),"CLOSURE EVIDENCE MISSING",IF(Z86="Closed","Closure ready for independent review","Open / review")))))))))))))))))</f>
        <v/>
      </c>
      <c r="AI86" s="0" t="n"/>
      <c r="AJ86" s="0">
        <f>IF(AI86="","",IF(AO86="Operational monitoring",IF(AI86="Low","Routine operational monitoring by the Service Owner",IF(AI86="Medium","Monthly","Continuous (logged at least monthly)")),IF(AO86="Performance review",IF(AI86="Critical","At least monthly",IF(AI86="High","Monthly",IF(AI86="Medium","Quarterly","Annual"))),IF(AI86="Critical","Continuous monitoring; formal review at least monthly",IF(AI86="High","Quarterly","Annual")))))</f>
        <v/>
      </c>
      <c r="AK86" s="0">
        <f>IF(OR(AI86="",NOT(ISNUMBER(AC86))),"",IF(OR(AI86="Critical",AI86="High"),MIN(AC86,MAX(30,ROUNDUP(0.05*AC86,0))),IF(AI86="Medium",MIN(AC86,20),MIN(AC86,10))))</f>
        <v/>
      </c>
      <c r="AL86" s="0" t="n"/>
      <c r="AM86" s="0" t="n"/>
      <c r="AN86" s="0" t="n"/>
      <c r="AO86" s="0" t="n"/>
      <c r="AP86" s="0" t="n"/>
    </row>
    <row r="87" ht="15" customHeight="1" s="31">
      <c r="A87" s="45" t="n"/>
      <c r="B87" s="46" t="n"/>
      <c r="C87" s="46" t="n"/>
      <c r="D87" s="47" t="n"/>
      <c r="E87" s="46" t="n"/>
      <c r="F87" s="46" t="n"/>
      <c r="G87" s="46" t="n"/>
      <c r="H87" s="46" t="n"/>
      <c r="I87" s="46" t="n"/>
      <c r="J87" s="46" t="n"/>
      <c r="K87" s="46" t="n"/>
      <c r="L87" s="46" t="n"/>
      <c r="M87" s="46" t="n"/>
      <c r="N87" s="46" t="n"/>
      <c r="O87" s="47" t="n"/>
      <c r="P87" s="46" t="n"/>
      <c r="Q87" s="46" t="n"/>
      <c r="R87" s="46" t="n"/>
      <c r="S87" s="46" t="n"/>
      <c r="T87" s="46" t="n"/>
      <c r="U87" s="46" t="n"/>
      <c r="V87" s="46" t="n"/>
      <c r="W87" s="46" t="n"/>
      <c r="X87" s="46" t="n"/>
      <c r="Y87" s="47" t="n"/>
      <c r="Z87" s="48" t="n"/>
      <c r="AA87" s="46" t="n"/>
      <c r="AB87" s="46" t="n"/>
      <c r="AC87" s="60" t="n"/>
      <c r="AD87" s="60" t="n"/>
      <c r="AE87" s="46" t="n"/>
      <c r="AF87" s="0" t="n"/>
      <c r="AG87" s="0" t="n"/>
      <c r="AH87" s="85">
        <f>IF(COUNTA(A87:AG87,AI87,AL87:AP87)=0,"",IF(TRIM(A87)="","AIR-ID REQUIRED",IF(OR(AND(K87&lt;&gt;"",ISNA(MATCH(K87,{"Yes","No","Unknown"},0))),AND(Q87&lt;&gt;"",ISNA(MATCH(Q87,{"Yes","No","Unknown"},0))),AND(R87&lt;&gt;"",ISNA(MATCH(R87,{"Yes","No","Unknown"},0))),AND(T87&lt;&gt;"",ISNA(MATCH(T87,{"Yes","No","Unknown"},0))),AND(J87&lt;&gt;"",ISNA(MATCH(J87,{"Improving","Stable","Deteriorating","New / Baseline","Not yet known"},0))),AND(Z87&lt;&gt;"",ISNA(MATCH(Z87,{"Open","Reviewed","Action Open","Escalated","Closed"},0))),AND(AG87&lt;&gt;"",ISNA(MATCH(AG87,{"UC-ID specific","Shared system baseline"},0))),AND(AI87&lt;&gt;"",ISNA(MATCH(AI87,{"Low","Medium","High","Critical"},0))),AND(AL87&lt;&gt;"",COUNTIF(Lists!$A$3:$A$10,AL87)=0),AND(AO87&lt;&gt;"",ISNA(MATCH(AO87,{"Operational monitoring","Performance review","Formal review"},0))),AND(AP87&lt;&gt;"",ISNA(MATCH(AP87,{"Raised per Monitoring and Review Plan","Not action-capable","Action-capable: raise not yet set"},0)))),"INVALID VALUE — use the dropdown list",IF(AND(AG87="UC-ID specific",OR(AF87="",AF87="None")),"UC-ID REQUIRED",IF(OR(J87="",K87="",Q87="",R87="",T87="",AL87="",J87="Not yet known",K87="Unknown",Q87="Unknown",R87="Unknown",T87="Unknown"),"UNKNOWN TO RESOLVE",IF(AND(K87="Yes",OR(H87="",I87="",M87="",N87="",O87="",P87="",P87="None",X87="")),"BREACH ACTION INCOMPLETE",IF(AND(OR(K87="Yes",Q87="Yes"),AL87="None"),"TRIGGER NOT RECORDED — select the E.4 trigger",IF(AND(OR(AND(AL87&lt;&gt;"",AL87&lt;&gt;"None"),R87="Yes"),AM87=""),"REASSESSMENT / CONSIDERATION REF REQUIRED",IF(AND(OR(R87="Yes",T87="Yes"),U87=""),"GATE LOG EVENT ID REQUIRED",IF(OR(AND(D87&lt;&gt;"",NOT(ISNUMBER(D87))),AND(Y87&lt;&gt;"",NOT(ISNUMBER(Y87))),AND(ISNUMBER(D87),ISNUMBER(Y87),Y87&lt;=D87)),"DATE CHECK — Review and Next Review must be dates, Next after Review",IF(AND(ISNUMBER(AC87),ISNUMBER(AD87),AD87&gt;AC87),"SAMPLE EXCEEDS POPULATION",IF(AND(ISNUMBER(AD87),ISNUMBER(AK87),AD87&lt;AK87),"SAMPLE BELOW TIER MINIMUM",IF(AND(AI87&lt;&gt;"",ISNUMBER(Y87),AO87=""),"REVIEW TYPE REQUIRED: operational, performance or formal (§6.4.4)",IF(AND(ISNUMBER(D87),ISNUMBER(Y87),AI87&lt;&gt;"",Y87-D87&gt;IF(AI87="Critical",31,IF(AI87="High",IF(OR(AO87="Operational monitoring",AO87="Performance review"),31,92),IF(AI87="Medium",IF(AO87="Operational monitoring",31,IF(AO87="Performance review",92,366)),366)))),"NEXT REVIEW EXCEEDS TIER CADENCE",IF(OR(AP87="",AP87="Action-capable: raise not yet set"),"AGENTIC CADENCE RAISE NOT SET (§6.4.4; size to be set by the Council)",IF(AND(Z87="Closed",OR(D87="",E87="",G87="",H87="",I87="",X87="",Y87="",AA87="",AB87="",NOT(ISNUMBER(AC87)),NOT(ISNUMBER(AD87)),AC87&lt;1,AD87&lt;1,AE87="",AG87="",AI87="")),"CLOSURE EVIDENCE MISSING",IF(Z87="Closed","Closure ready for independent review","Open / review")))))))))))))))))</f>
        <v/>
      </c>
      <c r="AI87" s="0" t="n"/>
      <c r="AJ87" s="0">
        <f>IF(AI87="","",IF(AO87="Operational monitoring",IF(AI87="Low","Routine operational monitoring by the Service Owner",IF(AI87="Medium","Monthly","Continuous (logged at least monthly)")),IF(AO87="Performance review",IF(AI87="Critical","At least monthly",IF(AI87="High","Monthly",IF(AI87="Medium","Quarterly","Annual"))),IF(AI87="Critical","Continuous monitoring; formal review at least monthly",IF(AI87="High","Quarterly","Annual")))))</f>
        <v/>
      </c>
      <c r="AK87" s="0">
        <f>IF(OR(AI87="",NOT(ISNUMBER(AC87))),"",IF(OR(AI87="Critical",AI87="High"),MIN(AC87,MAX(30,ROUNDUP(0.05*AC87,0))),IF(AI87="Medium",MIN(AC87,20),MIN(AC87,10))))</f>
        <v/>
      </c>
      <c r="AL87" s="0" t="n"/>
      <c r="AM87" s="0" t="n"/>
      <c r="AN87" s="0" t="n"/>
      <c r="AO87" s="0" t="n"/>
      <c r="AP87" s="0" t="n"/>
    </row>
    <row r="88" ht="15" customHeight="1" s="31">
      <c r="A88" s="45" t="n"/>
      <c r="B88" s="46" t="n"/>
      <c r="C88" s="46" t="n"/>
      <c r="D88" s="47" t="n"/>
      <c r="E88" s="46" t="n"/>
      <c r="F88" s="46" t="n"/>
      <c r="G88" s="46" t="n"/>
      <c r="H88" s="46" t="n"/>
      <c r="I88" s="46" t="n"/>
      <c r="J88" s="46" t="n"/>
      <c r="K88" s="46" t="n"/>
      <c r="L88" s="46" t="n"/>
      <c r="M88" s="46" t="n"/>
      <c r="N88" s="46" t="n"/>
      <c r="O88" s="47" t="n"/>
      <c r="P88" s="46" t="n"/>
      <c r="Q88" s="46" t="n"/>
      <c r="R88" s="46" t="n"/>
      <c r="S88" s="46" t="n"/>
      <c r="T88" s="46" t="n"/>
      <c r="U88" s="46" t="n"/>
      <c r="V88" s="46" t="n"/>
      <c r="W88" s="46" t="n"/>
      <c r="X88" s="46" t="n"/>
      <c r="Y88" s="47" t="n"/>
      <c r="Z88" s="48" t="n"/>
      <c r="AA88" s="46" t="n"/>
      <c r="AB88" s="46" t="n"/>
      <c r="AC88" s="60" t="n"/>
      <c r="AD88" s="60" t="n"/>
      <c r="AE88" s="46" t="n"/>
      <c r="AF88" s="0" t="n"/>
      <c r="AG88" s="0" t="n"/>
      <c r="AH88" s="85">
        <f>IF(COUNTA(A88:AG88,AI88,AL88:AP88)=0,"",IF(TRIM(A88)="","AIR-ID REQUIRED",IF(OR(AND(K88&lt;&gt;"",ISNA(MATCH(K88,{"Yes","No","Unknown"},0))),AND(Q88&lt;&gt;"",ISNA(MATCH(Q88,{"Yes","No","Unknown"},0))),AND(R88&lt;&gt;"",ISNA(MATCH(R88,{"Yes","No","Unknown"},0))),AND(T88&lt;&gt;"",ISNA(MATCH(T88,{"Yes","No","Unknown"},0))),AND(J88&lt;&gt;"",ISNA(MATCH(J88,{"Improving","Stable","Deteriorating","New / Baseline","Not yet known"},0))),AND(Z88&lt;&gt;"",ISNA(MATCH(Z88,{"Open","Reviewed","Action Open","Escalated","Closed"},0))),AND(AG88&lt;&gt;"",ISNA(MATCH(AG88,{"UC-ID specific","Shared system baseline"},0))),AND(AI88&lt;&gt;"",ISNA(MATCH(AI88,{"Low","Medium","High","Critical"},0))),AND(AL88&lt;&gt;"",COUNTIF(Lists!$A$3:$A$10,AL88)=0),AND(AO88&lt;&gt;"",ISNA(MATCH(AO88,{"Operational monitoring","Performance review","Formal review"},0))),AND(AP88&lt;&gt;"",ISNA(MATCH(AP88,{"Raised per Monitoring and Review Plan","Not action-capable","Action-capable: raise not yet set"},0)))),"INVALID VALUE — use the dropdown list",IF(AND(AG88="UC-ID specific",OR(AF88="",AF88="None")),"UC-ID REQUIRED",IF(OR(J88="",K88="",Q88="",R88="",T88="",AL88="",J88="Not yet known",K88="Unknown",Q88="Unknown",R88="Unknown",T88="Unknown"),"UNKNOWN TO RESOLVE",IF(AND(K88="Yes",OR(H88="",I88="",M88="",N88="",O88="",P88="",P88="None",X88="")),"BREACH ACTION INCOMPLETE",IF(AND(OR(K88="Yes",Q88="Yes"),AL88="None"),"TRIGGER NOT RECORDED — select the E.4 trigger",IF(AND(OR(AND(AL88&lt;&gt;"",AL88&lt;&gt;"None"),R88="Yes"),AM88=""),"REASSESSMENT / CONSIDERATION REF REQUIRED",IF(AND(OR(R88="Yes",T88="Yes"),U88=""),"GATE LOG EVENT ID REQUIRED",IF(OR(AND(D88&lt;&gt;"",NOT(ISNUMBER(D88))),AND(Y88&lt;&gt;"",NOT(ISNUMBER(Y88))),AND(ISNUMBER(D88),ISNUMBER(Y88),Y88&lt;=D88)),"DATE CHECK — Review and Next Review must be dates, Next after Review",IF(AND(ISNUMBER(AC88),ISNUMBER(AD88),AD88&gt;AC88),"SAMPLE EXCEEDS POPULATION",IF(AND(ISNUMBER(AD88),ISNUMBER(AK88),AD88&lt;AK88),"SAMPLE BELOW TIER MINIMUM",IF(AND(AI88&lt;&gt;"",ISNUMBER(Y88),AO88=""),"REVIEW TYPE REQUIRED: operational, performance or formal (§6.4.4)",IF(AND(ISNUMBER(D88),ISNUMBER(Y88),AI88&lt;&gt;"",Y88-D88&gt;IF(AI88="Critical",31,IF(AI88="High",IF(OR(AO88="Operational monitoring",AO88="Performance review"),31,92),IF(AI88="Medium",IF(AO88="Operational monitoring",31,IF(AO88="Performance review",92,366)),366)))),"NEXT REVIEW EXCEEDS TIER CADENCE",IF(OR(AP88="",AP88="Action-capable: raise not yet set"),"AGENTIC CADENCE RAISE NOT SET (§6.4.4; size to be set by the Council)",IF(AND(Z88="Closed",OR(D88="",E88="",G88="",H88="",I88="",X88="",Y88="",AA88="",AB88="",NOT(ISNUMBER(AC88)),NOT(ISNUMBER(AD88)),AC88&lt;1,AD88&lt;1,AE88="",AG88="",AI88="")),"CLOSURE EVIDENCE MISSING",IF(Z88="Closed","Closure ready for independent review","Open / review")))))))))))))))))</f>
        <v/>
      </c>
      <c r="AI88" s="0" t="n"/>
      <c r="AJ88" s="0">
        <f>IF(AI88="","",IF(AO88="Operational monitoring",IF(AI88="Low","Routine operational monitoring by the Service Owner",IF(AI88="Medium","Monthly","Continuous (logged at least monthly)")),IF(AO88="Performance review",IF(AI88="Critical","At least monthly",IF(AI88="High","Monthly",IF(AI88="Medium","Quarterly","Annual"))),IF(AI88="Critical","Continuous monitoring; formal review at least monthly",IF(AI88="High","Quarterly","Annual")))))</f>
        <v/>
      </c>
      <c r="AK88" s="0">
        <f>IF(OR(AI88="",NOT(ISNUMBER(AC88))),"",IF(OR(AI88="Critical",AI88="High"),MIN(AC88,MAX(30,ROUNDUP(0.05*AC88,0))),IF(AI88="Medium",MIN(AC88,20),MIN(AC88,10))))</f>
        <v/>
      </c>
      <c r="AL88" s="0" t="n"/>
      <c r="AM88" s="0" t="n"/>
      <c r="AN88" s="0" t="n"/>
      <c r="AO88" s="0" t="n"/>
      <c r="AP88" s="0" t="n"/>
    </row>
    <row r="89" ht="15" customHeight="1" s="31">
      <c r="A89" s="45" t="n"/>
      <c r="B89" s="46" t="n"/>
      <c r="C89" s="46" t="n"/>
      <c r="D89" s="47" t="n"/>
      <c r="E89" s="46" t="n"/>
      <c r="F89" s="46" t="n"/>
      <c r="G89" s="46" t="n"/>
      <c r="H89" s="46" t="n"/>
      <c r="I89" s="46" t="n"/>
      <c r="J89" s="46" t="n"/>
      <c r="K89" s="46" t="n"/>
      <c r="L89" s="46" t="n"/>
      <c r="M89" s="46" t="n"/>
      <c r="N89" s="46" t="n"/>
      <c r="O89" s="47" t="n"/>
      <c r="P89" s="46" t="n"/>
      <c r="Q89" s="46" t="n"/>
      <c r="R89" s="46" t="n"/>
      <c r="S89" s="46" t="n"/>
      <c r="T89" s="46" t="n"/>
      <c r="U89" s="46" t="n"/>
      <c r="V89" s="46" t="n"/>
      <c r="W89" s="46" t="n"/>
      <c r="X89" s="46" t="n"/>
      <c r="Y89" s="47" t="n"/>
      <c r="Z89" s="48" t="n"/>
      <c r="AA89" s="46" t="n"/>
      <c r="AB89" s="46" t="n"/>
      <c r="AC89" s="60" t="n"/>
      <c r="AD89" s="60" t="n"/>
      <c r="AE89" s="46" t="n"/>
      <c r="AF89" s="0" t="n"/>
      <c r="AG89" s="0" t="n"/>
      <c r="AH89" s="85">
        <f>IF(COUNTA(A89:AG89,AI89,AL89:AP89)=0,"",IF(TRIM(A89)="","AIR-ID REQUIRED",IF(OR(AND(K89&lt;&gt;"",ISNA(MATCH(K89,{"Yes","No","Unknown"},0))),AND(Q89&lt;&gt;"",ISNA(MATCH(Q89,{"Yes","No","Unknown"},0))),AND(R89&lt;&gt;"",ISNA(MATCH(R89,{"Yes","No","Unknown"},0))),AND(T89&lt;&gt;"",ISNA(MATCH(T89,{"Yes","No","Unknown"},0))),AND(J89&lt;&gt;"",ISNA(MATCH(J89,{"Improving","Stable","Deteriorating","New / Baseline","Not yet known"},0))),AND(Z89&lt;&gt;"",ISNA(MATCH(Z89,{"Open","Reviewed","Action Open","Escalated","Closed"},0))),AND(AG89&lt;&gt;"",ISNA(MATCH(AG89,{"UC-ID specific","Shared system baseline"},0))),AND(AI89&lt;&gt;"",ISNA(MATCH(AI89,{"Low","Medium","High","Critical"},0))),AND(AL89&lt;&gt;"",COUNTIF(Lists!$A$3:$A$10,AL89)=0),AND(AO89&lt;&gt;"",ISNA(MATCH(AO89,{"Operational monitoring","Performance review","Formal review"},0))),AND(AP89&lt;&gt;"",ISNA(MATCH(AP89,{"Raised per Monitoring and Review Plan","Not action-capable","Action-capable: raise not yet set"},0)))),"INVALID VALUE — use the dropdown list",IF(AND(AG89="UC-ID specific",OR(AF89="",AF89="None")),"UC-ID REQUIRED",IF(OR(J89="",K89="",Q89="",R89="",T89="",AL89="",J89="Not yet known",K89="Unknown",Q89="Unknown",R89="Unknown",T89="Unknown"),"UNKNOWN TO RESOLVE",IF(AND(K89="Yes",OR(H89="",I89="",M89="",N89="",O89="",P89="",P89="None",X89="")),"BREACH ACTION INCOMPLETE",IF(AND(OR(K89="Yes",Q89="Yes"),AL89="None"),"TRIGGER NOT RECORDED — select the E.4 trigger",IF(AND(OR(AND(AL89&lt;&gt;"",AL89&lt;&gt;"None"),R89="Yes"),AM89=""),"REASSESSMENT / CONSIDERATION REF REQUIRED",IF(AND(OR(R89="Yes",T89="Yes"),U89=""),"GATE LOG EVENT ID REQUIRED",IF(OR(AND(D89&lt;&gt;"",NOT(ISNUMBER(D89))),AND(Y89&lt;&gt;"",NOT(ISNUMBER(Y89))),AND(ISNUMBER(D89),ISNUMBER(Y89),Y89&lt;=D89)),"DATE CHECK — Review and Next Review must be dates, Next after Review",IF(AND(ISNUMBER(AC89),ISNUMBER(AD89),AD89&gt;AC89),"SAMPLE EXCEEDS POPULATION",IF(AND(ISNUMBER(AD89),ISNUMBER(AK89),AD89&lt;AK89),"SAMPLE BELOW TIER MINIMUM",IF(AND(AI89&lt;&gt;"",ISNUMBER(Y89),AO89=""),"REVIEW TYPE REQUIRED: operational, performance or formal (§6.4.4)",IF(AND(ISNUMBER(D89),ISNUMBER(Y89),AI89&lt;&gt;"",Y89-D89&gt;IF(AI89="Critical",31,IF(AI89="High",IF(OR(AO89="Operational monitoring",AO89="Performance review"),31,92),IF(AI89="Medium",IF(AO89="Operational monitoring",31,IF(AO89="Performance review",92,366)),366)))),"NEXT REVIEW EXCEEDS TIER CADENCE",IF(OR(AP89="",AP89="Action-capable: raise not yet set"),"AGENTIC CADENCE RAISE NOT SET (§6.4.4; size to be set by the Council)",IF(AND(Z89="Closed",OR(D89="",E89="",G89="",H89="",I89="",X89="",Y89="",AA89="",AB89="",NOT(ISNUMBER(AC89)),NOT(ISNUMBER(AD89)),AC89&lt;1,AD89&lt;1,AE89="",AG89="",AI89="")),"CLOSURE EVIDENCE MISSING",IF(Z89="Closed","Closure ready for independent review","Open / review")))))))))))))))))</f>
        <v/>
      </c>
      <c r="AI89" s="0" t="n"/>
      <c r="AJ89" s="0">
        <f>IF(AI89="","",IF(AO89="Operational monitoring",IF(AI89="Low","Routine operational monitoring by the Service Owner",IF(AI89="Medium","Monthly","Continuous (logged at least monthly)")),IF(AO89="Performance review",IF(AI89="Critical","At least monthly",IF(AI89="High","Monthly",IF(AI89="Medium","Quarterly","Annual"))),IF(AI89="Critical","Continuous monitoring; formal review at least monthly",IF(AI89="High","Quarterly","Annual")))))</f>
        <v/>
      </c>
      <c r="AK89" s="0">
        <f>IF(OR(AI89="",NOT(ISNUMBER(AC89))),"",IF(OR(AI89="Critical",AI89="High"),MIN(AC89,MAX(30,ROUNDUP(0.05*AC89,0))),IF(AI89="Medium",MIN(AC89,20),MIN(AC89,10))))</f>
        <v/>
      </c>
      <c r="AL89" s="0" t="n"/>
      <c r="AM89" s="0" t="n"/>
      <c r="AN89" s="0" t="n"/>
      <c r="AO89" s="0" t="n"/>
      <c r="AP89" s="0" t="n"/>
    </row>
    <row r="90" ht="15" customHeight="1" s="31">
      <c r="A90" s="45" t="n"/>
      <c r="B90" s="46" t="n"/>
      <c r="C90" s="46" t="n"/>
      <c r="D90" s="47" t="n"/>
      <c r="E90" s="46" t="n"/>
      <c r="F90" s="46" t="n"/>
      <c r="G90" s="46" t="n"/>
      <c r="H90" s="46" t="n"/>
      <c r="I90" s="46" t="n"/>
      <c r="J90" s="46" t="n"/>
      <c r="K90" s="46" t="n"/>
      <c r="L90" s="46" t="n"/>
      <c r="M90" s="46" t="n"/>
      <c r="N90" s="46" t="n"/>
      <c r="O90" s="47" t="n"/>
      <c r="P90" s="46" t="n"/>
      <c r="Q90" s="46" t="n"/>
      <c r="R90" s="46" t="n"/>
      <c r="S90" s="46" t="n"/>
      <c r="T90" s="46" t="n"/>
      <c r="U90" s="46" t="n"/>
      <c r="V90" s="46" t="n"/>
      <c r="W90" s="46" t="n"/>
      <c r="X90" s="46" t="n"/>
      <c r="Y90" s="47" t="n"/>
      <c r="Z90" s="48" t="n"/>
      <c r="AA90" s="46" t="n"/>
      <c r="AB90" s="46" t="n"/>
      <c r="AC90" s="60" t="n"/>
      <c r="AD90" s="60" t="n"/>
      <c r="AE90" s="46" t="n"/>
      <c r="AF90" s="0" t="n"/>
      <c r="AG90" s="0" t="n"/>
      <c r="AH90" s="85">
        <f>IF(COUNTA(A90:AG90,AI90,AL90:AP90)=0,"",IF(TRIM(A90)="","AIR-ID REQUIRED",IF(OR(AND(K90&lt;&gt;"",ISNA(MATCH(K90,{"Yes","No","Unknown"},0))),AND(Q90&lt;&gt;"",ISNA(MATCH(Q90,{"Yes","No","Unknown"},0))),AND(R90&lt;&gt;"",ISNA(MATCH(R90,{"Yes","No","Unknown"},0))),AND(T90&lt;&gt;"",ISNA(MATCH(T90,{"Yes","No","Unknown"},0))),AND(J90&lt;&gt;"",ISNA(MATCH(J90,{"Improving","Stable","Deteriorating","New / Baseline","Not yet known"},0))),AND(Z90&lt;&gt;"",ISNA(MATCH(Z90,{"Open","Reviewed","Action Open","Escalated","Closed"},0))),AND(AG90&lt;&gt;"",ISNA(MATCH(AG90,{"UC-ID specific","Shared system baseline"},0))),AND(AI90&lt;&gt;"",ISNA(MATCH(AI90,{"Low","Medium","High","Critical"},0))),AND(AL90&lt;&gt;"",COUNTIF(Lists!$A$3:$A$10,AL90)=0),AND(AO90&lt;&gt;"",ISNA(MATCH(AO90,{"Operational monitoring","Performance review","Formal review"},0))),AND(AP90&lt;&gt;"",ISNA(MATCH(AP90,{"Raised per Monitoring and Review Plan","Not action-capable","Action-capable: raise not yet set"},0)))),"INVALID VALUE — use the dropdown list",IF(AND(AG90="UC-ID specific",OR(AF90="",AF90="None")),"UC-ID REQUIRED",IF(OR(J90="",K90="",Q90="",R90="",T90="",AL90="",J90="Not yet known",K90="Unknown",Q90="Unknown",R90="Unknown",T90="Unknown"),"UNKNOWN TO RESOLVE",IF(AND(K90="Yes",OR(H90="",I90="",M90="",N90="",O90="",P90="",P90="None",X90="")),"BREACH ACTION INCOMPLETE",IF(AND(OR(K90="Yes",Q90="Yes"),AL90="None"),"TRIGGER NOT RECORDED — select the E.4 trigger",IF(AND(OR(AND(AL90&lt;&gt;"",AL90&lt;&gt;"None"),R90="Yes"),AM90=""),"REASSESSMENT / CONSIDERATION REF REQUIRED",IF(AND(OR(R90="Yes",T90="Yes"),U90=""),"GATE LOG EVENT ID REQUIRED",IF(OR(AND(D90&lt;&gt;"",NOT(ISNUMBER(D90))),AND(Y90&lt;&gt;"",NOT(ISNUMBER(Y90))),AND(ISNUMBER(D90),ISNUMBER(Y90),Y90&lt;=D90)),"DATE CHECK — Review and Next Review must be dates, Next after Review",IF(AND(ISNUMBER(AC90),ISNUMBER(AD90),AD90&gt;AC90),"SAMPLE EXCEEDS POPULATION",IF(AND(ISNUMBER(AD90),ISNUMBER(AK90),AD90&lt;AK90),"SAMPLE BELOW TIER MINIMUM",IF(AND(AI90&lt;&gt;"",ISNUMBER(Y90),AO90=""),"REVIEW TYPE REQUIRED: operational, performance or formal (§6.4.4)",IF(AND(ISNUMBER(D90),ISNUMBER(Y90),AI90&lt;&gt;"",Y90-D90&gt;IF(AI90="Critical",31,IF(AI90="High",IF(OR(AO90="Operational monitoring",AO90="Performance review"),31,92),IF(AI90="Medium",IF(AO90="Operational monitoring",31,IF(AO90="Performance review",92,366)),366)))),"NEXT REVIEW EXCEEDS TIER CADENCE",IF(OR(AP90="",AP90="Action-capable: raise not yet set"),"AGENTIC CADENCE RAISE NOT SET (§6.4.4; size to be set by the Council)",IF(AND(Z90="Closed",OR(D90="",E90="",G90="",H90="",I90="",X90="",Y90="",AA90="",AB90="",NOT(ISNUMBER(AC90)),NOT(ISNUMBER(AD90)),AC90&lt;1,AD90&lt;1,AE90="",AG90="",AI90="")),"CLOSURE EVIDENCE MISSING",IF(Z90="Closed","Closure ready for independent review","Open / review")))))))))))))))))</f>
        <v/>
      </c>
      <c r="AI90" s="0" t="n"/>
      <c r="AJ90" s="0">
        <f>IF(AI90="","",IF(AO90="Operational monitoring",IF(AI90="Low","Routine operational monitoring by the Service Owner",IF(AI90="Medium","Monthly","Continuous (logged at least monthly)")),IF(AO90="Performance review",IF(AI90="Critical","At least monthly",IF(AI90="High","Monthly",IF(AI90="Medium","Quarterly","Annual"))),IF(AI90="Critical","Continuous monitoring; formal review at least monthly",IF(AI90="High","Quarterly","Annual")))))</f>
        <v/>
      </c>
      <c r="AK90" s="0">
        <f>IF(OR(AI90="",NOT(ISNUMBER(AC90))),"",IF(OR(AI90="Critical",AI90="High"),MIN(AC90,MAX(30,ROUNDUP(0.05*AC90,0))),IF(AI90="Medium",MIN(AC90,20),MIN(AC90,10))))</f>
        <v/>
      </c>
      <c r="AL90" s="0" t="n"/>
      <c r="AM90" s="0" t="n"/>
      <c r="AN90" s="0" t="n"/>
      <c r="AO90" s="0" t="n"/>
      <c r="AP90" s="0" t="n"/>
    </row>
    <row r="91" ht="15" customHeight="1" s="31">
      <c r="A91" s="45" t="n"/>
      <c r="B91" s="46" t="n"/>
      <c r="C91" s="46" t="n"/>
      <c r="D91" s="47" t="n"/>
      <c r="E91" s="46" t="n"/>
      <c r="F91" s="46" t="n"/>
      <c r="G91" s="46" t="n"/>
      <c r="H91" s="46" t="n"/>
      <c r="I91" s="46" t="n"/>
      <c r="J91" s="46" t="n"/>
      <c r="K91" s="46" t="n"/>
      <c r="L91" s="46" t="n"/>
      <c r="M91" s="46" t="n"/>
      <c r="N91" s="46" t="n"/>
      <c r="O91" s="47" t="n"/>
      <c r="P91" s="46" t="n"/>
      <c r="Q91" s="46" t="n"/>
      <c r="R91" s="46" t="n"/>
      <c r="S91" s="46" t="n"/>
      <c r="T91" s="46" t="n"/>
      <c r="U91" s="46" t="n"/>
      <c r="V91" s="46" t="n"/>
      <c r="W91" s="46" t="n"/>
      <c r="X91" s="46" t="n"/>
      <c r="Y91" s="47" t="n"/>
      <c r="Z91" s="48" t="n"/>
      <c r="AA91" s="46" t="n"/>
      <c r="AB91" s="46" t="n"/>
      <c r="AC91" s="60" t="n"/>
      <c r="AD91" s="60" t="n"/>
      <c r="AE91" s="46" t="n"/>
      <c r="AF91" s="0" t="n"/>
      <c r="AG91" s="0" t="n"/>
      <c r="AH91" s="85">
        <f>IF(COUNTA(A91:AG91,AI91,AL91:AP91)=0,"",IF(TRIM(A91)="","AIR-ID REQUIRED",IF(OR(AND(K91&lt;&gt;"",ISNA(MATCH(K91,{"Yes","No","Unknown"},0))),AND(Q91&lt;&gt;"",ISNA(MATCH(Q91,{"Yes","No","Unknown"},0))),AND(R91&lt;&gt;"",ISNA(MATCH(R91,{"Yes","No","Unknown"},0))),AND(T91&lt;&gt;"",ISNA(MATCH(T91,{"Yes","No","Unknown"},0))),AND(J91&lt;&gt;"",ISNA(MATCH(J91,{"Improving","Stable","Deteriorating","New / Baseline","Not yet known"},0))),AND(Z91&lt;&gt;"",ISNA(MATCH(Z91,{"Open","Reviewed","Action Open","Escalated","Closed"},0))),AND(AG91&lt;&gt;"",ISNA(MATCH(AG91,{"UC-ID specific","Shared system baseline"},0))),AND(AI91&lt;&gt;"",ISNA(MATCH(AI91,{"Low","Medium","High","Critical"},0))),AND(AL91&lt;&gt;"",COUNTIF(Lists!$A$3:$A$10,AL91)=0),AND(AO91&lt;&gt;"",ISNA(MATCH(AO91,{"Operational monitoring","Performance review","Formal review"},0))),AND(AP91&lt;&gt;"",ISNA(MATCH(AP91,{"Raised per Monitoring and Review Plan","Not action-capable","Action-capable: raise not yet set"},0)))),"INVALID VALUE — use the dropdown list",IF(AND(AG91="UC-ID specific",OR(AF91="",AF91="None")),"UC-ID REQUIRED",IF(OR(J91="",K91="",Q91="",R91="",T91="",AL91="",J91="Not yet known",K91="Unknown",Q91="Unknown",R91="Unknown",T91="Unknown"),"UNKNOWN TO RESOLVE",IF(AND(K91="Yes",OR(H91="",I91="",M91="",N91="",O91="",P91="",P91="None",X91="")),"BREACH ACTION INCOMPLETE",IF(AND(OR(K91="Yes",Q91="Yes"),AL91="None"),"TRIGGER NOT RECORDED — select the E.4 trigger",IF(AND(OR(AND(AL91&lt;&gt;"",AL91&lt;&gt;"None"),R91="Yes"),AM91=""),"REASSESSMENT / CONSIDERATION REF REQUIRED",IF(AND(OR(R91="Yes",T91="Yes"),U91=""),"GATE LOG EVENT ID REQUIRED",IF(OR(AND(D91&lt;&gt;"",NOT(ISNUMBER(D91))),AND(Y91&lt;&gt;"",NOT(ISNUMBER(Y91))),AND(ISNUMBER(D91),ISNUMBER(Y91),Y91&lt;=D91)),"DATE CHECK — Review and Next Review must be dates, Next after Review",IF(AND(ISNUMBER(AC91),ISNUMBER(AD91),AD91&gt;AC91),"SAMPLE EXCEEDS POPULATION",IF(AND(ISNUMBER(AD91),ISNUMBER(AK91),AD91&lt;AK91),"SAMPLE BELOW TIER MINIMUM",IF(AND(AI91&lt;&gt;"",ISNUMBER(Y91),AO91=""),"REVIEW TYPE REQUIRED: operational, performance or formal (§6.4.4)",IF(AND(ISNUMBER(D91),ISNUMBER(Y91),AI91&lt;&gt;"",Y91-D91&gt;IF(AI91="Critical",31,IF(AI91="High",IF(OR(AO91="Operational monitoring",AO91="Performance review"),31,92),IF(AI91="Medium",IF(AO91="Operational monitoring",31,IF(AO91="Performance review",92,366)),366)))),"NEXT REVIEW EXCEEDS TIER CADENCE",IF(OR(AP91="",AP91="Action-capable: raise not yet set"),"AGENTIC CADENCE RAISE NOT SET (§6.4.4; size to be set by the Council)",IF(AND(Z91="Closed",OR(D91="",E91="",G91="",H91="",I91="",X91="",Y91="",AA91="",AB91="",NOT(ISNUMBER(AC91)),NOT(ISNUMBER(AD91)),AC91&lt;1,AD91&lt;1,AE91="",AG91="",AI91="")),"CLOSURE EVIDENCE MISSING",IF(Z91="Closed","Closure ready for independent review","Open / review")))))))))))))))))</f>
        <v/>
      </c>
      <c r="AI91" s="0" t="n"/>
      <c r="AJ91" s="0">
        <f>IF(AI91="","",IF(AO91="Operational monitoring",IF(AI91="Low","Routine operational monitoring by the Service Owner",IF(AI91="Medium","Monthly","Continuous (logged at least monthly)")),IF(AO91="Performance review",IF(AI91="Critical","At least monthly",IF(AI91="High","Monthly",IF(AI91="Medium","Quarterly","Annual"))),IF(AI91="Critical","Continuous monitoring; formal review at least monthly",IF(AI91="High","Quarterly","Annual")))))</f>
        <v/>
      </c>
      <c r="AK91" s="0">
        <f>IF(OR(AI91="",NOT(ISNUMBER(AC91))),"",IF(OR(AI91="Critical",AI91="High"),MIN(AC91,MAX(30,ROUNDUP(0.05*AC91,0))),IF(AI91="Medium",MIN(AC91,20),MIN(AC91,10))))</f>
        <v/>
      </c>
      <c r="AL91" s="0" t="n"/>
      <c r="AM91" s="0" t="n"/>
      <c r="AN91" s="0" t="n"/>
      <c r="AO91" s="0" t="n"/>
      <c r="AP91" s="0" t="n"/>
    </row>
    <row r="92" ht="15" customHeight="1" s="31">
      <c r="A92" s="45" t="n"/>
      <c r="B92" s="46" t="n"/>
      <c r="C92" s="46" t="n"/>
      <c r="D92" s="47" t="n"/>
      <c r="E92" s="46" t="n"/>
      <c r="F92" s="46" t="n"/>
      <c r="G92" s="46" t="n"/>
      <c r="H92" s="46" t="n"/>
      <c r="I92" s="46" t="n"/>
      <c r="J92" s="46" t="n"/>
      <c r="K92" s="46" t="n"/>
      <c r="L92" s="46" t="n"/>
      <c r="M92" s="46" t="n"/>
      <c r="N92" s="46" t="n"/>
      <c r="O92" s="47" t="n"/>
      <c r="P92" s="46" t="n"/>
      <c r="Q92" s="46" t="n"/>
      <c r="R92" s="46" t="n"/>
      <c r="S92" s="46" t="n"/>
      <c r="T92" s="46" t="n"/>
      <c r="U92" s="46" t="n"/>
      <c r="V92" s="46" t="n"/>
      <c r="W92" s="46" t="n"/>
      <c r="X92" s="46" t="n"/>
      <c r="Y92" s="47" t="n"/>
      <c r="Z92" s="48" t="n"/>
      <c r="AA92" s="46" t="n"/>
      <c r="AB92" s="46" t="n"/>
      <c r="AC92" s="60" t="n"/>
      <c r="AD92" s="60" t="n"/>
      <c r="AE92" s="46" t="n"/>
      <c r="AF92" s="0" t="n"/>
      <c r="AG92" s="0" t="n"/>
      <c r="AH92" s="85">
        <f>IF(COUNTA(A92:AG92,AI92,AL92:AP92)=0,"",IF(TRIM(A92)="","AIR-ID REQUIRED",IF(OR(AND(K92&lt;&gt;"",ISNA(MATCH(K92,{"Yes","No","Unknown"},0))),AND(Q92&lt;&gt;"",ISNA(MATCH(Q92,{"Yes","No","Unknown"},0))),AND(R92&lt;&gt;"",ISNA(MATCH(R92,{"Yes","No","Unknown"},0))),AND(T92&lt;&gt;"",ISNA(MATCH(T92,{"Yes","No","Unknown"},0))),AND(J92&lt;&gt;"",ISNA(MATCH(J92,{"Improving","Stable","Deteriorating","New / Baseline","Not yet known"},0))),AND(Z92&lt;&gt;"",ISNA(MATCH(Z92,{"Open","Reviewed","Action Open","Escalated","Closed"},0))),AND(AG92&lt;&gt;"",ISNA(MATCH(AG92,{"UC-ID specific","Shared system baseline"},0))),AND(AI92&lt;&gt;"",ISNA(MATCH(AI92,{"Low","Medium","High","Critical"},0))),AND(AL92&lt;&gt;"",COUNTIF(Lists!$A$3:$A$10,AL92)=0),AND(AO92&lt;&gt;"",ISNA(MATCH(AO92,{"Operational monitoring","Performance review","Formal review"},0))),AND(AP92&lt;&gt;"",ISNA(MATCH(AP92,{"Raised per Monitoring and Review Plan","Not action-capable","Action-capable: raise not yet set"},0)))),"INVALID VALUE — use the dropdown list",IF(AND(AG92="UC-ID specific",OR(AF92="",AF92="None")),"UC-ID REQUIRED",IF(OR(J92="",K92="",Q92="",R92="",T92="",AL92="",J92="Not yet known",K92="Unknown",Q92="Unknown",R92="Unknown",T92="Unknown"),"UNKNOWN TO RESOLVE",IF(AND(K92="Yes",OR(H92="",I92="",M92="",N92="",O92="",P92="",P92="None",X92="")),"BREACH ACTION INCOMPLETE",IF(AND(OR(K92="Yes",Q92="Yes"),AL92="None"),"TRIGGER NOT RECORDED — select the E.4 trigger",IF(AND(OR(AND(AL92&lt;&gt;"",AL92&lt;&gt;"None"),R92="Yes"),AM92=""),"REASSESSMENT / CONSIDERATION REF REQUIRED",IF(AND(OR(R92="Yes",T92="Yes"),U92=""),"GATE LOG EVENT ID REQUIRED",IF(OR(AND(D92&lt;&gt;"",NOT(ISNUMBER(D92))),AND(Y92&lt;&gt;"",NOT(ISNUMBER(Y92))),AND(ISNUMBER(D92),ISNUMBER(Y92),Y92&lt;=D92)),"DATE CHECK — Review and Next Review must be dates, Next after Review",IF(AND(ISNUMBER(AC92),ISNUMBER(AD92),AD92&gt;AC92),"SAMPLE EXCEEDS POPULATION",IF(AND(ISNUMBER(AD92),ISNUMBER(AK92),AD92&lt;AK92),"SAMPLE BELOW TIER MINIMUM",IF(AND(AI92&lt;&gt;"",ISNUMBER(Y92),AO92=""),"REVIEW TYPE REQUIRED: operational, performance or formal (§6.4.4)",IF(AND(ISNUMBER(D92),ISNUMBER(Y92),AI92&lt;&gt;"",Y92-D92&gt;IF(AI92="Critical",31,IF(AI92="High",IF(OR(AO92="Operational monitoring",AO92="Performance review"),31,92),IF(AI92="Medium",IF(AO92="Operational monitoring",31,IF(AO92="Performance review",92,366)),366)))),"NEXT REVIEW EXCEEDS TIER CADENCE",IF(OR(AP92="",AP92="Action-capable: raise not yet set"),"AGENTIC CADENCE RAISE NOT SET (§6.4.4; size to be set by the Council)",IF(AND(Z92="Closed",OR(D92="",E92="",G92="",H92="",I92="",X92="",Y92="",AA92="",AB92="",NOT(ISNUMBER(AC92)),NOT(ISNUMBER(AD92)),AC92&lt;1,AD92&lt;1,AE92="",AG92="",AI92="")),"CLOSURE EVIDENCE MISSING",IF(Z92="Closed","Closure ready for independent review","Open / review")))))))))))))))))</f>
        <v/>
      </c>
      <c r="AI92" s="0" t="n"/>
      <c r="AJ92" s="0">
        <f>IF(AI92="","",IF(AO92="Operational monitoring",IF(AI92="Low","Routine operational monitoring by the Service Owner",IF(AI92="Medium","Monthly","Continuous (logged at least monthly)")),IF(AO92="Performance review",IF(AI92="Critical","At least monthly",IF(AI92="High","Monthly",IF(AI92="Medium","Quarterly","Annual"))),IF(AI92="Critical","Continuous monitoring; formal review at least monthly",IF(AI92="High","Quarterly","Annual")))))</f>
        <v/>
      </c>
      <c r="AK92" s="0">
        <f>IF(OR(AI92="",NOT(ISNUMBER(AC92))),"",IF(OR(AI92="Critical",AI92="High"),MIN(AC92,MAX(30,ROUNDUP(0.05*AC92,0))),IF(AI92="Medium",MIN(AC92,20),MIN(AC92,10))))</f>
        <v/>
      </c>
      <c r="AL92" s="0" t="n"/>
      <c r="AM92" s="0" t="n"/>
      <c r="AN92" s="0" t="n"/>
      <c r="AO92" s="0" t="n"/>
      <c r="AP92" s="0" t="n"/>
    </row>
    <row r="93" ht="15" customHeight="1" s="31">
      <c r="A93" s="45" t="n"/>
      <c r="B93" s="46" t="n"/>
      <c r="C93" s="46" t="n"/>
      <c r="D93" s="47" t="n"/>
      <c r="E93" s="46" t="n"/>
      <c r="F93" s="46" t="n"/>
      <c r="G93" s="46" t="n"/>
      <c r="H93" s="46" t="n"/>
      <c r="I93" s="46" t="n"/>
      <c r="J93" s="46" t="n"/>
      <c r="K93" s="46" t="n"/>
      <c r="L93" s="46" t="n"/>
      <c r="M93" s="46" t="n"/>
      <c r="N93" s="46" t="n"/>
      <c r="O93" s="47" t="n"/>
      <c r="P93" s="46" t="n"/>
      <c r="Q93" s="46" t="n"/>
      <c r="R93" s="46" t="n"/>
      <c r="S93" s="46" t="n"/>
      <c r="T93" s="46" t="n"/>
      <c r="U93" s="46" t="n"/>
      <c r="V93" s="46" t="n"/>
      <c r="W93" s="46" t="n"/>
      <c r="X93" s="46" t="n"/>
      <c r="Y93" s="47" t="n"/>
      <c r="Z93" s="48" t="n"/>
      <c r="AA93" s="46" t="n"/>
      <c r="AB93" s="46" t="n"/>
      <c r="AC93" s="60" t="n"/>
      <c r="AD93" s="60" t="n"/>
      <c r="AE93" s="46" t="n"/>
      <c r="AF93" s="0" t="n"/>
      <c r="AG93" s="0" t="n"/>
      <c r="AH93" s="85">
        <f>IF(COUNTA(A93:AG93,AI93,AL93:AP93)=0,"",IF(TRIM(A93)="","AIR-ID REQUIRED",IF(OR(AND(K93&lt;&gt;"",ISNA(MATCH(K93,{"Yes","No","Unknown"},0))),AND(Q93&lt;&gt;"",ISNA(MATCH(Q93,{"Yes","No","Unknown"},0))),AND(R93&lt;&gt;"",ISNA(MATCH(R93,{"Yes","No","Unknown"},0))),AND(T93&lt;&gt;"",ISNA(MATCH(T93,{"Yes","No","Unknown"},0))),AND(J93&lt;&gt;"",ISNA(MATCH(J93,{"Improving","Stable","Deteriorating","New / Baseline","Not yet known"},0))),AND(Z93&lt;&gt;"",ISNA(MATCH(Z93,{"Open","Reviewed","Action Open","Escalated","Closed"},0))),AND(AG93&lt;&gt;"",ISNA(MATCH(AG93,{"UC-ID specific","Shared system baseline"},0))),AND(AI93&lt;&gt;"",ISNA(MATCH(AI93,{"Low","Medium","High","Critical"},0))),AND(AL93&lt;&gt;"",COUNTIF(Lists!$A$3:$A$10,AL93)=0),AND(AO93&lt;&gt;"",ISNA(MATCH(AO93,{"Operational monitoring","Performance review","Formal review"},0))),AND(AP93&lt;&gt;"",ISNA(MATCH(AP93,{"Raised per Monitoring and Review Plan","Not action-capable","Action-capable: raise not yet set"},0)))),"INVALID VALUE — use the dropdown list",IF(AND(AG93="UC-ID specific",OR(AF93="",AF93="None")),"UC-ID REQUIRED",IF(OR(J93="",K93="",Q93="",R93="",T93="",AL93="",J93="Not yet known",K93="Unknown",Q93="Unknown",R93="Unknown",T93="Unknown"),"UNKNOWN TO RESOLVE",IF(AND(K93="Yes",OR(H93="",I93="",M93="",N93="",O93="",P93="",P93="None",X93="")),"BREACH ACTION INCOMPLETE",IF(AND(OR(K93="Yes",Q93="Yes"),AL93="None"),"TRIGGER NOT RECORDED — select the E.4 trigger",IF(AND(OR(AND(AL93&lt;&gt;"",AL93&lt;&gt;"None"),R93="Yes"),AM93=""),"REASSESSMENT / CONSIDERATION REF REQUIRED",IF(AND(OR(R93="Yes",T93="Yes"),U93=""),"GATE LOG EVENT ID REQUIRED",IF(OR(AND(D93&lt;&gt;"",NOT(ISNUMBER(D93))),AND(Y93&lt;&gt;"",NOT(ISNUMBER(Y93))),AND(ISNUMBER(D93),ISNUMBER(Y93),Y93&lt;=D93)),"DATE CHECK — Review and Next Review must be dates, Next after Review",IF(AND(ISNUMBER(AC93),ISNUMBER(AD93),AD93&gt;AC93),"SAMPLE EXCEEDS POPULATION",IF(AND(ISNUMBER(AD93),ISNUMBER(AK93),AD93&lt;AK93),"SAMPLE BELOW TIER MINIMUM",IF(AND(AI93&lt;&gt;"",ISNUMBER(Y93),AO93=""),"REVIEW TYPE REQUIRED: operational, performance or formal (§6.4.4)",IF(AND(ISNUMBER(D93),ISNUMBER(Y93),AI93&lt;&gt;"",Y93-D93&gt;IF(AI93="Critical",31,IF(AI93="High",IF(OR(AO93="Operational monitoring",AO93="Performance review"),31,92),IF(AI93="Medium",IF(AO93="Operational monitoring",31,IF(AO93="Performance review",92,366)),366)))),"NEXT REVIEW EXCEEDS TIER CADENCE",IF(OR(AP93="",AP93="Action-capable: raise not yet set"),"AGENTIC CADENCE RAISE NOT SET (§6.4.4; size to be set by the Council)",IF(AND(Z93="Closed",OR(D93="",E93="",G93="",H93="",I93="",X93="",Y93="",AA93="",AB93="",NOT(ISNUMBER(AC93)),NOT(ISNUMBER(AD93)),AC93&lt;1,AD93&lt;1,AE93="",AG93="",AI93="")),"CLOSURE EVIDENCE MISSING",IF(Z93="Closed","Closure ready for independent review","Open / review")))))))))))))))))</f>
        <v/>
      </c>
      <c r="AI93" s="0" t="n"/>
      <c r="AJ93" s="0">
        <f>IF(AI93="","",IF(AO93="Operational monitoring",IF(AI93="Low","Routine operational monitoring by the Service Owner",IF(AI93="Medium","Monthly","Continuous (logged at least monthly)")),IF(AO93="Performance review",IF(AI93="Critical","At least monthly",IF(AI93="High","Monthly",IF(AI93="Medium","Quarterly","Annual"))),IF(AI93="Critical","Continuous monitoring; formal review at least monthly",IF(AI93="High","Quarterly","Annual")))))</f>
        <v/>
      </c>
      <c r="AK93" s="0">
        <f>IF(OR(AI93="",NOT(ISNUMBER(AC93))),"",IF(OR(AI93="Critical",AI93="High"),MIN(AC93,MAX(30,ROUNDUP(0.05*AC93,0))),IF(AI93="Medium",MIN(AC93,20),MIN(AC93,10))))</f>
        <v/>
      </c>
      <c r="AL93" s="0" t="n"/>
      <c r="AM93" s="0" t="n"/>
      <c r="AN93" s="0" t="n"/>
      <c r="AO93" s="0" t="n"/>
      <c r="AP93" s="0" t="n"/>
    </row>
    <row r="94" ht="15" customHeight="1" s="31">
      <c r="A94" s="45" t="n"/>
      <c r="B94" s="46" t="n"/>
      <c r="C94" s="46" t="n"/>
      <c r="D94" s="47" t="n"/>
      <c r="E94" s="46" t="n"/>
      <c r="F94" s="46" t="n"/>
      <c r="G94" s="46" t="n"/>
      <c r="H94" s="46" t="n"/>
      <c r="I94" s="46" t="n"/>
      <c r="J94" s="46" t="n"/>
      <c r="K94" s="46" t="n"/>
      <c r="L94" s="46" t="n"/>
      <c r="M94" s="46" t="n"/>
      <c r="N94" s="46" t="n"/>
      <c r="O94" s="47" t="n"/>
      <c r="P94" s="46" t="n"/>
      <c r="Q94" s="46" t="n"/>
      <c r="R94" s="46" t="n"/>
      <c r="S94" s="46" t="n"/>
      <c r="T94" s="46" t="n"/>
      <c r="U94" s="46" t="n"/>
      <c r="V94" s="46" t="n"/>
      <c r="W94" s="46" t="n"/>
      <c r="X94" s="46" t="n"/>
      <c r="Y94" s="47" t="n"/>
      <c r="Z94" s="48" t="n"/>
      <c r="AA94" s="46" t="n"/>
      <c r="AB94" s="46" t="n"/>
      <c r="AC94" s="60" t="n"/>
      <c r="AD94" s="60" t="n"/>
      <c r="AE94" s="46" t="n"/>
      <c r="AF94" s="0" t="n"/>
      <c r="AG94" s="0" t="n"/>
      <c r="AH94" s="85">
        <f>IF(COUNTA(A94:AG94,AI94,AL94:AP94)=0,"",IF(TRIM(A94)="","AIR-ID REQUIRED",IF(OR(AND(K94&lt;&gt;"",ISNA(MATCH(K94,{"Yes","No","Unknown"},0))),AND(Q94&lt;&gt;"",ISNA(MATCH(Q94,{"Yes","No","Unknown"},0))),AND(R94&lt;&gt;"",ISNA(MATCH(R94,{"Yes","No","Unknown"},0))),AND(T94&lt;&gt;"",ISNA(MATCH(T94,{"Yes","No","Unknown"},0))),AND(J94&lt;&gt;"",ISNA(MATCH(J94,{"Improving","Stable","Deteriorating","New / Baseline","Not yet known"},0))),AND(Z94&lt;&gt;"",ISNA(MATCH(Z94,{"Open","Reviewed","Action Open","Escalated","Closed"},0))),AND(AG94&lt;&gt;"",ISNA(MATCH(AG94,{"UC-ID specific","Shared system baseline"},0))),AND(AI94&lt;&gt;"",ISNA(MATCH(AI94,{"Low","Medium","High","Critical"},0))),AND(AL94&lt;&gt;"",COUNTIF(Lists!$A$3:$A$10,AL94)=0),AND(AO94&lt;&gt;"",ISNA(MATCH(AO94,{"Operational monitoring","Performance review","Formal review"},0))),AND(AP94&lt;&gt;"",ISNA(MATCH(AP94,{"Raised per Monitoring and Review Plan","Not action-capable","Action-capable: raise not yet set"},0)))),"INVALID VALUE — use the dropdown list",IF(AND(AG94="UC-ID specific",OR(AF94="",AF94="None")),"UC-ID REQUIRED",IF(OR(J94="",K94="",Q94="",R94="",T94="",AL94="",J94="Not yet known",K94="Unknown",Q94="Unknown",R94="Unknown",T94="Unknown"),"UNKNOWN TO RESOLVE",IF(AND(K94="Yes",OR(H94="",I94="",M94="",N94="",O94="",P94="",P94="None",X94="")),"BREACH ACTION INCOMPLETE",IF(AND(OR(K94="Yes",Q94="Yes"),AL94="None"),"TRIGGER NOT RECORDED — select the E.4 trigger",IF(AND(OR(AND(AL94&lt;&gt;"",AL94&lt;&gt;"None"),R94="Yes"),AM94=""),"REASSESSMENT / CONSIDERATION REF REQUIRED",IF(AND(OR(R94="Yes",T94="Yes"),U94=""),"GATE LOG EVENT ID REQUIRED",IF(OR(AND(D94&lt;&gt;"",NOT(ISNUMBER(D94))),AND(Y94&lt;&gt;"",NOT(ISNUMBER(Y94))),AND(ISNUMBER(D94),ISNUMBER(Y94),Y94&lt;=D94)),"DATE CHECK — Review and Next Review must be dates, Next after Review",IF(AND(ISNUMBER(AC94),ISNUMBER(AD94),AD94&gt;AC94),"SAMPLE EXCEEDS POPULATION",IF(AND(ISNUMBER(AD94),ISNUMBER(AK94),AD94&lt;AK94),"SAMPLE BELOW TIER MINIMUM",IF(AND(AI94&lt;&gt;"",ISNUMBER(Y94),AO94=""),"REVIEW TYPE REQUIRED: operational, performance or formal (§6.4.4)",IF(AND(ISNUMBER(D94),ISNUMBER(Y94),AI94&lt;&gt;"",Y94-D94&gt;IF(AI94="Critical",31,IF(AI94="High",IF(OR(AO94="Operational monitoring",AO94="Performance review"),31,92),IF(AI94="Medium",IF(AO94="Operational monitoring",31,IF(AO94="Performance review",92,366)),366)))),"NEXT REVIEW EXCEEDS TIER CADENCE",IF(OR(AP94="",AP94="Action-capable: raise not yet set"),"AGENTIC CADENCE RAISE NOT SET (§6.4.4; size to be set by the Council)",IF(AND(Z94="Closed",OR(D94="",E94="",G94="",H94="",I94="",X94="",Y94="",AA94="",AB94="",NOT(ISNUMBER(AC94)),NOT(ISNUMBER(AD94)),AC94&lt;1,AD94&lt;1,AE94="",AG94="",AI94="")),"CLOSURE EVIDENCE MISSING",IF(Z94="Closed","Closure ready for independent review","Open / review")))))))))))))))))</f>
        <v/>
      </c>
      <c r="AI94" s="0" t="n"/>
      <c r="AJ94" s="0">
        <f>IF(AI94="","",IF(AO94="Operational monitoring",IF(AI94="Low","Routine operational monitoring by the Service Owner",IF(AI94="Medium","Monthly","Continuous (logged at least monthly)")),IF(AO94="Performance review",IF(AI94="Critical","At least monthly",IF(AI94="High","Monthly",IF(AI94="Medium","Quarterly","Annual"))),IF(AI94="Critical","Continuous monitoring; formal review at least monthly",IF(AI94="High","Quarterly","Annual")))))</f>
        <v/>
      </c>
      <c r="AK94" s="0">
        <f>IF(OR(AI94="",NOT(ISNUMBER(AC94))),"",IF(OR(AI94="Critical",AI94="High"),MIN(AC94,MAX(30,ROUNDUP(0.05*AC94,0))),IF(AI94="Medium",MIN(AC94,20),MIN(AC94,10))))</f>
        <v/>
      </c>
      <c r="AL94" s="0" t="n"/>
      <c r="AM94" s="0" t="n"/>
      <c r="AN94" s="0" t="n"/>
      <c r="AO94" s="0" t="n"/>
      <c r="AP94" s="0" t="n"/>
    </row>
    <row r="95" ht="15" customHeight="1" s="31">
      <c r="A95" s="45" t="n"/>
      <c r="B95" s="46" t="n"/>
      <c r="C95" s="46" t="n"/>
      <c r="D95" s="47" t="n"/>
      <c r="E95" s="46" t="n"/>
      <c r="F95" s="46" t="n"/>
      <c r="G95" s="46" t="n"/>
      <c r="H95" s="46" t="n"/>
      <c r="I95" s="46" t="n"/>
      <c r="J95" s="46" t="n"/>
      <c r="K95" s="46" t="n"/>
      <c r="L95" s="46" t="n"/>
      <c r="M95" s="46" t="n"/>
      <c r="N95" s="46" t="n"/>
      <c r="O95" s="47" t="n"/>
      <c r="P95" s="46" t="n"/>
      <c r="Q95" s="46" t="n"/>
      <c r="R95" s="46" t="n"/>
      <c r="S95" s="46" t="n"/>
      <c r="T95" s="46" t="n"/>
      <c r="U95" s="46" t="n"/>
      <c r="V95" s="46" t="n"/>
      <c r="W95" s="46" t="n"/>
      <c r="X95" s="46" t="n"/>
      <c r="Y95" s="47" t="n"/>
      <c r="Z95" s="48" t="n"/>
      <c r="AA95" s="46" t="n"/>
      <c r="AB95" s="46" t="n"/>
      <c r="AC95" s="60" t="n"/>
      <c r="AD95" s="60" t="n"/>
      <c r="AE95" s="46" t="n"/>
      <c r="AF95" s="0" t="n"/>
      <c r="AG95" s="0" t="n"/>
      <c r="AH95" s="85">
        <f>IF(COUNTA(A95:AG95,AI95,AL95:AP95)=0,"",IF(TRIM(A95)="","AIR-ID REQUIRED",IF(OR(AND(K95&lt;&gt;"",ISNA(MATCH(K95,{"Yes","No","Unknown"},0))),AND(Q95&lt;&gt;"",ISNA(MATCH(Q95,{"Yes","No","Unknown"},0))),AND(R95&lt;&gt;"",ISNA(MATCH(R95,{"Yes","No","Unknown"},0))),AND(T95&lt;&gt;"",ISNA(MATCH(T95,{"Yes","No","Unknown"},0))),AND(J95&lt;&gt;"",ISNA(MATCH(J95,{"Improving","Stable","Deteriorating","New / Baseline","Not yet known"},0))),AND(Z95&lt;&gt;"",ISNA(MATCH(Z95,{"Open","Reviewed","Action Open","Escalated","Closed"},0))),AND(AG95&lt;&gt;"",ISNA(MATCH(AG95,{"UC-ID specific","Shared system baseline"},0))),AND(AI95&lt;&gt;"",ISNA(MATCH(AI95,{"Low","Medium","High","Critical"},0))),AND(AL95&lt;&gt;"",COUNTIF(Lists!$A$3:$A$10,AL95)=0),AND(AO95&lt;&gt;"",ISNA(MATCH(AO95,{"Operational monitoring","Performance review","Formal review"},0))),AND(AP95&lt;&gt;"",ISNA(MATCH(AP95,{"Raised per Monitoring and Review Plan","Not action-capable","Action-capable: raise not yet set"},0)))),"INVALID VALUE — use the dropdown list",IF(AND(AG95="UC-ID specific",OR(AF95="",AF95="None")),"UC-ID REQUIRED",IF(OR(J95="",K95="",Q95="",R95="",T95="",AL95="",J95="Not yet known",K95="Unknown",Q95="Unknown",R95="Unknown",T95="Unknown"),"UNKNOWN TO RESOLVE",IF(AND(K95="Yes",OR(H95="",I95="",M95="",N95="",O95="",P95="",P95="None",X95="")),"BREACH ACTION INCOMPLETE",IF(AND(OR(K95="Yes",Q95="Yes"),AL95="None"),"TRIGGER NOT RECORDED — select the E.4 trigger",IF(AND(OR(AND(AL95&lt;&gt;"",AL95&lt;&gt;"None"),R95="Yes"),AM95=""),"REASSESSMENT / CONSIDERATION REF REQUIRED",IF(AND(OR(R95="Yes",T95="Yes"),U95=""),"GATE LOG EVENT ID REQUIRED",IF(OR(AND(D95&lt;&gt;"",NOT(ISNUMBER(D95))),AND(Y95&lt;&gt;"",NOT(ISNUMBER(Y95))),AND(ISNUMBER(D95),ISNUMBER(Y95),Y95&lt;=D95)),"DATE CHECK — Review and Next Review must be dates, Next after Review",IF(AND(ISNUMBER(AC95),ISNUMBER(AD95),AD95&gt;AC95),"SAMPLE EXCEEDS POPULATION",IF(AND(ISNUMBER(AD95),ISNUMBER(AK95),AD95&lt;AK95),"SAMPLE BELOW TIER MINIMUM",IF(AND(AI95&lt;&gt;"",ISNUMBER(Y95),AO95=""),"REVIEW TYPE REQUIRED: operational, performance or formal (§6.4.4)",IF(AND(ISNUMBER(D95),ISNUMBER(Y95),AI95&lt;&gt;"",Y95-D95&gt;IF(AI95="Critical",31,IF(AI95="High",IF(OR(AO95="Operational monitoring",AO95="Performance review"),31,92),IF(AI95="Medium",IF(AO95="Operational monitoring",31,IF(AO95="Performance review",92,366)),366)))),"NEXT REVIEW EXCEEDS TIER CADENCE",IF(OR(AP95="",AP95="Action-capable: raise not yet set"),"AGENTIC CADENCE RAISE NOT SET (§6.4.4; size to be set by the Council)",IF(AND(Z95="Closed",OR(D95="",E95="",G95="",H95="",I95="",X95="",Y95="",AA95="",AB95="",NOT(ISNUMBER(AC95)),NOT(ISNUMBER(AD95)),AC95&lt;1,AD95&lt;1,AE95="",AG95="",AI95="")),"CLOSURE EVIDENCE MISSING",IF(Z95="Closed","Closure ready for independent review","Open / review")))))))))))))))))</f>
        <v/>
      </c>
      <c r="AI95" s="0" t="n"/>
      <c r="AJ95" s="0">
        <f>IF(AI95="","",IF(AO95="Operational monitoring",IF(AI95="Low","Routine operational monitoring by the Service Owner",IF(AI95="Medium","Monthly","Continuous (logged at least monthly)")),IF(AO95="Performance review",IF(AI95="Critical","At least monthly",IF(AI95="High","Monthly",IF(AI95="Medium","Quarterly","Annual"))),IF(AI95="Critical","Continuous monitoring; formal review at least monthly",IF(AI95="High","Quarterly","Annual")))))</f>
        <v/>
      </c>
      <c r="AK95" s="0">
        <f>IF(OR(AI95="",NOT(ISNUMBER(AC95))),"",IF(OR(AI95="Critical",AI95="High"),MIN(AC95,MAX(30,ROUNDUP(0.05*AC95,0))),IF(AI95="Medium",MIN(AC95,20),MIN(AC95,10))))</f>
        <v/>
      </c>
      <c r="AL95" s="0" t="n"/>
      <c r="AM95" s="0" t="n"/>
      <c r="AN95" s="0" t="n"/>
      <c r="AO95" s="0" t="n"/>
      <c r="AP95" s="0" t="n"/>
    </row>
    <row r="96" ht="15" customHeight="1" s="31">
      <c r="A96" s="45" t="n"/>
      <c r="B96" s="46" t="n"/>
      <c r="C96" s="46" t="n"/>
      <c r="D96" s="47" t="n"/>
      <c r="E96" s="46" t="n"/>
      <c r="F96" s="46" t="n"/>
      <c r="G96" s="46" t="n"/>
      <c r="H96" s="46" t="n"/>
      <c r="I96" s="46" t="n"/>
      <c r="J96" s="46" t="n"/>
      <c r="K96" s="46" t="n"/>
      <c r="L96" s="46" t="n"/>
      <c r="M96" s="46" t="n"/>
      <c r="N96" s="46" t="n"/>
      <c r="O96" s="47" t="n"/>
      <c r="P96" s="46" t="n"/>
      <c r="Q96" s="46" t="n"/>
      <c r="R96" s="46" t="n"/>
      <c r="S96" s="46" t="n"/>
      <c r="T96" s="46" t="n"/>
      <c r="U96" s="46" t="n"/>
      <c r="V96" s="46" t="n"/>
      <c r="W96" s="46" t="n"/>
      <c r="X96" s="46" t="n"/>
      <c r="Y96" s="47" t="n"/>
      <c r="Z96" s="48" t="n"/>
      <c r="AA96" s="46" t="n"/>
      <c r="AB96" s="46" t="n"/>
      <c r="AC96" s="60" t="n"/>
      <c r="AD96" s="60" t="n"/>
      <c r="AE96" s="46" t="n"/>
      <c r="AF96" s="0" t="n"/>
      <c r="AG96" s="0" t="n"/>
      <c r="AH96" s="85">
        <f>IF(COUNTA(A96:AG96,AI96,AL96:AP96)=0,"",IF(TRIM(A96)="","AIR-ID REQUIRED",IF(OR(AND(K96&lt;&gt;"",ISNA(MATCH(K96,{"Yes","No","Unknown"},0))),AND(Q96&lt;&gt;"",ISNA(MATCH(Q96,{"Yes","No","Unknown"},0))),AND(R96&lt;&gt;"",ISNA(MATCH(R96,{"Yes","No","Unknown"},0))),AND(T96&lt;&gt;"",ISNA(MATCH(T96,{"Yes","No","Unknown"},0))),AND(J96&lt;&gt;"",ISNA(MATCH(J96,{"Improving","Stable","Deteriorating","New / Baseline","Not yet known"},0))),AND(Z96&lt;&gt;"",ISNA(MATCH(Z96,{"Open","Reviewed","Action Open","Escalated","Closed"},0))),AND(AG96&lt;&gt;"",ISNA(MATCH(AG96,{"UC-ID specific","Shared system baseline"},0))),AND(AI96&lt;&gt;"",ISNA(MATCH(AI96,{"Low","Medium","High","Critical"},0))),AND(AL96&lt;&gt;"",COUNTIF(Lists!$A$3:$A$10,AL96)=0),AND(AO96&lt;&gt;"",ISNA(MATCH(AO96,{"Operational monitoring","Performance review","Formal review"},0))),AND(AP96&lt;&gt;"",ISNA(MATCH(AP96,{"Raised per Monitoring and Review Plan","Not action-capable","Action-capable: raise not yet set"},0)))),"INVALID VALUE — use the dropdown list",IF(AND(AG96="UC-ID specific",OR(AF96="",AF96="None")),"UC-ID REQUIRED",IF(OR(J96="",K96="",Q96="",R96="",T96="",AL96="",J96="Not yet known",K96="Unknown",Q96="Unknown",R96="Unknown",T96="Unknown"),"UNKNOWN TO RESOLVE",IF(AND(K96="Yes",OR(H96="",I96="",M96="",N96="",O96="",P96="",P96="None",X96="")),"BREACH ACTION INCOMPLETE",IF(AND(OR(K96="Yes",Q96="Yes"),AL96="None"),"TRIGGER NOT RECORDED — select the E.4 trigger",IF(AND(OR(AND(AL96&lt;&gt;"",AL96&lt;&gt;"None"),R96="Yes"),AM96=""),"REASSESSMENT / CONSIDERATION REF REQUIRED",IF(AND(OR(R96="Yes",T96="Yes"),U96=""),"GATE LOG EVENT ID REQUIRED",IF(OR(AND(D96&lt;&gt;"",NOT(ISNUMBER(D96))),AND(Y96&lt;&gt;"",NOT(ISNUMBER(Y96))),AND(ISNUMBER(D96),ISNUMBER(Y96),Y96&lt;=D96)),"DATE CHECK — Review and Next Review must be dates, Next after Review",IF(AND(ISNUMBER(AC96),ISNUMBER(AD96),AD96&gt;AC96),"SAMPLE EXCEEDS POPULATION",IF(AND(ISNUMBER(AD96),ISNUMBER(AK96),AD96&lt;AK96),"SAMPLE BELOW TIER MINIMUM",IF(AND(AI96&lt;&gt;"",ISNUMBER(Y96),AO96=""),"REVIEW TYPE REQUIRED: operational, performance or formal (§6.4.4)",IF(AND(ISNUMBER(D96),ISNUMBER(Y96),AI96&lt;&gt;"",Y96-D96&gt;IF(AI96="Critical",31,IF(AI96="High",IF(OR(AO96="Operational monitoring",AO96="Performance review"),31,92),IF(AI96="Medium",IF(AO96="Operational monitoring",31,IF(AO96="Performance review",92,366)),366)))),"NEXT REVIEW EXCEEDS TIER CADENCE",IF(OR(AP96="",AP96="Action-capable: raise not yet set"),"AGENTIC CADENCE RAISE NOT SET (§6.4.4; size to be set by the Council)",IF(AND(Z96="Closed",OR(D96="",E96="",G96="",H96="",I96="",X96="",Y96="",AA96="",AB96="",NOT(ISNUMBER(AC96)),NOT(ISNUMBER(AD96)),AC96&lt;1,AD96&lt;1,AE96="",AG96="",AI96="")),"CLOSURE EVIDENCE MISSING",IF(Z96="Closed","Closure ready for independent review","Open / review")))))))))))))))))</f>
        <v/>
      </c>
      <c r="AI96" s="0" t="n"/>
      <c r="AJ96" s="0">
        <f>IF(AI96="","",IF(AO96="Operational monitoring",IF(AI96="Low","Routine operational monitoring by the Service Owner",IF(AI96="Medium","Monthly","Continuous (logged at least monthly)")),IF(AO96="Performance review",IF(AI96="Critical","At least monthly",IF(AI96="High","Monthly",IF(AI96="Medium","Quarterly","Annual"))),IF(AI96="Critical","Continuous monitoring; formal review at least monthly",IF(AI96="High","Quarterly","Annual")))))</f>
        <v/>
      </c>
      <c r="AK96" s="0">
        <f>IF(OR(AI96="",NOT(ISNUMBER(AC96))),"",IF(OR(AI96="Critical",AI96="High"),MIN(AC96,MAX(30,ROUNDUP(0.05*AC96,0))),IF(AI96="Medium",MIN(AC96,20),MIN(AC96,10))))</f>
        <v/>
      </c>
      <c r="AL96" s="0" t="n"/>
      <c r="AM96" s="0" t="n"/>
      <c r="AN96" s="0" t="n"/>
      <c r="AO96" s="0" t="n"/>
      <c r="AP96" s="0" t="n"/>
    </row>
    <row r="97" ht="15" customHeight="1" s="31">
      <c r="A97" s="45" t="n"/>
      <c r="B97" s="46" t="n"/>
      <c r="C97" s="46" t="n"/>
      <c r="D97" s="47" t="n"/>
      <c r="E97" s="46" t="n"/>
      <c r="F97" s="46" t="n"/>
      <c r="G97" s="46" t="n"/>
      <c r="H97" s="46" t="n"/>
      <c r="I97" s="46" t="n"/>
      <c r="J97" s="46" t="n"/>
      <c r="K97" s="46" t="n"/>
      <c r="L97" s="46" t="n"/>
      <c r="M97" s="46" t="n"/>
      <c r="N97" s="46" t="n"/>
      <c r="O97" s="47" t="n"/>
      <c r="P97" s="46" t="n"/>
      <c r="Q97" s="46" t="n"/>
      <c r="R97" s="46" t="n"/>
      <c r="S97" s="46" t="n"/>
      <c r="T97" s="46" t="n"/>
      <c r="U97" s="46" t="n"/>
      <c r="V97" s="46" t="n"/>
      <c r="W97" s="46" t="n"/>
      <c r="X97" s="46" t="n"/>
      <c r="Y97" s="47" t="n"/>
      <c r="Z97" s="48" t="n"/>
      <c r="AA97" s="46" t="n"/>
      <c r="AB97" s="46" t="n"/>
      <c r="AC97" s="60" t="n"/>
      <c r="AD97" s="60" t="n"/>
      <c r="AE97" s="46" t="n"/>
      <c r="AF97" s="0" t="n"/>
      <c r="AG97" s="0" t="n"/>
      <c r="AH97" s="85">
        <f>IF(COUNTA(A97:AG97,AI97,AL97:AP97)=0,"",IF(TRIM(A97)="","AIR-ID REQUIRED",IF(OR(AND(K97&lt;&gt;"",ISNA(MATCH(K97,{"Yes","No","Unknown"},0))),AND(Q97&lt;&gt;"",ISNA(MATCH(Q97,{"Yes","No","Unknown"},0))),AND(R97&lt;&gt;"",ISNA(MATCH(R97,{"Yes","No","Unknown"},0))),AND(T97&lt;&gt;"",ISNA(MATCH(T97,{"Yes","No","Unknown"},0))),AND(J97&lt;&gt;"",ISNA(MATCH(J97,{"Improving","Stable","Deteriorating","New / Baseline","Not yet known"},0))),AND(Z97&lt;&gt;"",ISNA(MATCH(Z97,{"Open","Reviewed","Action Open","Escalated","Closed"},0))),AND(AG97&lt;&gt;"",ISNA(MATCH(AG97,{"UC-ID specific","Shared system baseline"},0))),AND(AI97&lt;&gt;"",ISNA(MATCH(AI97,{"Low","Medium","High","Critical"},0))),AND(AL97&lt;&gt;"",COUNTIF(Lists!$A$3:$A$10,AL97)=0),AND(AO97&lt;&gt;"",ISNA(MATCH(AO97,{"Operational monitoring","Performance review","Formal review"},0))),AND(AP97&lt;&gt;"",ISNA(MATCH(AP97,{"Raised per Monitoring and Review Plan","Not action-capable","Action-capable: raise not yet set"},0)))),"INVALID VALUE — use the dropdown list",IF(AND(AG97="UC-ID specific",OR(AF97="",AF97="None")),"UC-ID REQUIRED",IF(OR(J97="",K97="",Q97="",R97="",T97="",AL97="",J97="Not yet known",K97="Unknown",Q97="Unknown",R97="Unknown",T97="Unknown"),"UNKNOWN TO RESOLVE",IF(AND(K97="Yes",OR(H97="",I97="",M97="",N97="",O97="",P97="",P97="None",X97="")),"BREACH ACTION INCOMPLETE",IF(AND(OR(K97="Yes",Q97="Yes"),AL97="None"),"TRIGGER NOT RECORDED — select the E.4 trigger",IF(AND(OR(AND(AL97&lt;&gt;"",AL97&lt;&gt;"None"),R97="Yes"),AM97=""),"REASSESSMENT / CONSIDERATION REF REQUIRED",IF(AND(OR(R97="Yes",T97="Yes"),U97=""),"GATE LOG EVENT ID REQUIRED",IF(OR(AND(D97&lt;&gt;"",NOT(ISNUMBER(D97))),AND(Y97&lt;&gt;"",NOT(ISNUMBER(Y97))),AND(ISNUMBER(D97),ISNUMBER(Y97),Y97&lt;=D97)),"DATE CHECK — Review and Next Review must be dates, Next after Review",IF(AND(ISNUMBER(AC97),ISNUMBER(AD97),AD97&gt;AC97),"SAMPLE EXCEEDS POPULATION",IF(AND(ISNUMBER(AD97),ISNUMBER(AK97),AD97&lt;AK97),"SAMPLE BELOW TIER MINIMUM",IF(AND(AI97&lt;&gt;"",ISNUMBER(Y97),AO97=""),"REVIEW TYPE REQUIRED: operational, performance or formal (§6.4.4)",IF(AND(ISNUMBER(D97),ISNUMBER(Y97),AI97&lt;&gt;"",Y97-D97&gt;IF(AI97="Critical",31,IF(AI97="High",IF(OR(AO97="Operational monitoring",AO97="Performance review"),31,92),IF(AI97="Medium",IF(AO97="Operational monitoring",31,IF(AO97="Performance review",92,366)),366)))),"NEXT REVIEW EXCEEDS TIER CADENCE",IF(OR(AP97="",AP97="Action-capable: raise not yet set"),"AGENTIC CADENCE RAISE NOT SET (§6.4.4; size to be set by the Council)",IF(AND(Z97="Closed",OR(D97="",E97="",G97="",H97="",I97="",X97="",Y97="",AA97="",AB97="",NOT(ISNUMBER(AC97)),NOT(ISNUMBER(AD97)),AC97&lt;1,AD97&lt;1,AE97="",AG97="",AI97="")),"CLOSURE EVIDENCE MISSING",IF(Z97="Closed","Closure ready for independent review","Open / review")))))))))))))))))</f>
        <v/>
      </c>
      <c r="AI97" s="0" t="n"/>
      <c r="AJ97" s="0">
        <f>IF(AI97="","",IF(AO97="Operational monitoring",IF(AI97="Low","Routine operational monitoring by the Service Owner",IF(AI97="Medium","Monthly","Continuous (logged at least monthly)")),IF(AO97="Performance review",IF(AI97="Critical","At least monthly",IF(AI97="High","Monthly",IF(AI97="Medium","Quarterly","Annual"))),IF(AI97="Critical","Continuous monitoring; formal review at least monthly",IF(AI97="High","Quarterly","Annual")))))</f>
        <v/>
      </c>
      <c r="AK97" s="0">
        <f>IF(OR(AI97="",NOT(ISNUMBER(AC97))),"",IF(OR(AI97="Critical",AI97="High"),MIN(AC97,MAX(30,ROUNDUP(0.05*AC97,0))),IF(AI97="Medium",MIN(AC97,20),MIN(AC97,10))))</f>
        <v/>
      </c>
      <c r="AL97" s="0" t="n"/>
      <c r="AM97" s="0" t="n"/>
      <c r="AN97" s="0" t="n"/>
      <c r="AO97" s="0" t="n"/>
      <c r="AP97" s="0" t="n"/>
    </row>
    <row r="98" ht="15" customHeight="1" s="31">
      <c r="A98" s="45" t="n"/>
      <c r="B98" s="46" t="n"/>
      <c r="C98" s="46" t="n"/>
      <c r="D98" s="47" t="n"/>
      <c r="E98" s="46" t="n"/>
      <c r="F98" s="46" t="n"/>
      <c r="G98" s="46" t="n"/>
      <c r="H98" s="46" t="n"/>
      <c r="I98" s="46" t="n"/>
      <c r="J98" s="46" t="n"/>
      <c r="K98" s="46" t="n"/>
      <c r="L98" s="46" t="n"/>
      <c r="M98" s="46" t="n"/>
      <c r="N98" s="46" t="n"/>
      <c r="O98" s="47" t="n"/>
      <c r="P98" s="46" t="n"/>
      <c r="Q98" s="46" t="n"/>
      <c r="R98" s="46" t="n"/>
      <c r="S98" s="46" t="n"/>
      <c r="T98" s="46" t="n"/>
      <c r="U98" s="46" t="n"/>
      <c r="V98" s="46" t="n"/>
      <c r="W98" s="46" t="n"/>
      <c r="X98" s="46" t="n"/>
      <c r="Y98" s="47" t="n"/>
      <c r="Z98" s="48" t="n"/>
      <c r="AA98" s="46" t="n"/>
      <c r="AB98" s="46" t="n"/>
      <c r="AC98" s="60" t="n"/>
      <c r="AD98" s="60" t="n"/>
      <c r="AE98" s="46" t="n"/>
      <c r="AF98" s="0" t="n"/>
      <c r="AG98" s="0" t="n"/>
      <c r="AH98" s="85">
        <f>IF(COUNTA(A98:AG98,AI98,AL98:AP98)=0,"",IF(TRIM(A98)="","AIR-ID REQUIRED",IF(OR(AND(K98&lt;&gt;"",ISNA(MATCH(K98,{"Yes","No","Unknown"},0))),AND(Q98&lt;&gt;"",ISNA(MATCH(Q98,{"Yes","No","Unknown"},0))),AND(R98&lt;&gt;"",ISNA(MATCH(R98,{"Yes","No","Unknown"},0))),AND(T98&lt;&gt;"",ISNA(MATCH(T98,{"Yes","No","Unknown"},0))),AND(J98&lt;&gt;"",ISNA(MATCH(J98,{"Improving","Stable","Deteriorating","New / Baseline","Not yet known"},0))),AND(Z98&lt;&gt;"",ISNA(MATCH(Z98,{"Open","Reviewed","Action Open","Escalated","Closed"},0))),AND(AG98&lt;&gt;"",ISNA(MATCH(AG98,{"UC-ID specific","Shared system baseline"},0))),AND(AI98&lt;&gt;"",ISNA(MATCH(AI98,{"Low","Medium","High","Critical"},0))),AND(AL98&lt;&gt;"",COUNTIF(Lists!$A$3:$A$10,AL98)=0),AND(AO98&lt;&gt;"",ISNA(MATCH(AO98,{"Operational monitoring","Performance review","Formal review"},0))),AND(AP98&lt;&gt;"",ISNA(MATCH(AP98,{"Raised per Monitoring and Review Plan","Not action-capable","Action-capable: raise not yet set"},0)))),"INVALID VALUE — use the dropdown list",IF(AND(AG98="UC-ID specific",OR(AF98="",AF98="None")),"UC-ID REQUIRED",IF(OR(J98="",K98="",Q98="",R98="",T98="",AL98="",J98="Not yet known",K98="Unknown",Q98="Unknown",R98="Unknown",T98="Unknown"),"UNKNOWN TO RESOLVE",IF(AND(K98="Yes",OR(H98="",I98="",M98="",N98="",O98="",P98="",P98="None",X98="")),"BREACH ACTION INCOMPLETE",IF(AND(OR(K98="Yes",Q98="Yes"),AL98="None"),"TRIGGER NOT RECORDED — select the E.4 trigger",IF(AND(OR(AND(AL98&lt;&gt;"",AL98&lt;&gt;"None"),R98="Yes"),AM98=""),"REASSESSMENT / CONSIDERATION REF REQUIRED",IF(AND(OR(R98="Yes",T98="Yes"),U98=""),"GATE LOG EVENT ID REQUIRED",IF(OR(AND(D98&lt;&gt;"",NOT(ISNUMBER(D98))),AND(Y98&lt;&gt;"",NOT(ISNUMBER(Y98))),AND(ISNUMBER(D98),ISNUMBER(Y98),Y98&lt;=D98)),"DATE CHECK — Review and Next Review must be dates, Next after Review",IF(AND(ISNUMBER(AC98),ISNUMBER(AD98),AD98&gt;AC98),"SAMPLE EXCEEDS POPULATION",IF(AND(ISNUMBER(AD98),ISNUMBER(AK98),AD98&lt;AK98),"SAMPLE BELOW TIER MINIMUM",IF(AND(AI98&lt;&gt;"",ISNUMBER(Y98),AO98=""),"REVIEW TYPE REQUIRED: operational, performance or formal (§6.4.4)",IF(AND(ISNUMBER(D98),ISNUMBER(Y98),AI98&lt;&gt;"",Y98-D98&gt;IF(AI98="Critical",31,IF(AI98="High",IF(OR(AO98="Operational monitoring",AO98="Performance review"),31,92),IF(AI98="Medium",IF(AO98="Operational monitoring",31,IF(AO98="Performance review",92,366)),366)))),"NEXT REVIEW EXCEEDS TIER CADENCE",IF(OR(AP98="",AP98="Action-capable: raise not yet set"),"AGENTIC CADENCE RAISE NOT SET (§6.4.4; size to be set by the Council)",IF(AND(Z98="Closed",OR(D98="",E98="",G98="",H98="",I98="",X98="",Y98="",AA98="",AB98="",NOT(ISNUMBER(AC98)),NOT(ISNUMBER(AD98)),AC98&lt;1,AD98&lt;1,AE98="",AG98="",AI98="")),"CLOSURE EVIDENCE MISSING",IF(Z98="Closed","Closure ready for independent review","Open / review")))))))))))))))))</f>
        <v/>
      </c>
      <c r="AI98" s="0" t="n"/>
      <c r="AJ98" s="0">
        <f>IF(AI98="","",IF(AO98="Operational monitoring",IF(AI98="Low","Routine operational monitoring by the Service Owner",IF(AI98="Medium","Monthly","Continuous (logged at least monthly)")),IF(AO98="Performance review",IF(AI98="Critical","At least monthly",IF(AI98="High","Monthly",IF(AI98="Medium","Quarterly","Annual"))),IF(AI98="Critical","Continuous monitoring; formal review at least monthly",IF(AI98="High","Quarterly","Annual")))))</f>
        <v/>
      </c>
      <c r="AK98" s="0">
        <f>IF(OR(AI98="",NOT(ISNUMBER(AC98))),"",IF(OR(AI98="Critical",AI98="High"),MIN(AC98,MAX(30,ROUNDUP(0.05*AC98,0))),IF(AI98="Medium",MIN(AC98,20),MIN(AC98,10))))</f>
        <v/>
      </c>
      <c r="AL98" s="0" t="n"/>
      <c r="AM98" s="0" t="n"/>
      <c r="AN98" s="0" t="n"/>
      <c r="AO98" s="0" t="n"/>
      <c r="AP98" s="0" t="n"/>
    </row>
    <row r="99" ht="15" customHeight="1" s="31">
      <c r="A99" s="45" t="n"/>
      <c r="B99" s="46" t="n"/>
      <c r="C99" s="46" t="n"/>
      <c r="D99" s="47" t="n"/>
      <c r="E99" s="46" t="n"/>
      <c r="F99" s="46" t="n"/>
      <c r="G99" s="46" t="n"/>
      <c r="H99" s="46" t="n"/>
      <c r="I99" s="46" t="n"/>
      <c r="J99" s="46" t="n"/>
      <c r="K99" s="46" t="n"/>
      <c r="L99" s="46" t="n"/>
      <c r="M99" s="46" t="n"/>
      <c r="N99" s="46" t="n"/>
      <c r="O99" s="47" t="n"/>
      <c r="P99" s="46" t="n"/>
      <c r="Q99" s="46" t="n"/>
      <c r="R99" s="46" t="n"/>
      <c r="S99" s="46" t="n"/>
      <c r="T99" s="46" t="n"/>
      <c r="U99" s="46" t="n"/>
      <c r="V99" s="46" t="n"/>
      <c r="W99" s="46" t="n"/>
      <c r="X99" s="46" t="n"/>
      <c r="Y99" s="47" t="n"/>
      <c r="Z99" s="48" t="n"/>
      <c r="AA99" s="46" t="n"/>
      <c r="AB99" s="46" t="n"/>
      <c r="AC99" s="60" t="n"/>
      <c r="AD99" s="60" t="n"/>
      <c r="AE99" s="46" t="n"/>
      <c r="AF99" s="0" t="n"/>
      <c r="AG99" s="0" t="n"/>
      <c r="AH99" s="85">
        <f>IF(COUNTA(A99:AG99,AI99,AL99:AP99)=0,"",IF(TRIM(A99)="","AIR-ID REQUIRED",IF(OR(AND(K99&lt;&gt;"",ISNA(MATCH(K99,{"Yes","No","Unknown"},0))),AND(Q99&lt;&gt;"",ISNA(MATCH(Q99,{"Yes","No","Unknown"},0))),AND(R99&lt;&gt;"",ISNA(MATCH(R99,{"Yes","No","Unknown"},0))),AND(T99&lt;&gt;"",ISNA(MATCH(T99,{"Yes","No","Unknown"},0))),AND(J99&lt;&gt;"",ISNA(MATCH(J99,{"Improving","Stable","Deteriorating","New / Baseline","Not yet known"},0))),AND(Z99&lt;&gt;"",ISNA(MATCH(Z99,{"Open","Reviewed","Action Open","Escalated","Closed"},0))),AND(AG99&lt;&gt;"",ISNA(MATCH(AG99,{"UC-ID specific","Shared system baseline"},0))),AND(AI99&lt;&gt;"",ISNA(MATCH(AI99,{"Low","Medium","High","Critical"},0))),AND(AL99&lt;&gt;"",COUNTIF(Lists!$A$3:$A$10,AL99)=0),AND(AO99&lt;&gt;"",ISNA(MATCH(AO99,{"Operational monitoring","Performance review","Formal review"},0))),AND(AP99&lt;&gt;"",ISNA(MATCH(AP99,{"Raised per Monitoring and Review Plan","Not action-capable","Action-capable: raise not yet set"},0)))),"INVALID VALUE — use the dropdown list",IF(AND(AG99="UC-ID specific",OR(AF99="",AF99="None")),"UC-ID REQUIRED",IF(OR(J99="",K99="",Q99="",R99="",T99="",AL99="",J99="Not yet known",K99="Unknown",Q99="Unknown",R99="Unknown",T99="Unknown"),"UNKNOWN TO RESOLVE",IF(AND(K99="Yes",OR(H99="",I99="",M99="",N99="",O99="",P99="",P99="None",X99="")),"BREACH ACTION INCOMPLETE",IF(AND(OR(K99="Yes",Q99="Yes"),AL99="None"),"TRIGGER NOT RECORDED — select the E.4 trigger",IF(AND(OR(AND(AL99&lt;&gt;"",AL99&lt;&gt;"None"),R99="Yes"),AM99=""),"REASSESSMENT / CONSIDERATION REF REQUIRED",IF(AND(OR(R99="Yes",T99="Yes"),U99=""),"GATE LOG EVENT ID REQUIRED",IF(OR(AND(D99&lt;&gt;"",NOT(ISNUMBER(D99))),AND(Y99&lt;&gt;"",NOT(ISNUMBER(Y99))),AND(ISNUMBER(D99),ISNUMBER(Y99),Y99&lt;=D99)),"DATE CHECK — Review and Next Review must be dates, Next after Review",IF(AND(ISNUMBER(AC99),ISNUMBER(AD99),AD99&gt;AC99),"SAMPLE EXCEEDS POPULATION",IF(AND(ISNUMBER(AD99),ISNUMBER(AK99),AD99&lt;AK99),"SAMPLE BELOW TIER MINIMUM",IF(AND(AI99&lt;&gt;"",ISNUMBER(Y99),AO99=""),"REVIEW TYPE REQUIRED: operational, performance or formal (§6.4.4)",IF(AND(ISNUMBER(D99),ISNUMBER(Y99),AI99&lt;&gt;"",Y99-D99&gt;IF(AI99="Critical",31,IF(AI99="High",IF(OR(AO99="Operational monitoring",AO99="Performance review"),31,92),IF(AI99="Medium",IF(AO99="Operational monitoring",31,IF(AO99="Performance review",92,366)),366)))),"NEXT REVIEW EXCEEDS TIER CADENCE",IF(OR(AP99="",AP99="Action-capable: raise not yet set"),"AGENTIC CADENCE RAISE NOT SET (§6.4.4; size to be set by the Council)",IF(AND(Z99="Closed",OR(D99="",E99="",G99="",H99="",I99="",X99="",Y99="",AA99="",AB99="",NOT(ISNUMBER(AC99)),NOT(ISNUMBER(AD99)),AC99&lt;1,AD99&lt;1,AE99="",AG99="",AI99="")),"CLOSURE EVIDENCE MISSING",IF(Z99="Closed","Closure ready for independent review","Open / review")))))))))))))))))</f>
        <v/>
      </c>
      <c r="AI99" s="0" t="n"/>
      <c r="AJ99" s="0">
        <f>IF(AI99="","",IF(AO99="Operational monitoring",IF(AI99="Low","Routine operational monitoring by the Service Owner",IF(AI99="Medium","Monthly","Continuous (logged at least monthly)")),IF(AO99="Performance review",IF(AI99="Critical","At least monthly",IF(AI99="High","Monthly",IF(AI99="Medium","Quarterly","Annual"))),IF(AI99="Critical","Continuous monitoring; formal review at least monthly",IF(AI99="High","Quarterly","Annual")))))</f>
        <v/>
      </c>
      <c r="AK99" s="0">
        <f>IF(OR(AI99="",NOT(ISNUMBER(AC99))),"",IF(OR(AI99="Critical",AI99="High"),MIN(AC99,MAX(30,ROUNDUP(0.05*AC99,0))),IF(AI99="Medium",MIN(AC99,20),MIN(AC99,10))))</f>
        <v/>
      </c>
      <c r="AL99" s="0" t="n"/>
      <c r="AM99" s="0" t="n"/>
      <c r="AN99" s="0" t="n"/>
      <c r="AO99" s="0" t="n"/>
      <c r="AP99" s="0" t="n"/>
    </row>
    <row r="100" ht="15" customHeight="1" s="31">
      <c r="A100" s="45" t="n"/>
      <c r="B100" s="46" t="n"/>
      <c r="C100" s="46" t="n"/>
      <c r="D100" s="47" t="n"/>
      <c r="E100" s="46" t="n"/>
      <c r="F100" s="46" t="n"/>
      <c r="G100" s="46" t="n"/>
      <c r="H100" s="46" t="n"/>
      <c r="I100" s="46" t="n"/>
      <c r="J100" s="46" t="n"/>
      <c r="K100" s="46" t="n"/>
      <c r="L100" s="46" t="n"/>
      <c r="M100" s="46" t="n"/>
      <c r="N100" s="46" t="n"/>
      <c r="O100" s="47" t="n"/>
      <c r="P100" s="46" t="n"/>
      <c r="Q100" s="46" t="n"/>
      <c r="R100" s="46" t="n"/>
      <c r="S100" s="46" t="n"/>
      <c r="T100" s="46" t="n"/>
      <c r="U100" s="46" t="n"/>
      <c r="V100" s="46" t="n"/>
      <c r="W100" s="46" t="n"/>
      <c r="X100" s="46" t="n"/>
      <c r="Y100" s="47" t="n"/>
      <c r="Z100" s="48" t="n"/>
      <c r="AA100" s="46" t="n"/>
      <c r="AB100" s="46" t="n"/>
      <c r="AC100" s="60" t="n"/>
      <c r="AD100" s="60" t="n"/>
      <c r="AE100" s="46" t="n"/>
      <c r="AF100" s="0" t="n"/>
      <c r="AG100" s="0" t="n"/>
      <c r="AH100" s="85">
        <f>IF(COUNTA(A100:AG100,AI100,AL100:AP100)=0,"",IF(TRIM(A100)="","AIR-ID REQUIRED",IF(OR(AND(K100&lt;&gt;"",ISNA(MATCH(K100,{"Yes","No","Unknown"},0))),AND(Q100&lt;&gt;"",ISNA(MATCH(Q100,{"Yes","No","Unknown"},0))),AND(R100&lt;&gt;"",ISNA(MATCH(R100,{"Yes","No","Unknown"},0))),AND(T100&lt;&gt;"",ISNA(MATCH(T100,{"Yes","No","Unknown"},0))),AND(J100&lt;&gt;"",ISNA(MATCH(J100,{"Improving","Stable","Deteriorating","New / Baseline","Not yet known"},0))),AND(Z100&lt;&gt;"",ISNA(MATCH(Z100,{"Open","Reviewed","Action Open","Escalated","Closed"},0))),AND(AG100&lt;&gt;"",ISNA(MATCH(AG100,{"UC-ID specific","Shared system baseline"},0))),AND(AI100&lt;&gt;"",ISNA(MATCH(AI100,{"Low","Medium","High","Critical"},0))),AND(AL100&lt;&gt;"",COUNTIF(Lists!$A$3:$A$10,AL100)=0),AND(AO100&lt;&gt;"",ISNA(MATCH(AO100,{"Operational monitoring","Performance review","Formal review"},0))),AND(AP100&lt;&gt;"",ISNA(MATCH(AP100,{"Raised per Monitoring and Review Plan","Not action-capable","Action-capable: raise not yet set"},0)))),"INVALID VALUE — use the dropdown list",IF(AND(AG100="UC-ID specific",OR(AF100="",AF100="None")),"UC-ID REQUIRED",IF(OR(J100="",K100="",Q100="",R100="",T100="",AL100="",J100="Not yet known",K100="Unknown",Q100="Unknown",R100="Unknown",T100="Unknown"),"UNKNOWN TO RESOLVE",IF(AND(K100="Yes",OR(H100="",I100="",M100="",N100="",O100="",P100="",P100="None",X100="")),"BREACH ACTION INCOMPLETE",IF(AND(OR(K100="Yes",Q100="Yes"),AL100="None"),"TRIGGER NOT RECORDED — select the E.4 trigger",IF(AND(OR(AND(AL100&lt;&gt;"",AL100&lt;&gt;"None"),R100="Yes"),AM100=""),"REASSESSMENT / CONSIDERATION REF REQUIRED",IF(AND(OR(R100="Yes",T100="Yes"),U100=""),"GATE LOG EVENT ID REQUIRED",IF(OR(AND(D100&lt;&gt;"",NOT(ISNUMBER(D100))),AND(Y100&lt;&gt;"",NOT(ISNUMBER(Y100))),AND(ISNUMBER(D100),ISNUMBER(Y100),Y100&lt;=D100)),"DATE CHECK — Review and Next Review must be dates, Next after Review",IF(AND(ISNUMBER(AC100),ISNUMBER(AD100),AD100&gt;AC100),"SAMPLE EXCEEDS POPULATION",IF(AND(ISNUMBER(AD100),ISNUMBER(AK100),AD100&lt;AK100),"SAMPLE BELOW TIER MINIMUM",IF(AND(AI100&lt;&gt;"",ISNUMBER(Y100),AO100=""),"REVIEW TYPE REQUIRED: operational, performance or formal (§6.4.4)",IF(AND(ISNUMBER(D100),ISNUMBER(Y100),AI100&lt;&gt;"",Y100-D100&gt;IF(AI100="Critical",31,IF(AI100="High",IF(OR(AO100="Operational monitoring",AO100="Performance review"),31,92),IF(AI100="Medium",IF(AO100="Operational monitoring",31,IF(AO100="Performance review",92,366)),366)))),"NEXT REVIEW EXCEEDS TIER CADENCE",IF(OR(AP100="",AP100="Action-capable: raise not yet set"),"AGENTIC CADENCE RAISE NOT SET (§6.4.4; size to be set by the Council)",IF(AND(Z100="Closed",OR(D100="",E100="",G100="",H100="",I100="",X100="",Y100="",AA100="",AB100="",NOT(ISNUMBER(AC100)),NOT(ISNUMBER(AD100)),AC100&lt;1,AD100&lt;1,AE100="",AG100="",AI100="")),"CLOSURE EVIDENCE MISSING",IF(Z100="Closed","Closure ready for independent review","Open / review")))))))))))))))))</f>
        <v/>
      </c>
      <c r="AI100" s="0" t="n"/>
      <c r="AJ100" s="0">
        <f>IF(AI100="","",IF(AO100="Operational monitoring",IF(AI100="Low","Routine operational monitoring by the Service Owner",IF(AI100="Medium","Monthly","Continuous (logged at least monthly)")),IF(AO100="Performance review",IF(AI100="Critical","At least monthly",IF(AI100="High","Monthly",IF(AI100="Medium","Quarterly","Annual"))),IF(AI100="Critical","Continuous monitoring; formal review at least monthly",IF(AI100="High","Quarterly","Annual")))))</f>
        <v/>
      </c>
      <c r="AK100" s="0">
        <f>IF(OR(AI100="",NOT(ISNUMBER(AC100))),"",IF(OR(AI100="Critical",AI100="High"),MIN(AC100,MAX(30,ROUNDUP(0.05*AC100,0))),IF(AI100="Medium",MIN(AC100,20),MIN(AC100,10))))</f>
        <v/>
      </c>
      <c r="AL100" s="0" t="n"/>
      <c r="AM100" s="0" t="n"/>
      <c r="AN100" s="0" t="n"/>
      <c r="AO100" s="0" t="n"/>
      <c r="AP100" s="0" t="n"/>
    </row>
    <row r="101" ht="15" customHeight="1" s="31">
      <c r="A101" s="45" t="n"/>
      <c r="B101" s="46" t="n"/>
      <c r="C101" s="46" t="n"/>
      <c r="D101" s="47" t="n"/>
      <c r="E101" s="46" t="n"/>
      <c r="F101" s="46" t="n"/>
      <c r="G101" s="46" t="n"/>
      <c r="H101" s="46" t="n"/>
      <c r="I101" s="46" t="n"/>
      <c r="J101" s="46" t="n"/>
      <c r="K101" s="46" t="n"/>
      <c r="L101" s="46" t="n"/>
      <c r="M101" s="46" t="n"/>
      <c r="N101" s="46" t="n"/>
      <c r="O101" s="47" t="n"/>
      <c r="P101" s="46" t="n"/>
      <c r="Q101" s="46" t="n"/>
      <c r="R101" s="46" t="n"/>
      <c r="S101" s="46" t="n"/>
      <c r="T101" s="46" t="n"/>
      <c r="U101" s="46" t="n"/>
      <c r="V101" s="46" t="n"/>
      <c r="W101" s="46" t="n"/>
      <c r="X101" s="46" t="n"/>
      <c r="Y101" s="47" t="n"/>
      <c r="Z101" s="48" t="n"/>
      <c r="AA101" s="46" t="n"/>
      <c r="AB101" s="46" t="n"/>
      <c r="AC101" s="60" t="n"/>
      <c r="AD101" s="60" t="n"/>
      <c r="AE101" s="46" t="n"/>
      <c r="AF101" s="0" t="n"/>
      <c r="AG101" s="0" t="n"/>
      <c r="AH101" s="85">
        <f>IF(COUNTA(A101:AG101,AI101,AL101:AP101)=0,"",IF(TRIM(A101)="","AIR-ID REQUIRED",IF(OR(AND(K101&lt;&gt;"",ISNA(MATCH(K101,{"Yes","No","Unknown"},0))),AND(Q101&lt;&gt;"",ISNA(MATCH(Q101,{"Yes","No","Unknown"},0))),AND(R101&lt;&gt;"",ISNA(MATCH(R101,{"Yes","No","Unknown"},0))),AND(T101&lt;&gt;"",ISNA(MATCH(T101,{"Yes","No","Unknown"},0))),AND(J101&lt;&gt;"",ISNA(MATCH(J101,{"Improving","Stable","Deteriorating","New / Baseline","Not yet known"},0))),AND(Z101&lt;&gt;"",ISNA(MATCH(Z101,{"Open","Reviewed","Action Open","Escalated","Closed"},0))),AND(AG101&lt;&gt;"",ISNA(MATCH(AG101,{"UC-ID specific","Shared system baseline"},0))),AND(AI101&lt;&gt;"",ISNA(MATCH(AI101,{"Low","Medium","High","Critical"},0))),AND(AL101&lt;&gt;"",COUNTIF(Lists!$A$3:$A$10,AL101)=0),AND(AO101&lt;&gt;"",ISNA(MATCH(AO101,{"Operational monitoring","Performance review","Formal review"},0))),AND(AP101&lt;&gt;"",ISNA(MATCH(AP101,{"Raised per Monitoring and Review Plan","Not action-capable","Action-capable: raise not yet set"},0)))),"INVALID VALUE — use the dropdown list",IF(AND(AG101="UC-ID specific",OR(AF101="",AF101="None")),"UC-ID REQUIRED",IF(OR(J101="",K101="",Q101="",R101="",T101="",AL101="",J101="Not yet known",K101="Unknown",Q101="Unknown",R101="Unknown",T101="Unknown"),"UNKNOWN TO RESOLVE",IF(AND(K101="Yes",OR(H101="",I101="",M101="",N101="",O101="",P101="",P101="None",X101="")),"BREACH ACTION INCOMPLETE",IF(AND(OR(K101="Yes",Q101="Yes"),AL101="None"),"TRIGGER NOT RECORDED — select the E.4 trigger",IF(AND(OR(AND(AL101&lt;&gt;"",AL101&lt;&gt;"None"),R101="Yes"),AM101=""),"REASSESSMENT / CONSIDERATION REF REQUIRED",IF(AND(OR(R101="Yes",T101="Yes"),U101=""),"GATE LOG EVENT ID REQUIRED",IF(OR(AND(D101&lt;&gt;"",NOT(ISNUMBER(D101))),AND(Y101&lt;&gt;"",NOT(ISNUMBER(Y101))),AND(ISNUMBER(D101),ISNUMBER(Y101),Y101&lt;=D101)),"DATE CHECK — Review and Next Review must be dates, Next after Review",IF(AND(ISNUMBER(AC101),ISNUMBER(AD101),AD101&gt;AC101),"SAMPLE EXCEEDS POPULATION",IF(AND(ISNUMBER(AD101),ISNUMBER(AK101),AD101&lt;AK101),"SAMPLE BELOW TIER MINIMUM",IF(AND(AI101&lt;&gt;"",ISNUMBER(Y101),AO101=""),"REVIEW TYPE REQUIRED: operational, performance or formal (§6.4.4)",IF(AND(ISNUMBER(D101),ISNUMBER(Y101),AI101&lt;&gt;"",Y101-D101&gt;IF(AI101="Critical",31,IF(AI101="High",IF(OR(AO101="Operational monitoring",AO101="Performance review"),31,92),IF(AI101="Medium",IF(AO101="Operational monitoring",31,IF(AO101="Performance review",92,366)),366)))),"NEXT REVIEW EXCEEDS TIER CADENCE",IF(OR(AP101="",AP101="Action-capable: raise not yet set"),"AGENTIC CADENCE RAISE NOT SET (§6.4.4; size to be set by the Council)",IF(AND(Z101="Closed",OR(D101="",E101="",G101="",H101="",I101="",X101="",Y101="",AA101="",AB101="",NOT(ISNUMBER(AC101)),NOT(ISNUMBER(AD101)),AC101&lt;1,AD101&lt;1,AE101="",AG101="",AI101="")),"CLOSURE EVIDENCE MISSING",IF(Z101="Closed","Closure ready for independent review","Open / review")))))))))))))))))</f>
        <v/>
      </c>
      <c r="AI101" s="0" t="n"/>
      <c r="AJ101" s="0">
        <f>IF(AI101="","",IF(AO101="Operational monitoring",IF(AI101="Low","Routine operational monitoring by the Service Owner",IF(AI101="Medium","Monthly","Continuous (logged at least monthly)")),IF(AO101="Performance review",IF(AI101="Critical","At least monthly",IF(AI101="High","Monthly",IF(AI101="Medium","Quarterly","Annual"))),IF(AI101="Critical","Continuous monitoring; formal review at least monthly",IF(AI101="High","Quarterly","Annual")))))</f>
        <v/>
      </c>
      <c r="AK101" s="0">
        <f>IF(OR(AI101="",NOT(ISNUMBER(AC101))),"",IF(OR(AI101="Critical",AI101="High"),MIN(AC101,MAX(30,ROUNDUP(0.05*AC101,0))),IF(AI101="Medium",MIN(AC101,20),MIN(AC101,10))))</f>
        <v/>
      </c>
      <c r="AL101" s="0" t="n"/>
      <c r="AM101" s="0" t="n"/>
      <c r="AN101" s="0" t="n"/>
      <c r="AO101" s="0" t="n"/>
      <c r="AP101" s="0" t="n"/>
    </row>
    <row r="102" ht="15" customHeight="1" s="31">
      <c r="A102" s="45" t="n"/>
      <c r="B102" s="46" t="n"/>
      <c r="C102" s="46" t="n"/>
      <c r="D102" s="47" t="n"/>
      <c r="E102" s="46" t="n"/>
      <c r="F102" s="46" t="n"/>
      <c r="G102" s="46" t="n"/>
      <c r="H102" s="46" t="n"/>
      <c r="I102" s="46" t="n"/>
      <c r="J102" s="46" t="n"/>
      <c r="K102" s="46" t="n"/>
      <c r="L102" s="46" t="n"/>
      <c r="M102" s="46" t="n"/>
      <c r="N102" s="46" t="n"/>
      <c r="O102" s="47" t="n"/>
      <c r="P102" s="46" t="n"/>
      <c r="Q102" s="46" t="n"/>
      <c r="R102" s="46" t="n"/>
      <c r="S102" s="46" t="n"/>
      <c r="T102" s="46" t="n"/>
      <c r="U102" s="46" t="n"/>
      <c r="V102" s="46" t="n"/>
      <c r="W102" s="46" t="n"/>
      <c r="X102" s="46" t="n"/>
      <c r="Y102" s="47" t="n"/>
      <c r="Z102" s="48" t="n"/>
      <c r="AA102" s="46" t="n"/>
      <c r="AB102" s="46" t="n"/>
      <c r="AC102" s="60" t="n"/>
      <c r="AD102" s="60" t="n"/>
      <c r="AE102" s="46" t="n"/>
      <c r="AF102" s="0" t="n"/>
      <c r="AG102" s="0" t="n"/>
      <c r="AH102" s="85">
        <f>IF(COUNTA(A102:AG102,AI102,AL102:AP102)=0,"",IF(TRIM(A102)="","AIR-ID REQUIRED",IF(OR(AND(K102&lt;&gt;"",ISNA(MATCH(K102,{"Yes","No","Unknown"},0))),AND(Q102&lt;&gt;"",ISNA(MATCH(Q102,{"Yes","No","Unknown"},0))),AND(R102&lt;&gt;"",ISNA(MATCH(R102,{"Yes","No","Unknown"},0))),AND(T102&lt;&gt;"",ISNA(MATCH(T102,{"Yes","No","Unknown"},0))),AND(J102&lt;&gt;"",ISNA(MATCH(J102,{"Improving","Stable","Deteriorating","New / Baseline","Not yet known"},0))),AND(Z102&lt;&gt;"",ISNA(MATCH(Z102,{"Open","Reviewed","Action Open","Escalated","Closed"},0))),AND(AG102&lt;&gt;"",ISNA(MATCH(AG102,{"UC-ID specific","Shared system baseline"},0))),AND(AI102&lt;&gt;"",ISNA(MATCH(AI102,{"Low","Medium","High","Critical"},0))),AND(AL102&lt;&gt;"",COUNTIF(Lists!$A$3:$A$10,AL102)=0),AND(AO102&lt;&gt;"",ISNA(MATCH(AO102,{"Operational monitoring","Performance review","Formal review"},0))),AND(AP102&lt;&gt;"",ISNA(MATCH(AP102,{"Raised per Monitoring and Review Plan","Not action-capable","Action-capable: raise not yet set"},0)))),"INVALID VALUE — use the dropdown list",IF(AND(AG102="UC-ID specific",OR(AF102="",AF102="None")),"UC-ID REQUIRED",IF(OR(J102="",K102="",Q102="",R102="",T102="",AL102="",J102="Not yet known",K102="Unknown",Q102="Unknown",R102="Unknown",T102="Unknown"),"UNKNOWN TO RESOLVE",IF(AND(K102="Yes",OR(H102="",I102="",M102="",N102="",O102="",P102="",P102="None",X102="")),"BREACH ACTION INCOMPLETE",IF(AND(OR(K102="Yes",Q102="Yes"),AL102="None"),"TRIGGER NOT RECORDED — select the E.4 trigger",IF(AND(OR(AND(AL102&lt;&gt;"",AL102&lt;&gt;"None"),R102="Yes"),AM102=""),"REASSESSMENT / CONSIDERATION REF REQUIRED",IF(AND(OR(R102="Yes",T102="Yes"),U102=""),"GATE LOG EVENT ID REQUIRED",IF(OR(AND(D102&lt;&gt;"",NOT(ISNUMBER(D102))),AND(Y102&lt;&gt;"",NOT(ISNUMBER(Y102))),AND(ISNUMBER(D102),ISNUMBER(Y102),Y102&lt;=D102)),"DATE CHECK — Review and Next Review must be dates, Next after Review",IF(AND(ISNUMBER(AC102),ISNUMBER(AD102),AD102&gt;AC102),"SAMPLE EXCEEDS POPULATION",IF(AND(ISNUMBER(AD102),ISNUMBER(AK102),AD102&lt;AK102),"SAMPLE BELOW TIER MINIMUM",IF(AND(AI102&lt;&gt;"",ISNUMBER(Y102),AO102=""),"REVIEW TYPE REQUIRED: operational, performance or formal (§6.4.4)",IF(AND(ISNUMBER(D102),ISNUMBER(Y102),AI102&lt;&gt;"",Y102-D102&gt;IF(AI102="Critical",31,IF(AI102="High",IF(OR(AO102="Operational monitoring",AO102="Performance review"),31,92),IF(AI102="Medium",IF(AO102="Operational monitoring",31,IF(AO102="Performance review",92,366)),366)))),"NEXT REVIEW EXCEEDS TIER CADENCE",IF(OR(AP102="",AP102="Action-capable: raise not yet set"),"AGENTIC CADENCE RAISE NOT SET (§6.4.4; size to be set by the Council)",IF(AND(Z102="Closed",OR(D102="",E102="",G102="",H102="",I102="",X102="",Y102="",AA102="",AB102="",NOT(ISNUMBER(AC102)),NOT(ISNUMBER(AD102)),AC102&lt;1,AD102&lt;1,AE102="",AG102="",AI102="")),"CLOSURE EVIDENCE MISSING",IF(Z102="Closed","Closure ready for independent review","Open / review")))))))))))))))))</f>
        <v/>
      </c>
      <c r="AI102" s="0" t="n"/>
      <c r="AJ102" s="0">
        <f>IF(AI102="","",IF(AO102="Operational monitoring",IF(AI102="Low","Routine operational monitoring by the Service Owner",IF(AI102="Medium","Monthly","Continuous (logged at least monthly)")),IF(AO102="Performance review",IF(AI102="Critical","At least monthly",IF(AI102="High","Monthly",IF(AI102="Medium","Quarterly","Annual"))),IF(AI102="Critical","Continuous monitoring; formal review at least monthly",IF(AI102="High","Quarterly","Annual")))))</f>
        <v/>
      </c>
      <c r="AK102" s="0">
        <f>IF(OR(AI102="",NOT(ISNUMBER(AC102))),"",IF(OR(AI102="Critical",AI102="High"),MIN(AC102,MAX(30,ROUNDUP(0.05*AC102,0))),IF(AI102="Medium",MIN(AC102,20),MIN(AC102,10))))</f>
        <v/>
      </c>
      <c r="AL102" s="0" t="n"/>
      <c r="AM102" s="0" t="n"/>
      <c r="AN102" s="0" t="n"/>
      <c r="AO102" s="0" t="n"/>
      <c r="AP102" s="0" t="n"/>
    </row>
    <row r="103" ht="15" customHeight="1" s="31">
      <c r="A103" s="45" t="n"/>
      <c r="B103" s="46" t="n"/>
      <c r="C103" s="46" t="n"/>
      <c r="D103" s="47" t="n"/>
      <c r="E103" s="46" t="n"/>
      <c r="F103" s="46" t="n"/>
      <c r="G103" s="46" t="n"/>
      <c r="H103" s="46" t="n"/>
      <c r="I103" s="46" t="n"/>
      <c r="J103" s="46" t="n"/>
      <c r="K103" s="46" t="n"/>
      <c r="L103" s="46" t="n"/>
      <c r="M103" s="46" t="n"/>
      <c r="N103" s="46" t="n"/>
      <c r="O103" s="47" t="n"/>
      <c r="P103" s="46" t="n"/>
      <c r="Q103" s="46" t="n"/>
      <c r="R103" s="46" t="n"/>
      <c r="S103" s="46" t="n"/>
      <c r="T103" s="46" t="n"/>
      <c r="U103" s="46" t="n"/>
      <c r="V103" s="46" t="n"/>
      <c r="W103" s="46" t="n"/>
      <c r="X103" s="46" t="n"/>
      <c r="Y103" s="47" t="n"/>
      <c r="Z103" s="48" t="n"/>
      <c r="AA103" s="46" t="n"/>
      <c r="AB103" s="46" t="n"/>
      <c r="AC103" s="60" t="n"/>
      <c r="AD103" s="60" t="n"/>
      <c r="AE103" s="46" t="n"/>
      <c r="AF103" s="0" t="n"/>
      <c r="AG103" s="0" t="n"/>
      <c r="AH103" s="85">
        <f>IF(COUNTA(A103:AG103,AI103,AL103:AP103)=0,"",IF(TRIM(A103)="","AIR-ID REQUIRED",IF(OR(AND(K103&lt;&gt;"",ISNA(MATCH(K103,{"Yes","No","Unknown"},0))),AND(Q103&lt;&gt;"",ISNA(MATCH(Q103,{"Yes","No","Unknown"},0))),AND(R103&lt;&gt;"",ISNA(MATCH(R103,{"Yes","No","Unknown"},0))),AND(T103&lt;&gt;"",ISNA(MATCH(T103,{"Yes","No","Unknown"},0))),AND(J103&lt;&gt;"",ISNA(MATCH(J103,{"Improving","Stable","Deteriorating","New / Baseline","Not yet known"},0))),AND(Z103&lt;&gt;"",ISNA(MATCH(Z103,{"Open","Reviewed","Action Open","Escalated","Closed"},0))),AND(AG103&lt;&gt;"",ISNA(MATCH(AG103,{"UC-ID specific","Shared system baseline"},0))),AND(AI103&lt;&gt;"",ISNA(MATCH(AI103,{"Low","Medium","High","Critical"},0))),AND(AL103&lt;&gt;"",COUNTIF(Lists!$A$3:$A$10,AL103)=0),AND(AO103&lt;&gt;"",ISNA(MATCH(AO103,{"Operational monitoring","Performance review","Formal review"},0))),AND(AP103&lt;&gt;"",ISNA(MATCH(AP103,{"Raised per Monitoring and Review Plan","Not action-capable","Action-capable: raise not yet set"},0)))),"INVALID VALUE — use the dropdown list",IF(AND(AG103="UC-ID specific",OR(AF103="",AF103="None")),"UC-ID REQUIRED",IF(OR(J103="",K103="",Q103="",R103="",T103="",AL103="",J103="Not yet known",K103="Unknown",Q103="Unknown",R103="Unknown",T103="Unknown"),"UNKNOWN TO RESOLVE",IF(AND(K103="Yes",OR(H103="",I103="",M103="",N103="",O103="",P103="",P103="None",X103="")),"BREACH ACTION INCOMPLETE",IF(AND(OR(K103="Yes",Q103="Yes"),AL103="None"),"TRIGGER NOT RECORDED — select the E.4 trigger",IF(AND(OR(AND(AL103&lt;&gt;"",AL103&lt;&gt;"None"),R103="Yes"),AM103=""),"REASSESSMENT / CONSIDERATION REF REQUIRED",IF(AND(OR(R103="Yes",T103="Yes"),U103=""),"GATE LOG EVENT ID REQUIRED",IF(OR(AND(D103&lt;&gt;"",NOT(ISNUMBER(D103))),AND(Y103&lt;&gt;"",NOT(ISNUMBER(Y103))),AND(ISNUMBER(D103),ISNUMBER(Y103),Y103&lt;=D103)),"DATE CHECK — Review and Next Review must be dates, Next after Review",IF(AND(ISNUMBER(AC103),ISNUMBER(AD103),AD103&gt;AC103),"SAMPLE EXCEEDS POPULATION",IF(AND(ISNUMBER(AD103),ISNUMBER(AK103),AD103&lt;AK103),"SAMPLE BELOW TIER MINIMUM",IF(AND(AI103&lt;&gt;"",ISNUMBER(Y103),AO103=""),"REVIEW TYPE REQUIRED: operational, performance or formal (§6.4.4)",IF(AND(ISNUMBER(D103),ISNUMBER(Y103),AI103&lt;&gt;"",Y103-D103&gt;IF(AI103="Critical",31,IF(AI103="High",IF(OR(AO103="Operational monitoring",AO103="Performance review"),31,92),IF(AI103="Medium",IF(AO103="Operational monitoring",31,IF(AO103="Performance review",92,366)),366)))),"NEXT REVIEW EXCEEDS TIER CADENCE",IF(OR(AP103="",AP103="Action-capable: raise not yet set"),"AGENTIC CADENCE RAISE NOT SET (§6.4.4; size to be set by the Council)",IF(AND(Z103="Closed",OR(D103="",E103="",G103="",H103="",I103="",X103="",Y103="",AA103="",AB103="",NOT(ISNUMBER(AC103)),NOT(ISNUMBER(AD103)),AC103&lt;1,AD103&lt;1,AE103="",AG103="",AI103="")),"CLOSURE EVIDENCE MISSING",IF(Z103="Closed","Closure ready for independent review","Open / review")))))))))))))))))</f>
        <v/>
      </c>
      <c r="AI103" s="0" t="n"/>
      <c r="AJ103" s="0">
        <f>IF(AI103="","",IF(AO103="Operational monitoring",IF(AI103="Low","Routine operational monitoring by the Service Owner",IF(AI103="Medium","Monthly","Continuous (logged at least monthly)")),IF(AO103="Performance review",IF(AI103="Critical","At least monthly",IF(AI103="High","Monthly",IF(AI103="Medium","Quarterly","Annual"))),IF(AI103="Critical","Continuous monitoring; formal review at least monthly",IF(AI103="High","Quarterly","Annual")))))</f>
        <v/>
      </c>
      <c r="AK103" s="0">
        <f>IF(OR(AI103="",NOT(ISNUMBER(AC103))),"",IF(OR(AI103="Critical",AI103="High"),MIN(AC103,MAX(30,ROUNDUP(0.05*AC103,0))),IF(AI103="Medium",MIN(AC103,20),MIN(AC103,10))))</f>
        <v/>
      </c>
      <c r="AL103" s="0" t="n"/>
      <c r="AM103" s="0" t="n"/>
      <c r="AN103" s="0" t="n"/>
      <c r="AO103" s="0" t="n"/>
      <c r="AP103" s="0" t="n"/>
    </row>
    <row r="104" ht="15" customHeight="1" s="31">
      <c r="A104" s="45" t="n"/>
      <c r="B104" s="46" t="n"/>
      <c r="C104" s="46" t="n"/>
      <c r="D104" s="47" t="n"/>
      <c r="E104" s="46" t="n"/>
      <c r="F104" s="46" t="n"/>
      <c r="G104" s="46" t="n"/>
      <c r="H104" s="46" t="n"/>
      <c r="I104" s="46" t="n"/>
      <c r="J104" s="46" t="n"/>
      <c r="K104" s="46" t="n"/>
      <c r="L104" s="46" t="n"/>
      <c r="M104" s="46" t="n"/>
      <c r="N104" s="46" t="n"/>
      <c r="O104" s="47" t="n"/>
      <c r="P104" s="46" t="n"/>
      <c r="Q104" s="46" t="n"/>
      <c r="R104" s="46" t="n"/>
      <c r="S104" s="46" t="n"/>
      <c r="T104" s="46" t="n"/>
      <c r="U104" s="46" t="n"/>
      <c r="V104" s="46" t="n"/>
      <c r="W104" s="46" t="n"/>
      <c r="X104" s="46" t="n"/>
      <c r="Y104" s="47" t="n"/>
      <c r="Z104" s="48" t="n"/>
      <c r="AA104" s="46" t="n"/>
      <c r="AB104" s="46" t="n"/>
      <c r="AC104" s="60" t="n"/>
      <c r="AD104" s="60" t="n"/>
      <c r="AE104" s="46" t="n"/>
      <c r="AF104" s="0" t="n"/>
      <c r="AG104" s="0" t="n"/>
      <c r="AH104" s="85">
        <f>IF(COUNTA(A104:AG104,AI104,AL104:AP104)=0,"",IF(TRIM(A104)="","AIR-ID REQUIRED",IF(OR(AND(K104&lt;&gt;"",ISNA(MATCH(K104,{"Yes","No","Unknown"},0))),AND(Q104&lt;&gt;"",ISNA(MATCH(Q104,{"Yes","No","Unknown"},0))),AND(R104&lt;&gt;"",ISNA(MATCH(R104,{"Yes","No","Unknown"},0))),AND(T104&lt;&gt;"",ISNA(MATCH(T104,{"Yes","No","Unknown"},0))),AND(J104&lt;&gt;"",ISNA(MATCH(J104,{"Improving","Stable","Deteriorating","New / Baseline","Not yet known"},0))),AND(Z104&lt;&gt;"",ISNA(MATCH(Z104,{"Open","Reviewed","Action Open","Escalated","Closed"},0))),AND(AG104&lt;&gt;"",ISNA(MATCH(AG104,{"UC-ID specific","Shared system baseline"},0))),AND(AI104&lt;&gt;"",ISNA(MATCH(AI104,{"Low","Medium","High","Critical"},0))),AND(AL104&lt;&gt;"",COUNTIF(Lists!$A$3:$A$10,AL104)=0),AND(AO104&lt;&gt;"",ISNA(MATCH(AO104,{"Operational monitoring","Performance review","Formal review"},0))),AND(AP104&lt;&gt;"",ISNA(MATCH(AP104,{"Raised per Monitoring and Review Plan","Not action-capable","Action-capable: raise not yet set"},0)))),"INVALID VALUE — use the dropdown list",IF(AND(AG104="UC-ID specific",OR(AF104="",AF104="None")),"UC-ID REQUIRED",IF(OR(J104="",K104="",Q104="",R104="",T104="",AL104="",J104="Not yet known",K104="Unknown",Q104="Unknown",R104="Unknown",T104="Unknown"),"UNKNOWN TO RESOLVE",IF(AND(K104="Yes",OR(H104="",I104="",M104="",N104="",O104="",P104="",P104="None",X104="")),"BREACH ACTION INCOMPLETE",IF(AND(OR(K104="Yes",Q104="Yes"),AL104="None"),"TRIGGER NOT RECORDED — select the E.4 trigger",IF(AND(OR(AND(AL104&lt;&gt;"",AL104&lt;&gt;"None"),R104="Yes"),AM104=""),"REASSESSMENT / CONSIDERATION REF REQUIRED",IF(AND(OR(R104="Yes",T104="Yes"),U104=""),"GATE LOG EVENT ID REQUIRED",IF(OR(AND(D104&lt;&gt;"",NOT(ISNUMBER(D104))),AND(Y104&lt;&gt;"",NOT(ISNUMBER(Y104))),AND(ISNUMBER(D104),ISNUMBER(Y104),Y104&lt;=D104)),"DATE CHECK — Review and Next Review must be dates, Next after Review",IF(AND(ISNUMBER(AC104),ISNUMBER(AD104),AD104&gt;AC104),"SAMPLE EXCEEDS POPULATION",IF(AND(ISNUMBER(AD104),ISNUMBER(AK104),AD104&lt;AK104),"SAMPLE BELOW TIER MINIMUM",IF(AND(AI104&lt;&gt;"",ISNUMBER(Y104),AO104=""),"REVIEW TYPE REQUIRED: operational, performance or formal (§6.4.4)",IF(AND(ISNUMBER(D104),ISNUMBER(Y104),AI104&lt;&gt;"",Y104-D104&gt;IF(AI104="Critical",31,IF(AI104="High",IF(OR(AO104="Operational monitoring",AO104="Performance review"),31,92),IF(AI104="Medium",IF(AO104="Operational monitoring",31,IF(AO104="Performance review",92,366)),366)))),"NEXT REVIEW EXCEEDS TIER CADENCE",IF(OR(AP104="",AP104="Action-capable: raise not yet set"),"AGENTIC CADENCE RAISE NOT SET (§6.4.4; size to be set by the Council)",IF(AND(Z104="Closed",OR(D104="",E104="",G104="",H104="",I104="",X104="",Y104="",AA104="",AB104="",NOT(ISNUMBER(AC104)),NOT(ISNUMBER(AD104)),AC104&lt;1,AD104&lt;1,AE104="",AG104="",AI104="")),"CLOSURE EVIDENCE MISSING",IF(Z104="Closed","Closure ready for independent review","Open / review")))))))))))))))))</f>
        <v/>
      </c>
      <c r="AI104" s="0" t="n"/>
      <c r="AJ104" s="0">
        <f>IF(AI104="","",IF(AO104="Operational monitoring",IF(AI104="Low","Routine operational monitoring by the Service Owner",IF(AI104="Medium","Monthly","Continuous (logged at least monthly)")),IF(AO104="Performance review",IF(AI104="Critical","At least monthly",IF(AI104="High","Monthly",IF(AI104="Medium","Quarterly","Annual"))),IF(AI104="Critical","Continuous monitoring; formal review at least monthly",IF(AI104="High","Quarterly","Annual")))))</f>
        <v/>
      </c>
      <c r="AK104" s="0">
        <f>IF(OR(AI104="",NOT(ISNUMBER(AC104))),"",IF(OR(AI104="Critical",AI104="High"),MIN(AC104,MAX(30,ROUNDUP(0.05*AC104,0))),IF(AI104="Medium",MIN(AC104,20),MIN(AC104,10))))</f>
        <v/>
      </c>
      <c r="AL104" s="0" t="n"/>
      <c r="AM104" s="0" t="n"/>
      <c r="AN104" s="0" t="n"/>
      <c r="AO104" s="0" t="n"/>
      <c r="AP104" s="0" t="n"/>
    </row>
    <row r="105" ht="15" customHeight="1" s="31">
      <c r="A105" s="45" t="n"/>
      <c r="B105" s="46" t="n"/>
      <c r="C105" s="46" t="n"/>
      <c r="D105" s="47" t="n"/>
      <c r="E105" s="46" t="n"/>
      <c r="F105" s="46" t="n"/>
      <c r="G105" s="46" t="n"/>
      <c r="H105" s="46" t="n"/>
      <c r="I105" s="46" t="n"/>
      <c r="J105" s="46" t="n"/>
      <c r="K105" s="46" t="n"/>
      <c r="L105" s="46" t="n"/>
      <c r="M105" s="46" t="n"/>
      <c r="N105" s="46" t="n"/>
      <c r="O105" s="47" t="n"/>
      <c r="P105" s="46" t="n"/>
      <c r="Q105" s="46" t="n"/>
      <c r="R105" s="46" t="n"/>
      <c r="S105" s="46" t="n"/>
      <c r="T105" s="46" t="n"/>
      <c r="U105" s="46" t="n"/>
      <c r="V105" s="46" t="n"/>
      <c r="W105" s="46" t="n"/>
      <c r="X105" s="46" t="n"/>
      <c r="Y105" s="47" t="n"/>
      <c r="Z105" s="48" t="n"/>
      <c r="AA105" s="46" t="n"/>
      <c r="AB105" s="46" t="n"/>
      <c r="AC105" s="60" t="n"/>
      <c r="AD105" s="60" t="n"/>
      <c r="AE105" s="46" t="n"/>
      <c r="AF105" s="0" t="n"/>
      <c r="AG105" s="0" t="n"/>
      <c r="AH105" s="85">
        <f>IF(COUNTA(A105:AG105,AI105,AL105:AP105)=0,"",IF(TRIM(A105)="","AIR-ID REQUIRED",IF(OR(AND(K105&lt;&gt;"",ISNA(MATCH(K105,{"Yes","No","Unknown"},0))),AND(Q105&lt;&gt;"",ISNA(MATCH(Q105,{"Yes","No","Unknown"},0))),AND(R105&lt;&gt;"",ISNA(MATCH(R105,{"Yes","No","Unknown"},0))),AND(T105&lt;&gt;"",ISNA(MATCH(T105,{"Yes","No","Unknown"},0))),AND(J105&lt;&gt;"",ISNA(MATCH(J105,{"Improving","Stable","Deteriorating","New / Baseline","Not yet known"},0))),AND(Z105&lt;&gt;"",ISNA(MATCH(Z105,{"Open","Reviewed","Action Open","Escalated","Closed"},0))),AND(AG105&lt;&gt;"",ISNA(MATCH(AG105,{"UC-ID specific","Shared system baseline"},0))),AND(AI105&lt;&gt;"",ISNA(MATCH(AI105,{"Low","Medium","High","Critical"},0))),AND(AL105&lt;&gt;"",COUNTIF(Lists!$A$3:$A$10,AL105)=0),AND(AO105&lt;&gt;"",ISNA(MATCH(AO105,{"Operational monitoring","Performance review","Formal review"},0))),AND(AP105&lt;&gt;"",ISNA(MATCH(AP105,{"Raised per Monitoring and Review Plan","Not action-capable","Action-capable: raise not yet set"},0)))),"INVALID VALUE — use the dropdown list",IF(AND(AG105="UC-ID specific",OR(AF105="",AF105="None")),"UC-ID REQUIRED",IF(OR(J105="",K105="",Q105="",R105="",T105="",AL105="",J105="Not yet known",K105="Unknown",Q105="Unknown",R105="Unknown",T105="Unknown"),"UNKNOWN TO RESOLVE",IF(AND(K105="Yes",OR(H105="",I105="",M105="",N105="",O105="",P105="",P105="None",X105="")),"BREACH ACTION INCOMPLETE",IF(AND(OR(K105="Yes",Q105="Yes"),AL105="None"),"TRIGGER NOT RECORDED — select the E.4 trigger",IF(AND(OR(AND(AL105&lt;&gt;"",AL105&lt;&gt;"None"),R105="Yes"),AM105=""),"REASSESSMENT / CONSIDERATION REF REQUIRED",IF(AND(OR(R105="Yes",T105="Yes"),U105=""),"GATE LOG EVENT ID REQUIRED",IF(OR(AND(D105&lt;&gt;"",NOT(ISNUMBER(D105))),AND(Y105&lt;&gt;"",NOT(ISNUMBER(Y105))),AND(ISNUMBER(D105),ISNUMBER(Y105),Y105&lt;=D105)),"DATE CHECK — Review and Next Review must be dates, Next after Review",IF(AND(ISNUMBER(AC105),ISNUMBER(AD105),AD105&gt;AC105),"SAMPLE EXCEEDS POPULATION",IF(AND(ISNUMBER(AD105),ISNUMBER(AK105),AD105&lt;AK105),"SAMPLE BELOW TIER MINIMUM",IF(AND(AI105&lt;&gt;"",ISNUMBER(Y105),AO105=""),"REVIEW TYPE REQUIRED: operational, performance or formal (§6.4.4)",IF(AND(ISNUMBER(D105),ISNUMBER(Y105),AI105&lt;&gt;"",Y105-D105&gt;IF(AI105="Critical",31,IF(AI105="High",IF(OR(AO105="Operational monitoring",AO105="Performance review"),31,92),IF(AI105="Medium",IF(AO105="Operational monitoring",31,IF(AO105="Performance review",92,366)),366)))),"NEXT REVIEW EXCEEDS TIER CADENCE",IF(OR(AP105="",AP105="Action-capable: raise not yet set"),"AGENTIC CADENCE RAISE NOT SET (§6.4.4; size to be set by the Council)",IF(AND(Z105="Closed",OR(D105="",E105="",G105="",H105="",I105="",X105="",Y105="",AA105="",AB105="",NOT(ISNUMBER(AC105)),NOT(ISNUMBER(AD105)),AC105&lt;1,AD105&lt;1,AE105="",AG105="",AI105="")),"CLOSURE EVIDENCE MISSING",IF(Z105="Closed","Closure ready for independent review","Open / review")))))))))))))))))</f>
        <v/>
      </c>
      <c r="AI105" s="0" t="n"/>
      <c r="AJ105" s="0">
        <f>IF(AI105="","",IF(AO105="Operational monitoring",IF(AI105="Low","Routine operational monitoring by the Service Owner",IF(AI105="Medium","Monthly","Continuous (logged at least monthly)")),IF(AO105="Performance review",IF(AI105="Critical","At least monthly",IF(AI105="High","Monthly",IF(AI105="Medium","Quarterly","Annual"))),IF(AI105="Critical","Continuous monitoring; formal review at least monthly",IF(AI105="High","Quarterly","Annual")))))</f>
        <v/>
      </c>
      <c r="AK105" s="0">
        <f>IF(OR(AI105="",NOT(ISNUMBER(AC105))),"",IF(OR(AI105="Critical",AI105="High"),MIN(AC105,MAX(30,ROUNDUP(0.05*AC105,0))),IF(AI105="Medium",MIN(AC105,20),MIN(AC105,10))))</f>
        <v/>
      </c>
      <c r="AL105" s="0" t="n"/>
      <c r="AM105" s="0" t="n"/>
      <c r="AN105" s="0" t="n"/>
      <c r="AO105" s="0" t="n"/>
      <c r="AP105" s="0" t="n"/>
    </row>
    <row r="106" ht="15" customHeight="1" s="31">
      <c r="A106" s="45" t="n"/>
      <c r="B106" s="46" t="n"/>
      <c r="C106" s="46" t="n"/>
      <c r="D106" s="47" t="n"/>
      <c r="E106" s="46" t="n"/>
      <c r="F106" s="46" t="n"/>
      <c r="G106" s="46" t="n"/>
      <c r="H106" s="46" t="n"/>
      <c r="I106" s="46" t="n"/>
      <c r="J106" s="46" t="n"/>
      <c r="K106" s="46" t="n"/>
      <c r="L106" s="46" t="n"/>
      <c r="M106" s="46" t="n"/>
      <c r="N106" s="46" t="n"/>
      <c r="O106" s="47" t="n"/>
      <c r="P106" s="46" t="n"/>
      <c r="Q106" s="46" t="n"/>
      <c r="R106" s="46" t="n"/>
      <c r="S106" s="46" t="n"/>
      <c r="T106" s="46" t="n"/>
      <c r="U106" s="46" t="n"/>
      <c r="V106" s="46" t="n"/>
      <c r="W106" s="46" t="n"/>
      <c r="X106" s="46" t="n"/>
      <c r="Y106" s="47" t="n"/>
      <c r="Z106" s="48" t="n"/>
      <c r="AA106" s="46" t="n"/>
      <c r="AB106" s="46" t="n"/>
      <c r="AC106" s="60" t="n"/>
      <c r="AD106" s="60" t="n"/>
      <c r="AE106" s="46" t="n"/>
      <c r="AF106" s="0" t="n"/>
      <c r="AG106" s="0" t="n"/>
      <c r="AH106" s="85">
        <f>IF(COUNTA(A106:AG106,AI106,AL106:AP106)=0,"",IF(TRIM(A106)="","AIR-ID REQUIRED",IF(OR(AND(K106&lt;&gt;"",ISNA(MATCH(K106,{"Yes","No","Unknown"},0))),AND(Q106&lt;&gt;"",ISNA(MATCH(Q106,{"Yes","No","Unknown"},0))),AND(R106&lt;&gt;"",ISNA(MATCH(R106,{"Yes","No","Unknown"},0))),AND(T106&lt;&gt;"",ISNA(MATCH(T106,{"Yes","No","Unknown"},0))),AND(J106&lt;&gt;"",ISNA(MATCH(J106,{"Improving","Stable","Deteriorating","New / Baseline","Not yet known"},0))),AND(Z106&lt;&gt;"",ISNA(MATCH(Z106,{"Open","Reviewed","Action Open","Escalated","Closed"},0))),AND(AG106&lt;&gt;"",ISNA(MATCH(AG106,{"UC-ID specific","Shared system baseline"},0))),AND(AI106&lt;&gt;"",ISNA(MATCH(AI106,{"Low","Medium","High","Critical"},0))),AND(AL106&lt;&gt;"",COUNTIF(Lists!$A$3:$A$10,AL106)=0),AND(AO106&lt;&gt;"",ISNA(MATCH(AO106,{"Operational monitoring","Performance review","Formal review"},0))),AND(AP106&lt;&gt;"",ISNA(MATCH(AP106,{"Raised per Monitoring and Review Plan","Not action-capable","Action-capable: raise not yet set"},0)))),"INVALID VALUE — use the dropdown list",IF(AND(AG106="UC-ID specific",OR(AF106="",AF106="None")),"UC-ID REQUIRED",IF(OR(J106="",K106="",Q106="",R106="",T106="",AL106="",J106="Not yet known",K106="Unknown",Q106="Unknown",R106="Unknown",T106="Unknown"),"UNKNOWN TO RESOLVE",IF(AND(K106="Yes",OR(H106="",I106="",M106="",N106="",O106="",P106="",P106="None",X106="")),"BREACH ACTION INCOMPLETE",IF(AND(OR(K106="Yes",Q106="Yes"),AL106="None"),"TRIGGER NOT RECORDED — select the E.4 trigger",IF(AND(OR(AND(AL106&lt;&gt;"",AL106&lt;&gt;"None"),R106="Yes"),AM106=""),"REASSESSMENT / CONSIDERATION REF REQUIRED",IF(AND(OR(R106="Yes",T106="Yes"),U106=""),"GATE LOG EVENT ID REQUIRED",IF(OR(AND(D106&lt;&gt;"",NOT(ISNUMBER(D106))),AND(Y106&lt;&gt;"",NOT(ISNUMBER(Y106))),AND(ISNUMBER(D106),ISNUMBER(Y106),Y106&lt;=D106)),"DATE CHECK — Review and Next Review must be dates, Next after Review",IF(AND(ISNUMBER(AC106),ISNUMBER(AD106),AD106&gt;AC106),"SAMPLE EXCEEDS POPULATION",IF(AND(ISNUMBER(AD106),ISNUMBER(AK106),AD106&lt;AK106),"SAMPLE BELOW TIER MINIMUM",IF(AND(AI106&lt;&gt;"",ISNUMBER(Y106),AO106=""),"REVIEW TYPE REQUIRED: operational, performance or formal (§6.4.4)",IF(AND(ISNUMBER(D106),ISNUMBER(Y106),AI106&lt;&gt;"",Y106-D106&gt;IF(AI106="Critical",31,IF(AI106="High",IF(OR(AO106="Operational monitoring",AO106="Performance review"),31,92),IF(AI106="Medium",IF(AO106="Operational monitoring",31,IF(AO106="Performance review",92,366)),366)))),"NEXT REVIEW EXCEEDS TIER CADENCE",IF(OR(AP106="",AP106="Action-capable: raise not yet set"),"AGENTIC CADENCE RAISE NOT SET (§6.4.4; size to be set by the Council)",IF(AND(Z106="Closed",OR(D106="",E106="",G106="",H106="",I106="",X106="",Y106="",AA106="",AB106="",NOT(ISNUMBER(AC106)),NOT(ISNUMBER(AD106)),AC106&lt;1,AD106&lt;1,AE106="",AG106="",AI106="")),"CLOSURE EVIDENCE MISSING",IF(Z106="Closed","Closure ready for independent review","Open / review")))))))))))))))))</f>
        <v/>
      </c>
      <c r="AI106" s="0" t="n"/>
      <c r="AJ106" s="0">
        <f>IF(AI106="","",IF(AO106="Operational monitoring",IF(AI106="Low","Routine operational monitoring by the Service Owner",IF(AI106="Medium","Monthly","Continuous (logged at least monthly)")),IF(AO106="Performance review",IF(AI106="Critical","At least monthly",IF(AI106="High","Monthly",IF(AI106="Medium","Quarterly","Annual"))),IF(AI106="Critical","Continuous monitoring; formal review at least monthly",IF(AI106="High","Quarterly","Annual")))))</f>
        <v/>
      </c>
      <c r="AK106" s="0">
        <f>IF(OR(AI106="",NOT(ISNUMBER(AC106))),"",IF(OR(AI106="Critical",AI106="High"),MIN(AC106,MAX(30,ROUNDUP(0.05*AC106,0))),IF(AI106="Medium",MIN(AC106,20),MIN(AC106,10))))</f>
        <v/>
      </c>
      <c r="AL106" s="0" t="n"/>
      <c r="AM106" s="0" t="n"/>
      <c r="AN106" s="0" t="n"/>
      <c r="AO106" s="0" t="n"/>
      <c r="AP106" s="0" t="n"/>
    </row>
    <row r="107" ht="15" customHeight="1" s="31">
      <c r="A107" s="45" t="n"/>
      <c r="B107" s="46" t="n"/>
      <c r="C107" s="46" t="n"/>
      <c r="D107" s="47" t="n"/>
      <c r="E107" s="46" t="n"/>
      <c r="F107" s="46" t="n"/>
      <c r="G107" s="46" t="n"/>
      <c r="H107" s="46" t="n"/>
      <c r="I107" s="46" t="n"/>
      <c r="J107" s="46" t="n"/>
      <c r="K107" s="46" t="n"/>
      <c r="L107" s="46" t="n"/>
      <c r="M107" s="46" t="n"/>
      <c r="N107" s="46" t="n"/>
      <c r="O107" s="47" t="n"/>
      <c r="P107" s="46" t="n"/>
      <c r="Q107" s="46" t="n"/>
      <c r="R107" s="46" t="n"/>
      <c r="S107" s="46" t="n"/>
      <c r="T107" s="46" t="n"/>
      <c r="U107" s="46" t="n"/>
      <c r="V107" s="46" t="n"/>
      <c r="W107" s="46" t="n"/>
      <c r="X107" s="46" t="n"/>
      <c r="Y107" s="47" t="n"/>
      <c r="Z107" s="48" t="n"/>
      <c r="AA107" s="46" t="n"/>
      <c r="AB107" s="46" t="n"/>
      <c r="AC107" s="60" t="n"/>
      <c r="AD107" s="60" t="n"/>
      <c r="AE107" s="46" t="n"/>
      <c r="AF107" s="0" t="n"/>
      <c r="AG107" s="0" t="n"/>
      <c r="AH107" s="85">
        <f>IF(COUNTA(A107:AG107,AI107,AL107:AP107)=0,"",IF(TRIM(A107)="","AIR-ID REQUIRED",IF(OR(AND(K107&lt;&gt;"",ISNA(MATCH(K107,{"Yes","No","Unknown"},0))),AND(Q107&lt;&gt;"",ISNA(MATCH(Q107,{"Yes","No","Unknown"},0))),AND(R107&lt;&gt;"",ISNA(MATCH(R107,{"Yes","No","Unknown"},0))),AND(T107&lt;&gt;"",ISNA(MATCH(T107,{"Yes","No","Unknown"},0))),AND(J107&lt;&gt;"",ISNA(MATCH(J107,{"Improving","Stable","Deteriorating","New / Baseline","Not yet known"},0))),AND(Z107&lt;&gt;"",ISNA(MATCH(Z107,{"Open","Reviewed","Action Open","Escalated","Closed"},0))),AND(AG107&lt;&gt;"",ISNA(MATCH(AG107,{"UC-ID specific","Shared system baseline"},0))),AND(AI107&lt;&gt;"",ISNA(MATCH(AI107,{"Low","Medium","High","Critical"},0))),AND(AL107&lt;&gt;"",COUNTIF(Lists!$A$3:$A$10,AL107)=0),AND(AO107&lt;&gt;"",ISNA(MATCH(AO107,{"Operational monitoring","Performance review","Formal review"},0))),AND(AP107&lt;&gt;"",ISNA(MATCH(AP107,{"Raised per Monitoring and Review Plan","Not action-capable","Action-capable: raise not yet set"},0)))),"INVALID VALUE — use the dropdown list",IF(AND(AG107="UC-ID specific",OR(AF107="",AF107="None")),"UC-ID REQUIRED",IF(OR(J107="",K107="",Q107="",R107="",T107="",AL107="",J107="Not yet known",K107="Unknown",Q107="Unknown",R107="Unknown",T107="Unknown"),"UNKNOWN TO RESOLVE",IF(AND(K107="Yes",OR(H107="",I107="",M107="",N107="",O107="",P107="",P107="None",X107="")),"BREACH ACTION INCOMPLETE",IF(AND(OR(K107="Yes",Q107="Yes"),AL107="None"),"TRIGGER NOT RECORDED — select the E.4 trigger",IF(AND(OR(AND(AL107&lt;&gt;"",AL107&lt;&gt;"None"),R107="Yes"),AM107=""),"REASSESSMENT / CONSIDERATION REF REQUIRED",IF(AND(OR(R107="Yes",T107="Yes"),U107=""),"GATE LOG EVENT ID REQUIRED",IF(OR(AND(D107&lt;&gt;"",NOT(ISNUMBER(D107))),AND(Y107&lt;&gt;"",NOT(ISNUMBER(Y107))),AND(ISNUMBER(D107),ISNUMBER(Y107),Y107&lt;=D107)),"DATE CHECK — Review and Next Review must be dates, Next after Review",IF(AND(ISNUMBER(AC107),ISNUMBER(AD107),AD107&gt;AC107),"SAMPLE EXCEEDS POPULATION",IF(AND(ISNUMBER(AD107),ISNUMBER(AK107),AD107&lt;AK107),"SAMPLE BELOW TIER MINIMUM",IF(AND(AI107&lt;&gt;"",ISNUMBER(Y107),AO107=""),"REVIEW TYPE REQUIRED: operational, performance or formal (§6.4.4)",IF(AND(ISNUMBER(D107),ISNUMBER(Y107),AI107&lt;&gt;"",Y107-D107&gt;IF(AI107="Critical",31,IF(AI107="High",IF(OR(AO107="Operational monitoring",AO107="Performance review"),31,92),IF(AI107="Medium",IF(AO107="Operational monitoring",31,IF(AO107="Performance review",92,366)),366)))),"NEXT REVIEW EXCEEDS TIER CADENCE",IF(OR(AP107="",AP107="Action-capable: raise not yet set"),"AGENTIC CADENCE RAISE NOT SET (§6.4.4; size to be set by the Council)",IF(AND(Z107="Closed",OR(D107="",E107="",G107="",H107="",I107="",X107="",Y107="",AA107="",AB107="",NOT(ISNUMBER(AC107)),NOT(ISNUMBER(AD107)),AC107&lt;1,AD107&lt;1,AE107="",AG107="",AI107="")),"CLOSURE EVIDENCE MISSING",IF(Z107="Closed","Closure ready for independent review","Open / review")))))))))))))))))</f>
        <v/>
      </c>
      <c r="AI107" s="0" t="n"/>
      <c r="AJ107" s="0">
        <f>IF(AI107="","",IF(AO107="Operational monitoring",IF(AI107="Low","Routine operational monitoring by the Service Owner",IF(AI107="Medium","Monthly","Continuous (logged at least monthly)")),IF(AO107="Performance review",IF(AI107="Critical","At least monthly",IF(AI107="High","Monthly",IF(AI107="Medium","Quarterly","Annual"))),IF(AI107="Critical","Continuous monitoring; formal review at least monthly",IF(AI107="High","Quarterly","Annual")))))</f>
        <v/>
      </c>
      <c r="AK107" s="0">
        <f>IF(OR(AI107="",NOT(ISNUMBER(AC107))),"",IF(OR(AI107="Critical",AI107="High"),MIN(AC107,MAX(30,ROUNDUP(0.05*AC107,0))),IF(AI107="Medium",MIN(AC107,20),MIN(AC107,10))))</f>
        <v/>
      </c>
      <c r="AL107" s="0" t="n"/>
      <c r="AM107" s="0" t="n"/>
      <c r="AN107" s="0" t="n"/>
      <c r="AO107" s="0" t="n"/>
      <c r="AP107" s="0" t="n"/>
    </row>
    <row r="108" ht="15" customHeight="1" s="31">
      <c r="A108" s="45" t="n"/>
      <c r="B108" s="46" t="n"/>
      <c r="C108" s="46" t="n"/>
      <c r="D108" s="47" t="n"/>
      <c r="E108" s="46" t="n"/>
      <c r="F108" s="46" t="n"/>
      <c r="G108" s="46" t="n"/>
      <c r="H108" s="46" t="n"/>
      <c r="I108" s="46" t="n"/>
      <c r="J108" s="46" t="n"/>
      <c r="K108" s="46" t="n"/>
      <c r="L108" s="46" t="n"/>
      <c r="M108" s="46" t="n"/>
      <c r="N108" s="46" t="n"/>
      <c r="O108" s="47" t="n"/>
      <c r="P108" s="46" t="n"/>
      <c r="Q108" s="46" t="n"/>
      <c r="R108" s="46" t="n"/>
      <c r="S108" s="46" t="n"/>
      <c r="T108" s="46" t="n"/>
      <c r="U108" s="46" t="n"/>
      <c r="V108" s="46" t="n"/>
      <c r="W108" s="46" t="n"/>
      <c r="X108" s="46" t="n"/>
      <c r="Y108" s="47" t="n"/>
      <c r="Z108" s="48" t="n"/>
      <c r="AA108" s="46" t="n"/>
      <c r="AB108" s="46" t="n"/>
      <c r="AC108" s="60" t="n"/>
      <c r="AD108" s="60" t="n"/>
      <c r="AE108" s="46" t="n"/>
      <c r="AF108" s="0" t="n"/>
      <c r="AG108" s="0" t="n"/>
      <c r="AH108" s="85">
        <f>IF(COUNTA(A108:AG108,AI108,AL108:AP108)=0,"",IF(TRIM(A108)="","AIR-ID REQUIRED",IF(OR(AND(K108&lt;&gt;"",ISNA(MATCH(K108,{"Yes","No","Unknown"},0))),AND(Q108&lt;&gt;"",ISNA(MATCH(Q108,{"Yes","No","Unknown"},0))),AND(R108&lt;&gt;"",ISNA(MATCH(R108,{"Yes","No","Unknown"},0))),AND(T108&lt;&gt;"",ISNA(MATCH(T108,{"Yes","No","Unknown"},0))),AND(J108&lt;&gt;"",ISNA(MATCH(J108,{"Improving","Stable","Deteriorating","New / Baseline","Not yet known"},0))),AND(Z108&lt;&gt;"",ISNA(MATCH(Z108,{"Open","Reviewed","Action Open","Escalated","Closed"},0))),AND(AG108&lt;&gt;"",ISNA(MATCH(AG108,{"UC-ID specific","Shared system baseline"},0))),AND(AI108&lt;&gt;"",ISNA(MATCH(AI108,{"Low","Medium","High","Critical"},0))),AND(AL108&lt;&gt;"",COUNTIF(Lists!$A$3:$A$10,AL108)=0),AND(AO108&lt;&gt;"",ISNA(MATCH(AO108,{"Operational monitoring","Performance review","Formal review"},0))),AND(AP108&lt;&gt;"",ISNA(MATCH(AP108,{"Raised per Monitoring and Review Plan","Not action-capable","Action-capable: raise not yet set"},0)))),"INVALID VALUE — use the dropdown list",IF(AND(AG108="UC-ID specific",OR(AF108="",AF108="None")),"UC-ID REQUIRED",IF(OR(J108="",K108="",Q108="",R108="",T108="",AL108="",J108="Not yet known",K108="Unknown",Q108="Unknown",R108="Unknown",T108="Unknown"),"UNKNOWN TO RESOLVE",IF(AND(K108="Yes",OR(H108="",I108="",M108="",N108="",O108="",P108="",P108="None",X108="")),"BREACH ACTION INCOMPLETE",IF(AND(OR(K108="Yes",Q108="Yes"),AL108="None"),"TRIGGER NOT RECORDED — select the E.4 trigger",IF(AND(OR(AND(AL108&lt;&gt;"",AL108&lt;&gt;"None"),R108="Yes"),AM108=""),"REASSESSMENT / CONSIDERATION REF REQUIRED",IF(AND(OR(R108="Yes",T108="Yes"),U108=""),"GATE LOG EVENT ID REQUIRED",IF(OR(AND(D108&lt;&gt;"",NOT(ISNUMBER(D108))),AND(Y108&lt;&gt;"",NOT(ISNUMBER(Y108))),AND(ISNUMBER(D108),ISNUMBER(Y108),Y108&lt;=D108)),"DATE CHECK — Review and Next Review must be dates, Next after Review",IF(AND(ISNUMBER(AC108),ISNUMBER(AD108),AD108&gt;AC108),"SAMPLE EXCEEDS POPULATION",IF(AND(ISNUMBER(AD108),ISNUMBER(AK108),AD108&lt;AK108),"SAMPLE BELOW TIER MINIMUM",IF(AND(AI108&lt;&gt;"",ISNUMBER(Y108),AO108=""),"REVIEW TYPE REQUIRED: operational, performance or formal (§6.4.4)",IF(AND(ISNUMBER(D108),ISNUMBER(Y108),AI108&lt;&gt;"",Y108-D108&gt;IF(AI108="Critical",31,IF(AI108="High",IF(OR(AO108="Operational monitoring",AO108="Performance review"),31,92),IF(AI108="Medium",IF(AO108="Operational monitoring",31,IF(AO108="Performance review",92,366)),366)))),"NEXT REVIEW EXCEEDS TIER CADENCE",IF(OR(AP108="",AP108="Action-capable: raise not yet set"),"AGENTIC CADENCE RAISE NOT SET (§6.4.4; size to be set by the Council)",IF(AND(Z108="Closed",OR(D108="",E108="",G108="",H108="",I108="",X108="",Y108="",AA108="",AB108="",NOT(ISNUMBER(AC108)),NOT(ISNUMBER(AD108)),AC108&lt;1,AD108&lt;1,AE108="",AG108="",AI108="")),"CLOSURE EVIDENCE MISSING",IF(Z108="Closed","Closure ready for independent review","Open / review")))))))))))))))))</f>
        <v/>
      </c>
      <c r="AI108" s="0" t="n"/>
      <c r="AJ108" s="0">
        <f>IF(AI108="","",IF(AO108="Operational monitoring",IF(AI108="Low","Routine operational monitoring by the Service Owner",IF(AI108="Medium","Monthly","Continuous (logged at least monthly)")),IF(AO108="Performance review",IF(AI108="Critical","At least monthly",IF(AI108="High","Monthly",IF(AI108="Medium","Quarterly","Annual"))),IF(AI108="Critical","Continuous monitoring; formal review at least monthly",IF(AI108="High","Quarterly","Annual")))))</f>
        <v/>
      </c>
      <c r="AK108" s="0">
        <f>IF(OR(AI108="",NOT(ISNUMBER(AC108))),"",IF(OR(AI108="Critical",AI108="High"),MIN(AC108,MAX(30,ROUNDUP(0.05*AC108,0))),IF(AI108="Medium",MIN(AC108,20),MIN(AC108,10))))</f>
        <v/>
      </c>
      <c r="AL108" s="0" t="n"/>
      <c r="AM108" s="0" t="n"/>
      <c r="AN108" s="0" t="n"/>
      <c r="AO108" s="0" t="n"/>
      <c r="AP108" s="0" t="n"/>
    </row>
    <row r="109" ht="15" customHeight="1" s="31">
      <c r="A109" s="45" t="n"/>
      <c r="B109" s="46" t="n"/>
      <c r="C109" s="46" t="n"/>
      <c r="D109" s="47" t="n"/>
      <c r="E109" s="46" t="n"/>
      <c r="F109" s="46" t="n"/>
      <c r="G109" s="46" t="n"/>
      <c r="H109" s="46" t="n"/>
      <c r="I109" s="46" t="n"/>
      <c r="J109" s="46" t="n"/>
      <c r="K109" s="46" t="n"/>
      <c r="L109" s="46" t="n"/>
      <c r="M109" s="46" t="n"/>
      <c r="N109" s="46" t="n"/>
      <c r="O109" s="47" t="n"/>
      <c r="P109" s="46" t="n"/>
      <c r="Q109" s="46" t="n"/>
      <c r="R109" s="46" t="n"/>
      <c r="S109" s="46" t="n"/>
      <c r="T109" s="46" t="n"/>
      <c r="U109" s="46" t="n"/>
      <c r="V109" s="46" t="n"/>
      <c r="W109" s="46" t="n"/>
      <c r="X109" s="46" t="n"/>
      <c r="Y109" s="47" t="n"/>
      <c r="Z109" s="48" t="n"/>
      <c r="AA109" s="46" t="n"/>
      <c r="AB109" s="46" t="n"/>
      <c r="AC109" s="60" t="n"/>
      <c r="AD109" s="60" t="n"/>
      <c r="AE109" s="46" t="n"/>
      <c r="AF109" s="0" t="n"/>
      <c r="AG109" s="0" t="n"/>
      <c r="AH109" s="85">
        <f>IF(COUNTA(A109:AG109,AI109,AL109:AP109)=0,"",IF(TRIM(A109)="","AIR-ID REQUIRED",IF(OR(AND(K109&lt;&gt;"",ISNA(MATCH(K109,{"Yes","No","Unknown"},0))),AND(Q109&lt;&gt;"",ISNA(MATCH(Q109,{"Yes","No","Unknown"},0))),AND(R109&lt;&gt;"",ISNA(MATCH(R109,{"Yes","No","Unknown"},0))),AND(T109&lt;&gt;"",ISNA(MATCH(T109,{"Yes","No","Unknown"},0))),AND(J109&lt;&gt;"",ISNA(MATCH(J109,{"Improving","Stable","Deteriorating","New / Baseline","Not yet known"},0))),AND(Z109&lt;&gt;"",ISNA(MATCH(Z109,{"Open","Reviewed","Action Open","Escalated","Closed"},0))),AND(AG109&lt;&gt;"",ISNA(MATCH(AG109,{"UC-ID specific","Shared system baseline"},0))),AND(AI109&lt;&gt;"",ISNA(MATCH(AI109,{"Low","Medium","High","Critical"},0))),AND(AL109&lt;&gt;"",COUNTIF(Lists!$A$3:$A$10,AL109)=0),AND(AO109&lt;&gt;"",ISNA(MATCH(AO109,{"Operational monitoring","Performance review","Formal review"},0))),AND(AP109&lt;&gt;"",ISNA(MATCH(AP109,{"Raised per Monitoring and Review Plan","Not action-capable","Action-capable: raise not yet set"},0)))),"INVALID VALUE — use the dropdown list",IF(AND(AG109="UC-ID specific",OR(AF109="",AF109="None")),"UC-ID REQUIRED",IF(OR(J109="",K109="",Q109="",R109="",T109="",AL109="",J109="Not yet known",K109="Unknown",Q109="Unknown",R109="Unknown",T109="Unknown"),"UNKNOWN TO RESOLVE",IF(AND(K109="Yes",OR(H109="",I109="",M109="",N109="",O109="",P109="",P109="None",X109="")),"BREACH ACTION INCOMPLETE",IF(AND(OR(K109="Yes",Q109="Yes"),AL109="None"),"TRIGGER NOT RECORDED — select the E.4 trigger",IF(AND(OR(AND(AL109&lt;&gt;"",AL109&lt;&gt;"None"),R109="Yes"),AM109=""),"REASSESSMENT / CONSIDERATION REF REQUIRED",IF(AND(OR(R109="Yes",T109="Yes"),U109=""),"GATE LOG EVENT ID REQUIRED",IF(OR(AND(D109&lt;&gt;"",NOT(ISNUMBER(D109))),AND(Y109&lt;&gt;"",NOT(ISNUMBER(Y109))),AND(ISNUMBER(D109),ISNUMBER(Y109),Y109&lt;=D109)),"DATE CHECK — Review and Next Review must be dates, Next after Review",IF(AND(ISNUMBER(AC109),ISNUMBER(AD109),AD109&gt;AC109),"SAMPLE EXCEEDS POPULATION",IF(AND(ISNUMBER(AD109),ISNUMBER(AK109),AD109&lt;AK109),"SAMPLE BELOW TIER MINIMUM",IF(AND(AI109&lt;&gt;"",ISNUMBER(Y109),AO109=""),"REVIEW TYPE REQUIRED: operational, performance or formal (§6.4.4)",IF(AND(ISNUMBER(D109),ISNUMBER(Y109),AI109&lt;&gt;"",Y109-D109&gt;IF(AI109="Critical",31,IF(AI109="High",IF(OR(AO109="Operational monitoring",AO109="Performance review"),31,92),IF(AI109="Medium",IF(AO109="Operational monitoring",31,IF(AO109="Performance review",92,366)),366)))),"NEXT REVIEW EXCEEDS TIER CADENCE",IF(OR(AP109="",AP109="Action-capable: raise not yet set"),"AGENTIC CADENCE RAISE NOT SET (§6.4.4; size to be set by the Council)",IF(AND(Z109="Closed",OR(D109="",E109="",G109="",H109="",I109="",X109="",Y109="",AA109="",AB109="",NOT(ISNUMBER(AC109)),NOT(ISNUMBER(AD109)),AC109&lt;1,AD109&lt;1,AE109="",AG109="",AI109="")),"CLOSURE EVIDENCE MISSING",IF(Z109="Closed","Closure ready for independent review","Open / review")))))))))))))))))</f>
        <v/>
      </c>
      <c r="AI109" s="0" t="n"/>
      <c r="AJ109" s="0">
        <f>IF(AI109="","",IF(AO109="Operational monitoring",IF(AI109="Low","Routine operational monitoring by the Service Owner",IF(AI109="Medium","Monthly","Continuous (logged at least monthly)")),IF(AO109="Performance review",IF(AI109="Critical","At least monthly",IF(AI109="High","Monthly",IF(AI109="Medium","Quarterly","Annual"))),IF(AI109="Critical","Continuous monitoring; formal review at least monthly",IF(AI109="High","Quarterly","Annual")))))</f>
        <v/>
      </c>
      <c r="AK109" s="0">
        <f>IF(OR(AI109="",NOT(ISNUMBER(AC109))),"",IF(OR(AI109="Critical",AI109="High"),MIN(AC109,MAX(30,ROUNDUP(0.05*AC109,0))),IF(AI109="Medium",MIN(AC109,20),MIN(AC109,10))))</f>
        <v/>
      </c>
      <c r="AL109" s="0" t="n"/>
      <c r="AM109" s="0" t="n"/>
      <c r="AN109" s="0" t="n"/>
      <c r="AO109" s="0" t="n"/>
      <c r="AP109" s="0" t="n"/>
    </row>
    <row r="110" ht="15" customHeight="1" s="31">
      <c r="A110" s="45" t="n"/>
      <c r="B110" s="46" t="n"/>
      <c r="C110" s="46" t="n"/>
      <c r="D110" s="47" t="n"/>
      <c r="E110" s="46" t="n"/>
      <c r="F110" s="46" t="n"/>
      <c r="G110" s="46" t="n"/>
      <c r="H110" s="46" t="n"/>
      <c r="I110" s="46" t="n"/>
      <c r="J110" s="46" t="n"/>
      <c r="K110" s="46" t="n"/>
      <c r="L110" s="46" t="n"/>
      <c r="M110" s="46" t="n"/>
      <c r="N110" s="46" t="n"/>
      <c r="O110" s="47" t="n"/>
      <c r="P110" s="46" t="n"/>
      <c r="Q110" s="46" t="n"/>
      <c r="R110" s="46" t="n"/>
      <c r="S110" s="46" t="n"/>
      <c r="T110" s="46" t="n"/>
      <c r="U110" s="46" t="n"/>
      <c r="V110" s="46" t="n"/>
      <c r="W110" s="46" t="n"/>
      <c r="X110" s="46" t="n"/>
      <c r="Y110" s="47" t="n"/>
      <c r="Z110" s="48" t="n"/>
      <c r="AA110" s="46" t="n"/>
      <c r="AB110" s="46" t="n"/>
      <c r="AC110" s="60" t="n"/>
      <c r="AD110" s="60" t="n"/>
      <c r="AE110" s="46" t="n"/>
      <c r="AF110" s="0" t="n"/>
      <c r="AG110" s="0" t="n"/>
      <c r="AH110" s="85">
        <f>IF(COUNTA(A110:AG110,AI110,AL110:AP110)=0,"",IF(TRIM(A110)="","AIR-ID REQUIRED",IF(OR(AND(K110&lt;&gt;"",ISNA(MATCH(K110,{"Yes","No","Unknown"},0))),AND(Q110&lt;&gt;"",ISNA(MATCH(Q110,{"Yes","No","Unknown"},0))),AND(R110&lt;&gt;"",ISNA(MATCH(R110,{"Yes","No","Unknown"},0))),AND(T110&lt;&gt;"",ISNA(MATCH(T110,{"Yes","No","Unknown"},0))),AND(J110&lt;&gt;"",ISNA(MATCH(J110,{"Improving","Stable","Deteriorating","New / Baseline","Not yet known"},0))),AND(Z110&lt;&gt;"",ISNA(MATCH(Z110,{"Open","Reviewed","Action Open","Escalated","Closed"},0))),AND(AG110&lt;&gt;"",ISNA(MATCH(AG110,{"UC-ID specific","Shared system baseline"},0))),AND(AI110&lt;&gt;"",ISNA(MATCH(AI110,{"Low","Medium","High","Critical"},0))),AND(AL110&lt;&gt;"",COUNTIF(Lists!$A$3:$A$10,AL110)=0),AND(AO110&lt;&gt;"",ISNA(MATCH(AO110,{"Operational monitoring","Performance review","Formal review"},0))),AND(AP110&lt;&gt;"",ISNA(MATCH(AP110,{"Raised per Monitoring and Review Plan","Not action-capable","Action-capable: raise not yet set"},0)))),"INVALID VALUE — use the dropdown list",IF(AND(AG110="UC-ID specific",OR(AF110="",AF110="None")),"UC-ID REQUIRED",IF(OR(J110="",K110="",Q110="",R110="",T110="",AL110="",J110="Not yet known",K110="Unknown",Q110="Unknown",R110="Unknown",T110="Unknown"),"UNKNOWN TO RESOLVE",IF(AND(K110="Yes",OR(H110="",I110="",M110="",N110="",O110="",P110="",P110="None",X110="")),"BREACH ACTION INCOMPLETE",IF(AND(OR(K110="Yes",Q110="Yes"),AL110="None"),"TRIGGER NOT RECORDED — select the E.4 trigger",IF(AND(OR(AND(AL110&lt;&gt;"",AL110&lt;&gt;"None"),R110="Yes"),AM110=""),"REASSESSMENT / CONSIDERATION REF REQUIRED",IF(AND(OR(R110="Yes",T110="Yes"),U110=""),"GATE LOG EVENT ID REQUIRED",IF(OR(AND(D110&lt;&gt;"",NOT(ISNUMBER(D110))),AND(Y110&lt;&gt;"",NOT(ISNUMBER(Y110))),AND(ISNUMBER(D110),ISNUMBER(Y110),Y110&lt;=D110)),"DATE CHECK — Review and Next Review must be dates, Next after Review",IF(AND(ISNUMBER(AC110),ISNUMBER(AD110),AD110&gt;AC110),"SAMPLE EXCEEDS POPULATION",IF(AND(ISNUMBER(AD110),ISNUMBER(AK110),AD110&lt;AK110),"SAMPLE BELOW TIER MINIMUM",IF(AND(AI110&lt;&gt;"",ISNUMBER(Y110),AO110=""),"REVIEW TYPE REQUIRED: operational, performance or formal (§6.4.4)",IF(AND(ISNUMBER(D110),ISNUMBER(Y110),AI110&lt;&gt;"",Y110-D110&gt;IF(AI110="Critical",31,IF(AI110="High",IF(OR(AO110="Operational monitoring",AO110="Performance review"),31,92),IF(AI110="Medium",IF(AO110="Operational monitoring",31,IF(AO110="Performance review",92,366)),366)))),"NEXT REVIEW EXCEEDS TIER CADENCE",IF(OR(AP110="",AP110="Action-capable: raise not yet set"),"AGENTIC CADENCE RAISE NOT SET (§6.4.4; size to be set by the Council)",IF(AND(Z110="Closed",OR(D110="",E110="",G110="",H110="",I110="",X110="",Y110="",AA110="",AB110="",NOT(ISNUMBER(AC110)),NOT(ISNUMBER(AD110)),AC110&lt;1,AD110&lt;1,AE110="",AG110="",AI110="")),"CLOSURE EVIDENCE MISSING",IF(Z110="Closed","Closure ready for independent review","Open / review")))))))))))))))))</f>
        <v/>
      </c>
      <c r="AI110" s="0" t="n"/>
      <c r="AJ110" s="0">
        <f>IF(AI110="","",IF(AO110="Operational monitoring",IF(AI110="Low","Routine operational monitoring by the Service Owner",IF(AI110="Medium","Monthly","Continuous (logged at least monthly)")),IF(AO110="Performance review",IF(AI110="Critical","At least monthly",IF(AI110="High","Monthly",IF(AI110="Medium","Quarterly","Annual"))),IF(AI110="Critical","Continuous monitoring; formal review at least monthly",IF(AI110="High","Quarterly","Annual")))))</f>
        <v/>
      </c>
      <c r="AK110" s="0">
        <f>IF(OR(AI110="",NOT(ISNUMBER(AC110))),"",IF(OR(AI110="Critical",AI110="High"),MIN(AC110,MAX(30,ROUNDUP(0.05*AC110,0))),IF(AI110="Medium",MIN(AC110,20),MIN(AC110,10))))</f>
        <v/>
      </c>
      <c r="AL110" s="0" t="n"/>
      <c r="AM110" s="0" t="n"/>
      <c r="AN110" s="0" t="n"/>
      <c r="AO110" s="0" t="n"/>
      <c r="AP110" s="0" t="n"/>
    </row>
    <row r="111" ht="15" customHeight="1" s="31">
      <c r="A111" s="45" t="n"/>
      <c r="B111" s="46" t="n"/>
      <c r="C111" s="46" t="n"/>
      <c r="D111" s="47" t="n"/>
      <c r="E111" s="46" t="n"/>
      <c r="F111" s="46" t="n"/>
      <c r="G111" s="46" t="n"/>
      <c r="H111" s="46" t="n"/>
      <c r="I111" s="46" t="n"/>
      <c r="J111" s="46" t="n"/>
      <c r="K111" s="46" t="n"/>
      <c r="L111" s="46" t="n"/>
      <c r="M111" s="46" t="n"/>
      <c r="N111" s="46" t="n"/>
      <c r="O111" s="47" t="n"/>
      <c r="P111" s="46" t="n"/>
      <c r="Q111" s="46" t="n"/>
      <c r="R111" s="46" t="n"/>
      <c r="S111" s="46" t="n"/>
      <c r="T111" s="46" t="n"/>
      <c r="U111" s="46" t="n"/>
      <c r="V111" s="46" t="n"/>
      <c r="W111" s="46" t="n"/>
      <c r="X111" s="46" t="n"/>
      <c r="Y111" s="47" t="n"/>
      <c r="Z111" s="48" t="n"/>
      <c r="AA111" s="46" t="n"/>
      <c r="AB111" s="46" t="n"/>
      <c r="AC111" s="60" t="n"/>
      <c r="AD111" s="60" t="n"/>
      <c r="AE111" s="46" t="n"/>
      <c r="AF111" s="0" t="n"/>
      <c r="AG111" s="0" t="n"/>
      <c r="AH111" s="85">
        <f>IF(COUNTA(A111:AG111,AI111,AL111:AP111)=0,"",IF(TRIM(A111)="","AIR-ID REQUIRED",IF(OR(AND(K111&lt;&gt;"",ISNA(MATCH(K111,{"Yes","No","Unknown"},0))),AND(Q111&lt;&gt;"",ISNA(MATCH(Q111,{"Yes","No","Unknown"},0))),AND(R111&lt;&gt;"",ISNA(MATCH(R111,{"Yes","No","Unknown"},0))),AND(T111&lt;&gt;"",ISNA(MATCH(T111,{"Yes","No","Unknown"},0))),AND(J111&lt;&gt;"",ISNA(MATCH(J111,{"Improving","Stable","Deteriorating","New / Baseline","Not yet known"},0))),AND(Z111&lt;&gt;"",ISNA(MATCH(Z111,{"Open","Reviewed","Action Open","Escalated","Closed"},0))),AND(AG111&lt;&gt;"",ISNA(MATCH(AG111,{"UC-ID specific","Shared system baseline"},0))),AND(AI111&lt;&gt;"",ISNA(MATCH(AI111,{"Low","Medium","High","Critical"},0))),AND(AL111&lt;&gt;"",COUNTIF(Lists!$A$3:$A$10,AL111)=0),AND(AO111&lt;&gt;"",ISNA(MATCH(AO111,{"Operational monitoring","Performance review","Formal review"},0))),AND(AP111&lt;&gt;"",ISNA(MATCH(AP111,{"Raised per Monitoring and Review Plan","Not action-capable","Action-capable: raise not yet set"},0)))),"INVALID VALUE — use the dropdown list",IF(AND(AG111="UC-ID specific",OR(AF111="",AF111="None")),"UC-ID REQUIRED",IF(OR(J111="",K111="",Q111="",R111="",T111="",AL111="",J111="Not yet known",K111="Unknown",Q111="Unknown",R111="Unknown",T111="Unknown"),"UNKNOWN TO RESOLVE",IF(AND(K111="Yes",OR(H111="",I111="",M111="",N111="",O111="",P111="",P111="None",X111="")),"BREACH ACTION INCOMPLETE",IF(AND(OR(K111="Yes",Q111="Yes"),AL111="None"),"TRIGGER NOT RECORDED — select the E.4 trigger",IF(AND(OR(AND(AL111&lt;&gt;"",AL111&lt;&gt;"None"),R111="Yes"),AM111=""),"REASSESSMENT / CONSIDERATION REF REQUIRED",IF(AND(OR(R111="Yes",T111="Yes"),U111=""),"GATE LOG EVENT ID REQUIRED",IF(OR(AND(D111&lt;&gt;"",NOT(ISNUMBER(D111))),AND(Y111&lt;&gt;"",NOT(ISNUMBER(Y111))),AND(ISNUMBER(D111),ISNUMBER(Y111),Y111&lt;=D111)),"DATE CHECK — Review and Next Review must be dates, Next after Review",IF(AND(ISNUMBER(AC111),ISNUMBER(AD111),AD111&gt;AC111),"SAMPLE EXCEEDS POPULATION",IF(AND(ISNUMBER(AD111),ISNUMBER(AK111),AD111&lt;AK111),"SAMPLE BELOW TIER MINIMUM",IF(AND(AI111&lt;&gt;"",ISNUMBER(Y111),AO111=""),"REVIEW TYPE REQUIRED: operational, performance or formal (§6.4.4)",IF(AND(ISNUMBER(D111),ISNUMBER(Y111),AI111&lt;&gt;"",Y111-D111&gt;IF(AI111="Critical",31,IF(AI111="High",IF(OR(AO111="Operational monitoring",AO111="Performance review"),31,92),IF(AI111="Medium",IF(AO111="Operational monitoring",31,IF(AO111="Performance review",92,366)),366)))),"NEXT REVIEW EXCEEDS TIER CADENCE",IF(OR(AP111="",AP111="Action-capable: raise not yet set"),"AGENTIC CADENCE RAISE NOT SET (§6.4.4; size to be set by the Council)",IF(AND(Z111="Closed",OR(D111="",E111="",G111="",H111="",I111="",X111="",Y111="",AA111="",AB111="",NOT(ISNUMBER(AC111)),NOT(ISNUMBER(AD111)),AC111&lt;1,AD111&lt;1,AE111="",AG111="",AI111="")),"CLOSURE EVIDENCE MISSING",IF(Z111="Closed","Closure ready for independent review","Open / review")))))))))))))))))</f>
        <v/>
      </c>
      <c r="AI111" s="0" t="n"/>
      <c r="AJ111" s="0">
        <f>IF(AI111="","",IF(AO111="Operational monitoring",IF(AI111="Low","Routine operational monitoring by the Service Owner",IF(AI111="Medium","Monthly","Continuous (logged at least monthly)")),IF(AO111="Performance review",IF(AI111="Critical","At least monthly",IF(AI111="High","Monthly",IF(AI111="Medium","Quarterly","Annual"))),IF(AI111="Critical","Continuous monitoring; formal review at least monthly",IF(AI111="High","Quarterly","Annual")))))</f>
        <v/>
      </c>
      <c r="AK111" s="0">
        <f>IF(OR(AI111="",NOT(ISNUMBER(AC111))),"",IF(OR(AI111="Critical",AI111="High"),MIN(AC111,MAX(30,ROUNDUP(0.05*AC111,0))),IF(AI111="Medium",MIN(AC111,20),MIN(AC111,10))))</f>
        <v/>
      </c>
      <c r="AL111" s="0" t="n"/>
      <c r="AM111" s="0" t="n"/>
      <c r="AN111" s="0" t="n"/>
      <c r="AO111" s="0" t="n"/>
      <c r="AP111" s="0" t="n"/>
    </row>
    <row r="112" ht="15" customHeight="1" s="31">
      <c r="A112" s="45" t="n"/>
      <c r="B112" s="46" t="n"/>
      <c r="C112" s="46" t="n"/>
      <c r="D112" s="47" t="n"/>
      <c r="E112" s="46" t="n"/>
      <c r="F112" s="46" t="n"/>
      <c r="G112" s="46" t="n"/>
      <c r="H112" s="46" t="n"/>
      <c r="I112" s="46" t="n"/>
      <c r="J112" s="46" t="n"/>
      <c r="K112" s="46" t="n"/>
      <c r="L112" s="46" t="n"/>
      <c r="M112" s="46" t="n"/>
      <c r="N112" s="46" t="n"/>
      <c r="O112" s="47" t="n"/>
      <c r="P112" s="46" t="n"/>
      <c r="Q112" s="46" t="n"/>
      <c r="R112" s="46" t="n"/>
      <c r="S112" s="46" t="n"/>
      <c r="T112" s="46" t="n"/>
      <c r="U112" s="46" t="n"/>
      <c r="V112" s="46" t="n"/>
      <c r="W112" s="46" t="n"/>
      <c r="X112" s="46" t="n"/>
      <c r="Y112" s="47" t="n"/>
      <c r="Z112" s="48" t="n"/>
      <c r="AA112" s="46" t="n"/>
      <c r="AB112" s="46" t="n"/>
      <c r="AC112" s="60" t="n"/>
      <c r="AD112" s="60" t="n"/>
      <c r="AE112" s="46" t="n"/>
      <c r="AF112" s="0" t="n"/>
      <c r="AG112" s="0" t="n"/>
      <c r="AH112" s="85">
        <f>IF(COUNTA(A112:AG112,AI112,AL112:AP112)=0,"",IF(TRIM(A112)="","AIR-ID REQUIRED",IF(OR(AND(K112&lt;&gt;"",ISNA(MATCH(K112,{"Yes","No","Unknown"},0))),AND(Q112&lt;&gt;"",ISNA(MATCH(Q112,{"Yes","No","Unknown"},0))),AND(R112&lt;&gt;"",ISNA(MATCH(R112,{"Yes","No","Unknown"},0))),AND(T112&lt;&gt;"",ISNA(MATCH(T112,{"Yes","No","Unknown"},0))),AND(J112&lt;&gt;"",ISNA(MATCH(J112,{"Improving","Stable","Deteriorating","New / Baseline","Not yet known"},0))),AND(Z112&lt;&gt;"",ISNA(MATCH(Z112,{"Open","Reviewed","Action Open","Escalated","Closed"},0))),AND(AG112&lt;&gt;"",ISNA(MATCH(AG112,{"UC-ID specific","Shared system baseline"},0))),AND(AI112&lt;&gt;"",ISNA(MATCH(AI112,{"Low","Medium","High","Critical"},0))),AND(AL112&lt;&gt;"",COUNTIF(Lists!$A$3:$A$10,AL112)=0),AND(AO112&lt;&gt;"",ISNA(MATCH(AO112,{"Operational monitoring","Performance review","Formal review"},0))),AND(AP112&lt;&gt;"",ISNA(MATCH(AP112,{"Raised per Monitoring and Review Plan","Not action-capable","Action-capable: raise not yet set"},0)))),"INVALID VALUE — use the dropdown list",IF(AND(AG112="UC-ID specific",OR(AF112="",AF112="None")),"UC-ID REQUIRED",IF(OR(J112="",K112="",Q112="",R112="",T112="",AL112="",J112="Not yet known",K112="Unknown",Q112="Unknown",R112="Unknown",T112="Unknown"),"UNKNOWN TO RESOLVE",IF(AND(K112="Yes",OR(H112="",I112="",M112="",N112="",O112="",P112="",P112="None",X112="")),"BREACH ACTION INCOMPLETE",IF(AND(OR(K112="Yes",Q112="Yes"),AL112="None"),"TRIGGER NOT RECORDED — select the E.4 trigger",IF(AND(OR(AND(AL112&lt;&gt;"",AL112&lt;&gt;"None"),R112="Yes"),AM112=""),"REASSESSMENT / CONSIDERATION REF REQUIRED",IF(AND(OR(R112="Yes",T112="Yes"),U112=""),"GATE LOG EVENT ID REQUIRED",IF(OR(AND(D112&lt;&gt;"",NOT(ISNUMBER(D112))),AND(Y112&lt;&gt;"",NOT(ISNUMBER(Y112))),AND(ISNUMBER(D112),ISNUMBER(Y112),Y112&lt;=D112)),"DATE CHECK — Review and Next Review must be dates, Next after Review",IF(AND(ISNUMBER(AC112),ISNUMBER(AD112),AD112&gt;AC112),"SAMPLE EXCEEDS POPULATION",IF(AND(ISNUMBER(AD112),ISNUMBER(AK112),AD112&lt;AK112),"SAMPLE BELOW TIER MINIMUM",IF(AND(AI112&lt;&gt;"",ISNUMBER(Y112),AO112=""),"REVIEW TYPE REQUIRED: operational, performance or formal (§6.4.4)",IF(AND(ISNUMBER(D112),ISNUMBER(Y112),AI112&lt;&gt;"",Y112-D112&gt;IF(AI112="Critical",31,IF(AI112="High",IF(OR(AO112="Operational monitoring",AO112="Performance review"),31,92),IF(AI112="Medium",IF(AO112="Operational monitoring",31,IF(AO112="Performance review",92,366)),366)))),"NEXT REVIEW EXCEEDS TIER CADENCE",IF(OR(AP112="",AP112="Action-capable: raise not yet set"),"AGENTIC CADENCE RAISE NOT SET (§6.4.4; size to be set by the Council)",IF(AND(Z112="Closed",OR(D112="",E112="",G112="",H112="",I112="",X112="",Y112="",AA112="",AB112="",NOT(ISNUMBER(AC112)),NOT(ISNUMBER(AD112)),AC112&lt;1,AD112&lt;1,AE112="",AG112="",AI112="")),"CLOSURE EVIDENCE MISSING",IF(Z112="Closed","Closure ready for independent review","Open / review")))))))))))))))))</f>
        <v/>
      </c>
      <c r="AI112" s="0" t="n"/>
      <c r="AJ112" s="0">
        <f>IF(AI112="","",IF(AO112="Operational monitoring",IF(AI112="Low","Routine operational monitoring by the Service Owner",IF(AI112="Medium","Monthly","Continuous (logged at least monthly)")),IF(AO112="Performance review",IF(AI112="Critical","At least monthly",IF(AI112="High","Monthly",IF(AI112="Medium","Quarterly","Annual"))),IF(AI112="Critical","Continuous monitoring; formal review at least monthly",IF(AI112="High","Quarterly","Annual")))))</f>
        <v/>
      </c>
      <c r="AK112" s="0">
        <f>IF(OR(AI112="",NOT(ISNUMBER(AC112))),"",IF(OR(AI112="Critical",AI112="High"),MIN(AC112,MAX(30,ROUNDUP(0.05*AC112,0))),IF(AI112="Medium",MIN(AC112,20),MIN(AC112,10))))</f>
        <v/>
      </c>
      <c r="AL112" s="0" t="n"/>
      <c r="AM112" s="0" t="n"/>
      <c r="AN112" s="0" t="n"/>
      <c r="AO112" s="0" t="n"/>
      <c r="AP112" s="0" t="n"/>
    </row>
    <row r="113" ht="15" customHeight="1" s="31">
      <c r="A113" s="45" t="n"/>
      <c r="B113" s="46" t="n"/>
      <c r="C113" s="46" t="n"/>
      <c r="D113" s="47" t="n"/>
      <c r="E113" s="46" t="n"/>
      <c r="F113" s="46" t="n"/>
      <c r="G113" s="46" t="n"/>
      <c r="H113" s="46" t="n"/>
      <c r="I113" s="46" t="n"/>
      <c r="J113" s="46" t="n"/>
      <c r="K113" s="46" t="n"/>
      <c r="L113" s="46" t="n"/>
      <c r="M113" s="46" t="n"/>
      <c r="N113" s="46" t="n"/>
      <c r="O113" s="47" t="n"/>
      <c r="P113" s="46" t="n"/>
      <c r="Q113" s="46" t="n"/>
      <c r="R113" s="46" t="n"/>
      <c r="S113" s="46" t="n"/>
      <c r="T113" s="46" t="n"/>
      <c r="U113" s="46" t="n"/>
      <c r="V113" s="46" t="n"/>
      <c r="W113" s="46" t="n"/>
      <c r="X113" s="46" t="n"/>
      <c r="Y113" s="47" t="n"/>
      <c r="Z113" s="48" t="n"/>
      <c r="AA113" s="46" t="n"/>
      <c r="AB113" s="46" t="n"/>
      <c r="AC113" s="60" t="n"/>
      <c r="AD113" s="60" t="n"/>
      <c r="AE113" s="46" t="n"/>
      <c r="AF113" s="0" t="n"/>
      <c r="AG113" s="0" t="n"/>
      <c r="AH113" s="85">
        <f>IF(COUNTA(A113:AG113,AI113,AL113:AP113)=0,"",IF(TRIM(A113)="","AIR-ID REQUIRED",IF(OR(AND(K113&lt;&gt;"",ISNA(MATCH(K113,{"Yes","No","Unknown"},0))),AND(Q113&lt;&gt;"",ISNA(MATCH(Q113,{"Yes","No","Unknown"},0))),AND(R113&lt;&gt;"",ISNA(MATCH(R113,{"Yes","No","Unknown"},0))),AND(T113&lt;&gt;"",ISNA(MATCH(T113,{"Yes","No","Unknown"},0))),AND(J113&lt;&gt;"",ISNA(MATCH(J113,{"Improving","Stable","Deteriorating","New / Baseline","Not yet known"},0))),AND(Z113&lt;&gt;"",ISNA(MATCH(Z113,{"Open","Reviewed","Action Open","Escalated","Closed"},0))),AND(AG113&lt;&gt;"",ISNA(MATCH(AG113,{"UC-ID specific","Shared system baseline"},0))),AND(AI113&lt;&gt;"",ISNA(MATCH(AI113,{"Low","Medium","High","Critical"},0))),AND(AL113&lt;&gt;"",COUNTIF(Lists!$A$3:$A$10,AL113)=0),AND(AO113&lt;&gt;"",ISNA(MATCH(AO113,{"Operational monitoring","Performance review","Formal review"},0))),AND(AP113&lt;&gt;"",ISNA(MATCH(AP113,{"Raised per Monitoring and Review Plan","Not action-capable","Action-capable: raise not yet set"},0)))),"INVALID VALUE — use the dropdown list",IF(AND(AG113="UC-ID specific",OR(AF113="",AF113="None")),"UC-ID REQUIRED",IF(OR(J113="",K113="",Q113="",R113="",T113="",AL113="",J113="Not yet known",K113="Unknown",Q113="Unknown",R113="Unknown",T113="Unknown"),"UNKNOWN TO RESOLVE",IF(AND(K113="Yes",OR(H113="",I113="",M113="",N113="",O113="",P113="",P113="None",X113="")),"BREACH ACTION INCOMPLETE",IF(AND(OR(K113="Yes",Q113="Yes"),AL113="None"),"TRIGGER NOT RECORDED — select the E.4 trigger",IF(AND(OR(AND(AL113&lt;&gt;"",AL113&lt;&gt;"None"),R113="Yes"),AM113=""),"REASSESSMENT / CONSIDERATION REF REQUIRED",IF(AND(OR(R113="Yes",T113="Yes"),U113=""),"GATE LOG EVENT ID REQUIRED",IF(OR(AND(D113&lt;&gt;"",NOT(ISNUMBER(D113))),AND(Y113&lt;&gt;"",NOT(ISNUMBER(Y113))),AND(ISNUMBER(D113),ISNUMBER(Y113),Y113&lt;=D113)),"DATE CHECK — Review and Next Review must be dates, Next after Review",IF(AND(ISNUMBER(AC113),ISNUMBER(AD113),AD113&gt;AC113),"SAMPLE EXCEEDS POPULATION",IF(AND(ISNUMBER(AD113),ISNUMBER(AK113),AD113&lt;AK113),"SAMPLE BELOW TIER MINIMUM",IF(AND(AI113&lt;&gt;"",ISNUMBER(Y113),AO113=""),"REVIEW TYPE REQUIRED: operational, performance or formal (§6.4.4)",IF(AND(ISNUMBER(D113),ISNUMBER(Y113),AI113&lt;&gt;"",Y113-D113&gt;IF(AI113="Critical",31,IF(AI113="High",IF(OR(AO113="Operational monitoring",AO113="Performance review"),31,92),IF(AI113="Medium",IF(AO113="Operational monitoring",31,IF(AO113="Performance review",92,366)),366)))),"NEXT REVIEW EXCEEDS TIER CADENCE",IF(OR(AP113="",AP113="Action-capable: raise not yet set"),"AGENTIC CADENCE RAISE NOT SET (§6.4.4; size to be set by the Council)",IF(AND(Z113="Closed",OR(D113="",E113="",G113="",H113="",I113="",X113="",Y113="",AA113="",AB113="",NOT(ISNUMBER(AC113)),NOT(ISNUMBER(AD113)),AC113&lt;1,AD113&lt;1,AE113="",AG113="",AI113="")),"CLOSURE EVIDENCE MISSING",IF(Z113="Closed","Closure ready for independent review","Open / review")))))))))))))))))</f>
        <v/>
      </c>
      <c r="AI113" s="0" t="n"/>
      <c r="AJ113" s="0">
        <f>IF(AI113="","",IF(AO113="Operational monitoring",IF(AI113="Low","Routine operational monitoring by the Service Owner",IF(AI113="Medium","Monthly","Continuous (logged at least monthly)")),IF(AO113="Performance review",IF(AI113="Critical","At least monthly",IF(AI113="High","Monthly",IF(AI113="Medium","Quarterly","Annual"))),IF(AI113="Critical","Continuous monitoring; formal review at least monthly",IF(AI113="High","Quarterly","Annual")))))</f>
        <v/>
      </c>
      <c r="AK113" s="0">
        <f>IF(OR(AI113="",NOT(ISNUMBER(AC113))),"",IF(OR(AI113="Critical",AI113="High"),MIN(AC113,MAX(30,ROUNDUP(0.05*AC113,0))),IF(AI113="Medium",MIN(AC113,20),MIN(AC113,10))))</f>
        <v/>
      </c>
      <c r="AL113" s="0" t="n"/>
      <c r="AM113" s="0" t="n"/>
      <c r="AN113" s="0" t="n"/>
      <c r="AO113" s="0" t="n"/>
      <c r="AP113" s="0" t="n"/>
    </row>
    <row r="114" ht="15" customHeight="1" s="31">
      <c r="A114" s="45" t="n"/>
      <c r="B114" s="46" t="n"/>
      <c r="C114" s="46" t="n"/>
      <c r="D114" s="47" t="n"/>
      <c r="E114" s="46" t="n"/>
      <c r="F114" s="46" t="n"/>
      <c r="G114" s="46" t="n"/>
      <c r="H114" s="46" t="n"/>
      <c r="I114" s="46" t="n"/>
      <c r="J114" s="46" t="n"/>
      <c r="K114" s="46" t="n"/>
      <c r="L114" s="46" t="n"/>
      <c r="M114" s="46" t="n"/>
      <c r="N114" s="46" t="n"/>
      <c r="O114" s="47" t="n"/>
      <c r="P114" s="46" t="n"/>
      <c r="Q114" s="46" t="n"/>
      <c r="R114" s="46" t="n"/>
      <c r="S114" s="46" t="n"/>
      <c r="T114" s="46" t="n"/>
      <c r="U114" s="46" t="n"/>
      <c r="V114" s="46" t="n"/>
      <c r="W114" s="46" t="n"/>
      <c r="X114" s="46" t="n"/>
      <c r="Y114" s="47" t="n"/>
      <c r="Z114" s="48" t="n"/>
      <c r="AA114" s="46" t="n"/>
      <c r="AB114" s="46" t="n"/>
      <c r="AC114" s="60" t="n"/>
      <c r="AD114" s="60" t="n"/>
      <c r="AE114" s="46" t="n"/>
      <c r="AF114" s="0" t="n"/>
      <c r="AG114" s="0" t="n"/>
      <c r="AH114" s="85">
        <f>IF(COUNTA(A114:AG114,AI114,AL114:AP114)=0,"",IF(TRIM(A114)="","AIR-ID REQUIRED",IF(OR(AND(K114&lt;&gt;"",ISNA(MATCH(K114,{"Yes","No","Unknown"},0))),AND(Q114&lt;&gt;"",ISNA(MATCH(Q114,{"Yes","No","Unknown"},0))),AND(R114&lt;&gt;"",ISNA(MATCH(R114,{"Yes","No","Unknown"},0))),AND(T114&lt;&gt;"",ISNA(MATCH(T114,{"Yes","No","Unknown"},0))),AND(J114&lt;&gt;"",ISNA(MATCH(J114,{"Improving","Stable","Deteriorating","New / Baseline","Not yet known"},0))),AND(Z114&lt;&gt;"",ISNA(MATCH(Z114,{"Open","Reviewed","Action Open","Escalated","Closed"},0))),AND(AG114&lt;&gt;"",ISNA(MATCH(AG114,{"UC-ID specific","Shared system baseline"},0))),AND(AI114&lt;&gt;"",ISNA(MATCH(AI114,{"Low","Medium","High","Critical"},0))),AND(AL114&lt;&gt;"",COUNTIF(Lists!$A$3:$A$10,AL114)=0),AND(AO114&lt;&gt;"",ISNA(MATCH(AO114,{"Operational monitoring","Performance review","Formal review"},0))),AND(AP114&lt;&gt;"",ISNA(MATCH(AP114,{"Raised per Monitoring and Review Plan","Not action-capable","Action-capable: raise not yet set"},0)))),"INVALID VALUE — use the dropdown list",IF(AND(AG114="UC-ID specific",OR(AF114="",AF114="None")),"UC-ID REQUIRED",IF(OR(J114="",K114="",Q114="",R114="",T114="",AL114="",J114="Not yet known",K114="Unknown",Q114="Unknown",R114="Unknown",T114="Unknown"),"UNKNOWN TO RESOLVE",IF(AND(K114="Yes",OR(H114="",I114="",M114="",N114="",O114="",P114="",P114="None",X114="")),"BREACH ACTION INCOMPLETE",IF(AND(OR(K114="Yes",Q114="Yes"),AL114="None"),"TRIGGER NOT RECORDED — select the E.4 trigger",IF(AND(OR(AND(AL114&lt;&gt;"",AL114&lt;&gt;"None"),R114="Yes"),AM114=""),"REASSESSMENT / CONSIDERATION REF REQUIRED",IF(AND(OR(R114="Yes",T114="Yes"),U114=""),"GATE LOG EVENT ID REQUIRED",IF(OR(AND(D114&lt;&gt;"",NOT(ISNUMBER(D114))),AND(Y114&lt;&gt;"",NOT(ISNUMBER(Y114))),AND(ISNUMBER(D114),ISNUMBER(Y114),Y114&lt;=D114)),"DATE CHECK — Review and Next Review must be dates, Next after Review",IF(AND(ISNUMBER(AC114),ISNUMBER(AD114),AD114&gt;AC114),"SAMPLE EXCEEDS POPULATION",IF(AND(ISNUMBER(AD114),ISNUMBER(AK114),AD114&lt;AK114),"SAMPLE BELOW TIER MINIMUM",IF(AND(AI114&lt;&gt;"",ISNUMBER(Y114),AO114=""),"REVIEW TYPE REQUIRED: operational, performance or formal (§6.4.4)",IF(AND(ISNUMBER(D114),ISNUMBER(Y114),AI114&lt;&gt;"",Y114-D114&gt;IF(AI114="Critical",31,IF(AI114="High",IF(OR(AO114="Operational monitoring",AO114="Performance review"),31,92),IF(AI114="Medium",IF(AO114="Operational monitoring",31,IF(AO114="Performance review",92,366)),366)))),"NEXT REVIEW EXCEEDS TIER CADENCE",IF(OR(AP114="",AP114="Action-capable: raise not yet set"),"AGENTIC CADENCE RAISE NOT SET (§6.4.4; size to be set by the Council)",IF(AND(Z114="Closed",OR(D114="",E114="",G114="",H114="",I114="",X114="",Y114="",AA114="",AB114="",NOT(ISNUMBER(AC114)),NOT(ISNUMBER(AD114)),AC114&lt;1,AD114&lt;1,AE114="",AG114="",AI114="")),"CLOSURE EVIDENCE MISSING",IF(Z114="Closed","Closure ready for independent review","Open / review")))))))))))))))))</f>
        <v/>
      </c>
      <c r="AI114" s="0" t="n"/>
      <c r="AJ114" s="0">
        <f>IF(AI114="","",IF(AO114="Operational monitoring",IF(AI114="Low","Routine operational monitoring by the Service Owner",IF(AI114="Medium","Monthly","Continuous (logged at least monthly)")),IF(AO114="Performance review",IF(AI114="Critical","At least monthly",IF(AI114="High","Monthly",IF(AI114="Medium","Quarterly","Annual"))),IF(AI114="Critical","Continuous monitoring; formal review at least monthly",IF(AI114="High","Quarterly","Annual")))))</f>
        <v/>
      </c>
      <c r="AK114" s="0">
        <f>IF(OR(AI114="",NOT(ISNUMBER(AC114))),"",IF(OR(AI114="Critical",AI114="High"),MIN(AC114,MAX(30,ROUNDUP(0.05*AC114,0))),IF(AI114="Medium",MIN(AC114,20),MIN(AC114,10))))</f>
        <v/>
      </c>
      <c r="AL114" s="0" t="n"/>
      <c r="AM114" s="0" t="n"/>
      <c r="AN114" s="0" t="n"/>
      <c r="AO114" s="0" t="n"/>
      <c r="AP114" s="0" t="n"/>
    </row>
    <row r="115" ht="15" customHeight="1" s="31">
      <c r="A115" s="45" t="n"/>
      <c r="B115" s="46" t="n"/>
      <c r="C115" s="46" t="n"/>
      <c r="D115" s="47" t="n"/>
      <c r="E115" s="46" t="n"/>
      <c r="F115" s="46" t="n"/>
      <c r="G115" s="46" t="n"/>
      <c r="H115" s="46" t="n"/>
      <c r="I115" s="46" t="n"/>
      <c r="J115" s="46" t="n"/>
      <c r="K115" s="46" t="n"/>
      <c r="L115" s="46" t="n"/>
      <c r="M115" s="46" t="n"/>
      <c r="N115" s="46" t="n"/>
      <c r="O115" s="47" t="n"/>
      <c r="P115" s="46" t="n"/>
      <c r="Q115" s="46" t="n"/>
      <c r="R115" s="46" t="n"/>
      <c r="S115" s="46" t="n"/>
      <c r="T115" s="46" t="n"/>
      <c r="U115" s="46" t="n"/>
      <c r="V115" s="46" t="n"/>
      <c r="W115" s="46" t="n"/>
      <c r="X115" s="46" t="n"/>
      <c r="Y115" s="47" t="n"/>
      <c r="Z115" s="48" t="n"/>
      <c r="AA115" s="46" t="n"/>
      <c r="AB115" s="46" t="n"/>
      <c r="AC115" s="60" t="n"/>
      <c r="AD115" s="60" t="n"/>
      <c r="AE115" s="46" t="n"/>
      <c r="AF115" s="0" t="n"/>
      <c r="AG115" s="0" t="n"/>
      <c r="AH115" s="85">
        <f>IF(COUNTA(A115:AG115,AI115,AL115:AP115)=0,"",IF(TRIM(A115)="","AIR-ID REQUIRED",IF(OR(AND(K115&lt;&gt;"",ISNA(MATCH(K115,{"Yes","No","Unknown"},0))),AND(Q115&lt;&gt;"",ISNA(MATCH(Q115,{"Yes","No","Unknown"},0))),AND(R115&lt;&gt;"",ISNA(MATCH(R115,{"Yes","No","Unknown"},0))),AND(T115&lt;&gt;"",ISNA(MATCH(T115,{"Yes","No","Unknown"},0))),AND(J115&lt;&gt;"",ISNA(MATCH(J115,{"Improving","Stable","Deteriorating","New / Baseline","Not yet known"},0))),AND(Z115&lt;&gt;"",ISNA(MATCH(Z115,{"Open","Reviewed","Action Open","Escalated","Closed"},0))),AND(AG115&lt;&gt;"",ISNA(MATCH(AG115,{"UC-ID specific","Shared system baseline"},0))),AND(AI115&lt;&gt;"",ISNA(MATCH(AI115,{"Low","Medium","High","Critical"},0))),AND(AL115&lt;&gt;"",COUNTIF(Lists!$A$3:$A$10,AL115)=0),AND(AO115&lt;&gt;"",ISNA(MATCH(AO115,{"Operational monitoring","Performance review","Formal review"},0))),AND(AP115&lt;&gt;"",ISNA(MATCH(AP115,{"Raised per Monitoring and Review Plan","Not action-capable","Action-capable: raise not yet set"},0)))),"INVALID VALUE — use the dropdown list",IF(AND(AG115="UC-ID specific",OR(AF115="",AF115="None")),"UC-ID REQUIRED",IF(OR(J115="",K115="",Q115="",R115="",T115="",AL115="",J115="Not yet known",K115="Unknown",Q115="Unknown",R115="Unknown",T115="Unknown"),"UNKNOWN TO RESOLVE",IF(AND(K115="Yes",OR(H115="",I115="",M115="",N115="",O115="",P115="",P115="None",X115="")),"BREACH ACTION INCOMPLETE",IF(AND(OR(K115="Yes",Q115="Yes"),AL115="None"),"TRIGGER NOT RECORDED — select the E.4 trigger",IF(AND(OR(AND(AL115&lt;&gt;"",AL115&lt;&gt;"None"),R115="Yes"),AM115=""),"REASSESSMENT / CONSIDERATION REF REQUIRED",IF(AND(OR(R115="Yes",T115="Yes"),U115=""),"GATE LOG EVENT ID REQUIRED",IF(OR(AND(D115&lt;&gt;"",NOT(ISNUMBER(D115))),AND(Y115&lt;&gt;"",NOT(ISNUMBER(Y115))),AND(ISNUMBER(D115),ISNUMBER(Y115),Y115&lt;=D115)),"DATE CHECK — Review and Next Review must be dates, Next after Review",IF(AND(ISNUMBER(AC115),ISNUMBER(AD115),AD115&gt;AC115),"SAMPLE EXCEEDS POPULATION",IF(AND(ISNUMBER(AD115),ISNUMBER(AK115),AD115&lt;AK115),"SAMPLE BELOW TIER MINIMUM",IF(AND(AI115&lt;&gt;"",ISNUMBER(Y115),AO115=""),"REVIEW TYPE REQUIRED: operational, performance or formal (§6.4.4)",IF(AND(ISNUMBER(D115),ISNUMBER(Y115),AI115&lt;&gt;"",Y115-D115&gt;IF(AI115="Critical",31,IF(AI115="High",IF(OR(AO115="Operational monitoring",AO115="Performance review"),31,92),IF(AI115="Medium",IF(AO115="Operational monitoring",31,IF(AO115="Performance review",92,366)),366)))),"NEXT REVIEW EXCEEDS TIER CADENCE",IF(OR(AP115="",AP115="Action-capable: raise not yet set"),"AGENTIC CADENCE RAISE NOT SET (§6.4.4; size to be set by the Council)",IF(AND(Z115="Closed",OR(D115="",E115="",G115="",H115="",I115="",X115="",Y115="",AA115="",AB115="",NOT(ISNUMBER(AC115)),NOT(ISNUMBER(AD115)),AC115&lt;1,AD115&lt;1,AE115="",AG115="",AI115="")),"CLOSURE EVIDENCE MISSING",IF(Z115="Closed","Closure ready for independent review","Open / review")))))))))))))))))</f>
        <v/>
      </c>
      <c r="AI115" s="0" t="n"/>
      <c r="AJ115" s="0">
        <f>IF(AI115="","",IF(AO115="Operational monitoring",IF(AI115="Low","Routine operational monitoring by the Service Owner",IF(AI115="Medium","Monthly","Continuous (logged at least monthly)")),IF(AO115="Performance review",IF(AI115="Critical","At least monthly",IF(AI115="High","Monthly",IF(AI115="Medium","Quarterly","Annual"))),IF(AI115="Critical","Continuous monitoring; formal review at least monthly",IF(AI115="High","Quarterly","Annual")))))</f>
        <v/>
      </c>
      <c r="AK115" s="0">
        <f>IF(OR(AI115="",NOT(ISNUMBER(AC115))),"",IF(OR(AI115="Critical",AI115="High"),MIN(AC115,MAX(30,ROUNDUP(0.05*AC115,0))),IF(AI115="Medium",MIN(AC115,20),MIN(AC115,10))))</f>
        <v/>
      </c>
      <c r="AL115" s="0" t="n"/>
      <c r="AM115" s="0" t="n"/>
      <c r="AN115" s="0" t="n"/>
      <c r="AO115" s="0" t="n"/>
      <c r="AP115" s="0" t="n"/>
    </row>
    <row r="116" ht="15" customHeight="1" s="31">
      <c r="A116" s="45" t="n"/>
      <c r="B116" s="46" t="n"/>
      <c r="C116" s="46" t="n"/>
      <c r="D116" s="47" t="n"/>
      <c r="E116" s="46" t="n"/>
      <c r="F116" s="46" t="n"/>
      <c r="G116" s="46" t="n"/>
      <c r="H116" s="46" t="n"/>
      <c r="I116" s="46" t="n"/>
      <c r="J116" s="46" t="n"/>
      <c r="K116" s="46" t="n"/>
      <c r="L116" s="46" t="n"/>
      <c r="M116" s="46" t="n"/>
      <c r="N116" s="46" t="n"/>
      <c r="O116" s="47" t="n"/>
      <c r="P116" s="46" t="n"/>
      <c r="Q116" s="46" t="n"/>
      <c r="R116" s="46" t="n"/>
      <c r="S116" s="46" t="n"/>
      <c r="T116" s="46" t="n"/>
      <c r="U116" s="46" t="n"/>
      <c r="V116" s="46" t="n"/>
      <c r="W116" s="46" t="n"/>
      <c r="X116" s="46" t="n"/>
      <c r="Y116" s="47" t="n"/>
      <c r="Z116" s="48" t="n"/>
      <c r="AA116" s="46" t="n"/>
      <c r="AB116" s="46" t="n"/>
      <c r="AC116" s="60" t="n"/>
      <c r="AD116" s="60" t="n"/>
      <c r="AE116" s="46" t="n"/>
      <c r="AF116" s="0" t="n"/>
      <c r="AG116" s="0" t="n"/>
      <c r="AH116" s="85">
        <f>IF(COUNTA(A116:AG116,AI116,AL116:AP116)=0,"",IF(TRIM(A116)="","AIR-ID REQUIRED",IF(OR(AND(K116&lt;&gt;"",ISNA(MATCH(K116,{"Yes","No","Unknown"},0))),AND(Q116&lt;&gt;"",ISNA(MATCH(Q116,{"Yes","No","Unknown"},0))),AND(R116&lt;&gt;"",ISNA(MATCH(R116,{"Yes","No","Unknown"},0))),AND(T116&lt;&gt;"",ISNA(MATCH(T116,{"Yes","No","Unknown"},0))),AND(J116&lt;&gt;"",ISNA(MATCH(J116,{"Improving","Stable","Deteriorating","New / Baseline","Not yet known"},0))),AND(Z116&lt;&gt;"",ISNA(MATCH(Z116,{"Open","Reviewed","Action Open","Escalated","Closed"},0))),AND(AG116&lt;&gt;"",ISNA(MATCH(AG116,{"UC-ID specific","Shared system baseline"},0))),AND(AI116&lt;&gt;"",ISNA(MATCH(AI116,{"Low","Medium","High","Critical"},0))),AND(AL116&lt;&gt;"",COUNTIF(Lists!$A$3:$A$10,AL116)=0),AND(AO116&lt;&gt;"",ISNA(MATCH(AO116,{"Operational monitoring","Performance review","Formal review"},0))),AND(AP116&lt;&gt;"",ISNA(MATCH(AP116,{"Raised per Monitoring and Review Plan","Not action-capable","Action-capable: raise not yet set"},0)))),"INVALID VALUE — use the dropdown list",IF(AND(AG116="UC-ID specific",OR(AF116="",AF116="None")),"UC-ID REQUIRED",IF(OR(J116="",K116="",Q116="",R116="",T116="",AL116="",J116="Not yet known",K116="Unknown",Q116="Unknown",R116="Unknown",T116="Unknown"),"UNKNOWN TO RESOLVE",IF(AND(K116="Yes",OR(H116="",I116="",M116="",N116="",O116="",P116="",P116="None",X116="")),"BREACH ACTION INCOMPLETE",IF(AND(OR(K116="Yes",Q116="Yes"),AL116="None"),"TRIGGER NOT RECORDED — select the E.4 trigger",IF(AND(OR(AND(AL116&lt;&gt;"",AL116&lt;&gt;"None"),R116="Yes"),AM116=""),"REASSESSMENT / CONSIDERATION REF REQUIRED",IF(AND(OR(R116="Yes",T116="Yes"),U116=""),"GATE LOG EVENT ID REQUIRED",IF(OR(AND(D116&lt;&gt;"",NOT(ISNUMBER(D116))),AND(Y116&lt;&gt;"",NOT(ISNUMBER(Y116))),AND(ISNUMBER(D116),ISNUMBER(Y116),Y116&lt;=D116)),"DATE CHECK — Review and Next Review must be dates, Next after Review",IF(AND(ISNUMBER(AC116),ISNUMBER(AD116),AD116&gt;AC116),"SAMPLE EXCEEDS POPULATION",IF(AND(ISNUMBER(AD116),ISNUMBER(AK116),AD116&lt;AK116),"SAMPLE BELOW TIER MINIMUM",IF(AND(AI116&lt;&gt;"",ISNUMBER(Y116),AO116=""),"REVIEW TYPE REQUIRED: operational, performance or formal (§6.4.4)",IF(AND(ISNUMBER(D116),ISNUMBER(Y116),AI116&lt;&gt;"",Y116-D116&gt;IF(AI116="Critical",31,IF(AI116="High",IF(OR(AO116="Operational monitoring",AO116="Performance review"),31,92),IF(AI116="Medium",IF(AO116="Operational monitoring",31,IF(AO116="Performance review",92,366)),366)))),"NEXT REVIEW EXCEEDS TIER CADENCE",IF(OR(AP116="",AP116="Action-capable: raise not yet set"),"AGENTIC CADENCE RAISE NOT SET (§6.4.4; size to be set by the Council)",IF(AND(Z116="Closed",OR(D116="",E116="",G116="",H116="",I116="",X116="",Y116="",AA116="",AB116="",NOT(ISNUMBER(AC116)),NOT(ISNUMBER(AD116)),AC116&lt;1,AD116&lt;1,AE116="",AG116="",AI116="")),"CLOSURE EVIDENCE MISSING",IF(Z116="Closed","Closure ready for independent review","Open / review")))))))))))))))))</f>
        <v/>
      </c>
      <c r="AI116" s="0" t="n"/>
      <c r="AJ116" s="0">
        <f>IF(AI116="","",IF(AO116="Operational monitoring",IF(AI116="Low","Routine operational monitoring by the Service Owner",IF(AI116="Medium","Monthly","Continuous (logged at least monthly)")),IF(AO116="Performance review",IF(AI116="Critical","At least monthly",IF(AI116="High","Monthly",IF(AI116="Medium","Quarterly","Annual"))),IF(AI116="Critical","Continuous monitoring; formal review at least monthly",IF(AI116="High","Quarterly","Annual")))))</f>
        <v/>
      </c>
      <c r="AK116" s="0">
        <f>IF(OR(AI116="",NOT(ISNUMBER(AC116))),"",IF(OR(AI116="Critical",AI116="High"),MIN(AC116,MAX(30,ROUNDUP(0.05*AC116,0))),IF(AI116="Medium",MIN(AC116,20),MIN(AC116,10))))</f>
        <v/>
      </c>
      <c r="AL116" s="0" t="n"/>
      <c r="AM116" s="0" t="n"/>
      <c r="AN116" s="0" t="n"/>
      <c r="AO116" s="0" t="n"/>
      <c r="AP116" s="0" t="n"/>
    </row>
    <row r="117" ht="15" customHeight="1" s="31">
      <c r="A117" s="45" t="n"/>
      <c r="B117" s="46" t="n"/>
      <c r="C117" s="46" t="n"/>
      <c r="D117" s="47" t="n"/>
      <c r="E117" s="46" t="n"/>
      <c r="F117" s="46" t="n"/>
      <c r="G117" s="46" t="n"/>
      <c r="H117" s="46" t="n"/>
      <c r="I117" s="46" t="n"/>
      <c r="J117" s="46" t="n"/>
      <c r="K117" s="46" t="n"/>
      <c r="L117" s="46" t="n"/>
      <c r="M117" s="46" t="n"/>
      <c r="N117" s="46" t="n"/>
      <c r="O117" s="47" t="n"/>
      <c r="P117" s="46" t="n"/>
      <c r="Q117" s="46" t="n"/>
      <c r="R117" s="46" t="n"/>
      <c r="S117" s="46" t="n"/>
      <c r="T117" s="46" t="n"/>
      <c r="U117" s="46" t="n"/>
      <c r="V117" s="46" t="n"/>
      <c r="W117" s="46" t="n"/>
      <c r="X117" s="46" t="n"/>
      <c r="Y117" s="47" t="n"/>
      <c r="Z117" s="48" t="n"/>
      <c r="AA117" s="46" t="n"/>
      <c r="AB117" s="46" t="n"/>
      <c r="AC117" s="60" t="n"/>
      <c r="AD117" s="60" t="n"/>
      <c r="AE117" s="46" t="n"/>
      <c r="AF117" s="0" t="n"/>
      <c r="AG117" s="0" t="n"/>
      <c r="AH117" s="85">
        <f>IF(COUNTA(A117:AG117,AI117,AL117:AP117)=0,"",IF(TRIM(A117)="","AIR-ID REQUIRED",IF(OR(AND(K117&lt;&gt;"",ISNA(MATCH(K117,{"Yes","No","Unknown"},0))),AND(Q117&lt;&gt;"",ISNA(MATCH(Q117,{"Yes","No","Unknown"},0))),AND(R117&lt;&gt;"",ISNA(MATCH(R117,{"Yes","No","Unknown"},0))),AND(T117&lt;&gt;"",ISNA(MATCH(T117,{"Yes","No","Unknown"},0))),AND(J117&lt;&gt;"",ISNA(MATCH(J117,{"Improving","Stable","Deteriorating","New / Baseline","Not yet known"},0))),AND(Z117&lt;&gt;"",ISNA(MATCH(Z117,{"Open","Reviewed","Action Open","Escalated","Closed"},0))),AND(AG117&lt;&gt;"",ISNA(MATCH(AG117,{"UC-ID specific","Shared system baseline"},0))),AND(AI117&lt;&gt;"",ISNA(MATCH(AI117,{"Low","Medium","High","Critical"},0))),AND(AL117&lt;&gt;"",COUNTIF(Lists!$A$3:$A$10,AL117)=0),AND(AO117&lt;&gt;"",ISNA(MATCH(AO117,{"Operational monitoring","Performance review","Formal review"},0))),AND(AP117&lt;&gt;"",ISNA(MATCH(AP117,{"Raised per Monitoring and Review Plan","Not action-capable","Action-capable: raise not yet set"},0)))),"INVALID VALUE — use the dropdown list",IF(AND(AG117="UC-ID specific",OR(AF117="",AF117="None")),"UC-ID REQUIRED",IF(OR(J117="",K117="",Q117="",R117="",T117="",AL117="",J117="Not yet known",K117="Unknown",Q117="Unknown",R117="Unknown",T117="Unknown"),"UNKNOWN TO RESOLVE",IF(AND(K117="Yes",OR(H117="",I117="",M117="",N117="",O117="",P117="",P117="None",X117="")),"BREACH ACTION INCOMPLETE",IF(AND(OR(K117="Yes",Q117="Yes"),AL117="None"),"TRIGGER NOT RECORDED — select the E.4 trigger",IF(AND(OR(AND(AL117&lt;&gt;"",AL117&lt;&gt;"None"),R117="Yes"),AM117=""),"REASSESSMENT / CONSIDERATION REF REQUIRED",IF(AND(OR(R117="Yes",T117="Yes"),U117=""),"GATE LOG EVENT ID REQUIRED",IF(OR(AND(D117&lt;&gt;"",NOT(ISNUMBER(D117))),AND(Y117&lt;&gt;"",NOT(ISNUMBER(Y117))),AND(ISNUMBER(D117),ISNUMBER(Y117),Y117&lt;=D117)),"DATE CHECK — Review and Next Review must be dates, Next after Review",IF(AND(ISNUMBER(AC117),ISNUMBER(AD117),AD117&gt;AC117),"SAMPLE EXCEEDS POPULATION",IF(AND(ISNUMBER(AD117),ISNUMBER(AK117),AD117&lt;AK117),"SAMPLE BELOW TIER MINIMUM",IF(AND(AI117&lt;&gt;"",ISNUMBER(Y117),AO117=""),"REVIEW TYPE REQUIRED: operational, performance or formal (§6.4.4)",IF(AND(ISNUMBER(D117),ISNUMBER(Y117),AI117&lt;&gt;"",Y117-D117&gt;IF(AI117="Critical",31,IF(AI117="High",IF(OR(AO117="Operational monitoring",AO117="Performance review"),31,92),IF(AI117="Medium",IF(AO117="Operational monitoring",31,IF(AO117="Performance review",92,366)),366)))),"NEXT REVIEW EXCEEDS TIER CADENCE",IF(OR(AP117="",AP117="Action-capable: raise not yet set"),"AGENTIC CADENCE RAISE NOT SET (§6.4.4; size to be set by the Council)",IF(AND(Z117="Closed",OR(D117="",E117="",G117="",H117="",I117="",X117="",Y117="",AA117="",AB117="",NOT(ISNUMBER(AC117)),NOT(ISNUMBER(AD117)),AC117&lt;1,AD117&lt;1,AE117="",AG117="",AI117="")),"CLOSURE EVIDENCE MISSING",IF(Z117="Closed","Closure ready for independent review","Open / review")))))))))))))))))</f>
        <v/>
      </c>
      <c r="AI117" s="0" t="n"/>
      <c r="AJ117" s="0">
        <f>IF(AI117="","",IF(AO117="Operational monitoring",IF(AI117="Low","Routine operational monitoring by the Service Owner",IF(AI117="Medium","Monthly","Continuous (logged at least monthly)")),IF(AO117="Performance review",IF(AI117="Critical","At least monthly",IF(AI117="High","Monthly",IF(AI117="Medium","Quarterly","Annual"))),IF(AI117="Critical","Continuous monitoring; formal review at least monthly",IF(AI117="High","Quarterly","Annual")))))</f>
        <v/>
      </c>
      <c r="AK117" s="0">
        <f>IF(OR(AI117="",NOT(ISNUMBER(AC117))),"",IF(OR(AI117="Critical",AI117="High"),MIN(AC117,MAX(30,ROUNDUP(0.05*AC117,0))),IF(AI117="Medium",MIN(AC117,20),MIN(AC117,10))))</f>
        <v/>
      </c>
      <c r="AL117" s="0" t="n"/>
      <c r="AM117" s="0" t="n"/>
      <c r="AN117" s="0" t="n"/>
      <c r="AO117" s="0" t="n"/>
      <c r="AP117" s="0" t="n"/>
    </row>
    <row r="118" ht="15" customHeight="1" s="31">
      <c r="A118" s="45" t="n"/>
      <c r="B118" s="46" t="n"/>
      <c r="C118" s="46" t="n"/>
      <c r="D118" s="47" t="n"/>
      <c r="E118" s="46" t="n"/>
      <c r="F118" s="46" t="n"/>
      <c r="G118" s="46" t="n"/>
      <c r="H118" s="46" t="n"/>
      <c r="I118" s="46" t="n"/>
      <c r="J118" s="46" t="n"/>
      <c r="K118" s="46" t="n"/>
      <c r="L118" s="46" t="n"/>
      <c r="M118" s="46" t="n"/>
      <c r="N118" s="46" t="n"/>
      <c r="O118" s="47" t="n"/>
      <c r="P118" s="46" t="n"/>
      <c r="Q118" s="46" t="n"/>
      <c r="R118" s="46" t="n"/>
      <c r="S118" s="46" t="n"/>
      <c r="T118" s="46" t="n"/>
      <c r="U118" s="46" t="n"/>
      <c r="V118" s="46" t="n"/>
      <c r="W118" s="46" t="n"/>
      <c r="X118" s="46" t="n"/>
      <c r="Y118" s="47" t="n"/>
      <c r="Z118" s="48" t="n"/>
      <c r="AA118" s="46" t="n"/>
      <c r="AB118" s="46" t="n"/>
      <c r="AC118" s="60" t="n"/>
      <c r="AD118" s="60" t="n"/>
      <c r="AE118" s="46" t="n"/>
      <c r="AF118" s="0" t="n"/>
      <c r="AG118" s="0" t="n"/>
      <c r="AH118" s="85">
        <f>IF(COUNTA(A118:AG118,AI118,AL118:AP118)=0,"",IF(TRIM(A118)="","AIR-ID REQUIRED",IF(OR(AND(K118&lt;&gt;"",ISNA(MATCH(K118,{"Yes","No","Unknown"},0))),AND(Q118&lt;&gt;"",ISNA(MATCH(Q118,{"Yes","No","Unknown"},0))),AND(R118&lt;&gt;"",ISNA(MATCH(R118,{"Yes","No","Unknown"},0))),AND(T118&lt;&gt;"",ISNA(MATCH(T118,{"Yes","No","Unknown"},0))),AND(J118&lt;&gt;"",ISNA(MATCH(J118,{"Improving","Stable","Deteriorating","New / Baseline","Not yet known"},0))),AND(Z118&lt;&gt;"",ISNA(MATCH(Z118,{"Open","Reviewed","Action Open","Escalated","Closed"},0))),AND(AG118&lt;&gt;"",ISNA(MATCH(AG118,{"UC-ID specific","Shared system baseline"},0))),AND(AI118&lt;&gt;"",ISNA(MATCH(AI118,{"Low","Medium","High","Critical"},0))),AND(AL118&lt;&gt;"",COUNTIF(Lists!$A$3:$A$10,AL118)=0),AND(AO118&lt;&gt;"",ISNA(MATCH(AO118,{"Operational monitoring","Performance review","Formal review"},0))),AND(AP118&lt;&gt;"",ISNA(MATCH(AP118,{"Raised per Monitoring and Review Plan","Not action-capable","Action-capable: raise not yet set"},0)))),"INVALID VALUE — use the dropdown list",IF(AND(AG118="UC-ID specific",OR(AF118="",AF118="None")),"UC-ID REQUIRED",IF(OR(J118="",K118="",Q118="",R118="",T118="",AL118="",J118="Not yet known",K118="Unknown",Q118="Unknown",R118="Unknown",T118="Unknown"),"UNKNOWN TO RESOLVE",IF(AND(K118="Yes",OR(H118="",I118="",M118="",N118="",O118="",P118="",P118="None",X118="")),"BREACH ACTION INCOMPLETE",IF(AND(OR(K118="Yes",Q118="Yes"),AL118="None"),"TRIGGER NOT RECORDED — select the E.4 trigger",IF(AND(OR(AND(AL118&lt;&gt;"",AL118&lt;&gt;"None"),R118="Yes"),AM118=""),"REASSESSMENT / CONSIDERATION REF REQUIRED",IF(AND(OR(R118="Yes",T118="Yes"),U118=""),"GATE LOG EVENT ID REQUIRED",IF(OR(AND(D118&lt;&gt;"",NOT(ISNUMBER(D118))),AND(Y118&lt;&gt;"",NOT(ISNUMBER(Y118))),AND(ISNUMBER(D118),ISNUMBER(Y118),Y118&lt;=D118)),"DATE CHECK — Review and Next Review must be dates, Next after Review",IF(AND(ISNUMBER(AC118),ISNUMBER(AD118),AD118&gt;AC118),"SAMPLE EXCEEDS POPULATION",IF(AND(ISNUMBER(AD118),ISNUMBER(AK118),AD118&lt;AK118),"SAMPLE BELOW TIER MINIMUM",IF(AND(AI118&lt;&gt;"",ISNUMBER(Y118),AO118=""),"REVIEW TYPE REQUIRED: operational, performance or formal (§6.4.4)",IF(AND(ISNUMBER(D118),ISNUMBER(Y118),AI118&lt;&gt;"",Y118-D118&gt;IF(AI118="Critical",31,IF(AI118="High",IF(OR(AO118="Operational monitoring",AO118="Performance review"),31,92),IF(AI118="Medium",IF(AO118="Operational monitoring",31,IF(AO118="Performance review",92,366)),366)))),"NEXT REVIEW EXCEEDS TIER CADENCE",IF(OR(AP118="",AP118="Action-capable: raise not yet set"),"AGENTIC CADENCE RAISE NOT SET (§6.4.4; size to be set by the Council)",IF(AND(Z118="Closed",OR(D118="",E118="",G118="",H118="",I118="",X118="",Y118="",AA118="",AB118="",NOT(ISNUMBER(AC118)),NOT(ISNUMBER(AD118)),AC118&lt;1,AD118&lt;1,AE118="",AG118="",AI118="")),"CLOSURE EVIDENCE MISSING",IF(Z118="Closed","Closure ready for independent review","Open / review")))))))))))))))))</f>
        <v/>
      </c>
      <c r="AI118" s="0" t="n"/>
      <c r="AJ118" s="0">
        <f>IF(AI118="","",IF(AO118="Operational monitoring",IF(AI118="Low","Routine operational monitoring by the Service Owner",IF(AI118="Medium","Monthly","Continuous (logged at least monthly)")),IF(AO118="Performance review",IF(AI118="Critical","At least monthly",IF(AI118="High","Monthly",IF(AI118="Medium","Quarterly","Annual"))),IF(AI118="Critical","Continuous monitoring; formal review at least monthly",IF(AI118="High","Quarterly","Annual")))))</f>
        <v/>
      </c>
      <c r="AK118" s="0">
        <f>IF(OR(AI118="",NOT(ISNUMBER(AC118))),"",IF(OR(AI118="Critical",AI118="High"),MIN(AC118,MAX(30,ROUNDUP(0.05*AC118,0))),IF(AI118="Medium",MIN(AC118,20),MIN(AC118,10))))</f>
        <v/>
      </c>
      <c r="AL118" s="0" t="n"/>
      <c r="AM118" s="0" t="n"/>
      <c r="AN118" s="0" t="n"/>
      <c r="AO118" s="0" t="n"/>
      <c r="AP118" s="0" t="n"/>
    </row>
    <row r="119" ht="15" customHeight="1" s="31">
      <c r="A119" s="45" t="n"/>
      <c r="B119" s="46" t="n"/>
      <c r="C119" s="46" t="n"/>
      <c r="D119" s="47" t="n"/>
      <c r="E119" s="46" t="n"/>
      <c r="F119" s="46" t="n"/>
      <c r="G119" s="46" t="n"/>
      <c r="H119" s="46" t="n"/>
      <c r="I119" s="46" t="n"/>
      <c r="J119" s="46" t="n"/>
      <c r="K119" s="46" t="n"/>
      <c r="L119" s="46" t="n"/>
      <c r="M119" s="46" t="n"/>
      <c r="N119" s="46" t="n"/>
      <c r="O119" s="47" t="n"/>
      <c r="P119" s="46" t="n"/>
      <c r="Q119" s="46" t="n"/>
      <c r="R119" s="46" t="n"/>
      <c r="S119" s="46" t="n"/>
      <c r="T119" s="46" t="n"/>
      <c r="U119" s="46" t="n"/>
      <c r="V119" s="46" t="n"/>
      <c r="W119" s="46" t="n"/>
      <c r="X119" s="46" t="n"/>
      <c r="Y119" s="47" t="n"/>
      <c r="Z119" s="48" t="n"/>
      <c r="AA119" s="46" t="n"/>
      <c r="AB119" s="46" t="n"/>
      <c r="AC119" s="60" t="n"/>
      <c r="AD119" s="60" t="n"/>
      <c r="AE119" s="46" t="n"/>
      <c r="AF119" s="0" t="n"/>
      <c r="AG119" s="0" t="n"/>
      <c r="AH119" s="85">
        <f>IF(COUNTA(A119:AG119,AI119,AL119:AP119)=0,"",IF(TRIM(A119)="","AIR-ID REQUIRED",IF(OR(AND(K119&lt;&gt;"",ISNA(MATCH(K119,{"Yes","No","Unknown"},0))),AND(Q119&lt;&gt;"",ISNA(MATCH(Q119,{"Yes","No","Unknown"},0))),AND(R119&lt;&gt;"",ISNA(MATCH(R119,{"Yes","No","Unknown"},0))),AND(T119&lt;&gt;"",ISNA(MATCH(T119,{"Yes","No","Unknown"},0))),AND(J119&lt;&gt;"",ISNA(MATCH(J119,{"Improving","Stable","Deteriorating","New / Baseline","Not yet known"},0))),AND(Z119&lt;&gt;"",ISNA(MATCH(Z119,{"Open","Reviewed","Action Open","Escalated","Closed"},0))),AND(AG119&lt;&gt;"",ISNA(MATCH(AG119,{"UC-ID specific","Shared system baseline"},0))),AND(AI119&lt;&gt;"",ISNA(MATCH(AI119,{"Low","Medium","High","Critical"},0))),AND(AL119&lt;&gt;"",COUNTIF(Lists!$A$3:$A$10,AL119)=0),AND(AO119&lt;&gt;"",ISNA(MATCH(AO119,{"Operational monitoring","Performance review","Formal review"},0))),AND(AP119&lt;&gt;"",ISNA(MATCH(AP119,{"Raised per Monitoring and Review Plan","Not action-capable","Action-capable: raise not yet set"},0)))),"INVALID VALUE — use the dropdown list",IF(AND(AG119="UC-ID specific",OR(AF119="",AF119="None")),"UC-ID REQUIRED",IF(OR(J119="",K119="",Q119="",R119="",T119="",AL119="",J119="Not yet known",K119="Unknown",Q119="Unknown",R119="Unknown",T119="Unknown"),"UNKNOWN TO RESOLVE",IF(AND(K119="Yes",OR(H119="",I119="",M119="",N119="",O119="",P119="",P119="None",X119="")),"BREACH ACTION INCOMPLETE",IF(AND(OR(K119="Yes",Q119="Yes"),AL119="None"),"TRIGGER NOT RECORDED — select the E.4 trigger",IF(AND(OR(AND(AL119&lt;&gt;"",AL119&lt;&gt;"None"),R119="Yes"),AM119=""),"REASSESSMENT / CONSIDERATION REF REQUIRED",IF(AND(OR(R119="Yes",T119="Yes"),U119=""),"GATE LOG EVENT ID REQUIRED",IF(OR(AND(D119&lt;&gt;"",NOT(ISNUMBER(D119))),AND(Y119&lt;&gt;"",NOT(ISNUMBER(Y119))),AND(ISNUMBER(D119),ISNUMBER(Y119),Y119&lt;=D119)),"DATE CHECK — Review and Next Review must be dates, Next after Review",IF(AND(ISNUMBER(AC119),ISNUMBER(AD119),AD119&gt;AC119),"SAMPLE EXCEEDS POPULATION",IF(AND(ISNUMBER(AD119),ISNUMBER(AK119),AD119&lt;AK119),"SAMPLE BELOW TIER MINIMUM",IF(AND(AI119&lt;&gt;"",ISNUMBER(Y119),AO119=""),"REVIEW TYPE REQUIRED: operational, performance or formal (§6.4.4)",IF(AND(ISNUMBER(D119),ISNUMBER(Y119),AI119&lt;&gt;"",Y119-D119&gt;IF(AI119="Critical",31,IF(AI119="High",IF(OR(AO119="Operational monitoring",AO119="Performance review"),31,92),IF(AI119="Medium",IF(AO119="Operational monitoring",31,IF(AO119="Performance review",92,366)),366)))),"NEXT REVIEW EXCEEDS TIER CADENCE",IF(OR(AP119="",AP119="Action-capable: raise not yet set"),"AGENTIC CADENCE RAISE NOT SET (§6.4.4; size to be set by the Council)",IF(AND(Z119="Closed",OR(D119="",E119="",G119="",H119="",I119="",X119="",Y119="",AA119="",AB119="",NOT(ISNUMBER(AC119)),NOT(ISNUMBER(AD119)),AC119&lt;1,AD119&lt;1,AE119="",AG119="",AI119="")),"CLOSURE EVIDENCE MISSING",IF(Z119="Closed","Closure ready for independent review","Open / review")))))))))))))))))</f>
        <v/>
      </c>
      <c r="AI119" s="0" t="n"/>
      <c r="AJ119" s="0">
        <f>IF(AI119="","",IF(AO119="Operational monitoring",IF(AI119="Low","Routine operational monitoring by the Service Owner",IF(AI119="Medium","Monthly","Continuous (logged at least monthly)")),IF(AO119="Performance review",IF(AI119="Critical","At least monthly",IF(AI119="High","Monthly",IF(AI119="Medium","Quarterly","Annual"))),IF(AI119="Critical","Continuous monitoring; formal review at least monthly",IF(AI119="High","Quarterly","Annual")))))</f>
        <v/>
      </c>
      <c r="AK119" s="0">
        <f>IF(OR(AI119="",NOT(ISNUMBER(AC119))),"",IF(OR(AI119="Critical",AI119="High"),MIN(AC119,MAX(30,ROUNDUP(0.05*AC119,0))),IF(AI119="Medium",MIN(AC119,20),MIN(AC119,10))))</f>
        <v/>
      </c>
      <c r="AL119" s="0" t="n"/>
      <c r="AM119" s="0" t="n"/>
      <c r="AN119" s="0" t="n"/>
      <c r="AO119" s="0" t="n"/>
      <c r="AP119" s="0" t="n"/>
    </row>
    <row r="120" ht="15" customHeight="1" s="31">
      <c r="A120" s="45" t="n"/>
      <c r="B120" s="46" t="n"/>
      <c r="C120" s="46" t="n"/>
      <c r="D120" s="47" t="n"/>
      <c r="E120" s="46" t="n"/>
      <c r="F120" s="46" t="n"/>
      <c r="G120" s="46" t="n"/>
      <c r="H120" s="46" t="n"/>
      <c r="I120" s="46" t="n"/>
      <c r="J120" s="46" t="n"/>
      <c r="K120" s="46" t="n"/>
      <c r="L120" s="46" t="n"/>
      <c r="M120" s="46" t="n"/>
      <c r="N120" s="46" t="n"/>
      <c r="O120" s="47" t="n"/>
      <c r="P120" s="46" t="n"/>
      <c r="Q120" s="46" t="n"/>
      <c r="R120" s="46" t="n"/>
      <c r="S120" s="46" t="n"/>
      <c r="T120" s="46" t="n"/>
      <c r="U120" s="46" t="n"/>
      <c r="V120" s="46" t="n"/>
      <c r="W120" s="46" t="n"/>
      <c r="X120" s="46" t="n"/>
      <c r="Y120" s="47" t="n"/>
      <c r="Z120" s="48" t="n"/>
      <c r="AA120" s="46" t="n"/>
      <c r="AB120" s="46" t="n"/>
      <c r="AC120" s="60" t="n"/>
      <c r="AD120" s="60" t="n"/>
      <c r="AE120" s="46" t="n"/>
      <c r="AF120" s="0" t="n"/>
      <c r="AG120" s="0" t="n"/>
      <c r="AH120" s="85">
        <f>IF(COUNTA(A120:AG120,AI120,AL120:AP120)=0,"",IF(TRIM(A120)="","AIR-ID REQUIRED",IF(OR(AND(K120&lt;&gt;"",ISNA(MATCH(K120,{"Yes","No","Unknown"},0))),AND(Q120&lt;&gt;"",ISNA(MATCH(Q120,{"Yes","No","Unknown"},0))),AND(R120&lt;&gt;"",ISNA(MATCH(R120,{"Yes","No","Unknown"},0))),AND(T120&lt;&gt;"",ISNA(MATCH(T120,{"Yes","No","Unknown"},0))),AND(J120&lt;&gt;"",ISNA(MATCH(J120,{"Improving","Stable","Deteriorating","New / Baseline","Not yet known"},0))),AND(Z120&lt;&gt;"",ISNA(MATCH(Z120,{"Open","Reviewed","Action Open","Escalated","Closed"},0))),AND(AG120&lt;&gt;"",ISNA(MATCH(AG120,{"UC-ID specific","Shared system baseline"},0))),AND(AI120&lt;&gt;"",ISNA(MATCH(AI120,{"Low","Medium","High","Critical"},0))),AND(AL120&lt;&gt;"",COUNTIF(Lists!$A$3:$A$10,AL120)=0),AND(AO120&lt;&gt;"",ISNA(MATCH(AO120,{"Operational monitoring","Performance review","Formal review"},0))),AND(AP120&lt;&gt;"",ISNA(MATCH(AP120,{"Raised per Monitoring and Review Plan","Not action-capable","Action-capable: raise not yet set"},0)))),"INVALID VALUE — use the dropdown list",IF(AND(AG120="UC-ID specific",OR(AF120="",AF120="None")),"UC-ID REQUIRED",IF(OR(J120="",K120="",Q120="",R120="",T120="",AL120="",J120="Not yet known",K120="Unknown",Q120="Unknown",R120="Unknown",T120="Unknown"),"UNKNOWN TO RESOLVE",IF(AND(K120="Yes",OR(H120="",I120="",M120="",N120="",O120="",P120="",P120="None",X120="")),"BREACH ACTION INCOMPLETE",IF(AND(OR(K120="Yes",Q120="Yes"),AL120="None"),"TRIGGER NOT RECORDED — select the E.4 trigger",IF(AND(OR(AND(AL120&lt;&gt;"",AL120&lt;&gt;"None"),R120="Yes"),AM120=""),"REASSESSMENT / CONSIDERATION REF REQUIRED",IF(AND(OR(R120="Yes",T120="Yes"),U120=""),"GATE LOG EVENT ID REQUIRED",IF(OR(AND(D120&lt;&gt;"",NOT(ISNUMBER(D120))),AND(Y120&lt;&gt;"",NOT(ISNUMBER(Y120))),AND(ISNUMBER(D120),ISNUMBER(Y120),Y120&lt;=D120)),"DATE CHECK — Review and Next Review must be dates, Next after Review",IF(AND(ISNUMBER(AC120),ISNUMBER(AD120),AD120&gt;AC120),"SAMPLE EXCEEDS POPULATION",IF(AND(ISNUMBER(AD120),ISNUMBER(AK120),AD120&lt;AK120),"SAMPLE BELOW TIER MINIMUM",IF(AND(AI120&lt;&gt;"",ISNUMBER(Y120),AO120=""),"REVIEW TYPE REQUIRED: operational, performance or formal (§6.4.4)",IF(AND(ISNUMBER(D120),ISNUMBER(Y120),AI120&lt;&gt;"",Y120-D120&gt;IF(AI120="Critical",31,IF(AI120="High",IF(OR(AO120="Operational monitoring",AO120="Performance review"),31,92),IF(AI120="Medium",IF(AO120="Operational monitoring",31,IF(AO120="Performance review",92,366)),366)))),"NEXT REVIEW EXCEEDS TIER CADENCE",IF(OR(AP120="",AP120="Action-capable: raise not yet set"),"AGENTIC CADENCE RAISE NOT SET (§6.4.4; size to be set by the Council)",IF(AND(Z120="Closed",OR(D120="",E120="",G120="",H120="",I120="",X120="",Y120="",AA120="",AB120="",NOT(ISNUMBER(AC120)),NOT(ISNUMBER(AD120)),AC120&lt;1,AD120&lt;1,AE120="",AG120="",AI120="")),"CLOSURE EVIDENCE MISSING",IF(Z120="Closed","Closure ready for independent review","Open / review")))))))))))))))))</f>
        <v/>
      </c>
      <c r="AI120" s="0" t="n"/>
      <c r="AJ120" s="0">
        <f>IF(AI120="","",IF(AO120="Operational monitoring",IF(AI120="Low","Routine operational monitoring by the Service Owner",IF(AI120="Medium","Monthly","Continuous (logged at least monthly)")),IF(AO120="Performance review",IF(AI120="Critical","At least monthly",IF(AI120="High","Monthly",IF(AI120="Medium","Quarterly","Annual"))),IF(AI120="Critical","Continuous monitoring; formal review at least monthly",IF(AI120="High","Quarterly","Annual")))))</f>
        <v/>
      </c>
      <c r="AK120" s="0">
        <f>IF(OR(AI120="",NOT(ISNUMBER(AC120))),"",IF(OR(AI120="Critical",AI120="High"),MIN(AC120,MAX(30,ROUNDUP(0.05*AC120,0))),IF(AI120="Medium",MIN(AC120,20),MIN(AC120,10))))</f>
        <v/>
      </c>
      <c r="AL120" s="0" t="n"/>
      <c r="AM120" s="0" t="n"/>
      <c r="AN120" s="0" t="n"/>
      <c r="AO120" s="0" t="n"/>
      <c r="AP120" s="0" t="n"/>
    </row>
    <row r="121" ht="15" customHeight="1" s="31">
      <c r="A121" s="45" t="n"/>
      <c r="B121" s="46" t="n"/>
      <c r="C121" s="46" t="n"/>
      <c r="D121" s="47" t="n"/>
      <c r="E121" s="46" t="n"/>
      <c r="F121" s="46" t="n"/>
      <c r="G121" s="46" t="n"/>
      <c r="H121" s="46" t="n"/>
      <c r="I121" s="46" t="n"/>
      <c r="J121" s="46" t="n"/>
      <c r="K121" s="46" t="n"/>
      <c r="L121" s="46" t="n"/>
      <c r="M121" s="46" t="n"/>
      <c r="N121" s="46" t="n"/>
      <c r="O121" s="47" t="n"/>
      <c r="P121" s="46" t="n"/>
      <c r="Q121" s="46" t="n"/>
      <c r="R121" s="46" t="n"/>
      <c r="S121" s="46" t="n"/>
      <c r="T121" s="46" t="n"/>
      <c r="U121" s="46" t="n"/>
      <c r="V121" s="46" t="n"/>
      <c r="W121" s="46" t="n"/>
      <c r="X121" s="46" t="n"/>
      <c r="Y121" s="47" t="n"/>
      <c r="Z121" s="48" t="n"/>
      <c r="AA121" s="46" t="n"/>
      <c r="AB121" s="46" t="n"/>
      <c r="AC121" s="60" t="n"/>
      <c r="AD121" s="60" t="n"/>
      <c r="AE121" s="46" t="n"/>
      <c r="AF121" s="0" t="n"/>
      <c r="AG121" s="0" t="n"/>
      <c r="AH121" s="85">
        <f>IF(COUNTA(A121:AG121,AI121,AL121:AP121)=0,"",IF(TRIM(A121)="","AIR-ID REQUIRED",IF(OR(AND(K121&lt;&gt;"",ISNA(MATCH(K121,{"Yes","No","Unknown"},0))),AND(Q121&lt;&gt;"",ISNA(MATCH(Q121,{"Yes","No","Unknown"},0))),AND(R121&lt;&gt;"",ISNA(MATCH(R121,{"Yes","No","Unknown"},0))),AND(T121&lt;&gt;"",ISNA(MATCH(T121,{"Yes","No","Unknown"},0))),AND(J121&lt;&gt;"",ISNA(MATCH(J121,{"Improving","Stable","Deteriorating","New / Baseline","Not yet known"},0))),AND(Z121&lt;&gt;"",ISNA(MATCH(Z121,{"Open","Reviewed","Action Open","Escalated","Closed"},0))),AND(AG121&lt;&gt;"",ISNA(MATCH(AG121,{"UC-ID specific","Shared system baseline"},0))),AND(AI121&lt;&gt;"",ISNA(MATCH(AI121,{"Low","Medium","High","Critical"},0))),AND(AL121&lt;&gt;"",COUNTIF(Lists!$A$3:$A$10,AL121)=0),AND(AO121&lt;&gt;"",ISNA(MATCH(AO121,{"Operational monitoring","Performance review","Formal review"},0))),AND(AP121&lt;&gt;"",ISNA(MATCH(AP121,{"Raised per Monitoring and Review Plan","Not action-capable","Action-capable: raise not yet set"},0)))),"INVALID VALUE — use the dropdown list",IF(AND(AG121="UC-ID specific",OR(AF121="",AF121="None")),"UC-ID REQUIRED",IF(OR(J121="",K121="",Q121="",R121="",T121="",AL121="",J121="Not yet known",K121="Unknown",Q121="Unknown",R121="Unknown",T121="Unknown"),"UNKNOWN TO RESOLVE",IF(AND(K121="Yes",OR(H121="",I121="",M121="",N121="",O121="",P121="",P121="None",X121="")),"BREACH ACTION INCOMPLETE",IF(AND(OR(K121="Yes",Q121="Yes"),AL121="None"),"TRIGGER NOT RECORDED — select the E.4 trigger",IF(AND(OR(AND(AL121&lt;&gt;"",AL121&lt;&gt;"None"),R121="Yes"),AM121=""),"REASSESSMENT / CONSIDERATION REF REQUIRED",IF(AND(OR(R121="Yes",T121="Yes"),U121=""),"GATE LOG EVENT ID REQUIRED",IF(OR(AND(D121&lt;&gt;"",NOT(ISNUMBER(D121))),AND(Y121&lt;&gt;"",NOT(ISNUMBER(Y121))),AND(ISNUMBER(D121),ISNUMBER(Y121),Y121&lt;=D121)),"DATE CHECK — Review and Next Review must be dates, Next after Review",IF(AND(ISNUMBER(AC121),ISNUMBER(AD121),AD121&gt;AC121),"SAMPLE EXCEEDS POPULATION",IF(AND(ISNUMBER(AD121),ISNUMBER(AK121),AD121&lt;AK121),"SAMPLE BELOW TIER MINIMUM",IF(AND(AI121&lt;&gt;"",ISNUMBER(Y121),AO121=""),"REVIEW TYPE REQUIRED: operational, performance or formal (§6.4.4)",IF(AND(ISNUMBER(D121),ISNUMBER(Y121),AI121&lt;&gt;"",Y121-D121&gt;IF(AI121="Critical",31,IF(AI121="High",IF(OR(AO121="Operational monitoring",AO121="Performance review"),31,92),IF(AI121="Medium",IF(AO121="Operational monitoring",31,IF(AO121="Performance review",92,366)),366)))),"NEXT REVIEW EXCEEDS TIER CADENCE",IF(OR(AP121="",AP121="Action-capable: raise not yet set"),"AGENTIC CADENCE RAISE NOT SET (§6.4.4; size to be set by the Council)",IF(AND(Z121="Closed",OR(D121="",E121="",G121="",H121="",I121="",X121="",Y121="",AA121="",AB121="",NOT(ISNUMBER(AC121)),NOT(ISNUMBER(AD121)),AC121&lt;1,AD121&lt;1,AE121="",AG121="",AI121="")),"CLOSURE EVIDENCE MISSING",IF(Z121="Closed","Closure ready for independent review","Open / review")))))))))))))))))</f>
        <v/>
      </c>
      <c r="AI121" s="0" t="n"/>
      <c r="AJ121" s="0">
        <f>IF(AI121="","",IF(AO121="Operational monitoring",IF(AI121="Low","Routine operational monitoring by the Service Owner",IF(AI121="Medium","Monthly","Continuous (logged at least monthly)")),IF(AO121="Performance review",IF(AI121="Critical","At least monthly",IF(AI121="High","Monthly",IF(AI121="Medium","Quarterly","Annual"))),IF(AI121="Critical","Continuous monitoring; formal review at least monthly",IF(AI121="High","Quarterly","Annual")))))</f>
        <v/>
      </c>
      <c r="AK121" s="0">
        <f>IF(OR(AI121="",NOT(ISNUMBER(AC121))),"",IF(OR(AI121="Critical",AI121="High"),MIN(AC121,MAX(30,ROUNDUP(0.05*AC121,0))),IF(AI121="Medium",MIN(AC121,20),MIN(AC121,10))))</f>
        <v/>
      </c>
      <c r="AL121" s="0" t="n"/>
      <c r="AM121" s="0" t="n"/>
      <c r="AN121" s="0" t="n"/>
      <c r="AO121" s="0" t="n"/>
      <c r="AP121" s="0" t="n"/>
    </row>
    <row r="122" ht="15" customHeight="1" s="31">
      <c r="A122" s="45" t="n"/>
      <c r="B122" s="46" t="n"/>
      <c r="C122" s="46" t="n"/>
      <c r="D122" s="47" t="n"/>
      <c r="E122" s="46" t="n"/>
      <c r="F122" s="46" t="n"/>
      <c r="G122" s="46" t="n"/>
      <c r="H122" s="46" t="n"/>
      <c r="I122" s="46" t="n"/>
      <c r="J122" s="46" t="n"/>
      <c r="K122" s="46" t="n"/>
      <c r="L122" s="46" t="n"/>
      <c r="M122" s="46" t="n"/>
      <c r="N122" s="46" t="n"/>
      <c r="O122" s="47" t="n"/>
      <c r="P122" s="46" t="n"/>
      <c r="Q122" s="46" t="n"/>
      <c r="R122" s="46" t="n"/>
      <c r="S122" s="46" t="n"/>
      <c r="T122" s="46" t="n"/>
      <c r="U122" s="46" t="n"/>
      <c r="V122" s="46" t="n"/>
      <c r="W122" s="46" t="n"/>
      <c r="X122" s="46" t="n"/>
      <c r="Y122" s="47" t="n"/>
      <c r="Z122" s="48" t="n"/>
      <c r="AA122" s="46" t="n"/>
      <c r="AB122" s="46" t="n"/>
      <c r="AC122" s="60" t="n"/>
      <c r="AD122" s="60" t="n"/>
      <c r="AE122" s="46" t="n"/>
      <c r="AF122" s="0" t="n"/>
      <c r="AG122" s="0" t="n"/>
      <c r="AH122" s="85">
        <f>IF(COUNTA(A122:AG122,AI122,AL122:AP122)=0,"",IF(TRIM(A122)="","AIR-ID REQUIRED",IF(OR(AND(K122&lt;&gt;"",ISNA(MATCH(K122,{"Yes","No","Unknown"},0))),AND(Q122&lt;&gt;"",ISNA(MATCH(Q122,{"Yes","No","Unknown"},0))),AND(R122&lt;&gt;"",ISNA(MATCH(R122,{"Yes","No","Unknown"},0))),AND(T122&lt;&gt;"",ISNA(MATCH(T122,{"Yes","No","Unknown"},0))),AND(J122&lt;&gt;"",ISNA(MATCH(J122,{"Improving","Stable","Deteriorating","New / Baseline","Not yet known"},0))),AND(Z122&lt;&gt;"",ISNA(MATCH(Z122,{"Open","Reviewed","Action Open","Escalated","Closed"},0))),AND(AG122&lt;&gt;"",ISNA(MATCH(AG122,{"UC-ID specific","Shared system baseline"},0))),AND(AI122&lt;&gt;"",ISNA(MATCH(AI122,{"Low","Medium","High","Critical"},0))),AND(AL122&lt;&gt;"",COUNTIF(Lists!$A$3:$A$10,AL122)=0),AND(AO122&lt;&gt;"",ISNA(MATCH(AO122,{"Operational monitoring","Performance review","Formal review"},0))),AND(AP122&lt;&gt;"",ISNA(MATCH(AP122,{"Raised per Monitoring and Review Plan","Not action-capable","Action-capable: raise not yet set"},0)))),"INVALID VALUE — use the dropdown list",IF(AND(AG122="UC-ID specific",OR(AF122="",AF122="None")),"UC-ID REQUIRED",IF(OR(J122="",K122="",Q122="",R122="",T122="",AL122="",J122="Not yet known",K122="Unknown",Q122="Unknown",R122="Unknown",T122="Unknown"),"UNKNOWN TO RESOLVE",IF(AND(K122="Yes",OR(H122="",I122="",M122="",N122="",O122="",P122="",P122="None",X122="")),"BREACH ACTION INCOMPLETE",IF(AND(OR(K122="Yes",Q122="Yes"),AL122="None"),"TRIGGER NOT RECORDED — select the E.4 trigger",IF(AND(OR(AND(AL122&lt;&gt;"",AL122&lt;&gt;"None"),R122="Yes"),AM122=""),"REASSESSMENT / CONSIDERATION REF REQUIRED",IF(AND(OR(R122="Yes",T122="Yes"),U122=""),"GATE LOG EVENT ID REQUIRED",IF(OR(AND(D122&lt;&gt;"",NOT(ISNUMBER(D122))),AND(Y122&lt;&gt;"",NOT(ISNUMBER(Y122))),AND(ISNUMBER(D122),ISNUMBER(Y122),Y122&lt;=D122)),"DATE CHECK — Review and Next Review must be dates, Next after Review",IF(AND(ISNUMBER(AC122),ISNUMBER(AD122),AD122&gt;AC122),"SAMPLE EXCEEDS POPULATION",IF(AND(ISNUMBER(AD122),ISNUMBER(AK122),AD122&lt;AK122),"SAMPLE BELOW TIER MINIMUM",IF(AND(AI122&lt;&gt;"",ISNUMBER(Y122),AO122=""),"REVIEW TYPE REQUIRED: operational, performance or formal (§6.4.4)",IF(AND(ISNUMBER(D122),ISNUMBER(Y122),AI122&lt;&gt;"",Y122-D122&gt;IF(AI122="Critical",31,IF(AI122="High",IF(OR(AO122="Operational monitoring",AO122="Performance review"),31,92),IF(AI122="Medium",IF(AO122="Operational monitoring",31,IF(AO122="Performance review",92,366)),366)))),"NEXT REVIEW EXCEEDS TIER CADENCE",IF(OR(AP122="",AP122="Action-capable: raise not yet set"),"AGENTIC CADENCE RAISE NOT SET (§6.4.4; size to be set by the Council)",IF(AND(Z122="Closed",OR(D122="",E122="",G122="",H122="",I122="",X122="",Y122="",AA122="",AB122="",NOT(ISNUMBER(AC122)),NOT(ISNUMBER(AD122)),AC122&lt;1,AD122&lt;1,AE122="",AG122="",AI122="")),"CLOSURE EVIDENCE MISSING",IF(Z122="Closed","Closure ready for independent review","Open / review")))))))))))))))))</f>
        <v/>
      </c>
      <c r="AI122" s="0" t="n"/>
      <c r="AJ122" s="0">
        <f>IF(AI122="","",IF(AO122="Operational monitoring",IF(AI122="Low","Routine operational monitoring by the Service Owner",IF(AI122="Medium","Monthly","Continuous (logged at least monthly)")),IF(AO122="Performance review",IF(AI122="Critical","At least monthly",IF(AI122="High","Monthly",IF(AI122="Medium","Quarterly","Annual"))),IF(AI122="Critical","Continuous monitoring; formal review at least monthly",IF(AI122="High","Quarterly","Annual")))))</f>
        <v/>
      </c>
      <c r="AK122" s="0">
        <f>IF(OR(AI122="",NOT(ISNUMBER(AC122))),"",IF(OR(AI122="Critical",AI122="High"),MIN(AC122,MAX(30,ROUNDUP(0.05*AC122,0))),IF(AI122="Medium",MIN(AC122,20),MIN(AC122,10))))</f>
        <v/>
      </c>
      <c r="AL122" s="0" t="n"/>
      <c r="AM122" s="0" t="n"/>
      <c r="AN122" s="0" t="n"/>
      <c r="AO122" s="0" t="n"/>
      <c r="AP122" s="0" t="n"/>
    </row>
    <row r="123" ht="15" customHeight="1" s="31">
      <c r="A123" s="45" t="n"/>
      <c r="B123" s="46" t="n"/>
      <c r="C123" s="46" t="n"/>
      <c r="D123" s="47" t="n"/>
      <c r="E123" s="46" t="n"/>
      <c r="F123" s="46" t="n"/>
      <c r="G123" s="46" t="n"/>
      <c r="H123" s="46" t="n"/>
      <c r="I123" s="46" t="n"/>
      <c r="J123" s="46" t="n"/>
      <c r="K123" s="46" t="n"/>
      <c r="L123" s="46" t="n"/>
      <c r="M123" s="46" t="n"/>
      <c r="N123" s="46" t="n"/>
      <c r="O123" s="47" t="n"/>
      <c r="P123" s="46" t="n"/>
      <c r="Q123" s="46" t="n"/>
      <c r="R123" s="46" t="n"/>
      <c r="S123" s="46" t="n"/>
      <c r="T123" s="46" t="n"/>
      <c r="U123" s="46" t="n"/>
      <c r="V123" s="46" t="n"/>
      <c r="W123" s="46" t="n"/>
      <c r="X123" s="46" t="n"/>
      <c r="Y123" s="47" t="n"/>
      <c r="Z123" s="48" t="n"/>
      <c r="AA123" s="46" t="n"/>
      <c r="AB123" s="46" t="n"/>
      <c r="AC123" s="60" t="n"/>
      <c r="AD123" s="60" t="n"/>
      <c r="AE123" s="46" t="n"/>
      <c r="AF123" s="0" t="n"/>
      <c r="AG123" s="0" t="n"/>
      <c r="AH123" s="85">
        <f>IF(COUNTA(A123:AG123,AI123,AL123:AP123)=0,"",IF(TRIM(A123)="","AIR-ID REQUIRED",IF(OR(AND(K123&lt;&gt;"",ISNA(MATCH(K123,{"Yes","No","Unknown"},0))),AND(Q123&lt;&gt;"",ISNA(MATCH(Q123,{"Yes","No","Unknown"},0))),AND(R123&lt;&gt;"",ISNA(MATCH(R123,{"Yes","No","Unknown"},0))),AND(T123&lt;&gt;"",ISNA(MATCH(T123,{"Yes","No","Unknown"},0))),AND(J123&lt;&gt;"",ISNA(MATCH(J123,{"Improving","Stable","Deteriorating","New / Baseline","Not yet known"},0))),AND(Z123&lt;&gt;"",ISNA(MATCH(Z123,{"Open","Reviewed","Action Open","Escalated","Closed"},0))),AND(AG123&lt;&gt;"",ISNA(MATCH(AG123,{"UC-ID specific","Shared system baseline"},0))),AND(AI123&lt;&gt;"",ISNA(MATCH(AI123,{"Low","Medium","High","Critical"},0))),AND(AL123&lt;&gt;"",COUNTIF(Lists!$A$3:$A$10,AL123)=0),AND(AO123&lt;&gt;"",ISNA(MATCH(AO123,{"Operational monitoring","Performance review","Formal review"},0))),AND(AP123&lt;&gt;"",ISNA(MATCH(AP123,{"Raised per Monitoring and Review Plan","Not action-capable","Action-capable: raise not yet set"},0)))),"INVALID VALUE — use the dropdown list",IF(AND(AG123="UC-ID specific",OR(AF123="",AF123="None")),"UC-ID REQUIRED",IF(OR(J123="",K123="",Q123="",R123="",T123="",AL123="",J123="Not yet known",K123="Unknown",Q123="Unknown",R123="Unknown",T123="Unknown"),"UNKNOWN TO RESOLVE",IF(AND(K123="Yes",OR(H123="",I123="",M123="",N123="",O123="",P123="",P123="None",X123="")),"BREACH ACTION INCOMPLETE",IF(AND(OR(K123="Yes",Q123="Yes"),AL123="None"),"TRIGGER NOT RECORDED — select the E.4 trigger",IF(AND(OR(AND(AL123&lt;&gt;"",AL123&lt;&gt;"None"),R123="Yes"),AM123=""),"REASSESSMENT / CONSIDERATION REF REQUIRED",IF(AND(OR(R123="Yes",T123="Yes"),U123=""),"GATE LOG EVENT ID REQUIRED",IF(OR(AND(D123&lt;&gt;"",NOT(ISNUMBER(D123))),AND(Y123&lt;&gt;"",NOT(ISNUMBER(Y123))),AND(ISNUMBER(D123),ISNUMBER(Y123),Y123&lt;=D123)),"DATE CHECK — Review and Next Review must be dates, Next after Review",IF(AND(ISNUMBER(AC123),ISNUMBER(AD123),AD123&gt;AC123),"SAMPLE EXCEEDS POPULATION",IF(AND(ISNUMBER(AD123),ISNUMBER(AK123),AD123&lt;AK123),"SAMPLE BELOW TIER MINIMUM",IF(AND(AI123&lt;&gt;"",ISNUMBER(Y123),AO123=""),"REVIEW TYPE REQUIRED: operational, performance or formal (§6.4.4)",IF(AND(ISNUMBER(D123),ISNUMBER(Y123),AI123&lt;&gt;"",Y123-D123&gt;IF(AI123="Critical",31,IF(AI123="High",IF(OR(AO123="Operational monitoring",AO123="Performance review"),31,92),IF(AI123="Medium",IF(AO123="Operational monitoring",31,IF(AO123="Performance review",92,366)),366)))),"NEXT REVIEW EXCEEDS TIER CADENCE",IF(OR(AP123="",AP123="Action-capable: raise not yet set"),"AGENTIC CADENCE RAISE NOT SET (§6.4.4; size to be set by the Council)",IF(AND(Z123="Closed",OR(D123="",E123="",G123="",H123="",I123="",X123="",Y123="",AA123="",AB123="",NOT(ISNUMBER(AC123)),NOT(ISNUMBER(AD123)),AC123&lt;1,AD123&lt;1,AE123="",AG123="",AI123="")),"CLOSURE EVIDENCE MISSING",IF(Z123="Closed","Closure ready for independent review","Open / review")))))))))))))))))</f>
        <v/>
      </c>
      <c r="AI123" s="0" t="n"/>
      <c r="AJ123" s="0">
        <f>IF(AI123="","",IF(AO123="Operational monitoring",IF(AI123="Low","Routine operational monitoring by the Service Owner",IF(AI123="Medium","Monthly","Continuous (logged at least monthly)")),IF(AO123="Performance review",IF(AI123="Critical","At least monthly",IF(AI123="High","Monthly",IF(AI123="Medium","Quarterly","Annual"))),IF(AI123="Critical","Continuous monitoring; formal review at least monthly",IF(AI123="High","Quarterly","Annual")))))</f>
        <v/>
      </c>
      <c r="AK123" s="0">
        <f>IF(OR(AI123="",NOT(ISNUMBER(AC123))),"",IF(OR(AI123="Critical",AI123="High"),MIN(AC123,MAX(30,ROUNDUP(0.05*AC123,0))),IF(AI123="Medium",MIN(AC123,20),MIN(AC123,10))))</f>
        <v/>
      </c>
      <c r="AL123" s="0" t="n"/>
      <c r="AM123" s="0" t="n"/>
      <c r="AN123" s="0" t="n"/>
      <c r="AO123" s="0" t="n"/>
      <c r="AP123" s="0" t="n"/>
    </row>
    <row r="124" ht="15" customHeight="1" s="31">
      <c r="A124" s="45" t="n"/>
      <c r="B124" s="46" t="n"/>
      <c r="C124" s="46" t="n"/>
      <c r="D124" s="47" t="n"/>
      <c r="E124" s="46" t="n"/>
      <c r="F124" s="46" t="n"/>
      <c r="G124" s="46" t="n"/>
      <c r="H124" s="46" t="n"/>
      <c r="I124" s="46" t="n"/>
      <c r="J124" s="46" t="n"/>
      <c r="K124" s="46" t="n"/>
      <c r="L124" s="46" t="n"/>
      <c r="M124" s="46" t="n"/>
      <c r="N124" s="46" t="n"/>
      <c r="O124" s="47" t="n"/>
      <c r="P124" s="46" t="n"/>
      <c r="Q124" s="46" t="n"/>
      <c r="R124" s="46" t="n"/>
      <c r="S124" s="46" t="n"/>
      <c r="T124" s="46" t="n"/>
      <c r="U124" s="46" t="n"/>
      <c r="V124" s="46" t="n"/>
      <c r="W124" s="46" t="n"/>
      <c r="X124" s="46" t="n"/>
      <c r="Y124" s="47" t="n"/>
      <c r="Z124" s="48" t="n"/>
      <c r="AA124" s="46" t="n"/>
      <c r="AB124" s="46" t="n"/>
      <c r="AC124" s="60" t="n"/>
      <c r="AD124" s="60" t="n"/>
      <c r="AE124" s="46" t="n"/>
      <c r="AF124" s="0" t="n"/>
      <c r="AG124" s="0" t="n"/>
      <c r="AH124" s="85">
        <f>IF(COUNTA(A124:AG124,AI124,AL124:AP124)=0,"",IF(TRIM(A124)="","AIR-ID REQUIRED",IF(OR(AND(K124&lt;&gt;"",ISNA(MATCH(K124,{"Yes","No","Unknown"},0))),AND(Q124&lt;&gt;"",ISNA(MATCH(Q124,{"Yes","No","Unknown"},0))),AND(R124&lt;&gt;"",ISNA(MATCH(R124,{"Yes","No","Unknown"},0))),AND(T124&lt;&gt;"",ISNA(MATCH(T124,{"Yes","No","Unknown"},0))),AND(J124&lt;&gt;"",ISNA(MATCH(J124,{"Improving","Stable","Deteriorating","New / Baseline","Not yet known"},0))),AND(Z124&lt;&gt;"",ISNA(MATCH(Z124,{"Open","Reviewed","Action Open","Escalated","Closed"},0))),AND(AG124&lt;&gt;"",ISNA(MATCH(AG124,{"UC-ID specific","Shared system baseline"},0))),AND(AI124&lt;&gt;"",ISNA(MATCH(AI124,{"Low","Medium","High","Critical"},0))),AND(AL124&lt;&gt;"",COUNTIF(Lists!$A$3:$A$10,AL124)=0),AND(AO124&lt;&gt;"",ISNA(MATCH(AO124,{"Operational monitoring","Performance review","Formal review"},0))),AND(AP124&lt;&gt;"",ISNA(MATCH(AP124,{"Raised per Monitoring and Review Plan","Not action-capable","Action-capable: raise not yet set"},0)))),"INVALID VALUE — use the dropdown list",IF(AND(AG124="UC-ID specific",OR(AF124="",AF124="None")),"UC-ID REQUIRED",IF(OR(J124="",K124="",Q124="",R124="",T124="",AL124="",J124="Not yet known",K124="Unknown",Q124="Unknown",R124="Unknown",T124="Unknown"),"UNKNOWN TO RESOLVE",IF(AND(K124="Yes",OR(H124="",I124="",M124="",N124="",O124="",P124="",P124="None",X124="")),"BREACH ACTION INCOMPLETE",IF(AND(OR(K124="Yes",Q124="Yes"),AL124="None"),"TRIGGER NOT RECORDED — select the E.4 trigger",IF(AND(OR(AND(AL124&lt;&gt;"",AL124&lt;&gt;"None"),R124="Yes"),AM124=""),"REASSESSMENT / CONSIDERATION REF REQUIRED",IF(AND(OR(R124="Yes",T124="Yes"),U124=""),"GATE LOG EVENT ID REQUIRED",IF(OR(AND(D124&lt;&gt;"",NOT(ISNUMBER(D124))),AND(Y124&lt;&gt;"",NOT(ISNUMBER(Y124))),AND(ISNUMBER(D124),ISNUMBER(Y124),Y124&lt;=D124)),"DATE CHECK — Review and Next Review must be dates, Next after Review",IF(AND(ISNUMBER(AC124),ISNUMBER(AD124),AD124&gt;AC124),"SAMPLE EXCEEDS POPULATION",IF(AND(ISNUMBER(AD124),ISNUMBER(AK124),AD124&lt;AK124),"SAMPLE BELOW TIER MINIMUM",IF(AND(AI124&lt;&gt;"",ISNUMBER(Y124),AO124=""),"REVIEW TYPE REQUIRED: operational, performance or formal (§6.4.4)",IF(AND(ISNUMBER(D124),ISNUMBER(Y124),AI124&lt;&gt;"",Y124-D124&gt;IF(AI124="Critical",31,IF(AI124="High",IF(OR(AO124="Operational monitoring",AO124="Performance review"),31,92),IF(AI124="Medium",IF(AO124="Operational monitoring",31,IF(AO124="Performance review",92,366)),366)))),"NEXT REVIEW EXCEEDS TIER CADENCE",IF(OR(AP124="",AP124="Action-capable: raise not yet set"),"AGENTIC CADENCE RAISE NOT SET (§6.4.4; size to be set by the Council)",IF(AND(Z124="Closed",OR(D124="",E124="",G124="",H124="",I124="",X124="",Y124="",AA124="",AB124="",NOT(ISNUMBER(AC124)),NOT(ISNUMBER(AD124)),AC124&lt;1,AD124&lt;1,AE124="",AG124="",AI124="")),"CLOSURE EVIDENCE MISSING",IF(Z124="Closed","Closure ready for independent review","Open / review")))))))))))))))))</f>
        <v/>
      </c>
      <c r="AI124" s="0" t="n"/>
      <c r="AJ124" s="0">
        <f>IF(AI124="","",IF(AO124="Operational monitoring",IF(AI124="Low","Routine operational monitoring by the Service Owner",IF(AI124="Medium","Monthly","Continuous (logged at least monthly)")),IF(AO124="Performance review",IF(AI124="Critical","At least monthly",IF(AI124="High","Monthly",IF(AI124="Medium","Quarterly","Annual"))),IF(AI124="Critical","Continuous monitoring; formal review at least monthly",IF(AI124="High","Quarterly","Annual")))))</f>
        <v/>
      </c>
      <c r="AK124" s="0">
        <f>IF(OR(AI124="",NOT(ISNUMBER(AC124))),"",IF(OR(AI124="Critical",AI124="High"),MIN(AC124,MAX(30,ROUNDUP(0.05*AC124,0))),IF(AI124="Medium",MIN(AC124,20),MIN(AC124,10))))</f>
        <v/>
      </c>
      <c r="AL124" s="0" t="n"/>
      <c r="AM124" s="0" t="n"/>
      <c r="AN124" s="0" t="n"/>
      <c r="AO124" s="0" t="n"/>
      <c r="AP124" s="0" t="n"/>
    </row>
    <row r="125" ht="15" customHeight="1" s="31">
      <c r="A125" s="45" t="n"/>
      <c r="B125" s="46" t="n"/>
      <c r="C125" s="46" t="n"/>
      <c r="D125" s="47" t="n"/>
      <c r="E125" s="46" t="n"/>
      <c r="F125" s="46" t="n"/>
      <c r="G125" s="46" t="n"/>
      <c r="H125" s="46" t="n"/>
      <c r="I125" s="46" t="n"/>
      <c r="J125" s="46" t="n"/>
      <c r="K125" s="46" t="n"/>
      <c r="L125" s="46" t="n"/>
      <c r="M125" s="46" t="n"/>
      <c r="N125" s="46" t="n"/>
      <c r="O125" s="47" t="n"/>
      <c r="P125" s="46" t="n"/>
      <c r="Q125" s="46" t="n"/>
      <c r="R125" s="46" t="n"/>
      <c r="S125" s="46" t="n"/>
      <c r="T125" s="46" t="n"/>
      <c r="U125" s="46" t="n"/>
      <c r="V125" s="46" t="n"/>
      <c r="W125" s="46" t="n"/>
      <c r="X125" s="46" t="n"/>
      <c r="Y125" s="47" t="n"/>
      <c r="Z125" s="48" t="n"/>
      <c r="AA125" s="46" t="n"/>
      <c r="AB125" s="46" t="n"/>
      <c r="AC125" s="60" t="n"/>
      <c r="AD125" s="60" t="n"/>
      <c r="AE125" s="46" t="n"/>
      <c r="AF125" s="0" t="n"/>
      <c r="AG125" s="0" t="n"/>
      <c r="AH125" s="85">
        <f>IF(COUNTA(A125:AG125,AI125,AL125:AP125)=0,"",IF(TRIM(A125)="","AIR-ID REQUIRED",IF(OR(AND(K125&lt;&gt;"",ISNA(MATCH(K125,{"Yes","No","Unknown"},0))),AND(Q125&lt;&gt;"",ISNA(MATCH(Q125,{"Yes","No","Unknown"},0))),AND(R125&lt;&gt;"",ISNA(MATCH(R125,{"Yes","No","Unknown"},0))),AND(T125&lt;&gt;"",ISNA(MATCH(T125,{"Yes","No","Unknown"},0))),AND(J125&lt;&gt;"",ISNA(MATCH(J125,{"Improving","Stable","Deteriorating","New / Baseline","Not yet known"},0))),AND(Z125&lt;&gt;"",ISNA(MATCH(Z125,{"Open","Reviewed","Action Open","Escalated","Closed"},0))),AND(AG125&lt;&gt;"",ISNA(MATCH(AG125,{"UC-ID specific","Shared system baseline"},0))),AND(AI125&lt;&gt;"",ISNA(MATCH(AI125,{"Low","Medium","High","Critical"},0))),AND(AL125&lt;&gt;"",COUNTIF(Lists!$A$3:$A$10,AL125)=0),AND(AO125&lt;&gt;"",ISNA(MATCH(AO125,{"Operational monitoring","Performance review","Formal review"},0))),AND(AP125&lt;&gt;"",ISNA(MATCH(AP125,{"Raised per Monitoring and Review Plan","Not action-capable","Action-capable: raise not yet set"},0)))),"INVALID VALUE — use the dropdown list",IF(AND(AG125="UC-ID specific",OR(AF125="",AF125="None")),"UC-ID REQUIRED",IF(OR(J125="",K125="",Q125="",R125="",T125="",AL125="",J125="Not yet known",K125="Unknown",Q125="Unknown",R125="Unknown",T125="Unknown"),"UNKNOWN TO RESOLVE",IF(AND(K125="Yes",OR(H125="",I125="",M125="",N125="",O125="",P125="",P125="None",X125="")),"BREACH ACTION INCOMPLETE",IF(AND(OR(K125="Yes",Q125="Yes"),AL125="None"),"TRIGGER NOT RECORDED — select the E.4 trigger",IF(AND(OR(AND(AL125&lt;&gt;"",AL125&lt;&gt;"None"),R125="Yes"),AM125=""),"REASSESSMENT / CONSIDERATION REF REQUIRED",IF(AND(OR(R125="Yes",T125="Yes"),U125=""),"GATE LOG EVENT ID REQUIRED",IF(OR(AND(D125&lt;&gt;"",NOT(ISNUMBER(D125))),AND(Y125&lt;&gt;"",NOT(ISNUMBER(Y125))),AND(ISNUMBER(D125),ISNUMBER(Y125),Y125&lt;=D125)),"DATE CHECK — Review and Next Review must be dates, Next after Review",IF(AND(ISNUMBER(AC125),ISNUMBER(AD125),AD125&gt;AC125),"SAMPLE EXCEEDS POPULATION",IF(AND(ISNUMBER(AD125),ISNUMBER(AK125),AD125&lt;AK125),"SAMPLE BELOW TIER MINIMUM",IF(AND(AI125&lt;&gt;"",ISNUMBER(Y125),AO125=""),"REVIEW TYPE REQUIRED: operational, performance or formal (§6.4.4)",IF(AND(ISNUMBER(D125),ISNUMBER(Y125),AI125&lt;&gt;"",Y125-D125&gt;IF(AI125="Critical",31,IF(AI125="High",IF(OR(AO125="Operational monitoring",AO125="Performance review"),31,92),IF(AI125="Medium",IF(AO125="Operational monitoring",31,IF(AO125="Performance review",92,366)),366)))),"NEXT REVIEW EXCEEDS TIER CADENCE",IF(OR(AP125="",AP125="Action-capable: raise not yet set"),"AGENTIC CADENCE RAISE NOT SET (§6.4.4; size to be set by the Council)",IF(AND(Z125="Closed",OR(D125="",E125="",G125="",H125="",I125="",X125="",Y125="",AA125="",AB125="",NOT(ISNUMBER(AC125)),NOT(ISNUMBER(AD125)),AC125&lt;1,AD125&lt;1,AE125="",AG125="",AI125="")),"CLOSURE EVIDENCE MISSING",IF(Z125="Closed","Closure ready for independent review","Open / review")))))))))))))))))</f>
        <v/>
      </c>
      <c r="AI125" s="0" t="n"/>
      <c r="AJ125" s="0">
        <f>IF(AI125="","",IF(AO125="Operational monitoring",IF(AI125="Low","Routine operational monitoring by the Service Owner",IF(AI125="Medium","Monthly","Continuous (logged at least monthly)")),IF(AO125="Performance review",IF(AI125="Critical","At least monthly",IF(AI125="High","Monthly",IF(AI125="Medium","Quarterly","Annual"))),IF(AI125="Critical","Continuous monitoring; formal review at least monthly",IF(AI125="High","Quarterly","Annual")))))</f>
        <v/>
      </c>
      <c r="AK125" s="0">
        <f>IF(OR(AI125="",NOT(ISNUMBER(AC125))),"",IF(OR(AI125="Critical",AI125="High"),MIN(AC125,MAX(30,ROUNDUP(0.05*AC125,0))),IF(AI125="Medium",MIN(AC125,20),MIN(AC125,10))))</f>
        <v/>
      </c>
      <c r="AL125" s="0" t="n"/>
      <c r="AM125" s="0" t="n"/>
      <c r="AN125" s="0" t="n"/>
      <c r="AO125" s="0" t="n"/>
      <c r="AP125" s="0" t="n"/>
    </row>
    <row r="126" ht="15" customHeight="1" s="31">
      <c r="A126" s="45" t="n"/>
      <c r="B126" s="46" t="n"/>
      <c r="C126" s="46" t="n"/>
      <c r="D126" s="47" t="n"/>
      <c r="E126" s="46" t="n"/>
      <c r="F126" s="46" t="n"/>
      <c r="G126" s="46" t="n"/>
      <c r="H126" s="46" t="n"/>
      <c r="I126" s="46" t="n"/>
      <c r="J126" s="46" t="n"/>
      <c r="K126" s="46" t="n"/>
      <c r="L126" s="46" t="n"/>
      <c r="M126" s="46" t="n"/>
      <c r="N126" s="46" t="n"/>
      <c r="O126" s="47" t="n"/>
      <c r="P126" s="46" t="n"/>
      <c r="Q126" s="46" t="n"/>
      <c r="R126" s="46" t="n"/>
      <c r="S126" s="46" t="n"/>
      <c r="T126" s="46" t="n"/>
      <c r="U126" s="46" t="n"/>
      <c r="V126" s="46" t="n"/>
      <c r="W126" s="46" t="n"/>
      <c r="X126" s="46" t="n"/>
      <c r="Y126" s="47" t="n"/>
      <c r="Z126" s="48" t="n"/>
      <c r="AA126" s="46" t="n"/>
      <c r="AB126" s="46" t="n"/>
      <c r="AC126" s="60" t="n"/>
      <c r="AD126" s="60" t="n"/>
      <c r="AE126" s="46" t="n"/>
      <c r="AF126" s="0" t="n"/>
      <c r="AG126" s="0" t="n"/>
      <c r="AH126" s="85">
        <f>IF(COUNTA(A126:AG126,AI126,AL126:AP126)=0,"",IF(TRIM(A126)="","AIR-ID REQUIRED",IF(OR(AND(K126&lt;&gt;"",ISNA(MATCH(K126,{"Yes","No","Unknown"},0))),AND(Q126&lt;&gt;"",ISNA(MATCH(Q126,{"Yes","No","Unknown"},0))),AND(R126&lt;&gt;"",ISNA(MATCH(R126,{"Yes","No","Unknown"},0))),AND(T126&lt;&gt;"",ISNA(MATCH(T126,{"Yes","No","Unknown"},0))),AND(J126&lt;&gt;"",ISNA(MATCH(J126,{"Improving","Stable","Deteriorating","New / Baseline","Not yet known"},0))),AND(Z126&lt;&gt;"",ISNA(MATCH(Z126,{"Open","Reviewed","Action Open","Escalated","Closed"},0))),AND(AG126&lt;&gt;"",ISNA(MATCH(AG126,{"UC-ID specific","Shared system baseline"},0))),AND(AI126&lt;&gt;"",ISNA(MATCH(AI126,{"Low","Medium","High","Critical"},0))),AND(AL126&lt;&gt;"",COUNTIF(Lists!$A$3:$A$10,AL126)=0),AND(AO126&lt;&gt;"",ISNA(MATCH(AO126,{"Operational monitoring","Performance review","Formal review"},0))),AND(AP126&lt;&gt;"",ISNA(MATCH(AP126,{"Raised per Monitoring and Review Plan","Not action-capable","Action-capable: raise not yet set"},0)))),"INVALID VALUE — use the dropdown list",IF(AND(AG126="UC-ID specific",OR(AF126="",AF126="None")),"UC-ID REQUIRED",IF(OR(J126="",K126="",Q126="",R126="",T126="",AL126="",J126="Not yet known",K126="Unknown",Q126="Unknown",R126="Unknown",T126="Unknown"),"UNKNOWN TO RESOLVE",IF(AND(K126="Yes",OR(H126="",I126="",M126="",N126="",O126="",P126="",P126="None",X126="")),"BREACH ACTION INCOMPLETE",IF(AND(OR(K126="Yes",Q126="Yes"),AL126="None"),"TRIGGER NOT RECORDED — select the E.4 trigger",IF(AND(OR(AND(AL126&lt;&gt;"",AL126&lt;&gt;"None"),R126="Yes"),AM126=""),"REASSESSMENT / CONSIDERATION REF REQUIRED",IF(AND(OR(R126="Yes",T126="Yes"),U126=""),"GATE LOG EVENT ID REQUIRED",IF(OR(AND(D126&lt;&gt;"",NOT(ISNUMBER(D126))),AND(Y126&lt;&gt;"",NOT(ISNUMBER(Y126))),AND(ISNUMBER(D126),ISNUMBER(Y126),Y126&lt;=D126)),"DATE CHECK — Review and Next Review must be dates, Next after Review",IF(AND(ISNUMBER(AC126),ISNUMBER(AD126),AD126&gt;AC126),"SAMPLE EXCEEDS POPULATION",IF(AND(ISNUMBER(AD126),ISNUMBER(AK126),AD126&lt;AK126),"SAMPLE BELOW TIER MINIMUM",IF(AND(AI126&lt;&gt;"",ISNUMBER(Y126),AO126=""),"REVIEW TYPE REQUIRED: operational, performance or formal (§6.4.4)",IF(AND(ISNUMBER(D126),ISNUMBER(Y126),AI126&lt;&gt;"",Y126-D126&gt;IF(AI126="Critical",31,IF(AI126="High",IF(OR(AO126="Operational monitoring",AO126="Performance review"),31,92),IF(AI126="Medium",IF(AO126="Operational monitoring",31,IF(AO126="Performance review",92,366)),366)))),"NEXT REVIEW EXCEEDS TIER CADENCE",IF(OR(AP126="",AP126="Action-capable: raise not yet set"),"AGENTIC CADENCE RAISE NOT SET (§6.4.4; size to be set by the Council)",IF(AND(Z126="Closed",OR(D126="",E126="",G126="",H126="",I126="",X126="",Y126="",AA126="",AB126="",NOT(ISNUMBER(AC126)),NOT(ISNUMBER(AD126)),AC126&lt;1,AD126&lt;1,AE126="",AG126="",AI126="")),"CLOSURE EVIDENCE MISSING",IF(Z126="Closed","Closure ready for independent review","Open / review")))))))))))))))))</f>
        <v/>
      </c>
      <c r="AI126" s="0" t="n"/>
      <c r="AJ126" s="0">
        <f>IF(AI126="","",IF(AO126="Operational monitoring",IF(AI126="Low","Routine operational monitoring by the Service Owner",IF(AI126="Medium","Monthly","Continuous (logged at least monthly)")),IF(AO126="Performance review",IF(AI126="Critical","At least monthly",IF(AI126="High","Monthly",IF(AI126="Medium","Quarterly","Annual"))),IF(AI126="Critical","Continuous monitoring; formal review at least monthly",IF(AI126="High","Quarterly","Annual")))))</f>
        <v/>
      </c>
      <c r="AK126" s="0">
        <f>IF(OR(AI126="",NOT(ISNUMBER(AC126))),"",IF(OR(AI126="Critical",AI126="High"),MIN(AC126,MAX(30,ROUNDUP(0.05*AC126,0))),IF(AI126="Medium",MIN(AC126,20),MIN(AC126,10))))</f>
        <v/>
      </c>
      <c r="AL126" s="0" t="n"/>
      <c r="AM126" s="0" t="n"/>
      <c r="AN126" s="0" t="n"/>
      <c r="AO126" s="0" t="n"/>
      <c r="AP126" s="0" t="n"/>
    </row>
    <row r="127" ht="15" customHeight="1" s="31">
      <c r="A127" s="45" t="n"/>
      <c r="B127" s="46" t="n"/>
      <c r="C127" s="46" t="n"/>
      <c r="D127" s="47" t="n"/>
      <c r="E127" s="46" t="n"/>
      <c r="F127" s="46" t="n"/>
      <c r="G127" s="46" t="n"/>
      <c r="H127" s="46" t="n"/>
      <c r="I127" s="46" t="n"/>
      <c r="J127" s="46" t="n"/>
      <c r="K127" s="46" t="n"/>
      <c r="L127" s="46" t="n"/>
      <c r="M127" s="46" t="n"/>
      <c r="N127" s="46" t="n"/>
      <c r="O127" s="47" t="n"/>
      <c r="P127" s="46" t="n"/>
      <c r="Q127" s="46" t="n"/>
      <c r="R127" s="46" t="n"/>
      <c r="S127" s="46" t="n"/>
      <c r="T127" s="46" t="n"/>
      <c r="U127" s="46" t="n"/>
      <c r="V127" s="46" t="n"/>
      <c r="W127" s="46" t="n"/>
      <c r="X127" s="46" t="n"/>
      <c r="Y127" s="47" t="n"/>
      <c r="Z127" s="48" t="n"/>
      <c r="AA127" s="46" t="n"/>
      <c r="AB127" s="46" t="n"/>
      <c r="AC127" s="60" t="n"/>
      <c r="AD127" s="60" t="n"/>
      <c r="AE127" s="46" t="n"/>
      <c r="AF127" s="0" t="n"/>
      <c r="AG127" s="0" t="n"/>
      <c r="AH127" s="85">
        <f>IF(COUNTA(A127:AG127,AI127,AL127:AP127)=0,"",IF(TRIM(A127)="","AIR-ID REQUIRED",IF(OR(AND(K127&lt;&gt;"",ISNA(MATCH(K127,{"Yes","No","Unknown"},0))),AND(Q127&lt;&gt;"",ISNA(MATCH(Q127,{"Yes","No","Unknown"},0))),AND(R127&lt;&gt;"",ISNA(MATCH(R127,{"Yes","No","Unknown"},0))),AND(T127&lt;&gt;"",ISNA(MATCH(T127,{"Yes","No","Unknown"},0))),AND(J127&lt;&gt;"",ISNA(MATCH(J127,{"Improving","Stable","Deteriorating","New / Baseline","Not yet known"},0))),AND(Z127&lt;&gt;"",ISNA(MATCH(Z127,{"Open","Reviewed","Action Open","Escalated","Closed"},0))),AND(AG127&lt;&gt;"",ISNA(MATCH(AG127,{"UC-ID specific","Shared system baseline"},0))),AND(AI127&lt;&gt;"",ISNA(MATCH(AI127,{"Low","Medium","High","Critical"},0))),AND(AL127&lt;&gt;"",COUNTIF(Lists!$A$3:$A$10,AL127)=0),AND(AO127&lt;&gt;"",ISNA(MATCH(AO127,{"Operational monitoring","Performance review","Formal review"},0))),AND(AP127&lt;&gt;"",ISNA(MATCH(AP127,{"Raised per Monitoring and Review Plan","Not action-capable","Action-capable: raise not yet set"},0)))),"INVALID VALUE — use the dropdown list",IF(AND(AG127="UC-ID specific",OR(AF127="",AF127="None")),"UC-ID REQUIRED",IF(OR(J127="",K127="",Q127="",R127="",T127="",AL127="",J127="Not yet known",K127="Unknown",Q127="Unknown",R127="Unknown",T127="Unknown"),"UNKNOWN TO RESOLVE",IF(AND(K127="Yes",OR(H127="",I127="",M127="",N127="",O127="",P127="",P127="None",X127="")),"BREACH ACTION INCOMPLETE",IF(AND(OR(K127="Yes",Q127="Yes"),AL127="None"),"TRIGGER NOT RECORDED — select the E.4 trigger",IF(AND(OR(AND(AL127&lt;&gt;"",AL127&lt;&gt;"None"),R127="Yes"),AM127=""),"REASSESSMENT / CONSIDERATION REF REQUIRED",IF(AND(OR(R127="Yes",T127="Yes"),U127=""),"GATE LOG EVENT ID REQUIRED",IF(OR(AND(D127&lt;&gt;"",NOT(ISNUMBER(D127))),AND(Y127&lt;&gt;"",NOT(ISNUMBER(Y127))),AND(ISNUMBER(D127),ISNUMBER(Y127),Y127&lt;=D127)),"DATE CHECK — Review and Next Review must be dates, Next after Review",IF(AND(ISNUMBER(AC127),ISNUMBER(AD127),AD127&gt;AC127),"SAMPLE EXCEEDS POPULATION",IF(AND(ISNUMBER(AD127),ISNUMBER(AK127),AD127&lt;AK127),"SAMPLE BELOW TIER MINIMUM",IF(AND(AI127&lt;&gt;"",ISNUMBER(Y127),AO127=""),"REVIEW TYPE REQUIRED: operational, performance or formal (§6.4.4)",IF(AND(ISNUMBER(D127),ISNUMBER(Y127),AI127&lt;&gt;"",Y127-D127&gt;IF(AI127="Critical",31,IF(AI127="High",IF(OR(AO127="Operational monitoring",AO127="Performance review"),31,92),IF(AI127="Medium",IF(AO127="Operational monitoring",31,IF(AO127="Performance review",92,366)),366)))),"NEXT REVIEW EXCEEDS TIER CADENCE",IF(OR(AP127="",AP127="Action-capable: raise not yet set"),"AGENTIC CADENCE RAISE NOT SET (§6.4.4; size to be set by the Council)",IF(AND(Z127="Closed",OR(D127="",E127="",G127="",H127="",I127="",X127="",Y127="",AA127="",AB127="",NOT(ISNUMBER(AC127)),NOT(ISNUMBER(AD127)),AC127&lt;1,AD127&lt;1,AE127="",AG127="",AI127="")),"CLOSURE EVIDENCE MISSING",IF(Z127="Closed","Closure ready for independent review","Open / review")))))))))))))))))</f>
        <v/>
      </c>
      <c r="AI127" s="0" t="n"/>
      <c r="AJ127" s="0">
        <f>IF(AI127="","",IF(AO127="Operational monitoring",IF(AI127="Low","Routine operational monitoring by the Service Owner",IF(AI127="Medium","Monthly","Continuous (logged at least monthly)")),IF(AO127="Performance review",IF(AI127="Critical","At least monthly",IF(AI127="High","Monthly",IF(AI127="Medium","Quarterly","Annual"))),IF(AI127="Critical","Continuous monitoring; formal review at least monthly",IF(AI127="High","Quarterly","Annual")))))</f>
        <v/>
      </c>
      <c r="AK127" s="0">
        <f>IF(OR(AI127="",NOT(ISNUMBER(AC127))),"",IF(OR(AI127="Critical",AI127="High"),MIN(AC127,MAX(30,ROUNDUP(0.05*AC127,0))),IF(AI127="Medium",MIN(AC127,20),MIN(AC127,10))))</f>
        <v/>
      </c>
      <c r="AL127" s="0" t="n"/>
      <c r="AM127" s="0" t="n"/>
      <c r="AN127" s="0" t="n"/>
      <c r="AO127" s="0" t="n"/>
      <c r="AP127" s="0" t="n"/>
    </row>
    <row r="128" ht="15" customHeight="1" s="31">
      <c r="A128" s="45" t="n"/>
      <c r="B128" s="46" t="n"/>
      <c r="C128" s="46" t="n"/>
      <c r="D128" s="47" t="n"/>
      <c r="E128" s="46" t="n"/>
      <c r="F128" s="46" t="n"/>
      <c r="G128" s="46" t="n"/>
      <c r="H128" s="46" t="n"/>
      <c r="I128" s="46" t="n"/>
      <c r="J128" s="46" t="n"/>
      <c r="K128" s="46" t="n"/>
      <c r="L128" s="46" t="n"/>
      <c r="M128" s="46" t="n"/>
      <c r="N128" s="46" t="n"/>
      <c r="O128" s="47" t="n"/>
      <c r="P128" s="46" t="n"/>
      <c r="Q128" s="46" t="n"/>
      <c r="R128" s="46" t="n"/>
      <c r="S128" s="46" t="n"/>
      <c r="T128" s="46" t="n"/>
      <c r="U128" s="46" t="n"/>
      <c r="V128" s="46" t="n"/>
      <c r="W128" s="46" t="n"/>
      <c r="X128" s="46" t="n"/>
      <c r="Y128" s="47" t="n"/>
      <c r="Z128" s="48" t="n"/>
      <c r="AA128" s="46" t="n"/>
      <c r="AB128" s="46" t="n"/>
      <c r="AC128" s="60" t="n"/>
      <c r="AD128" s="60" t="n"/>
      <c r="AE128" s="46" t="n"/>
      <c r="AF128" s="0" t="n"/>
      <c r="AG128" s="0" t="n"/>
      <c r="AH128" s="85">
        <f>IF(COUNTA(A128:AG128,AI128,AL128:AP128)=0,"",IF(TRIM(A128)="","AIR-ID REQUIRED",IF(OR(AND(K128&lt;&gt;"",ISNA(MATCH(K128,{"Yes","No","Unknown"},0))),AND(Q128&lt;&gt;"",ISNA(MATCH(Q128,{"Yes","No","Unknown"},0))),AND(R128&lt;&gt;"",ISNA(MATCH(R128,{"Yes","No","Unknown"},0))),AND(T128&lt;&gt;"",ISNA(MATCH(T128,{"Yes","No","Unknown"},0))),AND(J128&lt;&gt;"",ISNA(MATCH(J128,{"Improving","Stable","Deteriorating","New / Baseline","Not yet known"},0))),AND(Z128&lt;&gt;"",ISNA(MATCH(Z128,{"Open","Reviewed","Action Open","Escalated","Closed"},0))),AND(AG128&lt;&gt;"",ISNA(MATCH(AG128,{"UC-ID specific","Shared system baseline"},0))),AND(AI128&lt;&gt;"",ISNA(MATCH(AI128,{"Low","Medium","High","Critical"},0))),AND(AL128&lt;&gt;"",COUNTIF(Lists!$A$3:$A$10,AL128)=0),AND(AO128&lt;&gt;"",ISNA(MATCH(AO128,{"Operational monitoring","Performance review","Formal review"},0))),AND(AP128&lt;&gt;"",ISNA(MATCH(AP128,{"Raised per Monitoring and Review Plan","Not action-capable","Action-capable: raise not yet set"},0)))),"INVALID VALUE — use the dropdown list",IF(AND(AG128="UC-ID specific",OR(AF128="",AF128="None")),"UC-ID REQUIRED",IF(OR(J128="",K128="",Q128="",R128="",T128="",AL128="",J128="Not yet known",K128="Unknown",Q128="Unknown",R128="Unknown",T128="Unknown"),"UNKNOWN TO RESOLVE",IF(AND(K128="Yes",OR(H128="",I128="",M128="",N128="",O128="",P128="",P128="None",X128="")),"BREACH ACTION INCOMPLETE",IF(AND(OR(K128="Yes",Q128="Yes"),AL128="None"),"TRIGGER NOT RECORDED — select the E.4 trigger",IF(AND(OR(AND(AL128&lt;&gt;"",AL128&lt;&gt;"None"),R128="Yes"),AM128=""),"REASSESSMENT / CONSIDERATION REF REQUIRED",IF(AND(OR(R128="Yes",T128="Yes"),U128=""),"GATE LOG EVENT ID REQUIRED",IF(OR(AND(D128&lt;&gt;"",NOT(ISNUMBER(D128))),AND(Y128&lt;&gt;"",NOT(ISNUMBER(Y128))),AND(ISNUMBER(D128),ISNUMBER(Y128),Y128&lt;=D128)),"DATE CHECK — Review and Next Review must be dates, Next after Review",IF(AND(ISNUMBER(AC128),ISNUMBER(AD128),AD128&gt;AC128),"SAMPLE EXCEEDS POPULATION",IF(AND(ISNUMBER(AD128),ISNUMBER(AK128),AD128&lt;AK128),"SAMPLE BELOW TIER MINIMUM",IF(AND(AI128&lt;&gt;"",ISNUMBER(Y128),AO128=""),"REVIEW TYPE REQUIRED: operational, performance or formal (§6.4.4)",IF(AND(ISNUMBER(D128),ISNUMBER(Y128),AI128&lt;&gt;"",Y128-D128&gt;IF(AI128="Critical",31,IF(AI128="High",IF(OR(AO128="Operational monitoring",AO128="Performance review"),31,92),IF(AI128="Medium",IF(AO128="Operational monitoring",31,IF(AO128="Performance review",92,366)),366)))),"NEXT REVIEW EXCEEDS TIER CADENCE",IF(OR(AP128="",AP128="Action-capable: raise not yet set"),"AGENTIC CADENCE RAISE NOT SET (§6.4.4; size to be set by the Council)",IF(AND(Z128="Closed",OR(D128="",E128="",G128="",H128="",I128="",X128="",Y128="",AA128="",AB128="",NOT(ISNUMBER(AC128)),NOT(ISNUMBER(AD128)),AC128&lt;1,AD128&lt;1,AE128="",AG128="",AI128="")),"CLOSURE EVIDENCE MISSING",IF(Z128="Closed","Closure ready for independent review","Open / review")))))))))))))))))</f>
        <v/>
      </c>
      <c r="AI128" s="0" t="n"/>
      <c r="AJ128" s="0">
        <f>IF(AI128="","",IF(AO128="Operational monitoring",IF(AI128="Low","Routine operational monitoring by the Service Owner",IF(AI128="Medium","Monthly","Continuous (logged at least monthly)")),IF(AO128="Performance review",IF(AI128="Critical","At least monthly",IF(AI128="High","Monthly",IF(AI128="Medium","Quarterly","Annual"))),IF(AI128="Critical","Continuous monitoring; formal review at least monthly",IF(AI128="High","Quarterly","Annual")))))</f>
        <v/>
      </c>
      <c r="AK128" s="0">
        <f>IF(OR(AI128="",NOT(ISNUMBER(AC128))),"",IF(OR(AI128="Critical",AI128="High"),MIN(AC128,MAX(30,ROUNDUP(0.05*AC128,0))),IF(AI128="Medium",MIN(AC128,20),MIN(AC128,10))))</f>
        <v/>
      </c>
      <c r="AL128" s="0" t="n"/>
      <c r="AM128" s="0" t="n"/>
      <c r="AN128" s="0" t="n"/>
      <c r="AO128" s="0" t="n"/>
      <c r="AP128" s="0" t="n"/>
    </row>
    <row r="129" ht="15" customHeight="1" s="31">
      <c r="A129" s="45" t="n"/>
      <c r="B129" s="46" t="n"/>
      <c r="C129" s="46" t="n"/>
      <c r="D129" s="47" t="n"/>
      <c r="E129" s="46" t="n"/>
      <c r="F129" s="46" t="n"/>
      <c r="G129" s="46" t="n"/>
      <c r="H129" s="46" t="n"/>
      <c r="I129" s="46" t="n"/>
      <c r="J129" s="46" t="n"/>
      <c r="K129" s="46" t="n"/>
      <c r="L129" s="46" t="n"/>
      <c r="M129" s="46" t="n"/>
      <c r="N129" s="46" t="n"/>
      <c r="O129" s="47" t="n"/>
      <c r="P129" s="46" t="n"/>
      <c r="Q129" s="46" t="n"/>
      <c r="R129" s="46" t="n"/>
      <c r="S129" s="46" t="n"/>
      <c r="T129" s="46" t="n"/>
      <c r="U129" s="46" t="n"/>
      <c r="V129" s="46" t="n"/>
      <c r="W129" s="46" t="n"/>
      <c r="X129" s="46" t="n"/>
      <c r="Y129" s="47" t="n"/>
      <c r="Z129" s="48" t="n"/>
      <c r="AA129" s="46" t="n"/>
      <c r="AB129" s="46" t="n"/>
      <c r="AC129" s="60" t="n"/>
      <c r="AD129" s="60" t="n"/>
      <c r="AE129" s="46" t="n"/>
      <c r="AF129" s="0" t="n"/>
      <c r="AG129" s="0" t="n"/>
      <c r="AH129" s="85">
        <f>IF(COUNTA(A129:AG129,AI129,AL129:AP129)=0,"",IF(TRIM(A129)="","AIR-ID REQUIRED",IF(OR(AND(K129&lt;&gt;"",ISNA(MATCH(K129,{"Yes","No","Unknown"},0))),AND(Q129&lt;&gt;"",ISNA(MATCH(Q129,{"Yes","No","Unknown"},0))),AND(R129&lt;&gt;"",ISNA(MATCH(R129,{"Yes","No","Unknown"},0))),AND(T129&lt;&gt;"",ISNA(MATCH(T129,{"Yes","No","Unknown"},0))),AND(J129&lt;&gt;"",ISNA(MATCH(J129,{"Improving","Stable","Deteriorating","New / Baseline","Not yet known"},0))),AND(Z129&lt;&gt;"",ISNA(MATCH(Z129,{"Open","Reviewed","Action Open","Escalated","Closed"},0))),AND(AG129&lt;&gt;"",ISNA(MATCH(AG129,{"UC-ID specific","Shared system baseline"},0))),AND(AI129&lt;&gt;"",ISNA(MATCH(AI129,{"Low","Medium","High","Critical"},0))),AND(AL129&lt;&gt;"",COUNTIF(Lists!$A$3:$A$10,AL129)=0),AND(AO129&lt;&gt;"",ISNA(MATCH(AO129,{"Operational monitoring","Performance review","Formal review"},0))),AND(AP129&lt;&gt;"",ISNA(MATCH(AP129,{"Raised per Monitoring and Review Plan","Not action-capable","Action-capable: raise not yet set"},0)))),"INVALID VALUE — use the dropdown list",IF(AND(AG129="UC-ID specific",OR(AF129="",AF129="None")),"UC-ID REQUIRED",IF(OR(J129="",K129="",Q129="",R129="",T129="",AL129="",J129="Not yet known",K129="Unknown",Q129="Unknown",R129="Unknown",T129="Unknown"),"UNKNOWN TO RESOLVE",IF(AND(K129="Yes",OR(H129="",I129="",M129="",N129="",O129="",P129="",P129="None",X129="")),"BREACH ACTION INCOMPLETE",IF(AND(OR(K129="Yes",Q129="Yes"),AL129="None"),"TRIGGER NOT RECORDED — select the E.4 trigger",IF(AND(OR(AND(AL129&lt;&gt;"",AL129&lt;&gt;"None"),R129="Yes"),AM129=""),"REASSESSMENT / CONSIDERATION REF REQUIRED",IF(AND(OR(R129="Yes",T129="Yes"),U129=""),"GATE LOG EVENT ID REQUIRED",IF(OR(AND(D129&lt;&gt;"",NOT(ISNUMBER(D129))),AND(Y129&lt;&gt;"",NOT(ISNUMBER(Y129))),AND(ISNUMBER(D129),ISNUMBER(Y129),Y129&lt;=D129)),"DATE CHECK — Review and Next Review must be dates, Next after Review",IF(AND(ISNUMBER(AC129),ISNUMBER(AD129),AD129&gt;AC129),"SAMPLE EXCEEDS POPULATION",IF(AND(ISNUMBER(AD129),ISNUMBER(AK129),AD129&lt;AK129),"SAMPLE BELOW TIER MINIMUM",IF(AND(AI129&lt;&gt;"",ISNUMBER(Y129),AO129=""),"REVIEW TYPE REQUIRED: operational, performance or formal (§6.4.4)",IF(AND(ISNUMBER(D129),ISNUMBER(Y129),AI129&lt;&gt;"",Y129-D129&gt;IF(AI129="Critical",31,IF(AI129="High",IF(OR(AO129="Operational monitoring",AO129="Performance review"),31,92),IF(AI129="Medium",IF(AO129="Operational monitoring",31,IF(AO129="Performance review",92,366)),366)))),"NEXT REVIEW EXCEEDS TIER CADENCE",IF(OR(AP129="",AP129="Action-capable: raise not yet set"),"AGENTIC CADENCE RAISE NOT SET (§6.4.4; size to be set by the Council)",IF(AND(Z129="Closed",OR(D129="",E129="",G129="",H129="",I129="",X129="",Y129="",AA129="",AB129="",NOT(ISNUMBER(AC129)),NOT(ISNUMBER(AD129)),AC129&lt;1,AD129&lt;1,AE129="",AG129="",AI129="")),"CLOSURE EVIDENCE MISSING",IF(Z129="Closed","Closure ready for independent review","Open / review")))))))))))))))))</f>
        <v/>
      </c>
      <c r="AI129" s="0" t="n"/>
      <c r="AJ129" s="0">
        <f>IF(AI129="","",IF(AO129="Operational monitoring",IF(AI129="Low","Routine operational monitoring by the Service Owner",IF(AI129="Medium","Monthly","Continuous (logged at least monthly)")),IF(AO129="Performance review",IF(AI129="Critical","At least monthly",IF(AI129="High","Monthly",IF(AI129="Medium","Quarterly","Annual"))),IF(AI129="Critical","Continuous monitoring; formal review at least monthly",IF(AI129="High","Quarterly","Annual")))))</f>
        <v/>
      </c>
      <c r="AK129" s="0">
        <f>IF(OR(AI129="",NOT(ISNUMBER(AC129))),"",IF(OR(AI129="Critical",AI129="High"),MIN(AC129,MAX(30,ROUNDUP(0.05*AC129,0))),IF(AI129="Medium",MIN(AC129,20),MIN(AC129,10))))</f>
        <v/>
      </c>
      <c r="AL129" s="0" t="n"/>
      <c r="AM129" s="0" t="n"/>
      <c r="AN129" s="0" t="n"/>
      <c r="AO129" s="0" t="n"/>
      <c r="AP129" s="0" t="n"/>
    </row>
    <row r="130" ht="15" customHeight="1" s="31">
      <c r="A130" s="45" t="n"/>
      <c r="B130" s="46" t="n"/>
      <c r="C130" s="46" t="n"/>
      <c r="D130" s="47" t="n"/>
      <c r="E130" s="46" t="n"/>
      <c r="F130" s="46" t="n"/>
      <c r="G130" s="46" t="n"/>
      <c r="H130" s="46" t="n"/>
      <c r="I130" s="46" t="n"/>
      <c r="J130" s="46" t="n"/>
      <c r="K130" s="46" t="n"/>
      <c r="L130" s="46" t="n"/>
      <c r="M130" s="46" t="n"/>
      <c r="N130" s="46" t="n"/>
      <c r="O130" s="47" t="n"/>
      <c r="P130" s="46" t="n"/>
      <c r="Q130" s="46" t="n"/>
      <c r="R130" s="46" t="n"/>
      <c r="S130" s="46" t="n"/>
      <c r="T130" s="46" t="n"/>
      <c r="U130" s="46" t="n"/>
      <c r="V130" s="46" t="n"/>
      <c r="W130" s="46" t="n"/>
      <c r="X130" s="46" t="n"/>
      <c r="Y130" s="47" t="n"/>
      <c r="Z130" s="48" t="n"/>
      <c r="AA130" s="46" t="n"/>
      <c r="AB130" s="46" t="n"/>
      <c r="AC130" s="60" t="n"/>
      <c r="AD130" s="60" t="n"/>
      <c r="AE130" s="46" t="n"/>
      <c r="AF130" s="0" t="n"/>
      <c r="AG130" s="0" t="n"/>
      <c r="AH130" s="85">
        <f>IF(COUNTA(A130:AG130,AI130,AL130:AP130)=0,"",IF(TRIM(A130)="","AIR-ID REQUIRED",IF(OR(AND(K130&lt;&gt;"",ISNA(MATCH(K130,{"Yes","No","Unknown"},0))),AND(Q130&lt;&gt;"",ISNA(MATCH(Q130,{"Yes","No","Unknown"},0))),AND(R130&lt;&gt;"",ISNA(MATCH(R130,{"Yes","No","Unknown"},0))),AND(T130&lt;&gt;"",ISNA(MATCH(T130,{"Yes","No","Unknown"},0))),AND(J130&lt;&gt;"",ISNA(MATCH(J130,{"Improving","Stable","Deteriorating","New / Baseline","Not yet known"},0))),AND(Z130&lt;&gt;"",ISNA(MATCH(Z130,{"Open","Reviewed","Action Open","Escalated","Closed"},0))),AND(AG130&lt;&gt;"",ISNA(MATCH(AG130,{"UC-ID specific","Shared system baseline"},0))),AND(AI130&lt;&gt;"",ISNA(MATCH(AI130,{"Low","Medium","High","Critical"},0))),AND(AL130&lt;&gt;"",COUNTIF(Lists!$A$3:$A$10,AL130)=0),AND(AO130&lt;&gt;"",ISNA(MATCH(AO130,{"Operational monitoring","Performance review","Formal review"},0))),AND(AP130&lt;&gt;"",ISNA(MATCH(AP130,{"Raised per Monitoring and Review Plan","Not action-capable","Action-capable: raise not yet set"},0)))),"INVALID VALUE — use the dropdown list",IF(AND(AG130="UC-ID specific",OR(AF130="",AF130="None")),"UC-ID REQUIRED",IF(OR(J130="",K130="",Q130="",R130="",T130="",AL130="",J130="Not yet known",K130="Unknown",Q130="Unknown",R130="Unknown",T130="Unknown"),"UNKNOWN TO RESOLVE",IF(AND(K130="Yes",OR(H130="",I130="",M130="",N130="",O130="",P130="",P130="None",X130="")),"BREACH ACTION INCOMPLETE",IF(AND(OR(K130="Yes",Q130="Yes"),AL130="None"),"TRIGGER NOT RECORDED — select the E.4 trigger",IF(AND(OR(AND(AL130&lt;&gt;"",AL130&lt;&gt;"None"),R130="Yes"),AM130=""),"REASSESSMENT / CONSIDERATION REF REQUIRED",IF(AND(OR(R130="Yes",T130="Yes"),U130=""),"GATE LOG EVENT ID REQUIRED",IF(OR(AND(D130&lt;&gt;"",NOT(ISNUMBER(D130))),AND(Y130&lt;&gt;"",NOT(ISNUMBER(Y130))),AND(ISNUMBER(D130),ISNUMBER(Y130),Y130&lt;=D130)),"DATE CHECK — Review and Next Review must be dates, Next after Review",IF(AND(ISNUMBER(AC130),ISNUMBER(AD130),AD130&gt;AC130),"SAMPLE EXCEEDS POPULATION",IF(AND(ISNUMBER(AD130),ISNUMBER(AK130),AD130&lt;AK130),"SAMPLE BELOW TIER MINIMUM",IF(AND(AI130&lt;&gt;"",ISNUMBER(Y130),AO130=""),"REVIEW TYPE REQUIRED: operational, performance or formal (§6.4.4)",IF(AND(ISNUMBER(D130),ISNUMBER(Y130),AI130&lt;&gt;"",Y130-D130&gt;IF(AI130="Critical",31,IF(AI130="High",IF(OR(AO130="Operational monitoring",AO130="Performance review"),31,92),IF(AI130="Medium",IF(AO130="Operational monitoring",31,IF(AO130="Performance review",92,366)),366)))),"NEXT REVIEW EXCEEDS TIER CADENCE",IF(OR(AP130="",AP130="Action-capable: raise not yet set"),"AGENTIC CADENCE RAISE NOT SET (§6.4.4; size to be set by the Council)",IF(AND(Z130="Closed",OR(D130="",E130="",G130="",H130="",I130="",X130="",Y130="",AA130="",AB130="",NOT(ISNUMBER(AC130)),NOT(ISNUMBER(AD130)),AC130&lt;1,AD130&lt;1,AE130="",AG130="",AI130="")),"CLOSURE EVIDENCE MISSING",IF(Z130="Closed","Closure ready for independent review","Open / review")))))))))))))))))</f>
        <v/>
      </c>
      <c r="AI130" s="0" t="n"/>
      <c r="AJ130" s="0">
        <f>IF(AI130="","",IF(AO130="Operational monitoring",IF(AI130="Low","Routine operational monitoring by the Service Owner",IF(AI130="Medium","Monthly","Continuous (logged at least monthly)")),IF(AO130="Performance review",IF(AI130="Critical","At least monthly",IF(AI130="High","Monthly",IF(AI130="Medium","Quarterly","Annual"))),IF(AI130="Critical","Continuous monitoring; formal review at least monthly",IF(AI130="High","Quarterly","Annual")))))</f>
        <v/>
      </c>
      <c r="AK130" s="0">
        <f>IF(OR(AI130="",NOT(ISNUMBER(AC130))),"",IF(OR(AI130="Critical",AI130="High"),MIN(AC130,MAX(30,ROUNDUP(0.05*AC130,0))),IF(AI130="Medium",MIN(AC130,20),MIN(AC130,10))))</f>
        <v/>
      </c>
      <c r="AL130" s="0" t="n"/>
      <c r="AM130" s="0" t="n"/>
      <c r="AN130" s="0" t="n"/>
      <c r="AO130" s="0" t="n"/>
      <c r="AP130" s="0" t="n"/>
    </row>
    <row r="131" ht="15" customHeight="1" s="31">
      <c r="A131" s="45" t="n"/>
      <c r="B131" s="46" t="n"/>
      <c r="C131" s="46" t="n"/>
      <c r="D131" s="47" t="n"/>
      <c r="E131" s="46" t="n"/>
      <c r="F131" s="46" t="n"/>
      <c r="G131" s="46" t="n"/>
      <c r="H131" s="46" t="n"/>
      <c r="I131" s="46" t="n"/>
      <c r="J131" s="46" t="n"/>
      <c r="K131" s="46" t="n"/>
      <c r="L131" s="46" t="n"/>
      <c r="M131" s="46" t="n"/>
      <c r="N131" s="46" t="n"/>
      <c r="O131" s="47" t="n"/>
      <c r="P131" s="46" t="n"/>
      <c r="Q131" s="46" t="n"/>
      <c r="R131" s="46" t="n"/>
      <c r="S131" s="46" t="n"/>
      <c r="T131" s="46" t="n"/>
      <c r="U131" s="46" t="n"/>
      <c r="V131" s="46" t="n"/>
      <c r="W131" s="46" t="n"/>
      <c r="X131" s="46" t="n"/>
      <c r="Y131" s="47" t="n"/>
      <c r="Z131" s="48" t="n"/>
      <c r="AA131" s="46" t="n"/>
      <c r="AB131" s="46" t="n"/>
      <c r="AC131" s="60" t="n"/>
      <c r="AD131" s="60" t="n"/>
      <c r="AE131" s="46" t="n"/>
      <c r="AF131" s="0" t="n"/>
      <c r="AG131" s="0" t="n"/>
      <c r="AH131" s="85">
        <f>IF(COUNTA(A131:AG131,AI131,AL131:AP131)=0,"",IF(TRIM(A131)="","AIR-ID REQUIRED",IF(OR(AND(K131&lt;&gt;"",ISNA(MATCH(K131,{"Yes","No","Unknown"},0))),AND(Q131&lt;&gt;"",ISNA(MATCH(Q131,{"Yes","No","Unknown"},0))),AND(R131&lt;&gt;"",ISNA(MATCH(R131,{"Yes","No","Unknown"},0))),AND(T131&lt;&gt;"",ISNA(MATCH(T131,{"Yes","No","Unknown"},0))),AND(J131&lt;&gt;"",ISNA(MATCH(J131,{"Improving","Stable","Deteriorating","New / Baseline","Not yet known"},0))),AND(Z131&lt;&gt;"",ISNA(MATCH(Z131,{"Open","Reviewed","Action Open","Escalated","Closed"},0))),AND(AG131&lt;&gt;"",ISNA(MATCH(AG131,{"UC-ID specific","Shared system baseline"},0))),AND(AI131&lt;&gt;"",ISNA(MATCH(AI131,{"Low","Medium","High","Critical"},0))),AND(AL131&lt;&gt;"",COUNTIF(Lists!$A$3:$A$10,AL131)=0),AND(AO131&lt;&gt;"",ISNA(MATCH(AO131,{"Operational monitoring","Performance review","Formal review"},0))),AND(AP131&lt;&gt;"",ISNA(MATCH(AP131,{"Raised per Monitoring and Review Plan","Not action-capable","Action-capable: raise not yet set"},0)))),"INVALID VALUE — use the dropdown list",IF(AND(AG131="UC-ID specific",OR(AF131="",AF131="None")),"UC-ID REQUIRED",IF(OR(J131="",K131="",Q131="",R131="",T131="",AL131="",J131="Not yet known",K131="Unknown",Q131="Unknown",R131="Unknown",T131="Unknown"),"UNKNOWN TO RESOLVE",IF(AND(K131="Yes",OR(H131="",I131="",M131="",N131="",O131="",P131="",P131="None",X131="")),"BREACH ACTION INCOMPLETE",IF(AND(OR(K131="Yes",Q131="Yes"),AL131="None"),"TRIGGER NOT RECORDED — select the E.4 trigger",IF(AND(OR(AND(AL131&lt;&gt;"",AL131&lt;&gt;"None"),R131="Yes"),AM131=""),"REASSESSMENT / CONSIDERATION REF REQUIRED",IF(AND(OR(R131="Yes",T131="Yes"),U131=""),"GATE LOG EVENT ID REQUIRED",IF(OR(AND(D131&lt;&gt;"",NOT(ISNUMBER(D131))),AND(Y131&lt;&gt;"",NOT(ISNUMBER(Y131))),AND(ISNUMBER(D131),ISNUMBER(Y131),Y131&lt;=D131)),"DATE CHECK — Review and Next Review must be dates, Next after Review",IF(AND(ISNUMBER(AC131),ISNUMBER(AD131),AD131&gt;AC131),"SAMPLE EXCEEDS POPULATION",IF(AND(ISNUMBER(AD131),ISNUMBER(AK131),AD131&lt;AK131),"SAMPLE BELOW TIER MINIMUM",IF(AND(AI131&lt;&gt;"",ISNUMBER(Y131),AO131=""),"REVIEW TYPE REQUIRED: operational, performance or formal (§6.4.4)",IF(AND(ISNUMBER(D131),ISNUMBER(Y131),AI131&lt;&gt;"",Y131-D131&gt;IF(AI131="Critical",31,IF(AI131="High",IF(OR(AO131="Operational monitoring",AO131="Performance review"),31,92),IF(AI131="Medium",IF(AO131="Operational monitoring",31,IF(AO131="Performance review",92,366)),366)))),"NEXT REVIEW EXCEEDS TIER CADENCE",IF(OR(AP131="",AP131="Action-capable: raise not yet set"),"AGENTIC CADENCE RAISE NOT SET (§6.4.4; size to be set by the Council)",IF(AND(Z131="Closed",OR(D131="",E131="",G131="",H131="",I131="",X131="",Y131="",AA131="",AB131="",NOT(ISNUMBER(AC131)),NOT(ISNUMBER(AD131)),AC131&lt;1,AD131&lt;1,AE131="",AG131="",AI131="")),"CLOSURE EVIDENCE MISSING",IF(Z131="Closed","Closure ready for independent review","Open / review")))))))))))))))))</f>
        <v/>
      </c>
      <c r="AI131" s="0" t="n"/>
      <c r="AJ131" s="0">
        <f>IF(AI131="","",IF(AO131="Operational monitoring",IF(AI131="Low","Routine operational monitoring by the Service Owner",IF(AI131="Medium","Monthly","Continuous (logged at least monthly)")),IF(AO131="Performance review",IF(AI131="Critical","At least monthly",IF(AI131="High","Monthly",IF(AI131="Medium","Quarterly","Annual"))),IF(AI131="Critical","Continuous monitoring; formal review at least monthly",IF(AI131="High","Quarterly","Annual")))))</f>
        <v/>
      </c>
      <c r="AK131" s="0">
        <f>IF(OR(AI131="",NOT(ISNUMBER(AC131))),"",IF(OR(AI131="Critical",AI131="High"),MIN(AC131,MAX(30,ROUNDUP(0.05*AC131,0))),IF(AI131="Medium",MIN(AC131,20),MIN(AC131,10))))</f>
        <v/>
      </c>
      <c r="AL131" s="0" t="n"/>
      <c r="AM131" s="0" t="n"/>
      <c r="AN131" s="0" t="n"/>
      <c r="AO131" s="0" t="n"/>
      <c r="AP131" s="0" t="n"/>
    </row>
    <row r="132" ht="15" customHeight="1" s="31">
      <c r="A132" s="45" t="n"/>
      <c r="B132" s="46" t="n"/>
      <c r="C132" s="46" t="n"/>
      <c r="D132" s="47" t="n"/>
      <c r="E132" s="46" t="n"/>
      <c r="F132" s="46" t="n"/>
      <c r="G132" s="46" t="n"/>
      <c r="H132" s="46" t="n"/>
      <c r="I132" s="46" t="n"/>
      <c r="J132" s="46" t="n"/>
      <c r="K132" s="46" t="n"/>
      <c r="L132" s="46" t="n"/>
      <c r="M132" s="46" t="n"/>
      <c r="N132" s="46" t="n"/>
      <c r="O132" s="47" t="n"/>
      <c r="P132" s="46" t="n"/>
      <c r="Q132" s="46" t="n"/>
      <c r="R132" s="46" t="n"/>
      <c r="S132" s="46" t="n"/>
      <c r="T132" s="46" t="n"/>
      <c r="U132" s="46" t="n"/>
      <c r="V132" s="46" t="n"/>
      <c r="W132" s="46" t="n"/>
      <c r="X132" s="46" t="n"/>
      <c r="Y132" s="47" t="n"/>
      <c r="Z132" s="48" t="n"/>
      <c r="AA132" s="46" t="n"/>
      <c r="AB132" s="46" t="n"/>
      <c r="AC132" s="60" t="n"/>
      <c r="AD132" s="60" t="n"/>
      <c r="AE132" s="46" t="n"/>
      <c r="AF132" s="0" t="n"/>
      <c r="AG132" s="0" t="n"/>
      <c r="AH132" s="85">
        <f>IF(COUNTA(A132:AG132,AI132,AL132:AP132)=0,"",IF(TRIM(A132)="","AIR-ID REQUIRED",IF(OR(AND(K132&lt;&gt;"",ISNA(MATCH(K132,{"Yes","No","Unknown"},0))),AND(Q132&lt;&gt;"",ISNA(MATCH(Q132,{"Yes","No","Unknown"},0))),AND(R132&lt;&gt;"",ISNA(MATCH(R132,{"Yes","No","Unknown"},0))),AND(T132&lt;&gt;"",ISNA(MATCH(T132,{"Yes","No","Unknown"},0))),AND(J132&lt;&gt;"",ISNA(MATCH(J132,{"Improving","Stable","Deteriorating","New / Baseline","Not yet known"},0))),AND(Z132&lt;&gt;"",ISNA(MATCH(Z132,{"Open","Reviewed","Action Open","Escalated","Closed"},0))),AND(AG132&lt;&gt;"",ISNA(MATCH(AG132,{"UC-ID specific","Shared system baseline"},0))),AND(AI132&lt;&gt;"",ISNA(MATCH(AI132,{"Low","Medium","High","Critical"},0))),AND(AL132&lt;&gt;"",COUNTIF(Lists!$A$3:$A$10,AL132)=0),AND(AO132&lt;&gt;"",ISNA(MATCH(AO132,{"Operational monitoring","Performance review","Formal review"},0))),AND(AP132&lt;&gt;"",ISNA(MATCH(AP132,{"Raised per Monitoring and Review Plan","Not action-capable","Action-capable: raise not yet set"},0)))),"INVALID VALUE — use the dropdown list",IF(AND(AG132="UC-ID specific",OR(AF132="",AF132="None")),"UC-ID REQUIRED",IF(OR(J132="",K132="",Q132="",R132="",T132="",AL132="",J132="Not yet known",K132="Unknown",Q132="Unknown",R132="Unknown",T132="Unknown"),"UNKNOWN TO RESOLVE",IF(AND(K132="Yes",OR(H132="",I132="",M132="",N132="",O132="",P132="",P132="None",X132="")),"BREACH ACTION INCOMPLETE",IF(AND(OR(K132="Yes",Q132="Yes"),AL132="None"),"TRIGGER NOT RECORDED — select the E.4 trigger",IF(AND(OR(AND(AL132&lt;&gt;"",AL132&lt;&gt;"None"),R132="Yes"),AM132=""),"REASSESSMENT / CONSIDERATION REF REQUIRED",IF(AND(OR(R132="Yes",T132="Yes"),U132=""),"GATE LOG EVENT ID REQUIRED",IF(OR(AND(D132&lt;&gt;"",NOT(ISNUMBER(D132))),AND(Y132&lt;&gt;"",NOT(ISNUMBER(Y132))),AND(ISNUMBER(D132),ISNUMBER(Y132),Y132&lt;=D132)),"DATE CHECK — Review and Next Review must be dates, Next after Review",IF(AND(ISNUMBER(AC132),ISNUMBER(AD132),AD132&gt;AC132),"SAMPLE EXCEEDS POPULATION",IF(AND(ISNUMBER(AD132),ISNUMBER(AK132),AD132&lt;AK132),"SAMPLE BELOW TIER MINIMUM",IF(AND(AI132&lt;&gt;"",ISNUMBER(Y132),AO132=""),"REVIEW TYPE REQUIRED: operational, performance or formal (§6.4.4)",IF(AND(ISNUMBER(D132),ISNUMBER(Y132),AI132&lt;&gt;"",Y132-D132&gt;IF(AI132="Critical",31,IF(AI132="High",IF(OR(AO132="Operational monitoring",AO132="Performance review"),31,92),IF(AI132="Medium",IF(AO132="Operational monitoring",31,IF(AO132="Performance review",92,366)),366)))),"NEXT REVIEW EXCEEDS TIER CADENCE",IF(OR(AP132="",AP132="Action-capable: raise not yet set"),"AGENTIC CADENCE RAISE NOT SET (§6.4.4; size to be set by the Council)",IF(AND(Z132="Closed",OR(D132="",E132="",G132="",H132="",I132="",X132="",Y132="",AA132="",AB132="",NOT(ISNUMBER(AC132)),NOT(ISNUMBER(AD132)),AC132&lt;1,AD132&lt;1,AE132="",AG132="",AI132="")),"CLOSURE EVIDENCE MISSING",IF(Z132="Closed","Closure ready for independent review","Open / review")))))))))))))))))</f>
        <v/>
      </c>
      <c r="AI132" s="0" t="n"/>
      <c r="AJ132" s="0">
        <f>IF(AI132="","",IF(AO132="Operational monitoring",IF(AI132="Low","Routine operational monitoring by the Service Owner",IF(AI132="Medium","Monthly","Continuous (logged at least monthly)")),IF(AO132="Performance review",IF(AI132="Critical","At least monthly",IF(AI132="High","Monthly",IF(AI132="Medium","Quarterly","Annual"))),IF(AI132="Critical","Continuous monitoring; formal review at least monthly",IF(AI132="High","Quarterly","Annual")))))</f>
        <v/>
      </c>
      <c r="AK132" s="0">
        <f>IF(OR(AI132="",NOT(ISNUMBER(AC132))),"",IF(OR(AI132="Critical",AI132="High"),MIN(AC132,MAX(30,ROUNDUP(0.05*AC132,0))),IF(AI132="Medium",MIN(AC132,20),MIN(AC132,10))))</f>
        <v/>
      </c>
      <c r="AL132" s="0" t="n"/>
      <c r="AM132" s="0" t="n"/>
      <c r="AN132" s="0" t="n"/>
      <c r="AO132" s="0" t="n"/>
      <c r="AP132" s="0" t="n"/>
    </row>
    <row r="133" ht="15" customHeight="1" s="31">
      <c r="A133" s="45" t="n"/>
      <c r="B133" s="46" t="n"/>
      <c r="C133" s="46" t="n"/>
      <c r="D133" s="47" t="n"/>
      <c r="E133" s="46" t="n"/>
      <c r="F133" s="46" t="n"/>
      <c r="G133" s="46" t="n"/>
      <c r="H133" s="46" t="n"/>
      <c r="I133" s="46" t="n"/>
      <c r="J133" s="46" t="n"/>
      <c r="K133" s="46" t="n"/>
      <c r="L133" s="46" t="n"/>
      <c r="M133" s="46" t="n"/>
      <c r="N133" s="46" t="n"/>
      <c r="O133" s="47" t="n"/>
      <c r="P133" s="46" t="n"/>
      <c r="Q133" s="46" t="n"/>
      <c r="R133" s="46" t="n"/>
      <c r="S133" s="46" t="n"/>
      <c r="T133" s="46" t="n"/>
      <c r="U133" s="46" t="n"/>
      <c r="V133" s="46" t="n"/>
      <c r="W133" s="46" t="n"/>
      <c r="X133" s="46" t="n"/>
      <c r="Y133" s="47" t="n"/>
      <c r="Z133" s="48" t="n"/>
      <c r="AA133" s="46" t="n"/>
      <c r="AB133" s="46" t="n"/>
      <c r="AC133" s="60" t="n"/>
      <c r="AD133" s="60" t="n"/>
      <c r="AE133" s="46" t="n"/>
      <c r="AF133" s="0" t="n"/>
      <c r="AG133" s="0" t="n"/>
      <c r="AH133" s="85">
        <f>IF(COUNTA(A133:AG133,AI133,AL133:AP133)=0,"",IF(TRIM(A133)="","AIR-ID REQUIRED",IF(OR(AND(K133&lt;&gt;"",ISNA(MATCH(K133,{"Yes","No","Unknown"},0))),AND(Q133&lt;&gt;"",ISNA(MATCH(Q133,{"Yes","No","Unknown"},0))),AND(R133&lt;&gt;"",ISNA(MATCH(R133,{"Yes","No","Unknown"},0))),AND(T133&lt;&gt;"",ISNA(MATCH(T133,{"Yes","No","Unknown"},0))),AND(J133&lt;&gt;"",ISNA(MATCH(J133,{"Improving","Stable","Deteriorating","New / Baseline","Not yet known"},0))),AND(Z133&lt;&gt;"",ISNA(MATCH(Z133,{"Open","Reviewed","Action Open","Escalated","Closed"},0))),AND(AG133&lt;&gt;"",ISNA(MATCH(AG133,{"UC-ID specific","Shared system baseline"},0))),AND(AI133&lt;&gt;"",ISNA(MATCH(AI133,{"Low","Medium","High","Critical"},0))),AND(AL133&lt;&gt;"",COUNTIF(Lists!$A$3:$A$10,AL133)=0),AND(AO133&lt;&gt;"",ISNA(MATCH(AO133,{"Operational monitoring","Performance review","Formal review"},0))),AND(AP133&lt;&gt;"",ISNA(MATCH(AP133,{"Raised per Monitoring and Review Plan","Not action-capable","Action-capable: raise not yet set"},0)))),"INVALID VALUE — use the dropdown list",IF(AND(AG133="UC-ID specific",OR(AF133="",AF133="None")),"UC-ID REQUIRED",IF(OR(J133="",K133="",Q133="",R133="",T133="",AL133="",J133="Not yet known",K133="Unknown",Q133="Unknown",R133="Unknown",T133="Unknown"),"UNKNOWN TO RESOLVE",IF(AND(K133="Yes",OR(H133="",I133="",M133="",N133="",O133="",P133="",P133="None",X133="")),"BREACH ACTION INCOMPLETE",IF(AND(OR(K133="Yes",Q133="Yes"),AL133="None"),"TRIGGER NOT RECORDED — select the E.4 trigger",IF(AND(OR(AND(AL133&lt;&gt;"",AL133&lt;&gt;"None"),R133="Yes"),AM133=""),"REASSESSMENT / CONSIDERATION REF REQUIRED",IF(AND(OR(R133="Yes",T133="Yes"),U133=""),"GATE LOG EVENT ID REQUIRED",IF(OR(AND(D133&lt;&gt;"",NOT(ISNUMBER(D133))),AND(Y133&lt;&gt;"",NOT(ISNUMBER(Y133))),AND(ISNUMBER(D133),ISNUMBER(Y133),Y133&lt;=D133)),"DATE CHECK — Review and Next Review must be dates, Next after Review",IF(AND(ISNUMBER(AC133),ISNUMBER(AD133),AD133&gt;AC133),"SAMPLE EXCEEDS POPULATION",IF(AND(ISNUMBER(AD133),ISNUMBER(AK133),AD133&lt;AK133),"SAMPLE BELOW TIER MINIMUM",IF(AND(AI133&lt;&gt;"",ISNUMBER(Y133),AO133=""),"REVIEW TYPE REQUIRED: operational, performance or formal (§6.4.4)",IF(AND(ISNUMBER(D133),ISNUMBER(Y133),AI133&lt;&gt;"",Y133-D133&gt;IF(AI133="Critical",31,IF(AI133="High",IF(OR(AO133="Operational monitoring",AO133="Performance review"),31,92),IF(AI133="Medium",IF(AO133="Operational monitoring",31,IF(AO133="Performance review",92,366)),366)))),"NEXT REVIEW EXCEEDS TIER CADENCE",IF(OR(AP133="",AP133="Action-capable: raise not yet set"),"AGENTIC CADENCE RAISE NOT SET (§6.4.4; size to be set by the Council)",IF(AND(Z133="Closed",OR(D133="",E133="",G133="",H133="",I133="",X133="",Y133="",AA133="",AB133="",NOT(ISNUMBER(AC133)),NOT(ISNUMBER(AD133)),AC133&lt;1,AD133&lt;1,AE133="",AG133="",AI133="")),"CLOSURE EVIDENCE MISSING",IF(Z133="Closed","Closure ready for independent review","Open / review")))))))))))))))))</f>
        <v/>
      </c>
      <c r="AI133" s="0" t="n"/>
      <c r="AJ133" s="0">
        <f>IF(AI133="","",IF(AO133="Operational monitoring",IF(AI133="Low","Routine operational monitoring by the Service Owner",IF(AI133="Medium","Monthly","Continuous (logged at least monthly)")),IF(AO133="Performance review",IF(AI133="Critical","At least monthly",IF(AI133="High","Monthly",IF(AI133="Medium","Quarterly","Annual"))),IF(AI133="Critical","Continuous monitoring; formal review at least monthly",IF(AI133="High","Quarterly","Annual")))))</f>
        <v/>
      </c>
      <c r="AK133" s="0">
        <f>IF(OR(AI133="",NOT(ISNUMBER(AC133))),"",IF(OR(AI133="Critical",AI133="High"),MIN(AC133,MAX(30,ROUNDUP(0.05*AC133,0))),IF(AI133="Medium",MIN(AC133,20),MIN(AC133,10))))</f>
        <v/>
      </c>
      <c r="AL133" s="0" t="n"/>
      <c r="AM133" s="0" t="n"/>
      <c r="AN133" s="0" t="n"/>
      <c r="AO133" s="0" t="n"/>
      <c r="AP133" s="0" t="n"/>
    </row>
    <row r="134" ht="15" customHeight="1" s="31">
      <c r="A134" s="45" t="n"/>
      <c r="B134" s="46" t="n"/>
      <c r="C134" s="46" t="n"/>
      <c r="D134" s="47" t="n"/>
      <c r="E134" s="46" t="n"/>
      <c r="F134" s="46" t="n"/>
      <c r="G134" s="46" t="n"/>
      <c r="H134" s="46" t="n"/>
      <c r="I134" s="46" t="n"/>
      <c r="J134" s="46" t="n"/>
      <c r="K134" s="46" t="n"/>
      <c r="L134" s="46" t="n"/>
      <c r="M134" s="46" t="n"/>
      <c r="N134" s="46" t="n"/>
      <c r="O134" s="47" t="n"/>
      <c r="P134" s="46" t="n"/>
      <c r="Q134" s="46" t="n"/>
      <c r="R134" s="46" t="n"/>
      <c r="S134" s="46" t="n"/>
      <c r="T134" s="46" t="n"/>
      <c r="U134" s="46" t="n"/>
      <c r="V134" s="46" t="n"/>
      <c r="W134" s="46" t="n"/>
      <c r="X134" s="46" t="n"/>
      <c r="Y134" s="47" t="n"/>
      <c r="Z134" s="48" t="n"/>
      <c r="AA134" s="46" t="n"/>
      <c r="AB134" s="46" t="n"/>
      <c r="AC134" s="60" t="n"/>
      <c r="AD134" s="60" t="n"/>
      <c r="AE134" s="46" t="n"/>
      <c r="AF134" s="0" t="n"/>
      <c r="AG134" s="0" t="n"/>
      <c r="AH134" s="85">
        <f>IF(COUNTA(A134:AG134,AI134,AL134:AP134)=0,"",IF(TRIM(A134)="","AIR-ID REQUIRED",IF(OR(AND(K134&lt;&gt;"",ISNA(MATCH(K134,{"Yes","No","Unknown"},0))),AND(Q134&lt;&gt;"",ISNA(MATCH(Q134,{"Yes","No","Unknown"},0))),AND(R134&lt;&gt;"",ISNA(MATCH(R134,{"Yes","No","Unknown"},0))),AND(T134&lt;&gt;"",ISNA(MATCH(T134,{"Yes","No","Unknown"},0))),AND(J134&lt;&gt;"",ISNA(MATCH(J134,{"Improving","Stable","Deteriorating","New / Baseline","Not yet known"},0))),AND(Z134&lt;&gt;"",ISNA(MATCH(Z134,{"Open","Reviewed","Action Open","Escalated","Closed"},0))),AND(AG134&lt;&gt;"",ISNA(MATCH(AG134,{"UC-ID specific","Shared system baseline"},0))),AND(AI134&lt;&gt;"",ISNA(MATCH(AI134,{"Low","Medium","High","Critical"},0))),AND(AL134&lt;&gt;"",COUNTIF(Lists!$A$3:$A$10,AL134)=0),AND(AO134&lt;&gt;"",ISNA(MATCH(AO134,{"Operational monitoring","Performance review","Formal review"},0))),AND(AP134&lt;&gt;"",ISNA(MATCH(AP134,{"Raised per Monitoring and Review Plan","Not action-capable","Action-capable: raise not yet set"},0)))),"INVALID VALUE — use the dropdown list",IF(AND(AG134="UC-ID specific",OR(AF134="",AF134="None")),"UC-ID REQUIRED",IF(OR(J134="",K134="",Q134="",R134="",T134="",AL134="",J134="Not yet known",K134="Unknown",Q134="Unknown",R134="Unknown",T134="Unknown"),"UNKNOWN TO RESOLVE",IF(AND(K134="Yes",OR(H134="",I134="",M134="",N134="",O134="",P134="",P134="None",X134="")),"BREACH ACTION INCOMPLETE",IF(AND(OR(K134="Yes",Q134="Yes"),AL134="None"),"TRIGGER NOT RECORDED — select the E.4 trigger",IF(AND(OR(AND(AL134&lt;&gt;"",AL134&lt;&gt;"None"),R134="Yes"),AM134=""),"REASSESSMENT / CONSIDERATION REF REQUIRED",IF(AND(OR(R134="Yes",T134="Yes"),U134=""),"GATE LOG EVENT ID REQUIRED",IF(OR(AND(D134&lt;&gt;"",NOT(ISNUMBER(D134))),AND(Y134&lt;&gt;"",NOT(ISNUMBER(Y134))),AND(ISNUMBER(D134),ISNUMBER(Y134),Y134&lt;=D134)),"DATE CHECK — Review and Next Review must be dates, Next after Review",IF(AND(ISNUMBER(AC134),ISNUMBER(AD134),AD134&gt;AC134),"SAMPLE EXCEEDS POPULATION",IF(AND(ISNUMBER(AD134),ISNUMBER(AK134),AD134&lt;AK134),"SAMPLE BELOW TIER MINIMUM",IF(AND(AI134&lt;&gt;"",ISNUMBER(Y134),AO134=""),"REVIEW TYPE REQUIRED: operational, performance or formal (§6.4.4)",IF(AND(ISNUMBER(D134),ISNUMBER(Y134),AI134&lt;&gt;"",Y134-D134&gt;IF(AI134="Critical",31,IF(AI134="High",IF(OR(AO134="Operational monitoring",AO134="Performance review"),31,92),IF(AI134="Medium",IF(AO134="Operational monitoring",31,IF(AO134="Performance review",92,366)),366)))),"NEXT REVIEW EXCEEDS TIER CADENCE",IF(OR(AP134="",AP134="Action-capable: raise not yet set"),"AGENTIC CADENCE RAISE NOT SET (§6.4.4; size to be set by the Council)",IF(AND(Z134="Closed",OR(D134="",E134="",G134="",H134="",I134="",X134="",Y134="",AA134="",AB134="",NOT(ISNUMBER(AC134)),NOT(ISNUMBER(AD134)),AC134&lt;1,AD134&lt;1,AE134="",AG134="",AI134="")),"CLOSURE EVIDENCE MISSING",IF(Z134="Closed","Closure ready for independent review","Open / review")))))))))))))))))</f>
        <v/>
      </c>
      <c r="AI134" s="0" t="n"/>
      <c r="AJ134" s="0">
        <f>IF(AI134="","",IF(AO134="Operational monitoring",IF(AI134="Low","Routine operational monitoring by the Service Owner",IF(AI134="Medium","Monthly","Continuous (logged at least monthly)")),IF(AO134="Performance review",IF(AI134="Critical","At least monthly",IF(AI134="High","Monthly",IF(AI134="Medium","Quarterly","Annual"))),IF(AI134="Critical","Continuous monitoring; formal review at least monthly",IF(AI134="High","Quarterly","Annual")))))</f>
        <v/>
      </c>
      <c r="AK134" s="0">
        <f>IF(OR(AI134="",NOT(ISNUMBER(AC134))),"",IF(OR(AI134="Critical",AI134="High"),MIN(AC134,MAX(30,ROUNDUP(0.05*AC134,0))),IF(AI134="Medium",MIN(AC134,20),MIN(AC134,10))))</f>
        <v/>
      </c>
      <c r="AL134" s="0" t="n"/>
      <c r="AM134" s="0" t="n"/>
      <c r="AN134" s="0" t="n"/>
      <c r="AO134" s="0" t="n"/>
      <c r="AP134" s="0" t="n"/>
    </row>
    <row r="135" ht="15" customHeight="1" s="31">
      <c r="A135" s="45" t="n"/>
      <c r="B135" s="46" t="n"/>
      <c r="C135" s="46" t="n"/>
      <c r="D135" s="47" t="n"/>
      <c r="E135" s="46" t="n"/>
      <c r="F135" s="46" t="n"/>
      <c r="G135" s="46" t="n"/>
      <c r="H135" s="46" t="n"/>
      <c r="I135" s="46" t="n"/>
      <c r="J135" s="46" t="n"/>
      <c r="K135" s="46" t="n"/>
      <c r="L135" s="46" t="n"/>
      <c r="M135" s="46" t="n"/>
      <c r="N135" s="46" t="n"/>
      <c r="O135" s="47" t="n"/>
      <c r="P135" s="46" t="n"/>
      <c r="Q135" s="46" t="n"/>
      <c r="R135" s="46" t="n"/>
      <c r="S135" s="46" t="n"/>
      <c r="T135" s="46" t="n"/>
      <c r="U135" s="46" t="n"/>
      <c r="V135" s="46" t="n"/>
      <c r="W135" s="46" t="n"/>
      <c r="X135" s="46" t="n"/>
      <c r="Y135" s="47" t="n"/>
      <c r="Z135" s="48" t="n"/>
      <c r="AA135" s="46" t="n"/>
      <c r="AB135" s="46" t="n"/>
      <c r="AC135" s="60" t="n"/>
      <c r="AD135" s="60" t="n"/>
      <c r="AE135" s="46" t="n"/>
      <c r="AF135" s="0" t="n"/>
      <c r="AG135" s="0" t="n"/>
      <c r="AH135" s="85">
        <f>IF(COUNTA(A135:AG135,AI135,AL135:AP135)=0,"",IF(TRIM(A135)="","AIR-ID REQUIRED",IF(OR(AND(K135&lt;&gt;"",ISNA(MATCH(K135,{"Yes","No","Unknown"},0))),AND(Q135&lt;&gt;"",ISNA(MATCH(Q135,{"Yes","No","Unknown"},0))),AND(R135&lt;&gt;"",ISNA(MATCH(R135,{"Yes","No","Unknown"},0))),AND(T135&lt;&gt;"",ISNA(MATCH(T135,{"Yes","No","Unknown"},0))),AND(J135&lt;&gt;"",ISNA(MATCH(J135,{"Improving","Stable","Deteriorating","New / Baseline","Not yet known"},0))),AND(Z135&lt;&gt;"",ISNA(MATCH(Z135,{"Open","Reviewed","Action Open","Escalated","Closed"},0))),AND(AG135&lt;&gt;"",ISNA(MATCH(AG135,{"UC-ID specific","Shared system baseline"},0))),AND(AI135&lt;&gt;"",ISNA(MATCH(AI135,{"Low","Medium","High","Critical"},0))),AND(AL135&lt;&gt;"",COUNTIF(Lists!$A$3:$A$10,AL135)=0),AND(AO135&lt;&gt;"",ISNA(MATCH(AO135,{"Operational monitoring","Performance review","Formal review"},0))),AND(AP135&lt;&gt;"",ISNA(MATCH(AP135,{"Raised per Monitoring and Review Plan","Not action-capable","Action-capable: raise not yet set"},0)))),"INVALID VALUE — use the dropdown list",IF(AND(AG135="UC-ID specific",OR(AF135="",AF135="None")),"UC-ID REQUIRED",IF(OR(J135="",K135="",Q135="",R135="",T135="",AL135="",J135="Not yet known",K135="Unknown",Q135="Unknown",R135="Unknown",T135="Unknown"),"UNKNOWN TO RESOLVE",IF(AND(K135="Yes",OR(H135="",I135="",M135="",N135="",O135="",P135="",P135="None",X135="")),"BREACH ACTION INCOMPLETE",IF(AND(OR(K135="Yes",Q135="Yes"),AL135="None"),"TRIGGER NOT RECORDED — select the E.4 trigger",IF(AND(OR(AND(AL135&lt;&gt;"",AL135&lt;&gt;"None"),R135="Yes"),AM135=""),"REASSESSMENT / CONSIDERATION REF REQUIRED",IF(AND(OR(R135="Yes",T135="Yes"),U135=""),"GATE LOG EVENT ID REQUIRED",IF(OR(AND(D135&lt;&gt;"",NOT(ISNUMBER(D135))),AND(Y135&lt;&gt;"",NOT(ISNUMBER(Y135))),AND(ISNUMBER(D135),ISNUMBER(Y135),Y135&lt;=D135)),"DATE CHECK — Review and Next Review must be dates, Next after Review",IF(AND(ISNUMBER(AC135),ISNUMBER(AD135),AD135&gt;AC135),"SAMPLE EXCEEDS POPULATION",IF(AND(ISNUMBER(AD135),ISNUMBER(AK135),AD135&lt;AK135),"SAMPLE BELOW TIER MINIMUM",IF(AND(AI135&lt;&gt;"",ISNUMBER(Y135),AO135=""),"REVIEW TYPE REQUIRED: operational, performance or formal (§6.4.4)",IF(AND(ISNUMBER(D135),ISNUMBER(Y135),AI135&lt;&gt;"",Y135-D135&gt;IF(AI135="Critical",31,IF(AI135="High",IF(OR(AO135="Operational monitoring",AO135="Performance review"),31,92),IF(AI135="Medium",IF(AO135="Operational monitoring",31,IF(AO135="Performance review",92,366)),366)))),"NEXT REVIEW EXCEEDS TIER CADENCE",IF(OR(AP135="",AP135="Action-capable: raise not yet set"),"AGENTIC CADENCE RAISE NOT SET (§6.4.4; size to be set by the Council)",IF(AND(Z135="Closed",OR(D135="",E135="",G135="",H135="",I135="",X135="",Y135="",AA135="",AB135="",NOT(ISNUMBER(AC135)),NOT(ISNUMBER(AD135)),AC135&lt;1,AD135&lt;1,AE135="",AG135="",AI135="")),"CLOSURE EVIDENCE MISSING",IF(Z135="Closed","Closure ready for independent review","Open / review")))))))))))))))))</f>
        <v/>
      </c>
      <c r="AI135" s="0" t="n"/>
      <c r="AJ135" s="0">
        <f>IF(AI135="","",IF(AO135="Operational monitoring",IF(AI135="Low","Routine operational monitoring by the Service Owner",IF(AI135="Medium","Monthly","Continuous (logged at least monthly)")),IF(AO135="Performance review",IF(AI135="Critical","At least monthly",IF(AI135="High","Monthly",IF(AI135="Medium","Quarterly","Annual"))),IF(AI135="Critical","Continuous monitoring; formal review at least monthly",IF(AI135="High","Quarterly","Annual")))))</f>
        <v/>
      </c>
      <c r="AK135" s="0">
        <f>IF(OR(AI135="",NOT(ISNUMBER(AC135))),"",IF(OR(AI135="Critical",AI135="High"),MIN(AC135,MAX(30,ROUNDUP(0.05*AC135,0))),IF(AI135="Medium",MIN(AC135,20),MIN(AC135,10))))</f>
        <v/>
      </c>
      <c r="AL135" s="0" t="n"/>
      <c r="AM135" s="0" t="n"/>
      <c r="AN135" s="0" t="n"/>
      <c r="AO135" s="0" t="n"/>
      <c r="AP135" s="0" t="n"/>
    </row>
    <row r="136" ht="15" customHeight="1" s="31">
      <c r="A136" s="45" t="n"/>
      <c r="B136" s="46" t="n"/>
      <c r="C136" s="46" t="n"/>
      <c r="D136" s="47" t="n"/>
      <c r="E136" s="46" t="n"/>
      <c r="F136" s="46" t="n"/>
      <c r="G136" s="46" t="n"/>
      <c r="H136" s="46" t="n"/>
      <c r="I136" s="46" t="n"/>
      <c r="J136" s="46" t="n"/>
      <c r="K136" s="46" t="n"/>
      <c r="L136" s="46" t="n"/>
      <c r="M136" s="46" t="n"/>
      <c r="N136" s="46" t="n"/>
      <c r="O136" s="47" t="n"/>
      <c r="P136" s="46" t="n"/>
      <c r="Q136" s="46" t="n"/>
      <c r="R136" s="46" t="n"/>
      <c r="S136" s="46" t="n"/>
      <c r="T136" s="46" t="n"/>
      <c r="U136" s="46" t="n"/>
      <c r="V136" s="46" t="n"/>
      <c r="W136" s="46" t="n"/>
      <c r="X136" s="46" t="n"/>
      <c r="Y136" s="47" t="n"/>
      <c r="Z136" s="48" t="n"/>
      <c r="AA136" s="46" t="n"/>
      <c r="AB136" s="46" t="n"/>
      <c r="AC136" s="60" t="n"/>
      <c r="AD136" s="60" t="n"/>
      <c r="AE136" s="46" t="n"/>
      <c r="AF136" s="0" t="n"/>
      <c r="AG136" s="0" t="n"/>
      <c r="AH136" s="85">
        <f>IF(COUNTA(A136:AG136,AI136,AL136:AP136)=0,"",IF(TRIM(A136)="","AIR-ID REQUIRED",IF(OR(AND(K136&lt;&gt;"",ISNA(MATCH(K136,{"Yes","No","Unknown"},0))),AND(Q136&lt;&gt;"",ISNA(MATCH(Q136,{"Yes","No","Unknown"},0))),AND(R136&lt;&gt;"",ISNA(MATCH(R136,{"Yes","No","Unknown"},0))),AND(T136&lt;&gt;"",ISNA(MATCH(T136,{"Yes","No","Unknown"},0))),AND(J136&lt;&gt;"",ISNA(MATCH(J136,{"Improving","Stable","Deteriorating","New / Baseline","Not yet known"},0))),AND(Z136&lt;&gt;"",ISNA(MATCH(Z136,{"Open","Reviewed","Action Open","Escalated","Closed"},0))),AND(AG136&lt;&gt;"",ISNA(MATCH(AG136,{"UC-ID specific","Shared system baseline"},0))),AND(AI136&lt;&gt;"",ISNA(MATCH(AI136,{"Low","Medium","High","Critical"},0))),AND(AL136&lt;&gt;"",COUNTIF(Lists!$A$3:$A$10,AL136)=0),AND(AO136&lt;&gt;"",ISNA(MATCH(AO136,{"Operational monitoring","Performance review","Formal review"},0))),AND(AP136&lt;&gt;"",ISNA(MATCH(AP136,{"Raised per Monitoring and Review Plan","Not action-capable","Action-capable: raise not yet set"},0)))),"INVALID VALUE — use the dropdown list",IF(AND(AG136="UC-ID specific",OR(AF136="",AF136="None")),"UC-ID REQUIRED",IF(OR(J136="",K136="",Q136="",R136="",T136="",AL136="",J136="Not yet known",K136="Unknown",Q136="Unknown",R136="Unknown",T136="Unknown"),"UNKNOWN TO RESOLVE",IF(AND(K136="Yes",OR(H136="",I136="",M136="",N136="",O136="",P136="",P136="None",X136="")),"BREACH ACTION INCOMPLETE",IF(AND(OR(K136="Yes",Q136="Yes"),AL136="None"),"TRIGGER NOT RECORDED — select the E.4 trigger",IF(AND(OR(AND(AL136&lt;&gt;"",AL136&lt;&gt;"None"),R136="Yes"),AM136=""),"REASSESSMENT / CONSIDERATION REF REQUIRED",IF(AND(OR(R136="Yes",T136="Yes"),U136=""),"GATE LOG EVENT ID REQUIRED",IF(OR(AND(D136&lt;&gt;"",NOT(ISNUMBER(D136))),AND(Y136&lt;&gt;"",NOT(ISNUMBER(Y136))),AND(ISNUMBER(D136),ISNUMBER(Y136),Y136&lt;=D136)),"DATE CHECK — Review and Next Review must be dates, Next after Review",IF(AND(ISNUMBER(AC136),ISNUMBER(AD136),AD136&gt;AC136),"SAMPLE EXCEEDS POPULATION",IF(AND(ISNUMBER(AD136),ISNUMBER(AK136),AD136&lt;AK136),"SAMPLE BELOW TIER MINIMUM",IF(AND(AI136&lt;&gt;"",ISNUMBER(Y136),AO136=""),"REVIEW TYPE REQUIRED: operational, performance or formal (§6.4.4)",IF(AND(ISNUMBER(D136),ISNUMBER(Y136),AI136&lt;&gt;"",Y136-D136&gt;IF(AI136="Critical",31,IF(AI136="High",IF(OR(AO136="Operational monitoring",AO136="Performance review"),31,92),IF(AI136="Medium",IF(AO136="Operational monitoring",31,IF(AO136="Performance review",92,366)),366)))),"NEXT REVIEW EXCEEDS TIER CADENCE",IF(OR(AP136="",AP136="Action-capable: raise not yet set"),"AGENTIC CADENCE RAISE NOT SET (§6.4.4; size to be set by the Council)",IF(AND(Z136="Closed",OR(D136="",E136="",G136="",H136="",I136="",X136="",Y136="",AA136="",AB136="",NOT(ISNUMBER(AC136)),NOT(ISNUMBER(AD136)),AC136&lt;1,AD136&lt;1,AE136="",AG136="",AI136="")),"CLOSURE EVIDENCE MISSING",IF(Z136="Closed","Closure ready for independent review","Open / review")))))))))))))))))</f>
        <v/>
      </c>
      <c r="AI136" s="0" t="n"/>
      <c r="AJ136" s="0">
        <f>IF(AI136="","",IF(AO136="Operational monitoring",IF(AI136="Low","Routine operational monitoring by the Service Owner",IF(AI136="Medium","Monthly","Continuous (logged at least monthly)")),IF(AO136="Performance review",IF(AI136="Critical","At least monthly",IF(AI136="High","Monthly",IF(AI136="Medium","Quarterly","Annual"))),IF(AI136="Critical","Continuous monitoring; formal review at least monthly",IF(AI136="High","Quarterly","Annual")))))</f>
        <v/>
      </c>
      <c r="AK136" s="0">
        <f>IF(OR(AI136="",NOT(ISNUMBER(AC136))),"",IF(OR(AI136="Critical",AI136="High"),MIN(AC136,MAX(30,ROUNDUP(0.05*AC136,0))),IF(AI136="Medium",MIN(AC136,20),MIN(AC136,10))))</f>
        <v/>
      </c>
      <c r="AL136" s="0" t="n"/>
      <c r="AM136" s="0" t="n"/>
      <c r="AN136" s="0" t="n"/>
      <c r="AO136" s="0" t="n"/>
      <c r="AP136" s="0" t="n"/>
    </row>
    <row r="137" ht="15" customHeight="1" s="31">
      <c r="A137" s="45" t="n"/>
      <c r="B137" s="46" t="n"/>
      <c r="C137" s="46" t="n"/>
      <c r="D137" s="47" t="n"/>
      <c r="E137" s="46" t="n"/>
      <c r="F137" s="46" t="n"/>
      <c r="G137" s="46" t="n"/>
      <c r="H137" s="46" t="n"/>
      <c r="I137" s="46" t="n"/>
      <c r="J137" s="46" t="n"/>
      <c r="K137" s="46" t="n"/>
      <c r="L137" s="46" t="n"/>
      <c r="M137" s="46" t="n"/>
      <c r="N137" s="46" t="n"/>
      <c r="O137" s="47" t="n"/>
      <c r="P137" s="46" t="n"/>
      <c r="Q137" s="46" t="n"/>
      <c r="R137" s="46" t="n"/>
      <c r="S137" s="46" t="n"/>
      <c r="T137" s="46" t="n"/>
      <c r="U137" s="46" t="n"/>
      <c r="V137" s="46" t="n"/>
      <c r="W137" s="46" t="n"/>
      <c r="X137" s="46" t="n"/>
      <c r="Y137" s="47" t="n"/>
      <c r="Z137" s="48" t="n"/>
      <c r="AA137" s="46" t="n"/>
      <c r="AB137" s="46" t="n"/>
      <c r="AC137" s="60" t="n"/>
      <c r="AD137" s="60" t="n"/>
      <c r="AE137" s="46" t="n"/>
      <c r="AF137" s="0" t="n"/>
      <c r="AG137" s="0" t="n"/>
      <c r="AH137" s="85">
        <f>IF(COUNTA(A137:AG137,AI137,AL137:AP137)=0,"",IF(TRIM(A137)="","AIR-ID REQUIRED",IF(OR(AND(K137&lt;&gt;"",ISNA(MATCH(K137,{"Yes","No","Unknown"},0))),AND(Q137&lt;&gt;"",ISNA(MATCH(Q137,{"Yes","No","Unknown"},0))),AND(R137&lt;&gt;"",ISNA(MATCH(R137,{"Yes","No","Unknown"},0))),AND(T137&lt;&gt;"",ISNA(MATCH(T137,{"Yes","No","Unknown"},0))),AND(J137&lt;&gt;"",ISNA(MATCH(J137,{"Improving","Stable","Deteriorating","New / Baseline","Not yet known"},0))),AND(Z137&lt;&gt;"",ISNA(MATCH(Z137,{"Open","Reviewed","Action Open","Escalated","Closed"},0))),AND(AG137&lt;&gt;"",ISNA(MATCH(AG137,{"UC-ID specific","Shared system baseline"},0))),AND(AI137&lt;&gt;"",ISNA(MATCH(AI137,{"Low","Medium","High","Critical"},0))),AND(AL137&lt;&gt;"",COUNTIF(Lists!$A$3:$A$10,AL137)=0),AND(AO137&lt;&gt;"",ISNA(MATCH(AO137,{"Operational monitoring","Performance review","Formal review"},0))),AND(AP137&lt;&gt;"",ISNA(MATCH(AP137,{"Raised per Monitoring and Review Plan","Not action-capable","Action-capable: raise not yet set"},0)))),"INVALID VALUE — use the dropdown list",IF(AND(AG137="UC-ID specific",OR(AF137="",AF137="None")),"UC-ID REQUIRED",IF(OR(J137="",K137="",Q137="",R137="",T137="",AL137="",J137="Not yet known",K137="Unknown",Q137="Unknown",R137="Unknown",T137="Unknown"),"UNKNOWN TO RESOLVE",IF(AND(K137="Yes",OR(H137="",I137="",M137="",N137="",O137="",P137="",P137="None",X137="")),"BREACH ACTION INCOMPLETE",IF(AND(OR(K137="Yes",Q137="Yes"),AL137="None"),"TRIGGER NOT RECORDED — select the E.4 trigger",IF(AND(OR(AND(AL137&lt;&gt;"",AL137&lt;&gt;"None"),R137="Yes"),AM137=""),"REASSESSMENT / CONSIDERATION REF REQUIRED",IF(AND(OR(R137="Yes",T137="Yes"),U137=""),"GATE LOG EVENT ID REQUIRED",IF(OR(AND(D137&lt;&gt;"",NOT(ISNUMBER(D137))),AND(Y137&lt;&gt;"",NOT(ISNUMBER(Y137))),AND(ISNUMBER(D137),ISNUMBER(Y137),Y137&lt;=D137)),"DATE CHECK — Review and Next Review must be dates, Next after Review",IF(AND(ISNUMBER(AC137),ISNUMBER(AD137),AD137&gt;AC137),"SAMPLE EXCEEDS POPULATION",IF(AND(ISNUMBER(AD137),ISNUMBER(AK137),AD137&lt;AK137),"SAMPLE BELOW TIER MINIMUM",IF(AND(AI137&lt;&gt;"",ISNUMBER(Y137),AO137=""),"REVIEW TYPE REQUIRED: operational, performance or formal (§6.4.4)",IF(AND(ISNUMBER(D137),ISNUMBER(Y137),AI137&lt;&gt;"",Y137-D137&gt;IF(AI137="Critical",31,IF(AI137="High",IF(OR(AO137="Operational monitoring",AO137="Performance review"),31,92),IF(AI137="Medium",IF(AO137="Operational monitoring",31,IF(AO137="Performance review",92,366)),366)))),"NEXT REVIEW EXCEEDS TIER CADENCE",IF(OR(AP137="",AP137="Action-capable: raise not yet set"),"AGENTIC CADENCE RAISE NOT SET (§6.4.4; size to be set by the Council)",IF(AND(Z137="Closed",OR(D137="",E137="",G137="",H137="",I137="",X137="",Y137="",AA137="",AB137="",NOT(ISNUMBER(AC137)),NOT(ISNUMBER(AD137)),AC137&lt;1,AD137&lt;1,AE137="",AG137="",AI137="")),"CLOSURE EVIDENCE MISSING",IF(Z137="Closed","Closure ready for independent review","Open / review")))))))))))))))))</f>
        <v/>
      </c>
      <c r="AI137" s="0" t="n"/>
      <c r="AJ137" s="0">
        <f>IF(AI137="","",IF(AO137="Operational monitoring",IF(AI137="Low","Routine operational monitoring by the Service Owner",IF(AI137="Medium","Monthly","Continuous (logged at least monthly)")),IF(AO137="Performance review",IF(AI137="Critical","At least monthly",IF(AI137="High","Monthly",IF(AI137="Medium","Quarterly","Annual"))),IF(AI137="Critical","Continuous monitoring; formal review at least monthly",IF(AI137="High","Quarterly","Annual")))))</f>
        <v/>
      </c>
      <c r="AK137" s="0">
        <f>IF(OR(AI137="",NOT(ISNUMBER(AC137))),"",IF(OR(AI137="Critical",AI137="High"),MIN(AC137,MAX(30,ROUNDUP(0.05*AC137,0))),IF(AI137="Medium",MIN(AC137,20),MIN(AC137,10))))</f>
        <v/>
      </c>
      <c r="AL137" s="0" t="n"/>
      <c r="AM137" s="0" t="n"/>
      <c r="AN137" s="0" t="n"/>
      <c r="AO137" s="0" t="n"/>
      <c r="AP137" s="0" t="n"/>
    </row>
    <row r="138" ht="15" customHeight="1" s="31">
      <c r="A138" s="45" t="n"/>
      <c r="B138" s="46" t="n"/>
      <c r="C138" s="46" t="n"/>
      <c r="D138" s="47" t="n"/>
      <c r="E138" s="46" t="n"/>
      <c r="F138" s="46" t="n"/>
      <c r="G138" s="46" t="n"/>
      <c r="H138" s="46" t="n"/>
      <c r="I138" s="46" t="n"/>
      <c r="J138" s="46" t="n"/>
      <c r="K138" s="46" t="n"/>
      <c r="L138" s="46" t="n"/>
      <c r="M138" s="46" t="n"/>
      <c r="N138" s="46" t="n"/>
      <c r="O138" s="47" t="n"/>
      <c r="P138" s="46" t="n"/>
      <c r="Q138" s="46" t="n"/>
      <c r="R138" s="46" t="n"/>
      <c r="S138" s="46" t="n"/>
      <c r="T138" s="46" t="n"/>
      <c r="U138" s="46" t="n"/>
      <c r="V138" s="46" t="n"/>
      <c r="W138" s="46" t="n"/>
      <c r="X138" s="46" t="n"/>
      <c r="Y138" s="47" t="n"/>
      <c r="Z138" s="48" t="n"/>
      <c r="AA138" s="46" t="n"/>
      <c r="AB138" s="46" t="n"/>
      <c r="AC138" s="60" t="n"/>
      <c r="AD138" s="60" t="n"/>
      <c r="AE138" s="46" t="n"/>
      <c r="AF138" s="0" t="n"/>
      <c r="AG138" s="0" t="n"/>
      <c r="AH138" s="85">
        <f>IF(COUNTA(A138:AG138,AI138,AL138:AP138)=0,"",IF(TRIM(A138)="","AIR-ID REQUIRED",IF(OR(AND(K138&lt;&gt;"",ISNA(MATCH(K138,{"Yes","No","Unknown"},0))),AND(Q138&lt;&gt;"",ISNA(MATCH(Q138,{"Yes","No","Unknown"},0))),AND(R138&lt;&gt;"",ISNA(MATCH(R138,{"Yes","No","Unknown"},0))),AND(T138&lt;&gt;"",ISNA(MATCH(T138,{"Yes","No","Unknown"},0))),AND(J138&lt;&gt;"",ISNA(MATCH(J138,{"Improving","Stable","Deteriorating","New / Baseline","Not yet known"},0))),AND(Z138&lt;&gt;"",ISNA(MATCH(Z138,{"Open","Reviewed","Action Open","Escalated","Closed"},0))),AND(AG138&lt;&gt;"",ISNA(MATCH(AG138,{"UC-ID specific","Shared system baseline"},0))),AND(AI138&lt;&gt;"",ISNA(MATCH(AI138,{"Low","Medium","High","Critical"},0))),AND(AL138&lt;&gt;"",COUNTIF(Lists!$A$3:$A$10,AL138)=0),AND(AO138&lt;&gt;"",ISNA(MATCH(AO138,{"Operational monitoring","Performance review","Formal review"},0))),AND(AP138&lt;&gt;"",ISNA(MATCH(AP138,{"Raised per Monitoring and Review Plan","Not action-capable","Action-capable: raise not yet set"},0)))),"INVALID VALUE — use the dropdown list",IF(AND(AG138="UC-ID specific",OR(AF138="",AF138="None")),"UC-ID REQUIRED",IF(OR(J138="",K138="",Q138="",R138="",T138="",AL138="",J138="Not yet known",K138="Unknown",Q138="Unknown",R138="Unknown",T138="Unknown"),"UNKNOWN TO RESOLVE",IF(AND(K138="Yes",OR(H138="",I138="",M138="",N138="",O138="",P138="",P138="None",X138="")),"BREACH ACTION INCOMPLETE",IF(AND(OR(K138="Yes",Q138="Yes"),AL138="None"),"TRIGGER NOT RECORDED — select the E.4 trigger",IF(AND(OR(AND(AL138&lt;&gt;"",AL138&lt;&gt;"None"),R138="Yes"),AM138=""),"REASSESSMENT / CONSIDERATION REF REQUIRED",IF(AND(OR(R138="Yes",T138="Yes"),U138=""),"GATE LOG EVENT ID REQUIRED",IF(OR(AND(D138&lt;&gt;"",NOT(ISNUMBER(D138))),AND(Y138&lt;&gt;"",NOT(ISNUMBER(Y138))),AND(ISNUMBER(D138),ISNUMBER(Y138),Y138&lt;=D138)),"DATE CHECK — Review and Next Review must be dates, Next after Review",IF(AND(ISNUMBER(AC138),ISNUMBER(AD138),AD138&gt;AC138),"SAMPLE EXCEEDS POPULATION",IF(AND(ISNUMBER(AD138),ISNUMBER(AK138),AD138&lt;AK138),"SAMPLE BELOW TIER MINIMUM",IF(AND(AI138&lt;&gt;"",ISNUMBER(Y138),AO138=""),"REVIEW TYPE REQUIRED: operational, performance or formal (§6.4.4)",IF(AND(ISNUMBER(D138),ISNUMBER(Y138),AI138&lt;&gt;"",Y138-D138&gt;IF(AI138="Critical",31,IF(AI138="High",IF(OR(AO138="Operational monitoring",AO138="Performance review"),31,92),IF(AI138="Medium",IF(AO138="Operational monitoring",31,IF(AO138="Performance review",92,366)),366)))),"NEXT REVIEW EXCEEDS TIER CADENCE",IF(OR(AP138="",AP138="Action-capable: raise not yet set"),"AGENTIC CADENCE RAISE NOT SET (§6.4.4; size to be set by the Council)",IF(AND(Z138="Closed",OR(D138="",E138="",G138="",H138="",I138="",X138="",Y138="",AA138="",AB138="",NOT(ISNUMBER(AC138)),NOT(ISNUMBER(AD138)),AC138&lt;1,AD138&lt;1,AE138="",AG138="",AI138="")),"CLOSURE EVIDENCE MISSING",IF(Z138="Closed","Closure ready for independent review","Open / review")))))))))))))))))</f>
        <v/>
      </c>
      <c r="AI138" s="0" t="n"/>
      <c r="AJ138" s="0">
        <f>IF(AI138="","",IF(AO138="Operational monitoring",IF(AI138="Low","Routine operational monitoring by the Service Owner",IF(AI138="Medium","Monthly","Continuous (logged at least monthly)")),IF(AO138="Performance review",IF(AI138="Critical","At least monthly",IF(AI138="High","Monthly",IF(AI138="Medium","Quarterly","Annual"))),IF(AI138="Critical","Continuous monitoring; formal review at least monthly",IF(AI138="High","Quarterly","Annual")))))</f>
        <v/>
      </c>
      <c r="AK138" s="0">
        <f>IF(OR(AI138="",NOT(ISNUMBER(AC138))),"",IF(OR(AI138="Critical",AI138="High"),MIN(AC138,MAX(30,ROUNDUP(0.05*AC138,0))),IF(AI138="Medium",MIN(AC138,20),MIN(AC138,10))))</f>
        <v/>
      </c>
      <c r="AL138" s="0" t="n"/>
      <c r="AM138" s="0" t="n"/>
      <c r="AN138" s="0" t="n"/>
      <c r="AO138" s="0" t="n"/>
      <c r="AP138" s="0" t="n"/>
    </row>
    <row r="139" ht="15" customHeight="1" s="31">
      <c r="A139" s="45" t="n"/>
      <c r="B139" s="46" t="n"/>
      <c r="C139" s="46" t="n"/>
      <c r="D139" s="47" t="n"/>
      <c r="E139" s="46" t="n"/>
      <c r="F139" s="46" t="n"/>
      <c r="G139" s="46" t="n"/>
      <c r="H139" s="46" t="n"/>
      <c r="I139" s="46" t="n"/>
      <c r="J139" s="46" t="n"/>
      <c r="K139" s="46" t="n"/>
      <c r="L139" s="46" t="n"/>
      <c r="M139" s="46" t="n"/>
      <c r="N139" s="46" t="n"/>
      <c r="O139" s="47" t="n"/>
      <c r="P139" s="46" t="n"/>
      <c r="Q139" s="46" t="n"/>
      <c r="R139" s="46" t="n"/>
      <c r="S139" s="46" t="n"/>
      <c r="T139" s="46" t="n"/>
      <c r="U139" s="46" t="n"/>
      <c r="V139" s="46" t="n"/>
      <c r="W139" s="46" t="n"/>
      <c r="X139" s="46" t="n"/>
      <c r="Y139" s="47" t="n"/>
      <c r="Z139" s="48" t="n"/>
      <c r="AA139" s="46" t="n"/>
      <c r="AB139" s="46" t="n"/>
      <c r="AC139" s="60" t="n"/>
      <c r="AD139" s="60" t="n"/>
      <c r="AE139" s="46" t="n"/>
      <c r="AF139" s="0" t="n"/>
      <c r="AG139" s="0" t="n"/>
      <c r="AH139" s="85">
        <f>IF(COUNTA(A139:AG139,AI139,AL139:AP139)=0,"",IF(TRIM(A139)="","AIR-ID REQUIRED",IF(OR(AND(K139&lt;&gt;"",ISNA(MATCH(K139,{"Yes","No","Unknown"},0))),AND(Q139&lt;&gt;"",ISNA(MATCH(Q139,{"Yes","No","Unknown"},0))),AND(R139&lt;&gt;"",ISNA(MATCH(R139,{"Yes","No","Unknown"},0))),AND(T139&lt;&gt;"",ISNA(MATCH(T139,{"Yes","No","Unknown"},0))),AND(J139&lt;&gt;"",ISNA(MATCH(J139,{"Improving","Stable","Deteriorating","New / Baseline","Not yet known"},0))),AND(Z139&lt;&gt;"",ISNA(MATCH(Z139,{"Open","Reviewed","Action Open","Escalated","Closed"},0))),AND(AG139&lt;&gt;"",ISNA(MATCH(AG139,{"UC-ID specific","Shared system baseline"},0))),AND(AI139&lt;&gt;"",ISNA(MATCH(AI139,{"Low","Medium","High","Critical"},0))),AND(AL139&lt;&gt;"",COUNTIF(Lists!$A$3:$A$10,AL139)=0),AND(AO139&lt;&gt;"",ISNA(MATCH(AO139,{"Operational monitoring","Performance review","Formal review"},0))),AND(AP139&lt;&gt;"",ISNA(MATCH(AP139,{"Raised per Monitoring and Review Plan","Not action-capable","Action-capable: raise not yet set"},0)))),"INVALID VALUE — use the dropdown list",IF(AND(AG139="UC-ID specific",OR(AF139="",AF139="None")),"UC-ID REQUIRED",IF(OR(J139="",K139="",Q139="",R139="",T139="",AL139="",J139="Not yet known",K139="Unknown",Q139="Unknown",R139="Unknown",T139="Unknown"),"UNKNOWN TO RESOLVE",IF(AND(K139="Yes",OR(H139="",I139="",M139="",N139="",O139="",P139="",P139="None",X139="")),"BREACH ACTION INCOMPLETE",IF(AND(OR(K139="Yes",Q139="Yes"),AL139="None"),"TRIGGER NOT RECORDED — select the E.4 trigger",IF(AND(OR(AND(AL139&lt;&gt;"",AL139&lt;&gt;"None"),R139="Yes"),AM139=""),"REASSESSMENT / CONSIDERATION REF REQUIRED",IF(AND(OR(R139="Yes",T139="Yes"),U139=""),"GATE LOG EVENT ID REQUIRED",IF(OR(AND(D139&lt;&gt;"",NOT(ISNUMBER(D139))),AND(Y139&lt;&gt;"",NOT(ISNUMBER(Y139))),AND(ISNUMBER(D139),ISNUMBER(Y139),Y139&lt;=D139)),"DATE CHECK — Review and Next Review must be dates, Next after Review",IF(AND(ISNUMBER(AC139),ISNUMBER(AD139),AD139&gt;AC139),"SAMPLE EXCEEDS POPULATION",IF(AND(ISNUMBER(AD139),ISNUMBER(AK139),AD139&lt;AK139),"SAMPLE BELOW TIER MINIMUM",IF(AND(AI139&lt;&gt;"",ISNUMBER(Y139),AO139=""),"REVIEW TYPE REQUIRED: operational, performance or formal (§6.4.4)",IF(AND(ISNUMBER(D139),ISNUMBER(Y139),AI139&lt;&gt;"",Y139-D139&gt;IF(AI139="Critical",31,IF(AI139="High",IF(OR(AO139="Operational monitoring",AO139="Performance review"),31,92),IF(AI139="Medium",IF(AO139="Operational monitoring",31,IF(AO139="Performance review",92,366)),366)))),"NEXT REVIEW EXCEEDS TIER CADENCE",IF(OR(AP139="",AP139="Action-capable: raise not yet set"),"AGENTIC CADENCE RAISE NOT SET (§6.4.4; size to be set by the Council)",IF(AND(Z139="Closed",OR(D139="",E139="",G139="",H139="",I139="",X139="",Y139="",AA139="",AB139="",NOT(ISNUMBER(AC139)),NOT(ISNUMBER(AD139)),AC139&lt;1,AD139&lt;1,AE139="",AG139="",AI139="")),"CLOSURE EVIDENCE MISSING",IF(Z139="Closed","Closure ready for independent review","Open / review")))))))))))))))))</f>
        <v/>
      </c>
      <c r="AI139" s="0" t="n"/>
      <c r="AJ139" s="0">
        <f>IF(AI139="","",IF(AO139="Operational monitoring",IF(AI139="Low","Routine operational monitoring by the Service Owner",IF(AI139="Medium","Monthly","Continuous (logged at least monthly)")),IF(AO139="Performance review",IF(AI139="Critical","At least monthly",IF(AI139="High","Monthly",IF(AI139="Medium","Quarterly","Annual"))),IF(AI139="Critical","Continuous monitoring; formal review at least monthly",IF(AI139="High","Quarterly","Annual")))))</f>
        <v/>
      </c>
      <c r="AK139" s="0">
        <f>IF(OR(AI139="",NOT(ISNUMBER(AC139))),"",IF(OR(AI139="Critical",AI139="High"),MIN(AC139,MAX(30,ROUNDUP(0.05*AC139,0))),IF(AI139="Medium",MIN(AC139,20),MIN(AC139,10))))</f>
        <v/>
      </c>
      <c r="AL139" s="0" t="n"/>
      <c r="AM139" s="0" t="n"/>
      <c r="AN139" s="0" t="n"/>
      <c r="AO139" s="0" t="n"/>
      <c r="AP139" s="0" t="n"/>
    </row>
    <row r="140" ht="15" customHeight="1" s="31">
      <c r="A140" s="45" t="n"/>
      <c r="B140" s="46" t="n"/>
      <c r="C140" s="46" t="n"/>
      <c r="D140" s="47" t="n"/>
      <c r="E140" s="46" t="n"/>
      <c r="F140" s="46" t="n"/>
      <c r="G140" s="46" t="n"/>
      <c r="H140" s="46" t="n"/>
      <c r="I140" s="46" t="n"/>
      <c r="J140" s="46" t="n"/>
      <c r="K140" s="46" t="n"/>
      <c r="L140" s="46" t="n"/>
      <c r="M140" s="46" t="n"/>
      <c r="N140" s="46" t="n"/>
      <c r="O140" s="47" t="n"/>
      <c r="P140" s="46" t="n"/>
      <c r="Q140" s="46" t="n"/>
      <c r="R140" s="46" t="n"/>
      <c r="S140" s="46" t="n"/>
      <c r="T140" s="46" t="n"/>
      <c r="U140" s="46" t="n"/>
      <c r="V140" s="46" t="n"/>
      <c r="W140" s="46" t="n"/>
      <c r="X140" s="46" t="n"/>
      <c r="Y140" s="47" t="n"/>
      <c r="Z140" s="48" t="n"/>
      <c r="AA140" s="46" t="n"/>
      <c r="AB140" s="46" t="n"/>
      <c r="AC140" s="60" t="n"/>
      <c r="AD140" s="60" t="n"/>
      <c r="AE140" s="46" t="n"/>
      <c r="AF140" s="0" t="n"/>
      <c r="AG140" s="0" t="n"/>
      <c r="AH140" s="85">
        <f>IF(COUNTA(A140:AG140,AI140,AL140:AP140)=0,"",IF(TRIM(A140)="","AIR-ID REQUIRED",IF(OR(AND(K140&lt;&gt;"",ISNA(MATCH(K140,{"Yes","No","Unknown"},0))),AND(Q140&lt;&gt;"",ISNA(MATCH(Q140,{"Yes","No","Unknown"},0))),AND(R140&lt;&gt;"",ISNA(MATCH(R140,{"Yes","No","Unknown"},0))),AND(T140&lt;&gt;"",ISNA(MATCH(T140,{"Yes","No","Unknown"},0))),AND(J140&lt;&gt;"",ISNA(MATCH(J140,{"Improving","Stable","Deteriorating","New / Baseline","Not yet known"},0))),AND(Z140&lt;&gt;"",ISNA(MATCH(Z140,{"Open","Reviewed","Action Open","Escalated","Closed"},0))),AND(AG140&lt;&gt;"",ISNA(MATCH(AG140,{"UC-ID specific","Shared system baseline"},0))),AND(AI140&lt;&gt;"",ISNA(MATCH(AI140,{"Low","Medium","High","Critical"},0))),AND(AL140&lt;&gt;"",COUNTIF(Lists!$A$3:$A$10,AL140)=0),AND(AO140&lt;&gt;"",ISNA(MATCH(AO140,{"Operational monitoring","Performance review","Formal review"},0))),AND(AP140&lt;&gt;"",ISNA(MATCH(AP140,{"Raised per Monitoring and Review Plan","Not action-capable","Action-capable: raise not yet set"},0)))),"INVALID VALUE — use the dropdown list",IF(AND(AG140="UC-ID specific",OR(AF140="",AF140="None")),"UC-ID REQUIRED",IF(OR(J140="",K140="",Q140="",R140="",T140="",AL140="",J140="Not yet known",K140="Unknown",Q140="Unknown",R140="Unknown",T140="Unknown"),"UNKNOWN TO RESOLVE",IF(AND(K140="Yes",OR(H140="",I140="",M140="",N140="",O140="",P140="",P140="None",X140="")),"BREACH ACTION INCOMPLETE",IF(AND(OR(K140="Yes",Q140="Yes"),AL140="None"),"TRIGGER NOT RECORDED — select the E.4 trigger",IF(AND(OR(AND(AL140&lt;&gt;"",AL140&lt;&gt;"None"),R140="Yes"),AM140=""),"REASSESSMENT / CONSIDERATION REF REQUIRED",IF(AND(OR(R140="Yes",T140="Yes"),U140=""),"GATE LOG EVENT ID REQUIRED",IF(OR(AND(D140&lt;&gt;"",NOT(ISNUMBER(D140))),AND(Y140&lt;&gt;"",NOT(ISNUMBER(Y140))),AND(ISNUMBER(D140),ISNUMBER(Y140),Y140&lt;=D140)),"DATE CHECK — Review and Next Review must be dates, Next after Review",IF(AND(ISNUMBER(AC140),ISNUMBER(AD140),AD140&gt;AC140),"SAMPLE EXCEEDS POPULATION",IF(AND(ISNUMBER(AD140),ISNUMBER(AK140),AD140&lt;AK140),"SAMPLE BELOW TIER MINIMUM",IF(AND(AI140&lt;&gt;"",ISNUMBER(Y140),AO140=""),"REVIEW TYPE REQUIRED: operational, performance or formal (§6.4.4)",IF(AND(ISNUMBER(D140),ISNUMBER(Y140),AI140&lt;&gt;"",Y140-D140&gt;IF(AI140="Critical",31,IF(AI140="High",IF(OR(AO140="Operational monitoring",AO140="Performance review"),31,92),IF(AI140="Medium",IF(AO140="Operational monitoring",31,IF(AO140="Performance review",92,366)),366)))),"NEXT REVIEW EXCEEDS TIER CADENCE",IF(OR(AP140="",AP140="Action-capable: raise not yet set"),"AGENTIC CADENCE RAISE NOT SET (§6.4.4; size to be set by the Council)",IF(AND(Z140="Closed",OR(D140="",E140="",G140="",H140="",I140="",X140="",Y140="",AA140="",AB140="",NOT(ISNUMBER(AC140)),NOT(ISNUMBER(AD140)),AC140&lt;1,AD140&lt;1,AE140="",AG140="",AI140="")),"CLOSURE EVIDENCE MISSING",IF(Z140="Closed","Closure ready for independent review","Open / review")))))))))))))))))</f>
        <v/>
      </c>
      <c r="AI140" s="0" t="n"/>
      <c r="AJ140" s="0">
        <f>IF(AI140="","",IF(AO140="Operational monitoring",IF(AI140="Low","Routine operational monitoring by the Service Owner",IF(AI140="Medium","Monthly","Continuous (logged at least monthly)")),IF(AO140="Performance review",IF(AI140="Critical","At least monthly",IF(AI140="High","Monthly",IF(AI140="Medium","Quarterly","Annual"))),IF(AI140="Critical","Continuous monitoring; formal review at least monthly",IF(AI140="High","Quarterly","Annual")))))</f>
        <v/>
      </c>
      <c r="AK140" s="0">
        <f>IF(OR(AI140="",NOT(ISNUMBER(AC140))),"",IF(OR(AI140="Critical",AI140="High"),MIN(AC140,MAX(30,ROUNDUP(0.05*AC140,0))),IF(AI140="Medium",MIN(AC140,20),MIN(AC140,10))))</f>
        <v/>
      </c>
      <c r="AL140" s="0" t="n"/>
      <c r="AM140" s="0" t="n"/>
      <c r="AN140" s="0" t="n"/>
      <c r="AO140" s="0" t="n"/>
      <c r="AP140" s="0" t="n"/>
    </row>
    <row r="141" ht="15" customHeight="1" s="31">
      <c r="A141" s="45" t="n"/>
      <c r="B141" s="46" t="n"/>
      <c r="C141" s="46" t="n"/>
      <c r="D141" s="47" t="n"/>
      <c r="E141" s="46" t="n"/>
      <c r="F141" s="46" t="n"/>
      <c r="G141" s="46" t="n"/>
      <c r="H141" s="46" t="n"/>
      <c r="I141" s="46" t="n"/>
      <c r="J141" s="46" t="n"/>
      <c r="K141" s="46" t="n"/>
      <c r="L141" s="46" t="n"/>
      <c r="M141" s="46" t="n"/>
      <c r="N141" s="46" t="n"/>
      <c r="O141" s="47" t="n"/>
      <c r="P141" s="46" t="n"/>
      <c r="Q141" s="46" t="n"/>
      <c r="R141" s="46" t="n"/>
      <c r="S141" s="46" t="n"/>
      <c r="T141" s="46" t="n"/>
      <c r="U141" s="46" t="n"/>
      <c r="V141" s="46" t="n"/>
      <c r="W141" s="46" t="n"/>
      <c r="X141" s="46" t="n"/>
      <c r="Y141" s="47" t="n"/>
      <c r="Z141" s="48" t="n"/>
      <c r="AA141" s="46" t="n"/>
      <c r="AB141" s="46" t="n"/>
      <c r="AC141" s="60" t="n"/>
      <c r="AD141" s="60" t="n"/>
      <c r="AE141" s="46" t="n"/>
      <c r="AF141" s="0" t="n"/>
      <c r="AG141" s="0" t="n"/>
      <c r="AH141" s="85">
        <f>IF(COUNTA(A141:AG141,AI141,AL141:AP141)=0,"",IF(TRIM(A141)="","AIR-ID REQUIRED",IF(OR(AND(K141&lt;&gt;"",ISNA(MATCH(K141,{"Yes","No","Unknown"},0))),AND(Q141&lt;&gt;"",ISNA(MATCH(Q141,{"Yes","No","Unknown"},0))),AND(R141&lt;&gt;"",ISNA(MATCH(R141,{"Yes","No","Unknown"},0))),AND(T141&lt;&gt;"",ISNA(MATCH(T141,{"Yes","No","Unknown"},0))),AND(J141&lt;&gt;"",ISNA(MATCH(J141,{"Improving","Stable","Deteriorating","New / Baseline","Not yet known"},0))),AND(Z141&lt;&gt;"",ISNA(MATCH(Z141,{"Open","Reviewed","Action Open","Escalated","Closed"},0))),AND(AG141&lt;&gt;"",ISNA(MATCH(AG141,{"UC-ID specific","Shared system baseline"},0))),AND(AI141&lt;&gt;"",ISNA(MATCH(AI141,{"Low","Medium","High","Critical"},0))),AND(AL141&lt;&gt;"",COUNTIF(Lists!$A$3:$A$10,AL141)=0),AND(AO141&lt;&gt;"",ISNA(MATCH(AO141,{"Operational monitoring","Performance review","Formal review"},0))),AND(AP141&lt;&gt;"",ISNA(MATCH(AP141,{"Raised per Monitoring and Review Plan","Not action-capable","Action-capable: raise not yet set"},0)))),"INVALID VALUE — use the dropdown list",IF(AND(AG141="UC-ID specific",OR(AF141="",AF141="None")),"UC-ID REQUIRED",IF(OR(J141="",K141="",Q141="",R141="",T141="",AL141="",J141="Not yet known",K141="Unknown",Q141="Unknown",R141="Unknown",T141="Unknown"),"UNKNOWN TO RESOLVE",IF(AND(K141="Yes",OR(H141="",I141="",M141="",N141="",O141="",P141="",P141="None",X141="")),"BREACH ACTION INCOMPLETE",IF(AND(OR(K141="Yes",Q141="Yes"),AL141="None"),"TRIGGER NOT RECORDED — select the E.4 trigger",IF(AND(OR(AND(AL141&lt;&gt;"",AL141&lt;&gt;"None"),R141="Yes"),AM141=""),"REASSESSMENT / CONSIDERATION REF REQUIRED",IF(AND(OR(R141="Yes",T141="Yes"),U141=""),"GATE LOG EVENT ID REQUIRED",IF(OR(AND(D141&lt;&gt;"",NOT(ISNUMBER(D141))),AND(Y141&lt;&gt;"",NOT(ISNUMBER(Y141))),AND(ISNUMBER(D141),ISNUMBER(Y141),Y141&lt;=D141)),"DATE CHECK — Review and Next Review must be dates, Next after Review",IF(AND(ISNUMBER(AC141),ISNUMBER(AD141),AD141&gt;AC141),"SAMPLE EXCEEDS POPULATION",IF(AND(ISNUMBER(AD141),ISNUMBER(AK141),AD141&lt;AK141),"SAMPLE BELOW TIER MINIMUM",IF(AND(AI141&lt;&gt;"",ISNUMBER(Y141),AO141=""),"REVIEW TYPE REQUIRED: operational, performance or formal (§6.4.4)",IF(AND(ISNUMBER(D141),ISNUMBER(Y141),AI141&lt;&gt;"",Y141-D141&gt;IF(AI141="Critical",31,IF(AI141="High",IF(OR(AO141="Operational monitoring",AO141="Performance review"),31,92),IF(AI141="Medium",IF(AO141="Operational monitoring",31,IF(AO141="Performance review",92,366)),366)))),"NEXT REVIEW EXCEEDS TIER CADENCE",IF(OR(AP141="",AP141="Action-capable: raise not yet set"),"AGENTIC CADENCE RAISE NOT SET (§6.4.4; size to be set by the Council)",IF(AND(Z141="Closed",OR(D141="",E141="",G141="",H141="",I141="",X141="",Y141="",AA141="",AB141="",NOT(ISNUMBER(AC141)),NOT(ISNUMBER(AD141)),AC141&lt;1,AD141&lt;1,AE141="",AG141="",AI141="")),"CLOSURE EVIDENCE MISSING",IF(Z141="Closed","Closure ready for independent review","Open / review")))))))))))))))))</f>
        <v/>
      </c>
      <c r="AI141" s="0" t="n"/>
      <c r="AJ141" s="0">
        <f>IF(AI141="","",IF(AO141="Operational monitoring",IF(AI141="Low","Routine operational monitoring by the Service Owner",IF(AI141="Medium","Monthly","Continuous (logged at least monthly)")),IF(AO141="Performance review",IF(AI141="Critical","At least monthly",IF(AI141="High","Monthly",IF(AI141="Medium","Quarterly","Annual"))),IF(AI141="Critical","Continuous monitoring; formal review at least monthly",IF(AI141="High","Quarterly","Annual")))))</f>
        <v/>
      </c>
      <c r="AK141" s="0">
        <f>IF(OR(AI141="",NOT(ISNUMBER(AC141))),"",IF(OR(AI141="Critical",AI141="High"),MIN(AC141,MAX(30,ROUNDUP(0.05*AC141,0))),IF(AI141="Medium",MIN(AC141,20),MIN(AC141,10))))</f>
        <v/>
      </c>
      <c r="AL141" s="0" t="n"/>
      <c r="AM141" s="0" t="n"/>
      <c r="AN141" s="0" t="n"/>
      <c r="AO141" s="0" t="n"/>
      <c r="AP141" s="0" t="n"/>
    </row>
    <row r="142" ht="15" customHeight="1" s="31">
      <c r="A142" s="45" t="n"/>
      <c r="B142" s="46" t="n"/>
      <c r="C142" s="46" t="n"/>
      <c r="D142" s="47" t="n"/>
      <c r="E142" s="46" t="n"/>
      <c r="F142" s="46" t="n"/>
      <c r="G142" s="46" t="n"/>
      <c r="H142" s="46" t="n"/>
      <c r="I142" s="46" t="n"/>
      <c r="J142" s="46" t="n"/>
      <c r="K142" s="46" t="n"/>
      <c r="L142" s="46" t="n"/>
      <c r="M142" s="46" t="n"/>
      <c r="N142" s="46" t="n"/>
      <c r="O142" s="47" t="n"/>
      <c r="P142" s="46" t="n"/>
      <c r="Q142" s="46" t="n"/>
      <c r="R142" s="46" t="n"/>
      <c r="S142" s="46" t="n"/>
      <c r="T142" s="46" t="n"/>
      <c r="U142" s="46" t="n"/>
      <c r="V142" s="46" t="n"/>
      <c r="W142" s="46" t="n"/>
      <c r="X142" s="46" t="n"/>
      <c r="Y142" s="47" t="n"/>
      <c r="Z142" s="48" t="n"/>
      <c r="AA142" s="46" t="n"/>
      <c r="AB142" s="46" t="n"/>
      <c r="AC142" s="60" t="n"/>
      <c r="AD142" s="60" t="n"/>
      <c r="AE142" s="46" t="n"/>
      <c r="AF142" s="0" t="n"/>
      <c r="AG142" s="0" t="n"/>
      <c r="AH142" s="85">
        <f>IF(COUNTA(A142:AG142,AI142,AL142:AP142)=0,"",IF(TRIM(A142)="","AIR-ID REQUIRED",IF(OR(AND(K142&lt;&gt;"",ISNA(MATCH(K142,{"Yes","No","Unknown"},0))),AND(Q142&lt;&gt;"",ISNA(MATCH(Q142,{"Yes","No","Unknown"},0))),AND(R142&lt;&gt;"",ISNA(MATCH(R142,{"Yes","No","Unknown"},0))),AND(T142&lt;&gt;"",ISNA(MATCH(T142,{"Yes","No","Unknown"},0))),AND(J142&lt;&gt;"",ISNA(MATCH(J142,{"Improving","Stable","Deteriorating","New / Baseline","Not yet known"},0))),AND(Z142&lt;&gt;"",ISNA(MATCH(Z142,{"Open","Reviewed","Action Open","Escalated","Closed"},0))),AND(AG142&lt;&gt;"",ISNA(MATCH(AG142,{"UC-ID specific","Shared system baseline"},0))),AND(AI142&lt;&gt;"",ISNA(MATCH(AI142,{"Low","Medium","High","Critical"},0))),AND(AL142&lt;&gt;"",COUNTIF(Lists!$A$3:$A$10,AL142)=0),AND(AO142&lt;&gt;"",ISNA(MATCH(AO142,{"Operational monitoring","Performance review","Formal review"},0))),AND(AP142&lt;&gt;"",ISNA(MATCH(AP142,{"Raised per Monitoring and Review Plan","Not action-capable","Action-capable: raise not yet set"},0)))),"INVALID VALUE — use the dropdown list",IF(AND(AG142="UC-ID specific",OR(AF142="",AF142="None")),"UC-ID REQUIRED",IF(OR(J142="",K142="",Q142="",R142="",T142="",AL142="",J142="Not yet known",K142="Unknown",Q142="Unknown",R142="Unknown",T142="Unknown"),"UNKNOWN TO RESOLVE",IF(AND(K142="Yes",OR(H142="",I142="",M142="",N142="",O142="",P142="",P142="None",X142="")),"BREACH ACTION INCOMPLETE",IF(AND(OR(K142="Yes",Q142="Yes"),AL142="None"),"TRIGGER NOT RECORDED — select the E.4 trigger",IF(AND(OR(AND(AL142&lt;&gt;"",AL142&lt;&gt;"None"),R142="Yes"),AM142=""),"REASSESSMENT / CONSIDERATION REF REQUIRED",IF(AND(OR(R142="Yes",T142="Yes"),U142=""),"GATE LOG EVENT ID REQUIRED",IF(OR(AND(D142&lt;&gt;"",NOT(ISNUMBER(D142))),AND(Y142&lt;&gt;"",NOT(ISNUMBER(Y142))),AND(ISNUMBER(D142),ISNUMBER(Y142),Y142&lt;=D142)),"DATE CHECK — Review and Next Review must be dates, Next after Review",IF(AND(ISNUMBER(AC142),ISNUMBER(AD142),AD142&gt;AC142),"SAMPLE EXCEEDS POPULATION",IF(AND(ISNUMBER(AD142),ISNUMBER(AK142),AD142&lt;AK142),"SAMPLE BELOW TIER MINIMUM",IF(AND(AI142&lt;&gt;"",ISNUMBER(Y142),AO142=""),"REVIEW TYPE REQUIRED: operational, performance or formal (§6.4.4)",IF(AND(ISNUMBER(D142),ISNUMBER(Y142),AI142&lt;&gt;"",Y142-D142&gt;IF(AI142="Critical",31,IF(AI142="High",IF(OR(AO142="Operational monitoring",AO142="Performance review"),31,92),IF(AI142="Medium",IF(AO142="Operational monitoring",31,IF(AO142="Performance review",92,366)),366)))),"NEXT REVIEW EXCEEDS TIER CADENCE",IF(OR(AP142="",AP142="Action-capable: raise not yet set"),"AGENTIC CADENCE RAISE NOT SET (§6.4.4; size to be set by the Council)",IF(AND(Z142="Closed",OR(D142="",E142="",G142="",H142="",I142="",X142="",Y142="",AA142="",AB142="",NOT(ISNUMBER(AC142)),NOT(ISNUMBER(AD142)),AC142&lt;1,AD142&lt;1,AE142="",AG142="",AI142="")),"CLOSURE EVIDENCE MISSING",IF(Z142="Closed","Closure ready for independent review","Open / review")))))))))))))))))</f>
        <v/>
      </c>
      <c r="AI142" s="0" t="n"/>
      <c r="AJ142" s="0">
        <f>IF(AI142="","",IF(AO142="Operational monitoring",IF(AI142="Low","Routine operational monitoring by the Service Owner",IF(AI142="Medium","Monthly","Continuous (logged at least monthly)")),IF(AO142="Performance review",IF(AI142="Critical","At least monthly",IF(AI142="High","Monthly",IF(AI142="Medium","Quarterly","Annual"))),IF(AI142="Critical","Continuous monitoring; formal review at least monthly",IF(AI142="High","Quarterly","Annual")))))</f>
        <v/>
      </c>
      <c r="AK142" s="0">
        <f>IF(OR(AI142="",NOT(ISNUMBER(AC142))),"",IF(OR(AI142="Critical",AI142="High"),MIN(AC142,MAX(30,ROUNDUP(0.05*AC142,0))),IF(AI142="Medium",MIN(AC142,20),MIN(AC142,10))))</f>
        <v/>
      </c>
      <c r="AL142" s="0" t="n"/>
      <c r="AM142" s="0" t="n"/>
      <c r="AN142" s="0" t="n"/>
      <c r="AO142" s="0" t="n"/>
      <c r="AP142" s="0" t="n"/>
    </row>
    <row r="143" ht="15" customHeight="1" s="31">
      <c r="A143" s="45" t="n"/>
      <c r="B143" s="46" t="n"/>
      <c r="C143" s="46" t="n"/>
      <c r="D143" s="47" t="n"/>
      <c r="E143" s="46" t="n"/>
      <c r="F143" s="46" t="n"/>
      <c r="G143" s="46" t="n"/>
      <c r="H143" s="46" t="n"/>
      <c r="I143" s="46" t="n"/>
      <c r="J143" s="46" t="n"/>
      <c r="K143" s="46" t="n"/>
      <c r="L143" s="46" t="n"/>
      <c r="M143" s="46" t="n"/>
      <c r="N143" s="46" t="n"/>
      <c r="O143" s="47" t="n"/>
      <c r="P143" s="46" t="n"/>
      <c r="Q143" s="46" t="n"/>
      <c r="R143" s="46" t="n"/>
      <c r="S143" s="46" t="n"/>
      <c r="T143" s="46" t="n"/>
      <c r="U143" s="46" t="n"/>
      <c r="V143" s="46" t="n"/>
      <c r="W143" s="46" t="n"/>
      <c r="X143" s="46" t="n"/>
      <c r="Y143" s="47" t="n"/>
      <c r="Z143" s="48" t="n"/>
      <c r="AA143" s="46" t="n"/>
      <c r="AB143" s="46" t="n"/>
      <c r="AC143" s="60" t="n"/>
      <c r="AD143" s="60" t="n"/>
      <c r="AE143" s="46" t="n"/>
      <c r="AF143" s="0" t="n"/>
      <c r="AG143" s="0" t="n"/>
      <c r="AH143" s="85">
        <f>IF(COUNTA(A143:AG143,AI143,AL143:AP143)=0,"",IF(TRIM(A143)="","AIR-ID REQUIRED",IF(OR(AND(K143&lt;&gt;"",ISNA(MATCH(K143,{"Yes","No","Unknown"},0))),AND(Q143&lt;&gt;"",ISNA(MATCH(Q143,{"Yes","No","Unknown"},0))),AND(R143&lt;&gt;"",ISNA(MATCH(R143,{"Yes","No","Unknown"},0))),AND(T143&lt;&gt;"",ISNA(MATCH(T143,{"Yes","No","Unknown"},0))),AND(J143&lt;&gt;"",ISNA(MATCH(J143,{"Improving","Stable","Deteriorating","New / Baseline","Not yet known"},0))),AND(Z143&lt;&gt;"",ISNA(MATCH(Z143,{"Open","Reviewed","Action Open","Escalated","Closed"},0))),AND(AG143&lt;&gt;"",ISNA(MATCH(AG143,{"UC-ID specific","Shared system baseline"},0))),AND(AI143&lt;&gt;"",ISNA(MATCH(AI143,{"Low","Medium","High","Critical"},0))),AND(AL143&lt;&gt;"",COUNTIF(Lists!$A$3:$A$10,AL143)=0),AND(AO143&lt;&gt;"",ISNA(MATCH(AO143,{"Operational monitoring","Performance review","Formal review"},0))),AND(AP143&lt;&gt;"",ISNA(MATCH(AP143,{"Raised per Monitoring and Review Plan","Not action-capable","Action-capable: raise not yet set"},0)))),"INVALID VALUE — use the dropdown list",IF(AND(AG143="UC-ID specific",OR(AF143="",AF143="None")),"UC-ID REQUIRED",IF(OR(J143="",K143="",Q143="",R143="",T143="",AL143="",J143="Not yet known",K143="Unknown",Q143="Unknown",R143="Unknown",T143="Unknown"),"UNKNOWN TO RESOLVE",IF(AND(K143="Yes",OR(H143="",I143="",M143="",N143="",O143="",P143="",P143="None",X143="")),"BREACH ACTION INCOMPLETE",IF(AND(OR(K143="Yes",Q143="Yes"),AL143="None"),"TRIGGER NOT RECORDED — select the E.4 trigger",IF(AND(OR(AND(AL143&lt;&gt;"",AL143&lt;&gt;"None"),R143="Yes"),AM143=""),"REASSESSMENT / CONSIDERATION REF REQUIRED",IF(AND(OR(R143="Yes",T143="Yes"),U143=""),"GATE LOG EVENT ID REQUIRED",IF(OR(AND(D143&lt;&gt;"",NOT(ISNUMBER(D143))),AND(Y143&lt;&gt;"",NOT(ISNUMBER(Y143))),AND(ISNUMBER(D143),ISNUMBER(Y143),Y143&lt;=D143)),"DATE CHECK — Review and Next Review must be dates, Next after Review",IF(AND(ISNUMBER(AC143),ISNUMBER(AD143),AD143&gt;AC143),"SAMPLE EXCEEDS POPULATION",IF(AND(ISNUMBER(AD143),ISNUMBER(AK143),AD143&lt;AK143),"SAMPLE BELOW TIER MINIMUM",IF(AND(AI143&lt;&gt;"",ISNUMBER(Y143),AO143=""),"REVIEW TYPE REQUIRED: operational, performance or formal (§6.4.4)",IF(AND(ISNUMBER(D143),ISNUMBER(Y143),AI143&lt;&gt;"",Y143-D143&gt;IF(AI143="Critical",31,IF(AI143="High",IF(OR(AO143="Operational monitoring",AO143="Performance review"),31,92),IF(AI143="Medium",IF(AO143="Operational monitoring",31,IF(AO143="Performance review",92,366)),366)))),"NEXT REVIEW EXCEEDS TIER CADENCE",IF(OR(AP143="",AP143="Action-capable: raise not yet set"),"AGENTIC CADENCE RAISE NOT SET (§6.4.4; size to be set by the Council)",IF(AND(Z143="Closed",OR(D143="",E143="",G143="",H143="",I143="",X143="",Y143="",AA143="",AB143="",NOT(ISNUMBER(AC143)),NOT(ISNUMBER(AD143)),AC143&lt;1,AD143&lt;1,AE143="",AG143="",AI143="")),"CLOSURE EVIDENCE MISSING",IF(Z143="Closed","Closure ready for independent review","Open / review")))))))))))))))))</f>
        <v/>
      </c>
      <c r="AI143" s="0" t="n"/>
      <c r="AJ143" s="0">
        <f>IF(AI143="","",IF(AO143="Operational monitoring",IF(AI143="Low","Routine operational monitoring by the Service Owner",IF(AI143="Medium","Monthly","Continuous (logged at least monthly)")),IF(AO143="Performance review",IF(AI143="Critical","At least monthly",IF(AI143="High","Monthly",IF(AI143="Medium","Quarterly","Annual"))),IF(AI143="Critical","Continuous monitoring; formal review at least monthly",IF(AI143="High","Quarterly","Annual")))))</f>
        <v/>
      </c>
      <c r="AK143" s="0">
        <f>IF(OR(AI143="",NOT(ISNUMBER(AC143))),"",IF(OR(AI143="Critical",AI143="High"),MIN(AC143,MAX(30,ROUNDUP(0.05*AC143,0))),IF(AI143="Medium",MIN(AC143,20),MIN(AC143,10))))</f>
        <v/>
      </c>
      <c r="AL143" s="0" t="n"/>
      <c r="AM143" s="0" t="n"/>
      <c r="AN143" s="0" t="n"/>
      <c r="AO143" s="0" t="n"/>
      <c r="AP143" s="0" t="n"/>
    </row>
    <row r="144" ht="15" customHeight="1" s="31">
      <c r="A144" s="45" t="n"/>
      <c r="B144" s="46" t="n"/>
      <c r="C144" s="46" t="n"/>
      <c r="D144" s="47" t="n"/>
      <c r="E144" s="46" t="n"/>
      <c r="F144" s="46" t="n"/>
      <c r="G144" s="46" t="n"/>
      <c r="H144" s="46" t="n"/>
      <c r="I144" s="46" t="n"/>
      <c r="J144" s="46" t="n"/>
      <c r="K144" s="46" t="n"/>
      <c r="L144" s="46" t="n"/>
      <c r="M144" s="46" t="n"/>
      <c r="N144" s="46" t="n"/>
      <c r="O144" s="47" t="n"/>
      <c r="P144" s="46" t="n"/>
      <c r="Q144" s="46" t="n"/>
      <c r="R144" s="46" t="n"/>
      <c r="S144" s="46" t="n"/>
      <c r="T144" s="46" t="n"/>
      <c r="U144" s="46" t="n"/>
      <c r="V144" s="46" t="n"/>
      <c r="W144" s="46" t="n"/>
      <c r="X144" s="46" t="n"/>
      <c r="Y144" s="47" t="n"/>
      <c r="Z144" s="48" t="n"/>
      <c r="AA144" s="46" t="n"/>
      <c r="AB144" s="46" t="n"/>
      <c r="AC144" s="60" t="n"/>
      <c r="AD144" s="60" t="n"/>
      <c r="AE144" s="46" t="n"/>
      <c r="AF144" s="0" t="n"/>
      <c r="AG144" s="0" t="n"/>
      <c r="AH144" s="85">
        <f>IF(COUNTA(A144:AG144,AI144,AL144:AP144)=0,"",IF(TRIM(A144)="","AIR-ID REQUIRED",IF(OR(AND(K144&lt;&gt;"",ISNA(MATCH(K144,{"Yes","No","Unknown"},0))),AND(Q144&lt;&gt;"",ISNA(MATCH(Q144,{"Yes","No","Unknown"},0))),AND(R144&lt;&gt;"",ISNA(MATCH(R144,{"Yes","No","Unknown"},0))),AND(T144&lt;&gt;"",ISNA(MATCH(T144,{"Yes","No","Unknown"},0))),AND(J144&lt;&gt;"",ISNA(MATCH(J144,{"Improving","Stable","Deteriorating","New / Baseline","Not yet known"},0))),AND(Z144&lt;&gt;"",ISNA(MATCH(Z144,{"Open","Reviewed","Action Open","Escalated","Closed"},0))),AND(AG144&lt;&gt;"",ISNA(MATCH(AG144,{"UC-ID specific","Shared system baseline"},0))),AND(AI144&lt;&gt;"",ISNA(MATCH(AI144,{"Low","Medium","High","Critical"},0))),AND(AL144&lt;&gt;"",COUNTIF(Lists!$A$3:$A$10,AL144)=0),AND(AO144&lt;&gt;"",ISNA(MATCH(AO144,{"Operational monitoring","Performance review","Formal review"},0))),AND(AP144&lt;&gt;"",ISNA(MATCH(AP144,{"Raised per Monitoring and Review Plan","Not action-capable","Action-capable: raise not yet set"},0)))),"INVALID VALUE — use the dropdown list",IF(AND(AG144="UC-ID specific",OR(AF144="",AF144="None")),"UC-ID REQUIRED",IF(OR(J144="",K144="",Q144="",R144="",T144="",AL144="",J144="Not yet known",K144="Unknown",Q144="Unknown",R144="Unknown",T144="Unknown"),"UNKNOWN TO RESOLVE",IF(AND(K144="Yes",OR(H144="",I144="",M144="",N144="",O144="",P144="",P144="None",X144="")),"BREACH ACTION INCOMPLETE",IF(AND(OR(K144="Yes",Q144="Yes"),AL144="None"),"TRIGGER NOT RECORDED — select the E.4 trigger",IF(AND(OR(AND(AL144&lt;&gt;"",AL144&lt;&gt;"None"),R144="Yes"),AM144=""),"REASSESSMENT / CONSIDERATION REF REQUIRED",IF(AND(OR(R144="Yes",T144="Yes"),U144=""),"GATE LOG EVENT ID REQUIRED",IF(OR(AND(D144&lt;&gt;"",NOT(ISNUMBER(D144))),AND(Y144&lt;&gt;"",NOT(ISNUMBER(Y144))),AND(ISNUMBER(D144),ISNUMBER(Y144),Y144&lt;=D144)),"DATE CHECK — Review and Next Review must be dates, Next after Review",IF(AND(ISNUMBER(AC144),ISNUMBER(AD144),AD144&gt;AC144),"SAMPLE EXCEEDS POPULATION",IF(AND(ISNUMBER(AD144),ISNUMBER(AK144),AD144&lt;AK144),"SAMPLE BELOW TIER MINIMUM",IF(AND(AI144&lt;&gt;"",ISNUMBER(Y144),AO144=""),"REVIEW TYPE REQUIRED: operational, performance or formal (§6.4.4)",IF(AND(ISNUMBER(D144),ISNUMBER(Y144),AI144&lt;&gt;"",Y144-D144&gt;IF(AI144="Critical",31,IF(AI144="High",IF(OR(AO144="Operational monitoring",AO144="Performance review"),31,92),IF(AI144="Medium",IF(AO144="Operational monitoring",31,IF(AO144="Performance review",92,366)),366)))),"NEXT REVIEW EXCEEDS TIER CADENCE",IF(OR(AP144="",AP144="Action-capable: raise not yet set"),"AGENTIC CADENCE RAISE NOT SET (§6.4.4; size to be set by the Council)",IF(AND(Z144="Closed",OR(D144="",E144="",G144="",H144="",I144="",X144="",Y144="",AA144="",AB144="",NOT(ISNUMBER(AC144)),NOT(ISNUMBER(AD144)),AC144&lt;1,AD144&lt;1,AE144="",AG144="",AI144="")),"CLOSURE EVIDENCE MISSING",IF(Z144="Closed","Closure ready for independent review","Open / review")))))))))))))))))</f>
        <v/>
      </c>
      <c r="AI144" s="0" t="n"/>
      <c r="AJ144" s="0">
        <f>IF(AI144="","",IF(AO144="Operational monitoring",IF(AI144="Low","Routine operational monitoring by the Service Owner",IF(AI144="Medium","Monthly","Continuous (logged at least monthly)")),IF(AO144="Performance review",IF(AI144="Critical","At least monthly",IF(AI144="High","Monthly",IF(AI144="Medium","Quarterly","Annual"))),IF(AI144="Critical","Continuous monitoring; formal review at least monthly",IF(AI144="High","Quarterly","Annual")))))</f>
        <v/>
      </c>
      <c r="AK144" s="0">
        <f>IF(OR(AI144="",NOT(ISNUMBER(AC144))),"",IF(OR(AI144="Critical",AI144="High"),MIN(AC144,MAX(30,ROUNDUP(0.05*AC144,0))),IF(AI144="Medium",MIN(AC144,20),MIN(AC144,10))))</f>
        <v/>
      </c>
      <c r="AL144" s="0" t="n"/>
      <c r="AM144" s="0" t="n"/>
      <c r="AN144" s="0" t="n"/>
      <c r="AO144" s="0" t="n"/>
      <c r="AP144" s="0" t="n"/>
    </row>
    <row r="145" ht="15" customHeight="1" s="31">
      <c r="A145" s="45" t="n"/>
      <c r="B145" s="46" t="n"/>
      <c r="C145" s="46" t="n"/>
      <c r="D145" s="47" t="n"/>
      <c r="E145" s="46" t="n"/>
      <c r="F145" s="46" t="n"/>
      <c r="G145" s="46" t="n"/>
      <c r="H145" s="46" t="n"/>
      <c r="I145" s="46" t="n"/>
      <c r="J145" s="46" t="n"/>
      <c r="K145" s="46" t="n"/>
      <c r="L145" s="46" t="n"/>
      <c r="M145" s="46" t="n"/>
      <c r="N145" s="46" t="n"/>
      <c r="O145" s="47" t="n"/>
      <c r="P145" s="46" t="n"/>
      <c r="Q145" s="46" t="n"/>
      <c r="R145" s="46" t="n"/>
      <c r="S145" s="46" t="n"/>
      <c r="T145" s="46" t="n"/>
      <c r="U145" s="46" t="n"/>
      <c r="V145" s="46" t="n"/>
      <c r="W145" s="46" t="n"/>
      <c r="X145" s="46" t="n"/>
      <c r="Y145" s="47" t="n"/>
      <c r="Z145" s="48" t="n"/>
      <c r="AA145" s="46" t="n"/>
      <c r="AB145" s="46" t="n"/>
      <c r="AC145" s="60" t="n"/>
      <c r="AD145" s="60" t="n"/>
      <c r="AE145" s="46" t="n"/>
      <c r="AF145" s="0" t="n"/>
      <c r="AG145" s="0" t="n"/>
      <c r="AH145" s="85">
        <f>IF(COUNTA(A145:AG145,AI145,AL145:AP145)=0,"",IF(TRIM(A145)="","AIR-ID REQUIRED",IF(OR(AND(K145&lt;&gt;"",ISNA(MATCH(K145,{"Yes","No","Unknown"},0))),AND(Q145&lt;&gt;"",ISNA(MATCH(Q145,{"Yes","No","Unknown"},0))),AND(R145&lt;&gt;"",ISNA(MATCH(R145,{"Yes","No","Unknown"},0))),AND(T145&lt;&gt;"",ISNA(MATCH(T145,{"Yes","No","Unknown"},0))),AND(J145&lt;&gt;"",ISNA(MATCH(J145,{"Improving","Stable","Deteriorating","New / Baseline","Not yet known"},0))),AND(Z145&lt;&gt;"",ISNA(MATCH(Z145,{"Open","Reviewed","Action Open","Escalated","Closed"},0))),AND(AG145&lt;&gt;"",ISNA(MATCH(AG145,{"UC-ID specific","Shared system baseline"},0))),AND(AI145&lt;&gt;"",ISNA(MATCH(AI145,{"Low","Medium","High","Critical"},0))),AND(AL145&lt;&gt;"",COUNTIF(Lists!$A$3:$A$10,AL145)=0),AND(AO145&lt;&gt;"",ISNA(MATCH(AO145,{"Operational monitoring","Performance review","Formal review"},0))),AND(AP145&lt;&gt;"",ISNA(MATCH(AP145,{"Raised per Monitoring and Review Plan","Not action-capable","Action-capable: raise not yet set"},0)))),"INVALID VALUE — use the dropdown list",IF(AND(AG145="UC-ID specific",OR(AF145="",AF145="None")),"UC-ID REQUIRED",IF(OR(J145="",K145="",Q145="",R145="",T145="",AL145="",J145="Not yet known",K145="Unknown",Q145="Unknown",R145="Unknown",T145="Unknown"),"UNKNOWN TO RESOLVE",IF(AND(K145="Yes",OR(H145="",I145="",M145="",N145="",O145="",P145="",P145="None",X145="")),"BREACH ACTION INCOMPLETE",IF(AND(OR(K145="Yes",Q145="Yes"),AL145="None"),"TRIGGER NOT RECORDED — select the E.4 trigger",IF(AND(OR(AND(AL145&lt;&gt;"",AL145&lt;&gt;"None"),R145="Yes"),AM145=""),"REASSESSMENT / CONSIDERATION REF REQUIRED",IF(AND(OR(R145="Yes",T145="Yes"),U145=""),"GATE LOG EVENT ID REQUIRED",IF(OR(AND(D145&lt;&gt;"",NOT(ISNUMBER(D145))),AND(Y145&lt;&gt;"",NOT(ISNUMBER(Y145))),AND(ISNUMBER(D145),ISNUMBER(Y145),Y145&lt;=D145)),"DATE CHECK — Review and Next Review must be dates, Next after Review",IF(AND(ISNUMBER(AC145),ISNUMBER(AD145),AD145&gt;AC145),"SAMPLE EXCEEDS POPULATION",IF(AND(ISNUMBER(AD145),ISNUMBER(AK145),AD145&lt;AK145),"SAMPLE BELOW TIER MINIMUM",IF(AND(AI145&lt;&gt;"",ISNUMBER(Y145),AO145=""),"REVIEW TYPE REQUIRED: operational, performance or formal (§6.4.4)",IF(AND(ISNUMBER(D145),ISNUMBER(Y145),AI145&lt;&gt;"",Y145-D145&gt;IF(AI145="Critical",31,IF(AI145="High",IF(OR(AO145="Operational monitoring",AO145="Performance review"),31,92),IF(AI145="Medium",IF(AO145="Operational monitoring",31,IF(AO145="Performance review",92,366)),366)))),"NEXT REVIEW EXCEEDS TIER CADENCE",IF(OR(AP145="",AP145="Action-capable: raise not yet set"),"AGENTIC CADENCE RAISE NOT SET (§6.4.4; size to be set by the Council)",IF(AND(Z145="Closed",OR(D145="",E145="",G145="",H145="",I145="",X145="",Y145="",AA145="",AB145="",NOT(ISNUMBER(AC145)),NOT(ISNUMBER(AD145)),AC145&lt;1,AD145&lt;1,AE145="",AG145="",AI145="")),"CLOSURE EVIDENCE MISSING",IF(Z145="Closed","Closure ready for independent review","Open / review")))))))))))))))))</f>
        <v/>
      </c>
      <c r="AI145" s="0" t="n"/>
      <c r="AJ145" s="0">
        <f>IF(AI145="","",IF(AO145="Operational monitoring",IF(AI145="Low","Routine operational monitoring by the Service Owner",IF(AI145="Medium","Monthly","Continuous (logged at least monthly)")),IF(AO145="Performance review",IF(AI145="Critical","At least monthly",IF(AI145="High","Monthly",IF(AI145="Medium","Quarterly","Annual"))),IF(AI145="Critical","Continuous monitoring; formal review at least monthly",IF(AI145="High","Quarterly","Annual")))))</f>
        <v/>
      </c>
      <c r="AK145" s="0">
        <f>IF(OR(AI145="",NOT(ISNUMBER(AC145))),"",IF(OR(AI145="Critical",AI145="High"),MIN(AC145,MAX(30,ROUNDUP(0.05*AC145,0))),IF(AI145="Medium",MIN(AC145,20),MIN(AC145,10))))</f>
        <v/>
      </c>
      <c r="AL145" s="0" t="n"/>
      <c r="AM145" s="0" t="n"/>
      <c r="AN145" s="0" t="n"/>
      <c r="AO145" s="0" t="n"/>
      <c r="AP145" s="0" t="n"/>
    </row>
    <row r="146" ht="15" customHeight="1" s="31">
      <c r="A146" s="45" t="n"/>
      <c r="B146" s="46" t="n"/>
      <c r="C146" s="46" t="n"/>
      <c r="D146" s="47" t="n"/>
      <c r="E146" s="46" t="n"/>
      <c r="F146" s="46" t="n"/>
      <c r="G146" s="46" t="n"/>
      <c r="H146" s="46" t="n"/>
      <c r="I146" s="46" t="n"/>
      <c r="J146" s="46" t="n"/>
      <c r="K146" s="46" t="n"/>
      <c r="L146" s="46" t="n"/>
      <c r="M146" s="46" t="n"/>
      <c r="N146" s="46" t="n"/>
      <c r="O146" s="47" t="n"/>
      <c r="P146" s="46" t="n"/>
      <c r="Q146" s="46" t="n"/>
      <c r="R146" s="46" t="n"/>
      <c r="S146" s="46" t="n"/>
      <c r="T146" s="46" t="n"/>
      <c r="U146" s="46" t="n"/>
      <c r="V146" s="46" t="n"/>
      <c r="W146" s="46" t="n"/>
      <c r="X146" s="46" t="n"/>
      <c r="Y146" s="47" t="n"/>
      <c r="Z146" s="48" t="n"/>
      <c r="AA146" s="46" t="n"/>
      <c r="AB146" s="46" t="n"/>
      <c r="AC146" s="60" t="n"/>
      <c r="AD146" s="60" t="n"/>
      <c r="AE146" s="46" t="n"/>
      <c r="AF146" s="0" t="n"/>
      <c r="AG146" s="0" t="n"/>
      <c r="AH146" s="85">
        <f>IF(COUNTA(A146:AG146,AI146,AL146:AP146)=0,"",IF(TRIM(A146)="","AIR-ID REQUIRED",IF(OR(AND(K146&lt;&gt;"",ISNA(MATCH(K146,{"Yes","No","Unknown"},0))),AND(Q146&lt;&gt;"",ISNA(MATCH(Q146,{"Yes","No","Unknown"},0))),AND(R146&lt;&gt;"",ISNA(MATCH(R146,{"Yes","No","Unknown"},0))),AND(T146&lt;&gt;"",ISNA(MATCH(T146,{"Yes","No","Unknown"},0))),AND(J146&lt;&gt;"",ISNA(MATCH(J146,{"Improving","Stable","Deteriorating","New / Baseline","Not yet known"},0))),AND(Z146&lt;&gt;"",ISNA(MATCH(Z146,{"Open","Reviewed","Action Open","Escalated","Closed"},0))),AND(AG146&lt;&gt;"",ISNA(MATCH(AG146,{"UC-ID specific","Shared system baseline"},0))),AND(AI146&lt;&gt;"",ISNA(MATCH(AI146,{"Low","Medium","High","Critical"},0))),AND(AL146&lt;&gt;"",COUNTIF(Lists!$A$3:$A$10,AL146)=0),AND(AO146&lt;&gt;"",ISNA(MATCH(AO146,{"Operational monitoring","Performance review","Formal review"},0))),AND(AP146&lt;&gt;"",ISNA(MATCH(AP146,{"Raised per Monitoring and Review Plan","Not action-capable","Action-capable: raise not yet set"},0)))),"INVALID VALUE — use the dropdown list",IF(AND(AG146="UC-ID specific",OR(AF146="",AF146="None")),"UC-ID REQUIRED",IF(OR(J146="",K146="",Q146="",R146="",T146="",AL146="",J146="Not yet known",K146="Unknown",Q146="Unknown",R146="Unknown",T146="Unknown"),"UNKNOWN TO RESOLVE",IF(AND(K146="Yes",OR(H146="",I146="",M146="",N146="",O146="",P146="",P146="None",X146="")),"BREACH ACTION INCOMPLETE",IF(AND(OR(K146="Yes",Q146="Yes"),AL146="None"),"TRIGGER NOT RECORDED — select the E.4 trigger",IF(AND(OR(AND(AL146&lt;&gt;"",AL146&lt;&gt;"None"),R146="Yes"),AM146=""),"REASSESSMENT / CONSIDERATION REF REQUIRED",IF(AND(OR(R146="Yes",T146="Yes"),U146=""),"GATE LOG EVENT ID REQUIRED",IF(OR(AND(D146&lt;&gt;"",NOT(ISNUMBER(D146))),AND(Y146&lt;&gt;"",NOT(ISNUMBER(Y146))),AND(ISNUMBER(D146),ISNUMBER(Y146),Y146&lt;=D146)),"DATE CHECK — Review and Next Review must be dates, Next after Review",IF(AND(ISNUMBER(AC146),ISNUMBER(AD146),AD146&gt;AC146),"SAMPLE EXCEEDS POPULATION",IF(AND(ISNUMBER(AD146),ISNUMBER(AK146),AD146&lt;AK146),"SAMPLE BELOW TIER MINIMUM",IF(AND(AI146&lt;&gt;"",ISNUMBER(Y146),AO146=""),"REVIEW TYPE REQUIRED: operational, performance or formal (§6.4.4)",IF(AND(ISNUMBER(D146),ISNUMBER(Y146),AI146&lt;&gt;"",Y146-D146&gt;IF(AI146="Critical",31,IF(AI146="High",IF(OR(AO146="Operational monitoring",AO146="Performance review"),31,92),IF(AI146="Medium",IF(AO146="Operational monitoring",31,IF(AO146="Performance review",92,366)),366)))),"NEXT REVIEW EXCEEDS TIER CADENCE",IF(OR(AP146="",AP146="Action-capable: raise not yet set"),"AGENTIC CADENCE RAISE NOT SET (§6.4.4; size to be set by the Council)",IF(AND(Z146="Closed",OR(D146="",E146="",G146="",H146="",I146="",X146="",Y146="",AA146="",AB146="",NOT(ISNUMBER(AC146)),NOT(ISNUMBER(AD146)),AC146&lt;1,AD146&lt;1,AE146="",AG146="",AI146="")),"CLOSURE EVIDENCE MISSING",IF(Z146="Closed","Closure ready for independent review","Open / review")))))))))))))))))</f>
        <v/>
      </c>
      <c r="AI146" s="0" t="n"/>
      <c r="AJ146" s="0">
        <f>IF(AI146="","",IF(AO146="Operational monitoring",IF(AI146="Low","Routine operational monitoring by the Service Owner",IF(AI146="Medium","Monthly","Continuous (logged at least monthly)")),IF(AO146="Performance review",IF(AI146="Critical","At least monthly",IF(AI146="High","Monthly",IF(AI146="Medium","Quarterly","Annual"))),IF(AI146="Critical","Continuous monitoring; formal review at least monthly",IF(AI146="High","Quarterly","Annual")))))</f>
        <v/>
      </c>
      <c r="AK146" s="0">
        <f>IF(OR(AI146="",NOT(ISNUMBER(AC146))),"",IF(OR(AI146="Critical",AI146="High"),MIN(AC146,MAX(30,ROUNDUP(0.05*AC146,0))),IF(AI146="Medium",MIN(AC146,20),MIN(AC146,10))))</f>
        <v/>
      </c>
      <c r="AL146" s="0" t="n"/>
      <c r="AM146" s="0" t="n"/>
      <c r="AN146" s="0" t="n"/>
      <c r="AO146" s="0" t="n"/>
      <c r="AP146" s="0" t="n"/>
    </row>
    <row r="147" ht="15" customHeight="1" s="31">
      <c r="A147" s="45" t="n"/>
      <c r="B147" s="46" t="n"/>
      <c r="C147" s="46" t="n"/>
      <c r="D147" s="47" t="n"/>
      <c r="E147" s="46" t="n"/>
      <c r="F147" s="46" t="n"/>
      <c r="G147" s="46" t="n"/>
      <c r="H147" s="46" t="n"/>
      <c r="I147" s="46" t="n"/>
      <c r="J147" s="46" t="n"/>
      <c r="K147" s="46" t="n"/>
      <c r="L147" s="46" t="n"/>
      <c r="M147" s="46" t="n"/>
      <c r="N147" s="46" t="n"/>
      <c r="O147" s="47" t="n"/>
      <c r="P147" s="46" t="n"/>
      <c r="Q147" s="46" t="n"/>
      <c r="R147" s="46" t="n"/>
      <c r="S147" s="46" t="n"/>
      <c r="T147" s="46" t="n"/>
      <c r="U147" s="46" t="n"/>
      <c r="V147" s="46" t="n"/>
      <c r="W147" s="46" t="n"/>
      <c r="X147" s="46" t="n"/>
      <c r="Y147" s="47" t="n"/>
      <c r="Z147" s="48" t="n"/>
      <c r="AA147" s="46" t="n"/>
      <c r="AB147" s="46" t="n"/>
      <c r="AC147" s="60" t="n"/>
      <c r="AD147" s="60" t="n"/>
      <c r="AE147" s="46" t="n"/>
      <c r="AF147" s="0" t="n"/>
      <c r="AG147" s="0" t="n"/>
      <c r="AH147" s="85">
        <f>IF(COUNTA(A147:AG147,AI147,AL147:AP147)=0,"",IF(TRIM(A147)="","AIR-ID REQUIRED",IF(OR(AND(K147&lt;&gt;"",ISNA(MATCH(K147,{"Yes","No","Unknown"},0))),AND(Q147&lt;&gt;"",ISNA(MATCH(Q147,{"Yes","No","Unknown"},0))),AND(R147&lt;&gt;"",ISNA(MATCH(R147,{"Yes","No","Unknown"},0))),AND(T147&lt;&gt;"",ISNA(MATCH(T147,{"Yes","No","Unknown"},0))),AND(J147&lt;&gt;"",ISNA(MATCH(J147,{"Improving","Stable","Deteriorating","New / Baseline","Not yet known"},0))),AND(Z147&lt;&gt;"",ISNA(MATCH(Z147,{"Open","Reviewed","Action Open","Escalated","Closed"},0))),AND(AG147&lt;&gt;"",ISNA(MATCH(AG147,{"UC-ID specific","Shared system baseline"},0))),AND(AI147&lt;&gt;"",ISNA(MATCH(AI147,{"Low","Medium","High","Critical"},0))),AND(AL147&lt;&gt;"",COUNTIF(Lists!$A$3:$A$10,AL147)=0),AND(AO147&lt;&gt;"",ISNA(MATCH(AO147,{"Operational monitoring","Performance review","Formal review"},0))),AND(AP147&lt;&gt;"",ISNA(MATCH(AP147,{"Raised per Monitoring and Review Plan","Not action-capable","Action-capable: raise not yet set"},0)))),"INVALID VALUE — use the dropdown list",IF(AND(AG147="UC-ID specific",OR(AF147="",AF147="None")),"UC-ID REQUIRED",IF(OR(J147="",K147="",Q147="",R147="",T147="",AL147="",J147="Not yet known",K147="Unknown",Q147="Unknown",R147="Unknown",T147="Unknown"),"UNKNOWN TO RESOLVE",IF(AND(K147="Yes",OR(H147="",I147="",M147="",N147="",O147="",P147="",P147="None",X147="")),"BREACH ACTION INCOMPLETE",IF(AND(OR(K147="Yes",Q147="Yes"),AL147="None"),"TRIGGER NOT RECORDED — select the E.4 trigger",IF(AND(OR(AND(AL147&lt;&gt;"",AL147&lt;&gt;"None"),R147="Yes"),AM147=""),"REASSESSMENT / CONSIDERATION REF REQUIRED",IF(AND(OR(R147="Yes",T147="Yes"),U147=""),"GATE LOG EVENT ID REQUIRED",IF(OR(AND(D147&lt;&gt;"",NOT(ISNUMBER(D147))),AND(Y147&lt;&gt;"",NOT(ISNUMBER(Y147))),AND(ISNUMBER(D147),ISNUMBER(Y147),Y147&lt;=D147)),"DATE CHECK — Review and Next Review must be dates, Next after Review",IF(AND(ISNUMBER(AC147),ISNUMBER(AD147),AD147&gt;AC147),"SAMPLE EXCEEDS POPULATION",IF(AND(ISNUMBER(AD147),ISNUMBER(AK147),AD147&lt;AK147),"SAMPLE BELOW TIER MINIMUM",IF(AND(AI147&lt;&gt;"",ISNUMBER(Y147),AO147=""),"REVIEW TYPE REQUIRED: operational, performance or formal (§6.4.4)",IF(AND(ISNUMBER(D147),ISNUMBER(Y147),AI147&lt;&gt;"",Y147-D147&gt;IF(AI147="Critical",31,IF(AI147="High",IF(OR(AO147="Operational monitoring",AO147="Performance review"),31,92),IF(AI147="Medium",IF(AO147="Operational monitoring",31,IF(AO147="Performance review",92,366)),366)))),"NEXT REVIEW EXCEEDS TIER CADENCE",IF(OR(AP147="",AP147="Action-capable: raise not yet set"),"AGENTIC CADENCE RAISE NOT SET (§6.4.4; size to be set by the Council)",IF(AND(Z147="Closed",OR(D147="",E147="",G147="",H147="",I147="",X147="",Y147="",AA147="",AB147="",NOT(ISNUMBER(AC147)),NOT(ISNUMBER(AD147)),AC147&lt;1,AD147&lt;1,AE147="",AG147="",AI147="")),"CLOSURE EVIDENCE MISSING",IF(Z147="Closed","Closure ready for independent review","Open / review")))))))))))))))))</f>
        <v/>
      </c>
      <c r="AI147" s="0" t="n"/>
      <c r="AJ147" s="0">
        <f>IF(AI147="","",IF(AO147="Operational monitoring",IF(AI147="Low","Routine operational monitoring by the Service Owner",IF(AI147="Medium","Monthly","Continuous (logged at least monthly)")),IF(AO147="Performance review",IF(AI147="Critical","At least monthly",IF(AI147="High","Monthly",IF(AI147="Medium","Quarterly","Annual"))),IF(AI147="Critical","Continuous monitoring; formal review at least monthly",IF(AI147="High","Quarterly","Annual")))))</f>
        <v/>
      </c>
      <c r="AK147" s="0">
        <f>IF(OR(AI147="",NOT(ISNUMBER(AC147))),"",IF(OR(AI147="Critical",AI147="High"),MIN(AC147,MAX(30,ROUNDUP(0.05*AC147,0))),IF(AI147="Medium",MIN(AC147,20),MIN(AC147,10))))</f>
        <v/>
      </c>
      <c r="AL147" s="0" t="n"/>
      <c r="AM147" s="0" t="n"/>
      <c r="AN147" s="0" t="n"/>
      <c r="AO147" s="0" t="n"/>
      <c r="AP147" s="0" t="n"/>
    </row>
    <row r="148" ht="15" customHeight="1" s="31">
      <c r="A148" s="45" t="n"/>
      <c r="B148" s="46" t="n"/>
      <c r="C148" s="46" t="n"/>
      <c r="D148" s="47" t="n"/>
      <c r="E148" s="46" t="n"/>
      <c r="F148" s="46" t="n"/>
      <c r="G148" s="46" t="n"/>
      <c r="H148" s="46" t="n"/>
      <c r="I148" s="46" t="n"/>
      <c r="J148" s="46" t="n"/>
      <c r="K148" s="46" t="n"/>
      <c r="L148" s="46" t="n"/>
      <c r="M148" s="46" t="n"/>
      <c r="N148" s="46" t="n"/>
      <c r="O148" s="47" t="n"/>
      <c r="P148" s="46" t="n"/>
      <c r="Q148" s="46" t="n"/>
      <c r="R148" s="46" t="n"/>
      <c r="S148" s="46" t="n"/>
      <c r="T148" s="46" t="n"/>
      <c r="U148" s="46" t="n"/>
      <c r="V148" s="46" t="n"/>
      <c r="W148" s="46" t="n"/>
      <c r="X148" s="46" t="n"/>
      <c r="Y148" s="47" t="n"/>
      <c r="Z148" s="48" t="n"/>
      <c r="AA148" s="46" t="n"/>
      <c r="AB148" s="46" t="n"/>
      <c r="AC148" s="60" t="n"/>
      <c r="AD148" s="60" t="n"/>
      <c r="AE148" s="46" t="n"/>
      <c r="AF148" s="0" t="n"/>
      <c r="AG148" s="0" t="n"/>
      <c r="AH148" s="85">
        <f>IF(COUNTA(A148:AG148,AI148,AL148:AP148)=0,"",IF(TRIM(A148)="","AIR-ID REQUIRED",IF(OR(AND(K148&lt;&gt;"",ISNA(MATCH(K148,{"Yes","No","Unknown"},0))),AND(Q148&lt;&gt;"",ISNA(MATCH(Q148,{"Yes","No","Unknown"},0))),AND(R148&lt;&gt;"",ISNA(MATCH(R148,{"Yes","No","Unknown"},0))),AND(T148&lt;&gt;"",ISNA(MATCH(T148,{"Yes","No","Unknown"},0))),AND(J148&lt;&gt;"",ISNA(MATCH(J148,{"Improving","Stable","Deteriorating","New / Baseline","Not yet known"},0))),AND(Z148&lt;&gt;"",ISNA(MATCH(Z148,{"Open","Reviewed","Action Open","Escalated","Closed"},0))),AND(AG148&lt;&gt;"",ISNA(MATCH(AG148,{"UC-ID specific","Shared system baseline"},0))),AND(AI148&lt;&gt;"",ISNA(MATCH(AI148,{"Low","Medium","High","Critical"},0))),AND(AL148&lt;&gt;"",COUNTIF(Lists!$A$3:$A$10,AL148)=0),AND(AO148&lt;&gt;"",ISNA(MATCH(AO148,{"Operational monitoring","Performance review","Formal review"},0))),AND(AP148&lt;&gt;"",ISNA(MATCH(AP148,{"Raised per Monitoring and Review Plan","Not action-capable","Action-capable: raise not yet set"},0)))),"INVALID VALUE — use the dropdown list",IF(AND(AG148="UC-ID specific",OR(AF148="",AF148="None")),"UC-ID REQUIRED",IF(OR(J148="",K148="",Q148="",R148="",T148="",AL148="",J148="Not yet known",K148="Unknown",Q148="Unknown",R148="Unknown",T148="Unknown"),"UNKNOWN TO RESOLVE",IF(AND(K148="Yes",OR(H148="",I148="",M148="",N148="",O148="",P148="",P148="None",X148="")),"BREACH ACTION INCOMPLETE",IF(AND(OR(K148="Yes",Q148="Yes"),AL148="None"),"TRIGGER NOT RECORDED — select the E.4 trigger",IF(AND(OR(AND(AL148&lt;&gt;"",AL148&lt;&gt;"None"),R148="Yes"),AM148=""),"REASSESSMENT / CONSIDERATION REF REQUIRED",IF(AND(OR(R148="Yes",T148="Yes"),U148=""),"GATE LOG EVENT ID REQUIRED",IF(OR(AND(D148&lt;&gt;"",NOT(ISNUMBER(D148))),AND(Y148&lt;&gt;"",NOT(ISNUMBER(Y148))),AND(ISNUMBER(D148),ISNUMBER(Y148),Y148&lt;=D148)),"DATE CHECK — Review and Next Review must be dates, Next after Review",IF(AND(ISNUMBER(AC148),ISNUMBER(AD148),AD148&gt;AC148),"SAMPLE EXCEEDS POPULATION",IF(AND(ISNUMBER(AD148),ISNUMBER(AK148),AD148&lt;AK148),"SAMPLE BELOW TIER MINIMUM",IF(AND(AI148&lt;&gt;"",ISNUMBER(Y148),AO148=""),"REVIEW TYPE REQUIRED: operational, performance or formal (§6.4.4)",IF(AND(ISNUMBER(D148),ISNUMBER(Y148),AI148&lt;&gt;"",Y148-D148&gt;IF(AI148="Critical",31,IF(AI148="High",IF(OR(AO148="Operational monitoring",AO148="Performance review"),31,92),IF(AI148="Medium",IF(AO148="Operational monitoring",31,IF(AO148="Performance review",92,366)),366)))),"NEXT REVIEW EXCEEDS TIER CADENCE",IF(OR(AP148="",AP148="Action-capable: raise not yet set"),"AGENTIC CADENCE RAISE NOT SET (§6.4.4; size to be set by the Council)",IF(AND(Z148="Closed",OR(D148="",E148="",G148="",H148="",I148="",X148="",Y148="",AA148="",AB148="",NOT(ISNUMBER(AC148)),NOT(ISNUMBER(AD148)),AC148&lt;1,AD148&lt;1,AE148="",AG148="",AI148="")),"CLOSURE EVIDENCE MISSING",IF(Z148="Closed","Closure ready for independent review","Open / review")))))))))))))))))</f>
        <v/>
      </c>
      <c r="AI148" s="0" t="n"/>
      <c r="AJ148" s="0">
        <f>IF(AI148="","",IF(AO148="Operational monitoring",IF(AI148="Low","Routine operational monitoring by the Service Owner",IF(AI148="Medium","Monthly","Continuous (logged at least monthly)")),IF(AO148="Performance review",IF(AI148="Critical","At least monthly",IF(AI148="High","Monthly",IF(AI148="Medium","Quarterly","Annual"))),IF(AI148="Critical","Continuous monitoring; formal review at least monthly",IF(AI148="High","Quarterly","Annual")))))</f>
        <v/>
      </c>
      <c r="AK148" s="0">
        <f>IF(OR(AI148="",NOT(ISNUMBER(AC148))),"",IF(OR(AI148="Critical",AI148="High"),MIN(AC148,MAX(30,ROUNDUP(0.05*AC148,0))),IF(AI148="Medium",MIN(AC148,20),MIN(AC148,10))))</f>
        <v/>
      </c>
      <c r="AL148" s="0" t="n"/>
      <c r="AM148" s="0" t="n"/>
      <c r="AN148" s="0" t="n"/>
      <c r="AO148" s="0" t="n"/>
      <c r="AP148" s="0" t="n"/>
    </row>
    <row r="149" ht="15" customHeight="1" s="31">
      <c r="A149" s="45" t="n"/>
      <c r="B149" s="46" t="n"/>
      <c r="C149" s="46" t="n"/>
      <c r="D149" s="47" t="n"/>
      <c r="E149" s="46" t="n"/>
      <c r="F149" s="46" t="n"/>
      <c r="G149" s="46" t="n"/>
      <c r="H149" s="46" t="n"/>
      <c r="I149" s="46" t="n"/>
      <c r="J149" s="46" t="n"/>
      <c r="K149" s="46" t="n"/>
      <c r="L149" s="46" t="n"/>
      <c r="M149" s="46" t="n"/>
      <c r="N149" s="46" t="n"/>
      <c r="O149" s="47" t="n"/>
      <c r="P149" s="46" t="n"/>
      <c r="Q149" s="46" t="n"/>
      <c r="R149" s="46" t="n"/>
      <c r="S149" s="46" t="n"/>
      <c r="T149" s="46" t="n"/>
      <c r="U149" s="46" t="n"/>
      <c r="V149" s="46" t="n"/>
      <c r="W149" s="46" t="n"/>
      <c r="X149" s="46" t="n"/>
      <c r="Y149" s="47" t="n"/>
      <c r="Z149" s="48" t="n"/>
      <c r="AA149" s="46" t="n"/>
      <c r="AB149" s="46" t="n"/>
      <c r="AC149" s="60" t="n"/>
      <c r="AD149" s="60" t="n"/>
      <c r="AE149" s="46" t="n"/>
      <c r="AF149" s="0" t="n"/>
      <c r="AG149" s="0" t="n"/>
      <c r="AH149" s="85">
        <f>IF(COUNTA(A149:AG149,AI149,AL149:AP149)=0,"",IF(TRIM(A149)="","AIR-ID REQUIRED",IF(OR(AND(K149&lt;&gt;"",ISNA(MATCH(K149,{"Yes","No","Unknown"},0))),AND(Q149&lt;&gt;"",ISNA(MATCH(Q149,{"Yes","No","Unknown"},0))),AND(R149&lt;&gt;"",ISNA(MATCH(R149,{"Yes","No","Unknown"},0))),AND(T149&lt;&gt;"",ISNA(MATCH(T149,{"Yes","No","Unknown"},0))),AND(J149&lt;&gt;"",ISNA(MATCH(J149,{"Improving","Stable","Deteriorating","New / Baseline","Not yet known"},0))),AND(Z149&lt;&gt;"",ISNA(MATCH(Z149,{"Open","Reviewed","Action Open","Escalated","Closed"},0))),AND(AG149&lt;&gt;"",ISNA(MATCH(AG149,{"UC-ID specific","Shared system baseline"},0))),AND(AI149&lt;&gt;"",ISNA(MATCH(AI149,{"Low","Medium","High","Critical"},0))),AND(AL149&lt;&gt;"",COUNTIF(Lists!$A$3:$A$10,AL149)=0),AND(AO149&lt;&gt;"",ISNA(MATCH(AO149,{"Operational monitoring","Performance review","Formal review"},0))),AND(AP149&lt;&gt;"",ISNA(MATCH(AP149,{"Raised per Monitoring and Review Plan","Not action-capable","Action-capable: raise not yet set"},0)))),"INVALID VALUE — use the dropdown list",IF(AND(AG149="UC-ID specific",OR(AF149="",AF149="None")),"UC-ID REQUIRED",IF(OR(J149="",K149="",Q149="",R149="",T149="",AL149="",J149="Not yet known",K149="Unknown",Q149="Unknown",R149="Unknown",T149="Unknown"),"UNKNOWN TO RESOLVE",IF(AND(K149="Yes",OR(H149="",I149="",M149="",N149="",O149="",P149="",P149="None",X149="")),"BREACH ACTION INCOMPLETE",IF(AND(OR(K149="Yes",Q149="Yes"),AL149="None"),"TRIGGER NOT RECORDED — select the E.4 trigger",IF(AND(OR(AND(AL149&lt;&gt;"",AL149&lt;&gt;"None"),R149="Yes"),AM149=""),"REASSESSMENT / CONSIDERATION REF REQUIRED",IF(AND(OR(R149="Yes",T149="Yes"),U149=""),"GATE LOG EVENT ID REQUIRED",IF(OR(AND(D149&lt;&gt;"",NOT(ISNUMBER(D149))),AND(Y149&lt;&gt;"",NOT(ISNUMBER(Y149))),AND(ISNUMBER(D149),ISNUMBER(Y149),Y149&lt;=D149)),"DATE CHECK — Review and Next Review must be dates, Next after Review",IF(AND(ISNUMBER(AC149),ISNUMBER(AD149),AD149&gt;AC149),"SAMPLE EXCEEDS POPULATION",IF(AND(ISNUMBER(AD149),ISNUMBER(AK149),AD149&lt;AK149),"SAMPLE BELOW TIER MINIMUM",IF(AND(AI149&lt;&gt;"",ISNUMBER(Y149),AO149=""),"REVIEW TYPE REQUIRED: operational, performance or formal (§6.4.4)",IF(AND(ISNUMBER(D149),ISNUMBER(Y149),AI149&lt;&gt;"",Y149-D149&gt;IF(AI149="Critical",31,IF(AI149="High",IF(OR(AO149="Operational monitoring",AO149="Performance review"),31,92),IF(AI149="Medium",IF(AO149="Operational monitoring",31,IF(AO149="Performance review",92,366)),366)))),"NEXT REVIEW EXCEEDS TIER CADENCE",IF(OR(AP149="",AP149="Action-capable: raise not yet set"),"AGENTIC CADENCE RAISE NOT SET (§6.4.4; size to be set by the Council)",IF(AND(Z149="Closed",OR(D149="",E149="",G149="",H149="",I149="",X149="",Y149="",AA149="",AB149="",NOT(ISNUMBER(AC149)),NOT(ISNUMBER(AD149)),AC149&lt;1,AD149&lt;1,AE149="",AG149="",AI149="")),"CLOSURE EVIDENCE MISSING",IF(Z149="Closed","Closure ready for independent review","Open / review")))))))))))))))))</f>
        <v/>
      </c>
      <c r="AI149" s="0" t="n"/>
      <c r="AJ149" s="0">
        <f>IF(AI149="","",IF(AO149="Operational monitoring",IF(AI149="Low","Routine operational monitoring by the Service Owner",IF(AI149="Medium","Monthly","Continuous (logged at least monthly)")),IF(AO149="Performance review",IF(AI149="Critical","At least monthly",IF(AI149="High","Monthly",IF(AI149="Medium","Quarterly","Annual"))),IF(AI149="Critical","Continuous monitoring; formal review at least monthly",IF(AI149="High","Quarterly","Annual")))))</f>
        <v/>
      </c>
      <c r="AK149" s="0">
        <f>IF(OR(AI149="",NOT(ISNUMBER(AC149))),"",IF(OR(AI149="Critical",AI149="High"),MIN(AC149,MAX(30,ROUNDUP(0.05*AC149,0))),IF(AI149="Medium",MIN(AC149,20),MIN(AC149,10))))</f>
        <v/>
      </c>
      <c r="AL149" s="0" t="n"/>
      <c r="AM149" s="0" t="n"/>
      <c r="AN149" s="0" t="n"/>
      <c r="AO149" s="0" t="n"/>
      <c r="AP149" s="0" t="n"/>
    </row>
    <row r="150" ht="15" customHeight="1" s="31">
      <c r="A150" s="45" t="n"/>
      <c r="B150" s="46" t="n"/>
      <c r="C150" s="46" t="n"/>
      <c r="D150" s="47" t="n"/>
      <c r="E150" s="46" t="n"/>
      <c r="F150" s="46" t="n"/>
      <c r="G150" s="46" t="n"/>
      <c r="H150" s="46" t="n"/>
      <c r="I150" s="46" t="n"/>
      <c r="J150" s="46" t="n"/>
      <c r="K150" s="46" t="n"/>
      <c r="L150" s="46" t="n"/>
      <c r="M150" s="46" t="n"/>
      <c r="N150" s="46" t="n"/>
      <c r="O150" s="47" t="n"/>
      <c r="P150" s="46" t="n"/>
      <c r="Q150" s="46" t="n"/>
      <c r="R150" s="46" t="n"/>
      <c r="S150" s="46" t="n"/>
      <c r="T150" s="46" t="n"/>
      <c r="U150" s="46" t="n"/>
      <c r="V150" s="46" t="n"/>
      <c r="W150" s="46" t="n"/>
      <c r="X150" s="46" t="n"/>
      <c r="Y150" s="47" t="n"/>
      <c r="Z150" s="48" t="n"/>
      <c r="AA150" s="46" t="n"/>
      <c r="AB150" s="46" t="n"/>
      <c r="AC150" s="60" t="n"/>
      <c r="AD150" s="60" t="n"/>
      <c r="AE150" s="46" t="n"/>
      <c r="AF150" s="0" t="n"/>
      <c r="AG150" s="0" t="n"/>
      <c r="AH150" s="85">
        <f>IF(COUNTA(A150:AG150,AI150,AL150:AP150)=0,"",IF(TRIM(A150)="","AIR-ID REQUIRED",IF(OR(AND(K150&lt;&gt;"",ISNA(MATCH(K150,{"Yes","No","Unknown"},0))),AND(Q150&lt;&gt;"",ISNA(MATCH(Q150,{"Yes","No","Unknown"},0))),AND(R150&lt;&gt;"",ISNA(MATCH(R150,{"Yes","No","Unknown"},0))),AND(T150&lt;&gt;"",ISNA(MATCH(T150,{"Yes","No","Unknown"},0))),AND(J150&lt;&gt;"",ISNA(MATCH(J150,{"Improving","Stable","Deteriorating","New / Baseline","Not yet known"},0))),AND(Z150&lt;&gt;"",ISNA(MATCH(Z150,{"Open","Reviewed","Action Open","Escalated","Closed"},0))),AND(AG150&lt;&gt;"",ISNA(MATCH(AG150,{"UC-ID specific","Shared system baseline"},0))),AND(AI150&lt;&gt;"",ISNA(MATCH(AI150,{"Low","Medium","High","Critical"},0))),AND(AL150&lt;&gt;"",COUNTIF(Lists!$A$3:$A$10,AL150)=0),AND(AO150&lt;&gt;"",ISNA(MATCH(AO150,{"Operational monitoring","Performance review","Formal review"},0))),AND(AP150&lt;&gt;"",ISNA(MATCH(AP150,{"Raised per Monitoring and Review Plan","Not action-capable","Action-capable: raise not yet set"},0)))),"INVALID VALUE — use the dropdown list",IF(AND(AG150="UC-ID specific",OR(AF150="",AF150="None")),"UC-ID REQUIRED",IF(OR(J150="",K150="",Q150="",R150="",T150="",AL150="",J150="Not yet known",K150="Unknown",Q150="Unknown",R150="Unknown",T150="Unknown"),"UNKNOWN TO RESOLVE",IF(AND(K150="Yes",OR(H150="",I150="",M150="",N150="",O150="",P150="",P150="None",X150="")),"BREACH ACTION INCOMPLETE",IF(AND(OR(K150="Yes",Q150="Yes"),AL150="None"),"TRIGGER NOT RECORDED — select the E.4 trigger",IF(AND(OR(AND(AL150&lt;&gt;"",AL150&lt;&gt;"None"),R150="Yes"),AM150=""),"REASSESSMENT / CONSIDERATION REF REQUIRED",IF(AND(OR(R150="Yes",T150="Yes"),U150=""),"GATE LOG EVENT ID REQUIRED",IF(OR(AND(D150&lt;&gt;"",NOT(ISNUMBER(D150))),AND(Y150&lt;&gt;"",NOT(ISNUMBER(Y150))),AND(ISNUMBER(D150),ISNUMBER(Y150),Y150&lt;=D150)),"DATE CHECK — Review and Next Review must be dates, Next after Review",IF(AND(ISNUMBER(AC150),ISNUMBER(AD150),AD150&gt;AC150),"SAMPLE EXCEEDS POPULATION",IF(AND(ISNUMBER(AD150),ISNUMBER(AK150),AD150&lt;AK150),"SAMPLE BELOW TIER MINIMUM",IF(AND(AI150&lt;&gt;"",ISNUMBER(Y150),AO150=""),"REVIEW TYPE REQUIRED: operational, performance or formal (§6.4.4)",IF(AND(ISNUMBER(D150),ISNUMBER(Y150),AI150&lt;&gt;"",Y150-D150&gt;IF(AI150="Critical",31,IF(AI150="High",IF(OR(AO150="Operational monitoring",AO150="Performance review"),31,92),IF(AI150="Medium",IF(AO150="Operational monitoring",31,IF(AO150="Performance review",92,366)),366)))),"NEXT REVIEW EXCEEDS TIER CADENCE",IF(OR(AP150="",AP150="Action-capable: raise not yet set"),"AGENTIC CADENCE RAISE NOT SET (§6.4.4; size to be set by the Council)",IF(AND(Z150="Closed",OR(D150="",E150="",G150="",H150="",I150="",X150="",Y150="",AA150="",AB150="",NOT(ISNUMBER(AC150)),NOT(ISNUMBER(AD150)),AC150&lt;1,AD150&lt;1,AE150="",AG150="",AI150="")),"CLOSURE EVIDENCE MISSING",IF(Z150="Closed","Closure ready for independent review","Open / review")))))))))))))))))</f>
        <v/>
      </c>
      <c r="AI150" s="0" t="n"/>
      <c r="AJ150" s="0">
        <f>IF(AI150="","",IF(AO150="Operational monitoring",IF(AI150="Low","Routine operational monitoring by the Service Owner",IF(AI150="Medium","Monthly","Continuous (logged at least monthly)")),IF(AO150="Performance review",IF(AI150="Critical","At least monthly",IF(AI150="High","Monthly",IF(AI150="Medium","Quarterly","Annual"))),IF(AI150="Critical","Continuous monitoring; formal review at least monthly",IF(AI150="High","Quarterly","Annual")))))</f>
        <v/>
      </c>
      <c r="AK150" s="0">
        <f>IF(OR(AI150="",NOT(ISNUMBER(AC150))),"",IF(OR(AI150="Critical",AI150="High"),MIN(AC150,MAX(30,ROUNDUP(0.05*AC150,0))),IF(AI150="Medium",MIN(AC150,20),MIN(AC150,10))))</f>
        <v/>
      </c>
      <c r="AL150" s="0" t="n"/>
      <c r="AM150" s="0" t="n"/>
      <c r="AN150" s="0" t="n"/>
      <c r="AO150" s="0" t="n"/>
      <c r="AP150" s="0" t="n"/>
    </row>
    <row r="151" ht="15" customHeight="1" s="31">
      <c r="A151" s="45" t="n"/>
      <c r="B151" s="46" t="n"/>
      <c r="C151" s="46" t="n"/>
      <c r="D151" s="47" t="n"/>
      <c r="E151" s="46" t="n"/>
      <c r="F151" s="46" t="n"/>
      <c r="G151" s="46" t="n"/>
      <c r="H151" s="46" t="n"/>
      <c r="I151" s="46" t="n"/>
      <c r="J151" s="46" t="n"/>
      <c r="K151" s="46" t="n"/>
      <c r="L151" s="46" t="n"/>
      <c r="M151" s="46" t="n"/>
      <c r="N151" s="46" t="n"/>
      <c r="O151" s="47" t="n"/>
      <c r="P151" s="46" t="n"/>
      <c r="Q151" s="46" t="n"/>
      <c r="R151" s="46" t="n"/>
      <c r="S151" s="46" t="n"/>
      <c r="T151" s="46" t="n"/>
      <c r="U151" s="46" t="n"/>
      <c r="V151" s="46" t="n"/>
      <c r="W151" s="46" t="n"/>
      <c r="X151" s="46" t="n"/>
      <c r="Y151" s="47" t="n"/>
      <c r="Z151" s="48" t="n"/>
      <c r="AA151" s="46" t="n"/>
      <c r="AB151" s="46" t="n"/>
      <c r="AC151" s="60" t="n"/>
      <c r="AD151" s="60" t="n"/>
      <c r="AE151" s="46" t="n"/>
      <c r="AF151" s="0" t="n"/>
      <c r="AG151" s="0" t="n"/>
      <c r="AH151" s="85">
        <f>IF(COUNTA(A151:AG151,AI151,AL151:AP151)=0,"",IF(TRIM(A151)="","AIR-ID REQUIRED",IF(OR(AND(K151&lt;&gt;"",ISNA(MATCH(K151,{"Yes","No","Unknown"},0))),AND(Q151&lt;&gt;"",ISNA(MATCH(Q151,{"Yes","No","Unknown"},0))),AND(R151&lt;&gt;"",ISNA(MATCH(R151,{"Yes","No","Unknown"},0))),AND(T151&lt;&gt;"",ISNA(MATCH(T151,{"Yes","No","Unknown"},0))),AND(J151&lt;&gt;"",ISNA(MATCH(J151,{"Improving","Stable","Deteriorating","New / Baseline","Not yet known"},0))),AND(Z151&lt;&gt;"",ISNA(MATCH(Z151,{"Open","Reviewed","Action Open","Escalated","Closed"},0))),AND(AG151&lt;&gt;"",ISNA(MATCH(AG151,{"UC-ID specific","Shared system baseline"},0))),AND(AI151&lt;&gt;"",ISNA(MATCH(AI151,{"Low","Medium","High","Critical"},0))),AND(AL151&lt;&gt;"",COUNTIF(Lists!$A$3:$A$10,AL151)=0),AND(AO151&lt;&gt;"",ISNA(MATCH(AO151,{"Operational monitoring","Performance review","Formal review"},0))),AND(AP151&lt;&gt;"",ISNA(MATCH(AP151,{"Raised per Monitoring and Review Plan","Not action-capable","Action-capable: raise not yet set"},0)))),"INVALID VALUE — use the dropdown list",IF(AND(AG151="UC-ID specific",OR(AF151="",AF151="None")),"UC-ID REQUIRED",IF(OR(J151="",K151="",Q151="",R151="",T151="",AL151="",J151="Not yet known",K151="Unknown",Q151="Unknown",R151="Unknown",T151="Unknown"),"UNKNOWN TO RESOLVE",IF(AND(K151="Yes",OR(H151="",I151="",M151="",N151="",O151="",P151="",P151="None",X151="")),"BREACH ACTION INCOMPLETE",IF(AND(OR(K151="Yes",Q151="Yes"),AL151="None"),"TRIGGER NOT RECORDED — select the E.4 trigger",IF(AND(OR(AND(AL151&lt;&gt;"",AL151&lt;&gt;"None"),R151="Yes"),AM151=""),"REASSESSMENT / CONSIDERATION REF REQUIRED",IF(AND(OR(R151="Yes",T151="Yes"),U151=""),"GATE LOG EVENT ID REQUIRED",IF(OR(AND(D151&lt;&gt;"",NOT(ISNUMBER(D151))),AND(Y151&lt;&gt;"",NOT(ISNUMBER(Y151))),AND(ISNUMBER(D151),ISNUMBER(Y151),Y151&lt;=D151)),"DATE CHECK — Review and Next Review must be dates, Next after Review",IF(AND(ISNUMBER(AC151),ISNUMBER(AD151),AD151&gt;AC151),"SAMPLE EXCEEDS POPULATION",IF(AND(ISNUMBER(AD151),ISNUMBER(AK151),AD151&lt;AK151),"SAMPLE BELOW TIER MINIMUM",IF(AND(AI151&lt;&gt;"",ISNUMBER(Y151),AO151=""),"REVIEW TYPE REQUIRED: operational, performance or formal (§6.4.4)",IF(AND(ISNUMBER(D151),ISNUMBER(Y151),AI151&lt;&gt;"",Y151-D151&gt;IF(AI151="Critical",31,IF(AI151="High",IF(OR(AO151="Operational monitoring",AO151="Performance review"),31,92),IF(AI151="Medium",IF(AO151="Operational monitoring",31,IF(AO151="Performance review",92,366)),366)))),"NEXT REVIEW EXCEEDS TIER CADENCE",IF(OR(AP151="",AP151="Action-capable: raise not yet set"),"AGENTIC CADENCE RAISE NOT SET (§6.4.4; size to be set by the Council)",IF(AND(Z151="Closed",OR(D151="",E151="",G151="",H151="",I151="",X151="",Y151="",AA151="",AB151="",NOT(ISNUMBER(AC151)),NOT(ISNUMBER(AD151)),AC151&lt;1,AD151&lt;1,AE151="",AG151="",AI151="")),"CLOSURE EVIDENCE MISSING",IF(Z151="Closed","Closure ready for independent review","Open / review")))))))))))))))))</f>
        <v/>
      </c>
      <c r="AI151" s="0" t="n"/>
      <c r="AJ151" s="0">
        <f>IF(AI151="","",IF(AO151="Operational monitoring",IF(AI151="Low","Routine operational monitoring by the Service Owner",IF(AI151="Medium","Monthly","Continuous (logged at least monthly)")),IF(AO151="Performance review",IF(AI151="Critical","At least monthly",IF(AI151="High","Monthly",IF(AI151="Medium","Quarterly","Annual"))),IF(AI151="Critical","Continuous monitoring; formal review at least monthly",IF(AI151="High","Quarterly","Annual")))))</f>
        <v/>
      </c>
      <c r="AK151" s="0">
        <f>IF(OR(AI151="",NOT(ISNUMBER(AC151))),"",IF(OR(AI151="Critical",AI151="High"),MIN(AC151,MAX(30,ROUNDUP(0.05*AC151,0))),IF(AI151="Medium",MIN(AC151,20),MIN(AC151,10))))</f>
        <v/>
      </c>
      <c r="AL151" s="0" t="n"/>
      <c r="AM151" s="0" t="n"/>
      <c r="AN151" s="0" t="n"/>
      <c r="AO151" s="0" t="n"/>
      <c r="AP151" s="0" t="n"/>
    </row>
    <row r="152" ht="15" customHeight="1" s="31">
      <c r="A152" s="45" t="n"/>
      <c r="B152" s="46" t="n"/>
      <c r="C152" s="46" t="n"/>
      <c r="D152" s="47" t="n"/>
      <c r="E152" s="46" t="n"/>
      <c r="F152" s="46" t="n"/>
      <c r="G152" s="46" t="n"/>
      <c r="H152" s="46" t="n"/>
      <c r="I152" s="46" t="n"/>
      <c r="J152" s="46" t="n"/>
      <c r="K152" s="46" t="n"/>
      <c r="L152" s="46" t="n"/>
      <c r="M152" s="46" t="n"/>
      <c r="N152" s="46" t="n"/>
      <c r="O152" s="47" t="n"/>
      <c r="P152" s="46" t="n"/>
      <c r="Q152" s="46" t="n"/>
      <c r="R152" s="46" t="n"/>
      <c r="S152" s="46" t="n"/>
      <c r="T152" s="46" t="n"/>
      <c r="U152" s="46" t="n"/>
      <c r="V152" s="46" t="n"/>
      <c r="W152" s="46" t="n"/>
      <c r="X152" s="46" t="n"/>
      <c r="Y152" s="47" t="n"/>
      <c r="Z152" s="48" t="n"/>
      <c r="AA152" s="46" t="n"/>
      <c r="AB152" s="46" t="n"/>
      <c r="AC152" s="60" t="n"/>
      <c r="AD152" s="60" t="n"/>
      <c r="AE152" s="46" t="n"/>
      <c r="AF152" s="0" t="n"/>
      <c r="AG152" s="0" t="n"/>
      <c r="AH152" s="85">
        <f>IF(COUNTA(A152:AG152,AI152,AL152:AP152)=0,"",IF(TRIM(A152)="","AIR-ID REQUIRED",IF(OR(AND(K152&lt;&gt;"",ISNA(MATCH(K152,{"Yes","No","Unknown"},0))),AND(Q152&lt;&gt;"",ISNA(MATCH(Q152,{"Yes","No","Unknown"},0))),AND(R152&lt;&gt;"",ISNA(MATCH(R152,{"Yes","No","Unknown"},0))),AND(T152&lt;&gt;"",ISNA(MATCH(T152,{"Yes","No","Unknown"},0))),AND(J152&lt;&gt;"",ISNA(MATCH(J152,{"Improving","Stable","Deteriorating","New / Baseline","Not yet known"},0))),AND(Z152&lt;&gt;"",ISNA(MATCH(Z152,{"Open","Reviewed","Action Open","Escalated","Closed"},0))),AND(AG152&lt;&gt;"",ISNA(MATCH(AG152,{"UC-ID specific","Shared system baseline"},0))),AND(AI152&lt;&gt;"",ISNA(MATCH(AI152,{"Low","Medium","High","Critical"},0))),AND(AL152&lt;&gt;"",COUNTIF(Lists!$A$3:$A$10,AL152)=0),AND(AO152&lt;&gt;"",ISNA(MATCH(AO152,{"Operational monitoring","Performance review","Formal review"},0))),AND(AP152&lt;&gt;"",ISNA(MATCH(AP152,{"Raised per Monitoring and Review Plan","Not action-capable","Action-capable: raise not yet set"},0)))),"INVALID VALUE — use the dropdown list",IF(AND(AG152="UC-ID specific",OR(AF152="",AF152="None")),"UC-ID REQUIRED",IF(OR(J152="",K152="",Q152="",R152="",T152="",AL152="",J152="Not yet known",K152="Unknown",Q152="Unknown",R152="Unknown",T152="Unknown"),"UNKNOWN TO RESOLVE",IF(AND(K152="Yes",OR(H152="",I152="",M152="",N152="",O152="",P152="",P152="None",X152="")),"BREACH ACTION INCOMPLETE",IF(AND(OR(K152="Yes",Q152="Yes"),AL152="None"),"TRIGGER NOT RECORDED — select the E.4 trigger",IF(AND(OR(AND(AL152&lt;&gt;"",AL152&lt;&gt;"None"),R152="Yes"),AM152=""),"REASSESSMENT / CONSIDERATION REF REQUIRED",IF(AND(OR(R152="Yes",T152="Yes"),U152=""),"GATE LOG EVENT ID REQUIRED",IF(OR(AND(D152&lt;&gt;"",NOT(ISNUMBER(D152))),AND(Y152&lt;&gt;"",NOT(ISNUMBER(Y152))),AND(ISNUMBER(D152),ISNUMBER(Y152),Y152&lt;=D152)),"DATE CHECK — Review and Next Review must be dates, Next after Review",IF(AND(ISNUMBER(AC152),ISNUMBER(AD152),AD152&gt;AC152),"SAMPLE EXCEEDS POPULATION",IF(AND(ISNUMBER(AD152),ISNUMBER(AK152),AD152&lt;AK152),"SAMPLE BELOW TIER MINIMUM",IF(AND(AI152&lt;&gt;"",ISNUMBER(Y152),AO152=""),"REVIEW TYPE REQUIRED: operational, performance or formal (§6.4.4)",IF(AND(ISNUMBER(D152),ISNUMBER(Y152),AI152&lt;&gt;"",Y152-D152&gt;IF(AI152="Critical",31,IF(AI152="High",IF(OR(AO152="Operational monitoring",AO152="Performance review"),31,92),IF(AI152="Medium",IF(AO152="Operational monitoring",31,IF(AO152="Performance review",92,366)),366)))),"NEXT REVIEW EXCEEDS TIER CADENCE",IF(OR(AP152="",AP152="Action-capable: raise not yet set"),"AGENTIC CADENCE RAISE NOT SET (§6.4.4; size to be set by the Council)",IF(AND(Z152="Closed",OR(D152="",E152="",G152="",H152="",I152="",X152="",Y152="",AA152="",AB152="",NOT(ISNUMBER(AC152)),NOT(ISNUMBER(AD152)),AC152&lt;1,AD152&lt;1,AE152="",AG152="",AI152="")),"CLOSURE EVIDENCE MISSING",IF(Z152="Closed","Closure ready for independent review","Open / review")))))))))))))))))</f>
        <v/>
      </c>
      <c r="AI152" s="0" t="n"/>
      <c r="AJ152" s="0">
        <f>IF(AI152="","",IF(AO152="Operational monitoring",IF(AI152="Low","Routine operational monitoring by the Service Owner",IF(AI152="Medium","Monthly","Continuous (logged at least monthly)")),IF(AO152="Performance review",IF(AI152="Critical","At least monthly",IF(AI152="High","Monthly",IF(AI152="Medium","Quarterly","Annual"))),IF(AI152="Critical","Continuous monitoring; formal review at least monthly",IF(AI152="High","Quarterly","Annual")))))</f>
        <v/>
      </c>
      <c r="AK152" s="0">
        <f>IF(OR(AI152="",NOT(ISNUMBER(AC152))),"",IF(OR(AI152="Critical",AI152="High"),MIN(AC152,MAX(30,ROUNDUP(0.05*AC152,0))),IF(AI152="Medium",MIN(AC152,20),MIN(AC152,10))))</f>
        <v/>
      </c>
      <c r="AL152" s="0" t="n"/>
      <c r="AM152" s="0" t="n"/>
      <c r="AN152" s="0" t="n"/>
      <c r="AO152" s="0" t="n"/>
      <c r="AP152" s="0" t="n"/>
    </row>
    <row r="153" ht="15" customHeight="1" s="31">
      <c r="A153" s="45" t="n"/>
      <c r="B153" s="46" t="n"/>
      <c r="C153" s="46" t="n"/>
      <c r="D153" s="47" t="n"/>
      <c r="E153" s="46" t="n"/>
      <c r="F153" s="46" t="n"/>
      <c r="G153" s="46" t="n"/>
      <c r="H153" s="46" t="n"/>
      <c r="I153" s="46" t="n"/>
      <c r="J153" s="46" t="n"/>
      <c r="K153" s="46" t="n"/>
      <c r="L153" s="46" t="n"/>
      <c r="M153" s="46" t="n"/>
      <c r="N153" s="46" t="n"/>
      <c r="O153" s="47" t="n"/>
      <c r="P153" s="46" t="n"/>
      <c r="Q153" s="46" t="n"/>
      <c r="R153" s="46" t="n"/>
      <c r="S153" s="46" t="n"/>
      <c r="T153" s="46" t="n"/>
      <c r="U153" s="46" t="n"/>
      <c r="V153" s="46" t="n"/>
      <c r="W153" s="46" t="n"/>
      <c r="X153" s="46" t="n"/>
      <c r="Y153" s="47" t="n"/>
      <c r="Z153" s="48" t="n"/>
      <c r="AA153" s="46" t="n"/>
      <c r="AB153" s="46" t="n"/>
      <c r="AC153" s="60" t="n"/>
      <c r="AD153" s="60" t="n"/>
      <c r="AE153" s="46" t="n"/>
      <c r="AF153" s="0" t="n"/>
      <c r="AG153" s="0" t="n"/>
      <c r="AH153" s="85">
        <f>IF(COUNTA(A153:AG153,AI153,AL153:AP153)=0,"",IF(TRIM(A153)="","AIR-ID REQUIRED",IF(OR(AND(K153&lt;&gt;"",ISNA(MATCH(K153,{"Yes","No","Unknown"},0))),AND(Q153&lt;&gt;"",ISNA(MATCH(Q153,{"Yes","No","Unknown"},0))),AND(R153&lt;&gt;"",ISNA(MATCH(R153,{"Yes","No","Unknown"},0))),AND(T153&lt;&gt;"",ISNA(MATCH(T153,{"Yes","No","Unknown"},0))),AND(J153&lt;&gt;"",ISNA(MATCH(J153,{"Improving","Stable","Deteriorating","New / Baseline","Not yet known"},0))),AND(Z153&lt;&gt;"",ISNA(MATCH(Z153,{"Open","Reviewed","Action Open","Escalated","Closed"},0))),AND(AG153&lt;&gt;"",ISNA(MATCH(AG153,{"UC-ID specific","Shared system baseline"},0))),AND(AI153&lt;&gt;"",ISNA(MATCH(AI153,{"Low","Medium","High","Critical"},0))),AND(AL153&lt;&gt;"",COUNTIF(Lists!$A$3:$A$10,AL153)=0),AND(AO153&lt;&gt;"",ISNA(MATCH(AO153,{"Operational monitoring","Performance review","Formal review"},0))),AND(AP153&lt;&gt;"",ISNA(MATCH(AP153,{"Raised per Monitoring and Review Plan","Not action-capable","Action-capable: raise not yet set"},0)))),"INVALID VALUE — use the dropdown list",IF(AND(AG153="UC-ID specific",OR(AF153="",AF153="None")),"UC-ID REQUIRED",IF(OR(J153="",K153="",Q153="",R153="",T153="",AL153="",J153="Not yet known",K153="Unknown",Q153="Unknown",R153="Unknown",T153="Unknown"),"UNKNOWN TO RESOLVE",IF(AND(K153="Yes",OR(H153="",I153="",M153="",N153="",O153="",P153="",P153="None",X153="")),"BREACH ACTION INCOMPLETE",IF(AND(OR(K153="Yes",Q153="Yes"),AL153="None"),"TRIGGER NOT RECORDED — select the E.4 trigger",IF(AND(OR(AND(AL153&lt;&gt;"",AL153&lt;&gt;"None"),R153="Yes"),AM153=""),"REASSESSMENT / CONSIDERATION REF REQUIRED",IF(AND(OR(R153="Yes",T153="Yes"),U153=""),"GATE LOG EVENT ID REQUIRED",IF(OR(AND(D153&lt;&gt;"",NOT(ISNUMBER(D153))),AND(Y153&lt;&gt;"",NOT(ISNUMBER(Y153))),AND(ISNUMBER(D153),ISNUMBER(Y153),Y153&lt;=D153)),"DATE CHECK — Review and Next Review must be dates, Next after Review",IF(AND(ISNUMBER(AC153),ISNUMBER(AD153),AD153&gt;AC153),"SAMPLE EXCEEDS POPULATION",IF(AND(ISNUMBER(AD153),ISNUMBER(AK153),AD153&lt;AK153),"SAMPLE BELOW TIER MINIMUM",IF(AND(AI153&lt;&gt;"",ISNUMBER(Y153),AO153=""),"REVIEW TYPE REQUIRED: operational, performance or formal (§6.4.4)",IF(AND(ISNUMBER(D153),ISNUMBER(Y153),AI153&lt;&gt;"",Y153-D153&gt;IF(AI153="Critical",31,IF(AI153="High",IF(OR(AO153="Operational monitoring",AO153="Performance review"),31,92),IF(AI153="Medium",IF(AO153="Operational monitoring",31,IF(AO153="Performance review",92,366)),366)))),"NEXT REVIEW EXCEEDS TIER CADENCE",IF(OR(AP153="",AP153="Action-capable: raise not yet set"),"AGENTIC CADENCE RAISE NOT SET (§6.4.4; size to be set by the Council)",IF(AND(Z153="Closed",OR(D153="",E153="",G153="",H153="",I153="",X153="",Y153="",AA153="",AB153="",NOT(ISNUMBER(AC153)),NOT(ISNUMBER(AD153)),AC153&lt;1,AD153&lt;1,AE153="",AG153="",AI153="")),"CLOSURE EVIDENCE MISSING",IF(Z153="Closed","Closure ready for independent review","Open / review")))))))))))))))))</f>
        <v/>
      </c>
      <c r="AI153" s="0" t="n"/>
      <c r="AJ153" s="0">
        <f>IF(AI153="","",IF(AO153="Operational monitoring",IF(AI153="Low","Routine operational monitoring by the Service Owner",IF(AI153="Medium","Monthly","Continuous (logged at least monthly)")),IF(AO153="Performance review",IF(AI153="Critical","At least monthly",IF(AI153="High","Monthly",IF(AI153="Medium","Quarterly","Annual"))),IF(AI153="Critical","Continuous monitoring; formal review at least monthly",IF(AI153="High","Quarterly","Annual")))))</f>
        <v/>
      </c>
      <c r="AK153" s="0">
        <f>IF(OR(AI153="",NOT(ISNUMBER(AC153))),"",IF(OR(AI153="Critical",AI153="High"),MIN(AC153,MAX(30,ROUNDUP(0.05*AC153,0))),IF(AI153="Medium",MIN(AC153,20),MIN(AC153,10))))</f>
        <v/>
      </c>
      <c r="AL153" s="0" t="n"/>
      <c r="AM153" s="0" t="n"/>
      <c r="AN153" s="0" t="n"/>
      <c r="AO153" s="0" t="n"/>
      <c r="AP153" s="0" t="n"/>
    </row>
    <row r="154" ht="15" customHeight="1" s="31">
      <c r="A154" s="45" t="n"/>
      <c r="B154" s="46" t="n"/>
      <c r="C154" s="46" t="n"/>
      <c r="D154" s="47" t="n"/>
      <c r="E154" s="46" t="n"/>
      <c r="F154" s="46" t="n"/>
      <c r="G154" s="46" t="n"/>
      <c r="H154" s="46" t="n"/>
      <c r="I154" s="46" t="n"/>
      <c r="J154" s="46" t="n"/>
      <c r="K154" s="46" t="n"/>
      <c r="L154" s="46" t="n"/>
      <c r="M154" s="46" t="n"/>
      <c r="N154" s="46" t="n"/>
      <c r="O154" s="47" t="n"/>
      <c r="P154" s="46" t="n"/>
      <c r="Q154" s="46" t="n"/>
      <c r="R154" s="46" t="n"/>
      <c r="S154" s="46" t="n"/>
      <c r="T154" s="46" t="n"/>
      <c r="U154" s="46" t="n"/>
      <c r="V154" s="46" t="n"/>
      <c r="W154" s="46" t="n"/>
      <c r="X154" s="46" t="n"/>
      <c r="Y154" s="47" t="n"/>
      <c r="Z154" s="48" t="n"/>
      <c r="AA154" s="46" t="n"/>
      <c r="AB154" s="46" t="n"/>
      <c r="AC154" s="60" t="n"/>
      <c r="AD154" s="60" t="n"/>
      <c r="AE154" s="46" t="n"/>
      <c r="AF154" s="0" t="n"/>
      <c r="AG154" s="0" t="n"/>
      <c r="AH154" s="85">
        <f>IF(COUNTA(A154:AG154,AI154,AL154:AP154)=0,"",IF(TRIM(A154)="","AIR-ID REQUIRED",IF(OR(AND(K154&lt;&gt;"",ISNA(MATCH(K154,{"Yes","No","Unknown"},0))),AND(Q154&lt;&gt;"",ISNA(MATCH(Q154,{"Yes","No","Unknown"},0))),AND(R154&lt;&gt;"",ISNA(MATCH(R154,{"Yes","No","Unknown"},0))),AND(T154&lt;&gt;"",ISNA(MATCH(T154,{"Yes","No","Unknown"},0))),AND(J154&lt;&gt;"",ISNA(MATCH(J154,{"Improving","Stable","Deteriorating","New / Baseline","Not yet known"},0))),AND(Z154&lt;&gt;"",ISNA(MATCH(Z154,{"Open","Reviewed","Action Open","Escalated","Closed"},0))),AND(AG154&lt;&gt;"",ISNA(MATCH(AG154,{"UC-ID specific","Shared system baseline"},0))),AND(AI154&lt;&gt;"",ISNA(MATCH(AI154,{"Low","Medium","High","Critical"},0))),AND(AL154&lt;&gt;"",COUNTIF(Lists!$A$3:$A$10,AL154)=0),AND(AO154&lt;&gt;"",ISNA(MATCH(AO154,{"Operational monitoring","Performance review","Formal review"},0))),AND(AP154&lt;&gt;"",ISNA(MATCH(AP154,{"Raised per Monitoring and Review Plan","Not action-capable","Action-capable: raise not yet set"},0)))),"INVALID VALUE — use the dropdown list",IF(AND(AG154="UC-ID specific",OR(AF154="",AF154="None")),"UC-ID REQUIRED",IF(OR(J154="",K154="",Q154="",R154="",T154="",AL154="",J154="Not yet known",K154="Unknown",Q154="Unknown",R154="Unknown",T154="Unknown"),"UNKNOWN TO RESOLVE",IF(AND(K154="Yes",OR(H154="",I154="",M154="",N154="",O154="",P154="",P154="None",X154="")),"BREACH ACTION INCOMPLETE",IF(AND(OR(K154="Yes",Q154="Yes"),AL154="None"),"TRIGGER NOT RECORDED — select the E.4 trigger",IF(AND(OR(AND(AL154&lt;&gt;"",AL154&lt;&gt;"None"),R154="Yes"),AM154=""),"REASSESSMENT / CONSIDERATION REF REQUIRED",IF(AND(OR(R154="Yes",T154="Yes"),U154=""),"GATE LOG EVENT ID REQUIRED",IF(OR(AND(D154&lt;&gt;"",NOT(ISNUMBER(D154))),AND(Y154&lt;&gt;"",NOT(ISNUMBER(Y154))),AND(ISNUMBER(D154),ISNUMBER(Y154),Y154&lt;=D154)),"DATE CHECK — Review and Next Review must be dates, Next after Review",IF(AND(ISNUMBER(AC154),ISNUMBER(AD154),AD154&gt;AC154),"SAMPLE EXCEEDS POPULATION",IF(AND(ISNUMBER(AD154),ISNUMBER(AK154),AD154&lt;AK154),"SAMPLE BELOW TIER MINIMUM",IF(AND(AI154&lt;&gt;"",ISNUMBER(Y154),AO154=""),"REVIEW TYPE REQUIRED: operational, performance or formal (§6.4.4)",IF(AND(ISNUMBER(D154),ISNUMBER(Y154),AI154&lt;&gt;"",Y154-D154&gt;IF(AI154="Critical",31,IF(AI154="High",IF(OR(AO154="Operational monitoring",AO154="Performance review"),31,92),IF(AI154="Medium",IF(AO154="Operational monitoring",31,IF(AO154="Performance review",92,366)),366)))),"NEXT REVIEW EXCEEDS TIER CADENCE",IF(OR(AP154="",AP154="Action-capable: raise not yet set"),"AGENTIC CADENCE RAISE NOT SET (§6.4.4; size to be set by the Council)",IF(AND(Z154="Closed",OR(D154="",E154="",G154="",H154="",I154="",X154="",Y154="",AA154="",AB154="",NOT(ISNUMBER(AC154)),NOT(ISNUMBER(AD154)),AC154&lt;1,AD154&lt;1,AE154="",AG154="",AI154="")),"CLOSURE EVIDENCE MISSING",IF(Z154="Closed","Closure ready for independent review","Open / review")))))))))))))))))</f>
        <v/>
      </c>
      <c r="AI154" s="0" t="n"/>
      <c r="AJ154" s="0">
        <f>IF(AI154="","",IF(AO154="Operational monitoring",IF(AI154="Low","Routine operational monitoring by the Service Owner",IF(AI154="Medium","Monthly","Continuous (logged at least monthly)")),IF(AO154="Performance review",IF(AI154="Critical","At least monthly",IF(AI154="High","Monthly",IF(AI154="Medium","Quarterly","Annual"))),IF(AI154="Critical","Continuous monitoring; formal review at least monthly",IF(AI154="High","Quarterly","Annual")))))</f>
        <v/>
      </c>
      <c r="AK154" s="0">
        <f>IF(OR(AI154="",NOT(ISNUMBER(AC154))),"",IF(OR(AI154="Critical",AI154="High"),MIN(AC154,MAX(30,ROUNDUP(0.05*AC154,0))),IF(AI154="Medium",MIN(AC154,20),MIN(AC154,10))))</f>
        <v/>
      </c>
      <c r="AL154" s="0" t="n"/>
      <c r="AM154" s="0" t="n"/>
      <c r="AN154" s="0" t="n"/>
      <c r="AO154" s="0" t="n"/>
      <c r="AP154" s="0" t="n"/>
    </row>
    <row r="155" ht="15" customHeight="1" s="31">
      <c r="A155" s="45" t="n"/>
      <c r="B155" s="46" t="n"/>
      <c r="C155" s="46" t="n"/>
      <c r="D155" s="47" t="n"/>
      <c r="E155" s="46" t="n"/>
      <c r="F155" s="46" t="n"/>
      <c r="G155" s="46" t="n"/>
      <c r="H155" s="46" t="n"/>
      <c r="I155" s="46" t="n"/>
      <c r="J155" s="46" t="n"/>
      <c r="K155" s="46" t="n"/>
      <c r="L155" s="46" t="n"/>
      <c r="M155" s="46" t="n"/>
      <c r="N155" s="46" t="n"/>
      <c r="O155" s="47" t="n"/>
      <c r="P155" s="46" t="n"/>
      <c r="Q155" s="46" t="n"/>
      <c r="R155" s="46" t="n"/>
      <c r="S155" s="46" t="n"/>
      <c r="T155" s="46" t="n"/>
      <c r="U155" s="46" t="n"/>
      <c r="V155" s="46" t="n"/>
      <c r="W155" s="46" t="n"/>
      <c r="X155" s="46" t="n"/>
      <c r="Y155" s="47" t="n"/>
      <c r="Z155" s="48" t="n"/>
      <c r="AA155" s="46" t="n"/>
      <c r="AB155" s="46" t="n"/>
      <c r="AC155" s="60" t="n"/>
      <c r="AD155" s="60" t="n"/>
      <c r="AE155" s="46" t="n"/>
      <c r="AF155" s="0" t="n"/>
      <c r="AG155" s="0" t="n"/>
      <c r="AH155" s="85">
        <f>IF(COUNTA(A155:AG155,AI155,AL155:AP155)=0,"",IF(TRIM(A155)="","AIR-ID REQUIRED",IF(OR(AND(K155&lt;&gt;"",ISNA(MATCH(K155,{"Yes","No","Unknown"},0))),AND(Q155&lt;&gt;"",ISNA(MATCH(Q155,{"Yes","No","Unknown"},0))),AND(R155&lt;&gt;"",ISNA(MATCH(R155,{"Yes","No","Unknown"},0))),AND(T155&lt;&gt;"",ISNA(MATCH(T155,{"Yes","No","Unknown"},0))),AND(J155&lt;&gt;"",ISNA(MATCH(J155,{"Improving","Stable","Deteriorating","New / Baseline","Not yet known"},0))),AND(Z155&lt;&gt;"",ISNA(MATCH(Z155,{"Open","Reviewed","Action Open","Escalated","Closed"},0))),AND(AG155&lt;&gt;"",ISNA(MATCH(AG155,{"UC-ID specific","Shared system baseline"},0))),AND(AI155&lt;&gt;"",ISNA(MATCH(AI155,{"Low","Medium","High","Critical"},0))),AND(AL155&lt;&gt;"",COUNTIF(Lists!$A$3:$A$10,AL155)=0),AND(AO155&lt;&gt;"",ISNA(MATCH(AO155,{"Operational monitoring","Performance review","Formal review"},0))),AND(AP155&lt;&gt;"",ISNA(MATCH(AP155,{"Raised per Monitoring and Review Plan","Not action-capable","Action-capable: raise not yet set"},0)))),"INVALID VALUE — use the dropdown list",IF(AND(AG155="UC-ID specific",OR(AF155="",AF155="None")),"UC-ID REQUIRED",IF(OR(J155="",K155="",Q155="",R155="",T155="",AL155="",J155="Not yet known",K155="Unknown",Q155="Unknown",R155="Unknown",T155="Unknown"),"UNKNOWN TO RESOLVE",IF(AND(K155="Yes",OR(H155="",I155="",M155="",N155="",O155="",P155="",P155="None",X155="")),"BREACH ACTION INCOMPLETE",IF(AND(OR(K155="Yes",Q155="Yes"),AL155="None"),"TRIGGER NOT RECORDED — select the E.4 trigger",IF(AND(OR(AND(AL155&lt;&gt;"",AL155&lt;&gt;"None"),R155="Yes"),AM155=""),"REASSESSMENT / CONSIDERATION REF REQUIRED",IF(AND(OR(R155="Yes",T155="Yes"),U155=""),"GATE LOG EVENT ID REQUIRED",IF(OR(AND(D155&lt;&gt;"",NOT(ISNUMBER(D155))),AND(Y155&lt;&gt;"",NOT(ISNUMBER(Y155))),AND(ISNUMBER(D155),ISNUMBER(Y155),Y155&lt;=D155)),"DATE CHECK — Review and Next Review must be dates, Next after Review",IF(AND(ISNUMBER(AC155),ISNUMBER(AD155),AD155&gt;AC155),"SAMPLE EXCEEDS POPULATION",IF(AND(ISNUMBER(AD155),ISNUMBER(AK155),AD155&lt;AK155),"SAMPLE BELOW TIER MINIMUM",IF(AND(AI155&lt;&gt;"",ISNUMBER(Y155),AO155=""),"REVIEW TYPE REQUIRED: operational, performance or formal (§6.4.4)",IF(AND(ISNUMBER(D155),ISNUMBER(Y155),AI155&lt;&gt;"",Y155-D155&gt;IF(AI155="Critical",31,IF(AI155="High",IF(OR(AO155="Operational monitoring",AO155="Performance review"),31,92),IF(AI155="Medium",IF(AO155="Operational monitoring",31,IF(AO155="Performance review",92,366)),366)))),"NEXT REVIEW EXCEEDS TIER CADENCE",IF(OR(AP155="",AP155="Action-capable: raise not yet set"),"AGENTIC CADENCE RAISE NOT SET (§6.4.4; size to be set by the Council)",IF(AND(Z155="Closed",OR(D155="",E155="",G155="",H155="",I155="",X155="",Y155="",AA155="",AB155="",NOT(ISNUMBER(AC155)),NOT(ISNUMBER(AD155)),AC155&lt;1,AD155&lt;1,AE155="",AG155="",AI155="")),"CLOSURE EVIDENCE MISSING",IF(Z155="Closed","Closure ready for independent review","Open / review")))))))))))))))))</f>
        <v/>
      </c>
      <c r="AI155" s="0" t="n"/>
      <c r="AJ155" s="0">
        <f>IF(AI155="","",IF(AO155="Operational monitoring",IF(AI155="Low","Routine operational monitoring by the Service Owner",IF(AI155="Medium","Monthly","Continuous (logged at least monthly)")),IF(AO155="Performance review",IF(AI155="Critical","At least monthly",IF(AI155="High","Monthly",IF(AI155="Medium","Quarterly","Annual"))),IF(AI155="Critical","Continuous monitoring; formal review at least monthly",IF(AI155="High","Quarterly","Annual")))))</f>
        <v/>
      </c>
      <c r="AK155" s="0">
        <f>IF(OR(AI155="",NOT(ISNUMBER(AC155))),"",IF(OR(AI155="Critical",AI155="High"),MIN(AC155,MAX(30,ROUNDUP(0.05*AC155,0))),IF(AI155="Medium",MIN(AC155,20),MIN(AC155,10))))</f>
        <v/>
      </c>
      <c r="AL155" s="0" t="n"/>
      <c r="AM155" s="0" t="n"/>
      <c r="AN155" s="0" t="n"/>
      <c r="AO155" s="0" t="n"/>
      <c r="AP155" s="0" t="n"/>
    </row>
    <row r="156" ht="15" customHeight="1" s="31">
      <c r="A156" s="45" t="n"/>
      <c r="B156" s="46" t="n"/>
      <c r="C156" s="46" t="n"/>
      <c r="D156" s="47" t="n"/>
      <c r="E156" s="46" t="n"/>
      <c r="F156" s="46" t="n"/>
      <c r="G156" s="46" t="n"/>
      <c r="H156" s="46" t="n"/>
      <c r="I156" s="46" t="n"/>
      <c r="J156" s="46" t="n"/>
      <c r="K156" s="46" t="n"/>
      <c r="L156" s="46" t="n"/>
      <c r="M156" s="46" t="n"/>
      <c r="N156" s="46" t="n"/>
      <c r="O156" s="47" t="n"/>
      <c r="P156" s="46" t="n"/>
      <c r="Q156" s="46" t="n"/>
      <c r="R156" s="46" t="n"/>
      <c r="S156" s="46" t="n"/>
      <c r="T156" s="46" t="n"/>
      <c r="U156" s="46" t="n"/>
      <c r="V156" s="46" t="n"/>
      <c r="W156" s="46" t="n"/>
      <c r="X156" s="46" t="n"/>
      <c r="Y156" s="47" t="n"/>
      <c r="Z156" s="48" t="n"/>
      <c r="AA156" s="46" t="n"/>
      <c r="AB156" s="46" t="n"/>
      <c r="AC156" s="60" t="n"/>
      <c r="AD156" s="60" t="n"/>
      <c r="AE156" s="46" t="n"/>
      <c r="AF156" s="0" t="n"/>
      <c r="AG156" s="0" t="n"/>
      <c r="AH156" s="85">
        <f>IF(COUNTA(A156:AG156,AI156,AL156:AP156)=0,"",IF(TRIM(A156)="","AIR-ID REQUIRED",IF(OR(AND(K156&lt;&gt;"",ISNA(MATCH(K156,{"Yes","No","Unknown"},0))),AND(Q156&lt;&gt;"",ISNA(MATCH(Q156,{"Yes","No","Unknown"},0))),AND(R156&lt;&gt;"",ISNA(MATCH(R156,{"Yes","No","Unknown"},0))),AND(T156&lt;&gt;"",ISNA(MATCH(T156,{"Yes","No","Unknown"},0))),AND(J156&lt;&gt;"",ISNA(MATCH(J156,{"Improving","Stable","Deteriorating","New / Baseline","Not yet known"},0))),AND(Z156&lt;&gt;"",ISNA(MATCH(Z156,{"Open","Reviewed","Action Open","Escalated","Closed"},0))),AND(AG156&lt;&gt;"",ISNA(MATCH(AG156,{"UC-ID specific","Shared system baseline"},0))),AND(AI156&lt;&gt;"",ISNA(MATCH(AI156,{"Low","Medium","High","Critical"},0))),AND(AL156&lt;&gt;"",COUNTIF(Lists!$A$3:$A$10,AL156)=0),AND(AO156&lt;&gt;"",ISNA(MATCH(AO156,{"Operational monitoring","Performance review","Formal review"},0))),AND(AP156&lt;&gt;"",ISNA(MATCH(AP156,{"Raised per Monitoring and Review Plan","Not action-capable","Action-capable: raise not yet set"},0)))),"INVALID VALUE — use the dropdown list",IF(AND(AG156="UC-ID specific",OR(AF156="",AF156="None")),"UC-ID REQUIRED",IF(OR(J156="",K156="",Q156="",R156="",T156="",AL156="",J156="Not yet known",K156="Unknown",Q156="Unknown",R156="Unknown",T156="Unknown"),"UNKNOWN TO RESOLVE",IF(AND(K156="Yes",OR(H156="",I156="",M156="",N156="",O156="",P156="",P156="None",X156="")),"BREACH ACTION INCOMPLETE",IF(AND(OR(K156="Yes",Q156="Yes"),AL156="None"),"TRIGGER NOT RECORDED — select the E.4 trigger",IF(AND(OR(AND(AL156&lt;&gt;"",AL156&lt;&gt;"None"),R156="Yes"),AM156=""),"REASSESSMENT / CONSIDERATION REF REQUIRED",IF(AND(OR(R156="Yes",T156="Yes"),U156=""),"GATE LOG EVENT ID REQUIRED",IF(OR(AND(D156&lt;&gt;"",NOT(ISNUMBER(D156))),AND(Y156&lt;&gt;"",NOT(ISNUMBER(Y156))),AND(ISNUMBER(D156),ISNUMBER(Y156),Y156&lt;=D156)),"DATE CHECK — Review and Next Review must be dates, Next after Review",IF(AND(ISNUMBER(AC156),ISNUMBER(AD156),AD156&gt;AC156),"SAMPLE EXCEEDS POPULATION",IF(AND(ISNUMBER(AD156),ISNUMBER(AK156),AD156&lt;AK156),"SAMPLE BELOW TIER MINIMUM",IF(AND(AI156&lt;&gt;"",ISNUMBER(Y156),AO156=""),"REVIEW TYPE REQUIRED: operational, performance or formal (§6.4.4)",IF(AND(ISNUMBER(D156),ISNUMBER(Y156),AI156&lt;&gt;"",Y156-D156&gt;IF(AI156="Critical",31,IF(AI156="High",IF(OR(AO156="Operational monitoring",AO156="Performance review"),31,92),IF(AI156="Medium",IF(AO156="Operational monitoring",31,IF(AO156="Performance review",92,366)),366)))),"NEXT REVIEW EXCEEDS TIER CADENCE",IF(OR(AP156="",AP156="Action-capable: raise not yet set"),"AGENTIC CADENCE RAISE NOT SET (§6.4.4; size to be set by the Council)",IF(AND(Z156="Closed",OR(D156="",E156="",G156="",H156="",I156="",X156="",Y156="",AA156="",AB156="",NOT(ISNUMBER(AC156)),NOT(ISNUMBER(AD156)),AC156&lt;1,AD156&lt;1,AE156="",AG156="",AI156="")),"CLOSURE EVIDENCE MISSING",IF(Z156="Closed","Closure ready for independent review","Open / review")))))))))))))))))</f>
        <v/>
      </c>
      <c r="AI156" s="0" t="n"/>
      <c r="AJ156" s="0">
        <f>IF(AI156="","",IF(AO156="Operational monitoring",IF(AI156="Low","Routine operational monitoring by the Service Owner",IF(AI156="Medium","Monthly","Continuous (logged at least monthly)")),IF(AO156="Performance review",IF(AI156="Critical","At least monthly",IF(AI156="High","Monthly",IF(AI156="Medium","Quarterly","Annual"))),IF(AI156="Critical","Continuous monitoring; formal review at least monthly",IF(AI156="High","Quarterly","Annual")))))</f>
        <v/>
      </c>
      <c r="AK156" s="0">
        <f>IF(OR(AI156="",NOT(ISNUMBER(AC156))),"",IF(OR(AI156="Critical",AI156="High"),MIN(AC156,MAX(30,ROUNDUP(0.05*AC156,0))),IF(AI156="Medium",MIN(AC156,20),MIN(AC156,10))))</f>
        <v/>
      </c>
      <c r="AL156" s="0" t="n"/>
      <c r="AM156" s="0" t="n"/>
      <c r="AN156" s="0" t="n"/>
      <c r="AO156" s="0" t="n"/>
      <c r="AP156" s="0" t="n"/>
    </row>
    <row r="157" ht="15" customHeight="1" s="31">
      <c r="A157" s="45" t="n"/>
      <c r="B157" s="46" t="n"/>
      <c r="C157" s="46" t="n"/>
      <c r="D157" s="47" t="n"/>
      <c r="E157" s="46" t="n"/>
      <c r="F157" s="46" t="n"/>
      <c r="G157" s="46" t="n"/>
      <c r="H157" s="46" t="n"/>
      <c r="I157" s="46" t="n"/>
      <c r="J157" s="46" t="n"/>
      <c r="K157" s="46" t="n"/>
      <c r="L157" s="46" t="n"/>
      <c r="M157" s="46" t="n"/>
      <c r="N157" s="46" t="n"/>
      <c r="O157" s="47" t="n"/>
      <c r="P157" s="46" t="n"/>
      <c r="Q157" s="46" t="n"/>
      <c r="R157" s="46" t="n"/>
      <c r="S157" s="46" t="n"/>
      <c r="T157" s="46" t="n"/>
      <c r="U157" s="46" t="n"/>
      <c r="V157" s="46" t="n"/>
      <c r="W157" s="46" t="n"/>
      <c r="X157" s="46" t="n"/>
      <c r="Y157" s="47" t="n"/>
      <c r="Z157" s="48" t="n"/>
      <c r="AA157" s="46" t="n"/>
      <c r="AB157" s="46" t="n"/>
      <c r="AC157" s="60" t="n"/>
      <c r="AD157" s="60" t="n"/>
      <c r="AE157" s="46" t="n"/>
      <c r="AF157" s="0" t="n"/>
      <c r="AG157" s="0" t="n"/>
      <c r="AH157" s="85">
        <f>IF(COUNTA(A157:AG157,AI157,AL157:AP157)=0,"",IF(TRIM(A157)="","AIR-ID REQUIRED",IF(OR(AND(K157&lt;&gt;"",ISNA(MATCH(K157,{"Yes","No","Unknown"},0))),AND(Q157&lt;&gt;"",ISNA(MATCH(Q157,{"Yes","No","Unknown"},0))),AND(R157&lt;&gt;"",ISNA(MATCH(R157,{"Yes","No","Unknown"},0))),AND(T157&lt;&gt;"",ISNA(MATCH(T157,{"Yes","No","Unknown"},0))),AND(J157&lt;&gt;"",ISNA(MATCH(J157,{"Improving","Stable","Deteriorating","New / Baseline","Not yet known"},0))),AND(Z157&lt;&gt;"",ISNA(MATCH(Z157,{"Open","Reviewed","Action Open","Escalated","Closed"},0))),AND(AG157&lt;&gt;"",ISNA(MATCH(AG157,{"UC-ID specific","Shared system baseline"},0))),AND(AI157&lt;&gt;"",ISNA(MATCH(AI157,{"Low","Medium","High","Critical"},0))),AND(AL157&lt;&gt;"",COUNTIF(Lists!$A$3:$A$10,AL157)=0),AND(AO157&lt;&gt;"",ISNA(MATCH(AO157,{"Operational monitoring","Performance review","Formal review"},0))),AND(AP157&lt;&gt;"",ISNA(MATCH(AP157,{"Raised per Monitoring and Review Plan","Not action-capable","Action-capable: raise not yet set"},0)))),"INVALID VALUE — use the dropdown list",IF(AND(AG157="UC-ID specific",OR(AF157="",AF157="None")),"UC-ID REQUIRED",IF(OR(J157="",K157="",Q157="",R157="",T157="",AL157="",J157="Not yet known",K157="Unknown",Q157="Unknown",R157="Unknown",T157="Unknown"),"UNKNOWN TO RESOLVE",IF(AND(K157="Yes",OR(H157="",I157="",M157="",N157="",O157="",P157="",P157="None",X157="")),"BREACH ACTION INCOMPLETE",IF(AND(OR(K157="Yes",Q157="Yes"),AL157="None"),"TRIGGER NOT RECORDED — select the E.4 trigger",IF(AND(OR(AND(AL157&lt;&gt;"",AL157&lt;&gt;"None"),R157="Yes"),AM157=""),"REASSESSMENT / CONSIDERATION REF REQUIRED",IF(AND(OR(R157="Yes",T157="Yes"),U157=""),"GATE LOG EVENT ID REQUIRED",IF(OR(AND(D157&lt;&gt;"",NOT(ISNUMBER(D157))),AND(Y157&lt;&gt;"",NOT(ISNUMBER(Y157))),AND(ISNUMBER(D157),ISNUMBER(Y157),Y157&lt;=D157)),"DATE CHECK — Review and Next Review must be dates, Next after Review",IF(AND(ISNUMBER(AC157),ISNUMBER(AD157),AD157&gt;AC157),"SAMPLE EXCEEDS POPULATION",IF(AND(ISNUMBER(AD157),ISNUMBER(AK157),AD157&lt;AK157),"SAMPLE BELOW TIER MINIMUM",IF(AND(AI157&lt;&gt;"",ISNUMBER(Y157),AO157=""),"REVIEW TYPE REQUIRED: operational, performance or formal (§6.4.4)",IF(AND(ISNUMBER(D157),ISNUMBER(Y157),AI157&lt;&gt;"",Y157-D157&gt;IF(AI157="Critical",31,IF(AI157="High",IF(OR(AO157="Operational monitoring",AO157="Performance review"),31,92),IF(AI157="Medium",IF(AO157="Operational monitoring",31,IF(AO157="Performance review",92,366)),366)))),"NEXT REVIEW EXCEEDS TIER CADENCE",IF(OR(AP157="",AP157="Action-capable: raise not yet set"),"AGENTIC CADENCE RAISE NOT SET (§6.4.4; size to be set by the Council)",IF(AND(Z157="Closed",OR(D157="",E157="",G157="",H157="",I157="",X157="",Y157="",AA157="",AB157="",NOT(ISNUMBER(AC157)),NOT(ISNUMBER(AD157)),AC157&lt;1,AD157&lt;1,AE157="",AG157="",AI157="")),"CLOSURE EVIDENCE MISSING",IF(Z157="Closed","Closure ready for independent review","Open / review")))))))))))))))))</f>
        <v/>
      </c>
      <c r="AI157" s="0" t="n"/>
      <c r="AJ157" s="0">
        <f>IF(AI157="","",IF(AO157="Operational monitoring",IF(AI157="Low","Routine operational monitoring by the Service Owner",IF(AI157="Medium","Monthly","Continuous (logged at least monthly)")),IF(AO157="Performance review",IF(AI157="Critical","At least monthly",IF(AI157="High","Monthly",IF(AI157="Medium","Quarterly","Annual"))),IF(AI157="Critical","Continuous monitoring; formal review at least monthly",IF(AI157="High","Quarterly","Annual")))))</f>
        <v/>
      </c>
      <c r="AK157" s="0">
        <f>IF(OR(AI157="",NOT(ISNUMBER(AC157))),"",IF(OR(AI157="Critical",AI157="High"),MIN(AC157,MAX(30,ROUNDUP(0.05*AC157,0))),IF(AI157="Medium",MIN(AC157,20),MIN(AC157,10))))</f>
        <v/>
      </c>
      <c r="AL157" s="0" t="n"/>
      <c r="AM157" s="0" t="n"/>
      <c r="AN157" s="0" t="n"/>
      <c r="AO157" s="0" t="n"/>
      <c r="AP157" s="0" t="n"/>
    </row>
    <row r="158" ht="15" customHeight="1" s="31">
      <c r="A158" s="45" t="n"/>
      <c r="B158" s="46" t="n"/>
      <c r="C158" s="46" t="n"/>
      <c r="D158" s="47" t="n"/>
      <c r="E158" s="46" t="n"/>
      <c r="F158" s="46" t="n"/>
      <c r="G158" s="46" t="n"/>
      <c r="H158" s="46" t="n"/>
      <c r="I158" s="46" t="n"/>
      <c r="J158" s="46" t="n"/>
      <c r="K158" s="46" t="n"/>
      <c r="L158" s="46" t="n"/>
      <c r="M158" s="46" t="n"/>
      <c r="N158" s="46" t="n"/>
      <c r="O158" s="47" t="n"/>
      <c r="P158" s="46" t="n"/>
      <c r="Q158" s="46" t="n"/>
      <c r="R158" s="46" t="n"/>
      <c r="S158" s="46" t="n"/>
      <c r="T158" s="46" t="n"/>
      <c r="U158" s="46" t="n"/>
      <c r="V158" s="46" t="n"/>
      <c r="W158" s="46" t="n"/>
      <c r="X158" s="46" t="n"/>
      <c r="Y158" s="47" t="n"/>
      <c r="Z158" s="48" t="n"/>
      <c r="AA158" s="46" t="n"/>
      <c r="AB158" s="46" t="n"/>
      <c r="AC158" s="60" t="n"/>
      <c r="AD158" s="60" t="n"/>
      <c r="AE158" s="46" t="n"/>
      <c r="AF158" s="0" t="n"/>
      <c r="AG158" s="0" t="n"/>
      <c r="AH158" s="85">
        <f>IF(COUNTA(A158:AG158,AI158,AL158:AP158)=0,"",IF(TRIM(A158)="","AIR-ID REQUIRED",IF(OR(AND(K158&lt;&gt;"",ISNA(MATCH(K158,{"Yes","No","Unknown"},0))),AND(Q158&lt;&gt;"",ISNA(MATCH(Q158,{"Yes","No","Unknown"},0))),AND(R158&lt;&gt;"",ISNA(MATCH(R158,{"Yes","No","Unknown"},0))),AND(T158&lt;&gt;"",ISNA(MATCH(T158,{"Yes","No","Unknown"},0))),AND(J158&lt;&gt;"",ISNA(MATCH(J158,{"Improving","Stable","Deteriorating","New / Baseline","Not yet known"},0))),AND(Z158&lt;&gt;"",ISNA(MATCH(Z158,{"Open","Reviewed","Action Open","Escalated","Closed"},0))),AND(AG158&lt;&gt;"",ISNA(MATCH(AG158,{"UC-ID specific","Shared system baseline"},0))),AND(AI158&lt;&gt;"",ISNA(MATCH(AI158,{"Low","Medium","High","Critical"},0))),AND(AL158&lt;&gt;"",COUNTIF(Lists!$A$3:$A$10,AL158)=0),AND(AO158&lt;&gt;"",ISNA(MATCH(AO158,{"Operational monitoring","Performance review","Formal review"},0))),AND(AP158&lt;&gt;"",ISNA(MATCH(AP158,{"Raised per Monitoring and Review Plan","Not action-capable","Action-capable: raise not yet set"},0)))),"INVALID VALUE — use the dropdown list",IF(AND(AG158="UC-ID specific",OR(AF158="",AF158="None")),"UC-ID REQUIRED",IF(OR(J158="",K158="",Q158="",R158="",T158="",AL158="",J158="Not yet known",K158="Unknown",Q158="Unknown",R158="Unknown",T158="Unknown"),"UNKNOWN TO RESOLVE",IF(AND(K158="Yes",OR(H158="",I158="",M158="",N158="",O158="",P158="",P158="None",X158="")),"BREACH ACTION INCOMPLETE",IF(AND(OR(K158="Yes",Q158="Yes"),AL158="None"),"TRIGGER NOT RECORDED — select the E.4 trigger",IF(AND(OR(AND(AL158&lt;&gt;"",AL158&lt;&gt;"None"),R158="Yes"),AM158=""),"REASSESSMENT / CONSIDERATION REF REQUIRED",IF(AND(OR(R158="Yes",T158="Yes"),U158=""),"GATE LOG EVENT ID REQUIRED",IF(OR(AND(D158&lt;&gt;"",NOT(ISNUMBER(D158))),AND(Y158&lt;&gt;"",NOT(ISNUMBER(Y158))),AND(ISNUMBER(D158),ISNUMBER(Y158),Y158&lt;=D158)),"DATE CHECK — Review and Next Review must be dates, Next after Review",IF(AND(ISNUMBER(AC158),ISNUMBER(AD158),AD158&gt;AC158),"SAMPLE EXCEEDS POPULATION",IF(AND(ISNUMBER(AD158),ISNUMBER(AK158),AD158&lt;AK158),"SAMPLE BELOW TIER MINIMUM",IF(AND(AI158&lt;&gt;"",ISNUMBER(Y158),AO158=""),"REVIEW TYPE REQUIRED: operational, performance or formal (§6.4.4)",IF(AND(ISNUMBER(D158),ISNUMBER(Y158),AI158&lt;&gt;"",Y158-D158&gt;IF(AI158="Critical",31,IF(AI158="High",IF(OR(AO158="Operational monitoring",AO158="Performance review"),31,92),IF(AI158="Medium",IF(AO158="Operational monitoring",31,IF(AO158="Performance review",92,366)),366)))),"NEXT REVIEW EXCEEDS TIER CADENCE",IF(OR(AP158="",AP158="Action-capable: raise not yet set"),"AGENTIC CADENCE RAISE NOT SET (§6.4.4; size to be set by the Council)",IF(AND(Z158="Closed",OR(D158="",E158="",G158="",H158="",I158="",X158="",Y158="",AA158="",AB158="",NOT(ISNUMBER(AC158)),NOT(ISNUMBER(AD158)),AC158&lt;1,AD158&lt;1,AE158="",AG158="",AI158="")),"CLOSURE EVIDENCE MISSING",IF(Z158="Closed","Closure ready for independent review","Open / review")))))))))))))))))</f>
        <v/>
      </c>
      <c r="AI158" s="0" t="n"/>
      <c r="AJ158" s="0">
        <f>IF(AI158="","",IF(AO158="Operational monitoring",IF(AI158="Low","Routine operational monitoring by the Service Owner",IF(AI158="Medium","Monthly","Continuous (logged at least monthly)")),IF(AO158="Performance review",IF(AI158="Critical","At least monthly",IF(AI158="High","Monthly",IF(AI158="Medium","Quarterly","Annual"))),IF(AI158="Critical","Continuous monitoring; formal review at least monthly",IF(AI158="High","Quarterly","Annual")))))</f>
        <v/>
      </c>
      <c r="AK158" s="0">
        <f>IF(OR(AI158="",NOT(ISNUMBER(AC158))),"",IF(OR(AI158="Critical",AI158="High"),MIN(AC158,MAX(30,ROUNDUP(0.05*AC158,0))),IF(AI158="Medium",MIN(AC158,20),MIN(AC158,10))))</f>
        <v/>
      </c>
      <c r="AL158" s="0" t="n"/>
      <c r="AM158" s="0" t="n"/>
      <c r="AN158" s="0" t="n"/>
      <c r="AO158" s="0" t="n"/>
      <c r="AP158" s="0" t="n"/>
    </row>
    <row r="159" ht="15" customHeight="1" s="31">
      <c r="A159" s="45" t="n"/>
      <c r="B159" s="46" t="n"/>
      <c r="C159" s="46" t="n"/>
      <c r="D159" s="47" t="n"/>
      <c r="E159" s="46" t="n"/>
      <c r="F159" s="46" t="n"/>
      <c r="G159" s="46" t="n"/>
      <c r="H159" s="46" t="n"/>
      <c r="I159" s="46" t="n"/>
      <c r="J159" s="46" t="n"/>
      <c r="K159" s="46" t="n"/>
      <c r="L159" s="46" t="n"/>
      <c r="M159" s="46" t="n"/>
      <c r="N159" s="46" t="n"/>
      <c r="O159" s="47" t="n"/>
      <c r="P159" s="46" t="n"/>
      <c r="Q159" s="46" t="n"/>
      <c r="R159" s="46" t="n"/>
      <c r="S159" s="46" t="n"/>
      <c r="T159" s="46" t="n"/>
      <c r="U159" s="46" t="n"/>
      <c r="V159" s="46" t="n"/>
      <c r="W159" s="46" t="n"/>
      <c r="X159" s="46" t="n"/>
      <c r="Y159" s="47" t="n"/>
      <c r="Z159" s="48" t="n"/>
      <c r="AA159" s="46" t="n"/>
      <c r="AB159" s="46" t="n"/>
      <c r="AC159" s="60" t="n"/>
      <c r="AD159" s="60" t="n"/>
      <c r="AE159" s="46" t="n"/>
      <c r="AF159" s="0" t="n"/>
      <c r="AG159" s="0" t="n"/>
      <c r="AH159" s="85">
        <f>IF(COUNTA(A159:AG159,AI159,AL159:AP159)=0,"",IF(TRIM(A159)="","AIR-ID REQUIRED",IF(OR(AND(K159&lt;&gt;"",ISNA(MATCH(K159,{"Yes","No","Unknown"},0))),AND(Q159&lt;&gt;"",ISNA(MATCH(Q159,{"Yes","No","Unknown"},0))),AND(R159&lt;&gt;"",ISNA(MATCH(R159,{"Yes","No","Unknown"},0))),AND(T159&lt;&gt;"",ISNA(MATCH(T159,{"Yes","No","Unknown"},0))),AND(J159&lt;&gt;"",ISNA(MATCH(J159,{"Improving","Stable","Deteriorating","New / Baseline","Not yet known"},0))),AND(Z159&lt;&gt;"",ISNA(MATCH(Z159,{"Open","Reviewed","Action Open","Escalated","Closed"},0))),AND(AG159&lt;&gt;"",ISNA(MATCH(AG159,{"UC-ID specific","Shared system baseline"},0))),AND(AI159&lt;&gt;"",ISNA(MATCH(AI159,{"Low","Medium","High","Critical"},0))),AND(AL159&lt;&gt;"",COUNTIF(Lists!$A$3:$A$10,AL159)=0),AND(AO159&lt;&gt;"",ISNA(MATCH(AO159,{"Operational monitoring","Performance review","Formal review"},0))),AND(AP159&lt;&gt;"",ISNA(MATCH(AP159,{"Raised per Monitoring and Review Plan","Not action-capable","Action-capable: raise not yet set"},0)))),"INVALID VALUE — use the dropdown list",IF(AND(AG159="UC-ID specific",OR(AF159="",AF159="None")),"UC-ID REQUIRED",IF(OR(J159="",K159="",Q159="",R159="",T159="",AL159="",J159="Not yet known",K159="Unknown",Q159="Unknown",R159="Unknown",T159="Unknown"),"UNKNOWN TO RESOLVE",IF(AND(K159="Yes",OR(H159="",I159="",M159="",N159="",O159="",P159="",P159="None",X159="")),"BREACH ACTION INCOMPLETE",IF(AND(OR(K159="Yes",Q159="Yes"),AL159="None"),"TRIGGER NOT RECORDED — select the E.4 trigger",IF(AND(OR(AND(AL159&lt;&gt;"",AL159&lt;&gt;"None"),R159="Yes"),AM159=""),"REASSESSMENT / CONSIDERATION REF REQUIRED",IF(AND(OR(R159="Yes",T159="Yes"),U159=""),"GATE LOG EVENT ID REQUIRED",IF(OR(AND(D159&lt;&gt;"",NOT(ISNUMBER(D159))),AND(Y159&lt;&gt;"",NOT(ISNUMBER(Y159))),AND(ISNUMBER(D159),ISNUMBER(Y159),Y159&lt;=D159)),"DATE CHECK — Review and Next Review must be dates, Next after Review",IF(AND(ISNUMBER(AC159),ISNUMBER(AD159),AD159&gt;AC159),"SAMPLE EXCEEDS POPULATION",IF(AND(ISNUMBER(AD159),ISNUMBER(AK159),AD159&lt;AK159),"SAMPLE BELOW TIER MINIMUM",IF(AND(AI159&lt;&gt;"",ISNUMBER(Y159),AO159=""),"REVIEW TYPE REQUIRED: operational, performance or formal (§6.4.4)",IF(AND(ISNUMBER(D159),ISNUMBER(Y159),AI159&lt;&gt;"",Y159-D159&gt;IF(AI159="Critical",31,IF(AI159="High",IF(OR(AO159="Operational monitoring",AO159="Performance review"),31,92),IF(AI159="Medium",IF(AO159="Operational monitoring",31,IF(AO159="Performance review",92,366)),366)))),"NEXT REVIEW EXCEEDS TIER CADENCE",IF(OR(AP159="",AP159="Action-capable: raise not yet set"),"AGENTIC CADENCE RAISE NOT SET (§6.4.4; size to be set by the Council)",IF(AND(Z159="Closed",OR(D159="",E159="",G159="",H159="",I159="",X159="",Y159="",AA159="",AB159="",NOT(ISNUMBER(AC159)),NOT(ISNUMBER(AD159)),AC159&lt;1,AD159&lt;1,AE159="",AG159="",AI159="")),"CLOSURE EVIDENCE MISSING",IF(Z159="Closed","Closure ready for independent review","Open / review")))))))))))))))))</f>
        <v/>
      </c>
      <c r="AI159" s="0" t="n"/>
      <c r="AJ159" s="0">
        <f>IF(AI159="","",IF(AO159="Operational monitoring",IF(AI159="Low","Routine operational monitoring by the Service Owner",IF(AI159="Medium","Monthly","Continuous (logged at least monthly)")),IF(AO159="Performance review",IF(AI159="Critical","At least monthly",IF(AI159="High","Monthly",IF(AI159="Medium","Quarterly","Annual"))),IF(AI159="Critical","Continuous monitoring; formal review at least monthly",IF(AI159="High","Quarterly","Annual")))))</f>
        <v/>
      </c>
      <c r="AK159" s="0">
        <f>IF(OR(AI159="",NOT(ISNUMBER(AC159))),"",IF(OR(AI159="Critical",AI159="High"),MIN(AC159,MAX(30,ROUNDUP(0.05*AC159,0))),IF(AI159="Medium",MIN(AC159,20),MIN(AC159,10))))</f>
        <v/>
      </c>
      <c r="AL159" s="0" t="n"/>
      <c r="AM159" s="0" t="n"/>
      <c r="AN159" s="0" t="n"/>
      <c r="AO159" s="0" t="n"/>
      <c r="AP159" s="0" t="n"/>
    </row>
    <row r="160" ht="15" customHeight="1" s="31">
      <c r="A160" s="45" t="n"/>
      <c r="B160" s="46" t="n"/>
      <c r="C160" s="46" t="n"/>
      <c r="D160" s="47" t="n"/>
      <c r="E160" s="46" t="n"/>
      <c r="F160" s="46" t="n"/>
      <c r="G160" s="46" t="n"/>
      <c r="H160" s="46" t="n"/>
      <c r="I160" s="46" t="n"/>
      <c r="J160" s="46" t="n"/>
      <c r="K160" s="46" t="n"/>
      <c r="L160" s="46" t="n"/>
      <c r="M160" s="46" t="n"/>
      <c r="N160" s="46" t="n"/>
      <c r="O160" s="47" t="n"/>
      <c r="P160" s="46" t="n"/>
      <c r="Q160" s="46" t="n"/>
      <c r="R160" s="46" t="n"/>
      <c r="S160" s="46" t="n"/>
      <c r="T160" s="46" t="n"/>
      <c r="U160" s="46" t="n"/>
      <c r="V160" s="46" t="n"/>
      <c r="W160" s="46" t="n"/>
      <c r="X160" s="46" t="n"/>
      <c r="Y160" s="47" t="n"/>
      <c r="Z160" s="48" t="n"/>
      <c r="AA160" s="46" t="n"/>
      <c r="AB160" s="46" t="n"/>
      <c r="AC160" s="60" t="n"/>
      <c r="AD160" s="60" t="n"/>
      <c r="AE160" s="46" t="n"/>
      <c r="AF160" s="0" t="n"/>
      <c r="AG160" s="0" t="n"/>
      <c r="AH160" s="85">
        <f>IF(COUNTA(A160:AG160,AI160,AL160:AP160)=0,"",IF(TRIM(A160)="","AIR-ID REQUIRED",IF(OR(AND(K160&lt;&gt;"",ISNA(MATCH(K160,{"Yes","No","Unknown"},0))),AND(Q160&lt;&gt;"",ISNA(MATCH(Q160,{"Yes","No","Unknown"},0))),AND(R160&lt;&gt;"",ISNA(MATCH(R160,{"Yes","No","Unknown"},0))),AND(T160&lt;&gt;"",ISNA(MATCH(T160,{"Yes","No","Unknown"},0))),AND(J160&lt;&gt;"",ISNA(MATCH(J160,{"Improving","Stable","Deteriorating","New / Baseline","Not yet known"},0))),AND(Z160&lt;&gt;"",ISNA(MATCH(Z160,{"Open","Reviewed","Action Open","Escalated","Closed"},0))),AND(AG160&lt;&gt;"",ISNA(MATCH(AG160,{"UC-ID specific","Shared system baseline"},0))),AND(AI160&lt;&gt;"",ISNA(MATCH(AI160,{"Low","Medium","High","Critical"},0))),AND(AL160&lt;&gt;"",COUNTIF(Lists!$A$3:$A$10,AL160)=0),AND(AO160&lt;&gt;"",ISNA(MATCH(AO160,{"Operational monitoring","Performance review","Formal review"},0))),AND(AP160&lt;&gt;"",ISNA(MATCH(AP160,{"Raised per Monitoring and Review Plan","Not action-capable","Action-capable: raise not yet set"},0)))),"INVALID VALUE — use the dropdown list",IF(AND(AG160="UC-ID specific",OR(AF160="",AF160="None")),"UC-ID REQUIRED",IF(OR(J160="",K160="",Q160="",R160="",T160="",AL160="",J160="Not yet known",K160="Unknown",Q160="Unknown",R160="Unknown",T160="Unknown"),"UNKNOWN TO RESOLVE",IF(AND(K160="Yes",OR(H160="",I160="",M160="",N160="",O160="",P160="",P160="None",X160="")),"BREACH ACTION INCOMPLETE",IF(AND(OR(K160="Yes",Q160="Yes"),AL160="None"),"TRIGGER NOT RECORDED — select the E.4 trigger",IF(AND(OR(AND(AL160&lt;&gt;"",AL160&lt;&gt;"None"),R160="Yes"),AM160=""),"REASSESSMENT / CONSIDERATION REF REQUIRED",IF(AND(OR(R160="Yes",T160="Yes"),U160=""),"GATE LOG EVENT ID REQUIRED",IF(OR(AND(D160&lt;&gt;"",NOT(ISNUMBER(D160))),AND(Y160&lt;&gt;"",NOT(ISNUMBER(Y160))),AND(ISNUMBER(D160),ISNUMBER(Y160),Y160&lt;=D160)),"DATE CHECK — Review and Next Review must be dates, Next after Review",IF(AND(ISNUMBER(AC160),ISNUMBER(AD160),AD160&gt;AC160),"SAMPLE EXCEEDS POPULATION",IF(AND(ISNUMBER(AD160),ISNUMBER(AK160),AD160&lt;AK160),"SAMPLE BELOW TIER MINIMUM",IF(AND(AI160&lt;&gt;"",ISNUMBER(Y160),AO160=""),"REVIEW TYPE REQUIRED: operational, performance or formal (§6.4.4)",IF(AND(ISNUMBER(D160),ISNUMBER(Y160),AI160&lt;&gt;"",Y160-D160&gt;IF(AI160="Critical",31,IF(AI160="High",IF(OR(AO160="Operational monitoring",AO160="Performance review"),31,92),IF(AI160="Medium",IF(AO160="Operational monitoring",31,IF(AO160="Performance review",92,366)),366)))),"NEXT REVIEW EXCEEDS TIER CADENCE",IF(OR(AP160="",AP160="Action-capable: raise not yet set"),"AGENTIC CADENCE RAISE NOT SET (§6.4.4; size to be set by the Council)",IF(AND(Z160="Closed",OR(D160="",E160="",G160="",H160="",I160="",X160="",Y160="",AA160="",AB160="",NOT(ISNUMBER(AC160)),NOT(ISNUMBER(AD160)),AC160&lt;1,AD160&lt;1,AE160="",AG160="",AI160="")),"CLOSURE EVIDENCE MISSING",IF(Z160="Closed","Closure ready for independent review","Open / review")))))))))))))))))</f>
        <v/>
      </c>
      <c r="AI160" s="0" t="n"/>
      <c r="AJ160" s="0">
        <f>IF(AI160="","",IF(AO160="Operational monitoring",IF(AI160="Low","Routine operational monitoring by the Service Owner",IF(AI160="Medium","Monthly","Continuous (logged at least monthly)")),IF(AO160="Performance review",IF(AI160="Critical","At least monthly",IF(AI160="High","Monthly",IF(AI160="Medium","Quarterly","Annual"))),IF(AI160="Critical","Continuous monitoring; formal review at least monthly",IF(AI160="High","Quarterly","Annual")))))</f>
        <v/>
      </c>
      <c r="AK160" s="0">
        <f>IF(OR(AI160="",NOT(ISNUMBER(AC160))),"",IF(OR(AI160="Critical",AI160="High"),MIN(AC160,MAX(30,ROUNDUP(0.05*AC160,0))),IF(AI160="Medium",MIN(AC160,20),MIN(AC160,10))))</f>
        <v/>
      </c>
      <c r="AL160" s="0" t="n"/>
      <c r="AM160" s="0" t="n"/>
      <c r="AN160" s="0" t="n"/>
      <c r="AO160" s="0" t="n"/>
      <c r="AP160" s="0" t="n"/>
    </row>
    <row r="161" ht="15" customHeight="1" s="31">
      <c r="A161" s="45" t="n"/>
      <c r="B161" s="46" t="n"/>
      <c r="C161" s="46" t="n"/>
      <c r="D161" s="47" t="n"/>
      <c r="E161" s="46" t="n"/>
      <c r="F161" s="46" t="n"/>
      <c r="G161" s="46" t="n"/>
      <c r="H161" s="46" t="n"/>
      <c r="I161" s="46" t="n"/>
      <c r="J161" s="46" t="n"/>
      <c r="K161" s="46" t="n"/>
      <c r="L161" s="46" t="n"/>
      <c r="M161" s="46" t="n"/>
      <c r="N161" s="46" t="n"/>
      <c r="O161" s="47" t="n"/>
      <c r="P161" s="46" t="n"/>
      <c r="Q161" s="46" t="n"/>
      <c r="R161" s="46" t="n"/>
      <c r="S161" s="46" t="n"/>
      <c r="T161" s="46" t="n"/>
      <c r="U161" s="46" t="n"/>
      <c r="V161" s="46" t="n"/>
      <c r="W161" s="46" t="n"/>
      <c r="X161" s="46" t="n"/>
      <c r="Y161" s="47" t="n"/>
      <c r="Z161" s="48" t="n"/>
      <c r="AA161" s="46" t="n"/>
      <c r="AB161" s="46" t="n"/>
      <c r="AC161" s="60" t="n"/>
      <c r="AD161" s="60" t="n"/>
      <c r="AE161" s="46" t="n"/>
      <c r="AF161" s="0" t="n"/>
      <c r="AG161" s="0" t="n"/>
      <c r="AH161" s="85">
        <f>IF(COUNTA(A161:AG161,AI161,AL161:AP161)=0,"",IF(TRIM(A161)="","AIR-ID REQUIRED",IF(OR(AND(K161&lt;&gt;"",ISNA(MATCH(K161,{"Yes","No","Unknown"},0))),AND(Q161&lt;&gt;"",ISNA(MATCH(Q161,{"Yes","No","Unknown"},0))),AND(R161&lt;&gt;"",ISNA(MATCH(R161,{"Yes","No","Unknown"},0))),AND(T161&lt;&gt;"",ISNA(MATCH(T161,{"Yes","No","Unknown"},0))),AND(J161&lt;&gt;"",ISNA(MATCH(J161,{"Improving","Stable","Deteriorating","New / Baseline","Not yet known"},0))),AND(Z161&lt;&gt;"",ISNA(MATCH(Z161,{"Open","Reviewed","Action Open","Escalated","Closed"},0))),AND(AG161&lt;&gt;"",ISNA(MATCH(AG161,{"UC-ID specific","Shared system baseline"},0))),AND(AI161&lt;&gt;"",ISNA(MATCH(AI161,{"Low","Medium","High","Critical"},0))),AND(AL161&lt;&gt;"",COUNTIF(Lists!$A$3:$A$10,AL161)=0),AND(AO161&lt;&gt;"",ISNA(MATCH(AO161,{"Operational monitoring","Performance review","Formal review"},0))),AND(AP161&lt;&gt;"",ISNA(MATCH(AP161,{"Raised per Monitoring and Review Plan","Not action-capable","Action-capable: raise not yet set"},0)))),"INVALID VALUE — use the dropdown list",IF(AND(AG161="UC-ID specific",OR(AF161="",AF161="None")),"UC-ID REQUIRED",IF(OR(J161="",K161="",Q161="",R161="",T161="",AL161="",J161="Not yet known",K161="Unknown",Q161="Unknown",R161="Unknown",T161="Unknown"),"UNKNOWN TO RESOLVE",IF(AND(K161="Yes",OR(H161="",I161="",M161="",N161="",O161="",P161="",P161="None",X161="")),"BREACH ACTION INCOMPLETE",IF(AND(OR(K161="Yes",Q161="Yes"),AL161="None"),"TRIGGER NOT RECORDED — select the E.4 trigger",IF(AND(OR(AND(AL161&lt;&gt;"",AL161&lt;&gt;"None"),R161="Yes"),AM161=""),"REASSESSMENT / CONSIDERATION REF REQUIRED",IF(AND(OR(R161="Yes",T161="Yes"),U161=""),"GATE LOG EVENT ID REQUIRED",IF(OR(AND(D161&lt;&gt;"",NOT(ISNUMBER(D161))),AND(Y161&lt;&gt;"",NOT(ISNUMBER(Y161))),AND(ISNUMBER(D161),ISNUMBER(Y161),Y161&lt;=D161)),"DATE CHECK — Review and Next Review must be dates, Next after Review",IF(AND(ISNUMBER(AC161),ISNUMBER(AD161),AD161&gt;AC161),"SAMPLE EXCEEDS POPULATION",IF(AND(ISNUMBER(AD161),ISNUMBER(AK161),AD161&lt;AK161),"SAMPLE BELOW TIER MINIMUM",IF(AND(AI161&lt;&gt;"",ISNUMBER(Y161),AO161=""),"REVIEW TYPE REQUIRED: operational, performance or formal (§6.4.4)",IF(AND(ISNUMBER(D161),ISNUMBER(Y161),AI161&lt;&gt;"",Y161-D161&gt;IF(AI161="Critical",31,IF(AI161="High",IF(OR(AO161="Operational monitoring",AO161="Performance review"),31,92),IF(AI161="Medium",IF(AO161="Operational monitoring",31,IF(AO161="Performance review",92,366)),366)))),"NEXT REVIEW EXCEEDS TIER CADENCE",IF(OR(AP161="",AP161="Action-capable: raise not yet set"),"AGENTIC CADENCE RAISE NOT SET (§6.4.4; size to be set by the Council)",IF(AND(Z161="Closed",OR(D161="",E161="",G161="",H161="",I161="",X161="",Y161="",AA161="",AB161="",NOT(ISNUMBER(AC161)),NOT(ISNUMBER(AD161)),AC161&lt;1,AD161&lt;1,AE161="",AG161="",AI161="")),"CLOSURE EVIDENCE MISSING",IF(Z161="Closed","Closure ready for independent review","Open / review")))))))))))))))))</f>
        <v/>
      </c>
      <c r="AI161" s="0" t="n"/>
      <c r="AJ161" s="0">
        <f>IF(AI161="","",IF(AO161="Operational monitoring",IF(AI161="Low","Routine operational monitoring by the Service Owner",IF(AI161="Medium","Monthly","Continuous (logged at least monthly)")),IF(AO161="Performance review",IF(AI161="Critical","At least monthly",IF(AI161="High","Monthly",IF(AI161="Medium","Quarterly","Annual"))),IF(AI161="Critical","Continuous monitoring; formal review at least monthly",IF(AI161="High","Quarterly","Annual")))))</f>
        <v/>
      </c>
      <c r="AK161" s="0">
        <f>IF(OR(AI161="",NOT(ISNUMBER(AC161))),"",IF(OR(AI161="Critical",AI161="High"),MIN(AC161,MAX(30,ROUNDUP(0.05*AC161,0))),IF(AI161="Medium",MIN(AC161,20),MIN(AC161,10))))</f>
        <v/>
      </c>
      <c r="AL161" s="0" t="n"/>
      <c r="AM161" s="0" t="n"/>
      <c r="AN161" s="0" t="n"/>
      <c r="AO161" s="0" t="n"/>
      <c r="AP161" s="0" t="n"/>
    </row>
    <row r="162" ht="15" customHeight="1" s="31">
      <c r="A162" s="45" t="n"/>
      <c r="B162" s="46" t="n"/>
      <c r="C162" s="46" t="n"/>
      <c r="D162" s="47" t="n"/>
      <c r="E162" s="46" t="n"/>
      <c r="F162" s="46" t="n"/>
      <c r="G162" s="46" t="n"/>
      <c r="H162" s="46" t="n"/>
      <c r="I162" s="46" t="n"/>
      <c r="J162" s="46" t="n"/>
      <c r="K162" s="46" t="n"/>
      <c r="L162" s="46" t="n"/>
      <c r="M162" s="46" t="n"/>
      <c r="N162" s="46" t="n"/>
      <c r="O162" s="47" t="n"/>
      <c r="P162" s="46" t="n"/>
      <c r="Q162" s="46" t="n"/>
      <c r="R162" s="46" t="n"/>
      <c r="S162" s="46" t="n"/>
      <c r="T162" s="46" t="n"/>
      <c r="U162" s="46" t="n"/>
      <c r="V162" s="46" t="n"/>
      <c r="W162" s="46" t="n"/>
      <c r="X162" s="46" t="n"/>
      <c r="Y162" s="47" t="n"/>
      <c r="Z162" s="48" t="n"/>
      <c r="AA162" s="46" t="n"/>
      <c r="AB162" s="46" t="n"/>
      <c r="AC162" s="60" t="n"/>
      <c r="AD162" s="60" t="n"/>
      <c r="AE162" s="46" t="n"/>
      <c r="AF162" s="0" t="n"/>
      <c r="AG162" s="0" t="n"/>
      <c r="AH162" s="85">
        <f>IF(COUNTA(A162:AG162,AI162,AL162:AP162)=0,"",IF(TRIM(A162)="","AIR-ID REQUIRED",IF(OR(AND(K162&lt;&gt;"",ISNA(MATCH(K162,{"Yes","No","Unknown"},0))),AND(Q162&lt;&gt;"",ISNA(MATCH(Q162,{"Yes","No","Unknown"},0))),AND(R162&lt;&gt;"",ISNA(MATCH(R162,{"Yes","No","Unknown"},0))),AND(T162&lt;&gt;"",ISNA(MATCH(T162,{"Yes","No","Unknown"},0))),AND(J162&lt;&gt;"",ISNA(MATCH(J162,{"Improving","Stable","Deteriorating","New / Baseline","Not yet known"},0))),AND(Z162&lt;&gt;"",ISNA(MATCH(Z162,{"Open","Reviewed","Action Open","Escalated","Closed"},0))),AND(AG162&lt;&gt;"",ISNA(MATCH(AG162,{"UC-ID specific","Shared system baseline"},0))),AND(AI162&lt;&gt;"",ISNA(MATCH(AI162,{"Low","Medium","High","Critical"},0))),AND(AL162&lt;&gt;"",COUNTIF(Lists!$A$3:$A$10,AL162)=0),AND(AO162&lt;&gt;"",ISNA(MATCH(AO162,{"Operational monitoring","Performance review","Formal review"},0))),AND(AP162&lt;&gt;"",ISNA(MATCH(AP162,{"Raised per Monitoring and Review Plan","Not action-capable","Action-capable: raise not yet set"},0)))),"INVALID VALUE — use the dropdown list",IF(AND(AG162="UC-ID specific",OR(AF162="",AF162="None")),"UC-ID REQUIRED",IF(OR(J162="",K162="",Q162="",R162="",T162="",AL162="",J162="Not yet known",K162="Unknown",Q162="Unknown",R162="Unknown",T162="Unknown"),"UNKNOWN TO RESOLVE",IF(AND(K162="Yes",OR(H162="",I162="",M162="",N162="",O162="",P162="",P162="None",X162="")),"BREACH ACTION INCOMPLETE",IF(AND(OR(K162="Yes",Q162="Yes"),AL162="None"),"TRIGGER NOT RECORDED — select the E.4 trigger",IF(AND(OR(AND(AL162&lt;&gt;"",AL162&lt;&gt;"None"),R162="Yes"),AM162=""),"REASSESSMENT / CONSIDERATION REF REQUIRED",IF(AND(OR(R162="Yes",T162="Yes"),U162=""),"GATE LOG EVENT ID REQUIRED",IF(OR(AND(D162&lt;&gt;"",NOT(ISNUMBER(D162))),AND(Y162&lt;&gt;"",NOT(ISNUMBER(Y162))),AND(ISNUMBER(D162),ISNUMBER(Y162),Y162&lt;=D162)),"DATE CHECK — Review and Next Review must be dates, Next after Review",IF(AND(ISNUMBER(AC162),ISNUMBER(AD162),AD162&gt;AC162),"SAMPLE EXCEEDS POPULATION",IF(AND(ISNUMBER(AD162),ISNUMBER(AK162),AD162&lt;AK162),"SAMPLE BELOW TIER MINIMUM",IF(AND(AI162&lt;&gt;"",ISNUMBER(Y162),AO162=""),"REVIEW TYPE REQUIRED: operational, performance or formal (§6.4.4)",IF(AND(ISNUMBER(D162),ISNUMBER(Y162),AI162&lt;&gt;"",Y162-D162&gt;IF(AI162="Critical",31,IF(AI162="High",IF(OR(AO162="Operational monitoring",AO162="Performance review"),31,92),IF(AI162="Medium",IF(AO162="Operational monitoring",31,IF(AO162="Performance review",92,366)),366)))),"NEXT REVIEW EXCEEDS TIER CADENCE",IF(OR(AP162="",AP162="Action-capable: raise not yet set"),"AGENTIC CADENCE RAISE NOT SET (§6.4.4; size to be set by the Council)",IF(AND(Z162="Closed",OR(D162="",E162="",G162="",H162="",I162="",X162="",Y162="",AA162="",AB162="",NOT(ISNUMBER(AC162)),NOT(ISNUMBER(AD162)),AC162&lt;1,AD162&lt;1,AE162="",AG162="",AI162="")),"CLOSURE EVIDENCE MISSING",IF(Z162="Closed","Closure ready for independent review","Open / review")))))))))))))))))</f>
        <v/>
      </c>
      <c r="AI162" s="0" t="n"/>
      <c r="AJ162" s="0">
        <f>IF(AI162="","",IF(AO162="Operational monitoring",IF(AI162="Low","Routine operational monitoring by the Service Owner",IF(AI162="Medium","Monthly","Continuous (logged at least monthly)")),IF(AO162="Performance review",IF(AI162="Critical","At least monthly",IF(AI162="High","Monthly",IF(AI162="Medium","Quarterly","Annual"))),IF(AI162="Critical","Continuous monitoring; formal review at least monthly",IF(AI162="High","Quarterly","Annual")))))</f>
        <v/>
      </c>
      <c r="AK162" s="0">
        <f>IF(OR(AI162="",NOT(ISNUMBER(AC162))),"",IF(OR(AI162="Critical",AI162="High"),MIN(AC162,MAX(30,ROUNDUP(0.05*AC162,0))),IF(AI162="Medium",MIN(AC162,20),MIN(AC162,10))))</f>
        <v/>
      </c>
      <c r="AL162" s="0" t="n"/>
      <c r="AM162" s="0" t="n"/>
      <c r="AN162" s="0" t="n"/>
      <c r="AO162" s="0" t="n"/>
      <c r="AP162" s="0" t="n"/>
    </row>
    <row r="163" ht="15" customHeight="1" s="31">
      <c r="A163" s="45" t="n"/>
      <c r="B163" s="46" t="n"/>
      <c r="C163" s="46" t="n"/>
      <c r="D163" s="47" t="n"/>
      <c r="E163" s="46" t="n"/>
      <c r="F163" s="46" t="n"/>
      <c r="G163" s="46" t="n"/>
      <c r="H163" s="46" t="n"/>
      <c r="I163" s="46" t="n"/>
      <c r="J163" s="46" t="n"/>
      <c r="K163" s="46" t="n"/>
      <c r="L163" s="46" t="n"/>
      <c r="M163" s="46" t="n"/>
      <c r="N163" s="46" t="n"/>
      <c r="O163" s="47" t="n"/>
      <c r="P163" s="46" t="n"/>
      <c r="Q163" s="46" t="n"/>
      <c r="R163" s="46" t="n"/>
      <c r="S163" s="46" t="n"/>
      <c r="T163" s="46" t="n"/>
      <c r="U163" s="46" t="n"/>
      <c r="V163" s="46" t="n"/>
      <c r="W163" s="46" t="n"/>
      <c r="X163" s="46" t="n"/>
      <c r="Y163" s="47" t="n"/>
      <c r="Z163" s="48" t="n"/>
      <c r="AA163" s="46" t="n"/>
      <c r="AB163" s="46" t="n"/>
      <c r="AC163" s="60" t="n"/>
      <c r="AD163" s="60" t="n"/>
      <c r="AE163" s="46" t="n"/>
      <c r="AF163" s="0" t="n"/>
      <c r="AG163" s="0" t="n"/>
      <c r="AH163" s="85">
        <f>IF(COUNTA(A163:AG163,AI163,AL163:AP163)=0,"",IF(TRIM(A163)="","AIR-ID REQUIRED",IF(OR(AND(K163&lt;&gt;"",ISNA(MATCH(K163,{"Yes","No","Unknown"},0))),AND(Q163&lt;&gt;"",ISNA(MATCH(Q163,{"Yes","No","Unknown"},0))),AND(R163&lt;&gt;"",ISNA(MATCH(R163,{"Yes","No","Unknown"},0))),AND(T163&lt;&gt;"",ISNA(MATCH(T163,{"Yes","No","Unknown"},0))),AND(J163&lt;&gt;"",ISNA(MATCH(J163,{"Improving","Stable","Deteriorating","New / Baseline","Not yet known"},0))),AND(Z163&lt;&gt;"",ISNA(MATCH(Z163,{"Open","Reviewed","Action Open","Escalated","Closed"},0))),AND(AG163&lt;&gt;"",ISNA(MATCH(AG163,{"UC-ID specific","Shared system baseline"},0))),AND(AI163&lt;&gt;"",ISNA(MATCH(AI163,{"Low","Medium","High","Critical"},0))),AND(AL163&lt;&gt;"",COUNTIF(Lists!$A$3:$A$10,AL163)=0),AND(AO163&lt;&gt;"",ISNA(MATCH(AO163,{"Operational monitoring","Performance review","Formal review"},0))),AND(AP163&lt;&gt;"",ISNA(MATCH(AP163,{"Raised per Monitoring and Review Plan","Not action-capable","Action-capable: raise not yet set"},0)))),"INVALID VALUE — use the dropdown list",IF(AND(AG163="UC-ID specific",OR(AF163="",AF163="None")),"UC-ID REQUIRED",IF(OR(J163="",K163="",Q163="",R163="",T163="",AL163="",J163="Not yet known",K163="Unknown",Q163="Unknown",R163="Unknown",T163="Unknown"),"UNKNOWN TO RESOLVE",IF(AND(K163="Yes",OR(H163="",I163="",M163="",N163="",O163="",P163="",P163="None",X163="")),"BREACH ACTION INCOMPLETE",IF(AND(OR(K163="Yes",Q163="Yes"),AL163="None"),"TRIGGER NOT RECORDED — select the E.4 trigger",IF(AND(OR(AND(AL163&lt;&gt;"",AL163&lt;&gt;"None"),R163="Yes"),AM163=""),"REASSESSMENT / CONSIDERATION REF REQUIRED",IF(AND(OR(R163="Yes",T163="Yes"),U163=""),"GATE LOG EVENT ID REQUIRED",IF(OR(AND(D163&lt;&gt;"",NOT(ISNUMBER(D163))),AND(Y163&lt;&gt;"",NOT(ISNUMBER(Y163))),AND(ISNUMBER(D163),ISNUMBER(Y163),Y163&lt;=D163)),"DATE CHECK — Review and Next Review must be dates, Next after Review",IF(AND(ISNUMBER(AC163),ISNUMBER(AD163),AD163&gt;AC163),"SAMPLE EXCEEDS POPULATION",IF(AND(ISNUMBER(AD163),ISNUMBER(AK163),AD163&lt;AK163),"SAMPLE BELOW TIER MINIMUM",IF(AND(AI163&lt;&gt;"",ISNUMBER(Y163),AO163=""),"REVIEW TYPE REQUIRED: operational, performance or formal (§6.4.4)",IF(AND(ISNUMBER(D163),ISNUMBER(Y163),AI163&lt;&gt;"",Y163-D163&gt;IF(AI163="Critical",31,IF(AI163="High",IF(OR(AO163="Operational monitoring",AO163="Performance review"),31,92),IF(AI163="Medium",IF(AO163="Operational monitoring",31,IF(AO163="Performance review",92,366)),366)))),"NEXT REVIEW EXCEEDS TIER CADENCE",IF(OR(AP163="",AP163="Action-capable: raise not yet set"),"AGENTIC CADENCE RAISE NOT SET (§6.4.4; size to be set by the Council)",IF(AND(Z163="Closed",OR(D163="",E163="",G163="",H163="",I163="",X163="",Y163="",AA163="",AB163="",NOT(ISNUMBER(AC163)),NOT(ISNUMBER(AD163)),AC163&lt;1,AD163&lt;1,AE163="",AG163="",AI163="")),"CLOSURE EVIDENCE MISSING",IF(Z163="Closed","Closure ready for independent review","Open / review")))))))))))))))))</f>
        <v/>
      </c>
      <c r="AI163" s="0" t="n"/>
      <c r="AJ163" s="0">
        <f>IF(AI163="","",IF(AO163="Operational monitoring",IF(AI163="Low","Routine operational monitoring by the Service Owner",IF(AI163="Medium","Monthly","Continuous (logged at least monthly)")),IF(AO163="Performance review",IF(AI163="Critical","At least monthly",IF(AI163="High","Monthly",IF(AI163="Medium","Quarterly","Annual"))),IF(AI163="Critical","Continuous monitoring; formal review at least monthly",IF(AI163="High","Quarterly","Annual")))))</f>
        <v/>
      </c>
      <c r="AK163" s="0">
        <f>IF(OR(AI163="",NOT(ISNUMBER(AC163))),"",IF(OR(AI163="Critical",AI163="High"),MIN(AC163,MAX(30,ROUNDUP(0.05*AC163,0))),IF(AI163="Medium",MIN(AC163,20),MIN(AC163,10))))</f>
        <v/>
      </c>
      <c r="AL163" s="0" t="n"/>
      <c r="AM163" s="0" t="n"/>
      <c r="AN163" s="0" t="n"/>
      <c r="AO163" s="0" t="n"/>
      <c r="AP163" s="0" t="n"/>
    </row>
    <row r="164" ht="15" customHeight="1" s="31">
      <c r="A164" s="45" t="n"/>
      <c r="B164" s="46" t="n"/>
      <c r="C164" s="46" t="n"/>
      <c r="D164" s="47" t="n"/>
      <c r="E164" s="46" t="n"/>
      <c r="F164" s="46" t="n"/>
      <c r="G164" s="46" t="n"/>
      <c r="H164" s="46" t="n"/>
      <c r="I164" s="46" t="n"/>
      <c r="J164" s="46" t="n"/>
      <c r="K164" s="46" t="n"/>
      <c r="L164" s="46" t="n"/>
      <c r="M164" s="46" t="n"/>
      <c r="N164" s="46" t="n"/>
      <c r="O164" s="47" t="n"/>
      <c r="P164" s="46" t="n"/>
      <c r="Q164" s="46" t="n"/>
      <c r="R164" s="46" t="n"/>
      <c r="S164" s="46" t="n"/>
      <c r="T164" s="46" t="n"/>
      <c r="U164" s="46" t="n"/>
      <c r="V164" s="46" t="n"/>
      <c r="W164" s="46" t="n"/>
      <c r="X164" s="46" t="n"/>
      <c r="Y164" s="47" t="n"/>
      <c r="Z164" s="48" t="n"/>
      <c r="AA164" s="46" t="n"/>
      <c r="AB164" s="46" t="n"/>
      <c r="AC164" s="60" t="n"/>
      <c r="AD164" s="60" t="n"/>
      <c r="AE164" s="46" t="n"/>
      <c r="AF164" s="0" t="n"/>
      <c r="AG164" s="0" t="n"/>
      <c r="AH164" s="85">
        <f>IF(COUNTA(A164:AG164,AI164,AL164:AP164)=0,"",IF(TRIM(A164)="","AIR-ID REQUIRED",IF(OR(AND(K164&lt;&gt;"",ISNA(MATCH(K164,{"Yes","No","Unknown"},0))),AND(Q164&lt;&gt;"",ISNA(MATCH(Q164,{"Yes","No","Unknown"},0))),AND(R164&lt;&gt;"",ISNA(MATCH(R164,{"Yes","No","Unknown"},0))),AND(T164&lt;&gt;"",ISNA(MATCH(T164,{"Yes","No","Unknown"},0))),AND(J164&lt;&gt;"",ISNA(MATCH(J164,{"Improving","Stable","Deteriorating","New / Baseline","Not yet known"},0))),AND(Z164&lt;&gt;"",ISNA(MATCH(Z164,{"Open","Reviewed","Action Open","Escalated","Closed"},0))),AND(AG164&lt;&gt;"",ISNA(MATCH(AG164,{"UC-ID specific","Shared system baseline"},0))),AND(AI164&lt;&gt;"",ISNA(MATCH(AI164,{"Low","Medium","High","Critical"},0))),AND(AL164&lt;&gt;"",COUNTIF(Lists!$A$3:$A$10,AL164)=0),AND(AO164&lt;&gt;"",ISNA(MATCH(AO164,{"Operational monitoring","Performance review","Formal review"},0))),AND(AP164&lt;&gt;"",ISNA(MATCH(AP164,{"Raised per Monitoring and Review Plan","Not action-capable","Action-capable: raise not yet set"},0)))),"INVALID VALUE — use the dropdown list",IF(AND(AG164="UC-ID specific",OR(AF164="",AF164="None")),"UC-ID REQUIRED",IF(OR(J164="",K164="",Q164="",R164="",T164="",AL164="",J164="Not yet known",K164="Unknown",Q164="Unknown",R164="Unknown",T164="Unknown"),"UNKNOWN TO RESOLVE",IF(AND(K164="Yes",OR(H164="",I164="",M164="",N164="",O164="",P164="",P164="None",X164="")),"BREACH ACTION INCOMPLETE",IF(AND(OR(K164="Yes",Q164="Yes"),AL164="None"),"TRIGGER NOT RECORDED — select the E.4 trigger",IF(AND(OR(AND(AL164&lt;&gt;"",AL164&lt;&gt;"None"),R164="Yes"),AM164=""),"REASSESSMENT / CONSIDERATION REF REQUIRED",IF(AND(OR(R164="Yes",T164="Yes"),U164=""),"GATE LOG EVENT ID REQUIRED",IF(OR(AND(D164&lt;&gt;"",NOT(ISNUMBER(D164))),AND(Y164&lt;&gt;"",NOT(ISNUMBER(Y164))),AND(ISNUMBER(D164),ISNUMBER(Y164),Y164&lt;=D164)),"DATE CHECK — Review and Next Review must be dates, Next after Review",IF(AND(ISNUMBER(AC164),ISNUMBER(AD164),AD164&gt;AC164),"SAMPLE EXCEEDS POPULATION",IF(AND(ISNUMBER(AD164),ISNUMBER(AK164),AD164&lt;AK164),"SAMPLE BELOW TIER MINIMUM",IF(AND(AI164&lt;&gt;"",ISNUMBER(Y164),AO164=""),"REVIEW TYPE REQUIRED: operational, performance or formal (§6.4.4)",IF(AND(ISNUMBER(D164),ISNUMBER(Y164),AI164&lt;&gt;"",Y164-D164&gt;IF(AI164="Critical",31,IF(AI164="High",IF(OR(AO164="Operational monitoring",AO164="Performance review"),31,92),IF(AI164="Medium",IF(AO164="Operational monitoring",31,IF(AO164="Performance review",92,366)),366)))),"NEXT REVIEW EXCEEDS TIER CADENCE",IF(OR(AP164="",AP164="Action-capable: raise not yet set"),"AGENTIC CADENCE RAISE NOT SET (§6.4.4; size to be set by the Council)",IF(AND(Z164="Closed",OR(D164="",E164="",G164="",H164="",I164="",X164="",Y164="",AA164="",AB164="",NOT(ISNUMBER(AC164)),NOT(ISNUMBER(AD164)),AC164&lt;1,AD164&lt;1,AE164="",AG164="",AI164="")),"CLOSURE EVIDENCE MISSING",IF(Z164="Closed","Closure ready for independent review","Open / review")))))))))))))))))</f>
        <v/>
      </c>
      <c r="AI164" s="0" t="n"/>
      <c r="AJ164" s="0">
        <f>IF(AI164="","",IF(AO164="Operational monitoring",IF(AI164="Low","Routine operational monitoring by the Service Owner",IF(AI164="Medium","Monthly","Continuous (logged at least monthly)")),IF(AO164="Performance review",IF(AI164="Critical","At least monthly",IF(AI164="High","Monthly",IF(AI164="Medium","Quarterly","Annual"))),IF(AI164="Critical","Continuous monitoring; formal review at least monthly",IF(AI164="High","Quarterly","Annual")))))</f>
        <v/>
      </c>
      <c r="AK164" s="0">
        <f>IF(OR(AI164="",NOT(ISNUMBER(AC164))),"",IF(OR(AI164="Critical",AI164="High"),MIN(AC164,MAX(30,ROUNDUP(0.05*AC164,0))),IF(AI164="Medium",MIN(AC164,20),MIN(AC164,10))))</f>
        <v/>
      </c>
      <c r="AL164" s="0" t="n"/>
      <c r="AM164" s="0" t="n"/>
      <c r="AN164" s="0" t="n"/>
      <c r="AO164" s="0" t="n"/>
      <c r="AP164" s="0" t="n"/>
    </row>
    <row r="165" ht="15" customHeight="1" s="31">
      <c r="A165" s="45" t="n"/>
      <c r="B165" s="46" t="n"/>
      <c r="C165" s="46" t="n"/>
      <c r="D165" s="47" t="n"/>
      <c r="E165" s="46" t="n"/>
      <c r="F165" s="46" t="n"/>
      <c r="G165" s="46" t="n"/>
      <c r="H165" s="46" t="n"/>
      <c r="I165" s="46" t="n"/>
      <c r="J165" s="46" t="n"/>
      <c r="K165" s="46" t="n"/>
      <c r="L165" s="46" t="n"/>
      <c r="M165" s="46" t="n"/>
      <c r="N165" s="46" t="n"/>
      <c r="O165" s="47" t="n"/>
      <c r="P165" s="46" t="n"/>
      <c r="Q165" s="46" t="n"/>
      <c r="R165" s="46" t="n"/>
      <c r="S165" s="46" t="n"/>
      <c r="T165" s="46" t="n"/>
      <c r="U165" s="46" t="n"/>
      <c r="V165" s="46" t="n"/>
      <c r="W165" s="46" t="n"/>
      <c r="X165" s="46" t="n"/>
      <c r="Y165" s="47" t="n"/>
      <c r="Z165" s="48" t="n"/>
      <c r="AA165" s="46" t="n"/>
      <c r="AB165" s="46" t="n"/>
      <c r="AC165" s="60" t="n"/>
      <c r="AD165" s="60" t="n"/>
      <c r="AE165" s="46" t="n"/>
      <c r="AF165" s="0" t="n"/>
      <c r="AG165" s="0" t="n"/>
      <c r="AH165" s="85">
        <f>IF(COUNTA(A165:AG165,AI165,AL165:AP165)=0,"",IF(TRIM(A165)="","AIR-ID REQUIRED",IF(OR(AND(K165&lt;&gt;"",ISNA(MATCH(K165,{"Yes","No","Unknown"},0))),AND(Q165&lt;&gt;"",ISNA(MATCH(Q165,{"Yes","No","Unknown"},0))),AND(R165&lt;&gt;"",ISNA(MATCH(R165,{"Yes","No","Unknown"},0))),AND(T165&lt;&gt;"",ISNA(MATCH(T165,{"Yes","No","Unknown"},0))),AND(J165&lt;&gt;"",ISNA(MATCH(J165,{"Improving","Stable","Deteriorating","New / Baseline","Not yet known"},0))),AND(Z165&lt;&gt;"",ISNA(MATCH(Z165,{"Open","Reviewed","Action Open","Escalated","Closed"},0))),AND(AG165&lt;&gt;"",ISNA(MATCH(AG165,{"UC-ID specific","Shared system baseline"},0))),AND(AI165&lt;&gt;"",ISNA(MATCH(AI165,{"Low","Medium","High","Critical"},0))),AND(AL165&lt;&gt;"",COUNTIF(Lists!$A$3:$A$10,AL165)=0),AND(AO165&lt;&gt;"",ISNA(MATCH(AO165,{"Operational monitoring","Performance review","Formal review"},0))),AND(AP165&lt;&gt;"",ISNA(MATCH(AP165,{"Raised per Monitoring and Review Plan","Not action-capable","Action-capable: raise not yet set"},0)))),"INVALID VALUE — use the dropdown list",IF(AND(AG165="UC-ID specific",OR(AF165="",AF165="None")),"UC-ID REQUIRED",IF(OR(J165="",K165="",Q165="",R165="",T165="",AL165="",J165="Not yet known",K165="Unknown",Q165="Unknown",R165="Unknown",T165="Unknown"),"UNKNOWN TO RESOLVE",IF(AND(K165="Yes",OR(H165="",I165="",M165="",N165="",O165="",P165="",P165="None",X165="")),"BREACH ACTION INCOMPLETE",IF(AND(OR(K165="Yes",Q165="Yes"),AL165="None"),"TRIGGER NOT RECORDED — select the E.4 trigger",IF(AND(OR(AND(AL165&lt;&gt;"",AL165&lt;&gt;"None"),R165="Yes"),AM165=""),"REASSESSMENT / CONSIDERATION REF REQUIRED",IF(AND(OR(R165="Yes",T165="Yes"),U165=""),"GATE LOG EVENT ID REQUIRED",IF(OR(AND(D165&lt;&gt;"",NOT(ISNUMBER(D165))),AND(Y165&lt;&gt;"",NOT(ISNUMBER(Y165))),AND(ISNUMBER(D165),ISNUMBER(Y165),Y165&lt;=D165)),"DATE CHECK — Review and Next Review must be dates, Next after Review",IF(AND(ISNUMBER(AC165),ISNUMBER(AD165),AD165&gt;AC165),"SAMPLE EXCEEDS POPULATION",IF(AND(ISNUMBER(AD165),ISNUMBER(AK165),AD165&lt;AK165),"SAMPLE BELOW TIER MINIMUM",IF(AND(AI165&lt;&gt;"",ISNUMBER(Y165),AO165=""),"REVIEW TYPE REQUIRED: operational, performance or formal (§6.4.4)",IF(AND(ISNUMBER(D165),ISNUMBER(Y165),AI165&lt;&gt;"",Y165-D165&gt;IF(AI165="Critical",31,IF(AI165="High",IF(OR(AO165="Operational monitoring",AO165="Performance review"),31,92),IF(AI165="Medium",IF(AO165="Operational monitoring",31,IF(AO165="Performance review",92,366)),366)))),"NEXT REVIEW EXCEEDS TIER CADENCE",IF(OR(AP165="",AP165="Action-capable: raise not yet set"),"AGENTIC CADENCE RAISE NOT SET (§6.4.4; size to be set by the Council)",IF(AND(Z165="Closed",OR(D165="",E165="",G165="",H165="",I165="",X165="",Y165="",AA165="",AB165="",NOT(ISNUMBER(AC165)),NOT(ISNUMBER(AD165)),AC165&lt;1,AD165&lt;1,AE165="",AG165="",AI165="")),"CLOSURE EVIDENCE MISSING",IF(Z165="Closed","Closure ready for independent review","Open / review")))))))))))))))))</f>
        <v/>
      </c>
      <c r="AI165" s="0" t="n"/>
      <c r="AJ165" s="0">
        <f>IF(AI165="","",IF(AO165="Operational monitoring",IF(AI165="Low","Routine operational monitoring by the Service Owner",IF(AI165="Medium","Monthly","Continuous (logged at least monthly)")),IF(AO165="Performance review",IF(AI165="Critical","At least monthly",IF(AI165="High","Monthly",IF(AI165="Medium","Quarterly","Annual"))),IF(AI165="Critical","Continuous monitoring; formal review at least monthly",IF(AI165="High","Quarterly","Annual")))))</f>
        <v/>
      </c>
      <c r="AK165" s="0">
        <f>IF(OR(AI165="",NOT(ISNUMBER(AC165))),"",IF(OR(AI165="Critical",AI165="High"),MIN(AC165,MAX(30,ROUNDUP(0.05*AC165,0))),IF(AI165="Medium",MIN(AC165,20),MIN(AC165,10))))</f>
        <v/>
      </c>
      <c r="AL165" s="0" t="n"/>
      <c r="AM165" s="0" t="n"/>
      <c r="AN165" s="0" t="n"/>
      <c r="AO165" s="0" t="n"/>
      <c r="AP165" s="0" t="n"/>
    </row>
    <row r="166" ht="15" customHeight="1" s="31">
      <c r="A166" s="45" t="n"/>
      <c r="B166" s="46" t="n"/>
      <c r="C166" s="46" t="n"/>
      <c r="D166" s="47" t="n"/>
      <c r="E166" s="46" t="n"/>
      <c r="F166" s="46" t="n"/>
      <c r="G166" s="46" t="n"/>
      <c r="H166" s="46" t="n"/>
      <c r="I166" s="46" t="n"/>
      <c r="J166" s="46" t="n"/>
      <c r="K166" s="46" t="n"/>
      <c r="L166" s="46" t="n"/>
      <c r="M166" s="46" t="n"/>
      <c r="N166" s="46" t="n"/>
      <c r="O166" s="47" t="n"/>
      <c r="P166" s="46" t="n"/>
      <c r="Q166" s="46" t="n"/>
      <c r="R166" s="46" t="n"/>
      <c r="S166" s="46" t="n"/>
      <c r="T166" s="46" t="n"/>
      <c r="U166" s="46" t="n"/>
      <c r="V166" s="46" t="n"/>
      <c r="W166" s="46" t="n"/>
      <c r="X166" s="46" t="n"/>
      <c r="Y166" s="47" t="n"/>
      <c r="Z166" s="48" t="n"/>
      <c r="AA166" s="46" t="n"/>
      <c r="AB166" s="46" t="n"/>
      <c r="AC166" s="60" t="n"/>
      <c r="AD166" s="60" t="n"/>
      <c r="AE166" s="46" t="n"/>
      <c r="AF166" s="0" t="n"/>
      <c r="AG166" s="0" t="n"/>
      <c r="AH166" s="85">
        <f>IF(COUNTA(A166:AG166,AI166,AL166:AP166)=0,"",IF(TRIM(A166)="","AIR-ID REQUIRED",IF(OR(AND(K166&lt;&gt;"",ISNA(MATCH(K166,{"Yes","No","Unknown"},0))),AND(Q166&lt;&gt;"",ISNA(MATCH(Q166,{"Yes","No","Unknown"},0))),AND(R166&lt;&gt;"",ISNA(MATCH(R166,{"Yes","No","Unknown"},0))),AND(T166&lt;&gt;"",ISNA(MATCH(T166,{"Yes","No","Unknown"},0))),AND(J166&lt;&gt;"",ISNA(MATCH(J166,{"Improving","Stable","Deteriorating","New / Baseline","Not yet known"},0))),AND(Z166&lt;&gt;"",ISNA(MATCH(Z166,{"Open","Reviewed","Action Open","Escalated","Closed"},0))),AND(AG166&lt;&gt;"",ISNA(MATCH(AG166,{"UC-ID specific","Shared system baseline"},0))),AND(AI166&lt;&gt;"",ISNA(MATCH(AI166,{"Low","Medium","High","Critical"},0))),AND(AL166&lt;&gt;"",COUNTIF(Lists!$A$3:$A$10,AL166)=0),AND(AO166&lt;&gt;"",ISNA(MATCH(AO166,{"Operational monitoring","Performance review","Formal review"},0))),AND(AP166&lt;&gt;"",ISNA(MATCH(AP166,{"Raised per Monitoring and Review Plan","Not action-capable","Action-capable: raise not yet set"},0)))),"INVALID VALUE — use the dropdown list",IF(AND(AG166="UC-ID specific",OR(AF166="",AF166="None")),"UC-ID REQUIRED",IF(OR(J166="",K166="",Q166="",R166="",T166="",AL166="",J166="Not yet known",K166="Unknown",Q166="Unknown",R166="Unknown",T166="Unknown"),"UNKNOWN TO RESOLVE",IF(AND(K166="Yes",OR(H166="",I166="",M166="",N166="",O166="",P166="",P166="None",X166="")),"BREACH ACTION INCOMPLETE",IF(AND(OR(K166="Yes",Q166="Yes"),AL166="None"),"TRIGGER NOT RECORDED — select the E.4 trigger",IF(AND(OR(AND(AL166&lt;&gt;"",AL166&lt;&gt;"None"),R166="Yes"),AM166=""),"REASSESSMENT / CONSIDERATION REF REQUIRED",IF(AND(OR(R166="Yes",T166="Yes"),U166=""),"GATE LOG EVENT ID REQUIRED",IF(OR(AND(D166&lt;&gt;"",NOT(ISNUMBER(D166))),AND(Y166&lt;&gt;"",NOT(ISNUMBER(Y166))),AND(ISNUMBER(D166),ISNUMBER(Y166),Y166&lt;=D166)),"DATE CHECK — Review and Next Review must be dates, Next after Review",IF(AND(ISNUMBER(AC166),ISNUMBER(AD166),AD166&gt;AC166),"SAMPLE EXCEEDS POPULATION",IF(AND(ISNUMBER(AD166),ISNUMBER(AK166),AD166&lt;AK166),"SAMPLE BELOW TIER MINIMUM",IF(AND(AI166&lt;&gt;"",ISNUMBER(Y166),AO166=""),"REVIEW TYPE REQUIRED: operational, performance or formal (§6.4.4)",IF(AND(ISNUMBER(D166),ISNUMBER(Y166),AI166&lt;&gt;"",Y166-D166&gt;IF(AI166="Critical",31,IF(AI166="High",IF(OR(AO166="Operational monitoring",AO166="Performance review"),31,92),IF(AI166="Medium",IF(AO166="Operational monitoring",31,IF(AO166="Performance review",92,366)),366)))),"NEXT REVIEW EXCEEDS TIER CADENCE",IF(OR(AP166="",AP166="Action-capable: raise not yet set"),"AGENTIC CADENCE RAISE NOT SET (§6.4.4; size to be set by the Council)",IF(AND(Z166="Closed",OR(D166="",E166="",G166="",H166="",I166="",X166="",Y166="",AA166="",AB166="",NOT(ISNUMBER(AC166)),NOT(ISNUMBER(AD166)),AC166&lt;1,AD166&lt;1,AE166="",AG166="",AI166="")),"CLOSURE EVIDENCE MISSING",IF(Z166="Closed","Closure ready for independent review","Open / review")))))))))))))))))</f>
        <v/>
      </c>
      <c r="AI166" s="0" t="n"/>
      <c r="AJ166" s="0">
        <f>IF(AI166="","",IF(AO166="Operational monitoring",IF(AI166="Low","Routine operational monitoring by the Service Owner",IF(AI166="Medium","Monthly","Continuous (logged at least monthly)")),IF(AO166="Performance review",IF(AI166="Critical","At least monthly",IF(AI166="High","Monthly",IF(AI166="Medium","Quarterly","Annual"))),IF(AI166="Critical","Continuous monitoring; formal review at least monthly",IF(AI166="High","Quarterly","Annual")))))</f>
        <v/>
      </c>
      <c r="AK166" s="0">
        <f>IF(OR(AI166="",NOT(ISNUMBER(AC166))),"",IF(OR(AI166="Critical",AI166="High"),MIN(AC166,MAX(30,ROUNDUP(0.05*AC166,0))),IF(AI166="Medium",MIN(AC166,20),MIN(AC166,10))))</f>
        <v/>
      </c>
      <c r="AL166" s="0" t="n"/>
      <c r="AM166" s="0" t="n"/>
      <c r="AN166" s="0" t="n"/>
      <c r="AO166" s="0" t="n"/>
      <c r="AP166" s="0" t="n"/>
    </row>
    <row r="167" ht="15" customHeight="1" s="31">
      <c r="A167" s="45" t="n"/>
      <c r="B167" s="46" t="n"/>
      <c r="C167" s="46" t="n"/>
      <c r="D167" s="47" t="n"/>
      <c r="E167" s="46" t="n"/>
      <c r="F167" s="46" t="n"/>
      <c r="G167" s="46" t="n"/>
      <c r="H167" s="46" t="n"/>
      <c r="I167" s="46" t="n"/>
      <c r="J167" s="46" t="n"/>
      <c r="K167" s="46" t="n"/>
      <c r="L167" s="46" t="n"/>
      <c r="M167" s="46" t="n"/>
      <c r="N167" s="46" t="n"/>
      <c r="O167" s="47" t="n"/>
      <c r="P167" s="46" t="n"/>
      <c r="Q167" s="46" t="n"/>
      <c r="R167" s="46" t="n"/>
      <c r="S167" s="46" t="n"/>
      <c r="T167" s="46" t="n"/>
      <c r="U167" s="46" t="n"/>
      <c r="V167" s="46" t="n"/>
      <c r="W167" s="46" t="n"/>
      <c r="X167" s="46" t="n"/>
      <c r="Y167" s="47" t="n"/>
      <c r="Z167" s="48" t="n"/>
      <c r="AA167" s="46" t="n"/>
      <c r="AB167" s="46" t="n"/>
      <c r="AC167" s="60" t="n"/>
      <c r="AD167" s="60" t="n"/>
      <c r="AE167" s="46" t="n"/>
      <c r="AF167" s="0" t="n"/>
      <c r="AG167" s="0" t="n"/>
      <c r="AH167" s="85">
        <f>IF(COUNTA(A167:AG167,AI167,AL167:AP167)=0,"",IF(TRIM(A167)="","AIR-ID REQUIRED",IF(OR(AND(K167&lt;&gt;"",ISNA(MATCH(K167,{"Yes","No","Unknown"},0))),AND(Q167&lt;&gt;"",ISNA(MATCH(Q167,{"Yes","No","Unknown"},0))),AND(R167&lt;&gt;"",ISNA(MATCH(R167,{"Yes","No","Unknown"},0))),AND(T167&lt;&gt;"",ISNA(MATCH(T167,{"Yes","No","Unknown"},0))),AND(J167&lt;&gt;"",ISNA(MATCH(J167,{"Improving","Stable","Deteriorating","New / Baseline","Not yet known"},0))),AND(Z167&lt;&gt;"",ISNA(MATCH(Z167,{"Open","Reviewed","Action Open","Escalated","Closed"},0))),AND(AG167&lt;&gt;"",ISNA(MATCH(AG167,{"UC-ID specific","Shared system baseline"},0))),AND(AI167&lt;&gt;"",ISNA(MATCH(AI167,{"Low","Medium","High","Critical"},0))),AND(AL167&lt;&gt;"",COUNTIF(Lists!$A$3:$A$10,AL167)=0),AND(AO167&lt;&gt;"",ISNA(MATCH(AO167,{"Operational monitoring","Performance review","Formal review"},0))),AND(AP167&lt;&gt;"",ISNA(MATCH(AP167,{"Raised per Monitoring and Review Plan","Not action-capable","Action-capable: raise not yet set"},0)))),"INVALID VALUE — use the dropdown list",IF(AND(AG167="UC-ID specific",OR(AF167="",AF167="None")),"UC-ID REQUIRED",IF(OR(J167="",K167="",Q167="",R167="",T167="",AL167="",J167="Not yet known",K167="Unknown",Q167="Unknown",R167="Unknown",T167="Unknown"),"UNKNOWN TO RESOLVE",IF(AND(K167="Yes",OR(H167="",I167="",M167="",N167="",O167="",P167="",P167="None",X167="")),"BREACH ACTION INCOMPLETE",IF(AND(OR(K167="Yes",Q167="Yes"),AL167="None"),"TRIGGER NOT RECORDED — select the E.4 trigger",IF(AND(OR(AND(AL167&lt;&gt;"",AL167&lt;&gt;"None"),R167="Yes"),AM167=""),"REASSESSMENT / CONSIDERATION REF REQUIRED",IF(AND(OR(R167="Yes",T167="Yes"),U167=""),"GATE LOG EVENT ID REQUIRED",IF(OR(AND(D167&lt;&gt;"",NOT(ISNUMBER(D167))),AND(Y167&lt;&gt;"",NOT(ISNUMBER(Y167))),AND(ISNUMBER(D167),ISNUMBER(Y167),Y167&lt;=D167)),"DATE CHECK — Review and Next Review must be dates, Next after Review",IF(AND(ISNUMBER(AC167),ISNUMBER(AD167),AD167&gt;AC167),"SAMPLE EXCEEDS POPULATION",IF(AND(ISNUMBER(AD167),ISNUMBER(AK167),AD167&lt;AK167),"SAMPLE BELOW TIER MINIMUM",IF(AND(AI167&lt;&gt;"",ISNUMBER(Y167),AO167=""),"REVIEW TYPE REQUIRED: operational, performance or formal (§6.4.4)",IF(AND(ISNUMBER(D167),ISNUMBER(Y167),AI167&lt;&gt;"",Y167-D167&gt;IF(AI167="Critical",31,IF(AI167="High",IF(OR(AO167="Operational monitoring",AO167="Performance review"),31,92),IF(AI167="Medium",IF(AO167="Operational monitoring",31,IF(AO167="Performance review",92,366)),366)))),"NEXT REVIEW EXCEEDS TIER CADENCE",IF(OR(AP167="",AP167="Action-capable: raise not yet set"),"AGENTIC CADENCE RAISE NOT SET (§6.4.4; size to be set by the Council)",IF(AND(Z167="Closed",OR(D167="",E167="",G167="",H167="",I167="",X167="",Y167="",AA167="",AB167="",NOT(ISNUMBER(AC167)),NOT(ISNUMBER(AD167)),AC167&lt;1,AD167&lt;1,AE167="",AG167="",AI167="")),"CLOSURE EVIDENCE MISSING",IF(Z167="Closed","Closure ready for independent review","Open / review")))))))))))))))))</f>
        <v/>
      </c>
      <c r="AI167" s="0" t="n"/>
      <c r="AJ167" s="0">
        <f>IF(AI167="","",IF(AO167="Operational monitoring",IF(AI167="Low","Routine operational monitoring by the Service Owner",IF(AI167="Medium","Monthly","Continuous (logged at least monthly)")),IF(AO167="Performance review",IF(AI167="Critical","At least monthly",IF(AI167="High","Monthly",IF(AI167="Medium","Quarterly","Annual"))),IF(AI167="Critical","Continuous monitoring; formal review at least monthly",IF(AI167="High","Quarterly","Annual")))))</f>
        <v/>
      </c>
      <c r="AK167" s="0">
        <f>IF(OR(AI167="",NOT(ISNUMBER(AC167))),"",IF(OR(AI167="Critical",AI167="High"),MIN(AC167,MAX(30,ROUNDUP(0.05*AC167,0))),IF(AI167="Medium",MIN(AC167,20),MIN(AC167,10))))</f>
        <v/>
      </c>
      <c r="AL167" s="0" t="n"/>
      <c r="AM167" s="0" t="n"/>
      <c r="AN167" s="0" t="n"/>
      <c r="AO167" s="0" t="n"/>
      <c r="AP167" s="0" t="n"/>
    </row>
    <row r="168" ht="15" customHeight="1" s="31">
      <c r="A168" s="45" t="n"/>
      <c r="B168" s="46" t="n"/>
      <c r="C168" s="46" t="n"/>
      <c r="D168" s="47" t="n"/>
      <c r="E168" s="46" t="n"/>
      <c r="F168" s="46" t="n"/>
      <c r="G168" s="46" t="n"/>
      <c r="H168" s="46" t="n"/>
      <c r="I168" s="46" t="n"/>
      <c r="J168" s="46" t="n"/>
      <c r="K168" s="46" t="n"/>
      <c r="L168" s="46" t="n"/>
      <c r="M168" s="46" t="n"/>
      <c r="N168" s="46" t="n"/>
      <c r="O168" s="47" t="n"/>
      <c r="P168" s="46" t="n"/>
      <c r="Q168" s="46" t="n"/>
      <c r="R168" s="46" t="n"/>
      <c r="S168" s="46" t="n"/>
      <c r="T168" s="46" t="n"/>
      <c r="U168" s="46" t="n"/>
      <c r="V168" s="46" t="n"/>
      <c r="W168" s="46" t="n"/>
      <c r="X168" s="46" t="n"/>
      <c r="Y168" s="47" t="n"/>
      <c r="Z168" s="48" t="n"/>
      <c r="AA168" s="46" t="n"/>
      <c r="AB168" s="46" t="n"/>
      <c r="AC168" s="60" t="n"/>
      <c r="AD168" s="60" t="n"/>
      <c r="AE168" s="46" t="n"/>
      <c r="AF168" s="0" t="n"/>
      <c r="AG168" s="0" t="n"/>
      <c r="AH168" s="85">
        <f>IF(COUNTA(A168:AG168,AI168,AL168:AP168)=0,"",IF(TRIM(A168)="","AIR-ID REQUIRED",IF(OR(AND(K168&lt;&gt;"",ISNA(MATCH(K168,{"Yes","No","Unknown"},0))),AND(Q168&lt;&gt;"",ISNA(MATCH(Q168,{"Yes","No","Unknown"},0))),AND(R168&lt;&gt;"",ISNA(MATCH(R168,{"Yes","No","Unknown"},0))),AND(T168&lt;&gt;"",ISNA(MATCH(T168,{"Yes","No","Unknown"},0))),AND(J168&lt;&gt;"",ISNA(MATCH(J168,{"Improving","Stable","Deteriorating","New / Baseline","Not yet known"},0))),AND(Z168&lt;&gt;"",ISNA(MATCH(Z168,{"Open","Reviewed","Action Open","Escalated","Closed"},0))),AND(AG168&lt;&gt;"",ISNA(MATCH(AG168,{"UC-ID specific","Shared system baseline"},0))),AND(AI168&lt;&gt;"",ISNA(MATCH(AI168,{"Low","Medium","High","Critical"},0))),AND(AL168&lt;&gt;"",COUNTIF(Lists!$A$3:$A$10,AL168)=0),AND(AO168&lt;&gt;"",ISNA(MATCH(AO168,{"Operational monitoring","Performance review","Formal review"},0))),AND(AP168&lt;&gt;"",ISNA(MATCH(AP168,{"Raised per Monitoring and Review Plan","Not action-capable","Action-capable: raise not yet set"},0)))),"INVALID VALUE — use the dropdown list",IF(AND(AG168="UC-ID specific",OR(AF168="",AF168="None")),"UC-ID REQUIRED",IF(OR(J168="",K168="",Q168="",R168="",T168="",AL168="",J168="Not yet known",K168="Unknown",Q168="Unknown",R168="Unknown",T168="Unknown"),"UNKNOWN TO RESOLVE",IF(AND(K168="Yes",OR(H168="",I168="",M168="",N168="",O168="",P168="",P168="None",X168="")),"BREACH ACTION INCOMPLETE",IF(AND(OR(K168="Yes",Q168="Yes"),AL168="None"),"TRIGGER NOT RECORDED — select the E.4 trigger",IF(AND(OR(AND(AL168&lt;&gt;"",AL168&lt;&gt;"None"),R168="Yes"),AM168=""),"REASSESSMENT / CONSIDERATION REF REQUIRED",IF(AND(OR(R168="Yes",T168="Yes"),U168=""),"GATE LOG EVENT ID REQUIRED",IF(OR(AND(D168&lt;&gt;"",NOT(ISNUMBER(D168))),AND(Y168&lt;&gt;"",NOT(ISNUMBER(Y168))),AND(ISNUMBER(D168),ISNUMBER(Y168),Y168&lt;=D168)),"DATE CHECK — Review and Next Review must be dates, Next after Review",IF(AND(ISNUMBER(AC168),ISNUMBER(AD168),AD168&gt;AC168),"SAMPLE EXCEEDS POPULATION",IF(AND(ISNUMBER(AD168),ISNUMBER(AK168),AD168&lt;AK168),"SAMPLE BELOW TIER MINIMUM",IF(AND(AI168&lt;&gt;"",ISNUMBER(Y168),AO168=""),"REVIEW TYPE REQUIRED: operational, performance or formal (§6.4.4)",IF(AND(ISNUMBER(D168),ISNUMBER(Y168),AI168&lt;&gt;"",Y168-D168&gt;IF(AI168="Critical",31,IF(AI168="High",IF(OR(AO168="Operational monitoring",AO168="Performance review"),31,92),IF(AI168="Medium",IF(AO168="Operational monitoring",31,IF(AO168="Performance review",92,366)),366)))),"NEXT REVIEW EXCEEDS TIER CADENCE",IF(OR(AP168="",AP168="Action-capable: raise not yet set"),"AGENTIC CADENCE RAISE NOT SET (§6.4.4; size to be set by the Council)",IF(AND(Z168="Closed",OR(D168="",E168="",G168="",H168="",I168="",X168="",Y168="",AA168="",AB168="",NOT(ISNUMBER(AC168)),NOT(ISNUMBER(AD168)),AC168&lt;1,AD168&lt;1,AE168="",AG168="",AI168="")),"CLOSURE EVIDENCE MISSING",IF(Z168="Closed","Closure ready for independent review","Open / review")))))))))))))))))</f>
        <v/>
      </c>
      <c r="AI168" s="0" t="n"/>
      <c r="AJ168" s="0">
        <f>IF(AI168="","",IF(AO168="Operational monitoring",IF(AI168="Low","Routine operational monitoring by the Service Owner",IF(AI168="Medium","Monthly","Continuous (logged at least monthly)")),IF(AO168="Performance review",IF(AI168="Critical","At least monthly",IF(AI168="High","Monthly",IF(AI168="Medium","Quarterly","Annual"))),IF(AI168="Critical","Continuous monitoring; formal review at least monthly",IF(AI168="High","Quarterly","Annual")))))</f>
        <v/>
      </c>
      <c r="AK168" s="0">
        <f>IF(OR(AI168="",NOT(ISNUMBER(AC168))),"",IF(OR(AI168="Critical",AI168="High"),MIN(AC168,MAX(30,ROUNDUP(0.05*AC168,0))),IF(AI168="Medium",MIN(AC168,20),MIN(AC168,10))))</f>
        <v/>
      </c>
      <c r="AL168" s="0" t="n"/>
      <c r="AM168" s="0" t="n"/>
      <c r="AN168" s="0" t="n"/>
      <c r="AO168" s="0" t="n"/>
      <c r="AP168" s="0" t="n"/>
    </row>
    <row r="169" ht="15" customHeight="1" s="31">
      <c r="A169" s="45" t="n"/>
      <c r="B169" s="46" t="n"/>
      <c r="C169" s="46" t="n"/>
      <c r="D169" s="47" t="n"/>
      <c r="E169" s="46" t="n"/>
      <c r="F169" s="46" t="n"/>
      <c r="G169" s="46" t="n"/>
      <c r="H169" s="46" t="n"/>
      <c r="I169" s="46" t="n"/>
      <c r="J169" s="46" t="n"/>
      <c r="K169" s="46" t="n"/>
      <c r="L169" s="46" t="n"/>
      <c r="M169" s="46" t="n"/>
      <c r="N169" s="46" t="n"/>
      <c r="O169" s="47" t="n"/>
      <c r="P169" s="46" t="n"/>
      <c r="Q169" s="46" t="n"/>
      <c r="R169" s="46" t="n"/>
      <c r="S169" s="46" t="n"/>
      <c r="T169" s="46" t="n"/>
      <c r="U169" s="46" t="n"/>
      <c r="V169" s="46" t="n"/>
      <c r="W169" s="46" t="n"/>
      <c r="X169" s="46" t="n"/>
      <c r="Y169" s="47" t="n"/>
      <c r="Z169" s="48" t="n"/>
      <c r="AA169" s="46" t="n"/>
      <c r="AB169" s="46" t="n"/>
      <c r="AC169" s="60" t="n"/>
      <c r="AD169" s="60" t="n"/>
      <c r="AE169" s="46" t="n"/>
      <c r="AF169" s="0" t="n"/>
      <c r="AG169" s="0" t="n"/>
      <c r="AH169" s="85">
        <f>IF(COUNTA(A169:AG169,AI169,AL169:AP169)=0,"",IF(TRIM(A169)="","AIR-ID REQUIRED",IF(OR(AND(K169&lt;&gt;"",ISNA(MATCH(K169,{"Yes","No","Unknown"},0))),AND(Q169&lt;&gt;"",ISNA(MATCH(Q169,{"Yes","No","Unknown"},0))),AND(R169&lt;&gt;"",ISNA(MATCH(R169,{"Yes","No","Unknown"},0))),AND(T169&lt;&gt;"",ISNA(MATCH(T169,{"Yes","No","Unknown"},0))),AND(J169&lt;&gt;"",ISNA(MATCH(J169,{"Improving","Stable","Deteriorating","New / Baseline","Not yet known"},0))),AND(Z169&lt;&gt;"",ISNA(MATCH(Z169,{"Open","Reviewed","Action Open","Escalated","Closed"},0))),AND(AG169&lt;&gt;"",ISNA(MATCH(AG169,{"UC-ID specific","Shared system baseline"},0))),AND(AI169&lt;&gt;"",ISNA(MATCH(AI169,{"Low","Medium","High","Critical"},0))),AND(AL169&lt;&gt;"",COUNTIF(Lists!$A$3:$A$10,AL169)=0),AND(AO169&lt;&gt;"",ISNA(MATCH(AO169,{"Operational monitoring","Performance review","Formal review"},0))),AND(AP169&lt;&gt;"",ISNA(MATCH(AP169,{"Raised per Monitoring and Review Plan","Not action-capable","Action-capable: raise not yet set"},0)))),"INVALID VALUE — use the dropdown list",IF(AND(AG169="UC-ID specific",OR(AF169="",AF169="None")),"UC-ID REQUIRED",IF(OR(J169="",K169="",Q169="",R169="",T169="",AL169="",J169="Not yet known",K169="Unknown",Q169="Unknown",R169="Unknown",T169="Unknown"),"UNKNOWN TO RESOLVE",IF(AND(K169="Yes",OR(H169="",I169="",M169="",N169="",O169="",P169="",P169="None",X169="")),"BREACH ACTION INCOMPLETE",IF(AND(OR(K169="Yes",Q169="Yes"),AL169="None"),"TRIGGER NOT RECORDED — select the E.4 trigger",IF(AND(OR(AND(AL169&lt;&gt;"",AL169&lt;&gt;"None"),R169="Yes"),AM169=""),"REASSESSMENT / CONSIDERATION REF REQUIRED",IF(AND(OR(R169="Yes",T169="Yes"),U169=""),"GATE LOG EVENT ID REQUIRED",IF(OR(AND(D169&lt;&gt;"",NOT(ISNUMBER(D169))),AND(Y169&lt;&gt;"",NOT(ISNUMBER(Y169))),AND(ISNUMBER(D169),ISNUMBER(Y169),Y169&lt;=D169)),"DATE CHECK — Review and Next Review must be dates, Next after Review",IF(AND(ISNUMBER(AC169),ISNUMBER(AD169),AD169&gt;AC169),"SAMPLE EXCEEDS POPULATION",IF(AND(ISNUMBER(AD169),ISNUMBER(AK169),AD169&lt;AK169),"SAMPLE BELOW TIER MINIMUM",IF(AND(AI169&lt;&gt;"",ISNUMBER(Y169),AO169=""),"REVIEW TYPE REQUIRED: operational, performance or formal (§6.4.4)",IF(AND(ISNUMBER(D169),ISNUMBER(Y169),AI169&lt;&gt;"",Y169-D169&gt;IF(AI169="Critical",31,IF(AI169="High",IF(OR(AO169="Operational monitoring",AO169="Performance review"),31,92),IF(AI169="Medium",IF(AO169="Operational monitoring",31,IF(AO169="Performance review",92,366)),366)))),"NEXT REVIEW EXCEEDS TIER CADENCE",IF(OR(AP169="",AP169="Action-capable: raise not yet set"),"AGENTIC CADENCE RAISE NOT SET (§6.4.4; size to be set by the Council)",IF(AND(Z169="Closed",OR(D169="",E169="",G169="",H169="",I169="",X169="",Y169="",AA169="",AB169="",NOT(ISNUMBER(AC169)),NOT(ISNUMBER(AD169)),AC169&lt;1,AD169&lt;1,AE169="",AG169="",AI169="")),"CLOSURE EVIDENCE MISSING",IF(Z169="Closed","Closure ready for independent review","Open / review")))))))))))))))))</f>
        <v/>
      </c>
      <c r="AI169" s="0" t="n"/>
      <c r="AJ169" s="0">
        <f>IF(AI169="","",IF(AO169="Operational monitoring",IF(AI169="Low","Routine operational monitoring by the Service Owner",IF(AI169="Medium","Monthly","Continuous (logged at least monthly)")),IF(AO169="Performance review",IF(AI169="Critical","At least monthly",IF(AI169="High","Monthly",IF(AI169="Medium","Quarterly","Annual"))),IF(AI169="Critical","Continuous monitoring; formal review at least monthly",IF(AI169="High","Quarterly","Annual")))))</f>
        <v/>
      </c>
      <c r="AK169" s="0">
        <f>IF(OR(AI169="",NOT(ISNUMBER(AC169))),"",IF(OR(AI169="Critical",AI169="High"),MIN(AC169,MAX(30,ROUNDUP(0.05*AC169,0))),IF(AI169="Medium",MIN(AC169,20),MIN(AC169,10))))</f>
        <v/>
      </c>
      <c r="AL169" s="0" t="n"/>
      <c r="AM169" s="0" t="n"/>
      <c r="AN169" s="0" t="n"/>
      <c r="AO169" s="0" t="n"/>
      <c r="AP169" s="0" t="n"/>
    </row>
    <row r="170" ht="15" customHeight="1" s="31">
      <c r="A170" s="45" t="n"/>
      <c r="B170" s="46" t="n"/>
      <c r="C170" s="46" t="n"/>
      <c r="D170" s="47" t="n"/>
      <c r="E170" s="46" t="n"/>
      <c r="F170" s="46" t="n"/>
      <c r="G170" s="46" t="n"/>
      <c r="H170" s="46" t="n"/>
      <c r="I170" s="46" t="n"/>
      <c r="J170" s="46" t="n"/>
      <c r="K170" s="46" t="n"/>
      <c r="L170" s="46" t="n"/>
      <c r="M170" s="46" t="n"/>
      <c r="N170" s="46" t="n"/>
      <c r="O170" s="47" t="n"/>
      <c r="P170" s="46" t="n"/>
      <c r="Q170" s="46" t="n"/>
      <c r="R170" s="46" t="n"/>
      <c r="S170" s="46" t="n"/>
      <c r="T170" s="46" t="n"/>
      <c r="U170" s="46" t="n"/>
      <c r="V170" s="46" t="n"/>
      <c r="W170" s="46" t="n"/>
      <c r="X170" s="46" t="n"/>
      <c r="Y170" s="47" t="n"/>
      <c r="Z170" s="48" t="n"/>
      <c r="AA170" s="46" t="n"/>
      <c r="AB170" s="46" t="n"/>
      <c r="AC170" s="60" t="n"/>
      <c r="AD170" s="60" t="n"/>
      <c r="AE170" s="46" t="n"/>
      <c r="AF170" s="0" t="n"/>
      <c r="AG170" s="0" t="n"/>
      <c r="AH170" s="85">
        <f>IF(COUNTA(A170:AG170,AI170,AL170:AP170)=0,"",IF(TRIM(A170)="","AIR-ID REQUIRED",IF(OR(AND(K170&lt;&gt;"",ISNA(MATCH(K170,{"Yes","No","Unknown"},0))),AND(Q170&lt;&gt;"",ISNA(MATCH(Q170,{"Yes","No","Unknown"},0))),AND(R170&lt;&gt;"",ISNA(MATCH(R170,{"Yes","No","Unknown"},0))),AND(T170&lt;&gt;"",ISNA(MATCH(T170,{"Yes","No","Unknown"},0))),AND(J170&lt;&gt;"",ISNA(MATCH(J170,{"Improving","Stable","Deteriorating","New / Baseline","Not yet known"},0))),AND(Z170&lt;&gt;"",ISNA(MATCH(Z170,{"Open","Reviewed","Action Open","Escalated","Closed"},0))),AND(AG170&lt;&gt;"",ISNA(MATCH(AG170,{"UC-ID specific","Shared system baseline"},0))),AND(AI170&lt;&gt;"",ISNA(MATCH(AI170,{"Low","Medium","High","Critical"},0))),AND(AL170&lt;&gt;"",COUNTIF(Lists!$A$3:$A$10,AL170)=0),AND(AO170&lt;&gt;"",ISNA(MATCH(AO170,{"Operational monitoring","Performance review","Formal review"},0))),AND(AP170&lt;&gt;"",ISNA(MATCH(AP170,{"Raised per Monitoring and Review Plan","Not action-capable","Action-capable: raise not yet set"},0)))),"INVALID VALUE — use the dropdown list",IF(AND(AG170="UC-ID specific",OR(AF170="",AF170="None")),"UC-ID REQUIRED",IF(OR(J170="",K170="",Q170="",R170="",T170="",AL170="",J170="Not yet known",K170="Unknown",Q170="Unknown",R170="Unknown",T170="Unknown"),"UNKNOWN TO RESOLVE",IF(AND(K170="Yes",OR(H170="",I170="",M170="",N170="",O170="",P170="",P170="None",X170="")),"BREACH ACTION INCOMPLETE",IF(AND(OR(K170="Yes",Q170="Yes"),AL170="None"),"TRIGGER NOT RECORDED — select the E.4 trigger",IF(AND(OR(AND(AL170&lt;&gt;"",AL170&lt;&gt;"None"),R170="Yes"),AM170=""),"REASSESSMENT / CONSIDERATION REF REQUIRED",IF(AND(OR(R170="Yes",T170="Yes"),U170=""),"GATE LOG EVENT ID REQUIRED",IF(OR(AND(D170&lt;&gt;"",NOT(ISNUMBER(D170))),AND(Y170&lt;&gt;"",NOT(ISNUMBER(Y170))),AND(ISNUMBER(D170),ISNUMBER(Y170),Y170&lt;=D170)),"DATE CHECK — Review and Next Review must be dates, Next after Review",IF(AND(ISNUMBER(AC170),ISNUMBER(AD170),AD170&gt;AC170),"SAMPLE EXCEEDS POPULATION",IF(AND(ISNUMBER(AD170),ISNUMBER(AK170),AD170&lt;AK170),"SAMPLE BELOW TIER MINIMUM",IF(AND(AI170&lt;&gt;"",ISNUMBER(Y170),AO170=""),"REVIEW TYPE REQUIRED: operational, performance or formal (§6.4.4)",IF(AND(ISNUMBER(D170),ISNUMBER(Y170),AI170&lt;&gt;"",Y170-D170&gt;IF(AI170="Critical",31,IF(AI170="High",IF(OR(AO170="Operational monitoring",AO170="Performance review"),31,92),IF(AI170="Medium",IF(AO170="Operational monitoring",31,IF(AO170="Performance review",92,366)),366)))),"NEXT REVIEW EXCEEDS TIER CADENCE",IF(OR(AP170="",AP170="Action-capable: raise not yet set"),"AGENTIC CADENCE RAISE NOT SET (§6.4.4; size to be set by the Council)",IF(AND(Z170="Closed",OR(D170="",E170="",G170="",H170="",I170="",X170="",Y170="",AA170="",AB170="",NOT(ISNUMBER(AC170)),NOT(ISNUMBER(AD170)),AC170&lt;1,AD170&lt;1,AE170="",AG170="",AI170="")),"CLOSURE EVIDENCE MISSING",IF(Z170="Closed","Closure ready for independent review","Open / review")))))))))))))))))</f>
        <v/>
      </c>
      <c r="AI170" s="0" t="n"/>
      <c r="AJ170" s="0">
        <f>IF(AI170="","",IF(AO170="Operational monitoring",IF(AI170="Low","Routine operational monitoring by the Service Owner",IF(AI170="Medium","Monthly","Continuous (logged at least monthly)")),IF(AO170="Performance review",IF(AI170="Critical","At least monthly",IF(AI170="High","Monthly",IF(AI170="Medium","Quarterly","Annual"))),IF(AI170="Critical","Continuous monitoring; formal review at least monthly",IF(AI170="High","Quarterly","Annual")))))</f>
        <v/>
      </c>
      <c r="AK170" s="0">
        <f>IF(OR(AI170="",NOT(ISNUMBER(AC170))),"",IF(OR(AI170="Critical",AI170="High"),MIN(AC170,MAX(30,ROUNDUP(0.05*AC170,0))),IF(AI170="Medium",MIN(AC170,20),MIN(AC170,10))))</f>
        <v/>
      </c>
      <c r="AL170" s="0" t="n"/>
      <c r="AM170" s="0" t="n"/>
      <c r="AN170" s="0" t="n"/>
      <c r="AO170" s="0" t="n"/>
      <c r="AP170" s="0" t="n"/>
    </row>
    <row r="171" ht="15" customHeight="1" s="31">
      <c r="A171" s="45" t="n"/>
      <c r="B171" s="46" t="n"/>
      <c r="C171" s="46" t="n"/>
      <c r="D171" s="47" t="n"/>
      <c r="E171" s="46" t="n"/>
      <c r="F171" s="46" t="n"/>
      <c r="G171" s="46" t="n"/>
      <c r="H171" s="46" t="n"/>
      <c r="I171" s="46" t="n"/>
      <c r="J171" s="46" t="n"/>
      <c r="K171" s="46" t="n"/>
      <c r="L171" s="46" t="n"/>
      <c r="M171" s="46" t="n"/>
      <c r="N171" s="46" t="n"/>
      <c r="O171" s="47" t="n"/>
      <c r="P171" s="46" t="n"/>
      <c r="Q171" s="46" t="n"/>
      <c r="R171" s="46" t="n"/>
      <c r="S171" s="46" t="n"/>
      <c r="T171" s="46" t="n"/>
      <c r="U171" s="46" t="n"/>
      <c r="V171" s="46" t="n"/>
      <c r="W171" s="46" t="n"/>
      <c r="X171" s="46" t="n"/>
      <c r="Y171" s="47" t="n"/>
      <c r="Z171" s="48" t="n"/>
      <c r="AA171" s="46" t="n"/>
      <c r="AB171" s="46" t="n"/>
      <c r="AC171" s="60" t="n"/>
      <c r="AD171" s="60" t="n"/>
      <c r="AE171" s="46" t="n"/>
      <c r="AF171" s="0" t="n"/>
      <c r="AG171" s="0" t="n"/>
      <c r="AH171" s="85">
        <f>IF(COUNTA(A171:AG171,AI171,AL171:AP171)=0,"",IF(TRIM(A171)="","AIR-ID REQUIRED",IF(OR(AND(K171&lt;&gt;"",ISNA(MATCH(K171,{"Yes","No","Unknown"},0))),AND(Q171&lt;&gt;"",ISNA(MATCH(Q171,{"Yes","No","Unknown"},0))),AND(R171&lt;&gt;"",ISNA(MATCH(R171,{"Yes","No","Unknown"},0))),AND(T171&lt;&gt;"",ISNA(MATCH(T171,{"Yes","No","Unknown"},0))),AND(J171&lt;&gt;"",ISNA(MATCH(J171,{"Improving","Stable","Deteriorating","New / Baseline","Not yet known"},0))),AND(Z171&lt;&gt;"",ISNA(MATCH(Z171,{"Open","Reviewed","Action Open","Escalated","Closed"},0))),AND(AG171&lt;&gt;"",ISNA(MATCH(AG171,{"UC-ID specific","Shared system baseline"},0))),AND(AI171&lt;&gt;"",ISNA(MATCH(AI171,{"Low","Medium","High","Critical"},0))),AND(AL171&lt;&gt;"",COUNTIF(Lists!$A$3:$A$10,AL171)=0),AND(AO171&lt;&gt;"",ISNA(MATCH(AO171,{"Operational monitoring","Performance review","Formal review"},0))),AND(AP171&lt;&gt;"",ISNA(MATCH(AP171,{"Raised per Monitoring and Review Plan","Not action-capable","Action-capable: raise not yet set"},0)))),"INVALID VALUE — use the dropdown list",IF(AND(AG171="UC-ID specific",OR(AF171="",AF171="None")),"UC-ID REQUIRED",IF(OR(J171="",K171="",Q171="",R171="",T171="",AL171="",J171="Not yet known",K171="Unknown",Q171="Unknown",R171="Unknown",T171="Unknown"),"UNKNOWN TO RESOLVE",IF(AND(K171="Yes",OR(H171="",I171="",M171="",N171="",O171="",P171="",P171="None",X171="")),"BREACH ACTION INCOMPLETE",IF(AND(OR(K171="Yes",Q171="Yes"),AL171="None"),"TRIGGER NOT RECORDED — select the E.4 trigger",IF(AND(OR(AND(AL171&lt;&gt;"",AL171&lt;&gt;"None"),R171="Yes"),AM171=""),"REASSESSMENT / CONSIDERATION REF REQUIRED",IF(AND(OR(R171="Yes",T171="Yes"),U171=""),"GATE LOG EVENT ID REQUIRED",IF(OR(AND(D171&lt;&gt;"",NOT(ISNUMBER(D171))),AND(Y171&lt;&gt;"",NOT(ISNUMBER(Y171))),AND(ISNUMBER(D171),ISNUMBER(Y171),Y171&lt;=D171)),"DATE CHECK — Review and Next Review must be dates, Next after Review",IF(AND(ISNUMBER(AC171),ISNUMBER(AD171),AD171&gt;AC171),"SAMPLE EXCEEDS POPULATION",IF(AND(ISNUMBER(AD171),ISNUMBER(AK171),AD171&lt;AK171),"SAMPLE BELOW TIER MINIMUM",IF(AND(AI171&lt;&gt;"",ISNUMBER(Y171),AO171=""),"REVIEW TYPE REQUIRED: operational, performance or formal (§6.4.4)",IF(AND(ISNUMBER(D171),ISNUMBER(Y171),AI171&lt;&gt;"",Y171-D171&gt;IF(AI171="Critical",31,IF(AI171="High",IF(OR(AO171="Operational monitoring",AO171="Performance review"),31,92),IF(AI171="Medium",IF(AO171="Operational monitoring",31,IF(AO171="Performance review",92,366)),366)))),"NEXT REVIEW EXCEEDS TIER CADENCE",IF(OR(AP171="",AP171="Action-capable: raise not yet set"),"AGENTIC CADENCE RAISE NOT SET (§6.4.4; size to be set by the Council)",IF(AND(Z171="Closed",OR(D171="",E171="",G171="",H171="",I171="",X171="",Y171="",AA171="",AB171="",NOT(ISNUMBER(AC171)),NOT(ISNUMBER(AD171)),AC171&lt;1,AD171&lt;1,AE171="",AG171="",AI171="")),"CLOSURE EVIDENCE MISSING",IF(Z171="Closed","Closure ready for independent review","Open / review")))))))))))))))))</f>
        <v/>
      </c>
      <c r="AI171" s="0" t="n"/>
      <c r="AJ171" s="0">
        <f>IF(AI171="","",IF(AO171="Operational monitoring",IF(AI171="Low","Routine operational monitoring by the Service Owner",IF(AI171="Medium","Monthly","Continuous (logged at least monthly)")),IF(AO171="Performance review",IF(AI171="Critical","At least monthly",IF(AI171="High","Monthly",IF(AI171="Medium","Quarterly","Annual"))),IF(AI171="Critical","Continuous monitoring; formal review at least monthly",IF(AI171="High","Quarterly","Annual")))))</f>
        <v/>
      </c>
      <c r="AK171" s="0">
        <f>IF(OR(AI171="",NOT(ISNUMBER(AC171))),"",IF(OR(AI171="Critical",AI171="High"),MIN(AC171,MAX(30,ROUNDUP(0.05*AC171,0))),IF(AI171="Medium",MIN(AC171,20),MIN(AC171,10))))</f>
        <v/>
      </c>
      <c r="AL171" s="0" t="n"/>
      <c r="AM171" s="0" t="n"/>
      <c r="AN171" s="0" t="n"/>
      <c r="AO171" s="0" t="n"/>
      <c r="AP171" s="0" t="n"/>
    </row>
    <row r="172" ht="15" customHeight="1" s="31">
      <c r="A172" s="45" t="n"/>
      <c r="B172" s="46" t="n"/>
      <c r="C172" s="46" t="n"/>
      <c r="D172" s="47" t="n"/>
      <c r="E172" s="46" t="n"/>
      <c r="F172" s="46" t="n"/>
      <c r="G172" s="46" t="n"/>
      <c r="H172" s="46" t="n"/>
      <c r="I172" s="46" t="n"/>
      <c r="J172" s="46" t="n"/>
      <c r="K172" s="46" t="n"/>
      <c r="L172" s="46" t="n"/>
      <c r="M172" s="46" t="n"/>
      <c r="N172" s="46" t="n"/>
      <c r="O172" s="47" t="n"/>
      <c r="P172" s="46" t="n"/>
      <c r="Q172" s="46" t="n"/>
      <c r="R172" s="46" t="n"/>
      <c r="S172" s="46" t="n"/>
      <c r="T172" s="46" t="n"/>
      <c r="U172" s="46" t="n"/>
      <c r="V172" s="46" t="n"/>
      <c r="W172" s="46" t="n"/>
      <c r="X172" s="46" t="n"/>
      <c r="Y172" s="47" t="n"/>
      <c r="Z172" s="48" t="n"/>
      <c r="AA172" s="46" t="n"/>
      <c r="AB172" s="46" t="n"/>
      <c r="AC172" s="60" t="n"/>
      <c r="AD172" s="60" t="n"/>
      <c r="AE172" s="46" t="n"/>
      <c r="AF172" s="0" t="n"/>
      <c r="AG172" s="0" t="n"/>
      <c r="AH172" s="85">
        <f>IF(COUNTA(A172:AG172,AI172,AL172:AP172)=0,"",IF(TRIM(A172)="","AIR-ID REQUIRED",IF(OR(AND(K172&lt;&gt;"",ISNA(MATCH(K172,{"Yes","No","Unknown"},0))),AND(Q172&lt;&gt;"",ISNA(MATCH(Q172,{"Yes","No","Unknown"},0))),AND(R172&lt;&gt;"",ISNA(MATCH(R172,{"Yes","No","Unknown"},0))),AND(T172&lt;&gt;"",ISNA(MATCH(T172,{"Yes","No","Unknown"},0))),AND(J172&lt;&gt;"",ISNA(MATCH(J172,{"Improving","Stable","Deteriorating","New / Baseline","Not yet known"},0))),AND(Z172&lt;&gt;"",ISNA(MATCH(Z172,{"Open","Reviewed","Action Open","Escalated","Closed"},0))),AND(AG172&lt;&gt;"",ISNA(MATCH(AG172,{"UC-ID specific","Shared system baseline"},0))),AND(AI172&lt;&gt;"",ISNA(MATCH(AI172,{"Low","Medium","High","Critical"},0))),AND(AL172&lt;&gt;"",COUNTIF(Lists!$A$3:$A$10,AL172)=0),AND(AO172&lt;&gt;"",ISNA(MATCH(AO172,{"Operational monitoring","Performance review","Formal review"},0))),AND(AP172&lt;&gt;"",ISNA(MATCH(AP172,{"Raised per Monitoring and Review Plan","Not action-capable","Action-capable: raise not yet set"},0)))),"INVALID VALUE — use the dropdown list",IF(AND(AG172="UC-ID specific",OR(AF172="",AF172="None")),"UC-ID REQUIRED",IF(OR(J172="",K172="",Q172="",R172="",T172="",AL172="",J172="Not yet known",K172="Unknown",Q172="Unknown",R172="Unknown",T172="Unknown"),"UNKNOWN TO RESOLVE",IF(AND(K172="Yes",OR(H172="",I172="",M172="",N172="",O172="",P172="",P172="None",X172="")),"BREACH ACTION INCOMPLETE",IF(AND(OR(K172="Yes",Q172="Yes"),AL172="None"),"TRIGGER NOT RECORDED — select the E.4 trigger",IF(AND(OR(AND(AL172&lt;&gt;"",AL172&lt;&gt;"None"),R172="Yes"),AM172=""),"REASSESSMENT / CONSIDERATION REF REQUIRED",IF(AND(OR(R172="Yes",T172="Yes"),U172=""),"GATE LOG EVENT ID REQUIRED",IF(OR(AND(D172&lt;&gt;"",NOT(ISNUMBER(D172))),AND(Y172&lt;&gt;"",NOT(ISNUMBER(Y172))),AND(ISNUMBER(D172),ISNUMBER(Y172),Y172&lt;=D172)),"DATE CHECK — Review and Next Review must be dates, Next after Review",IF(AND(ISNUMBER(AC172),ISNUMBER(AD172),AD172&gt;AC172),"SAMPLE EXCEEDS POPULATION",IF(AND(ISNUMBER(AD172),ISNUMBER(AK172),AD172&lt;AK172),"SAMPLE BELOW TIER MINIMUM",IF(AND(AI172&lt;&gt;"",ISNUMBER(Y172),AO172=""),"REVIEW TYPE REQUIRED: operational, performance or formal (§6.4.4)",IF(AND(ISNUMBER(D172),ISNUMBER(Y172),AI172&lt;&gt;"",Y172-D172&gt;IF(AI172="Critical",31,IF(AI172="High",IF(OR(AO172="Operational monitoring",AO172="Performance review"),31,92),IF(AI172="Medium",IF(AO172="Operational monitoring",31,IF(AO172="Performance review",92,366)),366)))),"NEXT REVIEW EXCEEDS TIER CADENCE",IF(OR(AP172="",AP172="Action-capable: raise not yet set"),"AGENTIC CADENCE RAISE NOT SET (§6.4.4; size to be set by the Council)",IF(AND(Z172="Closed",OR(D172="",E172="",G172="",H172="",I172="",X172="",Y172="",AA172="",AB172="",NOT(ISNUMBER(AC172)),NOT(ISNUMBER(AD172)),AC172&lt;1,AD172&lt;1,AE172="",AG172="",AI172="")),"CLOSURE EVIDENCE MISSING",IF(Z172="Closed","Closure ready for independent review","Open / review")))))))))))))))))</f>
        <v/>
      </c>
      <c r="AI172" s="0" t="n"/>
      <c r="AJ172" s="0">
        <f>IF(AI172="","",IF(AO172="Operational monitoring",IF(AI172="Low","Routine operational monitoring by the Service Owner",IF(AI172="Medium","Monthly","Continuous (logged at least monthly)")),IF(AO172="Performance review",IF(AI172="Critical","At least monthly",IF(AI172="High","Monthly",IF(AI172="Medium","Quarterly","Annual"))),IF(AI172="Critical","Continuous monitoring; formal review at least monthly",IF(AI172="High","Quarterly","Annual")))))</f>
        <v/>
      </c>
      <c r="AK172" s="0">
        <f>IF(OR(AI172="",NOT(ISNUMBER(AC172))),"",IF(OR(AI172="Critical",AI172="High"),MIN(AC172,MAX(30,ROUNDUP(0.05*AC172,0))),IF(AI172="Medium",MIN(AC172,20),MIN(AC172,10))))</f>
        <v/>
      </c>
      <c r="AL172" s="0" t="n"/>
      <c r="AM172" s="0" t="n"/>
      <c r="AN172" s="0" t="n"/>
      <c r="AO172" s="0" t="n"/>
      <c r="AP172" s="0" t="n"/>
    </row>
    <row r="173" ht="15" customHeight="1" s="31">
      <c r="A173" s="45" t="n"/>
      <c r="B173" s="46" t="n"/>
      <c r="C173" s="46" t="n"/>
      <c r="D173" s="47" t="n"/>
      <c r="E173" s="46" t="n"/>
      <c r="F173" s="46" t="n"/>
      <c r="G173" s="46" t="n"/>
      <c r="H173" s="46" t="n"/>
      <c r="I173" s="46" t="n"/>
      <c r="J173" s="46" t="n"/>
      <c r="K173" s="46" t="n"/>
      <c r="L173" s="46" t="n"/>
      <c r="M173" s="46" t="n"/>
      <c r="N173" s="46" t="n"/>
      <c r="O173" s="47" t="n"/>
      <c r="P173" s="46" t="n"/>
      <c r="Q173" s="46" t="n"/>
      <c r="R173" s="46" t="n"/>
      <c r="S173" s="46" t="n"/>
      <c r="T173" s="46" t="n"/>
      <c r="U173" s="46" t="n"/>
      <c r="V173" s="46" t="n"/>
      <c r="W173" s="46" t="n"/>
      <c r="X173" s="46" t="n"/>
      <c r="Y173" s="47" t="n"/>
      <c r="Z173" s="48" t="n"/>
      <c r="AA173" s="46" t="n"/>
      <c r="AB173" s="46" t="n"/>
      <c r="AC173" s="60" t="n"/>
      <c r="AD173" s="60" t="n"/>
      <c r="AE173" s="46" t="n"/>
      <c r="AF173" s="0" t="n"/>
      <c r="AG173" s="0" t="n"/>
      <c r="AH173" s="85">
        <f>IF(COUNTA(A173:AG173,AI173,AL173:AP173)=0,"",IF(TRIM(A173)="","AIR-ID REQUIRED",IF(OR(AND(K173&lt;&gt;"",ISNA(MATCH(K173,{"Yes","No","Unknown"},0))),AND(Q173&lt;&gt;"",ISNA(MATCH(Q173,{"Yes","No","Unknown"},0))),AND(R173&lt;&gt;"",ISNA(MATCH(R173,{"Yes","No","Unknown"},0))),AND(T173&lt;&gt;"",ISNA(MATCH(T173,{"Yes","No","Unknown"},0))),AND(J173&lt;&gt;"",ISNA(MATCH(J173,{"Improving","Stable","Deteriorating","New / Baseline","Not yet known"},0))),AND(Z173&lt;&gt;"",ISNA(MATCH(Z173,{"Open","Reviewed","Action Open","Escalated","Closed"},0))),AND(AG173&lt;&gt;"",ISNA(MATCH(AG173,{"UC-ID specific","Shared system baseline"},0))),AND(AI173&lt;&gt;"",ISNA(MATCH(AI173,{"Low","Medium","High","Critical"},0))),AND(AL173&lt;&gt;"",COUNTIF(Lists!$A$3:$A$10,AL173)=0),AND(AO173&lt;&gt;"",ISNA(MATCH(AO173,{"Operational monitoring","Performance review","Formal review"},0))),AND(AP173&lt;&gt;"",ISNA(MATCH(AP173,{"Raised per Monitoring and Review Plan","Not action-capable","Action-capable: raise not yet set"},0)))),"INVALID VALUE — use the dropdown list",IF(AND(AG173="UC-ID specific",OR(AF173="",AF173="None")),"UC-ID REQUIRED",IF(OR(J173="",K173="",Q173="",R173="",T173="",AL173="",J173="Not yet known",K173="Unknown",Q173="Unknown",R173="Unknown",T173="Unknown"),"UNKNOWN TO RESOLVE",IF(AND(K173="Yes",OR(H173="",I173="",M173="",N173="",O173="",P173="",P173="None",X173="")),"BREACH ACTION INCOMPLETE",IF(AND(OR(K173="Yes",Q173="Yes"),AL173="None"),"TRIGGER NOT RECORDED — select the E.4 trigger",IF(AND(OR(AND(AL173&lt;&gt;"",AL173&lt;&gt;"None"),R173="Yes"),AM173=""),"REASSESSMENT / CONSIDERATION REF REQUIRED",IF(AND(OR(R173="Yes",T173="Yes"),U173=""),"GATE LOG EVENT ID REQUIRED",IF(OR(AND(D173&lt;&gt;"",NOT(ISNUMBER(D173))),AND(Y173&lt;&gt;"",NOT(ISNUMBER(Y173))),AND(ISNUMBER(D173),ISNUMBER(Y173),Y173&lt;=D173)),"DATE CHECK — Review and Next Review must be dates, Next after Review",IF(AND(ISNUMBER(AC173),ISNUMBER(AD173),AD173&gt;AC173),"SAMPLE EXCEEDS POPULATION",IF(AND(ISNUMBER(AD173),ISNUMBER(AK173),AD173&lt;AK173),"SAMPLE BELOW TIER MINIMUM",IF(AND(AI173&lt;&gt;"",ISNUMBER(Y173),AO173=""),"REVIEW TYPE REQUIRED: operational, performance or formal (§6.4.4)",IF(AND(ISNUMBER(D173),ISNUMBER(Y173),AI173&lt;&gt;"",Y173-D173&gt;IF(AI173="Critical",31,IF(AI173="High",IF(OR(AO173="Operational monitoring",AO173="Performance review"),31,92),IF(AI173="Medium",IF(AO173="Operational monitoring",31,IF(AO173="Performance review",92,366)),366)))),"NEXT REVIEW EXCEEDS TIER CADENCE",IF(OR(AP173="",AP173="Action-capable: raise not yet set"),"AGENTIC CADENCE RAISE NOT SET (§6.4.4; size to be set by the Council)",IF(AND(Z173="Closed",OR(D173="",E173="",G173="",H173="",I173="",X173="",Y173="",AA173="",AB173="",NOT(ISNUMBER(AC173)),NOT(ISNUMBER(AD173)),AC173&lt;1,AD173&lt;1,AE173="",AG173="",AI173="")),"CLOSURE EVIDENCE MISSING",IF(Z173="Closed","Closure ready for independent review","Open / review")))))))))))))))))</f>
        <v/>
      </c>
      <c r="AI173" s="0" t="n"/>
      <c r="AJ173" s="0">
        <f>IF(AI173="","",IF(AO173="Operational monitoring",IF(AI173="Low","Routine operational monitoring by the Service Owner",IF(AI173="Medium","Monthly","Continuous (logged at least monthly)")),IF(AO173="Performance review",IF(AI173="Critical","At least monthly",IF(AI173="High","Monthly",IF(AI173="Medium","Quarterly","Annual"))),IF(AI173="Critical","Continuous monitoring; formal review at least monthly",IF(AI173="High","Quarterly","Annual")))))</f>
        <v/>
      </c>
      <c r="AK173" s="0">
        <f>IF(OR(AI173="",NOT(ISNUMBER(AC173))),"",IF(OR(AI173="Critical",AI173="High"),MIN(AC173,MAX(30,ROUNDUP(0.05*AC173,0))),IF(AI173="Medium",MIN(AC173,20),MIN(AC173,10))))</f>
        <v/>
      </c>
      <c r="AL173" s="0" t="n"/>
      <c r="AM173" s="0" t="n"/>
      <c r="AN173" s="0" t="n"/>
      <c r="AO173" s="0" t="n"/>
      <c r="AP173" s="0" t="n"/>
    </row>
    <row r="174" ht="15" customHeight="1" s="31">
      <c r="A174" s="45" t="n"/>
      <c r="B174" s="46" t="n"/>
      <c r="C174" s="46" t="n"/>
      <c r="D174" s="47" t="n"/>
      <c r="E174" s="46" t="n"/>
      <c r="F174" s="46" t="n"/>
      <c r="G174" s="46" t="n"/>
      <c r="H174" s="46" t="n"/>
      <c r="I174" s="46" t="n"/>
      <c r="J174" s="46" t="n"/>
      <c r="K174" s="46" t="n"/>
      <c r="L174" s="46" t="n"/>
      <c r="M174" s="46" t="n"/>
      <c r="N174" s="46" t="n"/>
      <c r="O174" s="47" t="n"/>
      <c r="P174" s="46" t="n"/>
      <c r="Q174" s="46" t="n"/>
      <c r="R174" s="46" t="n"/>
      <c r="S174" s="46" t="n"/>
      <c r="T174" s="46" t="n"/>
      <c r="U174" s="46" t="n"/>
      <c r="V174" s="46" t="n"/>
      <c r="W174" s="46" t="n"/>
      <c r="X174" s="46" t="n"/>
      <c r="Y174" s="47" t="n"/>
      <c r="Z174" s="48" t="n"/>
      <c r="AA174" s="46" t="n"/>
      <c r="AB174" s="46" t="n"/>
      <c r="AC174" s="60" t="n"/>
      <c r="AD174" s="60" t="n"/>
      <c r="AE174" s="46" t="n"/>
      <c r="AF174" s="0" t="n"/>
      <c r="AG174" s="0" t="n"/>
      <c r="AH174" s="85">
        <f>IF(COUNTA(A174:AG174,AI174,AL174:AP174)=0,"",IF(TRIM(A174)="","AIR-ID REQUIRED",IF(OR(AND(K174&lt;&gt;"",ISNA(MATCH(K174,{"Yes","No","Unknown"},0))),AND(Q174&lt;&gt;"",ISNA(MATCH(Q174,{"Yes","No","Unknown"},0))),AND(R174&lt;&gt;"",ISNA(MATCH(R174,{"Yes","No","Unknown"},0))),AND(T174&lt;&gt;"",ISNA(MATCH(T174,{"Yes","No","Unknown"},0))),AND(J174&lt;&gt;"",ISNA(MATCH(J174,{"Improving","Stable","Deteriorating","New / Baseline","Not yet known"},0))),AND(Z174&lt;&gt;"",ISNA(MATCH(Z174,{"Open","Reviewed","Action Open","Escalated","Closed"},0))),AND(AG174&lt;&gt;"",ISNA(MATCH(AG174,{"UC-ID specific","Shared system baseline"},0))),AND(AI174&lt;&gt;"",ISNA(MATCH(AI174,{"Low","Medium","High","Critical"},0))),AND(AL174&lt;&gt;"",COUNTIF(Lists!$A$3:$A$10,AL174)=0),AND(AO174&lt;&gt;"",ISNA(MATCH(AO174,{"Operational monitoring","Performance review","Formal review"},0))),AND(AP174&lt;&gt;"",ISNA(MATCH(AP174,{"Raised per Monitoring and Review Plan","Not action-capable","Action-capable: raise not yet set"},0)))),"INVALID VALUE — use the dropdown list",IF(AND(AG174="UC-ID specific",OR(AF174="",AF174="None")),"UC-ID REQUIRED",IF(OR(J174="",K174="",Q174="",R174="",T174="",AL174="",J174="Not yet known",K174="Unknown",Q174="Unknown",R174="Unknown",T174="Unknown"),"UNKNOWN TO RESOLVE",IF(AND(K174="Yes",OR(H174="",I174="",M174="",N174="",O174="",P174="",P174="None",X174="")),"BREACH ACTION INCOMPLETE",IF(AND(OR(K174="Yes",Q174="Yes"),AL174="None"),"TRIGGER NOT RECORDED — select the E.4 trigger",IF(AND(OR(AND(AL174&lt;&gt;"",AL174&lt;&gt;"None"),R174="Yes"),AM174=""),"REASSESSMENT / CONSIDERATION REF REQUIRED",IF(AND(OR(R174="Yes",T174="Yes"),U174=""),"GATE LOG EVENT ID REQUIRED",IF(OR(AND(D174&lt;&gt;"",NOT(ISNUMBER(D174))),AND(Y174&lt;&gt;"",NOT(ISNUMBER(Y174))),AND(ISNUMBER(D174),ISNUMBER(Y174),Y174&lt;=D174)),"DATE CHECK — Review and Next Review must be dates, Next after Review",IF(AND(ISNUMBER(AC174),ISNUMBER(AD174),AD174&gt;AC174),"SAMPLE EXCEEDS POPULATION",IF(AND(ISNUMBER(AD174),ISNUMBER(AK174),AD174&lt;AK174),"SAMPLE BELOW TIER MINIMUM",IF(AND(AI174&lt;&gt;"",ISNUMBER(Y174),AO174=""),"REVIEW TYPE REQUIRED: operational, performance or formal (§6.4.4)",IF(AND(ISNUMBER(D174),ISNUMBER(Y174),AI174&lt;&gt;"",Y174-D174&gt;IF(AI174="Critical",31,IF(AI174="High",IF(OR(AO174="Operational monitoring",AO174="Performance review"),31,92),IF(AI174="Medium",IF(AO174="Operational monitoring",31,IF(AO174="Performance review",92,366)),366)))),"NEXT REVIEW EXCEEDS TIER CADENCE",IF(OR(AP174="",AP174="Action-capable: raise not yet set"),"AGENTIC CADENCE RAISE NOT SET (§6.4.4; size to be set by the Council)",IF(AND(Z174="Closed",OR(D174="",E174="",G174="",H174="",I174="",X174="",Y174="",AA174="",AB174="",NOT(ISNUMBER(AC174)),NOT(ISNUMBER(AD174)),AC174&lt;1,AD174&lt;1,AE174="",AG174="",AI174="")),"CLOSURE EVIDENCE MISSING",IF(Z174="Closed","Closure ready for independent review","Open / review")))))))))))))))))</f>
        <v/>
      </c>
      <c r="AI174" s="0" t="n"/>
      <c r="AJ174" s="0">
        <f>IF(AI174="","",IF(AO174="Operational monitoring",IF(AI174="Low","Routine operational monitoring by the Service Owner",IF(AI174="Medium","Monthly","Continuous (logged at least monthly)")),IF(AO174="Performance review",IF(AI174="Critical","At least monthly",IF(AI174="High","Monthly",IF(AI174="Medium","Quarterly","Annual"))),IF(AI174="Critical","Continuous monitoring; formal review at least monthly",IF(AI174="High","Quarterly","Annual")))))</f>
        <v/>
      </c>
      <c r="AK174" s="0">
        <f>IF(OR(AI174="",NOT(ISNUMBER(AC174))),"",IF(OR(AI174="Critical",AI174="High"),MIN(AC174,MAX(30,ROUNDUP(0.05*AC174,0))),IF(AI174="Medium",MIN(AC174,20),MIN(AC174,10))))</f>
        <v/>
      </c>
      <c r="AL174" s="0" t="n"/>
      <c r="AM174" s="0" t="n"/>
      <c r="AN174" s="0" t="n"/>
      <c r="AO174" s="0" t="n"/>
      <c r="AP174" s="0" t="n"/>
    </row>
    <row r="175" ht="15" customHeight="1" s="31">
      <c r="A175" s="45" t="n"/>
      <c r="B175" s="46" t="n"/>
      <c r="C175" s="46" t="n"/>
      <c r="D175" s="47" t="n"/>
      <c r="E175" s="46" t="n"/>
      <c r="F175" s="46" t="n"/>
      <c r="G175" s="46" t="n"/>
      <c r="H175" s="46" t="n"/>
      <c r="I175" s="46" t="n"/>
      <c r="J175" s="46" t="n"/>
      <c r="K175" s="46" t="n"/>
      <c r="L175" s="46" t="n"/>
      <c r="M175" s="46" t="n"/>
      <c r="N175" s="46" t="n"/>
      <c r="O175" s="47" t="n"/>
      <c r="P175" s="46" t="n"/>
      <c r="Q175" s="46" t="n"/>
      <c r="R175" s="46" t="n"/>
      <c r="S175" s="46" t="n"/>
      <c r="T175" s="46" t="n"/>
      <c r="U175" s="46" t="n"/>
      <c r="V175" s="46" t="n"/>
      <c r="W175" s="46" t="n"/>
      <c r="X175" s="46" t="n"/>
      <c r="Y175" s="47" t="n"/>
      <c r="Z175" s="48" t="n"/>
      <c r="AA175" s="46" t="n"/>
      <c r="AB175" s="46" t="n"/>
      <c r="AC175" s="60" t="n"/>
      <c r="AD175" s="60" t="n"/>
      <c r="AE175" s="46" t="n"/>
      <c r="AF175" s="0" t="n"/>
      <c r="AG175" s="0" t="n"/>
      <c r="AH175" s="85">
        <f>IF(COUNTA(A175:AG175,AI175,AL175:AP175)=0,"",IF(TRIM(A175)="","AIR-ID REQUIRED",IF(OR(AND(K175&lt;&gt;"",ISNA(MATCH(K175,{"Yes","No","Unknown"},0))),AND(Q175&lt;&gt;"",ISNA(MATCH(Q175,{"Yes","No","Unknown"},0))),AND(R175&lt;&gt;"",ISNA(MATCH(R175,{"Yes","No","Unknown"},0))),AND(T175&lt;&gt;"",ISNA(MATCH(T175,{"Yes","No","Unknown"},0))),AND(J175&lt;&gt;"",ISNA(MATCH(J175,{"Improving","Stable","Deteriorating","New / Baseline","Not yet known"},0))),AND(Z175&lt;&gt;"",ISNA(MATCH(Z175,{"Open","Reviewed","Action Open","Escalated","Closed"},0))),AND(AG175&lt;&gt;"",ISNA(MATCH(AG175,{"UC-ID specific","Shared system baseline"},0))),AND(AI175&lt;&gt;"",ISNA(MATCH(AI175,{"Low","Medium","High","Critical"},0))),AND(AL175&lt;&gt;"",COUNTIF(Lists!$A$3:$A$10,AL175)=0),AND(AO175&lt;&gt;"",ISNA(MATCH(AO175,{"Operational monitoring","Performance review","Formal review"},0))),AND(AP175&lt;&gt;"",ISNA(MATCH(AP175,{"Raised per Monitoring and Review Plan","Not action-capable","Action-capable: raise not yet set"},0)))),"INVALID VALUE — use the dropdown list",IF(AND(AG175="UC-ID specific",OR(AF175="",AF175="None")),"UC-ID REQUIRED",IF(OR(J175="",K175="",Q175="",R175="",T175="",AL175="",J175="Not yet known",K175="Unknown",Q175="Unknown",R175="Unknown",T175="Unknown"),"UNKNOWN TO RESOLVE",IF(AND(K175="Yes",OR(H175="",I175="",M175="",N175="",O175="",P175="",P175="None",X175="")),"BREACH ACTION INCOMPLETE",IF(AND(OR(K175="Yes",Q175="Yes"),AL175="None"),"TRIGGER NOT RECORDED — select the E.4 trigger",IF(AND(OR(AND(AL175&lt;&gt;"",AL175&lt;&gt;"None"),R175="Yes"),AM175=""),"REASSESSMENT / CONSIDERATION REF REQUIRED",IF(AND(OR(R175="Yes",T175="Yes"),U175=""),"GATE LOG EVENT ID REQUIRED",IF(OR(AND(D175&lt;&gt;"",NOT(ISNUMBER(D175))),AND(Y175&lt;&gt;"",NOT(ISNUMBER(Y175))),AND(ISNUMBER(D175),ISNUMBER(Y175),Y175&lt;=D175)),"DATE CHECK — Review and Next Review must be dates, Next after Review",IF(AND(ISNUMBER(AC175),ISNUMBER(AD175),AD175&gt;AC175),"SAMPLE EXCEEDS POPULATION",IF(AND(ISNUMBER(AD175),ISNUMBER(AK175),AD175&lt;AK175),"SAMPLE BELOW TIER MINIMUM",IF(AND(AI175&lt;&gt;"",ISNUMBER(Y175),AO175=""),"REVIEW TYPE REQUIRED: operational, performance or formal (§6.4.4)",IF(AND(ISNUMBER(D175),ISNUMBER(Y175),AI175&lt;&gt;"",Y175-D175&gt;IF(AI175="Critical",31,IF(AI175="High",IF(OR(AO175="Operational monitoring",AO175="Performance review"),31,92),IF(AI175="Medium",IF(AO175="Operational monitoring",31,IF(AO175="Performance review",92,366)),366)))),"NEXT REVIEW EXCEEDS TIER CADENCE",IF(OR(AP175="",AP175="Action-capable: raise not yet set"),"AGENTIC CADENCE RAISE NOT SET (§6.4.4; size to be set by the Council)",IF(AND(Z175="Closed",OR(D175="",E175="",G175="",H175="",I175="",X175="",Y175="",AA175="",AB175="",NOT(ISNUMBER(AC175)),NOT(ISNUMBER(AD175)),AC175&lt;1,AD175&lt;1,AE175="",AG175="",AI175="")),"CLOSURE EVIDENCE MISSING",IF(Z175="Closed","Closure ready for independent review","Open / review")))))))))))))))))</f>
        <v/>
      </c>
      <c r="AI175" s="0" t="n"/>
      <c r="AJ175" s="0">
        <f>IF(AI175="","",IF(AO175="Operational monitoring",IF(AI175="Low","Routine operational monitoring by the Service Owner",IF(AI175="Medium","Monthly","Continuous (logged at least monthly)")),IF(AO175="Performance review",IF(AI175="Critical","At least monthly",IF(AI175="High","Monthly",IF(AI175="Medium","Quarterly","Annual"))),IF(AI175="Critical","Continuous monitoring; formal review at least monthly",IF(AI175="High","Quarterly","Annual")))))</f>
        <v/>
      </c>
      <c r="AK175" s="0">
        <f>IF(OR(AI175="",NOT(ISNUMBER(AC175))),"",IF(OR(AI175="Critical",AI175="High"),MIN(AC175,MAX(30,ROUNDUP(0.05*AC175,0))),IF(AI175="Medium",MIN(AC175,20),MIN(AC175,10))))</f>
        <v/>
      </c>
      <c r="AL175" s="0" t="n"/>
      <c r="AM175" s="0" t="n"/>
      <c r="AN175" s="0" t="n"/>
      <c r="AO175" s="0" t="n"/>
      <c r="AP175" s="0" t="n"/>
    </row>
    <row r="176" ht="15" customHeight="1" s="31">
      <c r="A176" s="45" t="n"/>
      <c r="B176" s="46" t="n"/>
      <c r="C176" s="46" t="n"/>
      <c r="D176" s="47" t="n"/>
      <c r="E176" s="46" t="n"/>
      <c r="F176" s="46" t="n"/>
      <c r="G176" s="46" t="n"/>
      <c r="H176" s="46" t="n"/>
      <c r="I176" s="46" t="n"/>
      <c r="J176" s="46" t="n"/>
      <c r="K176" s="46" t="n"/>
      <c r="L176" s="46" t="n"/>
      <c r="M176" s="46" t="n"/>
      <c r="N176" s="46" t="n"/>
      <c r="O176" s="47" t="n"/>
      <c r="P176" s="46" t="n"/>
      <c r="Q176" s="46" t="n"/>
      <c r="R176" s="46" t="n"/>
      <c r="S176" s="46" t="n"/>
      <c r="T176" s="46" t="n"/>
      <c r="U176" s="46" t="n"/>
      <c r="V176" s="46" t="n"/>
      <c r="W176" s="46" t="n"/>
      <c r="X176" s="46" t="n"/>
      <c r="Y176" s="47" t="n"/>
      <c r="Z176" s="48" t="n"/>
      <c r="AA176" s="46" t="n"/>
      <c r="AB176" s="46" t="n"/>
      <c r="AC176" s="60" t="n"/>
      <c r="AD176" s="60" t="n"/>
      <c r="AE176" s="46" t="n"/>
      <c r="AF176" s="0" t="n"/>
      <c r="AG176" s="0" t="n"/>
      <c r="AH176" s="85">
        <f>IF(COUNTA(A176:AG176,AI176,AL176:AP176)=0,"",IF(TRIM(A176)="","AIR-ID REQUIRED",IF(OR(AND(K176&lt;&gt;"",ISNA(MATCH(K176,{"Yes","No","Unknown"},0))),AND(Q176&lt;&gt;"",ISNA(MATCH(Q176,{"Yes","No","Unknown"},0))),AND(R176&lt;&gt;"",ISNA(MATCH(R176,{"Yes","No","Unknown"},0))),AND(T176&lt;&gt;"",ISNA(MATCH(T176,{"Yes","No","Unknown"},0))),AND(J176&lt;&gt;"",ISNA(MATCH(J176,{"Improving","Stable","Deteriorating","New / Baseline","Not yet known"},0))),AND(Z176&lt;&gt;"",ISNA(MATCH(Z176,{"Open","Reviewed","Action Open","Escalated","Closed"},0))),AND(AG176&lt;&gt;"",ISNA(MATCH(AG176,{"UC-ID specific","Shared system baseline"},0))),AND(AI176&lt;&gt;"",ISNA(MATCH(AI176,{"Low","Medium","High","Critical"},0))),AND(AL176&lt;&gt;"",COUNTIF(Lists!$A$3:$A$10,AL176)=0),AND(AO176&lt;&gt;"",ISNA(MATCH(AO176,{"Operational monitoring","Performance review","Formal review"},0))),AND(AP176&lt;&gt;"",ISNA(MATCH(AP176,{"Raised per Monitoring and Review Plan","Not action-capable","Action-capable: raise not yet set"},0)))),"INVALID VALUE — use the dropdown list",IF(AND(AG176="UC-ID specific",OR(AF176="",AF176="None")),"UC-ID REQUIRED",IF(OR(J176="",K176="",Q176="",R176="",T176="",AL176="",J176="Not yet known",K176="Unknown",Q176="Unknown",R176="Unknown",T176="Unknown"),"UNKNOWN TO RESOLVE",IF(AND(K176="Yes",OR(H176="",I176="",M176="",N176="",O176="",P176="",P176="None",X176="")),"BREACH ACTION INCOMPLETE",IF(AND(OR(K176="Yes",Q176="Yes"),AL176="None"),"TRIGGER NOT RECORDED — select the E.4 trigger",IF(AND(OR(AND(AL176&lt;&gt;"",AL176&lt;&gt;"None"),R176="Yes"),AM176=""),"REASSESSMENT / CONSIDERATION REF REQUIRED",IF(AND(OR(R176="Yes",T176="Yes"),U176=""),"GATE LOG EVENT ID REQUIRED",IF(OR(AND(D176&lt;&gt;"",NOT(ISNUMBER(D176))),AND(Y176&lt;&gt;"",NOT(ISNUMBER(Y176))),AND(ISNUMBER(D176),ISNUMBER(Y176),Y176&lt;=D176)),"DATE CHECK — Review and Next Review must be dates, Next after Review",IF(AND(ISNUMBER(AC176),ISNUMBER(AD176),AD176&gt;AC176),"SAMPLE EXCEEDS POPULATION",IF(AND(ISNUMBER(AD176),ISNUMBER(AK176),AD176&lt;AK176),"SAMPLE BELOW TIER MINIMUM",IF(AND(AI176&lt;&gt;"",ISNUMBER(Y176),AO176=""),"REVIEW TYPE REQUIRED: operational, performance or formal (§6.4.4)",IF(AND(ISNUMBER(D176),ISNUMBER(Y176),AI176&lt;&gt;"",Y176-D176&gt;IF(AI176="Critical",31,IF(AI176="High",IF(OR(AO176="Operational monitoring",AO176="Performance review"),31,92),IF(AI176="Medium",IF(AO176="Operational monitoring",31,IF(AO176="Performance review",92,366)),366)))),"NEXT REVIEW EXCEEDS TIER CADENCE",IF(OR(AP176="",AP176="Action-capable: raise not yet set"),"AGENTIC CADENCE RAISE NOT SET (§6.4.4; size to be set by the Council)",IF(AND(Z176="Closed",OR(D176="",E176="",G176="",H176="",I176="",X176="",Y176="",AA176="",AB176="",NOT(ISNUMBER(AC176)),NOT(ISNUMBER(AD176)),AC176&lt;1,AD176&lt;1,AE176="",AG176="",AI176="")),"CLOSURE EVIDENCE MISSING",IF(Z176="Closed","Closure ready for independent review","Open / review")))))))))))))))))</f>
        <v/>
      </c>
      <c r="AI176" s="0" t="n"/>
      <c r="AJ176" s="0">
        <f>IF(AI176="","",IF(AO176="Operational monitoring",IF(AI176="Low","Routine operational monitoring by the Service Owner",IF(AI176="Medium","Monthly","Continuous (logged at least monthly)")),IF(AO176="Performance review",IF(AI176="Critical","At least monthly",IF(AI176="High","Monthly",IF(AI176="Medium","Quarterly","Annual"))),IF(AI176="Critical","Continuous monitoring; formal review at least monthly",IF(AI176="High","Quarterly","Annual")))))</f>
        <v/>
      </c>
      <c r="AK176" s="0">
        <f>IF(OR(AI176="",NOT(ISNUMBER(AC176))),"",IF(OR(AI176="Critical",AI176="High"),MIN(AC176,MAX(30,ROUNDUP(0.05*AC176,0))),IF(AI176="Medium",MIN(AC176,20),MIN(AC176,10))))</f>
        <v/>
      </c>
      <c r="AL176" s="0" t="n"/>
      <c r="AM176" s="0" t="n"/>
      <c r="AN176" s="0" t="n"/>
      <c r="AO176" s="0" t="n"/>
      <c r="AP176" s="0" t="n"/>
    </row>
    <row r="177" ht="15" customHeight="1" s="31">
      <c r="A177" s="45" t="n"/>
      <c r="B177" s="46" t="n"/>
      <c r="C177" s="46" t="n"/>
      <c r="D177" s="47" t="n"/>
      <c r="E177" s="46" t="n"/>
      <c r="F177" s="46" t="n"/>
      <c r="G177" s="46" t="n"/>
      <c r="H177" s="46" t="n"/>
      <c r="I177" s="46" t="n"/>
      <c r="J177" s="46" t="n"/>
      <c r="K177" s="46" t="n"/>
      <c r="L177" s="46" t="n"/>
      <c r="M177" s="46" t="n"/>
      <c r="N177" s="46" t="n"/>
      <c r="O177" s="47" t="n"/>
      <c r="P177" s="46" t="n"/>
      <c r="Q177" s="46" t="n"/>
      <c r="R177" s="46" t="n"/>
      <c r="S177" s="46" t="n"/>
      <c r="T177" s="46" t="n"/>
      <c r="U177" s="46" t="n"/>
      <c r="V177" s="46" t="n"/>
      <c r="W177" s="46" t="n"/>
      <c r="X177" s="46" t="n"/>
      <c r="Y177" s="47" t="n"/>
      <c r="Z177" s="48" t="n"/>
      <c r="AA177" s="46" t="n"/>
      <c r="AB177" s="46" t="n"/>
      <c r="AC177" s="60" t="n"/>
      <c r="AD177" s="60" t="n"/>
      <c r="AE177" s="46" t="n"/>
      <c r="AF177" s="0" t="n"/>
      <c r="AG177" s="0" t="n"/>
      <c r="AH177" s="85">
        <f>IF(COUNTA(A177:AG177,AI177,AL177:AP177)=0,"",IF(TRIM(A177)="","AIR-ID REQUIRED",IF(OR(AND(K177&lt;&gt;"",ISNA(MATCH(K177,{"Yes","No","Unknown"},0))),AND(Q177&lt;&gt;"",ISNA(MATCH(Q177,{"Yes","No","Unknown"},0))),AND(R177&lt;&gt;"",ISNA(MATCH(R177,{"Yes","No","Unknown"},0))),AND(T177&lt;&gt;"",ISNA(MATCH(T177,{"Yes","No","Unknown"},0))),AND(J177&lt;&gt;"",ISNA(MATCH(J177,{"Improving","Stable","Deteriorating","New / Baseline","Not yet known"},0))),AND(Z177&lt;&gt;"",ISNA(MATCH(Z177,{"Open","Reviewed","Action Open","Escalated","Closed"},0))),AND(AG177&lt;&gt;"",ISNA(MATCH(AG177,{"UC-ID specific","Shared system baseline"},0))),AND(AI177&lt;&gt;"",ISNA(MATCH(AI177,{"Low","Medium","High","Critical"},0))),AND(AL177&lt;&gt;"",COUNTIF(Lists!$A$3:$A$10,AL177)=0),AND(AO177&lt;&gt;"",ISNA(MATCH(AO177,{"Operational monitoring","Performance review","Formal review"},0))),AND(AP177&lt;&gt;"",ISNA(MATCH(AP177,{"Raised per Monitoring and Review Plan","Not action-capable","Action-capable: raise not yet set"},0)))),"INVALID VALUE — use the dropdown list",IF(AND(AG177="UC-ID specific",OR(AF177="",AF177="None")),"UC-ID REQUIRED",IF(OR(J177="",K177="",Q177="",R177="",T177="",AL177="",J177="Not yet known",K177="Unknown",Q177="Unknown",R177="Unknown",T177="Unknown"),"UNKNOWN TO RESOLVE",IF(AND(K177="Yes",OR(H177="",I177="",M177="",N177="",O177="",P177="",P177="None",X177="")),"BREACH ACTION INCOMPLETE",IF(AND(OR(K177="Yes",Q177="Yes"),AL177="None"),"TRIGGER NOT RECORDED — select the E.4 trigger",IF(AND(OR(AND(AL177&lt;&gt;"",AL177&lt;&gt;"None"),R177="Yes"),AM177=""),"REASSESSMENT / CONSIDERATION REF REQUIRED",IF(AND(OR(R177="Yes",T177="Yes"),U177=""),"GATE LOG EVENT ID REQUIRED",IF(OR(AND(D177&lt;&gt;"",NOT(ISNUMBER(D177))),AND(Y177&lt;&gt;"",NOT(ISNUMBER(Y177))),AND(ISNUMBER(D177),ISNUMBER(Y177),Y177&lt;=D177)),"DATE CHECK — Review and Next Review must be dates, Next after Review",IF(AND(ISNUMBER(AC177),ISNUMBER(AD177),AD177&gt;AC177),"SAMPLE EXCEEDS POPULATION",IF(AND(ISNUMBER(AD177),ISNUMBER(AK177),AD177&lt;AK177),"SAMPLE BELOW TIER MINIMUM",IF(AND(AI177&lt;&gt;"",ISNUMBER(Y177),AO177=""),"REVIEW TYPE REQUIRED: operational, performance or formal (§6.4.4)",IF(AND(ISNUMBER(D177),ISNUMBER(Y177),AI177&lt;&gt;"",Y177-D177&gt;IF(AI177="Critical",31,IF(AI177="High",IF(OR(AO177="Operational monitoring",AO177="Performance review"),31,92),IF(AI177="Medium",IF(AO177="Operational monitoring",31,IF(AO177="Performance review",92,366)),366)))),"NEXT REVIEW EXCEEDS TIER CADENCE",IF(OR(AP177="",AP177="Action-capable: raise not yet set"),"AGENTIC CADENCE RAISE NOT SET (§6.4.4; size to be set by the Council)",IF(AND(Z177="Closed",OR(D177="",E177="",G177="",H177="",I177="",X177="",Y177="",AA177="",AB177="",NOT(ISNUMBER(AC177)),NOT(ISNUMBER(AD177)),AC177&lt;1,AD177&lt;1,AE177="",AG177="",AI177="")),"CLOSURE EVIDENCE MISSING",IF(Z177="Closed","Closure ready for independent review","Open / review")))))))))))))))))</f>
        <v/>
      </c>
      <c r="AI177" s="0" t="n"/>
      <c r="AJ177" s="0">
        <f>IF(AI177="","",IF(AO177="Operational monitoring",IF(AI177="Low","Routine operational monitoring by the Service Owner",IF(AI177="Medium","Monthly","Continuous (logged at least monthly)")),IF(AO177="Performance review",IF(AI177="Critical","At least monthly",IF(AI177="High","Monthly",IF(AI177="Medium","Quarterly","Annual"))),IF(AI177="Critical","Continuous monitoring; formal review at least monthly",IF(AI177="High","Quarterly","Annual")))))</f>
        <v/>
      </c>
      <c r="AK177" s="0">
        <f>IF(OR(AI177="",NOT(ISNUMBER(AC177))),"",IF(OR(AI177="Critical",AI177="High"),MIN(AC177,MAX(30,ROUNDUP(0.05*AC177,0))),IF(AI177="Medium",MIN(AC177,20),MIN(AC177,10))))</f>
        <v/>
      </c>
      <c r="AL177" s="0" t="n"/>
      <c r="AM177" s="0" t="n"/>
      <c r="AN177" s="0" t="n"/>
      <c r="AO177" s="0" t="n"/>
      <c r="AP177" s="0" t="n"/>
    </row>
    <row r="178" ht="15" customHeight="1" s="31">
      <c r="A178" s="45" t="n"/>
      <c r="B178" s="46" t="n"/>
      <c r="C178" s="46" t="n"/>
      <c r="D178" s="47" t="n"/>
      <c r="E178" s="46" t="n"/>
      <c r="F178" s="46" t="n"/>
      <c r="G178" s="46" t="n"/>
      <c r="H178" s="46" t="n"/>
      <c r="I178" s="46" t="n"/>
      <c r="J178" s="46" t="n"/>
      <c r="K178" s="46" t="n"/>
      <c r="L178" s="46" t="n"/>
      <c r="M178" s="46" t="n"/>
      <c r="N178" s="46" t="n"/>
      <c r="O178" s="47" t="n"/>
      <c r="P178" s="46" t="n"/>
      <c r="Q178" s="46" t="n"/>
      <c r="R178" s="46" t="n"/>
      <c r="S178" s="46" t="n"/>
      <c r="T178" s="46" t="n"/>
      <c r="U178" s="46" t="n"/>
      <c r="V178" s="46" t="n"/>
      <c r="W178" s="46" t="n"/>
      <c r="X178" s="46" t="n"/>
      <c r="Y178" s="47" t="n"/>
      <c r="Z178" s="48" t="n"/>
      <c r="AA178" s="46" t="n"/>
      <c r="AB178" s="46" t="n"/>
      <c r="AC178" s="60" t="n"/>
      <c r="AD178" s="60" t="n"/>
      <c r="AE178" s="46" t="n"/>
      <c r="AF178" s="0" t="n"/>
      <c r="AG178" s="0" t="n"/>
      <c r="AH178" s="85">
        <f>IF(COUNTA(A178:AG178,AI178,AL178:AP178)=0,"",IF(TRIM(A178)="","AIR-ID REQUIRED",IF(OR(AND(K178&lt;&gt;"",ISNA(MATCH(K178,{"Yes","No","Unknown"},0))),AND(Q178&lt;&gt;"",ISNA(MATCH(Q178,{"Yes","No","Unknown"},0))),AND(R178&lt;&gt;"",ISNA(MATCH(R178,{"Yes","No","Unknown"},0))),AND(T178&lt;&gt;"",ISNA(MATCH(T178,{"Yes","No","Unknown"},0))),AND(J178&lt;&gt;"",ISNA(MATCH(J178,{"Improving","Stable","Deteriorating","New / Baseline","Not yet known"},0))),AND(Z178&lt;&gt;"",ISNA(MATCH(Z178,{"Open","Reviewed","Action Open","Escalated","Closed"},0))),AND(AG178&lt;&gt;"",ISNA(MATCH(AG178,{"UC-ID specific","Shared system baseline"},0))),AND(AI178&lt;&gt;"",ISNA(MATCH(AI178,{"Low","Medium","High","Critical"},0))),AND(AL178&lt;&gt;"",COUNTIF(Lists!$A$3:$A$10,AL178)=0),AND(AO178&lt;&gt;"",ISNA(MATCH(AO178,{"Operational monitoring","Performance review","Formal review"},0))),AND(AP178&lt;&gt;"",ISNA(MATCH(AP178,{"Raised per Monitoring and Review Plan","Not action-capable","Action-capable: raise not yet set"},0)))),"INVALID VALUE — use the dropdown list",IF(AND(AG178="UC-ID specific",OR(AF178="",AF178="None")),"UC-ID REQUIRED",IF(OR(J178="",K178="",Q178="",R178="",T178="",AL178="",J178="Not yet known",K178="Unknown",Q178="Unknown",R178="Unknown",T178="Unknown"),"UNKNOWN TO RESOLVE",IF(AND(K178="Yes",OR(H178="",I178="",M178="",N178="",O178="",P178="",P178="None",X178="")),"BREACH ACTION INCOMPLETE",IF(AND(OR(K178="Yes",Q178="Yes"),AL178="None"),"TRIGGER NOT RECORDED — select the E.4 trigger",IF(AND(OR(AND(AL178&lt;&gt;"",AL178&lt;&gt;"None"),R178="Yes"),AM178=""),"REASSESSMENT / CONSIDERATION REF REQUIRED",IF(AND(OR(R178="Yes",T178="Yes"),U178=""),"GATE LOG EVENT ID REQUIRED",IF(OR(AND(D178&lt;&gt;"",NOT(ISNUMBER(D178))),AND(Y178&lt;&gt;"",NOT(ISNUMBER(Y178))),AND(ISNUMBER(D178),ISNUMBER(Y178),Y178&lt;=D178)),"DATE CHECK — Review and Next Review must be dates, Next after Review",IF(AND(ISNUMBER(AC178),ISNUMBER(AD178),AD178&gt;AC178),"SAMPLE EXCEEDS POPULATION",IF(AND(ISNUMBER(AD178),ISNUMBER(AK178),AD178&lt;AK178),"SAMPLE BELOW TIER MINIMUM",IF(AND(AI178&lt;&gt;"",ISNUMBER(Y178),AO178=""),"REVIEW TYPE REQUIRED: operational, performance or formal (§6.4.4)",IF(AND(ISNUMBER(D178),ISNUMBER(Y178),AI178&lt;&gt;"",Y178-D178&gt;IF(AI178="Critical",31,IF(AI178="High",IF(OR(AO178="Operational monitoring",AO178="Performance review"),31,92),IF(AI178="Medium",IF(AO178="Operational monitoring",31,IF(AO178="Performance review",92,366)),366)))),"NEXT REVIEW EXCEEDS TIER CADENCE",IF(OR(AP178="",AP178="Action-capable: raise not yet set"),"AGENTIC CADENCE RAISE NOT SET (§6.4.4; size to be set by the Council)",IF(AND(Z178="Closed",OR(D178="",E178="",G178="",H178="",I178="",X178="",Y178="",AA178="",AB178="",NOT(ISNUMBER(AC178)),NOT(ISNUMBER(AD178)),AC178&lt;1,AD178&lt;1,AE178="",AG178="",AI178="")),"CLOSURE EVIDENCE MISSING",IF(Z178="Closed","Closure ready for independent review","Open / review")))))))))))))))))</f>
        <v/>
      </c>
      <c r="AI178" s="0" t="n"/>
      <c r="AJ178" s="0">
        <f>IF(AI178="","",IF(AO178="Operational monitoring",IF(AI178="Low","Routine operational monitoring by the Service Owner",IF(AI178="Medium","Monthly","Continuous (logged at least monthly)")),IF(AO178="Performance review",IF(AI178="Critical","At least monthly",IF(AI178="High","Monthly",IF(AI178="Medium","Quarterly","Annual"))),IF(AI178="Critical","Continuous monitoring; formal review at least monthly",IF(AI178="High","Quarterly","Annual")))))</f>
        <v/>
      </c>
      <c r="AK178" s="0">
        <f>IF(OR(AI178="",NOT(ISNUMBER(AC178))),"",IF(OR(AI178="Critical",AI178="High"),MIN(AC178,MAX(30,ROUNDUP(0.05*AC178,0))),IF(AI178="Medium",MIN(AC178,20),MIN(AC178,10))))</f>
        <v/>
      </c>
      <c r="AL178" s="0" t="n"/>
      <c r="AM178" s="0" t="n"/>
      <c r="AN178" s="0" t="n"/>
      <c r="AO178" s="0" t="n"/>
      <c r="AP178" s="0" t="n"/>
    </row>
    <row r="179" ht="15" customHeight="1" s="31">
      <c r="A179" s="45" t="n"/>
      <c r="B179" s="46" t="n"/>
      <c r="C179" s="46" t="n"/>
      <c r="D179" s="47" t="n"/>
      <c r="E179" s="46" t="n"/>
      <c r="F179" s="46" t="n"/>
      <c r="G179" s="46" t="n"/>
      <c r="H179" s="46" t="n"/>
      <c r="I179" s="46" t="n"/>
      <c r="J179" s="46" t="n"/>
      <c r="K179" s="46" t="n"/>
      <c r="L179" s="46" t="n"/>
      <c r="M179" s="46" t="n"/>
      <c r="N179" s="46" t="n"/>
      <c r="O179" s="47" t="n"/>
      <c r="P179" s="46" t="n"/>
      <c r="Q179" s="46" t="n"/>
      <c r="R179" s="46" t="n"/>
      <c r="S179" s="46" t="n"/>
      <c r="T179" s="46" t="n"/>
      <c r="U179" s="46" t="n"/>
      <c r="V179" s="46" t="n"/>
      <c r="W179" s="46" t="n"/>
      <c r="X179" s="46" t="n"/>
      <c r="Y179" s="47" t="n"/>
      <c r="Z179" s="48" t="n"/>
      <c r="AA179" s="46" t="n"/>
      <c r="AB179" s="46" t="n"/>
      <c r="AC179" s="60" t="n"/>
      <c r="AD179" s="60" t="n"/>
      <c r="AE179" s="46" t="n"/>
      <c r="AF179" s="0" t="n"/>
      <c r="AG179" s="0" t="n"/>
      <c r="AH179" s="85">
        <f>IF(COUNTA(A179:AG179,AI179,AL179:AP179)=0,"",IF(TRIM(A179)="","AIR-ID REQUIRED",IF(OR(AND(K179&lt;&gt;"",ISNA(MATCH(K179,{"Yes","No","Unknown"},0))),AND(Q179&lt;&gt;"",ISNA(MATCH(Q179,{"Yes","No","Unknown"},0))),AND(R179&lt;&gt;"",ISNA(MATCH(R179,{"Yes","No","Unknown"},0))),AND(T179&lt;&gt;"",ISNA(MATCH(T179,{"Yes","No","Unknown"},0))),AND(J179&lt;&gt;"",ISNA(MATCH(J179,{"Improving","Stable","Deteriorating","New / Baseline","Not yet known"},0))),AND(Z179&lt;&gt;"",ISNA(MATCH(Z179,{"Open","Reviewed","Action Open","Escalated","Closed"},0))),AND(AG179&lt;&gt;"",ISNA(MATCH(AG179,{"UC-ID specific","Shared system baseline"},0))),AND(AI179&lt;&gt;"",ISNA(MATCH(AI179,{"Low","Medium","High","Critical"},0))),AND(AL179&lt;&gt;"",COUNTIF(Lists!$A$3:$A$10,AL179)=0),AND(AO179&lt;&gt;"",ISNA(MATCH(AO179,{"Operational monitoring","Performance review","Formal review"},0))),AND(AP179&lt;&gt;"",ISNA(MATCH(AP179,{"Raised per Monitoring and Review Plan","Not action-capable","Action-capable: raise not yet set"},0)))),"INVALID VALUE — use the dropdown list",IF(AND(AG179="UC-ID specific",OR(AF179="",AF179="None")),"UC-ID REQUIRED",IF(OR(J179="",K179="",Q179="",R179="",T179="",AL179="",J179="Not yet known",K179="Unknown",Q179="Unknown",R179="Unknown",T179="Unknown"),"UNKNOWN TO RESOLVE",IF(AND(K179="Yes",OR(H179="",I179="",M179="",N179="",O179="",P179="",P179="None",X179="")),"BREACH ACTION INCOMPLETE",IF(AND(OR(K179="Yes",Q179="Yes"),AL179="None"),"TRIGGER NOT RECORDED — select the E.4 trigger",IF(AND(OR(AND(AL179&lt;&gt;"",AL179&lt;&gt;"None"),R179="Yes"),AM179=""),"REASSESSMENT / CONSIDERATION REF REQUIRED",IF(AND(OR(R179="Yes",T179="Yes"),U179=""),"GATE LOG EVENT ID REQUIRED",IF(OR(AND(D179&lt;&gt;"",NOT(ISNUMBER(D179))),AND(Y179&lt;&gt;"",NOT(ISNUMBER(Y179))),AND(ISNUMBER(D179),ISNUMBER(Y179),Y179&lt;=D179)),"DATE CHECK — Review and Next Review must be dates, Next after Review",IF(AND(ISNUMBER(AC179),ISNUMBER(AD179),AD179&gt;AC179),"SAMPLE EXCEEDS POPULATION",IF(AND(ISNUMBER(AD179),ISNUMBER(AK179),AD179&lt;AK179),"SAMPLE BELOW TIER MINIMUM",IF(AND(AI179&lt;&gt;"",ISNUMBER(Y179),AO179=""),"REVIEW TYPE REQUIRED: operational, performance or formal (§6.4.4)",IF(AND(ISNUMBER(D179),ISNUMBER(Y179),AI179&lt;&gt;"",Y179-D179&gt;IF(AI179="Critical",31,IF(AI179="High",IF(OR(AO179="Operational monitoring",AO179="Performance review"),31,92),IF(AI179="Medium",IF(AO179="Operational monitoring",31,IF(AO179="Performance review",92,366)),366)))),"NEXT REVIEW EXCEEDS TIER CADENCE",IF(OR(AP179="",AP179="Action-capable: raise not yet set"),"AGENTIC CADENCE RAISE NOT SET (§6.4.4; size to be set by the Council)",IF(AND(Z179="Closed",OR(D179="",E179="",G179="",H179="",I179="",X179="",Y179="",AA179="",AB179="",NOT(ISNUMBER(AC179)),NOT(ISNUMBER(AD179)),AC179&lt;1,AD179&lt;1,AE179="",AG179="",AI179="")),"CLOSURE EVIDENCE MISSING",IF(Z179="Closed","Closure ready for independent review","Open / review")))))))))))))))))</f>
        <v/>
      </c>
      <c r="AI179" s="0" t="n"/>
      <c r="AJ179" s="0">
        <f>IF(AI179="","",IF(AO179="Operational monitoring",IF(AI179="Low","Routine operational monitoring by the Service Owner",IF(AI179="Medium","Monthly","Continuous (logged at least monthly)")),IF(AO179="Performance review",IF(AI179="Critical","At least monthly",IF(AI179="High","Monthly",IF(AI179="Medium","Quarterly","Annual"))),IF(AI179="Critical","Continuous monitoring; formal review at least monthly",IF(AI179="High","Quarterly","Annual")))))</f>
        <v/>
      </c>
      <c r="AK179" s="0">
        <f>IF(OR(AI179="",NOT(ISNUMBER(AC179))),"",IF(OR(AI179="Critical",AI179="High"),MIN(AC179,MAX(30,ROUNDUP(0.05*AC179,0))),IF(AI179="Medium",MIN(AC179,20),MIN(AC179,10))))</f>
        <v/>
      </c>
      <c r="AL179" s="0" t="n"/>
      <c r="AM179" s="0" t="n"/>
      <c r="AN179" s="0" t="n"/>
      <c r="AO179" s="0" t="n"/>
      <c r="AP179" s="0" t="n"/>
    </row>
    <row r="180" ht="15" customHeight="1" s="31">
      <c r="A180" s="45" t="n"/>
      <c r="B180" s="46" t="n"/>
      <c r="C180" s="46" t="n"/>
      <c r="D180" s="47" t="n"/>
      <c r="E180" s="46" t="n"/>
      <c r="F180" s="46" t="n"/>
      <c r="G180" s="46" t="n"/>
      <c r="H180" s="46" t="n"/>
      <c r="I180" s="46" t="n"/>
      <c r="J180" s="46" t="n"/>
      <c r="K180" s="46" t="n"/>
      <c r="L180" s="46" t="n"/>
      <c r="M180" s="46" t="n"/>
      <c r="N180" s="46" t="n"/>
      <c r="O180" s="47" t="n"/>
      <c r="P180" s="46" t="n"/>
      <c r="Q180" s="46" t="n"/>
      <c r="R180" s="46" t="n"/>
      <c r="S180" s="46" t="n"/>
      <c r="T180" s="46" t="n"/>
      <c r="U180" s="46" t="n"/>
      <c r="V180" s="46" t="n"/>
      <c r="W180" s="46" t="n"/>
      <c r="X180" s="46" t="n"/>
      <c r="Y180" s="47" t="n"/>
      <c r="Z180" s="48" t="n"/>
      <c r="AA180" s="46" t="n"/>
      <c r="AB180" s="46" t="n"/>
      <c r="AC180" s="60" t="n"/>
      <c r="AD180" s="60" t="n"/>
      <c r="AE180" s="46" t="n"/>
      <c r="AF180" s="0" t="n"/>
      <c r="AG180" s="0" t="n"/>
      <c r="AH180" s="85">
        <f>IF(COUNTA(A180:AG180,AI180,AL180:AP180)=0,"",IF(TRIM(A180)="","AIR-ID REQUIRED",IF(OR(AND(K180&lt;&gt;"",ISNA(MATCH(K180,{"Yes","No","Unknown"},0))),AND(Q180&lt;&gt;"",ISNA(MATCH(Q180,{"Yes","No","Unknown"},0))),AND(R180&lt;&gt;"",ISNA(MATCH(R180,{"Yes","No","Unknown"},0))),AND(T180&lt;&gt;"",ISNA(MATCH(T180,{"Yes","No","Unknown"},0))),AND(J180&lt;&gt;"",ISNA(MATCH(J180,{"Improving","Stable","Deteriorating","New / Baseline","Not yet known"},0))),AND(Z180&lt;&gt;"",ISNA(MATCH(Z180,{"Open","Reviewed","Action Open","Escalated","Closed"},0))),AND(AG180&lt;&gt;"",ISNA(MATCH(AG180,{"UC-ID specific","Shared system baseline"},0))),AND(AI180&lt;&gt;"",ISNA(MATCH(AI180,{"Low","Medium","High","Critical"},0))),AND(AL180&lt;&gt;"",COUNTIF(Lists!$A$3:$A$10,AL180)=0),AND(AO180&lt;&gt;"",ISNA(MATCH(AO180,{"Operational monitoring","Performance review","Formal review"},0))),AND(AP180&lt;&gt;"",ISNA(MATCH(AP180,{"Raised per Monitoring and Review Plan","Not action-capable","Action-capable: raise not yet set"},0)))),"INVALID VALUE — use the dropdown list",IF(AND(AG180="UC-ID specific",OR(AF180="",AF180="None")),"UC-ID REQUIRED",IF(OR(J180="",K180="",Q180="",R180="",T180="",AL180="",J180="Not yet known",K180="Unknown",Q180="Unknown",R180="Unknown",T180="Unknown"),"UNKNOWN TO RESOLVE",IF(AND(K180="Yes",OR(H180="",I180="",M180="",N180="",O180="",P180="",P180="None",X180="")),"BREACH ACTION INCOMPLETE",IF(AND(OR(K180="Yes",Q180="Yes"),AL180="None"),"TRIGGER NOT RECORDED — select the E.4 trigger",IF(AND(OR(AND(AL180&lt;&gt;"",AL180&lt;&gt;"None"),R180="Yes"),AM180=""),"REASSESSMENT / CONSIDERATION REF REQUIRED",IF(AND(OR(R180="Yes",T180="Yes"),U180=""),"GATE LOG EVENT ID REQUIRED",IF(OR(AND(D180&lt;&gt;"",NOT(ISNUMBER(D180))),AND(Y180&lt;&gt;"",NOT(ISNUMBER(Y180))),AND(ISNUMBER(D180),ISNUMBER(Y180),Y180&lt;=D180)),"DATE CHECK — Review and Next Review must be dates, Next after Review",IF(AND(ISNUMBER(AC180),ISNUMBER(AD180),AD180&gt;AC180),"SAMPLE EXCEEDS POPULATION",IF(AND(ISNUMBER(AD180),ISNUMBER(AK180),AD180&lt;AK180),"SAMPLE BELOW TIER MINIMUM",IF(AND(AI180&lt;&gt;"",ISNUMBER(Y180),AO180=""),"REVIEW TYPE REQUIRED: operational, performance or formal (§6.4.4)",IF(AND(ISNUMBER(D180),ISNUMBER(Y180),AI180&lt;&gt;"",Y180-D180&gt;IF(AI180="Critical",31,IF(AI180="High",IF(OR(AO180="Operational monitoring",AO180="Performance review"),31,92),IF(AI180="Medium",IF(AO180="Operational monitoring",31,IF(AO180="Performance review",92,366)),366)))),"NEXT REVIEW EXCEEDS TIER CADENCE",IF(OR(AP180="",AP180="Action-capable: raise not yet set"),"AGENTIC CADENCE RAISE NOT SET (§6.4.4; size to be set by the Council)",IF(AND(Z180="Closed",OR(D180="",E180="",G180="",H180="",I180="",X180="",Y180="",AA180="",AB180="",NOT(ISNUMBER(AC180)),NOT(ISNUMBER(AD180)),AC180&lt;1,AD180&lt;1,AE180="",AG180="",AI180="")),"CLOSURE EVIDENCE MISSING",IF(Z180="Closed","Closure ready for independent review","Open / review")))))))))))))))))</f>
        <v/>
      </c>
      <c r="AI180" s="0" t="n"/>
      <c r="AJ180" s="0">
        <f>IF(AI180="","",IF(AO180="Operational monitoring",IF(AI180="Low","Routine operational monitoring by the Service Owner",IF(AI180="Medium","Monthly","Continuous (logged at least monthly)")),IF(AO180="Performance review",IF(AI180="Critical","At least monthly",IF(AI180="High","Monthly",IF(AI180="Medium","Quarterly","Annual"))),IF(AI180="Critical","Continuous monitoring; formal review at least monthly",IF(AI180="High","Quarterly","Annual")))))</f>
        <v/>
      </c>
      <c r="AK180" s="0">
        <f>IF(OR(AI180="",NOT(ISNUMBER(AC180))),"",IF(OR(AI180="Critical",AI180="High"),MIN(AC180,MAX(30,ROUNDUP(0.05*AC180,0))),IF(AI180="Medium",MIN(AC180,20),MIN(AC180,10))))</f>
        <v/>
      </c>
      <c r="AL180" s="0" t="n"/>
      <c r="AM180" s="0" t="n"/>
      <c r="AN180" s="0" t="n"/>
      <c r="AO180" s="0" t="n"/>
      <c r="AP180" s="0" t="n"/>
    </row>
    <row r="181" ht="15" customHeight="1" s="31">
      <c r="A181" s="45" t="n"/>
      <c r="B181" s="46" t="n"/>
      <c r="C181" s="46" t="n"/>
      <c r="D181" s="47" t="n"/>
      <c r="E181" s="46" t="n"/>
      <c r="F181" s="46" t="n"/>
      <c r="G181" s="46" t="n"/>
      <c r="H181" s="46" t="n"/>
      <c r="I181" s="46" t="n"/>
      <c r="J181" s="46" t="n"/>
      <c r="K181" s="46" t="n"/>
      <c r="L181" s="46" t="n"/>
      <c r="M181" s="46" t="n"/>
      <c r="N181" s="46" t="n"/>
      <c r="O181" s="47" t="n"/>
      <c r="P181" s="46" t="n"/>
      <c r="Q181" s="46" t="n"/>
      <c r="R181" s="46" t="n"/>
      <c r="S181" s="46" t="n"/>
      <c r="T181" s="46" t="n"/>
      <c r="U181" s="46" t="n"/>
      <c r="V181" s="46" t="n"/>
      <c r="W181" s="46" t="n"/>
      <c r="X181" s="46" t="n"/>
      <c r="Y181" s="47" t="n"/>
      <c r="Z181" s="48" t="n"/>
      <c r="AA181" s="46" t="n"/>
      <c r="AB181" s="46" t="n"/>
      <c r="AC181" s="60" t="n"/>
      <c r="AD181" s="60" t="n"/>
      <c r="AE181" s="46" t="n"/>
      <c r="AF181" s="0" t="n"/>
      <c r="AG181" s="0" t="n"/>
      <c r="AH181" s="85">
        <f>IF(COUNTA(A181:AG181,AI181,AL181:AP181)=0,"",IF(TRIM(A181)="","AIR-ID REQUIRED",IF(OR(AND(K181&lt;&gt;"",ISNA(MATCH(K181,{"Yes","No","Unknown"},0))),AND(Q181&lt;&gt;"",ISNA(MATCH(Q181,{"Yes","No","Unknown"},0))),AND(R181&lt;&gt;"",ISNA(MATCH(R181,{"Yes","No","Unknown"},0))),AND(T181&lt;&gt;"",ISNA(MATCH(T181,{"Yes","No","Unknown"},0))),AND(J181&lt;&gt;"",ISNA(MATCH(J181,{"Improving","Stable","Deteriorating","New / Baseline","Not yet known"},0))),AND(Z181&lt;&gt;"",ISNA(MATCH(Z181,{"Open","Reviewed","Action Open","Escalated","Closed"},0))),AND(AG181&lt;&gt;"",ISNA(MATCH(AG181,{"UC-ID specific","Shared system baseline"},0))),AND(AI181&lt;&gt;"",ISNA(MATCH(AI181,{"Low","Medium","High","Critical"},0))),AND(AL181&lt;&gt;"",COUNTIF(Lists!$A$3:$A$10,AL181)=0),AND(AO181&lt;&gt;"",ISNA(MATCH(AO181,{"Operational monitoring","Performance review","Formal review"},0))),AND(AP181&lt;&gt;"",ISNA(MATCH(AP181,{"Raised per Monitoring and Review Plan","Not action-capable","Action-capable: raise not yet set"},0)))),"INVALID VALUE — use the dropdown list",IF(AND(AG181="UC-ID specific",OR(AF181="",AF181="None")),"UC-ID REQUIRED",IF(OR(J181="",K181="",Q181="",R181="",T181="",AL181="",J181="Not yet known",K181="Unknown",Q181="Unknown",R181="Unknown",T181="Unknown"),"UNKNOWN TO RESOLVE",IF(AND(K181="Yes",OR(H181="",I181="",M181="",N181="",O181="",P181="",P181="None",X181="")),"BREACH ACTION INCOMPLETE",IF(AND(OR(K181="Yes",Q181="Yes"),AL181="None"),"TRIGGER NOT RECORDED — select the E.4 trigger",IF(AND(OR(AND(AL181&lt;&gt;"",AL181&lt;&gt;"None"),R181="Yes"),AM181=""),"REASSESSMENT / CONSIDERATION REF REQUIRED",IF(AND(OR(R181="Yes",T181="Yes"),U181=""),"GATE LOG EVENT ID REQUIRED",IF(OR(AND(D181&lt;&gt;"",NOT(ISNUMBER(D181))),AND(Y181&lt;&gt;"",NOT(ISNUMBER(Y181))),AND(ISNUMBER(D181),ISNUMBER(Y181),Y181&lt;=D181)),"DATE CHECK — Review and Next Review must be dates, Next after Review",IF(AND(ISNUMBER(AC181),ISNUMBER(AD181),AD181&gt;AC181),"SAMPLE EXCEEDS POPULATION",IF(AND(ISNUMBER(AD181),ISNUMBER(AK181),AD181&lt;AK181),"SAMPLE BELOW TIER MINIMUM",IF(AND(AI181&lt;&gt;"",ISNUMBER(Y181),AO181=""),"REVIEW TYPE REQUIRED: operational, performance or formal (§6.4.4)",IF(AND(ISNUMBER(D181),ISNUMBER(Y181),AI181&lt;&gt;"",Y181-D181&gt;IF(AI181="Critical",31,IF(AI181="High",IF(OR(AO181="Operational monitoring",AO181="Performance review"),31,92),IF(AI181="Medium",IF(AO181="Operational monitoring",31,IF(AO181="Performance review",92,366)),366)))),"NEXT REVIEW EXCEEDS TIER CADENCE",IF(OR(AP181="",AP181="Action-capable: raise not yet set"),"AGENTIC CADENCE RAISE NOT SET (§6.4.4; size to be set by the Council)",IF(AND(Z181="Closed",OR(D181="",E181="",G181="",H181="",I181="",X181="",Y181="",AA181="",AB181="",NOT(ISNUMBER(AC181)),NOT(ISNUMBER(AD181)),AC181&lt;1,AD181&lt;1,AE181="",AG181="",AI181="")),"CLOSURE EVIDENCE MISSING",IF(Z181="Closed","Closure ready for independent review","Open / review")))))))))))))))))</f>
        <v/>
      </c>
      <c r="AI181" s="0" t="n"/>
      <c r="AJ181" s="0">
        <f>IF(AI181="","",IF(AO181="Operational monitoring",IF(AI181="Low","Routine operational monitoring by the Service Owner",IF(AI181="Medium","Monthly","Continuous (logged at least monthly)")),IF(AO181="Performance review",IF(AI181="Critical","At least monthly",IF(AI181="High","Monthly",IF(AI181="Medium","Quarterly","Annual"))),IF(AI181="Critical","Continuous monitoring; formal review at least monthly",IF(AI181="High","Quarterly","Annual")))))</f>
        <v/>
      </c>
      <c r="AK181" s="0">
        <f>IF(OR(AI181="",NOT(ISNUMBER(AC181))),"",IF(OR(AI181="Critical",AI181="High"),MIN(AC181,MAX(30,ROUNDUP(0.05*AC181,0))),IF(AI181="Medium",MIN(AC181,20),MIN(AC181,10))))</f>
        <v/>
      </c>
      <c r="AL181" s="0" t="n"/>
      <c r="AM181" s="0" t="n"/>
      <c r="AN181" s="0" t="n"/>
      <c r="AO181" s="0" t="n"/>
      <c r="AP181" s="0" t="n"/>
    </row>
    <row r="182" ht="15" customHeight="1" s="31">
      <c r="A182" s="45" t="n"/>
      <c r="B182" s="46" t="n"/>
      <c r="C182" s="46" t="n"/>
      <c r="D182" s="47" t="n"/>
      <c r="E182" s="46" t="n"/>
      <c r="F182" s="46" t="n"/>
      <c r="G182" s="46" t="n"/>
      <c r="H182" s="46" t="n"/>
      <c r="I182" s="46" t="n"/>
      <c r="J182" s="46" t="n"/>
      <c r="K182" s="46" t="n"/>
      <c r="L182" s="46" t="n"/>
      <c r="M182" s="46" t="n"/>
      <c r="N182" s="46" t="n"/>
      <c r="O182" s="47" t="n"/>
      <c r="P182" s="46" t="n"/>
      <c r="Q182" s="46" t="n"/>
      <c r="R182" s="46" t="n"/>
      <c r="S182" s="46" t="n"/>
      <c r="T182" s="46" t="n"/>
      <c r="U182" s="46" t="n"/>
      <c r="V182" s="46" t="n"/>
      <c r="W182" s="46" t="n"/>
      <c r="X182" s="46" t="n"/>
      <c r="Y182" s="47" t="n"/>
      <c r="Z182" s="48" t="n"/>
      <c r="AA182" s="46" t="n"/>
      <c r="AB182" s="46" t="n"/>
      <c r="AC182" s="60" t="n"/>
      <c r="AD182" s="60" t="n"/>
      <c r="AE182" s="46" t="n"/>
      <c r="AF182" s="0" t="n"/>
      <c r="AG182" s="0" t="n"/>
      <c r="AH182" s="85">
        <f>IF(COUNTA(A182:AG182,AI182,AL182:AP182)=0,"",IF(TRIM(A182)="","AIR-ID REQUIRED",IF(OR(AND(K182&lt;&gt;"",ISNA(MATCH(K182,{"Yes","No","Unknown"},0))),AND(Q182&lt;&gt;"",ISNA(MATCH(Q182,{"Yes","No","Unknown"},0))),AND(R182&lt;&gt;"",ISNA(MATCH(R182,{"Yes","No","Unknown"},0))),AND(T182&lt;&gt;"",ISNA(MATCH(T182,{"Yes","No","Unknown"},0))),AND(J182&lt;&gt;"",ISNA(MATCH(J182,{"Improving","Stable","Deteriorating","New / Baseline","Not yet known"},0))),AND(Z182&lt;&gt;"",ISNA(MATCH(Z182,{"Open","Reviewed","Action Open","Escalated","Closed"},0))),AND(AG182&lt;&gt;"",ISNA(MATCH(AG182,{"UC-ID specific","Shared system baseline"},0))),AND(AI182&lt;&gt;"",ISNA(MATCH(AI182,{"Low","Medium","High","Critical"},0))),AND(AL182&lt;&gt;"",COUNTIF(Lists!$A$3:$A$10,AL182)=0),AND(AO182&lt;&gt;"",ISNA(MATCH(AO182,{"Operational monitoring","Performance review","Formal review"},0))),AND(AP182&lt;&gt;"",ISNA(MATCH(AP182,{"Raised per Monitoring and Review Plan","Not action-capable","Action-capable: raise not yet set"},0)))),"INVALID VALUE — use the dropdown list",IF(AND(AG182="UC-ID specific",OR(AF182="",AF182="None")),"UC-ID REQUIRED",IF(OR(J182="",K182="",Q182="",R182="",T182="",AL182="",J182="Not yet known",K182="Unknown",Q182="Unknown",R182="Unknown",T182="Unknown"),"UNKNOWN TO RESOLVE",IF(AND(K182="Yes",OR(H182="",I182="",M182="",N182="",O182="",P182="",P182="None",X182="")),"BREACH ACTION INCOMPLETE",IF(AND(OR(K182="Yes",Q182="Yes"),AL182="None"),"TRIGGER NOT RECORDED — select the E.4 trigger",IF(AND(OR(AND(AL182&lt;&gt;"",AL182&lt;&gt;"None"),R182="Yes"),AM182=""),"REASSESSMENT / CONSIDERATION REF REQUIRED",IF(AND(OR(R182="Yes",T182="Yes"),U182=""),"GATE LOG EVENT ID REQUIRED",IF(OR(AND(D182&lt;&gt;"",NOT(ISNUMBER(D182))),AND(Y182&lt;&gt;"",NOT(ISNUMBER(Y182))),AND(ISNUMBER(D182),ISNUMBER(Y182),Y182&lt;=D182)),"DATE CHECK — Review and Next Review must be dates, Next after Review",IF(AND(ISNUMBER(AC182),ISNUMBER(AD182),AD182&gt;AC182),"SAMPLE EXCEEDS POPULATION",IF(AND(ISNUMBER(AD182),ISNUMBER(AK182),AD182&lt;AK182),"SAMPLE BELOW TIER MINIMUM",IF(AND(AI182&lt;&gt;"",ISNUMBER(Y182),AO182=""),"REVIEW TYPE REQUIRED: operational, performance or formal (§6.4.4)",IF(AND(ISNUMBER(D182),ISNUMBER(Y182),AI182&lt;&gt;"",Y182-D182&gt;IF(AI182="Critical",31,IF(AI182="High",IF(OR(AO182="Operational monitoring",AO182="Performance review"),31,92),IF(AI182="Medium",IF(AO182="Operational monitoring",31,IF(AO182="Performance review",92,366)),366)))),"NEXT REVIEW EXCEEDS TIER CADENCE",IF(OR(AP182="",AP182="Action-capable: raise not yet set"),"AGENTIC CADENCE RAISE NOT SET (§6.4.4; size to be set by the Council)",IF(AND(Z182="Closed",OR(D182="",E182="",G182="",H182="",I182="",X182="",Y182="",AA182="",AB182="",NOT(ISNUMBER(AC182)),NOT(ISNUMBER(AD182)),AC182&lt;1,AD182&lt;1,AE182="",AG182="",AI182="")),"CLOSURE EVIDENCE MISSING",IF(Z182="Closed","Closure ready for independent review","Open / review")))))))))))))))))</f>
        <v/>
      </c>
      <c r="AI182" s="0" t="n"/>
      <c r="AJ182" s="0">
        <f>IF(AI182="","",IF(AO182="Operational monitoring",IF(AI182="Low","Routine operational monitoring by the Service Owner",IF(AI182="Medium","Monthly","Continuous (logged at least monthly)")),IF(AO182="Performance review",IF(AI182="Critical","At least monthly",IF(AI182="High","Monthly",IF(AI182="Medium","Quarterly","Annual"))),IF(AI182="Critical","Continuous monitoring; formal review at least monthly",IF(AI182="High","Quarterly","Annual")))))</f>
        <v/>
      </c>
      <c r="AK182" s="0">
        <f>IF(OR(AI182="",NOT(ISNUMBER(AC182))),"",IF(OR(AI182="Critical",AI182="High"),MIN(AC182,MAX(30,ROUNDUP(0.05*AC182,0))),IF(AI182="Medium",MIN(AC182,20),MIN(AC182,10))))</f>
        <v/>
      </c>
      <c r="AL182" s="0" t="n"/>
      <c r="AM182" s="0" t="n"/>
      <c r="AN182" s="0" t="n"/>
      <c r="AO182" s="0" t="n"/>
      <c r="AP182" s="0" t="n"/>
    </row>
    <row r="183" ht="15" customHeight="1" s="31">
      <c r="A183" s="45" t="n"/>
      <c r="B183" s="46" t="n"/>
      <c r="C183" s="46" t="n"/>
      <c r="D183" s="47" t="n"/>
      <c r="E183" s="46" t="n"/>
      <c r="F183" s="46" t="n"/>
      <c r="G183" s="46" t="n"/>
      <c r="H183" s="46" t="n"/>
      <c r="I183" s="46" t="n"/>
      <c r="J183" s="46" t="n"/>
      <c r="K183" s="46" t="n"/>
      <c r="L183" s="46" t="n"/>
      <c r="M183" s="46" t="n"/>
      <c r="N183" s="46" t="n"/>
      <c r="O183" s="47" t="n"/>
      <c r="P183" s="46" t="n"/>
      <c r="Q183" s="46" t="n"/>
      <c r="R183" s="46" t="n"/>
      <c r="S183" s="46" t="n"/>
      <c r="T183" s="46" t="n"/>
      <c r="U183" s="46" t="n"/>
      <c r="V183" s="46" t="n"/>
      <c r="W183" s="46" t="n"/>
      <c r="X183" s="46" t="n"/>
      <c r="Y183" s="47" t="n"/>
      <c r="Z183" s="48" t="n"/>
      <c r="AA183" s="46" t="n"/>
      <c r="AB183" s="46" t="n"/>
      <c r="AC183" s="60" t="n"/>
      <c r="AD183" s="60" t="n"/>
      <c r="AE183" s="46" t="n"/>
      <c r="AF183" s="0" t="n"/>
      <c r="AG183" s="0" t="n"/>
      <c r="AH183" s="85">
        <f>IF(COUNTA(A183:AG183,AI183,AL183:AP183)=0,"",IF(TRIM(A183)="","AIR-ID REQUIRED",IF(OR(AND(K183&lt;&gt;"",ISNA(MATCH(K183,{"Yes","No","Unknown"},0))),AND(Q183&lt;&gt;"",ISNA(MATCH(Q183,{"Yes","No","Unknown"},0))),AND(R183&lt;&gt;"",ISNA(MATCH(R183,{"Yes","No","Unknown"},0))),AND(T183&lt;&gt;"",ISNA(MATCH(T183,{"Yes","No","Unknown"},0))),AND(J183&lt;&gt;"",ISNA(MATCH(J183,{"Improving","Stable","Deteriorating","New / Baseline","Not yet known"},0))),AND(Z183&lt;&gt;"",ISNA(MATCH(Z183,{"Open","Reviewed","Action Open","Escalated","Closed"},0))),AND(AG183&lt;&gt;"",ISNA(MATCH(AG183,{"UC-ID specific","Shared system baseline"},0))),AND(AI183&lt;&gt;"",ISNA(MATCH(AI183,{"Low","Medium","High","Critical"},0))),AND(AL183&lt;&gt;"",COUNTIF(Lists!$A$3:$A$10,AL183)=0),AND(AO183&lt;&gt;"",ISNA(MATCH(AO183,{"Operational monitoring","Performance review","Formal review"},0))),AND(AP183&lt;&gt;"",ISNA(MATCH(AP183,{"Raised per Monitoring and Review Plan","Not action-capable","Action-capable: raise not yet set"},0)))),"INVALID VALUE — use the dropdown list",IF(AND(AG183="UC-ID specific",OR(AF183="",AF183="None")),"UC-ID REQUIRED",IF(OR(J183="",K183="",Q183="",R183="",T183="",AL183="",J183="Not yet known",K183="Unknown",Q183="Unknown",R183="Unknown",T183="Unknown"),"UNKNOWN TO RESOLVE",IF(AND(K183="Yes",OR(H183="",I183="",M183="",N183="",O183="",P183="",P183="None",X183="")),"BREACH ACTION INCOMPLETE",IF(AND(OR(K183="Yes",Q183="Yes"),AL183="None"),"TRIGGER NOT RECORDED — select the E.4 trigger",IF(AND(OR(AND(AL183&lt;&gt;"",AL183&lt;&gt;"None"),R183="Yes"),AM183=""),"REASSESSMENT / CONSIDERATION REF REQUIRED",IF(AND(OR(R183="Yes",T183="Yes"),U183=""),"GATE LOG EVENT ID REQUIRED",IF(OR(AND(D183&lt;&gt;"",NOT(ISNUMBER(D183))),AND(Y183&lt;&gt;"",NOT(ISNUMBER(Y183))),AND(ISNUMBER(D183),ISNUMBER(Y183),Y183&lt;=D183)),"DATE CHECK — Review and Next Review must be dates, Next after Review",IF(AND(ISNUMBER(AC183),ISNUMBER(AD183),AD183&gt;AC183),"SAMPLE EXCEEDS POPULATION",IF(AND(ISNUMBER(AD183),ISNUMBER(AK183),AD183&lt;AK183),"SAMPLE BELOW TIER MINIMUM",IF(AND(AI183&lt;&gt;"",ISNUMBER(Y183),AO183=""),"REVIEW TYPE REQUIRED: operational, performance or formal (§6.4.4)",IF(AND(ISNUMBER(D183),ISNUMBER(Y183),AI183&lt;&gt;"",Y183-D183&gt;IF(AI183="Critical",31,IF(AI183="High",IF(OR(AO183="Operational monitoring",AO183="Performance review"),31,92),IF(AI183="Medium",IF(AO183="Operational monitoring",31,IF(AO183="Performance review",92,366)),366)))),"NEXT REVIEW EXCEEDS TIER CADENCE",IF(OR(AP183="",AP183="Action-capable: raise not yet set"),"AGENTIC CADENCE RAISE NOT SET (§6.4.4; size to be set by the Council)",IF(AND(Z183="Closed",OR(D183="",E183="",G183="",H183="",I183="",X183="",Y183="",AA183="",AB183="",NOT(ISNUMBER(AC183)),NOT(ISNUMBER(AD183)),AC183&lt;1,AD183&lt;1,AE183="",AG183="",AI183="")),"CLOSURE EVIDENCE MISSING",IF(Z183="Closed","Closure ready for independent review","Open / review")))))))))))))))))</f>
        <v/>
      </c>
      <c r="AI183" s="0" t="n"/>
      <c r="AJ183" s="0">
        <f>IF(AI183="","",IF(AO183="Operational monitoring",IF(AI183="Low","Routine operational monitoring by the Service Owner",IF(AI183="Medium","Monthly","Continuous (logged at least monthly)")),IF(AO183="Performance review",IF(AI183="Critical","At least monthly",IF(AI183="High","Monthly",IF(AI183="Medium","Quarterly","Annual"))),IF(AI183="Critical","Continuous monitoring; formal review at least monthly",IF(AI183="High","Quarterly","Annual")))))</f>
        <v/>
      </c>
      <c r="AK183" s="0">
        <f>IF(OR(AI183="",NOT(ISNUMBER(AC183))),"",IF(OR(AI183="Critical",AI183="High"),MIN(AC183,MAX(30,ROUNDUP(0.05*AC183,0))),IF(AI183="Medium",MIN(AC183,20),MIN(AC183,10))))</f>
        <v/>
      </c>
      <c r="AL183" s="0" t="n"/>
      <c r="AM183" s="0" t="n"/>
      <c r="AN183" s="0" t="n"/>
      <c r="AO183" s="0" t="n"/>
      <c r="AP183" s="0" t="n"/>
    </row>
    <row r="184" ht="15" customHeight="1" s="31">
      <c r="A184" s="45" t="n"/>
      <c r="B184" s="46" t="n"/>
      <c r="C184" s="46" t="n"/>
      <c r="D184" s="47" t="n"/>
      <c r="E184" s="46" t="n"/>
      <c r="F184" s="46" t="n"/>
      <c r="G184" s="46" t="n"/>
      <c r="H184" s="46" t="n"/>
      <c r="I184" s="46" t="n"/>
      <c r="J184" s="46" t="n"/>
      <c r="K184" s="46" t="n"/>
      <c r="L184" s="46" t="n"/>
      <c r="M184" s="46" t="n"/>
      <c r="N184" s="46" t="n"/>
      <c r="O184" s="47" t="n"/>
      <c r="P184" s="46" t="n"/>
      <c r="Q184" s="46" t="n"/>
      <c r="R184" s="46" t="n"/>
      <c r="S184" s="46" t="n"/>
      <c r="T184" s="46" t="n"/>
      <c r="U184" s="46" t="n"/>
      <c r="V184" s="46" t="n"/>
      <c r="W184" s="46" t="n"/>
      <c r="X184" s="46" t="n"/>
      <c r="Y184" s="47" t="n"/>
      <c r="Z184" s="48" t="n"/>
      <c r="AA184" s="46" t="n"/>
      <c r="AB184" s="46" t="n"/>
      <c r="AC184" s="60" t="n"/>
      <c r="AD184" s="60" t="n"/>
      <c r="AE184" s="46" t="n"/>
      <c r="AF184" s="0" t="n"/>
      <c r="AG184" s="0" t="n"/>
      <c r="AH184" s="85">
        <f>IF(COUNTA(A184:AG184,AI184,AL184:AP184)=0,"",IF(TRIM(A184)="","AIR-ID REQUIRED",IF(OR(AND(K184&lt;&gt;"",ISNA(MATCH(K184,{"Yes","No","Unknown"},0))),AND(Q184&lt;&gt;"",ISNA(MATCH(Q184,{"Yes","No","Unknown"},0))),AND(R184&lt;&gt;"",ISNA(MATCH(R184,{"Yes","No","Unknown"},0))),AND(T184&lt;&gt;"",ISNA(MATCH(T184,{"Yes","No","Unknown"},0))),AND(J184&lt;&gt;"",ISNA(MATCH(J184,{"Improving","Stable","Deteriorating","New / Baseline","Not yet known"},0))),AND(Z184&lt;&gt;"",ISNA(MATCH(Z184,{"Open","Reviewed","Action Open","Escalated","Closed"},0))),AND(AG184&lt;&gt;"",ISNA(MATCH(AG184,{"UC-ID specific","Shared system baseline"},0))),AND(AI184&lt;&gt;"",ISNA(MATCH(AI184,{"Low","Medium","High","Critical"},0))),AND(AL184&lt;&gt;"",COUNTIF(Lists!$A$3:$A$10,AL184)=0),AND(AO184&lt;&gt;"",ISNA(MATCH(AO184,{"Operational monitoring","Performance review","Formal review"},0))),AND(AP184&lt;&gt;"",ISNA(MATCH(AP184,{"Raised per Monitoring and Review Plan","Not action-capable","Action-capable: raise not yet set"},0)))),"INVALID VALUE — use the dropdown list",IF(AND(AG184="UC-ID specific",OR(AF184="",AF184="None")),"UC-ID REQUIRED",IF(OR(J184="",K184="",Q184="",R184="",T184="",AL184="",J184="Not yet known",K184="Unknown",Q184="Unknown",R184="Unknown",T184="Unknown"),"UNKNOWN TO RESOLVE",IF(AND(K184="Yes",OR(H184="",I184="",M184="",N184="",O184="",P184="",P184="None",X184="")),"BREACH ACTION INCOMPLETE",IF(AND(OR(K184="Yes",Q184="Yes"),AL184="None"),"TRIGGER NOT RECORDED — select the E.4 trigger",IF(AND(OR(AND(AL184&lt;&gt;"",AL184&lt;&gt;"None"),R184="Yes"),AM184=""),"REASSESSMENT / CONSIDERATION REF REQUIRED",IF(AND(OR(R184="Yes",T184="Yes"),U184=""),"GATE LOG EVENT ID REQUIRED",IF(OR(AND(D184&lt;&gt;"",NOT(ISNUMBER(D184))),AND(Y184&lt;&gt;"",NOT(ISNUMBER(Y184))),AND(ISNUMBER(D184),ISNUMBER(Y184),Y184&lt;=D184)),"DATE CHECK — Review and Next Review must be dates, Next after Review",IF(AND(ISNUMBER(AC184),ISNUMBER(AD184),AD184&gt;AC184),"SAMPLE EXCEEDS POPULATION",IF(AND(ISNUMBER(AD184),ISNUMBER(AK184),AD184&lt;AK184),"SAMPLE BELOW TIER MINIMUM",IF(AND(AI184&lt;&gt;"",ISNUMBER(Y184),AO184=""),"REVIEW TYPE REQUIRED: operational, performance or formal (§6.4.4)",IF(AND(ISNUMBER(D184),ISNUMBER(Y184),AI184&lt;&gt;"",Y184-D184&gt;IF(AI184="Critical",31,IF(AI184="High",IF(OR(AO184="Operational monitoring",AO184="Performance review"),31,92),IF(AI184="Medium",IF(AO184="Operational monitoring",31,IF(AO184="Performance review",92,366)),366)))),"NEXT REVIEW EXCEEDS TIER CADENCE",IF(OR(AP184="",AP184="Action-capable: raise not yet set"),"AGENTIC CADENCE RAISE NOT SET (§6.4.4; size to be set by the Council)",IF(AND(Z184="Closed",OR(D184="",E184="",G184="",H184="",I184="",X184="",Y184="",AA184="",AB184="",NOT(ISNUMBER(AC184)),NOT(ISNUMBER(AD184)),AC184&lt;1,AD184&lt;1,AE184="",AG184="",AI184="")),"CLOSURE EVIDENCE MISSING",IF(Z184="Closed","Closure ready for independent review","Open / review")))))))))))))))))</f>
        <v/>
      </c>
      <c r="AI184" s="0" t="n"/>
      <c r="AJ184" s="0">
        <f>IF(AI184="","",IF(AO184="Operational monitoring",IF(AI184="Low","Routine operational monitoring by the Service Owner",IF(AI184="Medium","Monthly","Continuous (logged at least monthly)")),IF(AO184="Performance review",IF(AI184="Critical","At least monthly",IF(AI184="High","Monthly",IF(AI184="Medium","Quarterly","Annual"))),IF(AI184="Critical","Continuous monitoring; formal review at least monthly",IF(AI184="High","Quarterly","Annual")))))</f>
        <v/>
      </c>
      <c r="AK184" s="0">
        <f>IF(OR(AI184="",NOT(ISNUMBER(AC184))),"",IF(OR(AI184="Critical",AI184="High"),MIN(AC184,MAX(30,ROUNDUP(0.05*AC184,0))),IF(AI184="Medium",MIN(AC184,20),MIN(AC184,10))))</f>
        <v/>
      </c>
      <c r="AL184" s="0" t="n"/>
      <c r="AM184" s="0" t="n"/>
      <c r="AN184" s="0" t="n"/>
      <c r="AO184" s="0" t="n"/>
      <c r="AP184" s="0" t="n"/>
    </row>
    <row r="185" ht="15" customHeight="1" s="31">
      <c r="A185" s="45" t="n"/>
      <c r="B185" s="46" t="n"/>
      <c r="C185" s="46" t="n"/>
      <c r="D185" s="47" t="n"/>
      <c r="E185" s="46" t="n"/>
      <c r="F185" s="46" t="n"/>
      <c r="G185" s="46" t="n"/>
      <c r="H185" s="46" t="n"/>
      <c r="I185" s="46" t="n"/>
      <c r="J185" s="46" t="n"/>
      <c r="K185" s="46" t="n"/>
      <c r="L185" s="46" t="n"/>
      <c r="M185" s="46" t="n"/>
      <c r="N185" s="46" t="n"/>
      <c r="O185" s="47" t="n"/>
      <c r="P185" s="46" t="n"/>
      <c r="Q185" s="46" t="n"/>
      <c r="R185" s="46" t="n"/>
      <c r="S185" s="46" t="n"/>
      <c r="T185" s="46" t="n"/>
      <c r="U185" s="46" t="n"/>
      <c r="V185" s="46" t="n"/>
      <c r="W185" s="46" t="n"/>
      <c r="X185" s="46" t="n"/>
      <c r="Y185" s="47" t="n"/>
      <c r="Z185" s="48" t="n"/>
      <c r="AA185" s="46" t="n"/>
      <c r="AB185" s="46" t="n"/>
      <c r="AC185" s="60" t="n"/>
      <c r="AD185" s="60" t="n"/>
      <c r="AE185" s="46" t="n"/>
      <c r="AF185" s="0" t="n"/>
      <c r="AG185" s="0" t="n"/>
      <c r="AH185" s="85">
        <f>IF(COUNTA(A185:AG185,AI185,AL185:AP185)=0,"",IF(TRIM(A185)="","AIR-ID REQUIRED",IF(OR(AND(K185&lt;&gt;"",ISNA(MATCH(K185,{"Yes","No","Unknown"},0))),AND(Q185&lt;&gt;"",ISNA(MATCH(Q185,{"Yes","No","Unknown"},0))),AND(R185&lt;&gt;"",ISNA(MATCH(R185,{"Yes","No","Unknown"},0))),AND(T185&lt;&gt;"",ISNA(MATCH(T185,{"Yes","No","Unknown"},0))),AND(J185&lt;&gt;"",ISNA(MATCH(J185,{"Improving","Stable","Deteriorating","New / Baseline","Not yet known"},0))),AND(Z185&lt;&gt;"",ISNA(MATCH(Z185,{"Open","Reviewed","Action Open","Escalated","Closed"},0))),AND(AG185&lt;&gt;"",ISNA(MATCH(AG185,{"UC-ID specific","Shared system baseline"},0))),AND(AI185&lt;&gt;"",ISNA(MATCH(AI185,{"Low","Medium","High","Critical"},0))),AND(AL185&lt;&gt;"",COUNTIF(Lists!$A$3:$A$10,AL185)=0),AND(AO185&lt;&gt;"",ISNA(MATCH(AO185,{"Operational monitoring","Performance review","Formal review"},0))),AND(AP185&lt;&gt;"",ISNA(MATCH(AP185,{"Raised per Monitoring and Review Plan","Not action-capable","Action-capable: raise not yet set"},0)))),"INVALID VALUE — use the dropdown list",IF(AND(AG185="UC-ID specific",OR(AF185="",AF185="None")),"UC-ID REQUIRED",IF(OR(J185="",K185="",Q185="",R185="",T185="",AL185="",J185="Not yet known",K185="Unknown",Q185="Unknown",R185="Unknown",T185="Unknown"),"UNKNOWN TO RESOLVE",IF(AND(K185="Yes",OR(H185="",I185="",M185="",N185="",O185="",P185="",P185="None",X185="")),"BREACH ACTION INCOMPLETE",IF(AND(OR(K185="Yes",Q185="Yes"),AL185="None"),"TRIGGER NOT RECORDED — select the E.4 trigger",IF(AND(OR(AND(AL185&lt;&gt;"",AL185&lt;&gt;"None"),R185="Yes"),AM185=""),"REASSESSMENT / CONSIDERATION REF REQUIRED",IF(AND(OR(R185="Yes",T185="Yes"),U185=""),"GATE LOG EVENT ID REQUIRED",IF(OR(AND(D185&lt;&gt;"",NOT(ISNUMBER(D185))),AND(Y185&lt;&gt;"",NOT(ISNUMBER(Y185))),AND(ISNUMBER(D185),ISNUMBER(Y185),Y185&lt;=D185)),"DATE CHECK — Review and Next Review must be dates, Next after Review",IF(AND(ISNUMBER(AC185),ISNUMBER(AD185),AD185&gt;AC185),"SAMPLE EXCEEDS POPULATION",IF(AND(ISNUMBER(AD185),ISNUMBER(AK185),AD185&lt;AK185),"SAMPLE BELOW TIER MINIMUM",IF(AND(AI185&lt;&gt;"",ISNUMBER(Y185),AO185=""),"REVIEW TYPE REQUIRED: operational, performance or formal (§6.4.4)",IF(AND(ISNUMBER(D185),ISNUMBER(Y185),AI185&lt;&gt;"",Y185-D185&gt;IF(AI185="Critical",31,IF(AI185="High",IF(OR(AO185="Operational monitoring",AO185="Performance review"),31,92),IF(AI185="Medium",IF(AO185="Operational monitoring",31,IF(AO185="Performance review",92,366)),366)))),"NEXT REVIEW EXCEEDS TIER CADENCE",IF(OR(AP185="",AP185="Action-capable: raise not yet set"),"AGENTIC CADENCE RAISE NOT SET (§6.4.4; size to be set by the Council)",IF(AND(Z185="Closed",OR(D185="",E185="",G185="",H185="",I185="",X185="",Y185="",AA185="",AB185="",NOT(ISNUMBER(AC185)),NOT(ISNUMBER(AD185)),AC185&lt;1,AD185&lt;1,AE185="",AG185="",AI185="")),"CLOSURE EVIDENCE MISSING",IF(Z185="Closed","Closure ready for independent review","Open / review")))))))))))))))))</f>
        <v/>
      </c>
      <c r="AI185" s="0" t="n"/>
      <c r="AJ185" s="0">
        <f>IF(AI185="","",IF(AO185="Operational monitoring",IF(AI185="Low","Routine operational monitoring by the Service Owner",IF(AI185="Medium","Monthly","Continuous (logged at least monthly)")),IF(AO185="Performance review",IF(AI185="Critical","At least monthly",IF(AI185="High","Monthly",IF(AI185="Medium","Quarterly","Annual"))),IF(AI185="Critical","Continuous monitoring; formal review at least monthly",IF(AI185="High","Quarterly","Annual")))))</f>
        <v/>
      </c>
      <c r="AK185" s="0">
        <f>IF(OR(AI185="",NOT(ISNUMBER(AC185))),"",IF(OR(AI185="Critical",AI185="High"),MIN(AC185,MAX(30,ROUNDUP(0.05*AC185,0))),IF(AI185="Medium",MIN(AC185,20),MIN(AC185,10))))</f>
        <v/>
      </c>
      <c r="AL185" s="0" t="n"/>
      <c r="AM185" s="0" t="n"/>
      <c r="AN185" s="0" t="n"/>
      <c r="AO185" s="0" t="n"/>
      <c r="AP185" s="0" t="n"/>
    </row>
    <row r="186" ht="15" customHeight="1" s="31">
      <c r="A186" s="45" t="n"/>
      <c r="B186" s="46" t="n"/>
      <c r="C186" s="46" t="n"/>
      <c r="D186" s="47" t="n"/>
      <c r="E186" s="46" t="n"/>
      <c r="F186" s="46" t="n"/>
      <c r="G186" s="46" t="n"/>
      <c r="H186" s="46" t="n"/>
      <c r="I186" s="46" t="n"/>
      <c r="J186" s="46" t="n"/>
      <c r="K186" s="46" t="n"/>
      <c r="L186" s="46" t="n"/>
      <c r="M186" s="46" t="n"/>
      <c r="N186" s="46" t="n"/>
      <c r="O186" s="47" t="n"/>
      <c r="P186" s="46" t="n"/>
      <c r="Q186" s="46" t="n"/>
      <c r="R186" s="46" t="n"/>
      <c r="S186" s="46" t="n"/>
      <c r="T186" s="46" t="n"/>
      <c r="U186" s="46" t="n"/>
      <c r="V186" s="46" t="n"/>
      <c r="W186" s="46" t="n"/>
      <c r="X186" s="46" t="n"/>
      <c r="Y186" s="47" t="n"/>
      <c r="Z186" s="48" t="n"/>
      <c r="AA186" s="46" t="n"/>
      <c r="AB186" s="46" t="n"/>
      <c r="AC186" s="60" t="n"/>
      <c r="AD186" s="60" t="n"/>
      <c r="AE186" s="46" t="n"/>
      <c r="AF186" s="0" t="n"/>
      <c r="AG186" s="0" t="n"/>
      <c r="AH186" s="85">
        <f>IF(COUNTA(A186:AG186,AI186,AL186:AP186)=0,"",IF(TRIM(A186)="","AIR-ID REQUIRED",IF(OR(AND(K186&lt;&gt;"",ISNA(MATCH(K186,{"Yes","No","Unknown"},0))),AND(Q186&lt;&gt;"",ISNA(MATCH(Q186,{"Yes","No","Unknown"},0))),AND(R186&lt;&gt;"",ISNA(MATCH(R186,{"Yes","No","Unknown"},0))),AND(T186&lt;&gt;"",ISNA(MATCH(T186,{"Yes","No","Unknown"},0))),AND(J186&lt;&gt;"",ISNA(MATCH(J186,{"Improving","Stable","Deteriorating","New / Baseline","Not yet known"},0))),AND(Z186&lt;&gt;"",ISNA(MATCH(Z186,{"Open","Reviewed","Action Open","Escalated","Closed"},0))),AND(AG186&lt;&gt;"",ISNA(MATCH(AG186,{"UC-ID specific","Shared system baseline"},0))),AND(AI186&lt;&gt;"",ISNA(MATCH(AI186,{"Low","Medium","High","Critical"},0))),AND(AL186&lt;&gt;"",COUNTIF(Lists!$A$3:$A$10,AL186)=0),AND(AO186&lt;&gt;"",ISNA(MATCH(AO186,{"Operational monitoring","Performance review","Formal review"},0))),AND(AP186&lt;&gt;"",ISNA(MATCH(AP186,{"Raised per Monitoring and Review Plan","Not action-capable","Action-capable: raise not yet set"},0)))),"INVALID VALUE — use the dropdown list",IF(AND(AG186="UC-ID specific",OR(AF186="",AF186="None")),"UC-ID REQUIRED",IF(OR(J186="",K186="",Q186="",R186="",T186="",AL186="",J186="Not yet known",K186="Unknown",Q186="Unknown",R186="Unknown",T186="Unknown"),"UNKNOWN TO RESOLVE",IF(AND(K186="Yes",OR(H186="",I186="",M186="",N186="",O186="",P186="",P186="None",X186="")),"BREACH ACTION INCOMPLETE",IF(AND(OR(K186="Yes",Q186="Yes"),AL186="None"),"TRIGGER NOT RECORDED — select the E.4 trigger",IF(AND(OR(AND(AL186&lt;&gt;"",AL186&lt;&gt;"None"),R186="Yes"),AM186=""),"REASSESSMENT / CONSIDERATION REF REQUIRED",IF(AND(OR(R186="Yes",T186="Yes"),U186=""),"GATE LOG EVENT ID REQUIRED",IF(OR(AND(D186&lt;&gt;"",NOT(ISNUMBER(D186))),AND(Y186&lt;&gt;"",NOT(ISNUMBER(Y186))),AND(ISNUMBER(D186),ISNUMBER(Y186),Y186&lt;=D186)),"DATE CHECK — Review and Next Review must be dates, Next after Review",IF(AND(ISNUMBER(AC186),ISNUMBER(AD186),AD186&gt;AC186),"SAMPLE EXCEEDS POPULATION",IF(AND(ISNUMBER(AD186),ISNUMBER(AK186),AD186&lt;AK186),"SAMPLE BELOW TIER MINIMUM",IF(AND(AI186&lt;&gt;"",ISNUMBER(Y186),AO186=""),"REVIEW TYPE REQUIRED: operational, performance or formal (§6.4.4)",IF(AND(ISNUMBER(D186),ISNUMBER(Y186),AI186&lt;&gt;"",Y186-D186&gt;IF(AI186="Critical",31,IF(AI186="High",IF(OR(AO186="Operational monitoring",AO186="Performance review"),31,92),IF(AI186="Medium",IF(AO186="Operational monitoring",31,IF(AO186="Performance review",92,366)),366)))),"NEXT REVIEW EXCEEDS TIER CADENCE",IF(OR(AP186="",AP186="Action-capable: raise not yet set"),"AGENTIC CADENCE RAISE NOT SET (§6.4.4; size to be set by the Council)",IF(AND(Z186="Closed",OR(D186="",E186="",G186="",H186="",I186="",X186="",Y186="",AA186="",AB186="",NOT(ISNUMBER(AC186)),NOT(ISNUMBER(AD186)),AC186&lt;1,AD186&lt;1,AE186="",AG186="",AI186="")),"CLOSURE EVIDENCE MISSING",IF(Z186="Closed","Closure ready for independent review","Open / review")))))))))))))))))</f>
        <v/>
      </c>
      <c r="AI186" s="0" t="n"/>
      <c r="AJ186" s="0">
        <f>IF(AI186="","",IF(AO186="Operational monitoring",IF(AI186="Low","Routine operational monitoring by the Service Owner",IF(AI186="Medium","Monthly","Continuous (logged at least monthly)")),IF(AO186="Performance review",IF(AI186="Critical","At least monthly",IF(AI186="High","Monthly",IF(AI186="Medium","Quarterly","Annual"))),IF(AI186="Critical","Continuous monitoring; formal review at least monthly",IF(AI186="High","Quarterly","Annual")))))</f>
        <v/>
      </c>
      <c r="AK186" s="0">
        <f>IF(OR(AI186="",NOT(ISNUMBER(AC186))),"",IF(OR(AI186="Critical",AI186="High"),MIN(AC186,MAX(30,ROUNDUP(0.05*AC186,0))),IF(AI186="Medium",MIN(AC186,20),MIN(AC186,10))))</f>
        <v/>
      </c>
      <c r="AL186" s="0" t="n"/>
      <c r="AM186" s="0" t="n"/>
      <c r="AN186" s="0" t="n"/>
      <c r="AO186" s="0" t="n"/>
      <c r="AP186" s="0" t="n"/>
    </row>
    <row r="187" ht="15" customHeight="1" s="31">
      <c r="A187" s="45" t="n"/>
      <c r="B187" s="46" t="n"/>
      <c r="C187" s="46" t="n"/>
      <c r="D187" s="47" t="n"/>
      <c r="E187" s="46" t="n"/>
      <c r="F187" s="46" t="n"/>
      <c r="G187" s="46" t="n"/>
      <c r="H187" s="46" t="n"/>
      <c r="I187" s="46" t="n"/>
      <c r="J187" s="46" t="n"/>
      <c r="K187" s="46" t="n"/>
      <c r="L187" s="46" t="n"/>
      <c r="M187" s="46" t="n"/>
      <c r="N187" s="46" t="n"/>
      <c r="O187" s="47" t="n"/>
      <c r="P187" s="46" t="n"/>
      <c r="Q187" s="46" t="n"/>
      <c r="R187" s="46" t="n"/>
      <c r="S187" s="46" t="n"/>
      <c r="T187" s="46" t="n"/>
      <c r="U187" s="46" t="n"/>
      <c r="V187" s="46" t="n"/>
      <c r="W187" s="46" t="n"/>
      <c r="X187" s="46" t="n"/>
      <c r="Y187" s="47" t="n"/>
      <c r="Z187" s="48" t="n"/>
      <c r="AA187" s="46" t="n"/>
      <c r="AB187" s="46" t="n"/>
      <c r="AC187" s="60" t="n"/>
      <c r="AD187" s="60" t="n"/>
      <c r="AE187" s="46" t="n"/>
      <c r="AF187" s="0" t="n"/>
      <c r="AG187" s="0" t="n"/>
      <c r="AH187" s="85">
        <f>IF(COUNTA(A187:AG187,AI187,AL187:AP187)=0,"",IF(TRIM(A187)="","AIR-ID REQUIRED",IF(OR(AND(K187&lt;&gt;"",ISNA(MATCH(K187,{"Yes","No","Unknown"},0))),AND(Q187&lt;&gt;"",ISNA(MATCH(Q187,{"Yes","No","Unknown"},0))),AND(R187&lt;&gt;"",ISNA(MATCH(R187,{"Yes","No","Unknown"},0))),AND(T187&lt;&gt;"",ISNA(MATCH(T187,{"Yes","No","Unknown"},0))),AND(J187&lt;&gt;"",ISNA(MATCH(J187,{"Improving","Stable","Deteriorating","New / Baseline","Not yet known"},0))),AND(Z187&lt;&gt;"",ISNA(MATCH(Z187,{"Open","Reviewed","Action Open","Escalated","Closed"},0))),AND(AG187&lt;&gt;"",ISNA(MATCH(AG187,{"UC-ID specific","Shared system baseline"},0))),AND(AI187&lt;&gt;"",ISNA(MATCH(AI187,{"Low","Medium","High","Critical"},0))),AND(AL187&lt;&gt;"",COUNTIF(Lists!$A$3:$A$10,AL187)=0),AND(AO187&lt;&gt;"",ISNA(MATCH(AO187,{"Operational monitoring","Performance review","Formal review"},0))),AND(AP187&lt;&gt;"",ISNA(MATCH(AP187,{"Raised per Monitoring and Review Plan","Not action-capable","Action-capable: raise not yet set"},0)))),"INVALID VALUE — use the dropdown list",IF(AND(AG187="UC-ID specific",OR(AF187="",AF187="None")),"UC-ID REQUIRED",IF(OR(J187="",K187="",Q187="",R187="",T187="",AL187="",J187="Not yet known",K187="Unknown",Q187="Unknown",R187="Unknown",T187="Unknown"),"UNKNOWN TO RESOLVE",IF(AND(K187="Yes",OR(H187="",I187="",M187="",N187="",O187="",P187="",P187="None",X187="")),"BREACH ACTION INCOMPLETE",IF(AND(OR(K187="Yes",Q187="Yes"),AL187="None"),"TRIGGER NOT RECORDED — select the E.4 trigger",IF(AND(OR(AND(AL187&lt;&gt;"",AL187&lt;&gt;"None"),R187="Yes"),AM187=""),"REASSESSMENT / CONSIDERATION REF REQUIRED",IF(AND(OR(R187="Yes",T187="Yes"),U187=""),"GATE LOG EVENT ID REQUIRED",IF(OR(AND(D187&lt;&gt;"",NOT(ISNUMBER(D187))),AND(Y187&lt;&gt;"",NOT(ISNUMBER(Y187))),AND(ISNUMBER(D187),ISNUMBER(Y187),Y187&lt;=D187)),"DATE CHECK — Review and Next Review must be dates, Next after Review",IF(AND(ISNUMBER(AC187),ISNUMBER(AD187),AD187&gt;AC187),"SAMPLE EXCEEDS POPULATION",IF(AND(ISNUMBER(AD187),ISNUMBER(AK187),AD187&lt;AK187),"SAMPLE BELOW TIER MINIMUM",IF(AND(AI187&lt;&gt;"",ISNUMBER(Y187),AO187=""),"REVIEW TYPE REQUIRED: operational, performance or formal (§6.4.4)",IF(AND(ISNUMBER(D187),ISNUMBER(Y187),AI187&lt;&gt;"",Y187-D187&gt;IF(AI187="Critical",31,IF(AI187="High",IF(OR(AO187="Operational monitoring",AO187="Performance review"),31,92),IF(AI187="Medium",IF(AO187="Operational monitoring",31,IF(AO187="Performance review",92,366)),366)))),"NEXT REVIEW EXCEEDS TIER CADENCE",IF(OR(AP187="",AP187="Action-capable: raise not yet set"),"AGENTIC CADENCE RAISE NOT SET (§6.4.4; size to be set by the Council)",IF(AND(Z187="Closed",OR(D187="",E187="",G187="",H187="",I187="",X187="",Y187="",AA187="",AB187="",NOT(ISNUMBER(AC187)),NOT(ISNUMBER(AD187)),AC187&lt;1,AD187&lt;1,AE187="",AG187="",AI187="")),"CLOSURE EVIDENCE MISSING",IF(Z187="Closed","Closure ready for independent review","Open / review")))))))))))))))))</f>
        <v/>
      </c>
      <c r="AI187" s="0" t="n"/>
      <c r="AJ187" s="0">
        <f>IF(AI187="","",IF(AO187="Operational monitoring",IF(AI187="Low","Routine operational monitoring by the Service Owner",IF(AI187="Medium","Monthly","Continuous (logged at least monthly)")),IF(AO187="Performance review",IF(AI187="Critical","At least monthly",IF(AI187="High","Monthly",IF(AI187="Medium","Quarterly","Annual"))),IF(AI187="Critical","Continuous monitoring; formal review at least monthly",IF(AI187="High","Quarterly","Annual")))))</f>
        <v/>
      </c>
      <c r="AK187" s="0">
        <f>IF(OR(AI187="",NOT(ISNUMBER(AC187))),"",IF(OR(AI187="Critical",AI187="High"),MIN(AC187,MAX(30,ROUNDUP(0.05*AC187,0))),IF(AI187="Medium",MIN(AC187,20),MIN(AC187,10))))</f>
        <v/>
      </c>
      <c r="AL187" s="0" t="n"/>
      <c r="AM187" s="0" t="n"/>
      <c r="AN187" s="0" t="n"/>
      <c r="AO187" s="0" t="n"/>
      <c r="AP187" s="0" t="n"/>
    </row>
    <row r="188" ht="15" customHeight="1" s="31">
      <c r="A188" s="45" t="n"/>
      <c r="B188" s="46" t="n"/>
      <c r="C188" s="46" t="n"/>
      <c r="D188" s="47" t="n"/>
      <c r="E188" s="46" t="n"/>
      <c r="F188" s="46" t="n"/>
      <c r="G188" s="46" t="n"/>
      <c r="H188" s="46" t="n"/>
      <c r="I188" s="46" t="n"/>
      <c r="J188" s="46" t="n"/>
      <c r="K188" s="46" t="n"/>
      <c r="L188" s="46" t="n"/>
      <c r="M188" s="46" t="n"/>
      <c r="N188" s="46" t="n"/>
      <c r="O188" s="47" t="n"/>
      <c r="P188" s="46" t="n"/>
      <c r="Q188" s="46" t="n"/>
      <c r="R188" s="46" t="n"/>
      <c r="S188" s="46" t="n"/>
      <c r="T188" s="46" t="n"/>
      <c r="U188" s="46" t="n"/>
      <c r="V188" s="46" t="n"/>
      <c r="W188" s="46" t="n"/>
      <c r="X188" s="46" t="n"/>
      <c r="Y188" s="47" t="n"/>
      <c r="Z188" s="48" t="n"/>
      <c r="AA188" s="46" t="n"/>
      <c r="AB188" s="46" t="n"/>
      <c r="AC188" s="60" t="n"/>
      <c r="AD188" s="60" t="n"/>
      <c r="AE188" s="46" t="n"/>
      <c r="AF188" s="0" t="n"/>
      <c r="AG188" s="0" t="n"/>
      <c r="AH188" s="85">
        <f>IF(COUNTA(A188:AG188,AI188,AL188:AP188)=0,"",IF(TRIM(A188)="","AIR-ID REQUIRED",IF(OR(AND(K188&lt;&gt;"",ISNA(MATCH(K188,{"Yes","No","Unknown"},0))),AND(Q188&lt;&gt;"",ISNA(MATCH(Q188,{"Yes","No","Unknown"},0))),AND(R188&lt;&gt;"",ISNA(MATCH(R188,{"Yes","No","Unknown"},0))),AND(T188&lt;&gt;"",ISNA(MATCH(T188,{"Yes","No","Unknown"},0))),AND(J188&lt;&gt;"",ISNA(MATCH(J188,{"Improving","Stable","Deteriorating","New / Baseline","Not yet known"},0))),AND(Z188&lt;&gt;"",ISNA(MATCH(Z188,{"Open","Reviewed","Action Open","Escalated","Closed"},0))),AND(AG188&lt;&gt;"",ISNA(MATCH(AG188,{"UC-ID specific","Shared system baseline"},0))),AND(AI188&lt;&gt;"",ISNA(MATCH(AI188,{"Low","Medium","High","Critical"},0))),AND(AL188&lt;&gt;"",COUNTIF(Lists!$A$3:$A$10,AL188)=0),AND(AO188&lt;&gt;"",ISNA(MATCH(AO188,{"Operational monitoring","Performance review","Formal review"},0))),AND(AP188&lt;&gt;"",ISNA(MATCH(AP188,{"Raised per Monitoring and Review Plan","Not action-capable","Action-capable: raise not yet set"},0)))),"INVALID VALUE — use the dropdown list",IF(AND(AG188="UC-ID specific",OR(AF188="",AF188="None")),"UC-ID REQUIRED",IF(OR(J188="",K188="",Q188="",R188="",T188="",AL188="",J188="Not yet known",K188="Unknown",Q188="Unknown",R188="Unknown",T188="Unknown"),"UNKNOWN TO RESOLVE",IF(AND(K188="Yes",OR(H188="",I188="",M188="",N188="",O188="",P188="",P188="None",X188="")),"BREACH ACTION INCOMPLETE",IF(AND(OR(K188="Yes",Q188="Yes"),AL188="None"),"TRIGGER NOT RECORDED — select the E.4 trigger",IF(AND(OR(AND(AL188&lt;&gt;"",AL188&lt;&gt;"None"),R188="Yes"),AM188=""),"REASSESSMENT / CONSIDERATION REF REQUIRED",IF(AND(OR(R188="Yes",T188="Yes"),U188=""),"GATE LOG EVENT ID REQUIRED",IF(OR(AND(D188&lt;&gt;"",NOT(ISNUMBER(D188))),AND(Y188&lt;&gt;"",NOT(ISNUMBER(Y188))),AND(ISNUMBER(D188),ISNUMBER(Y188),Y188&lt;=D188)),"DATE CHECK — Review and Next Review must be dates, Next after Review",IF(AND(ISNUMBER(AC188),ISNUMBER(AD188),AD188&gt;AC188),"SAMPLE EXCEEDS POPULATION",IF(AND(ISNUMBER(AD188),ISNUMBER(AK188),AD188&lt;AK188),"SAMPLE BELOW TIER MINIMUM",IF(AND(AI188&lt;&gt;"",ISNUMBER(Y188),AO188=""),"REVIEW TYPE REQUIRED: operational, performance or formal (§6.4.4)",IF(AND(ISNUMBER(D188),ISNUMBER(Y188),AI188&lt;&gt;"",Y188-D188&gt;IF(AI188="Critical",31,IF(AI188="High",IF(OR(AO188="Operational monitoring",AO188="Performance review"),31,92),IF(AI188="Medium",IF(AO188="Operational monitoring",31,IF(AO188="Performance review",92,366)),366)))),"NEXT REVIEW EXCEEDS TIER CADENCE",IF(OR(AP188="",AP188="Action-capable: raise not yet set"),"AGENTIC CADENCE RAISE NOT SET (§6.4.4; size to be set by the Council)",IF(AND(Z188="Closed",OR(D188="",E188="",G188="",H188="",I188="",X188="",Y188="",AA188="",AB188="",NOT(ISNUMBER(AC188)),NOT(ISNUMBER(AD188)),AC188&lt;1,AD188&lt;1,AE188="",AG188="",AI188="")),"CLOSURE EVIDENCE MISSING",IF(Z188="Closed","Closure ready for independent review","Open / review")))))))))))))))))</f>
        <v/>
      </c>
      <c r="AI188" s="0" t="n"/>
      <c r="AJ188" s="0">
        <f>IF(AI188="","",IF(AO188="Operational monitoring",IF(AI188="Low","Routine operational monitoring by the Service Owner",IF(AI188="Medium","Monthly","Continuous (logged at least monthly)")),IF(AO188="Performance review",IF(AI188="Critical","At least monthly",IF(AI188="High","Monthly",IF(AI188="Medium","Quarterly","Annual"))),IF(AI188="Critical","Continuous monitoring; formal review at least monthly",IF(AI188="High","Quarterly","Annual")))))</f>
        <v/>
      </c>
      <c r="AK188" s="0">
        <f>IF(OR(AI188="",NOT(ISNUMBER(AC188))),"",IF(OR(AI188="Critical",AI188="High"),MIN(AC188,MAX(30,ROUNDUP(0.05*AC188,0))),IF(AI188="Medium",MIN(AC188,20),MIN(AC188,10))))</f>
        <v/>
      </c>
      <c r="AL188" s="0" t="n"/>
      <c r="AM188" s="0" t="n"/>
      <c r="AN188" s="0" t="n"/>
      <c r="AO188" s="0" t="n"/>
      <c r="AP188" s="0" t="n"/>
    </row>
    <row r="189" ht="15" customHeight="1" s="31">
      <c r="A189" s="45" t="n"/>
      <c r="B189" s="46" t="n"/>
      <c r="C189" s="46" t="n"/>
      <c r="D189" s="47" t="n"/>
      <c r="E189" s="46" t="n"/>
      <c r="F189" s="46" t="n"/>
      <c r="G189" s="46" t="n"/>
      <c r="H189" s="46" t="n"/>
      <c r="I189" s="46" t="n"/>
      <c r="J189" s="46" t="n"/>
      <c r="K189" s="46" t="n"/>
      <c r="L189" s="46" t="n"/>
      <c r="M189" s="46" t="n"/>
      <c r="N189" s="46" t="n"/>
      <c r="O189" s="47" t="n"/>
      <c r="P189" s="46" t="n"/>
      <c r="Q189" s="46" t="n"/>
      <c r="R189" s="46" t="n"/>
      <c r="S189" s="46" t="n"/>
      <c r="T189" s="46" t="n"/>
      <c r="U189" s="46" t="n"/>
      <c r="V189" s="46" t="n"/>
      <c r="W189" s="46" t="n"/>
      <c r="X189" s="46" t="n"/>
      <c r="Y189" s="47" t="n"/>
      <c r="Z189" s="48" t="n"/>
      <c r="AA189" s="46" t="n"/>
      <c r="AB189" s="46" t="n"/>
      <c r="AC189" s="60" t="n"/>
      <c r="AD189" s="60" t="n"/>
      <c r="AE189" s="46" t="n"/>
      <c r="AF189" s="0" t="n"/>
      <c r="AG189" s="0" t="n"/>
      <c r="AH189" s="85">
        <f>IF(COUNTA(A189:AG189,AI189,AL189:AP189)=0,"",IF(TRIM(A189)="","AIR-ID REQUIRED",IF(OR(AND(K189&lt;&gt;"",ISNA(MATCH(K189,{"Yes","No","Unknown"},0))),AND(Q189&lt;&gt;"",ISNA(MATCH(Q189,{"Yes","No","Unknown"},0))),AND(R189&lt;&gt;"",ISNA(MATCH(R189,{"Yes","No","Unknown"},0))),AND(T189&lt;&gt;"",ISNA(MATCH(T189,{"Yes","No","Unknown"},0))),AND(J189&lt;&gt;"",ISNA(MATCH(J189,{"Improving","Stable","Deteriorating","New / Baseline","Not yet known"},0))),AND(Z189&lt;&gt;"",ISNA(MATCH(Z189,{"Open","Reviewed","Action Open","Escalated","Closed"},0))),AND(AG189&lt;&gt;"",ISNA(MATCH(AG189,{"UC-ID specific","Shared system baseline"},0))),AND(AI189&lt;&gt;"",ISNA(MATCH(AI189,{"Low","Medium","High","Critical"},0))),AND(AL189&lt;&gt;"",COUNTIF(Lists!$A$3:$A$10,AL189)=0),AND(AO189&lt;&gt;"",ISNA(MATCH(AO189,{"Operational monitoring","Performance review","Formal review"},0))),AND(AP189&lt;&gt;"",ISNA(MATCH(AP189,{"Raised per Monitoring and Review Plan","Not action-capable","Action-capable: raise not yet set"},0)))),"INVALID VALUE — use the dropdown list",IF(AND(AG189="UC-ID specific",OR(AF189="",AF189="None")),"UC-ID REQUIRED",IF(OR(J189="",K189="",Q189="",R189="",T189="",AL189="",J189="Not yet known",K189="Unknown",Q189="Unknown",R189="Unknown",T189="Unknown"),"UNKNOWN TO RESOLVE",IF(AND(K189="Yes",OR(H189="",I189="",M189="",N189="",O189="",P189="",P189="None",X189="")),"BREACH ACTION INCOMPLETE",IF(AND(OR(K189="Yes",Q189="Yes"),AL189="None"),"TRIGGER NOT RECORDED — select the E.4 trigger",IF(AND(OR(AND(AL189&lt;&gt;"",AL189&lt;&gt;"None"),R189="Yes"),AM189=""),"REASSESSMENT / CONSIDERATION REF REQUIRED",IF(AND(OR(R189="Yes",T189="Yes"),U189=""),"GATE LOG EVENT ID REQUIRED",IF(OR(AND(D189&lt;&gt;"",NOT(ISNUMBER(D189))),AND(Y189&lt;&gt;"",NOT(ISNUMBER(Y189))),AND(ISNUMBER(D189),ISNUMBER(Y189),Y189&lt;=D189)),"DATE CHECK — Review and Next Review must be dates, Next after Review",IF(AND(ISNUMBER(AC189),ISNUMBER(AD189),AD189&gt;AC189),"SAMPLE EXCEEDS POPULATION",IF(AND(ISNUMBER(AD189),ISNUMBER(AK189),AD189&lt;AK189),"SAMPLE BELOW TIER MINIMUM",IF(AND(AI189&lt;&gt;"",ISNUMBER(Y189),AO189=""),"REVIEW TYPE REQUIRED: operational, performance or formal (§6.4.4)",IF(AND(ISNUMBER(D189),ISNUMBER(Y189),AI189&lt;&gt;"",Y189-D189&gt;IF(AI189="Critical",31,IF(AI189="High",IF(OR(AO189="Operational monitoring",AO189="Performance review"),31,92),IF(AI189="Medium",IF(AO189="Operational monitoring",31,IF(AO189="Performance review",92,366)),366)))),"NEXT REVIEW EXCEEDS TIER CADENCE",IF(OR(AP189="",AP189="Action-capable: raise not yet set"),"AGENTIC CADENCE RAISE NOT SET (§6.4.4; size to be set by the Council)",IF(AND(Z189="Closed",OR(D189="",E189="",G189="",H189="",I189="",X189="",Y189="",AA189="",AB189="",NOT(ISNUMBER(AC189)),NOT(ISNUMBER(AD189)),AC189&lt;1,AD189&lt;1,AE189="",AG189="",AI189="")),"CLOSURE EVIDENCE MISSING",IF(Z189="Closed","Closure ready for independent review","Open / review")))))))))))))))))</f>
        <v/>
      </c>
      <c r="AI189" s="0" t="n"/>
      <c r="AJ189" s="0">
        <f>IF(AI189="","",IF(AO189="Operational monitoring",IF(AI189="Low","Routine operational monitoring by the Service Owner",IF(AI189="Medium","Monthly","Continuous (logged at least monthly)")),IF(AO189="Performance review",IF(AI189="Critical","At least monthly",IF(AI189="High","Monthly",IF(AI189="Medium","Quarterly","Annual"))),IF(AI189="Critical","Continuous monitoring; formal review at least monthly",IF(AI189="High","Quarterly","Annual")))))</f>
        <v/>
      </c>
      <c r="AK189" s="0">
        <f>IF(OR(AI189="",NOT(ISNUMBER(AC189))),"",IF(OR(AI189="Critical",AI189="High"),MIN(AC189,MAX(30,ROUNDUP(0.05*AC189,0))),IF(AI189="Medium",MIN(AC189,20),MIN(AC189,10))))</f>
        <v/>
      </c>
      <c r="AL189" s="0" t="n"/>
      <c r="AM189" s="0" t="n"/>
      <c r="AN189" s="0" t="n"/>
      <c r="AO189" s="0" t="n"/>
      <c r="AP189" s="0" t="n"/>
    </row>
    <row r="190" ht="15" customHeight="1" s="31">
      <c r="A190" s="45" t="n"/>
      <c r="B190" s="46" t="n"/>
      <c r="C190" s="46" t="n"/>
      <c r="D190" s="47" t="n"/>
      <c r="E190" s="46" t="n"/>
      <c r="F190" s="46" t="n"/>
      <c r="G190" s="46" t="n"/>
      <c r="H190" s="46" t="n"/>
      <c r="I190" s="46" t="n"/>
      <c r="J190" s="46" t="n"/>
      <c r="K190" s="46" t="n"/>
      <c r="L190" s="46" t="n"/>
      <c r="M190" s="46" t="n"/>
      <c r="N190" s="46" t="n"/>
      <c r="O190" s="47" t="n"/>
      <c r="P190" s="46" t="n"/>
      <c r="Q190" s="46" t="n"/>
      <c r="R190" s="46" t="n"/>
      <c r="S190" s="46" t="n"/>
      <c r="T190" s="46" t="n"/>
      <c r="U190" s="46" t="n"/>
      <c r="V190" s="46" t="n"/>
      <c r="W190" s="46" t="n"/>
      <c r="X190" s="46" t="n"/>
      <c r="Y190" s="47" t="n"/>
      <c r="Z190" s="48" t="n"/>
      <c r="AA190" s="46" t="n"/>
      <c r="AB190" s="46" t="n"/>
      <c r="AC190" s="60" t="n"/>
      <c r="AD190" s="60" t="n"/>
      <c r="AE190" s="46" t="n"/>
      <c r="AF190" s="0" t="n"/>
      <c r="AG190" s="0" t="n"/>
      <c r="AH190" s="85">
        <f>IF(COUNTA(A190:AG190,AI190,AL190:AP190)=0,"",IF(TRIM(A190)="","AIR-ID REQUIRED",IF(OR(AND(K190&lt;&gt;"",ISNA(MATCH(K190,{"Yes","No","Unknown"},0))),AND(Q190&lt;&gt;"",ISNA(MATCH(Q190,{"Yes","No","Unknown"},0))),AND(R190&lt;&gt;"",ISNA(MATCH(R190,{"Yes","No","Unknown"},0))),AND(T190&lt;&gt;"",ISNA(MATCH(T190,{"Yes","No","Unknown"},0))),AND(J190&lt;&gt;"",ISNA(MATCH(J190,{"Improving","Stable","Deteriorating","New / Baseline","Not yet known"},0))),AND(Z190&lt;&gt;"",ISNA(MATCH(Z190,{"Open","Reviewed","Action Open","Escalated","Closed"},0))),AND(AG190&lt;&gt;"",ISNA(MATCH(AG190,{"UC-ID specific","Shared system baseline"},0))),AND(AI190&lt;&gt;"",ISNA(MATCH(AI190,{"Low","Medium","High","Critical"},0))),AND(AL190&lt;&gt;"",COUNTIF(Lists!$A$3:$A$10,AL190)=0),AND(AO190&lt;&gt;"",ISNA(MATCH(AO190,{"Operational monitoring","Performance review","Formal review"},0))),AND(AP190&lt;&gt;"",ISNA(MATCH(AP190,{"Raised per Monitoring and Review Plan","Not action-capable","Action-capable: raise not yet set"},0)))),"INVALID VALUE — use the dropdown list",IF(AND(AG190="UC-ID specific",OR(AF190="",AF190="None")),"UC-ID REQUIRED",IF(OR(J190="",K190="",Q190="",R190="",T190="",AL190="",J190="Not yet known",K190="Unknown",Q190="Unknown",R190="Unknown",T190="Unknown"),"UNKNOWN TO RESOLVE",IF(AND(K190="Yes",OR(H190="",I190="",M190="",N190="",O190="",P190="",P190="None",X190="")),"BREACH ACTION INCOMPLETE",IF(AND(OR(K190="Yes",Q190="Yes"),AL190="None"),"TRIGGER NOT RECORDED — select the E.4 trigger",IF(AND(OR(AND(AL190&lt;&gt;"",AL190&lt;&gt;"None"),R190="Yes"),AM190=""),"REASSESSMENT / CONSIDERATION REF REQUIRED",IF(AND(OR(R190="Yes",T190="Yes"),U190=""),"GATE LOG EVENT ID REQUIRED",IF(OR(AND(D190&lt;&gt;"",NOT(ISNUMBER(D190))),AND(Y190&lt;&gt;"",NOT(ISNUMBER(Y190))),AND(ISNUMBER(D190),ISNUMBER(Y190),Y190&lt;=D190)),"DATE CHECK — Review and Next Review must be dates, Next after Review",IF(AND(ISNUMBER(AC190),ISNUMBER(AD190),AD190&gt;AC190),"SAMPLE EXCEEDS POPULATION",IF(AND(ISNUMBER(AD190),ISNUMBER(AK190),AD190&lt;AK190),"SAMPLE BELOW TIER MINIMUM",IF(AND(AI190&lt;&gt;"",ISNUMBER(Y190),AO190=""),"REVIEW TYPE REQUIRED: operational, performance or formal (§6.4.4)",IF(AND(ISNUMBER(D190),ISNUMBER(Y190),AI190&lt;&gt;"",Y190-D190&gt;IF(AI190="Critical",31,IF(AI190="High",IF(OR(AO190="Operational monitoring",AO190="Performance review"),31,92),IF(AI190="Medium",IF(AO190="Operational monitoring",31,IF(AO190="Performance review",92,366)),366)))),"NEXT REVIEW EXCEEDS TIER CADENCE",IF(OR(AP190="",AP190="Action-capable: raise not yet set"),"AGENTIC CADENCE RAISE NOT SET (§6.4.4; size to be set by the Council)",IF(AND(Z190="Closed",OR(D190="",E190="",G190="",H190="",I190="",X190="",Y190="",AA190="",AB190="",NOT(ISNUMBER(AC190)),NOT(ISNUMBER(AD190)),AC190&lt;1,AD190&lt;1,AE190="",AG190="",AI190="")),"CLOSURE EVIDENCE MISSING",IF(Z190="Closed","Closure ready for independent review","Open / review")))))))))))))))))</f>
        <v/>
      </c>
      <c r="AI190" s="0" t="n"/>
      <c r="AJ190" s="0">
        <f>IF(AI190="","",IF(AO190="Operational monitoring",IF(AI190="Low","Routine operational monitoring by the Service Owner",IF(AI190="Medium","Monthly","Continuous (logged at least monthly)")),IF(AO190="Performance review",IF(AI190="Critical","At least monthly",IF(AI190="High","Monthly",IF(AI190="Medium","Quarterly","Annual"))),IF(AI190="Critical","Continuous monitoring; formal review at least monthly",IF(AI190="High","Quarterly","Annual")))))</f>
        <v/>
      </c>
      <c r="AK190" s="0">
        <f>IF(OR(AI190="",NOT(ISNUMBER(AC190))),"",IF(OR(AI190="Critical",AI190="High"),MIN(AC190,MAX(30,ROUNDUP(0.05*AC190,0))),IF(AI190="Medium",MIN(AC190,20),MIN(AC190,10))))</f>
        <v/>
      </c>
      <c r="AL190" s="0" t="n"/>
      <c r="AM190" s="0" t="n"/>
      <c r="AN190" s="0" t="n"/>
      <c r="AO190" s="0" t="n"/>
      <c r="AP190" s="0" t="n"/>
    </row>
    <row r="191" ht="15" customHeight="1" s="31">
      <c r="A191" s="45" t="n"/>
      <c r="B191" s="46" t="n"/>
      <c r="C191" s="46" t="n"/>
      <c r="D191" s="47" t="n"/>
      <c r="E191" s="46" t="n"/>
      <c r="F191" s="46" t="n"/>
      <c r="G191" s="46" t="n"/>
      <c r="H191" s="46" t="n"/>
      <c r="I191" s="46" t="n"/>
      <c r="J191" s="46" t="n"/>
      <c r="K191" s="46" t="n"/>
      <c r="L191" s="46" t="n"/>
      <c r="M191" s="46" t="n"/>
      <c r="N191" s="46" t="n"/>
      <c r="O191" s="47" t="n"/>
      <c r="P191" s="46" t="n"/>
      <c r="Q191" s="46" t="n"/>
      <c r="R191" s="46" t="n"/>
      <c r="S191" s="46" t="n"/>
      <c r="T191" s="46" t="n"/>
      <c r="U191" s="46" t="n"/>
      <c r="V191" s="46" t="n"/>
      <c r="W191" s="46" t="n"/>
      <c r="X191" s="46" t="n"/>
      <c r="Y191" s="47" t="n"/>
      <c r="Z191" s="48" t="n"/>
      <c r="AA191" s="46" t="n"/>
      <c r="AB191" s="46" t="n"/>
      <c r="AC191" s="60" t="n"/>
      <c r="AD191" s="60" t="n"/>
      <c r="AE191" s="46" t="n"/>
      <c r="AF191" s="0" t="n"/>
      <c r="AG191" s="0" t="n"/>
      <c r="AH191" s="85">
        <f>IF(COUNTA(A191:AG191,AI191,AL191:AP191)=0,"",IF(TRIM(A191)="","AIR-ID REQUIRED",IF(OR(AND(K191&lt;&gt;"",ISNA(MATCH(K191,{"Yes","No","Unknown"},0))),AND(Q191&lt;&gt;"",ISNA(MATCH(Q191,{"Yes","No","Unknown"},0))),AND(R191&lt;&gt;"",ISNA(MATCH(R191,{"Yes","No","Unknown"},0))),AND(T191&lt;&gt;"",ISNA(MATCH(T191,{"Yes","No","Unknown"},0))),AND(J191&lt;&gt;"",ISNA(MATCH(J191,{"Improving","Stable","Deteriorating","New / Baseline","Not yet known"},0))),AND(Z191&lt;&gt;"",ISNA(MATCH(Z191,{"Open","Reviewed","Action Open","Escalated","Closed"},0))),AND(AG191&lt;&gt;"",ISNA(MATCH(AG191,{"UC-ID specific","Shared system baseline"},0))),AND(AI191&lt;&gt;"",ISNA(MATCH(AI191,{"Low","Medium","High","Critical"},0))),AND(AL191&lt;&gt;"",COUNTIF(Lists!$A$3:$A$10,AL191)=0),AND(AO191&lt;&gt;"",ISNA(MATCH(AO191,{"Operational monitoring","Performance review","Formal review"},0))),AND(AP191&lt;&gt;"",ISNA(MATCH(AP191,{"Raised per Monitoring and Review Plan","Not action-capable","Action-capable: raise not yet set"},0)))),"INVALID VALUE — use the dropdown list",IF(AND(AG191="UC-ID specific",OR(AF191="",AF191="None")),"UC-ID REQUIRED",IF(OR(J191="",K191="",Q191="",R191="",T191="",AL191="",J191="Not yet known",K191="Unknown",Q191="Unknown",R191="Unknown",T191="Unknown"),"UNKNOWN TO RESOLVE",IF(AND(K191="Yes",OR(H191="",I191="",M191="",N191="",O191="",P191="",P191="None",X191="")),"BREACH ACTION INCOMPLETE",IF(AND(OR(K191="Yes",Q191="Yes"),AL191="None"),"TRIGGER NOT RECORDED — select the E.4 trigger",IF(AND(OR(AND(AL191&lt;&gt;"",AL191&lt;&gt;"None"),R191="Yes"),AM191=""),"REASSESSMENT / CONSIDERATION REF REQUIRED",IF(AND(OR(R191="Yes",T191="Yes"),U191=""),"GATE LOG EVENT ID REQUIRED",IF(OR(AND(D191&lt;&gt;"",NOT(ISNUMBER(D191))),AND(Y191&lt;&gt;"",NOT(ISNUMBER(Y191))),AND(ISNUMBER(D191),ISNUMBER(Y191),Y191&lt;=D191)),"DATE CHECK — Review and Next Review must be dates, Next after Review",IF(AND(ISNUMBER(AC191),ISNUMBER(AD191),AD191&gt;AC191),"SAMPLE EXCEEDS POPULATION",IF(AND(ISNUMBER(AD191),ISNUMBER(AK191),AD191&lt;AK191),"SAMPLE BELOW TIER MINIMUM",IF(AND(AI191&lt;&gt;"",ISNUMBER(Y191),AO191=""),"REVIEW TYPE REQUIRED: operational, performance or formal (§6.4.4)",IF(AND(ISNUMBER(D191),ISNUMBER(Y191),AI191&lt;&gt;"",Y191-D191&gt;IF(AI191="Critical",31,IF(AI191="High",IF(OR(AO191="Operational monitoring",AO191="Performance review"),31,92),IF(AI191="Medium",IF(AO191="Operational monitoring",31,IF(AO191="Performance review",92,366)),366)))),"NEXT REVIEW EXCEEDS TIER CADENCE",IF(OR(AP191="",AP191="Action-capable: raise not yet set"),"AGENTIC CADENCE RAISE NOT SET (§6.4.4; size to be set by the Council)",IF(AND(Z191="Closed",OR(D191="",E191="",G191="",H191="",I191="",X191="",Y191="",AA191="",AB191="",NOT(ISNUMBER(AC191)),NOT(ISNUMBER(AD191)),AC191&lt;1,AD191&lt;1,AE191="",AG191="",AI191="")),"CLOSURE EVIDENCE MISSING",IF(Z191="Closed","Closure ready for independent review","Open / review")))))))))))))))))</f>
        <v/>
      </c>
      <c r="AI191" s="0" t="n"/>
      <c r="AJ191" s="0">
        <f>IF(AI191="","",IF(AO191="Operational monitoring",IF(AI191="Low","Routine operational monitoring by the Service Owner",IF(AI191="Medium","Monthly","Continuous (logged at least monthly)")),IF(AO191="Performance review",IF(AI191="Critical","At least monthly",IF(AI191="High","Monthly",IF(AI191="Medium","Quarterly","Annual"))),IF(AI191="Critical","Continuous monitoring; formal review at least monthly",IF(AI191="High","Quarterly","Annual")))))</f>
        <v/>
      </c>
      <c r="AK191" s="0">
        <f>IF(OR(AI191="",NOT(ISNUMBER(AC191))),"",IF(OR(AI191="Critical",AI191="High"),MIN(AC191,MAX(30,ROUNDUP(0.05*AC191,0))),IF(AI191="Medium",MIN(AC191,20),MIN(AC191,10))))</f>
        <v/>
      </c>
      <c r="AL191" s="0" t="n"/>
      <c r="AM191" s="0" t="n"/>
      <c r="AN191" s="0" t="n"/>
      <c r="AO191" s="0" t="n"/>
      <c r="AP191" s="0" t="n"/>
    </row>
    <row r="192" ht="15" customHeight="1" s="31">
      <c r="A192" s="45" t="n"/>
      <c r="B192" s="46" t="n"/>
      <c r="C192" s="46" t="n"/>
      <c r="D192" s="47" t="n"/>
      <c r="E192" s="46" t="n"/>
      <c r="F192" s="46" t="n"/>
      <c r="G192" s="46" t="n"/>
      <c r="H192" s="46" t="n"/>
      <c r="I192" s="46" t="n"/>
      <c r="J192" s="46" t="n"/>
      <c r="K192" s="46" t="n"/>
      <c r="L192" s="46" t="n"/>
      <c r="M192" s="46" t="n"/>
      <c r="N192" s="46" t="n"/>
      <c r="O192" s="47" t="n"/>
      <c r="P192" s="46" t="n"/>
      <c r="Q192" s="46" t="n"/>
      <c r="R192" s="46" t="n"/>
      <c r="S192" s="46" t="n"/>
      <c r="T192" s="46" t="n"/>
      <c r="U192" s="46" t="n"/>
      <c r="V192" s="46" t="n"/>
      <c r="W192" s="46" t="n"/>
      <c r="X192" s="46" t="n"/>
      <c r="Y192" s="47" t="n"/>
      <c r="Z192" s="48" t="n"/>
      <c r="AA192" s="46" t="n"/>
      <c r="AB192" s="46" t="n"/>
      <c r="AC192" s="60" t="n"/>
      <c r="AD192" s="60" t="n"/>
      <c r="AE192" s="46" t="n"/>
      <c r="AF192" s="0" t="n"/>
      <c r="AG192" s="0" t="n"/>
      <c r="AH192" s="85">
        <f>IF(COUNTA(A192:AG192,AI192,AL192:AP192)=0,"",IF(TRIM(A192)="","AIR-ID REQUIRED",IF(OR(AND(K192&lt;&gt;"",ISNA(MATCH(K192,{"Yes","No","Unknown"},0))),AND(Q192&lt;&gt;"",ISNA(MATCH(Q192,{"Yes","No","Unknown"},0))),AND(R192&lt;&gt;"",ISNA(MATCH(R192,{"Yes","No","Unknown"},0))),AND(T192&lt;&gt;"",ISNA(MATCH(T192,{"Yes","No","Unknown"},0))),AND(J192&lt;&gt;"",ISNA(MATCH(J192,{"Improving","Stable","Deteriorating","New / Baseline","Not yet known"},0))),AND(Z192&lt;&gt;"",ISNA(MATCH(Z192,{"Open","Reviewed","Action Open","Escalated","Closed"},0))),AND(AG192&lt;&gt;"",ISNA(MATCH(AG192,{"UC-ID specific","Shared system baseline"},0))),AND(AI192&lt;&gt;"",ISNA(MATCH(AI192,{"Low","Medium","High","Critical"},0))),AND(AL192&lt;&gt;"",COUNTIF(Lists!$A$3:$A$10,AL192)=0),AND(AO192&lt;&gt;"",ISNA(MATCH(AO192,{"Operational monitoring","Performance review","Formal review"},0))),AND(AP192&lt;&gt;"",ISNA(MATCH(AP192,{"Raised per Monitoring and Review Plan","Not action-capable","Action-capable: raise not yet set"},0)))),"INVALID VALUE — use the dropdown list",IF(AND(AG192="UC-ID specific",OR(AF192="",AF192="None")),"UC-ID REQUIRED",IF(OR(J192="",K192="",Q192="",R192="",T192="",AL192="",J192="Not yet known",K192="Unknown",Q192="Unknown",R192="Unknown",T192="Unknown"),"UNKNOWN TO RESOLVE",IF(AND(K192="Yes",OR(H192="",I192="",M192="",N192="",O192="",P192="",P192="None",X192="")),"BREACH ACTION INCOMPLETE",IF(AND(OR(K192="Yes",Q192="Yes"),AL192="None"),"TRIGGER NOT RECORDED — select the E.4 trigger",IF(AND(OR(AND(AL192&lt;&gt;"",AL192&lt;&gt;"None"),R192="Yes"),AM192=""),"REASSESSMENT / CONSIDERATION REF REQUIRED",IF(AND(OR(R192="Yes",T192="Yes"),U192=""),"GATE LOG EVENT ID REQUIRED",IF(OR(AND(D192&lt;&gt;"",NOT(ISNUMBER(D192))),AND(Y192&lt;&gt;"",NOT(ISNUMBER(Y192))),AND(ISNUMBER(D192),ISNUMBER(Y192),Y192&lt;=D192)),"DATE CHECK — Review and Next Review must be dates, Next after Review",IF(AND(ISNUMBER(AC192),ISNUMBER(AD192),AD192&gt;AC192),"SAMPLE EXCEEDS POPULATION",IF(AND(ISNUMBER(AD192),ISNUMBER(AK192),AD192&lt;AK192),"SAMPLE BELOW TIER MINIMUM",IF(AND(AI192&lt;&gt;"",ISNUMBER(Y192),AO192=""),"REVIEW TYPE REQUIRED: operational, performance or formal (§6.4.4)",IF(AND(ISNUMBER(D192),ISNUMBER(Y192),AI192&lt;&gt;"",Y192-D192&gt;IF(AI192="Critical",31,IF(AI192="High",IF(OR(AO192="Operational monitoring",AO192="Performance review"),31,92),IF(AI192="Medium",IF(AO192="Operational monitoring",31,IF(AO192="Performance review",92,366)),366)))),"NEXT REVIEW EXCEEDS TIER CADENCE",IF(OR(AP192="",AP192="Action-capable: raise not yet set"),"AGENTIC CADENCE RAISE NOT SET (§6.4.4; size to be set by the Council)",IF(AND(Z192="Closed",OR(D192="",E192="",G192="",H192="",I192="",X192="",Y192="",AA192="",AB192="",NOT(ISNUMBER(AC192)),NOT(ISNUMBER(AD192)),AC192&lt;1,AD192&lt;1,AE192="",AG192="",AI192="")),"CLOSURE EVIDENCE MISSING",IF(Z192="Closed","Closure ready for independent review","Open / review")))))))))))))))))</f>
        <v/>
      </c>
      <c r="AI192" s="0" t="n"/>
      <c r="AJ192" s="0">
        <f>IF(AI192="","",IF(AO192="Operational monitoring",IF(AI192="Low","Routine operational monitoring by the Service Owner",IF(AI192="Medium","Monthly","Continuous (logged at least monthly)")),IF(AO192="Performance review",IF(AI192="Critical","At least monthly",IF(AI192="High","Monthly",IF(AI192="Medium","Quarterly","Annual"))),IF(AI192="Critical","Continuous monitoring; formal review at least monthly",IF(AI192="High","Quarterly","Annual")))))</f>
        <v/>
      </c>
      <c r="AK192" s="0">
        <f>IF(OR(AI192="",NOT(ISNUMBER(AC192))),"",IF(OR(AI192="Critical",AI192="High"),MIN(AC192,MAX(30,ROUNDUP(0.05*AC192,0))),IF(AI192="Medium",MIN(AC192,20),MIN(AC192,10))))</f>
        <v/>
      </c>
      <c r="AL192" s="0" t="n"/>
      <c r="AM192" s="0" t="n"/>
      <c r="AN192" s="0" t="n"/>
      <c r="AO192" s="0" t="n"/>
      <c r="AP192" s="0" t="n"/>
    </row>
    <row r="193" ht="15" customHeight="1" s="31">
      <c r="A193" s="45" t="n"/>
      <c r="B193" s="46" t="n"/>
      <c r="C193" s="46" t="n"/>
      <c r="D193" s="47" t="n"/>
      <c r="E193" s="46" t="n"/>
      <c r="F193" s="46" t="n"/>
      <c r="G193" s="46" t="n"/>
      <c r="H193" s="46" t="n"/>
      <c r="I193" s="46" t="n"/>
      <c r="J193" s="46" t="n"/>
      <c r="K193" s="46" t="n"/>
      <c r="L193" s="46" t="n"/>
      <c r="M193" s="46" t="n"/>
      <c r="N193" s="46" t="n"/>
      <c r="O193" s="47" t="n"/>
      <c r="P193" s="46" t="n"/>
      <c r="Q193" s="46" t="n"/>
      <c r="R193" s="46" t="n"/>
      <c r="S193" s="46" t="n"/>
      <c r="T193" s="46" t="n"/>
      <c r="U193" s="46" t="n"/>
      <c r="V193" s="46" t="n"/>
      <c r="W193" s="46" t="n"/>
      <c r="X193" s="46" t="n"/>
      <c r="Y193" s="47" t="n"/>
      <c r="Z193" s="48" t="n"/>
      <c r="AA193" s="46" t="n"/>
      <c r="AB193" s="46" t="n"/>
      <c r="AC193" s="60" t="n"/>
      <c r="AD193" s="60" t="n"/>
      <c r="AE193" s="46" t="n"/>
      <c r="AF193" s="0" t="n"/>
      <c r="AG193" s="0" t="n"/>
      <c r="AH193" s="85">
        <f>IF(COUNTA(A193:AG193,AI193,AL193:AP193)=0,"",IF(TRIM(A193)="","AIR-ID REQUIRED",IF(OR(AND(K193&lt;&gt;"",ISNA(MATCH(K193,{"Yes","No","Unknown"},0))),AND(Q193&lt;&gt;"",ISNA(MATCH(Q193,{"Yes","No","Unknown"},0))),AND(R193&lt;&gt;"",ISNA(MATCH(R193,{"Yes","No","Unknown"},0))),AND(T193&lt;&gt;"",ISNA(MATCH(T193,{"Yes","No","Unknown"},0))),AND(J193&lt;&gt;"",ISNA(MATCH(J193,{"Improving","Stable","Deteriorating","New / Baseline","Not yet known"},0))),AND(Z193&lt;&gt;"",ISNA(MATCH(Z193,{"Open","Reviewed","Action Open","Escalated","Closed"},0))),AND(AG193&lt;&gt;"",ISNA(MATCH(AG193,{"UC-ID specific","Shared system baseline"},0))),AND(AI193&lt;&gt;"",ISNA(MATCH(AI193,{"Low","Medium","High","Critical"},0))),AND(AL193&lt;&gt;"",COUNTIF(Lists!$A$3:$A$10,AL193)=0),AND(AO193&lt;&gt;"",ISNA(MATCH(AO193,{"Operational monitoring","Performance review","Formal review"},0))),AND(AP193&lt;&gt;"",ISNA(MATCH(AP193,{"Raised per Monitoring and Review Plan","Not action-capable","Action-capable: raise not yet set"},0)))),"INVALID VALUE — use the dropdown list",IF(AND(AG193="UC-ID specific",OR(AF193="",AF193="None")),"UC-ID REQUIRED",IF(OR(J193="",K193="",Q193="",R193="",T193="",AL193="",J193="Not yet known",K193="Unknown",Q193="Unknown",R193="Unknown",T193="Unknown"),"UNKNOWN TO RESOLVE",IF(AND(K193="Yes",OR(H193="",I193="",M193="",N193="",O193="",P193="",P193="None",X193="")),"BREACH ACTION INCOMPLETE",IF(AND(OR(K193="Yes",Q193="Yes"),AL193="None"),"TRIGGER NOT RECORDED — select the E.4 trigger",IF(AND(OR(AND(AL193&lt;&gt;"",AL193&lt;&gt;"None"),R193="Yes"),AM193=""),"REASSESSMENT / CONSIDERATION REF REQUIRED",IF(AND(OR(R193="Yes",T193="Yes"),U193=""),"GATE LOG EVENT ID REQUIRED",IF(OR(AND(D193&lt;&gt;"",NOT(ISNUMBER(D193))),AND(Y193&lt;&gt;"",NOT(ISNUMBER(Y193))),AND(ISNUMBER(D193),ISNUMBER(Y193),Y193&lt;=D193)),"DATE CHECK — Review and Next Review must be dates, Next after Review",IF(AND(ISNUMBER(AC193),ISNUMBER(AD193),AD193&gt;AC193),"SAMPLE EXCEEDS POPULATION",IF(AND(ISNUMBER(AD193),ISNUMBER(AK193),AD193&lt;AK193),"SAMPLE BELOW TIER MINIMUM",IF(AND(AI193&lt;&gt;"",ISNUMBER(Y193),AO193=""),"REVIEW TYPE REQUIRED: operational, performance or formal (§6.4.4)",IF(AND(ISNUMBER(D193),ISNUMBER(Y193),AI193&lt;&gt;"",Y193-D193&gt;IF(AI193="Critical",31,IF(AI193="High",IF(OR(AO193="Operational monitoring",AO193="Performance review"),31,92),IF(AI193="Medium",IF(AO193="Operational monitoring",31,IF(AO193="Performance review",92,366)),366)))),"NEXT REVIEW EXCEEDS TIER CADENCE",IF(OR(AP193="",AP193="Action-capable: raise not yet set"),"AGENTIC CADENCE RAISE NOT SET (§6.4.4; size to be set by the Council)",IF(AND(Z193="Closed",OR(D193="",E193="",G193="",H193="",I193="",X193="",Y193="",AA193="",AB193="",NOT(ISNUMBER(AC193)),NOT(ISNUMBER(AD193)),AC193&lt;1,AD193&lt;1,AE193="",AG193="",AI193="")),"CLOSURE EVIDENCE MISSING",IF(Z193="Closed","Closure ready for independent review","Open / review")))))))))))))))))</f>
        <v/>
      </c>
      <c r="AI193" s="0" t="n"/>
      <c r="AJ193" s="0">
        <f>IF(AI193="","",IF(AO193="Operational monitoring",IF(AI193="Low","Routine operational monitoring by the Service Owner",IF(AI193="Medium","Monthly","Continuous (logged at least monthly)")),IF(AO193="Performance review",IF(AI193="Critical","At least monthly",IF(AI193="High","Monthly",IF(AI193="Medium","Quarterly","Annual"))),IF(AI193="Critical","Continuous monitoring; formal review at least monthly",IF(AI193="High","Quarterly","Annual")))))</f>
        <v/>
      </c>
      <c r="AK193" s="0">
        <f>IF(OR(AI193="",NOT(ISNUMBER(AC193))),"",IF(OR(AI193="Critical",AI193="High"),MIN(AC193,MAX(30,ROUNDUP(0.05*AC193,0))),IF(AI193="Medium",MIN(AC193,20),MIN(AC193,10))))</f>
        <v/>
      </c>
      <c r="AL193" s="0" t="n"/>
      <c r="AM193" s="0" t="n"/>
      <c r="AN193" s="0" t="n"/>
      <c r="AO193" s="0" t="n"/>
      <c r="AP193" s="0" t="n"/>
    </row>
    <row r="194" ht="15" customHeight="1" s="31">
      <c r="A194" s="45" t="n"/>
      <c r="B194" s="46" t="n"/>
      <c r="C194" s="46" t="n"/>
      <c r="D194" s="47" t="n"/>
      <c r="E194" s="46" t="n"/>
      <c r="F194" s="46" t="n"/>
      <c r="G194" s="46" t="n"/>
      <c r="H194" s="46" t="n"/>
      <c r="I194" s="46" t="n"/>
      <c r="J194" s="46" t="n"/>
      <c r="K194" s="46" t="n"/>
      <c r="L194" s="46" t="n"/>
      <c r="M194" s="46" t="n"/>
      <c r="N194" s="46" t="n"/>
      <c r="O194" s="47" t="n"/>
      <c r="P194" s="46" t="n"/>
      <c r="Q194" s="46" t="n"/>
      <c r="R194" s="46" t="n"/>
      <c r="S194" s="46" t="n"/>
      <c r="T194" s="46" t="n"/>
      <c r="U194" s="46" t="n"/>
      <c r="V194" s="46" t="n"/>
      <c r="W194" s="46" t="n"/>
      <c r="X194" s="46" t="n"/>
      <c r="Y194" s="47" t="n"/>
      <c r="Z194" s="48" t="n"/>
      <c r="AA194" s="46" t="n"/>
      <c r="AB194" s="46" t="n"/>
      <c r="AC194" s="60" t="n"/>
      <c r="AD194" s="60" t="n"/>
      <c r="AE194" s="46" t="n"/>
      <c r="AF194" s="0" t="n"/>
      <c r="AG194" s="0" t="n"/>
      <c r="AH194" s="85">
        <f>IF(COUNTA(A194:AG194,AI194,AL194:AP194)=0,"",IF(TRIM(A194)="","AIR-ID REQUIRED",IF(OR(AND(K194&lt;&gt;"",ISNA(MATCH(K194,{"Yes","No","Unknown"},0))),AND(Q194&lt;&gt;"",ISNA(MATCH(Q194,{"Yes","No","Unknown"},0))),AND(R194&lt;&gt;"",ISNA(MATCH(R194,{"Yes","No","Unknown"},0))),AND(T194&lt;&gt;"",ISNA(MATCH(T194,{"Yes","No","Unknown"},0))),AND(J194&lt;&gt;"",ISNA(MATCH(J194,{"Improving","Stable","Deteriorating","New / Baseline","Not yet known"},0))),AND(Z194&lt;&gt;"",ISNA(MATCH(Z194,{"Open","Reviewed","Action Open","Escalated","Closed"},0))),AND(AG194&lt;&gt;"",ISNA(MATCH(AG194,{"UC-ID specific","Shared system baseline"},0))),AND(AI194&lt;&gt;"",ISNA(MATCH(AI194,{"Low","Medium","High","Critical"},0))),AND(AL194&lt;&gt;"",COUNTIF(Lists!$A$3:$A$10,AL194)=0),AND(AO194&lt;&gt;"",ISNA(MATCH(AO194,{"Operational monitoring","Performance review","Formal review"},0))),AND(AP194&lt;&gt;"",ISNA(MATCH(AP194,{"Raised per Monitoring and Review Plan","Not action-capable","Action-capable: raise not yet set"},0)))),"INVALID VALUE — use the dropdown list",IF(AND(AG194="UC-ID specific",OR(AF194="",AF194="None")),"UC-ID REQUIRED",IF(OR(J194="",K194="",Q194="",R194="",T194="",AL194="",J194="Not yet known",K194="Unknown",Q194="Unknown",R194="Unknown",T194="Unknown"),"UNKNOWN TO RESOLVE",IF(AND(K194="Yes",OR(H194="",I194="",M194="",N194="",O194="",P194="",P194="None",X194="")),"BREACH ACTION INCOMPLETE",IF(AND(OR(K194="Yes",Q194="Yes"),AL194="None"),"TRIGGER NOT RECORDED — select the E.4 trigger",IF(AND(OR(AND(AL194&lt;&gt;"",AL194&lt;&gt;"None"),R194="Yes"),AM194=""),"REASSESSMENT / CONSIDERATION REF REQUIRED",IF(AND(OR(R194="Yes",T194="Yes"),U194=""),"GATE LOG EVENT ID REQUIRED",IF(OR(AND(D194&lt;&gt;"",NOT(ISNUMBER(D194))),AND(Y194&lt;&gt;"",NOT(ISNUMBER(Y194))),AND(ISNUMBER(D194),ISNUMBER(Y194),Y194&lt;=D194)),"DATE CHECK — Review and Next Review must be dates, Next after Review",IF(AND(ISNUMBER(AC194),ISNUMBER(AD194),AD194&gt;AC194),"SAMPLE EXCEEDS POPULATION",IF(AND(ISNUMBER(AD194),ISNUMBER(AK194),AD194&lt;AK194),"SAMPLE BELOW TIER MINIMUM",IF(AND(AI194&lt;&gt;"",ISNUMBER(Y194),AO194=""),"REVIEW TYPE REQUIRED: operational, performance or formal (§6.4.4)",IF(AND(ISNUMBER(D194),ISNUMBER(Y194),AI194&lt;&gt;"",Y194-D194&gt;IF(AI194="Critical",31,IF(AI194="High",IF(OR(AO194="Operational monitoring",AO194="Performance review"),31,92),IF(AI194="Medium",IF(AO194="Operational monitoring",31,IF(AO194="Performance review",92,366)),366)))),"NEXT REVIEW EXCEEDS TIER CADENCE",IF(OR(AP194="",AP194="Action-capable: raise not yet set"),"AGENTIC CADENCE RAISE NOT SET (§6.4.4; size to be set by the Council)",IF(AND(Z194="Closed",OR(D194="",E194="",G194="",H194="",I194="",X194="",Y194="",AA194="",AB194="",NOT(ISNUMBER(AC194)),NOT(ISNUMBER(AD194)),AC194&lt;1,AD194&lt;1,AE194="",AG194="",AI194="")),"CLOSURE EVIDENCE MISSING",IF(Z194="Closed","Closure ready for independent review","Open / review")))))))))))))))))</f>
        <v/>
      </c>
      <c r="AI194" s="0" t="n"/>
      <c r="AJ194" s="0">
        <f>IF(AI194="","",IF(AO194="Operational monitoring",IF(AI194="Low","Routine operational monitoring by the Service Owner",IF(AI194="Medium","Monthly","Continuous (logged at least monthly)")),IF(AO194="Performance review",IF(AI194="Critical","At least monthly",IF(AI194="High","Monthly",IF(AI194="Medium","Quarterly","Annual"))),IF(AI194="Critical","Continuous monitoring; formal review at least monthly",IF(AI194="High","Quarterly","Annual")))))</f>
        <v/>
      </c>
      <c r="AK194" s="0">
        <f>IF(OR(AI194="",NOT(ISNUMBER(AC194))),"",IF(OR(AI194="Critical",AI194="High"),MIN(AC194,MAX(30,ROUNDUP(0.05*AC194,0))),IF(AI194="Medium",MIN(AC194,20),MIN(AC194,10))))</f>
        <v/>
      </c>
      <c r="AL194" s="0" t="n"/>
      <c r="AM194" s="0" t="n"/>
      <c r="AN194" s="0" t="n"/>
      <c r="AO194" s="0" t="n"/>
      <c r="AP194" s="0" t="n"/>
    </row>
    <row r="195" ht="15" customHeight="1" s="31">
      <c r="A195" s="45" t="n"/>
      <c r="B195" s="46" t="n"/>
      <c r="C195" s="46" t="n"/>
      <c r="D195" s="47" t="n"/>
      <c r="E195" s="46" t="n"/>
      <c r="F195" s="46" t="n"/>
      <c r="G195" s="46" t="n"/>
      <c r="H195" s="46" t="n"/>
      <c r="I195" s="46" t="n"/>
      <c r="J195" s="46" t="n"/>
      <c r="K195" s="46" t="n"/>
      <c r="L195" s="46" t="n"/>
      <c r="M195" s="46" t="n"/>
      <c r="N195" s="46" t="n"/>
      <c r="O195" s="47" t="n"/>
      <c r="P195" s="46" t="n"/>
      <c r="Q195" s="46" t="n"/>
      <c r="R195" s="46" t="n"/>
      <c r="S195" s="46" t="n"/>
      <c r="T195" s="46" t="n"/>
      <c r="U195" s="46" t="n"/>
      <c r="V195" s="46" t="n"/>
      <c r="W195" s="46" t="n"/>
      <c r="X195" s="46" t="n"/>
      <c r="Y195" s="47" t="n"/>
      <c r="Z195" s="48" t="n"/>
      <c r="AA195" s="46" t="n"/>
      <c r="AB195" s="46" t="n"/>
      <c r="AC195" s="60" t="n"/>
      <c r="AD195" s="60" t="n"/>
      <c r="AE195" s="46" t="n"/>
      <c r="AF195" s="0" t="n"/>
      <c r="AG195" s="0" t="n"/>
      <c r="AH195" s="85">
        <f>IF(COUNTA(A195:AG195,AI195,AL195:AP195)=0,"",IF(TRIM(A195)="","AIR-ID REQUIRED",IF(OR(AND(K195&lt;&gt;"",ISNA(MATCH(K195,{"Yes","No","Unknown"},0))),AND(Q195&lt;&gt;"",ISNA(MATCH(Q195,{"Yes","No","Unknown"},0))),AND(R195&lt;&gt;"",ISNA(MATCH(R195,{"Yes","No","Unknown"},0))),AND(T195&lt;&gt;"",ISNA(MATCH(T195,{"Yes","No","Unknown"},0))),AND(J195&lt;&gt;"",ISNA(MATCH(J195,{"Improving","Stable","Deteriorating","New / Baseline","Not yet known"},0))),AND(Z195&lt;&gt;"",ISNA(MATCH(Z195,{"Open","Reviewed","Action Open","Escalated","Closed"},0))),AND(AG195&lt;&gt;"",ISNA(MATCH(AG195,{"UC-ID specific","Shared system baseline"},0))),AND(AI195&lt;&gt;"",ISNA(MATCH(AI195,{"Low","Medium","High","Critical"},0))),AND(AL195&lt;&gt;"",COUNTIF(Lists!$A$3:$A$10,AL195)=0),AND(AO195&lt;&gt;"",ISNA(MATCH(AO195,{"Operational monitoring","Performance review","Formal review"},0))),AND(AP195&lt;&gt;"",ISNA(MATCH(AP195,{"Raised per Monitoring and Review Plan","Not action-capable","Action-capable: raise not yet set"},0)))),"INVALID VALUE — use the dropdown list",IF(AND(AG195="UC-ID specific",OR(AF195="",AF195="None")),"UC-ID REQUIRED",IF(OR(J195="",K195="",Q195="",R195="",T195="",AL195="",J195="Not yet known",K195="Unknown",Q195="Unknown",R195="Unknown",T195="Unknown"),"UNKNOWN TO RESOLVE",IF(AND(K195="Yes",OR(H195="",I195="",M195="",N195="",O195="",P195="",P195="None",X195="")),"BREACH ACTION INCOMPLETE",IF(AND(OR(K195="Yes",Q195="Yes"),AL195="None"),"TRIGGER NOT RECORDED — select the E.4 trigger",IF(AND(OR(AND(AL195&lt;&gt;"",AL195&lt;&gt;"None"),R195="Yes"),AM195=""),"REASSESSMENT / CONSIDERATION REF REQUIRED",IF(AND(OR(R195="Yes",T195="Yes"),U195=""),"GATE LOG EVENT ID REQUIRED",IF(OR(AND(D195&lt;&gt;"",NOT(ISNUMBER(D195))),AND(Y195&lt;&gt;"",NOT(ISNUMBER(Y195))),AND(ISNUMBER(D195),ISNUMBER(Y195),Y195&lt;=D195)),"DATE CHECK — Review and Next Review must be dates, Next after Review",IF(AND(ISNUMBER(AC195),ISNUMBER(AD195),AD195&gt;AC195),"SAMPLE EXCEEDS POPULATION",IF(AND(ISNUMBER(AD195),ISNUMBER(AK195),AD195&lt;AK195),"SAMPLE BELOW TIER MINIMUM",IF(AND(AI195&lt;&gt;"",ISNUMBER(Y195),AO195=""),"REVIEW TYPE REQUIRED: operational, performance or formal (§6.4.4)",IF(AND(ISNUMBER(D195),ISNUMBER(Y195),AI195&lt;&gt;"",Y195-D195&gt;IF(AI195="Critical",31,IF(AI195="High",IF(OR(AO195="Operational monitoring",AO195="Performance review"),31,92),IF(AI195="Medium",IF(AO195="Operational monitoring",31,IF(AO195="Performance review",92,366)),366)))),"NEXT REVIEW EXCEEDS TIER CADENCE",IF(OR(AP195="",AP195="Action-capable: raise not yet set"),"AGENTIC CADENCE RAISE NOT SET (§6.4.4; size to be set by the Council)",IF(AND(Z195="Closed",OR(D195="",E195="",G195="",H195="",I195="",X195="",Y195="",AA195="",AB195="",NOT(ISNUMBER(AC195)),NOT(ISNUMBER(AD195)),AC195&lt;1,AD195&lt;1,AE195="",AG195="",AI195="")),"CLOSURE EVIDENCE MISSING",IF(Z195="Closed","Closure ready for independent review","Open / review")))))))))))))))))</f>
        <v/>
      </c>
      <c r="AI195" s="0" t="n"/>
      <c r="AJ195" s="0">
        <f>IF(AI195="","",IF(AO195="Operational monitoring",IF(AI195="Low","Routine operational monitoring by the Service Owner",IF(AI195="Medium","Monthly","Continuous (logged at least monthly)")),IF(AO195="Performance review",IF(AI195="Critical","At least monthly",IF(AI195="High","Monthly",IF(AI195="Medium","Quarterly","Annual"))),IF(AI195="Critical","Continuous monitoring; formal review at least monthly",IF(AI195="High","Quarterly","Annual")))))</f>
        <v/>
      </c>
      <c r="AK195" s="0">
        <f>IF(OR(AI195="",NOT(ISNUMBER(AC195))),"",IF(OR(AI195="Critical",AI195="High"),MIN(AC195,MAX(30,ROUNDUP(0.05*AC195,0))),IF(AI195="Medium",MIN(AC195,20),MIN(AC195,10))))</f>
        <v/>
      </c>
      <c r="AL195" s="0" t="n"/>
      <c r="AM195" s="0" t="n"/>
      <c r="AN195" s="0" t="n"/>
      <c r="AO195" s="0" t="n"/>
      <c r="AP195" s="0" t="n"/>
    </row>
    <row r="196" ht="15" customHeight="1" s="31">
      <c r="A196" s="45" t="n"/>
      <c r="B196" s="46" t="n"/>
      <c r="C196" s="46" t="n"/>
      <c r="D196" s="47" t="n"/>
      <c r="E196" s="46" t="n"/>
      <c r="F196" s="46" t="n"/>
      <c r="G196" s="46" t="n"/>
      <c r="H196" s="46" t="n"/>
      <c r="I196" s="46" t="n"/>
      <c r="J196" s="46" t="n"/>
      <c r="K196" s="46" t="n"/>
      <c r="L196" s="46" t="n"/>
      <c r="M196" s="46" t="n"/>
      <c r="N196" s="46" t="n"/>
      <c r="O196" s="47" t="n"/>
      <c r="P196" s="46" t="n"/>
      <c r="Q196" s="46" t="n"/>
      <c r="R196" s="46" t="n"/>
      <c r="S196" s="46" t="n"/>
      <c r="T196" s="46" t="n"/>
      <c r="U196" s="46" t="n"/>
      <c r="V196" s="46" t="n"/>
      <c r="W196" s="46" t="n"/>
      <c r="X196" s="46" t="n"/>
      <c r="Y196" s="47" t="n"/>
      <c r="Z196" s="48" t="n"/>
      <c r="AA196" s="46" t="n"/>
      <c r="AB196" s="46" t="n"/>
      <c r="AC196" s="60" t="n"/>
      <c r="AD196" s="60" t="n"/>
      <c r="AE196" s="46" t="n"/>
      <c r="AF196" s="0" t="n"/>
      <c r="AG196" s="0" t="n"/>
      <c r="AH196" s="85">
        <f>IF(COUNTA(A196:AG196,AI196,AL196:AP196)=0,"",IF(TRIM(A196)="","AIR-ID REQUIRED",IF(OR(AND(K196&lt;&gt;"",ISNA(MATCH(K196,{"Yes","No","Unknown"},0))),AND(Q196&lt;&gt;"",ISNA(MATCH(Q196,{"Yes","No","Unknown"},0))),AND(R196&lt;&gt;"",ISNA(MATCH(R196,{"Yes","No","Unknown"},0))),AND(T196&lt;&gt;"",ISNA(MATCH(T196,{"Yes","No","Unknown"},0))),AND(J196&lt;&gt;"",ISNA(MATCH(J196,{"Improving","Stable","Deteriorating","New / Baseline","Not yet known"},0))),AND(Z196&lt;&gt;"",ISNA(MATCH(Z196,{"Open","Reviewed","Action Open","Escalated","Closed"},0))),AND(AG196&lt;&gt;"",ISNA(MATCH(AG196,{"UC-ID specific","Shared system baseline"},0))),AND(AI196&lt;&gt;"",ISNA(MATCH(AI196,{"Low","Medium","High","Critical"},0))),AND(AL196&lt;&gt;"",COUNTIF(Lists!$A$3:$A$10,AL196)=0),AND(AO196&lt;&gt;"",ISNA(MATCH(AO196,{"Operational monitoring","Performance review","Formal review"},0))),AND(AP196&lt;&gt;"",ISNA(MATCH(AP196,{"Raised per Monitoring and Review Plan","Not action-capable","Action-capable: raise not yet set"},0)))),"INVALID VALUE — use the dropdown list",IF(AND(AG196="UC-ID specific",OR(AF196="",AF196="None")),"UC-ID REQUIRED",IF(OR(J196="",K196="",Q196="",R196="",T196="",AL196="",J196="Not yet known",K196="Unknown",Q196="Unknown",R196="Unknown",T196="Unknown"),"UNKNOWN TO RESOLVE",IF(AND(K196="Yes",OR(H196="",I196="",M196="",N196="",O196="",P196="",P196="None",X196="")),"BREACH ACTION INCOMPLETE",IF(AND(OR(K196="Yes",Q196="Yes"),AL196="None"),"TRIGGER NOT RECORDED — select the E.4 trigger",IF(AND(OR(AND(AL196&lt;&gt;"",AL196&lt;&gt;"None"),R196="Yes"),AM196=""),"REASSESSMENT / CONSIDERATION REF REQUIRED",IF(AND(OR(R196="Yes",T196="Yes"),U196=""),"GATE LOG EVENT ID REQUIRED",IF(OR(AND(D196&lt;&gt;"",NOT(ISNUMBER(D196))),AND(Y196&lt;&gt;"",NOT(ISNUMBER(Y196))),AND(ISNUMBER(D196),ISNUMBER(Y196),Y196&lt;=D196)),"DATE CHECK — Review and Next Review must be dates, Next after Review",IF(AND(ISNUMBER(AC196),ISNUMBER(AD196),AD196&gt;AC196),"SAMPLE EXCEEDS POPULATION",IF(AND(ISNUMBER(AD196),ISNUMBER(AK196),AD196&lt;AK196),"SAMPLE BELOW TIER MINIMUM",IF(AND(AI196&lt;&gt;"",ISNUMBER(Y196),AO196=""),"REVIEW TYPE REQUIRED: operational, performance or formal (§6.4.4)",IF(AND(ISNUMBER(D196),ISNUMBER(Y196),AI196&lt;&gt;"",Y196-D196&gt;IF(AI196="Critical",31,IF(AI196="High",IF(OR(AO196="Operational monitoring",AO196="Performance review"),31,92),IF(AI196="Medium",IF(AO196="Operational monitoring",31,IF(AO196="Performance review",92,366)),366)))),"NEXT REVIEW EXCEEDS TIER CADENCE",IF(OR(AP196="",AP196="Action-capable: raise not yet set"),"AGENTIC CADENCE RAISE NOT SET (§6.4.4; size to be set by the Council)",IF(AND(Z196="Closed",OR(D196="",E196="",G196="",H196="",I196="",X196="",Y196="",AA196="",AB196="",NOT(ISNUMBER(AC196)),NOT(ISNUMBER(AD196)),AC196&lt;1,AD196&lt;1,AE196="",AG196="",AI196="")),"CLOSURE EVIDENCE MISSING",IF(Z196="Closed","Closure ready for independent review","Open / review")))))))))))))))))</f>
        <v/>
      </c>
      <c r="AI196" s="0" t="n"/>
      <c r="AJ196" s="0">
        <f>IF(AI196="","",IF(AO196="Operational monitoring",IF(AI196="Low","Routine operational monitoring by the Service Owner",IF(AI196="Medium","Monthly","Continuous (logged at least monthly)")),IF(AO196="Performance review",IF(AI196="Critical","At least monthly",IF(AI196="High","Monthly",IF(AI196="Medium","Quarterly","Annual"))),IF(AI196="Critical","Continuous monitoring; formal review at least monthly",IF(AI196="High","Quarterly","Annual")))))</f>
        <v/>
      </c>
      <c r="AK196" s="0">
        <f>IF(OR(AI196="",NOT(ISNUMBER(AC196))),"",IF(OR(AI196="Critical",AI196="High"),MIN(AC196,MAX(30,ROUNDUP(0.05*AC196,0))),IF(AI196="Medium",MIN(AC196,20),MIN(AC196,10))))</f>
        <v/>
      </c>
      <c r="AL196" s="0" t="n"/>
      <c r="AM196" s="0" t="n"/>
      <c r="AN196" s="0" t="n"/>
      <c r="AO196" s="0" t="n"/>
      <c r="AP196" s="0" t="n"/>
    </row>
    <row r="197" ht="15" customHeight="1" s="31">
      <c r="A197" s="45" t="n"/>
      <c r="B197" s="46" t="n"/>
      <c r="C197" s="46" t="n"/>
      <c r="D197" s="47" t="n"/>
      <c r="E197" s="46" t="n"/>
      <c r="F197" s="46" t="n"/>
      <c r="G197" s="46" t="n"/>
      <c r="H197" s="46" t="n"/>
      <c r="I197" s="46" t="n"/>
      <c r="J197" s="46" t="n"/>
      <c r="K197" s="46" t="n"/>
      <c r="L197" s="46" t="n"/>
      <c r="M197" s="46" t="n"/>
      <c r="N197" s="46" t="n"/>
      <c r="O197" s="47" t="n"/>
      <c r="P197" s="46" t="n"/>
      <c r="Q197" s="46" t="n"/>
      <c r="R197" s="46" t="n"/>
      <c r="S197" s="46" t="n"/>
      <c r="T197" s="46" t="n"/>
      <c r="U197" s="46" t="n"/>
      <c r="V197" s="46" t="n"/>
      <c r="W197" s="46" t="n"/>
      <c r="X197" s="46" t="n"/>
      <c r="Y197" s="47" t="n"/>
      <c r="Z197" s="48" t="n"/>
      <c r="AA197" s="46" t="n"/>
      <c r="AB197" s="46" t="n"/>
      <c r="AC197" s="60" t="n"/>
      <c r="AD197" s="60" t="n"/>
      <c r="AE197" s="46" t="n"/>
      <c r="AF197" s="0" t="n"/>
      <c r="AG197" s="0" t="n"/>
      <c r="AH197" s="85">
        <f>IF(COUNTA(A197:AG197,AI197,AL197:AP197)=0,"",IF(TRIM(A197)="","AIR-ID REQUIRED",IF(OR(AND(K197&lt;&gt;"",ISNA(MATCH(K197,{"Yes","No","Unknown"},0))),AND(Q197&lt;&gt;"",ISNA(MATCH(Q197,{"Yes","No","Unknown"},0))),AND(R197&lt;&gt;"",ISNA(MATCH(R197,{"Yes","No","Unknown"},0))),AND(T197&lt;&gt;"",ISNA(MATCH(T197,{"Yes","No","Unknown"},0))),AND(J197&lt;&gt;"",ISNA(MATCH(J197,{"Improving","Stable","Deteriorating","New / Baseline","Not yet known"},0))),AND(Z197&lt;&gt;"",ISNA(MATCH(Z197,{"Open","Reviewed","Action Open","Escalated","Closed"},0))),AND(AG197&lt;&gt;"",ISNA(MATCH(AG197,{"UC-ID specific","Shared system baseline"},0))),AND(AI197&lt;&gt;"",ISNA(MATCH(AI197,{"Low","Medium","High","Critical"},0))),AND(AL197&lt;&gt;"",COUNTIF(Lists!$A$3:$A$10,AL197)=0),AND(AO197&lt;&gt;"",ISNA(MATCH(AO197,{"Operational monitoring","Performance review","Formal review"},0))),AND(AP197&lt;&gt;"",ISNA(MATCH(AP197,{"Raised per Monitoring and Review Plan","Not action-capable","Action-capable: raise not yet set"},0)))),"INVALID VALUE — use the dropdown list",IF(AND(AG197="UC-ID specific",OR(AF197="",AF197="None")),"UC-ID REQUIRED",IF(OR(J197="",K197="",Q197="",R197="",T197="",AL197="",J197="Not yet known",K197="Unknown",Q197="Unknown",R197="Unknown",T197="Unknown"),"UNKNOWN TO RESOLVE",IF(AND(K197="Yes",OR(H197="",I197="",M197="",N197="",O197="",P197="",P197="None",X197="")),"BREACH ACTION INCOMPLETE",IF(AND(OR(K197="Yes",Q197="Yes"),AL197="None"),"TRIGGER NOT RECORDED — select the E.4 trigger",IF(AND(OR(AND(AL197&lt;&gt;"",AL197&lt;&gt;"None"),R197="Yes"),AM197=""),"REASSESSMENT / CONSIDERATION REF REQUIRED",IF(AND(OR(R197="Yes",T197="Yes"),U197=""),"GATE LOG EVENT ID REQUIRED",IF(OR(AND(D197&lt;&gt;"",NOT(ISNUMBER(D197))),AND(Y197&lt;&gt;"",NOT(ISNUMBER(Y197))),AND(ISNUMBER(D197),ISNUMBER(Y197),Y197&lt;=D197)),"DATE CHECK — Review and Next Review must be dates, Next after Review",IF(AND(ISNUMBER(AC197),ISNUMBER(AD197),AD197&gt;AC197),"SAMPLE EXCEEDS POPULATION",IF(AND(ISNUMBER(AD197),ISNUMBER(AK197),AD197&lt;AK197),"SAMPLE BELOW TIER MINIMUM",IF(AND(AI197&lt;&gt;"",ISNUMBER(Y197),AO197=""),"REVIEW TYPE REQUIRED: operational, performance or formal (§6.4.4)",IF(AND(ISNUMBER(D197),ISNUMBER(Y197),AI197&lt;&gt;"",Y197-D197&gt;IF(AI197="Critical",31,IF(AI197="High",IF(OR(AO197="Operational monitoring",AO197="Performance review"),31,92),IF(AI197="Medium",IF(AO197="Operational monitoring",31,IF(AO197="Performance review",92,366)),366)))),"NEXT REVIEW EXCEEDS TIER CADENCE",IF(OR(AP197="",AP197="Action-capable: raise not yet set"),"AGENTIC CADENCE RAISE NOT SET (§6.4.4; size to be set by the Council)",IF(AND(Z197="Closed",OR(D197="",E197="",G197="",H197="",I197="",X197="",Y197="",AA197="",AB197="",NOT(ISNUMBER(AC197)),NOT(ISNUMBER(AD197)),AC197&lt;1,AD197&lt;1,AE197="",AG197="",AI197="")),"CLOSURE EVIDENCE MISSING",IF(Z197="Closed","Closure ready for independent review","Open / review")))))))))))))))))</f>
        <v/>
      </c>
      <c r="AI197" s="0" t="n"/>
      <c r="AJ197" s="0">
        <f>IF(AI197="","",IF(AO197="Operational monitoring",IF(AI197="Low","Routine operational monitoring by the Service Owner",IF(AI197="Medium","Monthly","Continuous (logged at least monthly)")),IF(AO197="Performance review",IF(AI197="Critical","At least monthly",IF(AI197="High","Monthly",IF(AI197="Medium","Quarterly","Annual"))),IF(AI197="Critical","Continuous monitoring; formal review at least monthly",IF(AI197="High","Quarterly","Annual")))))</f>
        <v/>
      </c>
      <c r="AK197" s="0">
        <f>IF(OR(AI197="",NOT(ISNUMBER(AC197))),"",IF(OR(AI197="Critical",AI197="High"),MIN(AC197,MAX(30,ROUNDUP(0.05*AC197,0))),IF(AI197="Medium",MIN(AC197,20),MIN(AC197,10))))</f>
        <v/>
      </c>
      <c r="AL197" s="0" t="n"/>
      <c r="AM197" s="0" t="n"/>
      <c r="AN197" s="0" t="n"/>
      <c r="AO197" s="0" t="n"/>
      <c r="AP197" s="0" t="n"/>
    </row>
    <row r="198" ht="15" customHeight="1" s="31">
      <c r="A198" s="45" t="n"/>
      <c r="B198" s="46" t="n"/>
      <c r="C198" s="46" t="n"/>
      <c r="D198" s="47" t="n"/>
      <c r="E198" s="46" t="n"/>
      <c r="F198" s="46" t="n"/>
      <c r="G198" s="46" t="n"/>
      <c r="H198" s="46" t="n"/>
      <c r="I198" s="46" t="n"/>
      <c r="J198" s="46" t="n"/>
      <c r="K198" s="46" t="n"/>
      <c r="L198" s="46" t="n"/>
      <c r="M198" s="46" t="n"/>
      <c r="N198" s="46" t="n"/>
      <c r="O198" s="47" t="n"/>
      <c r="P198" s="46" t="n"/>
      <c r="Q198" s="46" t="n"/>
      <c r="R198" s="46" t="n"/>
      <c r="S198" s="46" t="n"/>
      <c r="T198" s="46" t="n"/>
      <c r="U198" s="46" t="n"/>
      <c r="V198" s="46" t="n"/>
      <c r="W198" s="46" t="n"/>
      <c r="X198" s="46" t="n"/>
      <c r="Y198" s="47" t="n"/>
      <c r="Z198" s="48" t="n"/>
      <c r="AA198" s="46" t="n"/>
      <c r="AB198" s="46" t="n"/>
      <c r="AC198" s="60" t="n"/>
      <c r="AD198" s="60" t="n"/>
      <c r="AE198" s="46" t="n"/>
      <c r="AF198" s="0" t="n"/>
      <c r="AG198" s="0" t="n"/>
      <c r="AH198" s="85">
        <f>IF(COUNTA(A198:AG198,AI198,AL198:AP198)=0,"",IF(TRIM(A198)="","AIR-ID REQUIRED",IF(OR(AND(K198&lt;&gt;"",ISNA(MATCH(K198,{"Yes","No","Unknown"},0))),AND(Q198&lt;&gt;"",ISNA(MATCH(Q198,{"Yes","No","Unknown"},0))),AND(R198&lt;&gt;"",ISNA(MATCH(R198,{"Yes","No","Unknown"},0))),AND(T198&lt;&gt;"",ISNA(MATCH(T198,{"Yes","No","Unknown"},0))),AND(J198&lt;&gt;"",ISNA(MATCH(J198,{"Improving","Stable","Deteriorating","New / Baseline","Not yet known"},0))),AND(Z198&lt;&gt;"",ISNA(MATCH(Z198,{"Open","Reviewed","Action Open","Escalated","Closed"},0))),AND(AG198&lt;&gt;"",ISNA(MATCH(AG198,{"UC-ID specific","Shared system baseline"},0))),AND(AI198&lt;&gt;"",ISNA(MATCH(AI198,{"Low","Medium","High","Critical"},0))),AND(AL198&lt;&gt;"",COUNTIF(Lists!$A$3:$A$10,AL198)=0),AND(AO198&lt;&gt;"",ISNA(MATCH(AO198,{"Operational monitoring","Performance review","Formal review"},0))),AND(AP198&lt;&gt;"",ISNA(MATCH(AP198,{"Raised per Monitoring and Review Plan","Not action-capable","Action-capable: raise not yet set"},0)))),"INVALID VALUE — use the dropdown list",IF(AND(AG198="UC-ID specific",OR(AF198="",AF198="None")),"UC-ID REQUIRED",IF(OR(J198="",K198="",Q198="",R198="",T198="",AL198="",J198="Not yet known",K198="Unknown",Q198="Unknown",R198="Unknown",T198="Unknown"),"UNKNOWN TO RESOLVE",IF(AND(K198="Yes",OR(H198="",I198="",M198="",N198="",O198="",P198="",P198="None",X198="")),"BREACH ACTION INCOMPLETE",IF(AND(OR(K198="Yes",Q198="Yes"),AL198="None"),"TRIGGER NOT RECORDED — select the E.4 trigger",IF(AND(OR(AND(AL198&lt;&gt;"",AL198&lt;&gt;"None"),R198="Yes"),AM198=""),"REASSESSMENT / CONSIDERATION REF REQUIRED",IF(AND(OR(R198="Yes",T198="Yes"),U198=""),"GATE LOG EVENT ID REQUIRED",IF(OR(AND(D198&lt;&gt;"",NOT(ISNUMBER(D198))),AND(Y198&lt;&gt;"",NOT(ISNUMBER(Y198))),AND(ISNUMBER(D198),ISNUMBER(Y198),Y198&lt;=D198)),"DATE CHECK — Review and Next Review must be dates, Next after Review",IF(AND(ISNUMBER(AC198),ISNUMBER(AD198),AD198&gt;AC198),"SAMPLE EXCEEDS POPULATION",IF(AND(ISNUMBER(AD198),ISNUMBER(AK198),AD198&lt;AK198),"SAMPLE BELOW TIER MINIMUM",IF(AND(AI198&lt;&gt;"",ISNUMBER(Y198),AO198=""),"REVIEW TYPE REQUIRED: operational, performance or formal (§6.4.4)",IF(AND(ISNUMBER(D198),ISNUMBER(Y198),AI198&lt;&gt;"",Y198-D198&gt;IF(AI198="Critical",31,IF(AI198="High",IF(OR(AO198="Operational monitoring",AO198="Performance review"),31,92),IF(AI198="Medium",IF(AO198="Operational monitoring",31,IF(AO198="Performance review",92,366)),366)))),"NEXT REVIEW EXCEEDS TIER CADENCE",IF(OR(AP198="",AP198="Action-capable: raise not yet set"),"AGENTIC CADENCE RAISE NOT SET (§6.4.4; size to be set by the Council)",IF(AND(Z198="Closed",OR(D198="",E198="",G198="",H198="",I198="",X198="",Y198="",AA198="",AB198="",NOT(ISNUMBER(AC198)),NOT(ISNUMBER(AD198)),AC198&lt;1,AD198&lt;1,AE198="",AG198="",AI198="")),"CLOSURE EVIDENCE MISSING",IF(Z198="Closed","Closure ready for independent review","Open / review")))))))))))))))))</f>
        <v/>
      </c>
      <c r="AI198" s="0" t="n"/>
      <c r="AJ198" s="0">
        <f>IF(AI198="","",IF(AO198="Operational monitoring",IF(AI198="Low","Routine operational monitoring by the Service Owner",IF(AI198="Medium","Monthly","Continuous (logged at least monthly)")),IF(AO198="Performance review",IF(AI198="Critical","At least monthly",IF(AI198="High","Monthly",IF(AI198="Medium","Quarterly","Annual"))),IF(AI198="Critical","Continuous monitoring; formal review at least monthly",IF(AI198="High","Quarterly","Annual")))))</f>
        <v/>
      </c>
      <c r="AK198" s="0">
        <f>IF(OR(AI198="",NOT(ISNUMBER(AC198))),"",IF(OR(AI198="Critical",AI198="High"),MIN(AC198,MAX(30,ROUNDUP(0.05*AC198,0))),IF(AI198="Medium",MIN(AC198,20),MIN(AC198,10))))</f>
        <v/>
      </c>
      <c r="AL198" s="0" t="n"/>
      <c r="AM198" s="0" t="n"/>
      <c r="AN198" s="0" t="n"/>
      <c r="AO198" s="0" t="n"/>
      <c r="AP198" s="0" t="n"/>
    </row>
    <row r="199" ht="15" customHeight="1" s="31">
      <c r="A199" s="45" t="n"/>
      <c r="B199" s="46" t="n"/>
      <c r="C199" s="46" t="n"/>
      <c r="D199" s="47" t="n"/>
      <c r="E199" s="46" t="n"/>
      <c r="F199" s="46" t="n"/>
      <c r="G199" s="46" t="n"/>
      <c r="H199" s="46" t="n"/>
      <c r="I199" s="46" t="n"/>
      <c r="J199" s="46" t="n"/>
      <c r="K199" s="46" t="n"/>
      <c r="L199" s="46" t="n"/>
      <c r="M199" s="46" t="n"/>
      <c r="N199" s="46" t="n"/>
      <c r="O199" s="47" t="n"/>
      <c r="P199" s="46" t="n"/>
      <c r="Q199" s="46" t="n"/>
      <c r="R199" s="46" t="n"/>
      <c r="S199" s="46" t="n"/>
      <c r="T199" s="46" t="n"/>
      <c r="U199" s="46" t="n"/>
      <c r="V199" s="46" t="n"/>
      <c r="W199" s="46" t="n"/>
      <c r="X199" s="46" t="n"/>
      <c r="Y199" s="47" t="n"/>
      <c r="Z199" s="48" t="n"/>
      <c r="AA199" s="46" t="n"/>
      <c r="AB199" s="46" t="n"/>
      <c r="AC199" s="60" t="n"/>
      <c r="AD199" s="60" t="n"/>
      <c r="AE199" s="46" t="n"/>
      <c r="AF199" s="0" t="n"/>
      <c r="AG199" s="0" t="n"/>
      <c r="AH199" s="85">
        <f>IF(COUNTA(A199:AG199,AI199,AL199:AP199)=0,"",IF(TRIM(A199)="","AIR-ID REQUIRED",IF(OR(AND(K199&lt;&gt;"",ISNA(MATCH(K199,{"Yes","No","Unknown"},0))),AND(Q199&lt;&gt;"",ISNA(MATCH(Q199,{"Yes","No","Unknown"},0))),AND(R199&lt;&gt;"",ISNA(MATCH(R199,{"Yes","No","Unknown"},0))),AND(T199&lt;&gt;"",ISNA(MATCH(T199,{"Yes","No","Unknown"},0))),AND(J199&lt;&gt;"",ISNA(MATCH(J199,{"Improving","Stable","Deteriorating","New / Baseline","Not yet known"},0))),AND(Z199&lt;&gt;"",ISNA(MATCH(Z199,{"Open","Reviewed","Action Open","Escalated","Closed"},0))),AND(AG199&lt;&gt;"",ISNA(MATCH(AG199,{"UC-ID specific","Shared system baseline"},0))),AND(AI199&lt;&gt;"",ISNA(MATCH(AI199,{"Low","Medium","High","Critical"},0))),AND(AL199&lt;&gt;"",COUNTIF(Lists!$A$3:$A$10,AL199)=0),AND(AO199&lt;&gt;"",ISNA(MATCH(AO199,{"Operational monitoring","Performance review","Formal review"},0))),AND(AP199&lt;&gt;"",ISNA(MATCH(AP199,{"Raised per Monitoring and Review Plan","Not action-capable","Action-capable: raise not yet set"},0)))),"INVALID VALUE — use the dropdown list",IF(AND(AG199="UC-ID specific",OR(AF199="",AF199="None")),"UC-ID REQUIRED",IF(OR(J199="",K199="",Q199="",R199="",T199="",AL199="",J199="Not yet known",K199="Unknown",Q199="Unknown",R199="Unknown",T199="Unknown"),"UNKNOWN TO RESOLVE",IF(AND(K199="Yes",OR(H199="",I199="",M199="",N199="",O199="",P199="",P199="None",X199="")),"BREACH ACTION INCOMPLETE",IF(AND(OR(K199="Yes",Q199="Yes"),AL199="None"),"TRIGGER NOT RECORDED — select the E.4 trigger",IF(AND(OR(AND(AL199&lt;&gt;"",AL199&lt;&gt;"None"),R199="Yes"),AM199=""),"REASSESSMENT / CONSIDERATION REF REQUIRED",IF(AND(OR(R199="Yes",T199="Yes"),U199=""),"GATE LOG EVENT ID REQUIRED",IF(OR(AND(D199&lt;&gt;"",NOT(ISNUMBER(D199))),AND(Y199&lt;&gt;"",NOT(ISNUMBER(Y199))),AND(ISNUMBER(D199),ISNUMBER(Y199),Y199&lt;=D199)),"DATE CHECK — Review and Next Review must be dates, Next after Review",IF(AND(ISNUMBER(AC199),ISNUMBER(AD199),AD199&gt;AC199),"SAMPLE EXCEEDS POPULATION",IF(AND(ISNUMBER(AD199),ISNUMBER(AK199),AD199&lt;AK199),"SAMPLE BELOW TIER MINIMUM",IF(AND(AI199&lt;&gt;"",ISNUMBER(Y199),AO199=""),"REVIEW TYPE REQUIRED: operational, performance or formal (§6.4.4)",IF(AND(ISNUMBER(D199),ISNUMBER(Y199),AI199&lt;&gt;"",Y199-D199&gt;IF(AI199="Critical",31,IF(AI199="High",IF(OR(AO199="Operational monitoring",AO199="Performance review"),31,92),IF(AI199="Medium",IF(AO199="Operational monitoring",31,IF(AO199="Performance review",92,366)),366)))),"NEXT REVIEW EXCEEDS TIER CADENCE",IF(OR(AP199="",AP199="Action-capable: raise not yet set"),"AGENTIC CADENCE RAISE NOT SET (§6.4.4; size to be set by the Council)",IF(AND(Z199="Closed",OR(D199="",E199="",G199="",H199="",I199="",X199="",Y199="",AA199="",AB199="",NOT(ISNUMBER(AC199)),NOT(ISNUMBER(AD199)),AC199&lt;1,AD199&lt;1,AE199="",AG199="",AI199="")),"CLOSURE EVIDENCE MISSING",IF(Z199="Closed","Closure ready for independent review","Open / review")))))))))))))))))</f>
        <v/>
      </c>
      <c r="AI199" s="0" t="n"/>
      <c r="AJ199" s="0">
        <f>IF(AI199="","",IF(AO199="Operational monitoring",IF(AI199="Low","Routine operational monitoring by the Service Owner",IF(AI199="Medium","Monthly","Continuous (logged at least monthly)")),IF(AO199="Performance review",IF(AI199="Critical","At least monthly",IF(AI199="High","Monthly",IF(AI199="Medium","Quarterly","Annual"))),IF(AI199="Critical","Continuous monitoring; formal review at least monthly",IF(AI199="High","Quarterly","Annual")))))</f>
        <v/>
      </c>
      <c r="AK199" s="0">
        <f>IF(OR(AI199="",NOT(ISNUMBER(AC199))),"",IF(OR(AI199="Critical",AI199="High"),MIN(AC199,MAX(30,ROUNDUP(0.05*AC199,0))),IF(AI199="Medium",MIN(AC199,20),MIN(AC199,10))))</f>
        <v/>
      </c>
      <c r="AL199" s="0" t="n"/>
      <c r="AM199" s="0" t="n"/>
      <c r="AN199" s="0" t="n"/>
      <c r="AO199" s="0" t="n"/>
      <c r="AP199" s="0" t="n"/>
    </row>
    <row r="200" ht="15" customHeight="1" s="31">
      <c r="A200" s="49" t="n"/>
      <c r="B200" s="50" t="n"/>
      <c r="C200" s="50" t="n"/>
      <c r="D200" s="51" t="n"/>
      <c r="E200" s="50" t="n"/>
      <c r="F200" s="50" t="n"/>
      <c r="G200" s="50" t="n"/>
      <c r="H200" s="50" t="n"/>
      <c r="I200" s="50" t="n"/>
      <c r="J200" s="50" t="n"/>
      <c r="K200" s="50" t="n"/>
      <c r="L200" s="50" t="n"/>
      <c r="M200" s="50" t="n"/>
      <c r="N200" s="50" t="n"/>
      <c r="O200" s="51" t="n"/>
      <c r="P200" s="50" t="n"/>
      <c r="Q200" s="50" t="n"/>
      <c r="R200" s="50" t="n"/>
      <c r="S200" s="50" t="n"/>
      <c r="T200" s="50" t="n"/>
      <c r="U200" s="50" t="n"/>
      <c r="V200" s="50" t="n"/>
      <c r="W200" s="50" t="n"/>
      <c r="X200" s="50" t="n"/>
      <c r="Y200" s="51" t="n"/>
      <c r="Z200" s="52" t="n"/>
      <c r="AA200" s="50" t="n"/>
      <c r="AB200" s="50" t="n"/>
      <c r="AC200" s="61" t="n"/>
      <c r="AD200" s="61" t="n"/>
      <c r="AE200" s="50" t="n"/>
      <c r="AF200" s="0" t="n"/>
      <c r="AG200" s="0" t="n"/>
      <c r="AH200" s="85">
        <f>IF(COUNTA(A200:AG200,AI200,AL200:AP200)=0,"",IF(TRIM(A200)="","AIR-ID REQUIRED",IF(OR(AND(K200&lt;&gt;"",ISNA(MATCH(K200,{"Yes","No","Unknown"},0))),AND(Q200&lt;&gt;"",ISNA(MATCH(Q200,{"Yes","No","Unknown"},0))),AND(R200&lt;&gt;"",ISNA(MATCH(R200,{"Yes","No","Unknown"},0))),AND(T200&lt;&gt;"",ISNA(MATCH(T200,{"Yes","No","Unknown"},0))),AND(J200&lt;&gt;"",ISNA(MATCH(J200,{"Improving","Stable","Deteriorating","New / Baseline","Not yet known"},0))),AND(Z200&lt;&gt;"",ISNA(MATCH(Z200,{"Open","Reviewed","Action Open","Escalated","Closed"},0))),AND(AG200&lt;&gt;"",ISNA(MATCH(AG200,{"UC-ID specific","Shared system baseline"},0))),AND(AI200&lt;&gt;"",ISNA(MATCH(AI200,{"Low","Medium","High","Critical"},0))),AND(AL200&lt;&gt;"",COUNTIF(Lists!$A$3:$A$10,AL200)=0),AND(AO200&lt;&gt;"",ISNA(MATCH(AO200,{"Operational monitoring","Performance review","Formal review"},0))),AND(AP200&lt;&gt;"",ISNA(MATCH(AP200,{"Raised per Monitoring and Review Plan","Not action-capable","Action-capable: raise not yet set"},0)))),"INVALID VALUE — use the dropdown list",IF(AND(AG200="UC-ID specific",OR(AF200="",AF200="None")),"UC-ID REQUIRED",IF(OR(J200="",K200="",Q200="",R200="",T200="",AL200="",J200="Not yet known",K200="Unknown",Q200="Unknown",R200="Unknown",T200="Unknown"),"UNKNOWN TO RESOLVE",IF(AND(K200="Yes",OR(H200="",I200="",M200="",N200="",O200="",P200="",P200="None",X200="")),"BREACH ACTION INCOMPLETE",IF(AND(OR(K200="Yes",Q200="Yes"),AL200="None"),"TRIGGER NOT RECORDED — select the E.4 trigger",IF(AND(OR(AND(AL200&lt;&gt;"",AL200&lt;&gt;"None"),R200="Yes"),AM200=""),"REASSESSMENT / CONSIDERATION REF REQUIRED",IF(AND(OR(R200="Yes",T200="Yes"),U200=""),"GATE LOG EVENT ID REQUIRED",IF(OR(AND(D200&lt;&gt;"",NOT(ISNUMBER(D200))),AND(Y200&lt;&gt;"",NOT(ISNUMBER(Y200))),AND(ISNUMBER(D200),ISNUMBER(Y200),Y200&lt;=D200)),"DATE CHECK — Review and Next Review must be dates, Next after Review",IF(AND(ISNUMBER(AC200),ISNUMBER(AD200),AD200&gt;AC200),"SAMPLE EXCEEDS POPULATION",IF(AND(ISNUMBER(AD200),ISNUMBER(AK200),AD200&lt;AK200),"SAMPLE BELOW TIER MINIMUM",IF(AND(AI200&lt;&gt;"",ISNUMBER(Y200),AO200=""),"REVIEW TYPE REQUIRED: operational, performance or formal (§6.4.4)",IF(AND(ISNUMBER(D200),ISNUMBER(Y200),AI200&lt;&gt;"",Y200-D200&gt;IF(AI200="Critical",31,IF(AI200="High",IF(OR(AO200="Operational monitoring",AO200="Performance review"),31,92),IF(AI200="Medium",IF(AO200="Operational monitoring",31,IF(AO200="Performance review",92,366)),366)))),"NEXT REVIEW EXCEEDS TIER CADENCE",IF(OR(AP200="",AP200="Action-capable: raise not yet set"),"AGENTIC CADENCE RAISE NOT SET (§6.4.4; size to be set by the Council)",IF(AND(Z200="Closed",OR(D200="",E200="",G200="",H200="",I200="",X200="",Y200="",AA200="",AB200="",NOT(ISNUMBER(AC200)),NOT(ISNUMBER(AD200)),AC200&lt;1,AD200&lt;1,AE200="",AG200="",AI200="")),"CLOSURE EVIDENCE MISSING",IF(Z200="Closed","Closure ready for independent review","Open / review")))))))))))))))))</f>
        <v/>
      </c>
      <c r="AI200" s="0" t="n"/>
      <c r="AJ200" s="0">
        <f>IF(AI200="","",IF(AO200="Operational monitoring",IF(AI200="Low","Routine operational monitoring by the Service Owner",IF(AI200="Medium","Monthly","Continuous (logged at least monthly)")),IF(AO200="Performance review",IF(AI200="Critical","At least monthly",IF(AI200="High","Monthly",IF(AI200="Medium","Quarterly","Annual"))),IF(AI200="Critical","Continuous monitoring; formal review at least monthly",IF(AI200="High","Quarterly","Annual")))))</f>
        <v/>
      </c>
      <c r="AK200" s="0">
        <f>IF(OR(AI200="",NOT(ISNUMBER(AC200))),"",IF(OR(AI200="Critical",AI200="High"),MIN(AC200,MAX(30,ROUNDUP(0.05*AC200,0))),IF(AI200="Medium",MIN(AC200,20),MIN(AC200,10))))</f>
        <v/>
      </c>
      <c r="AL200" s="0" t="n"/>
      <c r="AM200" s="0" t="n"/>
      <c r="AN200" s="0" t="n"/>
      <c r="AO200" s="0" t="n"/>
      <c r="AP200" s="0" t="n"/>
    </row>
    <row r="201">
      <c r="A201" s="49" t="n"/>
      <c r="B201" s="50" t="n"/>
      <c r="C201" s="50" t="n"/>
      <c r="D201" s="51" t="n"/>
      <c r="E201" s="50" t="n"/>
      <c r="F201" s="50" t="n"/>
      <c r="G201" s="50" t="n"/>
      <c r="H201" s="50" t="n"/>
      <c r="I201" s="50" t="n"/>
      <c r="J201" s="50" t="n"/>
      <c r="K201" s="50" t="n"/>
      <c r="L201" s="50" t="n"/>
      <c r="M201" s="50" t="n"/>
      <c r="N201" s="50" t="n"/>
      <c r="O201" s="51" t="n"/>
      <c r="P201" s="50" t="n"/>
      <c r="Q201" s="50" t="n"/>
      <c r="R201" s="50" t="n"/>
      <c r="S201" s="50" t="n"/>
      <c r="T201" s="50" t="n"/>
      <c r="U201" s="50" t="n"/>
      <c r="V201" s="50" t="n"/>
      <c r="W201" s="50" t="n"/>
      <c r="X201" s="50" t="n"/>
      <c r="Y201" s="51" t="n"/>
      <c r="Z201" s="52" t="n"/>
      <c r="AA201" s="50" t="n"/>
      <c r="AB201" s="50" t="n"/>
      <c r="AC201" s="61" t="n"/>
      <c r="AD201" s="61" t="n"/>
      <c r="AE201" s="50" t="n"/>
      <c r="AF201" s="0" t="n"/>
      <c r="AG201" s="0" t="n"/>
      <c r="AH201" s="85">
        <f>IF(COUNTA(A201:AG201,AI201,AL201:AP201)=0,"",IF(TRIM(A201)="","AIR-ID REQUIRED",IF(OR(AND(K201&lt;&gt;"",ISNA(MATCH(K201,{"Yes","No","Unknown"},0))),AND(Q201&lt;&gt;"",ISNA(MATCH(Q201,{"Yes","No","Unknown"},0))),AND(R201&lt;&gt;"",ISNA(MATCH(R201,{"Yes","No","Unknown"},0))),AND(T201&lt;&gt;"",ISNA(MATCH(T201,{"Yes","No","Unknown"},0))),AND(J201&lt;&gt;"",ISNA(MATCH(J201,{"Improving","Stable","Deteriorating","New / Baseline","Not yet known"},0))),AND(Z201&lt;&gt;"",ISNA(MATCH(Z201,{"Open","Reviewed","Action Open","Escalated","Closed"},0))),AND(AG201&lt;&gt;"",ISNA(MATCH(AG201,{"UC-ID specific","Shared system baseline"},0))),AND(AI201&lt;&gt;"",ISNA(MATCH(AI201,{"Low","Medium","High","Critical"},0))),AND(AL201&lt;&gt;"",COUNTIF(Lists!$A$3:$A$10,AL201)=0),AND(AO201&lt;&gt;"",ISNA(MATCH(AO201,{"Operational monitoring","Performance review","Formal review"},0))),AND(AP201&lt;&gt;"",ISNA(MATCH(AP201,{"Raised per Monitoring and Review Plan","Not action-capable","Action-capable: raise not yet set"},0)))),"INVALID VALUE — use the dropdown list",IF(AND(AG201="UC-ID specific",OR(AF201="",AF201="None")),"UC-ID REQUIRED",IF(OR(J201="",K201="",Q201="",R201="",T201="",AL201="",J201="Not yet known",K201="Unknown",Q201="Unknown",R201="Unknown",T201="Unknown"),"UNKNOWN TO RESOLVE",IF(AND(K201="Yes",OR(H201="",I201="",M201="",N201="",O201="",P201="",P201="None",X201="")),"BREACH ACTION INCOMPLETE",IF(AND(OR(K201="Yes",Q201="Yes"),AL201="None"),"TRIGGER NOT RECORDED — select the E.4 trigger",IF(AND(OR(AND(AL201&lt;&gt;"",AL201&lt;&gt;"None"),R201="Yes"),AM201=""),"REASSESSMENT / CONSIDERATION REF REQUIRED",IF(AND(OR(R201="Yes",T201="Yes"),U201=""),"GATE LOG EVENT ID REQUIRED",IF(OR(AND(D201&lt;&gt;"",NOT(ISNUMBER(D201))),AND(Y201&lt;&gt;"",NOT(ISNUMBER(Y201))),AND(ISNUMBER(D201),ISNUMBER(Y201),Y201&lt;=D201)),"DATE CHECK — Review and Next Review must be dates, Next after Review",IF(AND(ISNUMBER(AC201),ISNUMBER(AD201),AD201&gt;AC201),"SAMPLE EXCEEDS POPULATION",IF(AND(ISNUMBER(AD201),ISNUMBER(AK201),AD201&lt;AK201),"SAMPLE BELOW TIER MINIMUM",IF(AND(AI201&lt;&gt;"",ISNUMBER(Y201),AO201=""),"REVIEW TYPE REQUIRED: operational, performance or formal (§6.4.4)",IF(AND(ISNUMBER(D201),ISNUMBER(Y201),AI201&lt;&gt;"",Y201-D201&gt;IF(AI201="Critical",31,IF(AI201="High",IF(OR(AO201="Operational monitoring",AO201="Performance review"),31,92),IF(AI201="Medium",IF(AO201="Operational monitoring",31,IF(AO201="Performance review",92,366)),366)))),"NEXT REVIEW EXCEEDS TIER CADENCE",IF(OR(AP201="",AP201="Action-capable: raise not yet set"),"AGENTIC CADENCE RAISE NOT SET (§6.4.4; size to be set by the Council)",IF(AND(Z201="Closed",OR(D201="",E201="",G201="",H201="",I201="",X201="",Y201="",AA201="",AB201="",NOT(ISNUMBER(AC201)),NOT(ISNUMBER(AD201)),AC201&lt;1,AD201&lt;1,AE201="",AG201="",AI201="")),"CLOSURE EVIDENCE MISSING",IF(Z201="Closed","Closure ready for independent review","Open / review")))))))))))))))))</f>
        <v/>
      </c>
      <c r="AI201" s="0" t="n"/>
      <c r="AJ201" s="0">
        <f>IF(AI201="","",IF(AO201="Operational monitoring",IF(AI201="Low","Routine operational monitoring by the Service Owner",IF(AI201="Medium","Monthly","Continuous (logged at least monthly)")),IF(AO201="Performance review",IF(AI201="Critical","At least monthly",IF(AI201="High","Monthly",IF(AI201="Medium","Quarterly","Annual"))),IF(AI201="Critical","Continuous monitoring; formal review at least monthly",IF(AI201="High","Quarterly","Annual")))))</f>
        <v/>
      </c>
      <c r="AK201" s="0">
        <f>IF(OR(AI201="",NOT(ISNUMBER(AC201))),"",IF(OR(AI201="Critical",AI201="High"),MIN(AC201,MAX(30,ROUNDUP(0.05*AC201,0))),IF(AI201="Medium",MIN(AC201,20),MIN(AC201,10))))</f>
        <v/>
      </c>
      <c r="AL201" s="0" t="n"/>
      <c r="AM201" s="0" t="n"/>
      <c r="AN201" s="0" t="n"/>
      <c r="AO201" s="0" t="n"/>
      <c r="AP201" s="0" t="n"/>
    </row>
    <row r="202">
      <c r="A202" s="49" t="n"/>
      <c r="B202" s="50" t="n"/>
      <c r="C202" s="50" t="n"/>
      <c r="D202" s="51" t="n"/>
      <c r="E202" s="50" t="n"/>
      <c r="F202" s="50" t="n"/>
      <c r="G202" s="50" t="n"/>
      <c r="H202" s="50" t="n"/>
      <c r="I202" s="50" t="n"/>
      <c r="J202" s="50" t="n"/>
      <c r="K202" s="50" t="n"/>
      <c r="L202" s="50" t="n"/>
      <c r="M202" s="50" t="n"/>
      <c r="N202" s="50" t="n"/>
      <c r="O202" s="51" t="n"/>
      <c r="P202" s="50" t="n"/>
      <c r="Q202" s="50" t="n"/>
      <c r="R202" s="50" t="n"/>
      <c r="S202" s="50" t="n"/>
      <c r="T202" s="50" t="n"/>
      <c r="U202" s="50" t="n"/>
      <c r="V202" s="50" t="n"/>
      <c r="W202" s="50" t="n"/>
      <c r="X202" s="50" t="n"/>
      <c r="Y202" s="51" t="n"/>
      <c r="Z202" s="52" t="n"/>
      <c r="AA202" s="50" t="n"/>
      <c r="AB202" s="50" t="n"/>
      <c r="AC202" s="61" t="n"/>
      <c r="AD202" s="61" t="n"/>
      <c r="AE202" s="50" t="n"/>
      <c r="AF202" s="0" t="n"/>
      <c r="AG202" s="0" t="n"/>
      <c r="AH202" s="85">
        <f>IF(COUNTA(A202:AG202,AI202,AL202:AP202)=0,"",IF(TRIM(A202)="","AIR-ID REQUIRED",IF(OR(AND(K202&lt;&gt;"",ISNA(MATCH(K202,{"Yes","No","Unknown"},0))),AND(Q202&lt;&gt;"",ISNA(MATCH(Q202,{"Yes","No","Unknown"},0))),AND(R202&lt;&gt;"",ISNA(MATCH(R202,{"Yes","No","Unknown"},0))),AND(T202&lt;&gt;"",ISNA(MATCH(T202,{"Yes","No","Unknown"},0))),AND(J202&lt;&gt;"",ISNA(MATCH(J202,{"Improving","Stable","Deteriorating","New / Baseline","Not yet known"},0))),AND(Z202&lt;&gt;"",ISNA(MATCH(Z202,{"Open","Reviewed","Action Open","Escalated","Closed"},0))),AND(AG202&lt;&gt;"",ISNA(MATCH(AG202,{"UC-ID specific","Shared system baseline"},0))),AND(AI202&lt;&gt;"",ISNA(MATCH(AI202,{"Low","Medium","High","Critical"},0))),AND(AL202&lt;&gt;"",COUNTIF(Lists!$A$3:$A$10,AL202)=0),AND(AO202&lt;&gt;"",ISNA(MATCH(AO202,{"Operational monitoring","Performance review","Formal review"},0))),AND(AP202&lt;&gt;"",ISNA(MATCH(AP202,{"Raised per Monitoring and Review Plan","Not action-capable","Action-capable: raise not yet set"},0)))),"INVALID VALUE — use the dropdown list",IF(AND(AG202="UC-ID specific",OR(AF202="",AF202="None")),"UC-ID REQUIRED",IF(OR(J202="",K202="",Q202="",R202="",T202="",AL202="",J202="Not yet known",K202="Unknown",Q202="Unknown",R202="Unknown",T202="Unknown"),"UNKNOWN TO RESOLVE",IF(AND(K202="Yes",OR(H202="",I202="",M202="",N202="",O202="",P202="",P202="None",X202="")),"BREACH ACTION INCOMPLETE",IF(AND(OR(K202="Yes",Q202="Yes"),AL202="None"),"TRIGGER NOT RECORDED — select the E.4 trigger",IF(AND(OR(AND(AL202&lt;&gt;"",AL202&lt;&gt;"None"),R202="Yes"),AM202=""),"REASSESSMENT / CONSIDERATION REF REQUIRED",IF(AND(OR(R202="Yes",T202="Yes"),U202=""),"GATE LOG EVENT ID REQUIRED",IF(OR(AND(D202&lt;&gt;"",NOT(ISNUMBER(D202))),AND(Y202&lt;&gt;"",NOT(ISNUMBER(Y202))),AND(ISNUMBER(D202),ISNUMBER(Y202),Y202&lt;=D202)),"DATE CHECK — Review and Next Review must be dates, Next after Review",IF(AND(ISNUMBER(AC202),ISNUMBER(AD202),AD202&gt;AC202),"SAMPLE EXCEEDS POPULATION",IF(AND(ISNUMBER(AD202),ISNUMBER(AK202),AD202&lt;AK202),"SAMPLE BELOW TIER MINIMUM",IF(AND(AI202&lt;&gt;"",ISNUMBER(Y202),AO202=""),"REVIEW TYPE REQUIRED: operational, performance or formal (§6.4.4)",IF(AND(ISNUMBER(D202),ISNUMBER(Y202),AI202&lt;&gt;"",Y202-D202&gt;IF(AI202="Critical",31,IF(AI202="High",IF(OR(AO202="Operational monitoring",AO202="Performance review"),31,92),IF(AI202="Medium",IF(AO202="Operational monitoring",31,IF(AO202="Performance review",92,366)),366)))),"NEXT REVIEW EXCEEDS TIER CADENCE",IF(OR(AP202="",AP202="Action-capable: raise not yet set"),"AGENTIC CADENCE RAISE NOT SET (§6.4.4; size to be set by the Council)",IF(AND(Z202="Closed",OR(D202="",E202="",G202="",H202="",I202="",X202="",Y202="",AA202="",AB202="",NOT(ISNUMBER(AC202)),NOT(ISNUMBER(AD202)),AC202&lt;1,AD202&lt;1,AE202="",AG202="",AI202="")),"CLOSURE EVIDENCE MISSING",IF(Z202="Closed","Closure ready for independent review","Open / review")))))))))))))))))</f>
        <v/>
      </c>
      <c r="AI202" s="0" t="n"/>
      <c r="AJ202" s="0">
        <f>IF(AI202="","",IF(AO202="Operational monitoring",IF(AI202="Low","Routine operational monitoring by the Service Owner",IF(AI202="Medium","Monthly","Continuous (logged at least monthly)")),IF(AO202="Performance review",IF(AI202="Critical","At least monthly",IF(AI202="High","Monthly",IF(AI202="Medium","Quarterly","Annual"))),IF(AI202="Critical","Continuous monitoring; formal review at least monthly",IF(AI202="High","Quarterly","Annual")))))</f>
        <v/>
      </c>
      <c r="AK202" s="0">
        <f>IF(OR(AI202="",NOT(ISNUMBER(AC202))),"",IF(OR(AI202="Critical",AI202="High"),MIN(AC202,MAX(30,ROUNDUP(0.05*AC202,0))),IF(AI202="Medium",MIN(AC202,20),MIN(AC202,10))))</f>
        <v/>
      </c>
      <c r="AL202" s="0" t="n"/>
      <c r="AM202" s="0" t="n"/>
      <c r="AN202" s="0" t="n"/>
      <c r="AO202" s="0" t="n"/>
      <c r="AP202" s="0" t="n"/>
    </row>
    <row r="203">
      <c r="A203" s="49" t="n"/>
      <c r="B203" s="50" t="n"/>
      <c r="C203" s="50" t="n"/>
      <c r="D203" s="51" t="n"/>
      <c r="E203" s="50" t="n"/>
      <c r="F203" s="50" t="n"/>
      <c r="G203" s="50" t="n"/>
      <c r="H203" s="50" t="n"/>
      <c r="I203" s="50" t="n"/>
      <c r="J203" s="50" t="n"/>
      <c r="K203" s="50" t="n"/>
      <c r="L203" s="50" t="n"/>
      <c r="M203" s="50" t="n"/>
      <c r="N203" s="50" t="n"/>
      <c r="O203" s="51" t="n"/>
      <c r="P203" s="50" t="n"/>
      <c r="Q203" s="50" t="n"/>
      <c r="R203" s="50" t="n"/>
      <c r="S203" s="50" t="n"/>
      <c r="T203" s="50" t="n"/>
      <c r="U203" s="50" t="n"/>
      <c r="V203" s="50" t="n"/>
      <c r="W203" s="50" t="n"/>
      <c r="X203" s="50" t="n"/>
      <c r="Y203" s="51" t="n"/>
      <c r="Z203" s="52" t="n"/>
      <c r="AA203" s="50" t="n"/>
      <c r="AB203" s="50" t="n"/>
      <c r="AC203" s="61" t="n"/>
      <c r="AD203" s="61" t="n"/>
      <c r="AE203" s="50" t="n"/>
      <c r="AF203" s="0" t="n"/>
      <c r="AG203" s="0" t="n"/>
      <c r="AH203" s="85">
        <f>IF(COUNTA(A203:AG203,AI203,AL203:AP203)=0,"",IF(TRIM(A203)="","AIR-ID REQUIRED",IF(OR(AND(K203&lt;&gt;"",ISNA(MATCH(K203,{"Yes","No","Unknown"},0))),AND(Q203&lt;&gt;"",ISNA(MATCH(Q203,{"Yes","No","Unknown"},0))),AND(R203&lt;&gt;"",ISNA(MATCH(R203,{"Yes","No","Unknown"},0))),AND(T203&lt;&gt;"",ISNA(MATCH(T203,{"Yes","No","Unknown"},0))),AND(J203&lt;&gt;"",ISNA(MATCH(J203,{"Improving","Stable","Deteriorating","New / Baseline","Not yet known"},0))),AND(Z203&lt;&gt;"",ISNA(MATCH(Z203,{"Open","Reviewed","Action Open","Escalated","Closed"},0))),AND(AG203&lt;&gt;"",ISNA(MATCH(AG203,{"UC-ID specific","Shared system baseline"},0))),AND(AI203&lt;&gt;"",ISNA(MATCH(AI203,{"Low","Medium","High","Critical"},0))),AND(AL203&lt;&gt;"",COUNTIF(Lists!$A$3:$A$10,AL203)=0),AND(AO203&lt;&gt;"",ISNA(MATCH(AO203,{"Operational monitoring","Performance review","Formal review"},0))),AND(AP203&lt;&gt;"",ISNA(MATCH(AP203,{"Raised per Monitoring and Review Plan","Not action-capable","Action-capable: raise not yet set"},0)))),"INVALID VALUE — use the dropdown list",IF(AND(AG203="UC-ID specific",OR(AF203="",AF203="None")),"UC-ID REQUIRED",IF(OR(J203="",K203="",Q203="",R203="",T203="",AL203="",J203="Not yet known",K203="Unknown",Q203="Unknown",R203="Unknown",T203="Unknown"),"UNKNOWN TO RESOLVE",IF(AND(K203="Yes",OR(H203="",I203="",M203="",N203="",O203="",P203="",P203="None",X203="")),"BREACH ACTION INCOMPLETE",IF(AND(OR(K203="Yes",Q203="Yes"),AL203="None"),"TRIGGER NOT RECORDED — select the E.4 trigger",IF(AND(OR(AND(AL203&lt;&gt;"",AL203&lt;&gt;"None"),R203="Yes"),AM203=""),"REASSESSMENT / CONSIDERATION REF REQUIRED",IF(AND(OR(R203="Yes",T203="Yes"),U203=""),"GATE LOG EVENT ID REQUIRED",IF(OR(AND(D203&lt;&gt;"",NOT(ISNUMBER(D203))),AND(Y203&lt;&gt;"",NOT(ISNUMBER(Y203))),AND(ISNUMBER(D203),ISNUMBER(Y203),Y203&lt;=D203)),"DATE CHECK — Review and Next Review must be dates, Next after Review",IF(AND(ISNUMBER(AC203),ISNUMBER(AD203),AD203&gt;AC203),"SAMPLE EXCEEDS POPULATION",IF(AND(ISNUMBER(AD203),ISNUMBER(AK203),AD203&lt;AK203),"SAMPLE BELOW TIER MINIMUM",IF(AND(AI203&lt;&gt;"",ISNUMBER(Y203),AO203=""),"REVIEW TYPE REQUIRED: operational, performance or formal (§6.4.4)",IF(AND(ISNUMBER(D203),ISNUMBER(Y203),AI203&lt;&gt;"",Y203-D203&gt;IF(AI203="Critical",31,IF(AI203="High",IF(OR(AO203="Operational monitoring",AO203="Performance review"),31,92),IF(AI203="Medium",IF(AO203="Operational monitoring",31,IF(AO203="Performance review",92,366)),366)))),"NEXT REVIEW EXCEEDS TIER CADENCE",IF(OR(AP203="",AP203="Action-capable: raise not yet set"),"AGENTIC CADENCE RAISE NOT SET (§6.4.4; size to be set by the Council)",IF(AND(Z203="Closed",OR(D203="",E203="",G203="",H203="",I203="",X203="",Y203="",AA203="",AB203="",NOT(ISNUMBER(AC203)),NOT(ISNUMBER(AD203)),AC203&lt;1,AD203&lt;1,AE203="",AG203="",AI203="")),"CLOSURE EVIDENCE MISSING",IF(Z203="Closed","Closure ready for independent review","Open / review")))))))))))))))))</f>
        <v/>
      </c>
      <c r="AI203" s="0" t="n"/>
      <c r="AJ203" s="0">
        <f>IF(AI203="","",IF(AO203="Operational monitoring",IF(AI203="Low","Routine operational monitoring by the Service Owner",IF(AI203="Medium","Monthly","Continuous (logged at least monthly)")),IF(AO203="Performance review",IF(AI203="Critical","At least monthly",IF(AI203="High","Monthly",IF(AI203="Medium","Quarterly","Annual"))),IF(AI203="Critical","Continuous monitoring; formal review at least monthly",IF(AI203="High","Quarterly","Annual")))))</f>
        <v/>
      </c>
      <c r="AK203" s="0">
        <f>IF(OR(AI203="",NOT(ISNUMBER(AC203))),"",IF(OR(AI203="Critical",AI203="High"),MIN(AC203,MAX(30,ROUNDUP(0.05*AC203,0))),IF(AI203="Medium",MIN(AC203,20),MIN(AC203,10))))</f>
        <v/>
      </c>
      <c r="AL203" s="0" t="n"/>
      <c r="AM203" s="0" t="n"/>
      <c r="AN203" s="0" t="n"/>
      <c r="AO203" s="0" t="n"/>
      <c r="AP203" s="0" t="n"/>
    </row>
    <row r="204">
      <c r="A204" s="49" t="n"/>
      <c r="B204" s="50" t="n"/>
      <c r="C204" s="50" t="n"/>
      <c r="D204" s="51" t="n"/>
      <c r="E204" s="50" t="n"/>
      <c r="F204" s="50" t="n"/>
      <c r="G204" s="50" t="n"/>
      <c r="H204" s="50" t="n"/>
      <c r="I204" s="50" t="n"/>
      <c r="J204" s="50" t="n"/>
      <c r="K204" s="50" t="n"/>
      <c r="L204" s="50" t="n"/>
      <c r="M204" s="50" t="n"/>
      <c r="N204" s="50" t="n"/>
      <c r="O204" s="51" t="n"/>
      <c r="P204" s="50" t="n"/>
      <c r="Q204" s="50" t="n"/>
      <c r="R204" s="50" t="n"/>
      <c r="S204" s="50" t="n"/>
      <c r="T204" s="50" t="n"/>
      <c r="U204" s="50" t="n"/>
      <c r="V204" s="50" t="n"/>
      <c r="W204" s="50" t="n"/>
      <c r="X204" s="50" t="n"/>
      <c r="Y204" s="51" t="n"/>
      <c r="Z204" s="52" t="n"/>
      <c r="AA204" s="50" t="n"/>
      <c r="AB204" s="50" t="n"/>
      <c r="AC204" s="61" t="n"/>
      <c r="AD204" s="61" t="n"/>
      <c r="AE204" s="50" t="n"/>
      <c r="AF204" s="0" t="n"/>
      <c r="AG204" s="0" t="n"/>
      <c r="AH204" s="85">
        <f>IF(COUNTA(A204:AG204,AI204,AL204:AP204)=0,"",IF(TRIM(A204)="","AIR-ID REQUIRED",IF(OR(AND(K204&lt;&gt;"",ISNA(MATCH(K204,{"Yes","No","Unknown"},0))),AND(Q204&lt;&gt;"",ISNA(MATCH(Q204,{"Yes","No","Unknown"},0))),AND(R204&lt;&gt;"",ISNA(MATCH(R204,{"Yes","No","Unknown"},0))),AND(T204&lt;&gt;"",ISNA(MATCH(T204,{"Yes","No","Unknown"},0))),AND(J204&lt;&gt;"",ISNA(MATCH(J204,{"Improving","Stable","Deteriorating","New / Baseline","Not yet known"},0))),AND(Z204&lt;&gt;"",ISNA(MATCH(Z204,{"Open","Reviewed","Action Open","Escalated","Closed"},0))),AND(AG204&lt;&gt;"",ISNA(MATCH(AG204,{"UC-ID specific","Shared system baseline"},0))),AND(AI204&lt;&gt;"",ISNA(MATCH(AI204,{"Low","Medium","High","Critical"},0))),AND(AL204&lt;&gt;"",COUNTIF(Lists!$A$3:$A$10,AL204)=0),AND(AO204&lt;&gt;"",ISNA(MATCH(AO204,{"Operational monitoring","Performance review","Formal review"},0))),AND(AP204&lt;&gt;"",ISNA(MATCH(AP204,{"Raised per Monitoring and Review Plan","Not action-capable","Action-capable: raise not yet set"},0)))),"INVALID VALUE — use the dropdown list",IF(AND(AG204="UC-ID specific",OR(AF204="",AF204="None")),"UC-ID REQUIRED",IF(OR(J204="",K204="",Q204="",R204="",T204="",AL204="",J204="Not yet known",K204="Unknown",Q204="Unknown",R204="Unknown",T204="Unknown"),"UNKNOWN TO RESOLVE",IF(AND(K204="Yes",OR(H204="",I204="",M204="",N204="",O204="",P204="",P204="None",X204="")),"BREACH ACTION INCOMPLETE",IF(AND(OR(K204="Yes",Q204="Yes"),AL204="None"),"TRIGGER NOT RECORDED — select the E.4 trigger",IF(AND(OR(AND(AL204&lt;&gt;"",AL204&lt;&gt;"None"),R204="Yes"),AM204=""),"REASSESSMENT / CONSIDERATION REF REQUIRED",IF(AND(OR(R204="Yes",T204="Yes"),U204=""),"GATE LOG EVENT ID REQUIRED",IF(OR(AND(D204&lt;&gt;"",NOT(ISNUMBER(D204))),AND(Y204&lt;&gt;"",NOT(ISNUMBER(Y204))),AND(ISNUMBER(D204),ISNUMBER(Y204),Y204&lt;=D204)),"DATE CHECK — Review and Next Review must be dates, Next after Review",IF(AND(ISNUMBER(AC204),ISNUMBER(AD204),AD204&gt;AC204),"SAMPLE EXCEEDS POPULATION",IF(AND(ISNUMBER(AD204),ISNUMBER(AK204),AD204&lt;AK204),"SAMPLE BELOW TIER MINIMUM",IF(AND(AI204&lt;&gt;"",ISNUMBER(Y204),AO204=""),"REVIEW TYPE REQUIRED: operational, performance or formal (§6.4.4)",IF(AND(ISNUMBER(D204),ISNUMBER(Y204),AI204&lt;&gt;"",Y204-D204&gt;IF(AI204="Critical",31,IF(AI204="High",IF(OR(AO204="Operational monitoring",AO204="Performance review"),31,92),IF(AI204="Medium",IF(AO204="Operational monitoring",31,IF(AO204="Performance review",92,366)),366)))),"NEXT REVIEW EXCEEDS TIER CADENCE",IF(OR(AP204="",AP204="Action-capable: raise not yet set"),"AGENTIC CADENCE RAISE NOT SET (§6.4.4; size to be set by the Council)",IF(AND(Z204="Closed",OR(D204="",E204="",G204="",H204="",I204="",X204="",Y204="",AA204="",AB204="",NOT(ISNUMBER(AC204)),NOT(ISNUMBER(AD204)),AC204&lt;1,AD204&lt;1,AE204="",AG204="",AI204="")),"CLOSURE EVIDENCE MISSING",IF(Z204="Closed","Closure ready for independent review","Open / review")))))))))))))))))</f>
        <v/>
      </c>
      <c r="AI204" s="0" t="n"/>
      <c r="AJ204" s="0">
        <f>IF(AI204="","",IF(AO204="Operational monitoring",IF(AI204="Low","Routine operational monitoring by the Service Owner",IF(AI204="Medium","Monthly","Continuous (logged at least monthly)")),IF(AO204="Performance review",IF(AI204="Critical","At least monthly",IF(AI204="High","Monthly",IF(AI204="Medium","Quarterly","Annual"))),IF(AI204="Critical","Continuous monitoring; formal review at least monthly",IF(AI204="High","Quarterly","Annual")))))</f>
        <v/>
      </c>
      <c r="AK204" s="0">
        <f>IF(OR(AI204="",NOT(ISNUMBER(AC204))),"",IF(OR(AI204="Critical",AI204="High"),MIN(AC204,MAX(30,ROUNDUP(0.05*AC204,0))),IF(AI204="Medium",MIN(AC204,20),MIN(AC204,10))))</f>
        <v/>
      </c>
      <c r="AL204" s="0" t="n"/>
      <c r="AM204" s="0" t="n"/>
      <c r="AN204" s="0" t="n"/>
      <c r="AO204" s="0" t="n"/>
      <c r="AP204" s="0" t="n"/>
    </row>
    <row r="205">
      <c r="A205" s="49" t="n"/>
      <c r="B205" s="50" t="n"/>
      <c r="C205" s="50" t="n"/>
      <c r="D205" s="51" t="n"/>
      <c r="E205" s="50" t="n"/>
      <c r="F205" s="50" t="n"/>
      <c r="G205" s="50" t="n"/>
      <c r="H205" s="50" t="n"/>
      <c r="I205" s="50" t="n"/>
      <c r="J205" s="50" t="n"/>
      <c r="K205" s="50" t="n"/>
      <c r="L205" s="50" t="n"/>
      <c r="M205" s="50" t="n"/>
      <c r="N205" s="50" t="n"/>
      <c r="O205" s="51" t="n"/>
      <c r="P205" s="50" t="n"/>
      <c r="Q205" s="50" t="n"/>
      <c r="R205" s="50" t="n"/>
      <c r="S205" s="50" t="n"/>
      <c r="T205" s="50" t="n"/>
      <c r="U205" s="50" t="n"/>
      <c r="V205" s="50" t="n"/>
      <c r="W205" s="50" t="n"/>
      <c r="X205" s="50" t="n"/>
      <c r="Y205" s="51" t="n"/>
      <c r="Z205" s="52" t="n"/>
      <c r="AA205" s="50" t="n"/>
      <c r="AB205" s="50" t="n"/>
      <c r="AC205" s="61" t="n"/>
      <c r="AD205" s="61" t="n"/>
      <c r="AE205" s="50" t="n"/>
      <c r="AF205" s="0" t="n"/>
      <c r="AG205" s="0" t="n"/>
      <c r="AH205" s="85">
        <f>IF(COUNTA(A205:AG205,AI205,AL205:AP205)=0,"",IF(TRIM(A205)="","AIR-ID REQUIRED",IF(OR(AND(K205&lt;&gt;"",ISNA(MATCH(K205,{"Yes","No","Unknown"},0))),AND(Q205&lt;&gt;"",ISNA(MATCH(Q205,{"Yes","No","Unknown"},0))),AND(R205&lt;&gt;"",ISNA(MATCH(R205,{"Yes","No","Unknown"},0))),AND(T205&lt;&gt;"",ISNA(MATCH(T205,{"Yes","No","Unknown"},0))),AND(J205&lt;&gt;"",ISNA(MATCH(J205,{"Improving","Stable","Deteriorating","New / Baseline","Not yet known"},0))),AND(Z205&lt;&gt;"",ISNA(MATCH(Z205,{"Open","Reviewed","Action Open","Escalated","Closed"},0))),AND(AG205&lt;&gt;"",ISNA(MATCH(AG205,{"UC-ID specific","Shared system baseline"},0))),AND(AI205&lt;&gt;"",ISNA(MATCH(AI205,{"Low","Medium","High","Critical"},0))),AND(AL205&lt;&gt;"",COUNTIF(Lists!$A$3:$A$10,AL205)=0),AND(AO205&lt;&gt;"",ISNA(MATCH(AO205,{"Operational monitoring","Performance review","Formal review"},0))),AND(AP205&lt;&gt;"",ISNA(MATCH(AP205,{"Raised per Monitoring and Review Plan","Not action-capable","Action-capable: raise not yet set"},0)))),"INVALID VALUE — use the dropdown list",IF(AND(AG205="UC-ID specific",OR(AF205="",AF205="None")),"UC-ID REQUIRED",IF(OR(J205="",K205="",Q205="",R205="",T205="",AL205="",J205="Not yet known",K205="Unknown",Q205="Unknown",R205="Unknown",T205="Unknown"),"UNKNOWN TO RESOLVE",IF(AND(K205="Yes",OR(H205="",I205="",M205="",N205="",O205="",P205="",P205="None",X205="")),"BREACH ACTION INCOMPLETE",IF(AND(OR(K205="Yes",Q205="Yes"),AL205="None"),"TRIGGER NOT RECORDED — select the E.4 trigger",IF(AND(OR(AND(AL205&lt;&gt;"",AL205&lt;&gt;"None"),R205="Yes"),AM205=""),"REASSESSMENT / CONSIDERATION REF REQUIRED",IF(AND(OR(R205="Yes",T205="Yes"),U205=""),"GATE LOG EVENT ID REQUIRED",IF(OR(AND(D205&lt;&gt;"",NOT(ISNUMBER(D205))),AND(Y205&lt;&gt;"",NOT(ISNUMBER(Y205))),AND(ISNUMBER(D205),ISNUMBER(Y205),Y205&lt;=D205)),"DATE CHECK — Review and Next Review must be dates, Next after Review",IF(AND(ISNUMBER(AC205),ISNUMBER(AD205),AD205&gt;AC205),"SAMPLE EXCEEDS POPULATION",IF(AND(ISNUMBER(AD205),ISNUMBER(AK205),AD205&lt;AK205),"SAMPLE BELOW TIER MINIMUM",IF(AND(AI205&lt;&gt;"",ISNUMBER(Y205),AO205=""),"REVIEW TYPE REQUIRED: operational, performance or formal (§6.4.4)",IF(AND(ISNUMBER(D205),ISNUMBER(Y205),AI205&lt;&gt;"",Y205-D205&gt;IF(AI205="Critical",31,IF(AI205="High",IF(OR(AO205="Operational monitoring",AO205="Performance review"),31,92),IF(AI205="Medium",IF(AO205="Operational monitoring",31,IF(AO205="Performance review",92,366)),366)))),"NEXT REVIEW EXCEEDS TIER CADENCE",IF(OR(AP205="",AP205="Action-capable: raise not yet set"),"AGENTIC CADENCE RAISE NOT SET (§6.4.4; size to be set by the Council)",IF(AND(Z205="Closed",OR(D205="",E205="",G205="",H205="",I205="",X205="",Y205="",AA205="",AB205="",NOT(ISNUMBER(AC205)),NOT(ISNUMBER(AD205)),AC205&lt;1,AD205&lt;1,AE205="",AG205="",AI205="")),"CLOSURE EVIDENCE MISSING",IF(Z205="Closed","Closure ready for independent review","Open / review")))))))))))))))))</f>
        <v/>
      </c>
      <c r="AI205" s="0" t="n"/>
      <c r="AJ205" s="0">
        <f>IF(AI205="","",IF(AO205="Operational monitoring",IF(AI205="Low","Routine operational monitoring by the Service Owner",IF(AI205="Medium","Monthly","Continuous (logged at least monthly)")),IF(AO205="Performance review",IF(AI205="Critical","At least monthly",IF(AI205="High","Monthly",IF(AI205="Medium","Quarterly","Annual"))),IF(AI205="Critical","Continuous monitoring; formal review at least monthly",IF(AI205="High","Quarterly","Annual")))))</f>
        <v/>
      </c>
      <c r="AK205" s="0">
        <f>IF(OR(AI205="",NOT(ISNUMBER(AC205))),"",IF(OR(AI205="Critical",AI205="High"),MIN(AC205,MAX(30,ROUNDUP(0.05*AC205,0))),IF(AI205="Medium",MIN(AC205,20),MIN(AC205,10))))</f>
        <v/>
      </c>
      <c r="AL205" s="0" t="n"/>
      <c r="AM205" s="0" t="n"/>
      <c r="AN205" s="0" t="n"/>
      <c r="AO205" s="0" t="n"/>
      <c r="AP205" s="0" t="n"/>
    </row>
    <row r="206">
      <c r="A206" s="49" t="n"/>
      <c r="B206" s="50" t="n"/>
      <c r="C206" s="50" t="n"/>
      <c r="D206" s="51" t="n"/>
      <c r="E206" s="50" t="n"/>
      <c r="F206" s="50" t="n"/>
      <c r="G206" s="50" t="n"/>
      <c r="H206" s="50" t="n"/>
      <c r="I206" s="50" t="n"/>
      <c r="J206" s="50" t="n"/>
      <c r="K206" s="50" t="n"/>
      <c r="L206" s="50" t="n"/>
      <c r="M206" s="50" t="n"/>
      <c r="N206" s="50" t="n"/>
      <c r="O206" s="51" t="n"/>
      <c r="P206" s="50" t="n"/>
      <c r="Q206" s="50" t="n"/>
      <c r="R206" s="50" t="n"/>
      <c r="S206" s="50" t="n"/>
      <c r="T206" s="50" t="n"/>
      <c r="U206" s="50" t="n"/>
      <c r="V206" s="50" t="n"/>
      <c r="W206" s="50" t="n"/>
      <c r="X206" s="50" t="n"/>
      <c r="Y206" s="51" t="n"/>
      <c r="Z206" s="52" t="n"/>
      <c r="AA206" s="50" t="n"/>
      <c r="AB206" s="50" t="n"/>
      <c r="AC206" s="61" t="n"/>
      <c r="AD206" s="61" t="n"/>
      <c r="AE206" s="50" t="n"/>
      <c r="AF206" s="0" t="n"/>
      <c r="AG206" s="0" t="n"/>
      <c r="AH206" s="85">
        <f>IF(COUNTA(A206:AG206,AI206,AL206:AP206)=0,"",IF(TRIM(A206)="","AIR-ID REQUIRED",IF(OR(AND(K206&lt;&gt;"",ISNA(MATCH(K206,{"Yes","No","Unknown"},0))),AND(Q206&lt;&gt;"",ISNA(MATCH(Q206,{"Yes","No","Unknown"},0))),AND(R206&lt;&gt;"",ISNA(MATCH(R206,{"Yes","No","Unknown"},0))),AND(T206&lt;&gt;"",ISNA(MATCH(T206,{"Yes","No","Unknown"},0))),AND(J206&lt;&gt;"",ISNA(MATCH(J206,{"Improving","Stable","Deteriorating","New / Baseline","Not yet known"},0))),AND(Z206&lt;&gt;"",ISNA(MATCH(Z206,{"Open","Reviewed","Action Open","Escalated","Closed"},0))),AND(AG206&lt;&gt;"",ISNA(MATCH(AG206,{"UC-ID specific","Shared system baseline"},0))),AND(AI206&lt;&gt;"",ISNA(MATCH(AI206,{"Low","Medium","High","Critical"},0))),AND(AL206&lt;&gt;"",COUNTIF(Lists!$A$3:$A$10,AL206)=0),AND(AO206&lt;&gt;"",ISNA(MATCH(AO206,{"Operational monitoring","Performance review","Formal review"},0))),AND(AP206&lt;&gt;"",ISNA(MATCH(AP206,{"Raised per Monitoring and Review Plan","Not action-capable","Action-capable: raise not yet set"},0)))),"INVALID VALUE — use the dropdown list",IF(AND(AG206="UC-ID specific",OR(AF206="",AF206="None")),"UC-ID REQUIRED",IF(OR(J206="",K206="",Q206="",R206="",T206="",AL206="",J206="Not yet known",K206="Unknown",Q206="Unknown",R206="Unknown",T206="Unknown"),"UNKNOWN TO RESOLVE",IF(AND(K206="Yes",OR(H206="",I206="",M206="",N206="",O206="",P206="",P206="None",X206="")),"BREACH ACTION INCOMPLETE",IF(AND(OR(K206="Yes",Q206="Yes"),AL206="None"),"TRIGGER NOT RECORDED — select the E.4 trigger",IF(AND(OR(AND(AL206&lt;&gt;"",AL206&lt;&gt;"None"),R206="Yes"),AM206=""),"REASSESSMENT / CONSIDERATION REF REQUIRED",IF(AND(OR(R206="Yes",T206="Yes"),U206=""),"GATE LOG EVENT ID REQUIRED",IF(OR(AND(D206&lt;&gt;"",NOT(ISNUMBER(D206))),AND(Y206&lt;&gt;"",NOT(ISNUMBER(Y206))),AND(ISNUMBER(D206),ISNUMBER(Y206),Y206&lt;=D206)),"DATE CHECK — Review and Next Review must be dates, Next after Review",IF(AND(ISNUMBER(AC206),ISNUMBER(AD206),AD206&gt;AC206),"SAMPLE EXCEEDS POPULATION",IF(AND(ISNUMBER(AD206),ISNUMBER(AK206),AD206&lt;AK206),"SAMPLE BELOW TIER MINIMUM",IF(AND(AI206&lt;&gt;"",ISNUMBER(Y206),AO206=""),"REVIEW TYPE REQUIRED: operational, performance or formal (§6.4.4)",IF(AND(ISNUMBER(D206),ISNUMBER(Y206),AI206&lt;&gt;"",Y206-D206&gt;IF(AI206="Critical",31,IF(AI206="High",IF(OR(AO206="Operational monitoring",AO206="Performance review"),31,92),IF(AI206="Medium",IF(AO206="Operational monitoring",31,IF(AO206="Performance review",92,366)),366)))),"NEXT REVIEW EXCEEDS TIER CADENCE",IF(OR(AP206="",AP206="Action-capable: raise not yet set"),"AGENTIC CADENCE RAISE NOT SET (§6.4.4; size to be set by the Council)",IF(AND(Z206="Closed",OR(D206="",E206="",G206="",H206="",I206="",X206="",Y206="",AA206="",AB206="",NOT(ISNUMBER(AC206)),NOT(ISNUMBER(AD206)),AC206&lt;1,AD206&lt;1,AE206="",AG206="",AI206="")),"CLOSURE EVIDENCE MISSING",IF(Z206="Closed","Closure ready for independent review","Open / review")))))))))))))))))</f>
        <v/>
      </c>
      <c r="AI206" s="0" t="n"/>
      <c r="AJ206" s="0">
        <f>IF(AI206="","",IF(AO206="Operational monitoring",IF(AI206="Low","Routine operational monitoring by the Service Owner",IF(AI206="Medium","Monthly","Continuous (logged at least monthly)")),IF(AO206="Performance review",IF(AI206="Critical","At least monthly",IF(AI206="High","Monthly",IF(AI206="Medium","Quarterly","Annual"))),IF(AI206="Critical","Continuous monitoring; formal review at least monthly",IF(AI206="High","Quarterly","Annual")))))</f>
        <v/>
      </c>
      <c r="AK206" s="0">
        <f>IF(OR(AI206="",NOT(ISNUMBER(AC206))),"",IF(OR(AI206="Critical",AI206="High"),MIN(AC206,MAX(30,ROUNDUP(0.05*AC206,0))),IF(AI206="Medium",MIN(AC206,20),MIN(AC206,10))))</f>
        <v/>
      </c>
      <c r="AL206" s="0" t="n"/>
      <c r="AM206" s="0" t="n"/>
      <c r="AN206" s="0" t="n"/>
      <c r="AO206" s="0" t="n"/>
      <c r="AP206" s="0" t="n"/>
    </row>
    <row r="207">
      <c r="A207" s="49" t="n"/>
      <c r="B207" s="50" t="n"/>
      <c r="C207" s="50" t="n"/>
      <c r="D207" s="51" t="n"/>
      <c r="E207" s="50" t="n"/>
      <c r="F207" s="50" t="n"/>
      <c r="G207" s="50" t="n"/>
      <c r="H207" s="50" t="n"/>
      <c r="I207" s="50" t="n"/>
      <c r="J207" s="50" t="n"/>
      <c r="K207" s="50" t="n"/>
      <c r="L207" s="50" t="n"/>
      <c r="M207" s="50" t="n"/>
      <c r="N207" s="50" t="n"/>
      <c r="O207" s="51" t="n"/>
      <c r="P207" s="50" t="n"/>
      <c r="Q207" s="50" t="n"/>
      <c r="R207" s="50" t="n"/>
      <c r="S207" s="50" t="n"/>
      <c r="T207" s="50" t="n"/>
      <c r="U207" s="50" t="n"/>
      <c r="V207" s="50" t="n"/>
      <c r="W207" s="50" t="n"/>
      <c r="X207" s="50" t="n"/>
      <c r="Y207" s="51" t="n"/>
      <c r="Z207" s="52" t="n"/>
      <c r="AA207" s="50" t="n"/>
      <c r="AB207" s="50" t="n"/>
      <c r="AC207" s="61" t="n"/>
      <c r="AD207" s="61" t="n"/>
      <c r="AE207" s="50" t="n"/>
      <c r="AF207" s="0" t="n"/>
      <c r="AG207" s="0" t="n"/>
      <c r="AH207" s="85">
        <f>IF(COUNTA(A207:AG207,AI207,AL207:AP207)=0,"",IF(TRIM(A207)="","AIR-ID REQUIRED",IF(OR(AND(K207&lt;&gt;"",ISNA(MATCH(K207,{"Yes","No","Unknown"},0))),AND(Q207&lt;&gt;"",ISNA(MATCH(Q207,{"Yes","No","Unknown"},0))),AND(R207&lt;&gt;"",ISNA(MATCH(R207,{"Yes","No","Unknown"},0))),AND(T207&lt;&gt;"",ISNA(MATCH(T207,{"Yes","No","Unknown"},0))),AND(J207&lt;&gt;"",ISNA(MATCH(J207,{"Improving","Stable","Deteriorating","New / Baseline","Not yet known"},0))),AND(Z207&lt;&gt;"",ISNA(MATCH(Z207,{"Open","Reviewed","Action Open","Escalated","Closed"},0))),AND(AG207&lt;&gt;"",ISNA(MATCH(AG207,{"UC-ID specific","Shared system baseline"},0))),AND(AI207&lt;&gt;"",ISNA(MATCH(AI207,{"Low","Medium","High","Critical"},0))),AND(AL207&lt;&gt;"",COUNTIF(Lists!$A$3:$A$10,AL207)=0),AND(AO207&lt;&gt;"",ISNA(MATCH(AO207,{"Operational monitoring","Performance review","Formal review"},0))),AND(AP207&lt;&gt;"",ISNA(MATCH(AP207,{"Raised per Monitoring and Review Plan","Not action-capable","Action-capable: raise not yet set"},0)))),"INVALID VALUE — use the dropdown list",IF(AND(AG207="UC-ID specific",OR(AF207="",AF207="None")),"UC-ID REQUIRED",IF(OR(J207="",K207="",Q207="",R207="",T207="",AL207="",J207="Not yet known",K207="Unknown",Q207="Unknown",R207="Unknown",T207="Unknown"),"UNKNOWN TO RESOLVE",IF(AND(K207="Yes",OR(H207="",I207="",M207="",N207="",O207="",P207="",P207="None",X207="")),"BREACH ACTION INCOMPLETE",IF(AND(OR(K207="Yes",Q207="Yes"),AL207="None"),"TRIGGER NOT RECORDED — select the E.4 trigger",IF(AND(OR(AND(AL207&lt;&gt;"",AL207&lt;&gt;"None"),R207="Yes"),AM207=""),"REASSESSMENT / CONSIDERATION REF REQUIRED",IF(AND(OR(R207="Yes",T207="Yes"),U207=""),"GATE LOG EVENT ID REQUIRED",IF(OR(AND(D207&lt;&gt;"",NOT(ISNUMBER(D207))),AND(Y207&lt;&gt;"",NOT(ISNUMBER(Y207))),AND(ISNUMBER(D207),ISNUMBER(Y207),Y207&lt;=D207)),"DATE CHECK — Review and Next Review must be dates, Next after Review",IF(AND(ISNUMBER(AC207),ISNUMBER(AD207),AD207&gt;AC207),"SAMPLE EXCEEDS POPULATION",IF(AND(ISNUMBER(AD207),ISNUMBER(AK207),AD207&lt;AK207),"SAMPLE BELOW TIER MINIMUM",IF(AND(AI207&lt;&gt;"",ISNUMBER(Y207),AO207=""),"REVIEW TYPE REQUIRED: operational, performance or formal (§6.4.4)",IF(AND(ISNUMBER(D207),ISNUMBER(Y207),AI207&lt;&gt;"",Y207-D207&gt;IF(AI207="Critical",31,IF(AI207="High",IF(OR(AO207="Operational monitoring",AO207="Performance review"),31,92),IF(AI207="Medium",IF(AO207="Operational monitoring",31,IF(AO207="Performance review",92,366)),366)))),"NEXT REVIEW EXCEEDS TIER CADENCE",IF(OR(AP207="",AP207="Action-capable: raise not yet set"),"AGENTIC CADENCE RAISE NOT SET (§6.4.4; size to be set by the Council)",IF(AND(Z207="Closed",OR(D207="",E207="",G207="",H207="",I207="",X207="",Y207="",AA207="",AB207="",NOT(ISNUMBER(AC207)),NOT(ISNUMBER(AD207)),AC207&lt;1,AD207&lt;1,AE207="",AG207="",AI207="")),"CLOSURE EVIDENCE MISSING",IF(Z207="Closed","Closure ready for independent review","Open / review")))))))))))))))))</f>
        <v/>
      </c>
      <c r="AI207" s="0" t="n"/>
      <c r="AJ207" s="0">
        <f>IF(AI207="","",IF(AO207="Operational monitoring",IF(AI207="Low","Routine operational monitoring by the Service Owner",IF(AI207="Medium","Monthly","Continuous (logged at least monthly)")),IF(AO207="Performance review",IF(AI207="Critical","At least monthly",IF(AI207="High","Monthly",IF(AI207="Medium","Quarterly","Annual"))),IF(AI207="Critical","Continuous monitoring; formal review at least monthly",IF(AI207="High","Quarterly","Annual")))))</f>
        <v/>
      </c>
      <c r="AK207" s="0">
        <f>IF(OR(AI207="",NOT(ISNUMBER(AC207))),"",IF(OR(AI207="Critical",AI207="High"),MIN(AC207,MAX(30,ROUNDUP(0.05*AC207,0))),IF(AI207="Medium",MIN(AC207,20),MIN(AC207,10))))</f>
        <v/>
      </c>
      <c r="AL207" s="0" t="n"/>
      <c r="AM207" s="0" t="n"/>
      <c r="AN207" s="0" t="n"/>
      <c r="AO207" s="0" t="n"/>
      <c r="AP207" s="0" t="n"/>
    </row>
    <row r="208">
      <c r="A208" s="49" t="n"/>
      <c r="B208" s="50" t="n"/>
      <c r="C208" s="50" t="n"/>
      <c r="D208" s="51" t="n"/>
      <c r="E208" s="50" t="n"/>
      <c r="F208" s="50" t="n"/>
      <c r="G208" s="50" t="n"/>
      <c r="H208" s="50" t="n"/>
      <c r="I208" s="50" t="n"/>
      <c r="J208" s="50" t="n"/>
      <c r="K208" s="50" t="n"/>
      <c r="L208" s="50" t="n"/>
      <c r="M208" s="50" t="n"/>
      <c r="N208" s="50" t="n"/>
      <c r="O208" s="51" t="n"/>
      <c r="P208" s="50" t="n"/>
      <c r="Q208" s="50" t="n"/>
      <c r="R208" s="50" t="n"/>
      <c r="S208" s="50" t="n"/>
      <c r="T208" s="50" t="n"/>
      <c r="U208" s="50" t="n"/>
      <c r="V208" s="50" t="n"/>
      <c r="W208" s="50" t="n"/>
      <c r="X208" s="50" t="n"/>
      <c r="Y208" s="51" t="n"/>
      <c r="Z208" s="52" t="n"/>
      <c r="AA208" s="50" t="n"/>
      <c r="AB208" s="50" t="n"/>
      <c r="AC208" s="61" t="n"/>
      <c r="AD208" s="61" t="n"/>
      <c r="AE208" s="50" t="n"/>
      <c r="AF208" s="0" t="n"/>
      <c r="AG208" s="0" t="n"/>
      <c r="AH208" s="85">
        <f>IF(COUNTA(A208:AG208,AI208,AL208:AP208)=0,"",IF(TRIM(A208)="","AIR-ID REQUIRED",IF(OR(AND(K208&lt;&gt;"",ISNA(MATCH(K208,{"Yes","No","Unknown"},0))),AND(Q208&lt;&gt;"",ISNA(MATCH(Q208,{"Yes","No","Unknown"},0))),AND(R208&lt;&gt;"",ISNA(MATCH(R208,{"Yes","No","Unknown"},0))),AND(T208&lt;&gt;"",ISNA(MATCH(T208,{"Yes","No","Unknown"},0))),AND(J208&lt;&gt;"",ISNA(MATCH(J208,{"Improving","Stable","Deteriorating","New / Baseline","Not yet known"},0))),AND(Z208&lt;&gt;"",ISNA(MATCH(Z208,{"Open","Reviewed","Action Open","Escalated","Closed"},0))),AND(AG208&lt;&gt;"",ISNA(MATCH(AG208,{"UC-ID specific","Shared system baseline"},0))),AND(AI208&lt;&gt;"",ISNA(MATCH(AI208,{"Low","Medium","High","Critical"},0))),AND(AL208&lt;&gt;"",COUNTIF(Lists!$A$3:$A$10,AL208)=0),AND(AO208&lt;&gt;"",ISNA(MATCH(AO208,{"Operational monitoring","Performance review","Formal review"},0))),AND(AP208&lt;&gt;"",ISNA(MATCH(AP208,{"Raised per Monitoring and Review Plan","Not action-capable","Action-capable: raise not yet set"},0)))),"INVALID VALUE — use the dropdown list",IF(AND(AG208="UC-ID specific",OR(AF208="",AF208="None")),"UC-ID REQUIRED",IF(OR(J208="",K208="",Q208="",R208="",T208="",AL208="",J208="Not yet known",K208="Unknown",Q208="Unknown",R208="Unknown",T208="Unknown"),"UNKNOWN TO RESOLVE",IF(AND(K208="Yes",OR(H208="",I208="",M208="",N208="",O208="",P208="",P208="None",X208="")),"BREACH ACTION INCOMPLETE",IF(AND(OR(K208="Yes",Q208="Yes"),AL208="None"),"TRIGGER NOT RECORDED — select the E.4 trigger",IF(AND(OR(AND(AL208&lt;&gt;"",AL208&lt;&gt;"None"),R208="Yes"),AM208=""),"REASSESSMENT / CONSIDERATION REF REQUIRED",IF(AND(OR(R208="Yes",T208="Yes"),U208=""),"GATE LOG EVENT ID REQUIRED",IF(OR(AND(D208&lt;&gt;"",NOT(ISNUMBER(D208))),AND(Y208&lt;&gt;"",NOT(ISNUMBER(Y208))),AND(ISNUMBER(D208),ISNUMBER(Y208),Y208&lt;=D208)),"DATE CHECK — Review and Next Review must be dates, Next after Review",IF(AND(ISNUMBER(AC208),ISNUMBER(AD208),AD208&gt;AC208),"SAMPLE EXCEEDS POPULATION",IF(AND(ISNUMBER(AD208),ISNUMBER(AK208),AD208&lt;AK208),"SAMPLE BELOW TIER MINIMUM",IF(AND(AI208&lt;&gt;"",ISNUMBER(Y208),AO208=""),"REVIEW TYPE REQUIRED: operational, performance or formal (§6.4.4)",IF(AND(ISNUMBER(D208),ISNUMBER(Y208),AI208&lt;&gt;"",Y208-D208&gt;IF(AI208="Critical",31,IF(AI208="High",IF(OR(AO208="Operational monitoring",AO208="Performance review"),31,92),IF(AI208="Medium",IF(AO208="Operational monitoring",31,IF(AO208="Performance review",92,366)),366)))),"NEXT REVIEW EXCEEDS TIER CADENCE",IF(OR(AP208="",AP208="Action-capable: raise not yet set"),"AGENTIC CADENCE RAISE NOT SET (§6.4.4; size to be set by the Council)",IF(AND(Z208="Closed",OR(D208="",E208="",G208="",H208="",I208="",X208="",Y208="",AA208="",AB208="",NOT(ISNUMBER(AC208)),NOT(ISNUMBER(AD208)),AC208&lt;1,AD208&lt;1,AE208="",AG208="",AI208="")),"CLOSURE EVIDENCE MISSING",IF(Z208="Closed","Closure ready for independent review","Open / review")))))))))))))))))</f>
        <v/>
      </c>
      <c r="AI208" s="0" t="n"/>
      <c r="AJ208" s="0">
        <f>IF(AI208="","",IF(AO208="Operational monitoring",IF(AI208="Low","Routine operational monitoring by the Service Owner",IF(AI208="Medium","Monthly","Continuous (logged at least monthly)")),IF(AO208="Performance review",IF(AI208="Critical","At least monthly",IF(AI208="High","Monthly",IF(AI208="Medium","Quarterly","Annual"))),IF(AI208="Critical","Continuous monitoring; formal review at least monthly",IF(AI208="High","Quarterly","Annual")))))</f>
        <v/>
      </c>
      <c r="AK208" s="0">
        <f>IF(OR(AI208="",NOT(ISNUMBER(AC208))),"",IF(OR(AI208="Critical",AI208="High"),MIN(AC208,MAX(30,ROUNDUP(0.05*AC208,0))),IF(AI208="Medium",MIN(AC208,20),MIN(AC208,10))))</f>
        <v/>
      </c>
      <c r="AL208" s="0" t="n"/>
      <c r="AM208" s="0" t="n"/>
      <c r="AN208" s="0" t="n"/>
      <c r="AO208" s="0" t="n"/>
      <c r="AP208" s="0" t="n"/>
    </row>
    <row r="209">
      <c r="A209" s="49" t="n"/>
      <c r="B209" s="50" t="n"/>
      <c r="C209" s="50" t="n"/>
      <c r="D209" s="51" t="n"/>
      <c r="E209" s="50" t="n"/>
      <c r="F209" s="50" t="n"/>
      <c r="G209" s="50" t="n"/>
      <c r="H209" s="50" t="n"/>
      <c r="I209" s="50" t="n"/>
      <c r="J209" s="50" t="n"/>
      <c r="K209" s="50" t="n"/>
      <c r="L209" s="50" t="n"/>
      <c r="M209" s="50" t="n"/>
      <c r="N209" s="50" t="n"/>
      <c r="O209" s="51" t="n"/>
      <c r="P209" s="50" t="n"/>
      <c r="Q209" s="50" t="n"/>
      <c r="R209" s="50" t="n"/>
      <c r="S209" s="50" t="n"/>
      <c r="T209" s="50" t="n"/>
      <c r="U209" s="50" t="n"/>
      <c r="V209" s="50" t="n"/>
      <c r="W209" s="50" t="n"/>
      <c r="X209" s="50" t="n"/>
      <c r="Y209" s="51" t="n"/>
      <c r="Z209" s="52" t="n"/>
      <c r="AA209" s="50" t="n"/>
      <c r="AB209" s="50" t="n"/>
      <c r="AC209" s="61" t="n"/>
      <c r="AD209" s="61" t="n"/>
      <c r="AE209" s="50" t="n"/>
      <c r="AF209" s="0" t="n"/>
      <c r="AG209" s="0" t="n"/>
      <c r="AH209" s="85">
        <f>IF(COUNTA(A209:AG209,AI209,AL209:AP209)=0,"",IF(TRIM(A209)="","AIR-ID REQUIRED",IF(OR(AND(K209&lt;&gt;"",ISNA(MATCH(K209,{"Yes","No","Unknown"},0))),AND(Q209&lt;&gt;"",ISNA(MATCH(Q209,{"Yes","No","Unknown"},0))),AND(R209&lt;&gt;"",ISNA(MATCH(R209,{"Yes","No","Unknown"},0))),AND(T209&lt;&gt;"",ISNA(MATCH(T209,{"Yes","No","Unknown"},0))),AND(J209&lt;&gt;"",ISNA(MATCH(J209,{"Improving","Stable","Deteriorating","New / Baseline","Not yet known"},0))),AND(Z209&lt;&gt;"",ISNA(MATCH(Z209,{"Open","Reviewed","Action Open","Escalated","Closed"},0))),AND(AG209&lt;&gt;"",ISNA(MATCH(AG209,{"UC-ID specific","Shared system baseline"},0))),AND(AI209&lt;&gt;"",ISNA(MATCH(AI209,{"Low","Medium","High","Critical"},0))),AND(AL209&lt;&gt;"",COUNTIF(Lists!$A$3:$A$10,AL209)=0),AND(AO209&lt;&gt;"",ISNA(MATCH(AO209,{"Operational monitoring","Performance review","Formal review"},0))),AND(AP209&lt;&gt;"",ISNA(MATCH(AP209,{"Raised per Monitoring and Review Plan","Not action-capable","Action-capable: raise not yet set"},0)))),"INVALID VALUE — use the dropdown list",IF(AND(AG209="UC-ID specific",OR(AF209="",AF209="None")),"UC-ID REQUIRED",IF(OR(J209="",K209="",Q209="",R209="",T209="",AL209="",J209="Not yet known",K209="Unknown",Q209="Unknown",R209="Unknown",T209="Unknown"),"UNKNOWN TO RESOLVE",IF(AND(K209="Yes",OR(H209="",I209="",M209="",N209="",O209="",P209="",P209="None",X209="")),"BREACH ACTION INCOMPLETE",IF(AND(OR(K209="Yes",Q209="Yes"),AL209="None"),"TRIGGER NOT RECORDED — select the E.4 trigger",IF(AND(OR(AND(AL209&lt;&gt;"",AL209&lt;&gt;"None"),R209="Yes"),AM209=""),"REASSESSMENT / CONSIDERATION REF REQUIRED",IF(AND(OR(R209="Yes",T209="Yes"),U209=""),"GATE LOG EVENT ID REQUIRED",IF(OR(AND(D209&lt;&gt;"",NOT(ISNUMBER(D209))),AND(Y209&lt;&gt;"",NOT(ISNUMBER(Y209))),AND(ISNUMBER(D209),ISNUMBER(Y209),Y209&lt;=D209)),"DATE CHECK — Review and Next Review must be dates, Next after Review",IF(AND(ISNUMBER(AC209),ISNUMBER(AD209),AD209&gt;AC209),"SAMPLE EXCEEDS POPULATION",IF(AND(ISNUMBER(AD209),ISNUMBER(AK209),AD209&lt;AK209),"SAMPLE BELOW TIER MINIMUM",IF(AND(AI209&lt;&gt;"",ISNUMBER(Y209),AO209=""),"REVIEW TYPE REQUIRED: operational, performance or formal (§6.4.4)",IF(AND(ISNUMBER(D209),ISNUMBER(Y209),AI209&lt;&gt;"",Y209-D209&gt;IF(AI209="Critical",31,IF(AI209="High",IF(OR(AO209="Operational monitoring",AO209="Performance review"),31,92),IF(AI209="Medium",IF(AO209="Operational monitoring",31,IF(AO209="Performance review",92,366)),366)))),"NEXT REVIEW EXCEEDS TIER CADENCE",IF(OR(AP209="",AP209="Action-capable: raise not yet set"),"AGENTIC CADENCE RAISE NOT SET (§6.4.4; size to be set by the Council)",IF(AND(Z209="Closed",OR(D209="",E209="",G209="",H209="",I209="",X209="",Y209="",AA209="",AB209="",NOT(ISNUMBER(AC209)),NOT(ISNUMBER(AD209)),AC209&lt;1,AD209&lt;1,AE209="",AG209="",AI209="")),"CLOSURE EVIDENCE MISSING",IF(Z209="Closed","Closure ready for independent review","Open / review")))))))))))))))))</f>
        <v/>
      </c>
      <c r="AI209" s="0" t="n"/>
      <c r="AJ209" s="0">
        <f>IF(AI209="","",IF(AO209="Operational monitoring",IF(AI209="Low","Routine operational monitoring by the Service Owner",IF(AI209="Medium","Monthly","Continuous (logged at least monthly)")),IF(AO209="Performance review",IF(AI209="Critical","At least monthly",IF(AI209="High","Monthly",IF(AI209="Medium","Quarterly","Annual"))),IF(AI209="Critical","Continuous monitoring; formal review at least monthly",IF(AI209="High","Quarterly","Annual")))))</f>
        <v/>
      </c>
      <c r="AK209" s="0">
        <f>IF(OR(AI209="",NOT(ISNUMBER(AC209))),"",IF(OR(AI209="Critical",AI209="High"),MIN(AC209,MAX(30,ROUNDUP(0.05*AC209,0))),IF(AI209="Medium",MIN(AC209,20),MIN(AC209,10))))</f>
        <v/>
      </c>
      <c r="AL209" s="0" t="n"/>
      <c r="AM209" s="0" t="n"/>
      <c r="AN209" s="0" t="n"/>
      <c r="AO209" s="0" t="n"/>
      <c r="AP209" s="0" t="n"/>
    </row>
    <row r="210">
      <c r="A210" s="49" t="n"/>
      <c r="B210" s="50" t="n"/>
      <c r="C210" s="50" t="n"/>
      <c r="D210" s="51" t="n"/>
      <c r="E210" s="50" t="n"/>
      <c r="F210" s="50" t="n"/>
      <c r="G210" s="50" t="n"/>
      <c r="H210" s="50" t="n"/>
      <c r="I210" s="50" t="n"/>
      <c r="J210" s="50" t="n"/>
      <c r="K210" s="50" t="n"/>
      <c r="L210" s="50" t="n"/>
      <c r="M210" s="50" t="n"/>
      <c r="N210" s="50" t="n"/>
      <c r="O210" s="51" t="n"/>
      <c r="P210" s="50" t="n"/>
      <c r="Q210" s="50" t="n"/>
      <c r="R210" s="50" t="n"/>
      <c r="S210" s="50" t="n"/>
      <c r="T210" s="50" t="n"/>
      <c r="U210" s="50" t="n"/>
      <c r="V210" s="50" t="n"/>
      <c r="W210" s="50" t="n"/>
      <c r="X210" s="50" t="n"/>
      <c r="Y210" s="51" t="n"/>
      <c r="Z210" s="52" t="n"/>
      <c r="AA210" s="50" t="n"/>
      <c r="AB210" s="50" t="n"/>
      <c r="AC210" s="61" t="n"/>
      <c r="AD210" s="61" t="n"/>
      <c r="AE210" s="50" t="n"/>
      <c r="AF210" s="0" t="n"/>
      <c r="AG210" s="0" t="n"/>
      <c r="AH210" s="85">
        <f>IF(COUNTA(A210:AG210,AI210,AL210:AP210)=0,"",IF(TRIM(A210)="","AIR-ID REQUIRED",IF(OR(AND(K210&lt;&gt;"",ISNA(MATCH(K210,{"Yes","No","Unknown"},0))),AND(Q210&lt;&gt;"",ISNA(MATCH(Q210,{"Yes","No","Unknown"},0))),AND(R210&lt;&gt;"",ISNA(MATCH(R210,{"Yes","No","Unknown"},0))),AND(T210&lt;&gt;"",ISNA(MATCH(T210,{"Yes","No","Unknown"},0))),AND(J210&lt;&gt;"",ISNA(MATCH(J210,{"Improving","Stable","Deteriorating","New / Baseline","Not yet known"},0))),AND(Z210&lt;&gt;"",ISNA(MATCH(Z210,{"Open","Reviewed","Action Open","Escalated","Closed"},0))),AND(AG210&lt;&gt;"",ISNA(MATCH(AG210,{"UC-ID specific","Shared system baseline"},0))),AND(AI210&lt;&gt;"",ISNA(MATCH(AI210,{"Low","Medium","High","Critical"},0))),AND(AL210&lt;&gt;"",COUNTIF(Lists!$A$3:$A$10,AL210)=0),AND(AO210&lt;&gt;"",ISNA(MATCH(AO210,{"Operational monitoring","Performance review","Formal review"},0))),AND(AP210&lt;&gt;"",ISNA(MATCH(AP210,{"Raised per Monitoring and Review Plan","Not action-capable","Action-capable: raise not yet set"},0)))),"INVALID VALUE — use the dropdown list",IF(AND(AG210="UC-ID specific",OR(AF210="",AF210="None")),"UC-ID REQUIRED",IF(OR(J210="",K210="",Q210="",R210="",T210="",AL210="",J210="Not yet known",K210="Unknown",Q210="Unknown",R210="Unknown",T210="Unknown"),"UNKNOWN TO RESOLVE",IF(AND(K210="Yes",OR(H210="",I210="",M210="",N210="",O210="",P210="",P210="None",X210="")),"BREACH ACTION INCOMPLETE",IF(AND(OR(K210="Yes",Q210="Yes"),AL210="None"),"TRIGGER NOT RECORDED — select the E.4 trigger",IF(AND(OR(AND(AL210&lt;&gt;"",AL210&lt;&gt;"None"),R210="Yes"),AM210=""),"REASSESSMENT / CONSIDERATION REF REQUIRED",IF(AND(OR(R210="Yes",T210="Yes"),U210=""),"GATE LOG EVENT ID REQUIRED",IF(OR(AND(D210&lt;&gt;"",NOT(ISNUMBER(D210))),AND(Y210&lt;&gt;"",NOT(ISNUMBER(Y210))),AND(ISNUMBER(D210),ISNUMBER(Y210),Y210&lt;=D210)),"DATE CHECK — Review and Next Review must be dates, Next after Review",IF(AND(ISNUMBER(AC210),ISNUMBER(AD210),AD210&gt;AC210),"SAMPLE EXCEEDS POPULATION",IF(AND(ISNUMBER(AD210),ISNUMBER(AK210),AD210&lt;AK210),"SAMPLE BELOW TIER MINIMUM",IF(AND(AI210&lt;&gt;"",ISNUMBER(Y210),AO210=""),"REVIEW TYPE REQUIRED: operational, performance or formal (§6.4.4)",IF(AND(ISNUMBER(D210),ISNUMBER(Y210),AI210&lt;&gt;"",Y210-D210&gt;IF(AI210="Critical",31,IF(AI210="High",IF(OR(AO210="Operational monitoring",AO210="Performance review"),31,92),IF(AI210="Medium",IF(AO210="Operational monitoring",31,IF(AO210="Performance review",92,366)),366)))),"NEXT REVIEW EXCEEDS TIER CADENCE",IF(OR(AP210="",AP210="Action-capable: raise not yet set"),"AGENTIC CADENCE RAISE NOT SET (§6.4.4; size to be set by the Council)",IF(AND(Z210="Closed",OR(D210="",E210="",G210="",H210="",I210="",X210="",Y210="",AA210="",AB210="",NOT(ISNUMBER(AC210)),NOT(ISNUMBER(AD210)),AC210&lt;1,AD210&lt;1,AE210="",AG210="",AI210="")),"CLOSURE EVIDENCE MISSING",IF(Z210="Closed","Closure ready for independent review","Open / review")))))))))))))))))</f>
        <v/>
      </c>
      <c r="AI210" s="0" t="n"/>
      <c r="AJ210" s="0">
        <f>IF(AI210="","",IF(AO210="Operational monitoring",IF(AI210="Low","Routine operational monitoring by the Service Owner",IF(AI210="Medium","Monthly","Continuous (logged at least monthly)")),IF(AO210="Performance review",IF(AI210="Critical","At least monthly",IF(AI210="High","Monthly",IF(AI210="Medium","Quarterly","Annual"))),IF(AI210="Critical","Continuous monitoring; formal review at least monthly",IF(AI210="High","Quarterly","Annual")))))</f>
        <v/>
      </c>
      <c r="AK210" s="0">
        <f>IF(OR(AI210="",NOT(ISNUMBER(AC210))),"",IF(OR(AI210="Critical",AI210="High"),MIN(AC210,MAX(30,ROUNDUP(0.05*AC210,0))),IF(AI210="Medium",MIN(AC210,20),MIN(AC210,10))))</f>
        <v/>
      </c>
      <c r="AL210" s="0" t="n"/>
      <c r="AM210" s="0" t="n"/>
      <c r="AN210" s="0" t="n"/>
      <c r="AO210" s="0" t="n"/>
      <c r="AP210" s="0" t="n"/>
    </row>
    <row r="211">
      <c r="A211" s="49" t="n"/>
      <c r="B211" s="50" t="n"/>
      <c r="C211" s="50" t="n"/>
      <c r="D211" s="51" t="n"/>
      <c r="E211" s="50" t="n"/>
      <c r="F211" s="50" t="n"/>
      <c r="G211" s="50" t="n"/>
      <c r="H211" s="50" t="n"/>
      <c r="I211" s="50" t="n"/>
      <c r="J211" s="50" t="n"/>
      <c r="K211" s="50" t="n"/>
      <c r="L211" s="50" t="n"/>
      <c r="M211" s="50" t="n"/>
      <c r="N211" s="50" t="n"/>
      <c r="O211" s="51" t="n"/>
      <c r="P211" s="50" t="n"/>
      <c r="Q211" s="50" t="n"/>
      <c r="R211" s="50" t="n"/>
      <c r="S211" s="50" t="n"/>
      <c r="T211" s="50" t="n"/>
      <c r="U211" s="50" t="n"/>
      <c r="V211" s="50" t="n"/>
      <c r="W211" s="50" t="n"/>
      <c r="X211" s="50" t="n"/>
      <c r="Y211" s="51" t="n"/>
      <c r="Z211" s="52" t="n"/>
      <c r="AA211" s="50" t="n"/>
      <c r="AB211" s="50" t="n"/>
      <c r="AC211" s="61" t="n"/>
      <c r="AD211" s="61" t="n"/>
      <c r="AE211" s="50" t="n"/>
      <c r="AF211" s="0" t="n"/>
      <c r="AG211" s="0" t="n"/>
      <c r="AH211" s="85">
        <f>IF(COUNTA(A211:AG211,AI211,AL211:AP211)=0,"",IF(TRIM(A211)="","AIR-ID REQUIRED",IF(OR(AND(K211&lt;&gt;"",ISNA(MATCH(K211,{"Yes","No","Unknown"},0))),AND(Q211&lt;&gt;"",ISNA(MATCH(Q211,{"Yes","No","Unknown"},0))),AND(R211&lt;&gt;"",ISNA(MATCH(R211,{"Yes","No","Unknown"},0))),AND(T211&lt;&gt;"",ISNA(MATCH(T211,{"Yes","No","Unknown"},0))),AND(J211&lt;&gt;"",ISNA(MATCH(J211,{"Improving","Stable","Deteriorating","New / Baseline","Not yet known"},0))),AND(Z211&lt;&gt;"",ISNA(MATCH(Z211,{"Open","Reviewed","Action Open","Escalated","Closed"},0))),AND(AG211&lt;&gt;"",ISNA(MATCH(AG211,{"UC-ID specific","Shared system baseline"},0))),AND(AI211&lt;&gt;"",ISNA(MATCH(AI211,{"Low","Medium","High","Critical"},0))),AND(AL211&lt;&gt;"",COUNTIF(Lists!$A$3:$A$10,AL211)=0),AND(AO211&lt;&gt;"",ISNA(MATCH(AO211,{"Operational monitoring","Performance review","Formal review"},0))),AND(AP211&lt;&gt;"",ISNA(MATCH(AP211,{"Raised per Monitoring and Review Plan","Not action-capable","Action-capable: raise not yet set"},0)))),"INVALID VALUE — use the dropdown list",IF(AND(AG211="UC-ID specific",OR(AF211="",AF211="None")),"UC-ID REQUIRED",IF(OR(J211="",K211="",Q211="",R211="",T211="",AL211="",J211="Not yet known",K211="Unknown",Q211="Unknown",R211="Unknown",T211="Unknown"),"UNKNOWN TO RESOLVE",IF(AND(K211="Yes",OR(H211="",I211="",M211="",N211="",O211="",P211="",P211="None",X211="")),"BREACH ACTION INCOMPLETE",IF(AND(OR(K211="Yes",Q211="Yes"),AL211="None"),"TRIGGER NOT RECORDED — select the E.4 trigger",IF(AND(OR(AND(AL211&lt;&gt;"",AL211&lt;&gt;"None"),R211="Yes"),AM211=""),"REASSESSMENT / CONSIDERATION REF REQUIRED",IF(AND(OR(R211="Yes",T211="Yes"),U211=""),"GATE LOG EVENT ID REQUIRED",IF(OR(AND(D211&lt;&gt;"",NOT(ISNUMBER(D211))),AND(Y211&lt;&gt;"",NOT(ISNUMBER(Y211))),AND(ISNUMBER(D211),ISNUMBER(Y211),Y211&lt;=D211)),"DATE CHECK — Review and Next Review must be dates, Next after Review",IF(AND(ISNUMBER(AC211),ISNUMBER(AD211),AD211&gt;AC211),"SAMPLE EXCEEDS POPULATION",IF(AND(ISNUMBER(AD211),ISNUMBER(AK211),AD211&lt;AK211),"SAMPLE BELOW TIER MINIMUM",IF(AND(AI211&lt;&gt;"",ISNUMBER(Y211),AO211=""),"REVIEW TYPE REQUIRED: operational, performance or formal (§6.4.4)",IF(AND(ISNUMBER(D211),ISNUMBER(Y211),AI211&lt;&gt;"",Y211-D211&gt;IF(AI211="Critical",31,IF(AI211="High",IF(OR(AO211="Operational monitoring",AO211="Performance review"),31,92),IF(AI211="Medium",IF(AO211="Operational monitoring",31,IF(AO211="Performance review",92,366)),366)))),"NEXT REVIEW EXCEEDS TIER CADENCE",IF(OR(AP211="",AP211="Action-capable: raise not yet set"),"AGENTIC CADENCE RAISE NOT SET (§6.4.4; size to be set by the Council)",IF(AND(Z211="Closed",OR(D211="",E211="",G211="",H211="",I211="",X211="",Y211="",AA211="",AB211="",NOT(ISNUMBER(AC211)),NOT(ISNUMBER(AD211)),AC211&lt;1,AD211&lt;1,AE211="",AG211="",AI211="")),"CLOSURE EVIDENCE MISSING",IF(Z211="Closed","Closure ready for independent review","Open / review")))))))))))))))))</f>
        <v/>
      </c>
      <c r="AI211" s="0" t="n"/>
      <c r="AJ211" s="0">
        <f>IF(AI211="","",IF(AO211="Operational monitoring",IF(AI211="Low","Routine operational monitoring by the Service Owner",IF(AI211="Medium","Monthly","Continuous (logged at least monthly)")),IF(AO211="Performance review",IF(AI211="Critical","At least monthly",IF(AI211="High","Monthly",IF(AI211="Medium","Quarterly","Annual"))),IF(AI211="Critical","Continuous monitoring; formal review at least monthly",IF(AI211="High","Quarterly","Annual")))))</f>
        <v/>
      </c>
      <c r="AK211" s="0">
        <f>IF(OR(AI211="",NOT(ISNUMBER(AC211))),"",IF(OR(AI211="Critical",AI211="High"),MIN(AC211,MAX(30,ROUNDUP(0.05*AC211,0))),IF(AI211="Medium",MIN(AC211,20),MIN(AC211,10))))</f>
        <v/>
      </c>
      <c r="AL211" s="0" t="n"/>
      <c r="AM211" s="0" t="n"/>
      <c r="AN211" s="0" t="n"/>
      <c r="AO211" s="0" t="n"/>
      <c r="AP211" s="0" t="n"/>
    </row>
    <row r="212">
      <c r="A212" s="49" t="n"/>
      <c r="B212" s="50" t="n"/>
      <c r="C212" s="50" t="n"/>
      <c r="D212" s="51" t="n"/>
      <c r="E212" s="50" t="n"/>
      <c r="F212" s="50" t="n"/>
      <c r="G212" s="50" t="n"/>
      <c r="H212" s="50" t="n"/>
      <c r="I212" s="50" t="n"/>
      <c r="J212" s="50" t="n"/>
      <c r="K212" s="50" t="n"/>
      <c r="L212" s="50" t="n"/>
      <c r="M212" s="50" t="n"/>
      <c r="N212" s="50" t="n"/>
      <c r="O212" s="51" t="n"/>
      <c r="P212" s="50" t="n"/>
      <c r="Q212" s="50" t="n"/>
      <c r="R212" s="50" t="n"/>
      <c r="S212" s="50" t="n"/>
      <c r="T212" s="50" t="n"/>
      <c r="U212" s="50" t="n"/>
      <c r="V212" s="50" t="n"/>
      <c r="W212" s="50" t="n"/>
      <c r="X212" s="50" t="n"/>
      <c r="Y212" s="51" t="n"/>
      <c r="Z212" s="52" t="n"/>
      <c r="AA212" s="50" t="n"/>
      <c r="AB212" s="50" t="n"/>
      <c r="AC212" s="61" t="n"/>
      <c r="AD212" s="61" t="n"/>
      <c r="AE212" s="50" t="n"/>
      <c r="AF212" s="0" t="n"/>
      <c r="AG212" s="0" t="n"/>
      <c r="AH212" s="85">
        <f>IF(COUNTA(A212:AG212,AI212,AL212:AP212)=0,"",IF(TRIM(A212)="","AIR-ID REQUIRED",IF(OR(AND(K212&lt;&gt;"",ISNA(MATCH(K212,{"Yes","No","Unknown"},0))),AND(Q212&lt;&gt;"",ISNA(MATCH(Q212,{"Yes","No","Unknown"},0))),AND(R212&lt;&gt;"",ISNA(MATCH(R212,{"Yes","No","Unknown"},0))),AND(T212&lt;&gt;"",ISNA(MATCH(T212,{"Yes","No","Unknown"},0))),AND(J212&lt;&gt;"",ISNA(MATCH(J212,{"Improving","Stable","Deteriorating","New / Baseline","Not yet known"},0))),AND(Z212&lt;&gt;"",ISNA(MATCH(Z212,{"Open","Reviewed","Action Open","Escalated","Closed"},0))),AND(AG212&lt;&gt;"",ISNA(MATCH(AG212,{"UC-ID specific","Shared system baseline"},0))),AND(AI212&lt;&gt;"",ISNA(MATCH(AI212,{"Low","Medium","High","Critical"},0))),AND(AL212&lt;&gt;"",COUNTIF(Lists!$A$3:$A$10,AL212)=0),AND(AO212&lt;&gt;"",ISNA(MATCH(AO212,{"Operational monitoring","Performance review","Formal review"},0))),AND(AP212&lt;&gt;"",ISNA(MATCH(AP212,{"Raised per Monitoring and Review Plan","Not action-capable","Action-capable: raise not yet set"},0)))),"INVALID VALUE — use the dropdown list",IF(AND(AG212="UC-ID specific",OR(AF212="",AF212="None")),"UC-ID REQUIRED",IF(OR(J212="",K212="",Q212="",R212="",T212="",AL212="",J212="Not yet known",K212="Unknown",Q212="Unknown",R212="Unknown",T212="Unknown"),"UNKNOWN TO RESOLVE",IF(AND(K212="Yes",OR(H212="",I212="",M212="",N212="",O212="",P212="",P212="None",X212="")),"BREACH ACTION INCOMPLETE",IF(AND(OR(K212="Yes",Q212="Yes"),AL212="None"),"TRIGGER NOT RECORDED — select the E.4 trigger",IF(AND(OR(AND(AL212&lt;&gt;"",AL212&lt;&gt;"None"),R212="Yes"),AM212=""),"REASSESSMENT / CONSIDERATION REF REQUIRED",IF(AND(OR(R212="Yes",T212="Yes"),U212=""),"GATE LOG EVENT ID REQUIRED",IF(OR(AND(D212&lt;&gt;"",NOT(ISNUMBER(D212))),AND(Y212&lt;&gt;"",NOT(ISNUMBER(Y212))),AND(ISNUMBER(D212),ISNUMBER(Y212),Y212&lt;=D212)),"DATE CHECK — Review and Next Review must be dates, Next after Review",IF(AND(ISNUMBER(AC212),ISNUMBER(AD212),AD212&gt;AC212),"SAMPLE EXCEEDS POPULATION",IF(AND(ISNUMBER(AD212),ISNUMBER(AK212),AD212&lt;AK212),"SAMPLE BELOW TIER MINIMUM",IF(AND(AI212&lt;&gt;"",ISNUMBER(Y212),AO212=""),"REVIEW TYPE REQUIRED: operational, performance or formal (§6.4.4)",IF(AND(ISNUMBER(D212),ISNUMBER(Y212),AI212&lt;&gt;"",Y212-D212&gt;IF(AI212="Critical",31,IF(AI212="High",IF(OR(AO212="Operational monitoring",AO212="Performance review"),31,92),IF(AI212="Medium",IF(AO212="Operational monitoring",31,IF(AO212="Performance review",92,366)),366)))),"NEXT REVIEW EXCEEDS TIER CADENCE",IF(OR(AP212="",AP212="Action-capable: raise not yet set"),"AGENTIC CADENCE RAISE NOT SET (§6.4.4; size to be set by the Council)",IF(AND(Z212="Closed",OR(D212="",E212="",G212="",H212="",I212="",X212="",Y212="",AA212="",AB212="",NOT(ISNUMBER(AC212)),NOT(ISNUMBER(AD212)),AC212&lt;1,AD212&lt;1,AE212="",AG212="",AI212="")),"CLOSURE EVIDENCE MISSING",IF(Z212="Closed","Closure ready for independent review","Open / review")))))))))))))))))</f>
        <v/>
      </c>
      <c r="AI212" s="0" t="n"/>
      <c r="AJ212" s="0">
        <f>IF(AI212="","",IF(AO212="Operational monitoring",IF(AI212="Low","Routine operational monitoring by the Service Owner",IF(AI212="Medium","Monthly","Continuous (logged at least monthly)")),IF(AO212="Performance review",IF(AI212="Critical","At least monthly",IF(AI212="High","Monthly",IF(AI212="Medium","Quarterly","Annual"))),IF(AI212="Critical","Continuous monitoring; formal review at least monthly",IF(AI212="High","Quarterly","Annual")))))</f>
        <v/>
      </c>
      <c r="AK212" s="0">
        <f>IF(OR(AI212="",NOT(ISNUMBER(AC212))),"",IF(OR(AI212="Critical",AI212="High"),MIN(AC212,MAX(30,ROUNDUP(0.05*AC212,0))),IF(AI212="Medium",MIN(AC212,20),MIN(AC212,10))))</f>
        <v/>
      </c>
      <c r="AL212" s="0" t="n"/>
      <c r="AM212" s="0" t="n"/>
      <c r="AN212" s="0" t="n"/>
      <c r="AO212" s="0" t="n"/>
      <c r="AP212" s="0" t="n"/>
    </row>
    <row r="213">
      <c r="A213" s="49" t="n"/>
      <c r="B213" s="50" t="n"/>
      <c r="C213" s="50" t="n"/>
      <c r="D213" s="51" t="n"/>
      <c r="E213" s="50" t="n"/>
      <c r="F213" s="50" t="n"/>
      <c r="G213" s="50" t="n"/>
      <c r="H213" s="50" t="n"/>
      <c r="I213" s="50" t="n"/>
      <c r="J213" s="50" t="n"/>
      <c r="K213" s="50" t="n"/>
      <c r="L213" s="50" t="n"/>
      <c r="M213" s="50" t="n"/>
      <c r="N213" s="50" t="n"/>
      <c r="O213" s="51" t="n"/>
      <c r="P213" s="50" t="n"/>
      <c r="Q213" s="50" t="n"/>
      <c r="R213" s="50" t="n"/>
      <c r="S213" s="50" t="n"/>
      <c r="T213" s="50" t="n"/>
      <c r="U213" s="50" t="n"/>
      <c r="V213" s="50" t="n"/>
      <c r="W213" s="50" t="n"/>
      <c r="X213" s="50" t="n"/>
      <c r="Y213" s="51" t="n"/>
      <c r="Z213" s="52" t="n"/>
      <c r="AA213" s="50" t="n"/>
      <c r="AB213" s="50" t="n"/>
      <c r="AC213" s="61" t="n"/>
      <c r="AD213" s="61" t="n"/>
      <c r="AE213" s="50" t="n"/>
      <c r="AF213" s="0" t="n"/>
      <c r="AG213" s="0" t="n"/>
      <c r="AH213" s="85">
        <f>IF(COUNTA(A213:AG213,AI213,AL213:AP213)=0,"",IF(TRIM(A213)="","AIR-ID REQUIRED",IF(OR(AND(K213&lt;&gt;"",ISNA(MATCH(K213,{"Yes","No","Unknown"},0))),AND(Q213&lt;&gt;"",ISNA(MATCH(Q213,{"Yes","No","Unknown"},0))),AND(R213&lt;&gt;"",ISNA(MATCH(R213,{"Yes","No","Unknown"},0))),AND(T213&lt;&gt;"",ISNA(MATCH(T213,{"Yes","No","Unknown"},0))),AND(J213&lt;&gt;"",ISNA(MATCH(J213,{"Improving","Stable","Deteriorating","New / Baseline","Not yet known"},0))),AND(Z213&lt;&gt;"",ISNA(MATCH(Z213,{"Open","Reviewed","Action Open","Escalated","Closed"},0))),AND(AG213&lt;&gt;"",ISNA(MATCH(AG213,{"UC-ID specific","Shared system baseline"},0))),AND(AI213&lt;&gt;"",ISNA(MATCH(AI213,{"Low","Medium","High","Critical"},0))),AND(AL213&lt;&gt;"",COUNTIF(Lists!$A$3:$A$10,AL213)=0),AND(AO213&lt;&gt;"",ISNA(MATCH(AO213,{"Operational monitoring","Performance review","Formal review"},0))),AND(AP213&lt;&gt;"",ISNA(MATCH(AP213,{"Raised per Monitoring and Review Plan","Not action-capable","Action-capable: raise not yet set"},0)))),"INVALID VALUE — use the dropdown list",IF(AND(AG213="UC-ID specific",OR(AF213="",AF213="None")),"UC-ID REQUIRED",IF(OR(J213="",K213="",Q213="",R213="",T213="",AL213="",J213="Not yet known",K213="Unknown",Q213="Unknown",R213="Unknown",T213="Unknown"),"UNKNOWN TO RESOLVE",IF(AND(K213="Yes",OR(H213="",I213="",M213="",N213="",O213="",P213="",P213="None",X213="")),"BREACH ACTION INCOMPLETE",IF(AND(OR(K213="Yes",Q213="Yes"),AL213="None"),"TRIGGER NOT RECORDED — select the E.4 trigger",IF(AND(OR(AND(AL213&lt;&gt;"",AL213&lt;&gt;"None"),R213="Yes"),AM213=""),"REASSESSMENT / CONSIDERATION REF REQUIRED",IF(AND(OR(R213="Yes",T213="Yes"),U213=""),"GATE LOG EVENT ID REQUIRED",IF(OR(AND(D213&lt;&gt;"",NOT(ISNUMBER(D213))),AND(Y213&lt;&gt;"",NOT(ISNUMBER(Y213))),AND(ISNUMBER(D213),ISNUMBER(Y213),Y213&lt;=D213)),"DATE CHECK — Review and Next Review must be dates, Next after Review",IF(AND(ISNUMBER(AC213),ISNUMBER(AD213),AD213&gt;AC213),"SAMPLE EXCEEDS POPULATION",IF(AND(ISNUMBER(AD213),ISNUMBER(AK213),AD213&lt;AK213),"SAMPLE BELOW TIER MINIMUM",IF(AND(AI213&lt;&gt;"",ISNUMBER(Y213),AO213=""),"REVIEW TYPE REQUIRED: operational, performance or formal (§6.4.4)",IF(AND(ISNUMBER(D213),ISNUMBER(Y213),AI213&lt;&gt;"",Y213-D213&gt;IF(AI213="Critical",31,IF(AI213="High",IF(OR(AO213="Operational monitoring",AO213="Performance review"),31,92),IF(AI213="Medium",IF(AO213="Operational monitoring",31,IF(AO213="Performance review",92,366)),366)))),"NEXT REVIEW EXCEEDS TIER CADENCE",IF(OR(AP213="",AP213="Action-capable: raise not yet set"),"AGENTIC CADENCE RAISE NOT SET (§6.4.4; size to be set by the Council)",IF(AND(Z213="Closed",OR(D213="",E213="",G213="",H213="",I213="",X213="",Y213="",AA213="",AB213="",NOT(ISNUMBER(AC213)),NOT(ISNUMBER(AD213)),AC213&lt;1,AD213&lt;1,AE213="",AG213="",AI213="")),"CLOSURE EVIDENCE MISSING",IF(Z213="Closed","Closure ready for independent review","Open / review")))))))))))))))))</f>
        <v/>
      </c>
      <c r="AI213" s="0" t="n"/>
      <c r="AJ213" s="0">
        <f>IF(AI213="","",IF(AO213="Operational monitoring",IF(AI213="Low","Routine operational monitoring by the Service Owner",IF(AI213="Medium","Monthly","Continuous (logged at least monthly)")),IF(AO213="Performance review",IF(AI213="Critical","At least monthly",IF(AI213="High","Monthly",IF(AI213="Medium","Quarterly","Annual"))),IF(AI213="Critical","Continuous monitoring; formal review at least monthly",IF(AI213="High","Quarterly","Annual")))))</f>
        <v/>
      </c>
      <c r="AK213" s="0">
        <f>IF(OR(AI213="",NOT(ISNUMBER(AC213))),"",IF(OR(AI213="Critical",AI213="High"),MIN(AC213,MAX(30,ROUNDUP(0.05*AC213,0))),IF(AI213="Medium",MIN(AC213,20),MIN(AC213,10))))</f>
        <v/>
      </c>
      <c r="AL213" s="0" t="n"/>
      <c r="AM213" s="0" t="n"/>
      <c r="AN213" s="0" t="n"/>
      <c r="AO213" s="0" t="n"/>
      <c r="AP213" s="0" t="n"/>
    </row>
    <row r="214">
      <c r="A214" s="49" t="n"/>
      <c r="B214" s="50" t="n"/>
      <c r="C214" s="50" t="n"/>
      <c r="D214" s="51" t="n"/>
      <c r="E214" s="50" t="n"/>
      <c r="F214" s="50" t="n"/>
      <c r="G214" s="50" t="n"/>
      <c r="H214" s="50" t="n"/>
      <c r="I214" s="50" t="n"/>
      <c r="J214" s="50" t="n"/>
      <c r="K214" s="50" t="n"/>
      <c r="L214" s="50" t="n"/>
      <c r="M214" s="50" t="n"/>
      <c r="N214" s="50" t="n"/>
      <c r="O214" s="51" t="n"/>
      <c r="P214" s="50" t="n"/>
      <c r="Q214" s="50" t="n"/>
      <c r="R214" s="50" t="n"/>
      <c r="S214" s="50" t="n"/>
      <c r="T214" s="50" t="n"/>
      <c r="U214" s="50" t="n"/>
      <c r="V214" s="50" t="n"/>
      <c r="W214" s="50" t="n"/>
      <c r="X214" s="50" t="n"/>
      <c r="Y214" s="51" t="n"/>
      <c r="Z214" s="52" t="n"/>
      <c r="AA214" s="50" t="n"/>
      <c r="AB214" s="50" t="n"/>
      <c r="AC214" s="61" t="n"/>
      <c r="AD214" s="61" t="n"/>
      <c r="AE214" s="50" t="n"/>
      <c r="AF214" s="0" t="n"/>
      <c r="AG214" s="0" t="n"/>
      <c r="AH214" s="85">
        <f>IF(COUNTA(A214:AG214,AI214,AL214:AP214)=0,"",IF(TRIM(A214)="","AIR-ID REQUIRED",IF(OR(AND(K214&lt;&gt;"",ISNA(MATCH(K214,{"Yes","No","Unknown"},0))),AND(Q214&lt;&gt;"",ISNA(MATCH(Q214,{"Yes","No","Unknown"},0))),AND(R214&lt;&gt;"",ISNA(MATCH(R214,{"Yes","No","Unknown"},0))),AND(T214&lt;&gt;"",ISNA(MATCH(T214,{"Yes","No","Unknown"},0))),AND(J214&lt;&gt;"",ISNA(MATCH(J214,{"Improving","Stable","Deteriorating","New / Baseline","Not yet known"},0))),AND(Z214&lt;&gt;"",ISNA(MATCH(Z214,{"Open","Reviewed","Action Open","Escalated","Closed"},0))),AND(AG214&lt;&gt;"",ISNA(MATCH(AG214,{"UC-ID specific","Shared system baseline"},0))),AND(AI214&lt;&gt;"",ISNA(MATCH(AI214,{"Low","Medium","High","Critical"},0))),AND(AL214&lt;&gt;"",COUNTIF(Lists!$A$3:$A$10,AL214)=0),AND(AO214&lt;&gt;"",ISNA(MATCH(AO214,{"Operational monitoring","Performance review","Formal review"},0))),AND(AP214&lt;&gt;"",ISNA(MATCH(AP214,{"Raised per Monitoring and Review Plan","Not action-capable","Action-capable: raise not yet set"},0)))),"INVALID VALUE — use the dropdown list",IF(AND(AG214="UC-ID specific",OR(AF214="",AF214="None")),"UC-ID REQUIRED",IF(OR(J214="",K214="",Q214="",R214="",T214="",AL214="",J214="Not yet known",K214="Unknown",Q214="Unknown",R214="Unknown",T214="Unknown"),"UNKNOWN TO RESOLVE",IF(AND(K214="Yes",OR(H214="",I214="",M214="",N214="",O214="",P214="",P214="None",X214="")),"BREACH ACTION INCOMPLETE",IF(AND(OR(K214="Yes",Q214="Yes"),AL214="None"),"TRIGGER NOT RECORDED — select the E.4 trigger",IF(AND(OR(AND(AL214&lt;&gt;"",AL214&lt;&gt;"None"),R214="Yes"),AM214=""),"REASSESSMENT / CONSIDERATION REF REQUIRED",IF(AND(OR(R214="Yes",T214="Yes"),U214=""),"GATE LOG EVENT ID REQUIRED",IF(OR(AND(D214&lt;&gt;"",NOT(ISNUMBER(D214))),AND(Y214&lt;&gt;"",NOT(ISNUMBER(Y214))),AND(ISNUMBER(D214),ISNUMBER(Y214),Y214&lt;=D214)),"DATE CHECK — Review and Next Review must be dates, Next after Review",IF(AND(ISNUMBER(AC214),ISNUMBER(AD214),AD214&gt;AC214),"SAMPLE EXCEEDS POPULATION",IF(AND(ISNUMBER(AD214),ISNUMBER(AK214),AD214&lt;AK214),"SAMPLE BELOW TIER MINIMUM",IF(AND(AI214&lt;&gt;"",ISNUMBER(Y214),AO214=""),"REVIEW TYPE REQUIRED: operational, performance or formal (§6.4.4)",IF(AND(ISNUMBER(D214),ISNUMBER(Y214),AI214&lt;&gt;"",Y214-D214&gt;IF(AI214="Critical",31,IF(AI214="High",IF(OR(AO214="Operational monitoring",AO214="Performance review"),31,92),IF(AI214="Medium",IF(AO214="Operational monitoring",31,IF(AO214="Performance review",92,366)),366)))),"NEXT REVIEW EXCEEDS TIER CADENCE",IF(OR(AP214="",AP214="Action-capable: raise not yet set"),"AGENTIC CADENCE RAISE NOT SET (§6.4.4; size to be set by the Council)",IF(AND(Z214="Closed",OR(D214="",E214="",G214="",H214="",I214="",X214="",Y214="",AA214="",AB214="",NOT(ISNUMBER(AC214)),NOT(ISNUMBER(AD214)),AC214&lt;1,AD214&lt;1,AE214="",AG214="",AI214="")),"CLOSURE EVIDENCE MISSING",IF(Z214="Closed","Closure ready for independent review","Open / review")))))))))))))))))</f>
        <v/>
      </c>
      <c r="AI214" s="0" t="n"/>
      <c r="AJ214" s="0">
        <f>IF(AI214="","",IF(AO214="Operational monitoring",IF(AI214="Low","Routine operational monitoring by the Service Owner",IF(AI214="Medium","Monthly","Continuous (logged at least monthly)")),IF(AO214="Performance review",IF(AI214="Critical","At least monthly",IF(AI214="High","Monthly",IF(AI214="Medium","Quarterly","Annual"))),IF(AI214="Critical","Continuous monitoring; formal review at least monthly",IF(AI214="High","Quarterly","Annual")))))</f>
        <v/>
      </c>
      <c r="AK214" s="0">
        <f>IF(OR(AI214="",NOT(ISNUMBER(AC214))),"",IF(OR(AI214="Critical",AI214="High"),MIN(AC214,MAX(30,ROUNDUP(0.05*AC214,0))),IF(AI214="Medium",MIN(AC214,20),MIN(AC214,10))))</f>
        <v/>
      </c>
      <c r="AL214" s="0" t="n"/>
      <c r="AM214" s="0" t="n"/>
      <c r="AN214" s="0" t="n"/>
      <c r="AO214" s="0" t="n"/>
      <c r="AP214" s="0" t="n"/>
    </row>
    <row r="215">
      <c r="A215" s="49" t="n"/>
      <c r="B215" s="50" t="n"/>
      <c r="C215" s="50" t="n"/>
      <c r="D215" s="51" t="n"/>
      <c r="E215" s="50" t="n"/>
      <c r="F215" s="50" t="n"/>
      <c r="G215" s="50" t="n"/>
      <c r="H215" s="50" t="n"/>
      <c r="I215" s="50" t="n"/>
      <c r="J215" s="50" t="n"/>
      <c r="K215" s="50" t="n"/>
      <c r="L215" s="50" t="n"/>
      <c r="M215" s="50" t="n"/>
      <c r="N215" s="50" t="n"/>
      <c r="O215" s="51" t="n"/>
      <c r="P215" s="50" t="n"/>
      <c r="Q215" s="50" t="n"/>
      <c r="R215" s="50" t="n"/>
      <c r="S215" s="50" t="n"/>
      <c r="T215" s="50" t="n"/>
      <c r="U215" s="50" t="n"/>
      <c r="V215" s="50" t="n"/>
      <c r="W215" s="50" t="n"/>
      <c r="X215" s="50" t="n"/>
      <c r="Y215" s="51" t="n"/>
      <c r="Z215" s="52" t="n"/>
      <c r="AA215" s="50" t="n"/>
      <c r="AB215" s="50" t="n"/>
      <c r="AC215" s="61" t="n"/>
      <c r="AD215" s="61" t="n"/>
      <c r="AE215" s="50" t="n"/>
      <c r="AF215" s="0" t="n"/>
      <c r="AG215" s="0" t="n"/>
      <c r="AH215" s="85">
        <f>IF(COUNTA(A215:AG215,AI215,AL215:AP215)=0,"",IF(TRIM(A215)="","AIR-ID REQUIRED",IF(OR(AND(K215&lt;&gt;"",ISNA(MATCH(K215,{"Yes","No","Unknown"},0))),AND(Q215&lt;&gt;"",ISNA(MATCH(Q215,{"Yes","No","Unknown"},0))),AND(R215&lt;&gt;"",ISNA(MATCH(R215,{"Yes","No","Unknown"},0))),AND(T215&lt;&gt;"",ISNA(MATCH(T215,{"Yes","No","Unknown"},0))),AND(J215&lt;&gt;"",ISNA(MATCH(J215,{"Improving","Stable","Deteriorating","New / Baseline","Not yet known"},0))),AND(Z215&lt;&gt;"",ISNA(MATCH(Z215,{"Open","Reviewed","Action Open","Escalated","Closed"},0))),AND(AG215&lt;&gt;"",ISNA(MATCH(AG215,{"UC-ID specific","Shared system baseline"},0))),AND(AI215&lt;&gt;"",ISNA(MATCH(AI215,{"Low","Medium","High","Critical"},0))),AND(AL215&lt;&gt;"",COUNTIF(Lists!$A$3:$A$10,AL215)=0),AND(AO215&lt;&gt;"",ISNA(MATCH(AO215,{"Operational monitoring","Performance review","Formal review"},0))),AND(AP215&lt;&gt;"",ISNA(MATCH(AP215,{"Raised per Monitoring and Review Plan","Not action-capable","Action-capable: raise not yet set"},0)))),"INVALID VALUE — use the dropdown list",IF(AND(AG215="UC-ID specific",OR(AF215="",AF215="None")),"UC-ID REQUIRED",IF(OR(J215="",K215="",Q215="",R215="",T215="",AL215="",J215="Not yet known",K215="Unknown",Q215="Unknown",R215="Unknown",T215="Unknown"),"UNKNOWN TO RESOLVE",IF(AND(K215="Yes",OR(H215="",I215="",M215="",N215="",O215="",P215="",P215="None",X215="")),"BREACH ACTION INCOMPLETE",IF(AND(OR(K215="Yes",Q215="Yes"),AL215="None"),"TRIGGER NOT RECORDED — select the E.4 trigger",IF(AND(OR(AND(AL215&lt;&gt;"",AL215&lt;&gt;"None"),R215="Yes"),AM215=""),"REASSESSMENT / CONSIDERATION REF REQUIRED",IF(AND(OR(R215="Yes",T215="Yes"),U215=""),"GATE LOG EVENT ID REQUIRED",IF(OR(AND(D215&lt;&gt;"",NOT(ISNUMBER(D215))),AND(Y215&lt;&gt;"",NOT(ISNUMBER(Y215))),AND(ISNUMBER(D215),ISNUMBER(Y215),Y215&lt;=D215)),"DATE CHECK — Review and Next Review must be dates, Next after Review",IF(AND(ISNUMBER(AC215),ISNUMBER(AD215),AD215&gt;AC215),"SAMPLE EXCEEDS POPULATION",IF(AND(ISNUMBER(AD215),ISNUMBER(AK215),AD215&lt;AK215),"SAMPLE BELOW TIER MINIMUM",IF(AND(AI215&lt;&gt;"",ISNUMBER(Y215),AO215=""),"REVIEW TYPE REQUIRED: operational, performance or formal (§6.4.4)",IF(AND(ISNUMBER(D215),ISNUMBER(Y215),AI215&lt;&gt;"",Y215-D215&gt;IF(AI215="Critical",31,IF(AI215="High",IF(OR(AO215="Operational monitoring",AO215="Performance review"),31,92),IF(AI215="Medium",IF(AO215="Operational monitoring",31,IF(AO215="Performance review",92,366)),366)))),"NEXT REVIEW EXCEEDS TIER CADENCE",IF(OR(AP215="",AP215="Action-capable: raise not yet set"),"AGENTIC CADENCE RAISE NOT SET (§6.4.4; size to be set by the Council)",IF(AND(Z215="Closed",OR(D215="",E215="",G215="",H215="",I215="",X215="",Y215="",AA215="",AB215="",NOT(ISNUMBER(AC215)),NOT(ISNUMBER(AD215)),AC215&lt;1,AD215&lt;1,AE215="",AG215="",AI215="")),"CLOSURE EVIDENCE MISSING",IF(Z215="Closed","Closure ready for independent review","Open / review")))))))))))))))))</f>
        <v/>
      </c>
      <c r="AI215" s="0" t="n"/>
      <c r="AJ215" s="0">
        <f>IF(AI215="","",IF(AO215="Operational monitoring",IF(AI215="Low","Routine operational monitoring by the Service Owner",IF(AI215="Medium","Monthly","Continuous (logged at least monthly)")),IF(AO215="Performance review",IF(AI215="Critical","At least monthly",IF(AI215="High","Monthly",IF(AI215="Medium","Quarterly","Annual"))),IF(AI215="Critical","Continuous monitoring; formal review at least monthly",IF(AI215="High","Quarterly","Annual")))))</f>
        <v/>
      </c>
      <c r="AK215" s="0">
        <f>IF(OR(AI215="",NOT(ISNUMBER(AC215))),"",IF(OR(AI215="Critical",AI215="High"),MIN(AC215,MAX(30,ROUNDUP(0.05*AC215,0))),IF(AI215="Medium",MIN(AC215,20),MIN(AC215,10))))</f>
        <v/>
      </c>
      <c r="AL215" s="0" t="n"/>
      <c r="AM215" s="0" t="n"/>
      <c r="AN215" s="0" t="n"/>
      <c r="AO215" s="0" t="n"/>
      <c r="AP215" s="0" t="n"/>
    </row>
    <row r="216">
      <c r="A216" s="49" t="n"/>
      <c r="B216" s="50" t="n"/>
      <c r="C216" s="50" t="n"/>
      <c r="D216" s="51" t="n"/>
      <c r="E216" s="50" t="n"/>
      <c r="F216" s="50" t="n"/>
      <c r="G216" s="50" t="n"/>
      <c r="H216" s="50" t="n"/>
      <c r="I216" s="50" t="n"/>
      <c r="J216" s="50" t="n"/>
      <c r="K216" s="50" t="n"/>
      <c r="L216" s="50" t="n"/>
      <c r="M216" s="50" t="n"/>
      <c r="N216" s="50" t="n"/>
      <c r="O216" s="51" t="n"/>
      <c r="P216" s="50" t="n"/>
      <c r="Q216" s="50" t="n"/>
      <c r="R216" s="50" t="n"/>
      <c r="S216" s="50" t="n"/>
      <c r="T216" s="50" t="n"/>
      <c r="U216" s="50" t="n"/>
      <c r="V216" s="50" t="n"/>
      <c r="W216" s="50" t="n"/>
      <c r="X216" s="50" t="n"/>
      <c r="Y216" s="51" t="n"/>
      <c r="Z216" s="52" t="n"/>
      <c r="AA216" s="50" t="n"/>
      <c r="AB216" s="50" t="n"/>
      <c r="AC216" s="61" t="n"/>
      <c r="AD216" s="61" t="n"/>
      <c r="AE216" s="50" t="n"/>
      <c r="AF216" s="0" t="n"/>
      <c r="AG216" s="0" t="n"/>
      <c r="AH216" s="85">
        <f>IF(COUNTA(A216:AG216,AI216,AL216:AP216)=0,"",IF(TRIM(A216)="","AIR-ID REQUIRED",IF(OR(AND(K216&lt;&gt;"",ISNA(MATCH(K216,{"Yes","No","Unknown"},0))),AND(Q216&lt;&gt;"",ISNA(MATCH(Q216,{"Yes","No","Unknown"},0))),AND(R216&lt;&gt;"",ISNA(MATCH(R216,{"Yes","No","Unknown"},0))),AND(T216&lt;&gt;"",ISNA(MATCH(T216,{"Yes","No","Unknown"},0))),AND(J216&lt;&gt;"",ISNA(MATCH(J216,{"Improving","Stable","Deteriorating","New / Baseline","Not yet known"},0))),AND(Z216&lt;&gt;"",ISNA(MATCH(Z216,{"Open","Reviewed","Action Open","Escalated","Closed"},0))),AND(AG216&lt;&gt;"",ISNA(MATCH(AG216,{"UC-ID specific","Shared system baseline"},0))),AND(AI216&lt;&gt;"",ISNA(MATCH(AI216,{"Low","Medium","High","Critical"},0))),AND(AL216&lt;&gt;"",COUNTIF(Lists!$A$3:$A$10,AL216)=0),AND(AO216&lt;&gt;"",ISNA(MATCH(AO216,{"Operational monitoring","Performance review","Formal review"},0))),AND(AP216&lt;&gt;"",ISNA(MATCH(AP216,{"Raised per Monitoring and Review Plan","Not action-capable","Action-capable: raise not yet set"},0)))),"INVALID VALUE — use the dropdown list",IF(AND(AG216="UC-ID specific",OR(AF216="",AF216="None")),"UC-ID REQUIRED",IF(OR(J216="",K216="",Q216="",R216="",T216="",AL216="",J216="Not yet known",K216="Unknown",Q216="Unknown",R216="Unknown",T216="Unknown"),"UNKNOWN TO RESOLVE",IF(AND(K216="Yes",OR(H216="",I216="",M216="",N216="",O216="",P216="",P216="None",X216="")),"BREACH ACTION INCOMPLETE",IF(AND(OR(K216="Yes",Q216="Yes"),AL216="None"),"TRIGGER NOT RECORDED — select the E.4 trigger",IF(AND(OR(AND(AL216&lt;&gt;"",AL216&lt;&gt;"None"),R216="Yes"),AM216=""),"REASSESSMENT / CONSIDERATION REF REQUIRED",IF(AND(OR(R216="Yes",T216="Yes"),U216=""),"GATE LOG EVENT ID REQUIRED",IF(OR(AND(D216&lt;&gt;"",NOT(ISNUMBER(D216))),AND(Y216&lt;&gt;"",NOT(ISNUMBER(Y216))),AND(ISNUMBER(D216),ISNUMBER(Y216),Y216&lt;=D216)),"DATE CHECK — Review and Next Review must be dates, Next after Review",IF(AND(ISNUMBER(AC216),ISNUMBER(AD216),AD216&gt;AC216),"SAMPLE EXCEEDS POPULATION",IF(AND(ISNUMBER(AD216),ISNUMBER(AK216),AD216&lt;AK216),"SAMPLE BELOW TIER MINIMUM",IF(AND(AI216&lt;&gt;"",ISNUMBER(Y216),AO216=""),"REVIEW TYPE REQUIRED: operational, performance or formal (§6.4.4)",IF(AND(ISNUMBER(D216),ISNUMBER(Y216),AI216&lt;&gt;"",Y216-D216&gt;IF(AI216="Critical",31,IF(AI216="High",IF(OR(AO216="Operational monitoring",AO216="Performance review"),31,92),IF(AI216="Medium",IF(AO216="Operational monitoring",31,IF(AO216="Performance review",92,366)),366)))),"NEXT REVIEW EXCEEDS TIER CADENCE",IF(OR(AP216="",AP216="Action-capable: raise not yet set"),"AGENTIC CADENCE RAISE NOT SET (§6.4.4; size to be set by the Council)",IF(AND(Z216="Closed",OR(D216="",E216="",G216="",H216="",I216="",X216="",Y216="",AA216="",AB216="",NOT(ISNUMBER(AC216)),NOT(ISNUMBER(AD216)),AC216&lt;1,AD216&lt;1,AE216="",AG216="",AI216="")),"CLOSURE EVIDENCE MISSING",IF(Z216="Closed","Closure ready for independent review","Open / review")))))))))))))))))</f>
        <v/>
      </c>
      <c r="AI216" s="0" t="n"/>
      <c r="AJ216" s="0">
        <f>IF(AI216="","",IF(AO216="Operational monitoring",IF(AI216="Low","Routine operational monitoring by the Service Owner",IF(AI216="Medium","Monthly","Continuous (logged at least monthly)")),IF(AO216="Performance review",IF(AI216="Critical","At least monthly",IF(AI216="High","Monthly",IF(AI216="Medium","Quarterly","Annual"))),IF(AI216="Critical","Continuous monitoring; formal review at least monthly",IF(AI216="High","Quarterly","Annual")))))</f>
        <v/>
      </c>
      <c r="AK216" s="0">
        <f>IF(OR(AI216="",NOT(ISNUMBER(AC216))),"",IF(OR(AI216="Critical",AI216="High"),MIN(AC216,MAX(30,ROUNDUP(0.05*AC216,0))),IF(AI216="Medium",MIN(AC216,20),MIN(AC216,10))))</f>
        <v/>
      </c>
      <c r="AL216" s="0" t="n"/>
      <c r="AM216" s="0" t="n"/>
      <c r="AN216" s="0" t="n"/>
      <c r="AO216" s="0" t="n"/>
      <c r="AP216" s="0" t="n"/>
    </row>
    <row r="217">
      <c r="A217" s="49" t="n"/>
      <c r="B217" s="50" t="n"/>
      <c r="C217" s="50" t="n"/>
      <c r="D217" s="51" t="n"/>
      <c r="E217" s="50" t="n"/>
      <c r="F217" s="50" t="n"/>
      <c r="G217" s="50" t="n"/>
      <c r="H217" s="50" t="n"/>
      <c r="I217" s="50" t="n"/>
      <c r="J217" s="50" t="n"/>
      <c r="K217" s="50" t="n"/>
      <c r="L217" s="50" t="n"/>
      <c r="M217" s="50" t="n"/>
      <c r="N217" s="50" t="n"/>
      <c r="O217" s="51" t="n"/>
      <c r="P217" s="50" t="n"/>
      <c r="Q217" s="50" t="n"/>
      <c r="R217" s="50" t="n"/>
      <c r="S217" s="50" t="n"/>
      <c r="T217" s="50" t="n"/>
      <c r="U217" s="50" t="n"/>
      <c r="V217" s="50" t="n"/>
      <c r="W217" s="50" t="n"/>
      <c r="X217" s="50" t="n"/>
      <c r="Y217" s="51" t="n"/>
      <c r="Z217" s="52" t="n"/>
      <c r="AA217" s="50" t="n"/>
      <c r="AB217" s="50" t="n"/>
      <c r="AC217" s="61" t="n"/>
      <c r="AD217" s="61" t="n"/>
      <c r="AE217" s="50" t="n"/>
      <c r="AF217" s="0" t="n"/>
      <c r="AG217" s="0" t="n"/>
      <c r="AH217" s="85">
        <f>IF(COUNTA(A217:AG217,AI217,AL217:AP217)=0,"",IF(TRIM(A217)="","AIR-ID REQUIRED",IF(OR(AND(K217&lt;&gt;"",ISNA(MATCH(K217,{"Yes","No","Unknown"},0))),AND(Q217&lt;&gt;"",ISNA(MATCH(Q217,{"Yes","No","Unknown"},0))),AND(R217&lt;&gt;"",ISNA(MATCH(R217,{"Yes","No","Unknown"},0))),AND(T217&lt;&gt;"",ISNA(MATCH(T217,{"Yes","No","Unknown"},0))),AND(J217&lt;&gt;"",ISNA(MATCH(J217,{"Improving","Stable","Deteriorating","New / Baseline","Not yet known"},0))),AND(Z217&lt;&gt;"",ISNA(MATCH(Z217,{"Open","Reviewed","Action Open","Escalated","Closed"},0))),AND(AG217&lt;&gt;"",ISNA(MATCH(AG217,{"UC-ID specific","Shared system baseline"},0))),AND(AI217&lt;&gt;"",ISNA(MATCH(AI217,{"Low","Medium","High","Critical"},0))),AND(AL217&lt;&gt;"",COUNTIF(Lists!$A$3:$A$10,AL217)=0),AND(AO217&lt;&gt;"",ISNA(MATCH(AO217,{"Operational monitoring","Performance review","Formal review"},0))),AND(AP217&lt;&gt;"",ISNA(MATCH(AP217,{"Raised per Monitoring and Review Plan","Not action-capable","Action-capable: raise not yet set"},0)))),"INVALID VALUE — use the dropdown list",IF(AND(AG217="UC-ID specific",OR(AF217="",AF217="None")),"UC-ID REQUIRED",IF(OR(J217="",K217="",Q217="",R217="",T217="",AL217="",J217="Not yet known",K217="Unknown",Q217="Unknown",R217="Unknown",T217="Unknown"),"UNKNOWN TO RESOLVE",IF(AND(K217="Yes",OR(H217="",I217="",M217="",N217="",O217="",P217="",P217="None",X217="")),"BREACH ACTION INCOMPLETE",IF(AND(OR(K217="Yes",Q217="Yes"),AL217="None"),"TRIGGER NOT RECORDED — select the E.4 trigger",IF(AND(OR(AND(AL217&lt;&gt;"",AL217&lt;&gt;"None"),R217="Yes"),AM217=""),"REASSESSMENT / CONSIDERATION REF REQUIRED",IF(AND(OR(R217="Yes",T217="Yes"),U217=""),"GATE LOG EVENT ID REQUIRED",IF(OR(AND(D217&lt;&gt;"",NOT(ISNUMBER(D217))),AND(Y217&lt;&gt;"",NOT(ISNUMBER(Y217))),AND(ISNUMBER(D217),ISNUMBER(Y217),Y217&lt;=D217)),"DATE CHECK — Review and Next Review must be dates, Next after Review",IF(AND(ISNUMBER(AC217),ISNUMBER(AD217),AD217&gt;AC217),"SAMPLE EXCEEDS POPULATION",IF(AND(ISNUMBER(AD217),ISNUMBER(AK217),AD217&lt;AK217),"SAMPLE BELOW TIER MINIMUM",IF(AND(AI217&lt;&gt;"",ISNUMBER(Y217),AO217=""),"REVIEW TYPE REQUIRED: operational, performance or formal (§6.4.4)",IF(AND(ISNUMBER(D217),ISNUMBER(Y217),AI217&lt;&gt;"",Y217-D217&gt;IF(AI217="Critical",31,IF(AI217="High",IF(OR(AO217="Operational monitoring",AO217="Performance review"),31,92),IF(AI217="Medium",IF(AO217="Operational monitoring",31,IF(AO217="Performance review",92,366)),366)))),"NEXT REVIEW EXCEEDS TIER CADENCE",IF(OR(AP217="",AP217="Action-capable: raise not yet set"),"AGENTIC CADENCE RAISE NOT SET (§6.4.4; size to be set by the Council)",IF(AND(Z217="Closed",OR(D217="",E217="",G217="",H217="",I217="",X217="",Y217="",AA217="",AB217="",NOT(ISNUMBER(AC217)),NOT(ISNUMBER(AD217)),AC217&lt;1,AD217&lt;1,AE217="",AG217="",AI217="")),"CLOSURE EVIDENCE MISSING",IF(Z217="Closed","Closure ready for independent review","Open / review")))))))))))))))))</f>
        <v/>
      </c>
      <c r="AI217" s="0" t="n"/>
      <c r="AJ217" s="0">
        <f>IF(AI217="","",IF(AO217="Operational monitoring",IF(AI217="Low","Routine operational monitoring by the Service Owner",IF(AI217="Medium","Monthly","Continuous (logged at least monthly)")),IF(AO217="Performance review",IF(AI217="Critical","At least monthly",IF(AI217="High","Monthly",IF(AI217="Medium","Quarterly","Annual"))),IF(AI217="Critical","Continuous monitoring; formal review at least monthly",IF(AI217="High","Quarterly","Annual")))))</f>
        <v/>
      </c>
      <c r="AK217" s="0">
        <f>IF(OR(AI217="",NOT(ISNUMBER(AC217))),"",IF(OR(AI217="Critical",AI217="High"),MIN(AC217,MAX(30,ROUNDUP(0.05*AC217,0))),IF(AI217="Medium",MIN(AC217,20),MIN(AC217,10))))</f>
        <v/>
      </c>
      <c r="AL217" s="0" t="n"/>
      <c r="AM217" s="0" t="n"/>
      <c r="AN217" s="0" t="n"/>
      <c r="AO217" s="0" t="n"/>
      <c r="AP217" s="0" t="n"/>
    </row>
    <row r="218">
      <c r="A218" s="49" t="n"/>
      <c r="B218" s="50" t="n"/>
      <c r="C218" s="50" t="n"/>
      <c r="D218" s="51" t="n"/>
      <c r="E218" s="50" t="n"/>
      <c r="F218" s="50" t="n"/>
      <c r="G218" s="50" t="n"/>
      <c r="H218" s="50" t="n"/>
      <c r="I218" s="50" t="n"/>
      <c r="J218" s="50" t="n"/>
      <c r="K218" s="50" t="n"/>
      <c r="L218" s="50" t="n"/>
      <c r="M218" s="50" t="n"/>
      <c r="N218" s="50" t="n"/>
      <c r="O218" s="51" t="n"/>
      <c r="P218" s="50" t="n"/>
      <c r="Q218" s="50" t="n"/>
      <c r="R218" s="50" t="n"/>
      <c r="S218" s="50" t="n"/>
      <c r="T218" s="50" t="n"/>
      <c r="U218" s="50" t="n"/>
      <c r="V218" s="50" t="n"/>
      <c r="W218" s="50" t="n"/>
      <c r="X218" s="50" t="n"/>
      <c r="Y218" s="51" t="n"/>
      <c r="Z218" s="52" t="n"/>
      <c r="AA218" s="50" t="n"/>
      <c r="AB218" s="50" t="n"/>
      <c r="AC218" s="61" t="n"/>
      <c r="AD218" s="61" t="n"/>
      <c r="AE218" s="50" t="n"/>
      <c r="AF218" s="0" t="n"/>
      <c r="AG218" s="0" t="n"/>
      <c r="AH218" s="85">
        <f>IF(COUNTA(A218:AG218,AI218,AL218:AP218)=0,"",IF(TRIM(A218)="","AIR-ID REQUIRED",IF(OR(AND(K218&lt;&gt;"",ISNA(MATCH(K218,{"Yes","No","Unknown"},0))),AND(Q218&lt;&gt;"",ISNA(MATCH(Q218,{"Yes","No","Unknown"},0))),AND(R218&lt;&gt;"",ISNA(MATCH(R218,{"Yes","No","Unknown"},0))),AND(T218&lt;&gt;"",ISNA(MATCH(T218,{"Yes","No","Unknown"},0))),AND(J218&lt;&gt;"",ISNA(MATCH(J218,{"Improving","Stable","Deteriorating","New / Baseline","Not yet known"},0))),AND(Z218&lt;&gt;"",ISNA(MATCH(Z218,{"Open","Reviewed","Action Open","Escalated","Closed"},0))),AND(AG218&lt;&gt;"",ISNA(MATCH(AG218,{"UC-ID specific","Shared system baseline"},0))),AND(AI218&lt;&gt;"",ISNA(MATCH(AI218,{"Low","Medium","High","Critical"},0))),AND(AL218&lt;&gt;"",COUNTIF(Lists!$A$3:$A$10,AL218)=0),AND(AO218&lt;&gt;"",ISNA(MATCH(AO218,{"Operational monitoring","Performance review","Formal review"},0))),AND(AP218&lt;&gt;"",ISNA(MATCH(AP218,{"Raised per Monitoring and Review Plan","Not action-capable","Action-capable: raise not yet set"},0)))),"INVALID VALUE — use the dropdown list",IF(AND(AG218="UC-ID specific",OR(AF218="",AF218="None")),"UC-ID REQUIRED",IF(OR(J218="",K218="",Q218="",R218="",T218="",AL218="",J218="Not yet known",K218="Unknown",Q218="Unknown",R218="Unknown",T218="Unknown"),"UNKNOWN TO RESOLVE",IF(AND(K218="Yes",OR(H218="",I218="",M218="",N218="",O218="",P218="",P218="None",X218="")),"BREACH ACTION INCOMPLETE",IF(AND(OR(K218="Yes",Q218="Yes"),AL218="None"),"TRIGGER NOT RECORDED — select the E.4 trigger",IF(AND(OR(AND(AL218&lt;&gt;"",AL218&lt;&gt;"None"),R218="Yes"),AM218=""),"REASSESSMENT / CONSIDERATION REF REQUIRED",IF(AND(OR(R218="Yes",T218="Yes"),U218=""),"GATE LOG EVENT ID REQUIRED",IF(OR(AND(D218&lt;&gt;"",NOT(ISNUMBER(D218))),AND(Y218&lt;&gt;"",NOT(ISNUMBER(Y218))),AND(ISNUMBER(D218),ISNUMBER(Y218),Y218&lt;=D218)),"DATE CHECK — Review and Next Review must be dates, Next after Review",IF(AND(ISNUMBER(AC218),ISNUMBER(AD218),AD218&gt;AC218),"SAMPLE EXCEEDS POPULATION",IF(AND(ISNUMBER(AD218),ISNUMBER(AK218),AD218&lt;AK218),"SAMPLE BELOW TIER MINIMUM",IF(AND(AI218&lt;&gt;"",ISNUMBER(Y218),AO218=""),"REVIEW TYPE REQUIRED: operational, performance or formal (§6.4.4)",IF(AND(ISNUMBER(D218),ISNUMBER(Y218),AI218&lt;&gt;"",Y218-D218&gt;IF(AI218="Critical",31,IF(AI218="High",IF(OR(AO218="Operational monitoring",AO218="Performance review"),31,92),IF(AI218="Medium",IF(AO218="Operational monitoring",31,IF(AO218="Performance review",92,366)),366)))),"NEXT REVIEW EXCEEDS TIER CADENCE",IF(OR(AP218="",AP218="Action-capable: raise not yet set"),"AGENTIC CADENCE RAISE NOT SET (§6.4.4; size to be set by the Council)",IF(AND(Z218="Closed",OR(D218="",E218="",G218="",H218="",I218="",X218="",Y218="",AA218="",AB218="",NOT(ISNUMBER(AC218)),NOT(ISNUMBER(AD218)),AC218&lt;1,AD218&lt;1,AE218="",AG218="",AI218="")),"CLOSURE EVIDENCE MISSING",IF(Z218="Closed","Closure ready for independent review","Open / review")))))))))))))))))</f>
        <v/>
      </c>
      <c r="AI218" s="0" t="n"/>
      <c r="AJ218" s="0">
        <f>IF(AI218="","",IF(AO218="Operational monitoring",IF(AI218="Low","Routine operational monitoring by the Service Owner",IF(AI218="Medium","Monthly","Continuous (logged at least monthly)")),IF(AO218="Performance review",IF(AI218="Critical","At least monthly",IF(AI218="High","Monthly",IF(AI218="Medium","Quarterly","Annual"))),IF(AI218="Critical","Continuous monitoring; formal review at least monthly",IF(AI218="High","Quarterly","Annual")))))</f>
        <v/>
      </c>
      <c r="AK218" s="0">
        <f>IF(OR(AI218="",NOT(ISNUMBER(AC218))),"",IF(OR(AI218="Critical",AI218="High"),MIN(AC218,MAX(30,ROUNDUP(0.05*AC218,0))),IF(AI218="Medium",MIN(AC218,20),MIN(AC218,10))))</f>
        <v/>
      </c>
      <c r="AL218" s="0" t="n"/>
      <c r="AM218" s="0" t="n"/>
      <c r="AN218" s="0" t="n"/>
      <c r="AO218" s="0" t="n"/>
      <c r="AP218" s="0" t="n"/>
    </row>
    <row r="219">
      <c r="A219" s="49" t="n"/>
      <c r="B219" s="50" t="n"/>
      <c r="C219" s="50" t="n"/>
      <c r="D219" s="51" t="n"/>
      <c r="E219" s="50" t="n"/>
      <c r="F219" s="50" t="n"/>
      <c r="G219" s="50" t="n"/>
      <c r="H219" s="50" t="n"/>
      <c r="I219" s="50" t="n"/>
      <c r="J219" s="50" t="n"/>
      <c r="K219" s="50" t="n"/>
      <c r="L219" s="50" t="n"/>
      <c r="M219" s="50" t="n"/>
      <c r="N219" s="50" t="n"/>
      <c r="O219" s="51" t="n"/>
      <c r="P219" s="50" t="n"/>
      <c r="Q219" s="50" t="n"/>
      <c r="R219" s="50" t="n"/>
      <c r="S219" s="50" t="n"/>
      <c r="T219" s="50" t="n"/>
      <c r="U219" s="50" t="n"/>
      <c r="V219" s="50" t="n"/>
      <c r="W219" s="50" t="n"/>
      <c r="X219" s="50" t="n"/>
      <c r="Y219" s="51" t="n"/>
      <c r="Z219" s="52" t="n"/>
      <c r="AA219" s="50" t="n"/>
      <c r="AB219" s="50" t="n"/>
      <c r="AC219" s="61" t="n"/>
      <c r="AD219" s="61" t="n"/>
      <c r="AE219" s="50" t="n"/>
      <c r="AF219" s="0" t="n"/>
      <c r="AG219" s="0" t="n"/>
      <c r="AH219" s="85">
        <f>IF(COUNTA(A219:AG219,AI219,AL219:AP219)=0,"",IF(TRIM(A219)="","AIR-ID REQUIRED",IF(OR(AND(K219&lt;&gt;"",ISNA(MATCH(K219,{"Yes","No","Unknown"},0))),AND(Q219&lt;&gt;"",ISNA(MATCH(Q219,{"Yes","No","Unknown"},0))),AND(R219&lt;&gt;"",ISNA(MATCH(R219,{"Yes","No","Unknown"},0))),AND(T219&lt;&gt;"",ISNA(MATCH(T219,{"Yes","No","Unknown"},0))),AND(J219&lt;&gt;"",ISNA(MATCH(J219,{"Improving","Stable","Deteriorating","New / Baseline","Not yet known"},0))),AND(Z219&lt;&gt;"",ISNA(MATCH(Z219,{"Open","Reviewed","Action Open","Escalated","Closed"},0))),AND(AG219&lt;&gt;"",ISNA(MATCH(AG219,{"UC-ID specific","Shared system baseline"},0))),AND(AI219&lt;&gt;"",ISNA(MATCH(AI219,{"Low","Medium","High","Critical"},0))),AND(AL219&lt;&gt;"",COUNTIF(Lists!$A$3:$A$10,AL219)=0),AND(AO219&lt;&gt;"",ISNA(MATCH(AO219,{"Operational monitoring","Performance review","Formal review"},0))),AND(AP219&lt;&gt;"",ISNA(MATCH(AP219,{"Raised per Monitoring and Review Plan","Not action-capable","Action-capable: raise not yet set"},0)))),"INVALID VALUE — use the dropdown list",IF(AND(AG219="UC-ID specific",OR(AF219="",AF219="None")),"UC-ID REQUIRED",IF(OR(J219="",K219="",Q219="",R219="",T219="",AL219="",J219="Not yet known",K219="Unknown",Q219="Unknown",R219="Unknown",T219="Unknown"),"UNKNOWN TO RESOLVE",IF(AND(K219="Yes",OR(H219="",I219="",M219="",N219="",O219="",P219="",P219="None",X219="")),"BREACH ACTION INCOMPLETE",IF(AND(OR(K219="Yes",Q219="Yes"),AL219="None"),"TRIGGER NOT RECORDED — select the E.4 trigger",IF(AND(OR(AND(AL219&lt;&gt;"",AL219&lt;&gt;"None"),R219="Yes"),AM219=""),"REASSESSMENT / CONSIDERATION REF REQUIRED",IF(AND(OR(R219="Yes",T219="Yes"),U219=""),"GATE LOG EVENT ID REQUIRED",IF(OR(AND(D219&lt;&gt;"",NOT(ISNUMBER(D219))),AND(Y219&lt;&gt;"",NOT(ISNUMBER(Y219))),AND(ISNUMBER(D219),ISNUMBER(Y219),Y219&lt;=D219)),"DATE CHECK — Review and Next Review must be dates, Next after Review",IF(AND(ISNUMBER(AC219),ISNUMBER(AD219),AD219&gt;AC219),"SAMPLE EXCEEDS POPULATION",IF(AND(ISNUMBER(AD219),ISNUMBER(AK219),AD219&lt;AK219),"SAMPLE BELOW TIER MINIMUM",IF(AND(AI219&lt;&gt;"",ISNUMBER(Y219),AO219=""),"REVIEW TYPE REQUIRED: operational, performance or formal (§6.4.4)",IF(AND(ISNUMBER(D219),ISNUMBER(Y219),AI219&lt;&gt;"",Y219-D219&gt;IF(AI219="Critical",31,IF(AI219="High",IF(OR(AO219="Operational monitoring",AO219="Performance review"),31,92),IF(AI219="Medium",IF(AO219="Operational monitoring",31,IF(AO219="Performance review",92,366)),366)))),"NEXT REVIEW EXCEEDS TIER CADENCE",IF(OR(AP219="",AP219="Action-capable: raise not yet set"),"AGENTIC CADENCE RAISE NOT SET (§6.4.4; size to be set by the Council)",IF(AND(Z219="Closed",OR(D219="",E219="",G219="",H219="",I219="",X219="",Y219="",AA219="",AB219="",NOT(ISNUMBER(AC219)),NOT(ISNUMBER(AD219)),AC219&lt;1,AD219&lt;1,AE219="",AG219="",AI219="")),"CLOSURE EVIDENCE MISSING",IF(Z219="Closed","Closure ready for independent review","Open / review")))))))))))))))))</f>
        <v/>
      </c>
      <c r="AI219" s="0" t="n"/>
      <c r="AJ219" s="0">
        <f>IF(AI219="","",IF(AO219="Operational monitoring",IF(AI219="Low","Routine operational monitoring by the Service Owner",IF(AI219="Medium","Monthly","Continuous (logged at least monthly)")),IF(AO219="Performance review",IF(AI219="Critical","At least monthly",IF(AI219="High","Monthly",IF(AI219="Medium","Quarterly","Annual"))),IF(AI219="Critical","Continuous monitoring; formal review at least monthly",IF(AI219="High","Quarterly","Annual")))))</f>
        <v/>
      </c>
      <c r="AK219" s="0">
        <f>IF(OR(AI219="",NOT(ISNUMBER(AC219))),"",IF(OR(AI219="Critical",AI219="High"),MIN(AC219,MAX(30,ROUNDUP(0.05*AC219,0))),IF(AI219="Medium",MIN(AC219,20),MIN(AC219,10))))</f>
        <v/>
      </c>
      <c r="AL219" s="0" t="n"/>
      <c r="AM219" s="0" t="n"/>
      <c r="AN219" s="0" t="n"/>
      <c r="AO219" s="0" t="n"/>
      <c r="AP219" s="0" t="n"/>
    </row>
    <row r="220">
      <c r="A220" s="49" t="n"/>
      <c r="B220" s="50" t="n"/>
      <c r="C220" s="50" t="n"/>
      <c r="D220" s="51" t="n"/>
      <c r="E220" s="50" t="n"/>
      <c r="F220" s="50" t="n"/>
      <c r="G220" s="50" t="n"/>
      <c r="H220" s="50" t="n"/>
      <c r="I220" s="50" t="n"/>
      <c r="J220" s="50" t="n"/>
      <c r="K220" s="50" t="n"/>
      <c r="L220" s="50" t="n"/>
      <c r="M220" s="50" t="n"/>
      <c r="N220" s="50" t="n"/>
      <c r="O220" s="51" t="n"/>
      <c r="P220" s="50" t="n"/>
      <c r="Q220" s="50" t="n"/>
      <c r="R220" s="50" t="n"/>
      <c r="S220" s="50" t="n"/>
      <c r="T220" s="50" t="n"/>
      <c r="U220" s="50" t="n"/>
      <c r="V220" s="50" t="n"/>
      <c r="W220" s="50" t="n"/>
      <c r="X220" s="50" t="n"/>
      <c r="Y220" s="51" t="n"/>
      <c r="Z220" s="52" t="n"/>
      <c r="AA220" s="50" t="n"/>
      <c r="AB220" s="50" t="n"/>
      <c r="AC220" s="61" t="n"/>
      <c r="AD220" s="61" t="n"/>
      <c r="AE220" s="50" t="n"/>
      <c r="AF220" s="0" t="n"/>
      <c r="AG220" s="0" t="n"/>
      <c r="AH220" s="85">
        <f>IF(COUNTA(A220:AG220,AI220,AL220:AP220)=0,"",IF(TRIM(A220)="","AIR-ID REQUIRED",IF(OR(AND(K220&lt;&gt;"",ISNA(MATCH(K220,{"Yes","No","Unknown"},0))),AND(Q220&lt;&gt;"",ISNA(MATCH(Q220,{"Yes","No","Unknown"},0))),AND(R220&lt;&gt;"",ISNA(MATCH(R220,{"Yes","No","Unknown"},0))),AND(T220&lt;&gt;"",ISNA(MATCH(T220,{"Yes","No","Unknown"},0))),AND(J220&lt;&gt;"",ISNA(MATCH(J220,{"Improving","Stable","Deteriorating","New / Baseline","Not yet known"},0))),AND(Z220&lt;&gt;"",ISNA(MATCH(Z220,{"Open","Reviewed","Action Open","Escalated","Closed"},0))),AND(AG220&lt;&gt;"",ISNA(MATCH(AG220,{"UC-ID specific","Shared system baseline"},0))),AND(AI220&lt;&gt;"",ISNA(MATCH(AI220,{"Low","Medium","High","Critical"},0))),AND(AL220&lt;&gt;"",COUNTIF(Lists!$A$3:$A$10,AL220)=0),AND(AO220&lt;&gt;"",ISNA(MATCH(AO220,{"Operational monitoring","Performance review","Formal review"},0))),AND(AP220&lt;&gt;"",ISNA(MATCH(AP220,{"Raised per Monitoring and Review Plan","Not action-capable","Action-capable: raise not yet set"},0)))),"INVALID VALUE — use the dropdown list",IF(AND(AG220="UC-ID specific",OR(AF220="",AF220="None")),"UC-ID REQUIRED",IF(OR(J220="",K220="",Q220="",R220="",T220="",AL220="",J220="Not yet known",K220="Unknown",Q220="Unknown",R220="Unknown",T220="Unknown"),"UNKNOWN TO RESOLVE",IF(AND(K220="Yes",OR(H220="",I220="",M220="",N220="",O220="",P220="",P220="None",X220="")),"BREACH ACTION INCOMPLETE",IF(AND(OR(K220="Yes",Q220="Yes"),AL220="None"),"TRIGGER NOT RECORDED — select the E.4 trigger",IF(AND(OR(AND(AL220&lt;&gt;"",AL220&lt;&gt;"None"),R220="Yes"),AM220=""),"REASSESSMENT / CONSIDERATION REF REQUIRED",IF(AND(OR(R220="Yes",T220="Yes"),U220=""),"GATE LOG EVENT ID REQUIRED",IF(OR(AND(D220&lt;&gt;"",NOT(ISNUMBER(D220))),AND(Y220&lt;&gt;"",NOT(ISNUMBER(Y220))),AND(ISNUMBER(D220),ISNUMBER(Y220),Y220&lt;=D220)),"DATE CHECK — Review and Next Review must be dates, Next after Review",IF(AND(ISNUMBER(AC220),ISNUMBER(AD220),AD220&gt;AC220),"SAMPLE EXCEEDS POPULATION",IF(AND(ISNUMBER(AD220),ISNUMBER(AK220),AD220&lt;AK220),"SAMPLE BELOW TIER MINIMUM",IF(AND(AI220&lt;&gt;"",ISNUMBER(Y220),AO220=""),"REVIEW TYPE REQUIRED: operational, performance or formal (§6.4.4)",IF(AND(ISNUMBER(D220),ISNUMBER(Y220),AI220&lt;&gt;"",Y220-D220&gt;IF(AI220="Critical",31,IF(AI220="High",IF(OR(AO220="Operational monitoring",AO220="Performance review"),31,92),IF(AI220="Medium",IF(AO220="Operational monitoring",31,IF(AO220="Performance review",92,366)),366)))),"NEXT REVIEW EXCEEDS TIER CADENCE",IF(OR(AP220="",AP220="Action-capable: raise not yet set"),"AGENTIC CADENCE RAISE NOT SET (§6.4.4; size to be set by the Council)",IF(AND(Z220="Closed",OR(D220="",E220="",G220="",H220="",I220="",X220="",Y220="",AA220="",AB220="",NOT(ISNUMBER(AC220)),NOT(ISNUMBER(AD220)),AC220&lt;1,AD220&lt;1,AE220="",AG220="",AI220="")),"CLOSURE EVIDENCE MISSING",IF(Z220="Closed","Closure ready for independent review","Open / review")))))))))))))))))</f>
        <v/>
      </c>
      <c r="AI220" s="0" t="n"/>
      <c r="AJ220" s="0">
        <f>IF(AI220="","",IF(AO220="Operational monitoring",IF(AI220="Low","Routine operational monitoring by the Service Owner",IF(AI220="Medium","Monthly","Continuous (logged at least monthly)")),IF(AO220="Performance review",IF(AI220="Critical","At least monthly",IF(AI220="High","Monthly",IF(AI220="Medium","Quarterly","Annual"))),IF(AI220="Critical","Continuous monitoring; formal review at least monthly",IF(AI220="High","Quarterly","Annual")))))</f>
        <v/>
      </c>
      <c r="AK220" s="0">
        <f>IF(OR(AI220="",NOT(ISNUMBER(AC220))),"",IF(OR(AI220="Critical",AI220="High"),MIN(AC220,MAX(30,ROUNDUP(0.05*AC220,0))),IF(AI220="Medium",MIN(AC220,20),MIN(AC220,10))))</f>
        <v/>
      </c>
      <c r="AL220" s="0" t="n"/>
      <c r="AM220" s="0" t="n"/>
      <c r="AN220" s="0" t="n"/>
      <c r="AO220" s="0" t="n"/>
      <c r="AP220" s="0" t="n"/>
    </row>
    <row r="221">
      <c r="A221" s="49" t="n"/>
      <c r="B221" s="50" t="n"/>
      <c r="C221" s="50" t="n"/>
      <c r="D221" s="51" t="n"/>
      <c r="E221" s="50" t="n"/>
      <c r="F221" s="50" t="n"/>
      <c r="G221" s="50" t="n"/>
      <c r="H221" s="50" t="n"/>
      <c r="I221" s="50" t="n"/>
      <c r="J221" s="50" t="n"/>
      <c r="K221" s="50" t="n"/>
      <c r="L221" s="50" t="n"/>
      <c r="M221" s="50" t="n"/>
      <c r="N221" s="50" t="n"/>
      <c r="O221" s="51" t="n"/>
      <c r="P221" s="50" t="n"/>
      <c r="Q221" s="50" t="n"/>
      <c r="R221" s="50" t="n"/>
      <c r="S221" s="50" t="n"/>
      <c r="T221" s="50" t="n"/>
      <c r="U221" s="50" t="n"/>
      <c r="V221" s="50" t="n"/>
      <c r="W221" s="50" t="n"/>
      <c r="X221" s="50" t="n"/>
      <c r="Y221" s="51" t="n"/>
      <c r="Z221" s="52" t="n"/>
      <c r="AA221" s="50" t="n"/>
      <c r="AB221" s="50" t="n"/>
      <c r="AC221" s="61" t="n"/>
      <c r="AD221" s="61" t="n"/>
      <c r="AE221" s="50" t="n"/>
      <c r="AF221" s="0" t="n"/>
      <c r="AG221" s="0" t="n"/>
      <c r="AH221" s="85">
        <f>IF(COUNTA(A221:AG221,AI221,AL221:AP221)=0,"",IF(TRIM(A221)="","AIR-ID REQUIRED",IF(OR(AND(K221&lt;&gt;"",ISNA(MATCH(K221,{"Yes","No","Unknown"},0))),AND(Q221&lt;&gt;"",ISNA(MATCH(Q221,{"Yes","No","Unknown"},0))),AND(R221&lt;&gt;"",ISNA(MATCH(R221,{"Yes","No","Unknown"},0))),AND(T221&lt;&gt;"",ISNA(MATCH(T221,{"Yes","No","Unknown"},0))),AND(J221&lt;&gt;"",ISNA(MATCH(J221,{"Improving","Stable","Deteriorating","New / Baseline","Not yet known"},0))),AND(Z221&lt;&gt;"",ISNA(MATCH(Z221,{"Open","Reviewed","Action Open","Escalated","Closed"},0))),AND(AG221&lt;&gt;"",ISNA(MATCH(AG221,{"UC-ID specific","Shared system baseline"},0))),AND(AI221&lt;&gt;"",ISNA(MATCH(AI221,{"Low","Medium","High","Critical"},0))),AND(AL221&lt;&gt;"",COUNTIF(Lists!$A$3:$A$10,AL221)=0),AND(AO221&lt;&gt;"",ISNA(MATCH(AO221,{"Operational monitoring","Performance review","Formal review"},0))),AND(AP221&lt;&gt;"",ISNA(MATCH(AP221,{"Raised per Monitoring and Review Plan","Not action-capable","Action-capable: raise not yet set"},0)))),"INVALID VALUE — use the dropdown list",IF(AND(AG221="UC-ID specific",OR(AF221="",AF221="None")),"UC-ID REQUIRED",IF(OR(J221="",K221="",Q221="",R221="",T221="",AL221="",J221="Not yet known",K221="Unknown",Q221="Unknown",R221="Unknown",T221="Unknown"),"UNKNOWN TO RESOLVE",IF(AND(K221="Yes",OR(H221="",I221="",M221="",N221="",O221="",P221="",P221="None",X221="")),"BREACH ACTION INCOMPLETE",IF(AND(OR(K221="Yes",Q221="Yes"),AL221="None"),"TRIGGER NOT RECORDED — select the E.4 trigger",IF(AND(OR(AND(AL221&lt;&gt;"",AL221&lt;&gt;"None"),R221="Yes"),AM221=""),"REASSESSMENT / CONSIDERATION REF REQUIRED",IF(AND(OR(R221="Yes",T221="Yes"),U221=""),"GATE LOG EVENT ID REQUIRED",IF(OR(AND(D221&lt;&gt;"",NOT(ISNUMBER(D221))),AND(Y221&lt;&gt;"",NOT(ISNUMBER(Y221))),AND(ISNUMBER(D221),ISNUMBER(Y221),Y221&lt;=D221)),"DATE CHECK — Review and Next Review must be dates, Next after Review",IF(AND(ISNUMBER(AC221),ISNUMBER(AD221),AD221&gt;AC221),"SAMPLE EXCEEDS POPULATION",IF(AND(ISNUMBER(AD221),ISNUMBER(AK221),AD221&lt;AK221),"SAMPLE BELOW TIER MINIMUM",IF(AND(AI221&lt;&gt;"",ISNUMBER(Y221),AO221=""),"REVIEW TYPE REQUIRED: operational, performance or formal (§6.4.4)",IF(AND(ISNUMBER(D221),ISNUMBER(Y221),AI221&lt;&gt;"",Y221-D221&gt;IF(AI221="Critical",31,IF(AI221="High",IF(OR(AO221="Operational monitoring",AO221="Performance review"),31,92),IF(AI221="Medium",IF(AO221="Operational monitoring",31,IF(AO221="Performance review",92,366)),366)))),"NEXT REVIEW EXCEEDS TIER CADENCE",IF(OR(AP221="",AP221="Action-capable: raise not yet set"),"AGENTIC CADENCE RAISE NOT SET (§6.4.4; size to be set by the Council)",IF(AND(Z221="Closed",OR(D221="",E221="",G221="",H221="",I221="",X221="",Y221="",AA221="",AB221="",NOT(ISNUMBER(AC221)),NOT(ISNUMBER(AD221)),AC221&lt;1,AD221&lt;1,AE221="",AG221="",AI221="")),"CLOSURE EVIDENCE MISSING",IF(Z221="Closed","Closure ready for independent review","Open / review")))))))))))))))))</f>
        <v/>
      </c>
      <c r="AI221" s="0" t="n"/>
      <c r="AJ221" s="0">
        <f>IF(AI221="","",IF(AO221="Operational monitoring",IF(AI221="Low","Routine operational monitoring by the Service Owner",IF(AI221="Medium","Monthly","Continuous (logged at least monthly)")),IF(AO221="Performance review",IF(AI221="Critical","At least monthly",IF(AI221="High","Monthly",IF(AI221="Medium","Quarterly","Annual"))),IF(AI221="Critical","Continuous monitoring; formal review at least monthly",IF(AI221="High","Quarterly","Annual")))))</f>
        <v/>
      </c>
      <c r="AK221" s="0">
        <f>IF(OR(AI221="",NOT(ISNUMBER(AC221))),"",IF(OR(AI221="Critical",AI221="High"),MIN(AC221,MAX(30,ROUNDUP(0.05*AC221,0))),IF(AI221="Medium",MIN(AC221,20),MIN(AC221,10))))</f>
        <v/>
      </c>
      <c r="AL221" s="0" t="n"/>
      <c r="AM221" s="0" t="n"/>
      <c r="AN221" s="0" t="n"/>
      <c r="AO221" s="0" t="n"/>
      <c r="AP221" s="0" t="n"/>
    </row>
    <row r="222">
      <c r="A222" s="49" t="n"/>
      <c r="B222" s="50" t="n"/>
      <c r="C222" s="50" t="n"/>
      <c r="D222" s="51" t="n"/>
      <c r="E222" s="50" t="n"/>
      <c r="F222" s="50" t="n"/>
      <c r="G222" s="50" t="n"/>
      <c r="H222" s="50" t="n"/>
      <c r="I222" s="50" t="n"/>
      <c r="J222" s="50" t="n"/>
      <c r="K222" s="50" t="n"/>
      <c r="L222" s="50" t="n"/>
      <c r="M222" s="50" t="n"/>
      <c r="N222" s="50" t="n"/>
      <c r="O222" s="51" t="n"/>
      <c r="P222" s="50" t="n"/>
      <c r="Q222" s="50" t="n"/>
      <c r="R222" s="50" t="n"/>
      <c r="S222" s="50" t="n"/>
      <c r="T222" s="50" t="n"/>
      <c r="U222" s="50" t="n"/>
      <c r="V222" s="50" t="n"/>
      <c r="W222" s="50" t="n"/>
      <c r="X222" s="50" t="n"/>
      <c r="Y222" s="51" t="n"/>
      <c r="Z222" s="52" t="n"/>
      <c r="AA222" s="50" t="n"/>
      <c r="AB222" s="50" t="n"/>
      <c r="AC222" s="61" t="n"/>
      <c r="AD222" s="61" t="n"/>
      <c r="AE222" s="50" t="n"/>
      <c r="AF222" s="0" t="n"/>
      <c r="AG222" s="0" t="n"/>
      <c r="AH222" s="85">
        <f>IF(COUNTA(A222:AG222,AI222,AL222:AP222)=0,"",IF(TRIM(A222)="","AIR-ID REQUIRED",IF(OR(AND(K222&lt;&gt;"",ISNA(MATCH(K222,{"Yes","No","Unknown"},0))),AND(Q222&lt;&gt;"",ISNA(MATCH(Q222,{"Yes","No","Unknown"},0))),AND(R222&lt;&gt;"",ISNA(MATCH(R222,{"Yes","No","Unknown"},0))),AND(T222&lt;&gt;"",ISNA(MATCH(T222,{"Yes","No","Unknown"},0))),AND(J222&lt;&gt;"",ISNA(MATCH(J222,{"Improving","Stable","Deteriorating","New / Baseline","Not yet known"},0))),AND(Z222&lt;&gt;"",ISNA(MATCH(Z222,{"Open","Reviewed","Action Open","Escalated","Closed"},0))),AND(AG222&lt;&gt;"",ISNA(MATCH(AG222,{"UC-ID specific","Shared system baseline"},0))),AND(AI222&lt;&gt;"",ISNA(MATCH(AI222,{"Low","Medium","High","Critical"},0))),AND(AL222&lt;&gt;"",COUNTIF(Lists!$A$3:$A$10,AL222)=0),AND(AO222&lt;&gt;"",ISNA(MATCH(AO222,{"Operational monitoring","Performance review","Formal review"},0))),AND(AP222&lt;&gt;"",ISNA(MATCH(AP222,{"Raised per Monitoring and Review Plan","Not action-capable","Action-capable: raise not yet set"},0)))),"INVALID VALUE — use the dropdown list",IF(AND(AG222="UC-ID specific",OR(AF222="",AF222="None")),"UC-ID REQUIRED",IF(OR(J222="",K222="",Q222="",R222="",T222="",AL222="",J222="Not yet known",K222="Unknown",Q222="Unknown",R222="Unknown",T222="Unknown"),"UNKNOWN TO RESOLVE",IF(AND(K222="Yes",OR(H222="",I222="",M222="",N222="",O222="",P222="",P222="None",X222="")),"BREACH ACTION INCOMPLETE",IF(AND(OR(K222="Yes",Q222="Yes"),AL222="None"),"TRIGGER NOT RECORDED — select the E.4 trigger",IF(AND(OR(AND(AL222&lt;&gt;"",AL222&lt;&gt;"None"),R222="Yes"),AM222=""),"REASSESSMENT / CONSIDERATION REF REQUIRED",IF(AND(OR(R222="Yes",T222="Yes"),U222=""),"GATE LOG EVENT ID REQUIRED",IF(OR(AND(D222&lt;&gt;"",NOT(ISNUMBER(D222))),AND(Y222&lt;&gt;"",NOT(ISNUMBER(Y222))),AND(ISNUMBER(D222),ISNUMBER(Y222),Y222&lt;=D222)),"DATE CHECK — Review and Next Review must be dates, Next after Review",IF(AND(ISNUMBER(AC222),ISNUMBER(AD222),AD222&gt;AC222),"SAMPLE EXCEEDS POPULATION",IF(AND(ISNUMBER(AD222),ISNUMBER(AK222),AD222&lt;AK222),"SAMPLE BELOW TIER MINIMUM",IF(AND(AI222&lt;&gt;"",ISNUMBER(Y222),AO222=""),"REVIEW TYPE REQUIRED: operational, performance or formal (§6.4.4)",IF(AND(ISNUMBER(D222),ISNUMBER(Y222),AI222&lt;&gt;"",Y222-D222&gt;IF(AI222="Critical",31,IF(AI222="High",IF(OR(AO222="Operational monitoring",AO222="Performance review"),31,92),IF(AI222="Medium",IF(AO222="Operational monitoring",31,IF(AO222="Performance review",92,366)),366)))),"NEXT REVIEW EXCEEDS TIER CADENCE",IF(OR(AP222="",AP222="Action-capable: raise not yet set"),"AGENTIC CADENCE RAISE NOT SET (§6.4.4; size to be set by the Council)",IF(AND(Z222="Closed",OR(D222="",E222="",G222="",H222="",I222="",X222="",Y222="",AA222="",AB222="",NOT(ISNUMBER(AC222)),NOT(ISNUMBER(AD222)),AC222&lt;1,AD222&lt;1,AE222="",AG222="",AI222="")),"CLOSURE EVIDENCE MISSING",IF(Z222="Closed","Closure ready for independent review","Open / review")))))))))))))))))</f>
        <v/>
      </c>
      <c r="AI222" s="0" t="n"/>
      <c r="AJ222" s="0">
        <f>IF(AI222="","",IF(AO222="Operational monitoring",IF(AI222="Low","Routine operational monitoring by the Service Owner",IF(AI222="Medium","Monthly","Continuous (logged at least monthly)")),IF(AO222="Performance review",IF(AI222="Critical","At least monthly",IF(AI222="High","Monthly",IF(AI222="Medium","Quarterly","Annual"))),IF(AI222="Critical","Continuous monitoring; formal review at least monthly",IF(AI222="High","Quarterly","Annual")))))</f>
        <v/>
      </c>
      <c r="AK222" s="0">
        <f>IF(OR(AI222="",NOT(ISNUMBER(AC222))),"",IF(OR(AI222="Critical",AI222="High"),MIN(AC222,MAX(30,ROUNDUP(0.05*AC222,0))),IF(AI222="Medium",MIN(AC222,20),MIN(AC222,10))))</f>
        <v/>
      </c>
      <c r="AL222" s="0" t="n"/>
      <c r="AM222" s="0" t="n"/>
      <c r="AN222" s="0" t="n"/>
      <c r="AO222" s="0" t="n"/>
      <c r="AP222" s="0" t="n"/>
    </row>
    <row r="223">
      <c r="A223" s="49" t="n"/>
      <c r="B223" s="50" t="n"/>
      <c r="C223" s="50" t="n"/>
      <c r="D223" s="51" t="n"/>
      <c r="E223" s="50" t="n"/>
      <c r="F223" s="50" t="n"/>
      <c r="G223" s="50" t="n"/>
      <c r="H223" s="50" t="n"/>
      <c r="I223" s="50" t="n"/>
      <c r="J223" s="50" t="n"/>
      <c r="K223" s="50" t="n"/>
      <c r="L223" s="50" t="n"/>
      <c r="M223" s="50" t="n"/>
      <c r="N223" s="50" t="n"/>
      <c r="O223" s="51" t="n"/>
      <c r="P223" s="50" t="n"/>
      <c r="Q223" s="50" t="n"/>
      <c r="R223" s="50" t="n"/>
      <c r="S223" s="50" t="n"/>
      <c r="T223" s="50" t="n"/>
      <c r="U223" s="50" t="n"/>
      <c r="V223" s="50" t="n"/>
      <c r="W223" s="50" t="n"/>
      <c r="X223" s="50" t="n"/>
      <c r="Y223" s="51" t="n"/>
      <c r="Z223" s="52" t="n"/>
      <c r="AA223" s="50" t="n"/>
      <c r="AB223" s="50" t="n"/>
      <c r="AC223" s="61" t="n"/>
      <c r="AD223" s="61" t="n"/>
      <c r="AE223" s="50" t="n"/>
      <c r="AF223" s="0" t="n"/>
      <c r="AG223" s="0" t="n"/>
      <c r="AH223" s="85">
        <f>IF(COUNTA(A223:AG223,AI223,AL223:AP223)=0,"",IF(TRIM(A223)="","AIR-ID REQUIRED",IF(OR(AND(K223&lt;&gt;"",ISNA(MATCH(K223,{"Yes","No","Unknown"},0))),AND(Q223&lt;&gt;"",ISNA(MATCH(Q223,{"Yes","No","Unknown"},0))),AND(R223&lt;&gt;"",ISNA(MATCH(R223,{"Yes","No","Unknown"},0))),AND(T223&lt;&gt;"",ISNA(MATCH(T223,{"Yes","No","Unknown"},0))),AND(J223&lt;&gt;"",ISNA(MATCH(J223,{"Improving","Stable","Deteriorating","New / Baseline","Not yet known"},0))),AND(Z223&lt;&gt;"",ISNA(MATCH(Z223,{"Open","Reviewed","Action Open","Escalated","Closed"},0))),AND(AG223&lt;&gt;"",ISNA(MATCH(AG223,{"UC-ID specific","Shared system baseline"},0))),AND(AI223&lt;&gt;"",ISNA(MATCH(AI223,{"Low","Medium","High","Critical"},0))),AND(AL223&lt;&gt;"",COUNTIF(Lists!$A$3:$A$10,AL223)=0),AND(AO223&lt;&gt;"",ISNA(MATCH(AO223,{"Operational monitoring","Performance review","Formal review"},0))),AND(AP223&lt;&gt;"",ISNA(MATCH(AP223,{"Raised per Monitoring and Review Plan","Not action-capable","Action-capable: raise not yet set"},0)))),"INVALID VALUE — use the dropdown list",IF(AND(AG223="UC-ID specific",OR(AF223="",AF223="None")),"UC-ID REQUIRED",IF(OR(J223="",K223="",Q223="",R223="",T223="",AL223="",J223="Not yet known",K223="Unknown",Q223="Unknown",R223="Unknown",T223="Unknown"),"UNKNOWN TO RESOLVE",IF(AND(K223="Yes",OR(H223="",I223="",M223="",N223="",O223="",P223="",P223="None",X223="")),"BREACH ACTION INCOMPLETE",IF(AND(OR(K223="Yes",Q223="Yes"),AL223="None"),"TRIGGER NOT RECORDED — select the E.4 trigger",IF(AND(OR(AND(AL223&lt;&gt;"",AL223&lt;&gt;"None"),R223="Yes"),AM223=""),"REASSESSMENT / CONSIDERATION REF REQUIRED",IF(AND(OR(R223="Yes",T223="Yes"),U223=""),"GATE LOG EVENT ID REQUIRED",IF(OR(AND(D223&lt;&gt;"",NOT(ISNUMBER(D223))),AND(Y223&lt;&gt;"",NOT(ISNUMBER(Y223))),AND(ISNUMBER(D223),ISNUMBER(Y223),Y223&lt;=D223)),"DATE CHECK — Review and Next Review must be dates, Next after Review",IF(AND(ISNUMBER(AC223),ISNUMBER(AD223),AD223&gt;AC223),"SAMPLE EXCEEDS POPULATION",IF(AND(ISNUMBER(AD223),ISNUMBER(AK223),AD223&lt;AK223),"SAMPLE BELOW TIER MINIMUM",IF(AND(AI223&lt;&gt;"",ISNUMBER(Y223),AO223=""),"REVIEW TYPE REQUIRED: operational, performance or formal (§6.4.4)",IF(AND(ISNUMBER(D223),ISNUMBER(Y223),AI223&lt;&gt;"",Y223-D223&gt;IF(AI223="Critical",31,IF(AI223="High",IF(OR(AO223="Operational monitoring",AO223="Performance review"),31,92),IF(AI223="Medium",IF(AO223="Operational monitoring",31,IF(AO223="Performance review",92,366)),366)))),"NEXT REVIEW EXCEEDS TIER CADENCE",IF(OR(AP223="",AP223="Action-capable: raise not yet set"),"AGENTIC CADENCE RAISE NOT SET (§6.4.4; size to be set by the Council)",IF(AND(Z223="Closed",OR(D223="",E223="",G223="",H223="",I223="",X223="",Y223="",AA223="",AB223="",NOT(ISNUMBER(AC223)),NOT(ISNUMBER(AD223)),AC223&lt;1,AD223&lt;1,AE223="",AG223="",AI223="")),"CLOSURE EVIDENCE MISSING",IF(Z223="Closed","Closure ready for independent review","Open / review")))))))))))))))))</f>
        <v/>
      </c>
      <c r="AI223" s="0" t="n"/>
      <c r="AJ223" s="0">
        <f>IF(AI223="","",IF(AO223="Operational monitoring",IF(AI223="Low","Routine operational monitoring by the Service Owner",IF(AI223="Medium","Monthly","Continuous (logged at least monthly)")),IF(AO223="Performance review",IF(AI223="Critical","At least monthly",IF(AI223="High","Monthly",IF(AI223="Medium","Quarterly","Annual"))),IF(AI223="Critical","Continuous monitoring; formal review at least monthly",IF(AI223="High","Quarterly","Annual")))))</f>
        <v/>
      </c>
      <c r="AK223" s="0">
        <f>IF(OR(AI223="",NOT(ISNUMBER(AC223))),"",IF(OR(AI223="Critical",AI223="High"),MIN(AC223,MAX(30,ROUNDUP(0.05*AC223,0))),IF(AI223="Medium",MIN(AC223,20),MIN(AC223,10))))</f>
        <v/>
      </c>
      <c r="AL223" s="0" t="n"/>
      <c r="AM223" s="0" t="n"/>
      <c r="AN223" s="0" t="n"/>
      <c r="AO223" s="0" t="n"/>
      <c r="AP223" s="0" t="n"/>
    </row>
    <row r="224">
      <c r="A224" s="49" t="n"/>
      <c r="B224" s="50" t="n"/>
      <c r="C224" s="50" t="n"/>
      <c r="D224" s="51" t="n"/>
      <c r="E224" s="50" t="n"/>
      <c r="F224" s="50" t="n"/>
      <c r="G224" s="50" t="n"/>
      <c r="H224" s="50" t="n"/>
      <c r="I224" s="50" t="n"/>
      <c r="J224" s="50" t="n"/>
      <c r="K224" s="50" t="n"/>
      <c r="L224" s="50" t="n"/>
      <c r="M224" s="50" t="n"/>
      <c r="N224" s="50" t="n"/>
      <c r="O224" s="51" t="n"/>
      <c r="P224" s="50" t="n"/>
      <c r="Q224" s="50" t="n"/>
      <c r="R224" s="50" t="n"/>
      <c r="S224" s="50" t="n"/>
      <c r="T224" s="50" t="n"/>
      <c r="U224" s="50" t="n"/>
      <c r="V224" s="50" t="n"/>
      <c r="W224" s="50" t="n"/>
      <c r="X224" s="50" t="n"/>
      <c r="Y224" s="51" t="n"/>
      <c r="Z224" s="52" t="n"/>
      <c r="AA224" s="50" t="n"/>
      <c r="AB224" s="50" t="n"/>
      <c r="AC224" s="61" t="n"/>
      <c r="AD224" s="61" t="n"/>
      <c r="AE224" s="50" t="n"/>
      <c r="AF224" s="0" t="n"/>
      <c r="AG224" s="0" t="n"/>
      <c r="AH224" s="85">
        <f>IF(COUNTA(A224:AG224,AI224,AL224:AP224)=0,"",IF(TRIM(A224)="","AIR-ID REQUIRED",IF(OR(AND(K224&lt;&gt;"",ISNA(MATCH(K224,{"Yes","No","Unknown"},0))),AND(Q224&lt;&gt;"",ISNA(MATCH(Q224,{"Yes","No","Unknown"},0))),AND(R224&lt;&gt;"",ISNA(MATCH(R224,{"Yes","No","Unknown"},0))),AND(T224&lt;&gt;"",ISNA(MATCH(T224,{"Yes","No","Unknown"},0))),AND(J224&lt;&gt;"",ISNA(MATCH(J224,{"Improving","Stable","Deteriorating","New / Baseline","Not yet known"},0))),AND(Z224&lt;&gt;"",ISNA(MATCH(Z224,{"Open","Reviewed","Action Open","Escalated","Closed"},0))),AND(AG224&lt;&gt;"",ISNA(MATCH(AG224,{"UC-ID specific","Shared system baseline"},0))),AND(AI224&lt;&gt;"",ISNA(MATCH(AI224,{"Low","Medium","High","Critical"},0))),AND(AL224&lt;&gt;"",COUNTIF(Lists!$A$3:$A$10,AL224)=0),AND(AO224&lt;&gt;"",ISNA(MATCH(AO224,{"Operational monitoring","Performance review","Formal review"},0))),AND(AP224&lt;&gt;"",ISNA(MATCH(AP224,{"Raised per Monitoring and Review Plan","Not action-capable","Action-capable: raise not yet set"},0)))),"INVALID VALUE — use the dropdown list",IF(AND(AG224="UC-ID specific",OR(AF224="",AF224="None")),"UC-ID REQUIRED",IF(OR(J224="",K224="",Q224="",R224="",T224="",AL224="",J224="Not yet known",K224="Unknown",Q224="Unknown",R224="Unknown",T224="Unknown"),"UNKNOWN TO RESOLVE",IF(AND(K224="Yes",OR(H224="",I224="",M224="",N224="",O224="",P224="",P224="None",X224="")),"BREACH ACTION INCOMPLETE",IF(AND(OR(K224="Yes",Q224="Yes"),AL224="None"),"TRIGGER NOT RECORDED — select the E.4 trigger",IF(AND(OR(AND(AL224&lt;&gt;"",AL224&lt;&gt;"None"),R224="Yes"),AM224=""),"REASSESSMENT / CONSIDERATION REF REQUIRED",IF(AND(OR(R224="Yes",T224="Yes"),U224=""),"GATE LOG EVENT ID REQUIRED",IF(OR(AND(D224&lt;&gt;"",NOT(ISNUMBER(D224))),AND(Y224&lt;&gt;"",NOT(ISNUMBER(Y224))),AND(ISNUMBER(D224),ISNUMBER(Y224),Y224&lt;=D224)),"DATE CHECK — Review and Next Review must be dates, Next after Review",IF(AND(ISNUMBER(AC224),ISNUMBER(AD224),AD224&gt;AC224),"SAMPLE EXCEEDS POPULATION",IF(AND(ISNUMBER(AD224),ISNUMBER(AK224),AD224&lt;AK224),"SAMPLE BELOW TIER MINIMUM",IF(AND(AI224&lt;&gt;"",ISNUMBER(Y224),AO224=""),"REVIEW TYPE REQUIRED: operational, performance or formal (§6.4.4)",IF(AND(ISNUMBER(D224),ISNUMBER(Y224),AI224&lt;&gt;"",Y224-D224&gt;IF(AI224="Critical",31,IF(AI224="High",IF(OR(AO224="Operational monitoring",AO224="Performance review"),31,92),IF(AI224="Medium",IF(AO224="Operational monitoring",31,IF(AO224="Performance review",92,366)),366)))),"NEXT REVIEW EXCEEDS TIER CADENCE",IF(OR(AP224="",AP224="Action-capable: raise not yet set"),"AGENTIC CADENCE RAISE NOT SET (§6.4.4; size to be set by the Council)",IF(AND(Z224="Closed",OR(D224="",E224="",G224="",H224="",I224="",X224="",Y224="",AA224="",AB224="",NOT(ISNUMBER(AC224)),NOT(ISNUMBER(AD224)),AC224&lt;1,AD224&lt;1,AE224="",AG224="",AI224="")),"CLOSURE EVIDENCE MISSING",IF(Z224="Closed","Closure ready for independent review","Open / review")))))))))))))))))</f>
        <v/>
      </c>
      <c r="AI224" s="0" t="n"/>
      <c r="AJ224" s="0">
        <f>IF(AI224="","",IF(AO224="Operational monitoring",IF(AI224="Low","Routine operational monitoring by the Service Owner",IF(AI224="Medium","Monthly","Continuous (logged at least monthly)")),IF(AO224="Performance review",IF(AI224="Critical","At least monthly",IF(AI224="High","Monthly",IF(AI224="Medium","Quarterly","Annual"))),IF(AI224="Critical","Continuous monitoring; formal review at least monthly",IF(AI224="High","Quarterly","Annual")))))</f>
        <v/>
      </c>
      <c r="AK224" s="0">
        <f>IF(OR(AI224="",NOT(ISNUMBER(AC224))),"",IF(OR(AI224="Critical",AI224="High"),MIN(AC224,MAX(30,ROUNDUP(0.05*AC224,0))),IF(AI224="Medium",MIN(AC224,20),MIN(AC224,10))))</f>
        <v/>
      </c>
      <c r="AL224" s="0" t="n"/>
      <c r="AM224" s="0" t="n"/>
      <c r="AN224" s="0" t="n"/>
      <c r="AO224" s="0" t="n"/>
      <c r="AP224" s="0" t="n"/>
    </row>
    <row r="225">
      <c r="A225" s="49" t="n"/>
      <c r="B225" s="50" t="n"/>
      <c r="C225" s="50" t="n"/>
      <c r="D225" s="51" t="n"/>
      <c r="E225" s="50" t="n"/>
      <c r="F225" s="50" t="n"/>
      <c r="G225" s="50" t="n"/>
      <c r="H225" s="50" t="n"/>
      <c r="I225" s="50" t="n"/>
      <c r="J225" s="50" t="n"/>
      <c r="K225" s="50" t="n"/>
      <c r="L225" s="50" t="n"/>
      <c r="M225" s="50" t="n"/>
      <c r="N225" s="50" t="n"/>
      <c r="O225" s="51" t="n"/>
      <c r="P225" s="50" t="n"/>
      <c r="Q225" s="50" t="n"/>
      <c r="R225" s="50" t="n"/>
      <c r="S225" s="50" t="n"/>
      <c r="T225" s="50" t="n"/>
      <c r="U225" s="50" t="n"/>
      <c r="V225" s="50" t="n"/>
      <c r="W225" s="50" t="n"/>
      <c r="X225" s="50" t="n"/>
      <c r="Y225" s="51" t="n"/>
      <c r="Z225" s="52" t="n"/>
      <c r="AA225" s="50" t="n"/>
      <c r="AB225" s="50" t="n"/>
      <c r="AC225" s="61" t="n"/>
      <c r="AD225" s="61" t="n"/>
      <c r="AE225" s="50" t="n"/>
      <c r="AF225" s="0" t="n"/>
      <c r="AG225" s="0" t="n"/>
      <c r="AH225" s="85">
        <f>IF(COUNTA(A225:AG225,AI225,AL225:AP225)=0,"",IF(TRIM(A225)="","AIR-ID REQUIRED",IF(OR(AND(K225&lt;&gt;"",ISNA(MATCH(K225,{"Yes","No","Unknown"},0))),AND(Q225&lt;&gt;"",ISNA(MATCH(Q225,{"Yes","No","Unknown"},0))),AND(R225&lt;&gt;"",ISNA(MATCH(R225,{"Yes","No","Unknown"},0))),AND(T225&lt;&gt;"",ISNA(MATCH(T225,{"Yes","No","Unknown"},0))),AND(J225&lt;&gt;"",ISNA(MATCH(J225,{"Improving","Stable","Deteriorating","New / Baseline","Not yet known"},0))),AND(Z225&lt;&gt;"",ISNA(MATCH(Z225,{"Open","Reviewed","Action Open","Escalated","Closed"},0))),AND(AG225&lt;&gt;"",ISNA(MATCH(AG225,{"UC-ID specific","Shared system baseline"},0))),AND(AI225&lt;&gt;"",ISNA(MATCH(AI225,{"Low","Medium","High","Critical"},0))),AND(AL225&lt;&gt;"",COUNTIF(Lists!$A$3:$A$10,AL225)=0),AND(AO225&lt;&gt;"",ISNA(MATCH(AO225,{"Operational monitoring","Performance review","Formal review"},0))),AND(AP225&lt;&gt;"",ISNA(MATCH(AP225,{"Raised per Monitoring and Review Plan","Not action-capable","Action-capable: raise not yet set"},0)))),"INVALID VALUE — use the dropdown list",IF(AND(AG225="UC-ID specific",OR(AF225="",AF225="None")),"UC-ID REQUIRED",IF(OR(J225="",K225="",Q225="",R225="",T225="",AL225="",J225="Not yet known",K225="Unknown",Q225="Unknown",R225="Unknown",T225="Unknown"),"UNKNOWN TO RESOLVE",IF(AND(K225="Yes",OR(H225="",I225="",M225="",N225="",O225="",P225="",P225="None",X225="")),"BREACH ACTION INCOMPLETE",IF(AND(OR(K225="Yes",Q225="Yes"),AL225="None"),"TRIGGER NOT RECORDED — select the E.4 trigger",IF(AND(OR(AND(AL225&lt;&gt;"",AL225&lt;&gt;"None"),R225="Yes"),AM225=""),"REASSESSMENT / CONSIDERATION REF REQUIRED",IF(AND(OR(R225="Yes",T225="Yes"),U225=""),"GATE LOG EVENT ID REQUIRED",IF(OR(AND(D225&lt;&gt;"",NOT(ISNUMBER(D225))),AND(Y225&lt;&gt;"",NOT(ISNUMBER(Y225))),AND(ISNUMBER(D225),ISNUMBER(Y225),Y225&lt;=D225)),"DATE CHECK — Review and Next Review must be dates, Next after Review",IF(AND(ISNUMBER(AC225),ISNUMBER(AD225),AD225&gt;AC225),"SAMPLE EXCEEDS POPULATION",IF(AND(ISNUMBER(AD225),ISNUMBER(AK225),AD225&lt;AK225),"SAMPLE BELOW TIER MINIMUM",IF(AND(AI225&lt;&gt;"",ISNUMBER(Y225),AO225=""),"REVIEW TYPE REQUIRED: operational, performance or formal (§6.4.4)",IF(AND(ISNUMBER(D225),ISNUMBER(Y225),AI225&lt;&gt;"",Y225-D225&gt;IF(AI225="Critical",31,IF(AI225="High",IF(OR(AO225="Operational monitoring",AO225="Performance review"),31,92),IF(AI225="Medium",IF(AO225="Operational monitoring",31,IF(AO225="Performance review",92,366)),366)))),"NEXT REVIEW EXCEEDS TIER CADENCE",IF(OR(AP225="",AP225="Action-capable: raise not yet set"),"AGENTIC CADENCE RAISE NOT SET (§6.4.4; size to be set by the Council)",IF(AND(Z225="Closed",OR(D225="",E225="",G225="",H225="",I225="",X225="",Y225="",AA225="",AB225="",NOT(ISNUMBER(AC225)),NOT(ISNUMBER(AD225)),AC225&lt;1,AD225&lt;1,AE225="",AG225="",AI225="")),"CLOSURE EVIDENCE MISSING",IF(Z225="Closed","Closure ready for independent review","Open / review")))))))))))))))))</f>
        <v/>
      </c>
      <c r="AI225" s="0" t="n"/>
      <c r="AJ225" s="0">
        <f>IF(AI225="","",IF(AO225="Operational monitoring",IF(AI225="Low","Routine operational monitoring by the Service Owner",IF(AI225="Medium","Monthly","Continuous (logged at least monthly)")),IF(AO225="Performance review",IF(AI225="Critical","At least monthly",IF(AI225="High","Monthly",IF(AI225="Medium","Quarterly","Annual"))),IF(AI225="Critical","Continuous monitoring; formal review at least monthly",IF(AI225="High","Quarterly","Annual")))))</f>
        <v/>
      </c>
      <c r="AK225" s="0">
        <f>IF(OR(AI225="",NOT(ISNUMBER(AC225))),"",IF(OR(AI225="Critical",AI225="High"),MIN(AC225,MAX(30,ROUNDUP(0.05*AC225,0))),IF(AI225="Medium",MIN(AC225,20),MIN(AC225,10))))</f>
        <v/>
      </c>
      <c r="AL225" s="0" t="n"/>
      <c r="AM225" s="0" t="n"/>
      <c r="AN225" s="0" t="n"/>
      <c r="AO225" s="0" t="n"/>
      <c r="AP225" s="0" t="n"/>
    </row>
    <row r="226">
      <c r="A226" s="49" t="n"/>
      <c r="B226" s="50" t="n"/>
      <c r="C226" s="50" t="n"/>
      <c r="D226" s="51" t="n"/>
      <c r="E226" s="50" t="n"/>
      <c r="F226" s="50" t="n"/>
      <c r="G226" s="50" t="n"/>
      <c r="H226" s="50" t="n"/>
      <c r="I226" s="50" t="n"/>
      <c r="J226" s="50" t="n"/>
      <c r="K226" s="50" t="n"/>
      <c r="L226" s="50" t="n"/>
      <c r="M226" s="50" t="n"/>
      <c r="N226" s="50" t="n"/>
      <c r="O226" s="51" t="n"/>
      <c r="P226" s="50" t="n"/>
      <c r="Q226" s="50" t="n"/>
      <c r="R226" s="50" t="n"/>
      <c r="S226" s="50" t="n"/>
      <c r="T226" s="50" t="n"/>
      <c r="U226" s="50" t="n"/>
      <c r="V226" s="50" t="n"/>
      <c r="W226" s="50" t="n"/>
      <c r="X226" s="50" t="n"/>
      <c r="Y226" s="51" t="n"/>
      <c r="Z226" s="52" t="n"/>
      <c r="AA226" s="50" t="n"/>
      <c r="AB226" s="50" t="n"/>
      <c r="AC226" s="61" t="n"/>
      <c r="AD226" s="61" t="n"/>
      <c r="AE226" s="50" t="n"/>
      <c r="AF226" s="0" t="n"/>
      <c r="AG226" s="0" t="n"/>
      <c r="AH226" s="85">
        <f>IF(COUNTA(A226:AG226,AI226,AL226:AP226)=0,"",IF(TRIM(A226)="","AIR-ID REQUIRED",IF(OR(AND(K226&lt;&gt;"",ISNA(MATCH(K226,{"Yes","No","Unknown"},0))),AND(Q226&lt;&gt;"",ISNA(MATCH(Q226,{"Yes","No","Unknown"},0))),AND(R226&lt;&gt;"",ISNA(MATCH(R226,{"Yes","No","Unknown"},0))),AND(T226&lt;&gt;"",ISNA(MATCH(T226,{"Yes","No","Unknown"},0))),AND(J226&lt;&gt;"",ISNA(MATCH(J226,{"Improving","Stable","Deteriorating","New / Baseline","Not yet known"},0))),AND(Z226&lt;&gt;"",ISNA(MATCH(Z226,{"Open","Reviewed","Action Open","Escalated","Closed"},0))),AND(AG226&lt;&gt;"",ISNA(MATCH(AG226,{"UC-ID specific","Shared system baseline"},0))),AND(AI226&lt;&gt;"",ISNA(MATCH(AI226,{"Low","Medium","High","Critical"},0))),AND(AL226&lt;&gt;"",COUNTIF(Lists!$A$3:$A$10,AL226)=0),AND(AO226&lt;&gt;"",ISNA(MATCH(AO226,{"Operational monitoring","Performance review","Formal review"},0))),AND(AP226&lt;&gt;"",ISNA(MATCH(AP226,{"Raised per Monitoring and Review Plan","Not action-capable","Action-capable: raise not yet set"},0)))),"INVALID VALUE — use the dropdown list",IF(AND(AG226="UC-ID specific",OR(AF226="",AF226="None")),"UC-ID REQUIRED",IF(OR(J226="",K226="",Q226="",R226="",T226="",AL226="",J226="Not yet known",K226="Unknown",Q226="Unknown",R226="Unknown",T226="Unknown"),"UNKNOWN TO RESOLVE",IF(AND(K226="Yes",OR(H226="",I226="",M226="",N226="",O226="",P226="",P226="None",X226="")),"BREACH ACTION INCOMPLETE",IF(AND(OR(K226="Yes",Q226="Yes"),AL226="None"),"TRIGGER NOT RECORDED — select the E.4 trigger",IF(AND(OR(AND(AL226&lt;&gt;"",AL226&lt;&gt;"None"),R226="Yes"),AM226=""),"REASSESSMENT / CONSIDERATION REF REQUIRED",IF(AND(OR(R226="Yes",T226="Yes"),U226=""),"GATE LOG EVENT ID REQUIRED",IF(OR(AND(D226&lt;&gt;"",NOT(ISNUMBER(D226))),AND(Y226&lt;&gt;"",NOT(ISNUMBER(Y226))),AND(ISNUMBER(D226),ISNUMBER(Y226),Y226&lt;=D226)),"DATE CHECK — Review and Next Review must be dates, Next after Review",IF(AND(ISNUMBER(AC226),ISNUMBER(AD226),AD226&gt;AC226),"SAMPLE EXCEEDS POPULATION",IF(AND(ISNUMBER(AD226),ISNUMBER(AK226),AD226&lt;AK226),"SAMPLE BELOW TIER MINIMUM",IF(AND(AI226&lt;&gt;"",ISNUMBER(Y226),AO226=""),"REVIEW TYPE REQUIRED: operational, performance or formal (§6.4.4)",IF(AND(ISNUMBER(D226),ISNUMBER(Y226),AI226&lt;&gt;"",Y226-D226&gt;IF(AI226="Critical",31,IF(AI226="High",IF(OR(AO226="Operational monitoring",AO226="Performance review"),31,92),IF(AI226="Medium",IF(AO226="Operational monitoring",31,IF(AO226="Performance review",92,366)),366)))),"NEXT REVIEW EXCEEDS TIER CADENCE",IF(OR(AP226="",AP226="Action-capable: raise not yet set"),"AGENTIC CADENCE RAISE NOT SET (§6.4.4; size to be set by the Council)",IF(AND(Z226="Closed",OR(D226="",E226="",G226="",H226="",I226="",X226="",Y226="",AA226="",AB226="",NOT(ISNUMBER(AC226)),NOT(ISNUMBER(AD226)),AC226&lt;1,AD226&lt;1,AE226="",AG226="",AI226="")),"CLOSURE EVIDENCE MISSING",IF(Z226="Closed","Closure ready for independent review","Open / review")))))))))))))))))</f>
        <v/>
      </c>
      <c r="AI226" s="0" t="n"/>
      <c r="AJ226" s="0">
        <f>IF(AI226="","",IF(AO226="Operational monitoring",IF(AI226="Low","Routine operational monitoring by the Service Owner",IF(AI226="Medium","Monthly","Continuous (logged at least monthly)")),IF(AO226="Performance review",IF(AI226="Critical","At least monthly",IF(AI226="High","Monthly",IF(AI226="Medium","Quarterly","Annual"))),IF(AI226="Critical","Continuous monitoring; formal review at least monthly",IF(AI226="High","Quarterly","Annual")))))</f>
        <v/>
      </c>
      <c r="AK226" s="0">
        <f>IF(OR(AI226="",NOT(ISNUMBER(AC226))),"",IF(OR(AI226="Critical",AI226="High"),MIN(AC226,MAX(30,ROUNDUP(0.05*AC226,0))),IF(AI226="Medium",MIN(AC226,20),MIN(AC226,10))))</f>
        <v/>
      </c>
      <c r="AL226" s="0" t="n"/>
      <c r="AM226" s="0" t="n"/>
      <c r="AN226" s="0" t="n"/>
      <c r="AO226" s="0" t="n"/>
      <c r="AP226" s="0" t="n"/>
    </row>
    <row r="227">
      <c r="A227" s="49" t="n"/>
      <c r="B227" s="50" t="n"/>
      <c r="C227" s="50" t="n"/>
      <c r="D227" s="51" t="n"/>
      <c r="E227" s="50" t="n"/>
      <c r="F227" s="50" t="n"/>
      <c r="G227" s="50" t="n"/>
      <c r="H227" s="50" t="n"/>
      <c r="I227" s="50" t="n"/>
      <c r="J227" s="50" t="n"/>
      <c r="K227" s="50" t="n"/>
      <c r="L227" s="50" t="n"/>
      <c r="M227" s="50" t="n"/>
      <c r="N227" s="50" t="n"/>
      <c r="O227" s="51" t="n"/>
      <c r="P227" s="50" t="n"/>
      <c r="Q227" s="50" t="n"/>
      <c r="R227" s="50" t="n"/>
      <c r="S227" s="50" t="n"/>
      <c r="T227" s="50" t="n"/>
      <c r="U227" s="50" t="n"/>
      <c r="V227" s="50" t="n"/>
      <c r="W227" s="50" t="n"/>
      <c r="X227" s="50" t="n"/>
      <c r="Y227" s="51" t="n"/>
      <c r="Z227" s="52" t="n"/>
      <c r="AA227" s="50" t="n"/>
      <c r="AB227" s="50" t="n"/>
      <c r="AC227" s="61" t="n"/>
      <c r="AD227" s="61" t="n"/>
      <c r="AE227" s="50" t="n"/>
      <c r="AF227" s="0" t="n"/>
      <c r="AG227" s="0" t="n"/>
      <c r="AH227" s="85">
        <f>IF(COUNTA(A227:AG227,AI227,AL227:AP227)=0,"",IF(TRIM(A227)="","AIR-ID REQUIRED",IF(OR(AND(K227&lt;&gt;"",ISNA(MATCH(K227,{"Yes","No","Unknown"},0))),AND(Q227&lt;&gt;"",ISNA(MATCH(Q227,{"Yes","No","Unknown"},0))),AND(R227&lt;&gt;"",ISNA(MATCH(R227,{"Yes","No","Unknown"},0))),AND(T227&lt;&gt;"",ISNA(MATCH(T227,{"Yes","No","Unknown"},0))),AND(J227&lt;&gt;"",ISNA(MATCH(J227,{"Improving","Stable","Deteriorating","New / Baseline","Not yet known"},0))),AND(Z227&lt;&gt;"",ISNA(MATCH(Z227,{"Open","Reviewed","Action Open","Escalated","Closed"},0))),AND(AG227&lt;&gt;"",ISNA(MATCH(AG227,{"UC-ID specific","Shared system baseline"},0))),AND(AI227&lt;&gt;"",ISNA(MATCH(AI227,{"Low","Medium","High","Critical"},0))),AND(AL227&lt;&gt;"",COUNTIF(Lists!$A$3:$A$10,AL227)=0),AND(AO227&lt;&gt;"",ISNA(MATCH(AO227,{"Operational monitoring","Performance review","Formal review"},0))),AND(AP227&lt;&gt;"",ISNA(MATCH(AP227,{"Raised per Monitoring and Review Plan","Not action-capable","Action-capable: raise not yet set"},0)))),"INVALID VALUE — use the dropdown list",IF(AND(AG227="UC-ID specific",OR(AF227="",AF227="None")),"UC-ID REQUIRED",IF(OR(J227="",K227="",Q227="",R227="",T227="",AL227="",J227="Not yet known",K227="Unknown",Q227="Unknown",R227="Unknown",T227="Unknown"),"UNKNOWN TO RESOLVE",IF(AND(K227="Yes",OR(H227="",I227="",M227="",N227="",O227="",P227="",P227="None",X227="")),"BREACH ACTION INCOMPLETE",IF(AND(OR(K227="Yes",Q227="Yes"),AL227="None"),"TRIGGER NOT RECORDED — select the E.4 trigger",IF(AND(OR(AND(AL227&lt;&gt;"",AL227&lt;&gt;"None"),R227="Yes"),AM227=""),"REASSESSMENT / CONSIDERATION REF REQUIRED",IF(AND(OR(R227="Yes",T227="Yes"),U227=""),"GATE LOG EVENT ID REQUIRED",IF(OR(AND(D227&lt;&gt;"",NOT(ISNUMBER(D227))),AND(Y227&lt;&gt;"",NOT(ISNUMBER(Y227))),AND(ISNUMBER(D227),ISNUMBER(Y227),Y227&lt;=D227)),"DATE CHECK — Review and Next Review must be dates, Next after Review",IF(AND(ISNUMBER(AC227),ISNUMBER(AD227),AD227&gt;AC227),"SAMPLE EXCEEDS POPULATION",IF(AND(ISNUMBER(AD227),ISNUMBER(AK227),AD227&lt;AK227),"SAMPLE BELOW TIER MINIMUM",IF(AND(AI227&lt;&gt;"",ISNUMBER(Y227),AO227=""),"REVIEW TYPE REQUIRED: operational, performance or formal (§6.4.4)",IF(AND(ISNUMBER(D227),ISNUMBER(Y227),AI227&lt;&gt;"",Y227-D227&gt;IF(AI227="Critical",31,IF(AI227="High",IF(OR(AO227="Operational monitoring",AO227="Performance review"),31,92),IF(AI227="Medium",IF(AO227="Operational monitoring",31,IF(AO227="Performance review",92,366)),366)))),"NEXT REVIEW EXCEEDS TIER CADENCE",IF(OR(AP227="",AP227="Action-capable: raise not yet set"),"AGENTIC CADENCE RAISE NOT SET (§6.4.4; size to be set by the Council)",IF(AND(Z227="Closed",OR(D227="",E227="",G227="",H227="",I227="",X227="",Y227="",AA227="",AB227="",NOT(ISNUMBER(AC227)),NOT(ISNUMBER(AD227)),AC227&lt;1,AD227&lt;1,AE227="",AG227="",AI227="")),"CLOSURE EVIDENCE MISSING",IF(Z227="Closed","Closure ready for independent review","Open / review")))))))))))))))))</f>
        <v/>
      </c>
      <c r="AI227" s="0" t="n"/>
      <c r="AJ227" s="0">
        <f>IF(AI227="","",IF(AO227="Operational monitoring",IF(AI227="Low","Routine operational monitoring by the Service Owner",IF(AI227="Medium","Monthly","Continuous (logged at least monthly)")),IF(AO227="Performance review",IF(AI227="Critical","At least monthly",IF(AI227="High","Monthly",IF(AI227="Medium","Quarterly","Annual"))),IF(AI227="Critical","Continuous monitoring; formal review at least monthly",IF(AI227="High","Quarterly","Annual")))))</f>
        <v/>
      </c>
      <c r="AK227" s="0">
        <f>IF(OR(AI227="",NOT(ISNUMBER(AC227))),"",IF(OR(AI227="Critical",AI227="High"),MIN(AC227,MAX(30,ROUNDUP(0.05*AC227,0))),IF(AI227="Medium",MIN(AC227,20),MIN(AC227,10))))</f>
        <v/>
      </c>
      <c r="AL227" s="0" t="n"/>
      <c r="AM227" s="0" t="n"/>
      <c r="AN227" s="0" t="n"/>
      <c r="AO227" s="0" t="n"/>
      <c r="AP227" s="0" t="n"/>
    </row>
    <row r="228">
      <c r="A228" s="49" t="n"/>
      <c r="B228" s="50" t="n"/>
      <c r="C228" s="50" t="n"/>
      <c r="D228" s="51" t="n"/>
      <c r="E228" s="50" t="n"/>
      <c r="F228" s="50" t="n"/>
      <c r="G228" s="50" t="n"/>
      <c r="H228" s="50" t="n"/>
      <c r="I228" s="50" t="n"/>
      <c r="J228" s="50" t="n"/>
      <c r="K228" s="50" t="n"/>
      <c r="L228" s="50" t="n"/>
      <c r="M228" s="50" t="n"/>
      <c r="N228" s="50" t="n"/>
      <c r="O228" s="51" t="n"/>
      <c r="P228" s="50" t="n"/>
      <c r="Q228" s="50" t="n"/>
      <c r="R228" s="50" t="n"/>
      <c r="S228" s="50" t="n"/>
      <c r="T228" s="50" t="n"/>
      <c r="U228" s="50" t="n"/>
      <c r="V228" s="50" t="n"/>
      <c r="W228" s="50" t="n"/>
      <c r="X228" s="50" t="n"/>
      <c r="Y228" s="51" t="n"/>
      <c r="Z228" s="52" t="n"/>
      <c r="AA228" s="50" t="n"/>
      <c r="AB228" s="50" t="n"/>
      <c r="AC228" s="61" t="n"/>
      <c r="AD228" s="61" t="n"/>
      <c r="AE228" s="50" t="n"/>
      <c r="AF228" s="0" t="n"/>
      <c r="AG228" s="0" t="n"/>
      <c r="AH228" s="85">
        <f>IF(COUNTA(A228:AG228,AI228,AL228:AP228)=0,"",IF(TRIM(A228)="","AIR-ID REQUIRED",IF(OR(AND(K228&lt;&gt;"",ISNA(MATCH(K228,{"Yes","No","Unknown"},0))),AND(Q228&lt;&gt;"",ISNA(MATCH(Q228,{"Yes","No","Unknown"},0))),AND(R228&lt;&gt;"",ISNA(MATCH(R228,{"Yes","No","Unknown"},0))),AND(T228&lt;&gt;"",ISNA(MATCH(T228,{"Yes","No","Unknown"},0))),AND(J228&lt;&gt;"",ISNA(MATCH(J228,{"Improving","Stable","Deteriorating","New / Baseline","Not yet known"},0))),AND(Z228&lt;&gt;"",ISNA(MATCH(Z228,{"Open","Reviewed","Action Open","Escalated","Closed"},0))),AND(AG228&lt;&gt;"",ISNA(MATCH(AG228,{"UC-ID specific","Shared system baseline"},0))),AND(AI228&lt;&gt;"",ISNA(MATCH(AI228,{"Low","Medium","High","Critical"},0))),AND(AL228&lt;&gt;"",COUNTIF(Lists!$A$3:$A$10,AL228)=0),AND(AO228&lt;&gt;"",ISNA(MATCH(AO228,{"Operational monitoring","Performance review","Formal review"},0))),AND(AP228&lt;&gt;"",ISNA(MATCH(AP228,{"Raised per Monitoring and Review Plan","Not action-capable","Action-capable: raise not yet set"},0)))),"INVALID VALUE — use the dropdown list",IF(AND(AG228="UC-ID specific",OR(AF228="",AF228="None")),"UC-ID REQUIRED",IF(OR(J228="",K228="",Q228="",R228="",T228="",AL228="",J228="Not yet known",K228="Unknown",Q228="Unknown",R228="Unknown",T228="Unknown"),"UNKNOWN TO RESOLVE",IF(AND(K228="Yes",OR(H228="",I228="",M228="",N228="",O228="",P228="",P228="None",X228="")),"BREACH ACTION INCOMPLETE",IF(AND(OR(K228="Yes",Q228="Yes"),AL228="None"),"TRIGGER NOT RECORDED — select the E.4 trigger",IF(AND(OR(AND(AL228&lt;&gt;"",AL228&lt;&gt;"None"),R228="Yes"),AM228=""),"REASSESSMENT / CONSIDERATION REF REQUIRED",IF(AND(OR(R228="Yes",T228="Yes"),U228=""),"GATE LOG EVENT ID REQUIRED",IF(OR(AND(D228&lt;&gt;"",NOT(ISNUMBER(D228))),AND(Y228&lt;&gt;"",NOT(ISNUMBER(Y228))),AND(ISNUMBER(D228),ISNUMBER(Y228),Y228&lt;=D228)),"DATE CHECK — Review and Next Review must be dates, Next after Review",IF(AND(ISNUMBER(AC228),ISNUMBER(AD228),AD228&gt;AC228),"SAMPLE EXCEEDS POPULATION",IF(AND(ISNUMBER(AD228),ISNUMBER(AK228),AD228&lt;AK228),"SAMPLE BELOW TIER MINIMUM",IF(AND(AI228&lt;&gt;"",ISNUMBER(Y228),AO228=""),"REVIEW TYPE REQUIRED: operational, performance or formal (§6.4.4)",IF(AND(ISNUMBER(D228),ISNUMBER(Y228),AI228&lt;&gt;"",Y228-D228&gt;IF(AI228="Critical",31,IF(AI228="High",IF(OR(AO228="Operational monitoring",AO228="Performance review"),31,92),IF(AI228="Medium",IF(AO228="Operational monitoring",31,IF(AO228="Performance review",92,366)),366)))),"NEXT REVIEW EXCEEDS TIER CADENCE",IF(OR(AP228="",AP228="Action-capable: raise not yet set"),"AGENTIC CADENCE RAISE NOT SET (§6.4.4; size to be set by the Council)",IF(AND(Z228="Closed",OR(D228="",E228="",G228="",H228="",I228="",X228="",Y228="",AA228="",AB228="",NOT(ISNUMBER(AC228)),NOT(ISNUMBER(AD228)),AC228&lt;1,AD228&lt;1,AE228="",AG228="",AI228="")),"CLOSURE EVIDENCE MISSING",IF(Z228="Closed","Closure ready for independent review","Open / review")))))))))))))))))</f>
        <v/>
      </c>
      <c r="AI228" s="0" t="n"/>
      <c r="AJ228" s="0">
        <f>IF(AI228="","",IF(AO228="Operational monitoring",IF(AI228="Low","Routine operational monitoring by the Service Owner",IF(AI228="Medium","Monthly","Continuous (logged at least monthly)")),IF(AO228="Performance review",IF(AI228="Critical","At least monthly",IF(AI228="High","Monthly",IF(AI228="Medium","Quarterly","Annual"))),IF(AI228="Critical","Continuous monitoring; formal review at least monthly",IF(AI228="High","Quarterly","Annual")))))</f>
        <v/>
      </c>
      <c r="AK228" s="0">
        <f>IF(OR(AI228="",NOT(ISNUMBER(AC228))),"",IF(OR(AI228="Critical",AI228="High"),MIN(AC228,MAX(30,ROUNDUP(0.05*AC228,0))),IF(AI228="Medium",MIN(AC228,20),MIN(AC228,10))))</f>
        <v/>
      </c>
      <c r="AL228" s="0" t="n"/>
      <c r="AM228" s="0" t="n"/>
      <c r="AN228" s="0" t="n"/>
      <c r="AO228" s="0" t="n"/>
      <c r="AP228" s="0" t="n"/>
    </row>
    <row r="229">
      <c r="A229" s="49" t="n"/>
      <c r="B229" s="50" t="n"/>
      <c r="C229" s="50" t="n"/>
      <c r="D229" s="51" t="n"/>
      <c r="E229" s="50" t="n"/>
      <c r="F229" s="50" t="n"/>
      <c r="G229" s="50" t="n"/>
      <c r="H229" s="50" t="n"/>
      <c r="I229" s="50" t="n"/>
      <c r="J229" s="50" t="n"/>
      <c r="K229" s="50" t="n"/>
      <c r="L229" s="50" t="n"/>
      <c r="M229" s="50" t="n"/>
      <c r="N229" s="50" t="n"/>
      <c r="O229" s="51" t="n"/>
      <c r="P229" s="50" t="n"/>
      <c r="Q229" s="50" t="n"/>
      <c r="R229" s="50" t="n"/>
      <c r="S229" s="50" t="n"/>
      <c r="T229" s="50" t="n"/>
      <c r="U229" s="50" t="n"/>
      <c r="V229" s="50" t="n"/>
      <c r="W229" s="50" t="n"/>
      <c r="X229" s="50" t="n"/>
      <c r="Y229" s="51" t="n"/>
      <c r="Z229" s="52" t="n"/>
      <c r="AA229" s="50" t="n"/>
      <c r="AB229" s="50" t="n"/>
      <c r="AC229" s="61" t="n"/>
      <c r="AD229" s="61" t="n"/>
      <c r="AE229" s="50" t="n"/>
      <c r="AF229" s="0" t="n"/>
      <c r="AG229" s="0" t="n"/>
      <c r="AH229" s="85">
        <f>IF(COUNTA(A229:AG229,AI229,AL229:AP229)=0,"",IF(TRIM(A229)="","AIR-ID REQUIRED",IF(OR(AND(K229&lt;&gt;"",ISNA(MATCH(K229,{"Yes","No","Unknown"},0))),AND(Q229&lt;&gt;"",ISNA(MATCH(Q229,{"Yes","No","Unknown"},0))),AND(R229&lt;&gt;"",ISNA(MATCH(R229,{"Yes","No","Unknown"},0))),AND(T229&lt;&gt;"",ISNA(MATCH(T229,{"Yes","No","Unknown"},0))),AND(J229&lt;&gt;"",ISNA(MATCH(J229,{"Improving","Stable","Deteriorating","New / Baseline","Not yet known"},0))),AND(Z229&lt;&gt;"",ISNA(MATCH(Z229,{"Open","Reviewed","Action Open","Escalated","Closed"},0))),AND(AG229&lt;&gt;"",ISNA(MATCH(AG229,{"UC-ID specific","Shared system baseline"},0))),AND(AI229&lt;&gt;"",ISNA(MATCH(AI229,{"Low","Medium","High","Critical"},0))),AND(AL229&lt;&gt;"",COUNTIF(Lists!$A$3:$A$10,AL229)=0),AND(AO229&lt;&gt;"",ISNA(MATCH(AO229,{"Operational monitoring","Performance review","Formal review"},0))),AND(AP229&lt;&gt;"",ISNA(MATCH(AP229,{"Raised per Monitoring and Review Plan","Not action-capable","Action-capable: raise not yet set"},0)))),"INVALID VALUE — use the dropdown list",IF(AND(AG229="UC-ID specific",OR(AF229="",AF229="None")),"UC-ID REQUIRED",IF(OR(J229="",K229="",Q229="",R229="",T229="",AL229="",J229="Not yet known",K229="Unknown",Q229="Unknown",R229="Unknown",T229="Unknown"),"UNKNOWN TO RESOLVE",IF(AND(K229="Yes",OR(H229="",I229="",M229="",N229="",O229="",P229="",P229="None",X229="")),"BREACH ACTION INCOMPLETE",IF(AND(OR(K229="Yes",Q229="Yes"),AL229="None"),"TRIGGER NOT RECORDED — select the E.4 trigger",IF(AND(OR(AND(AL229&lt;&gt;"",AL229&lt;&gt;"None"),R229="Yes"),AM229=""),"REASSESSMENT / CONSIDERATION REF REQUIRED",IF(AND(OR(R229="Yes",T229="Yes"),U229=""),"GATE LOG EVENT ID REQUIRED",IF(OR(AND(D229&lt;&gt;"",NOT(ISNUMBER(D229))),AND(Y229&lt;&gt;"",NOT(ISNUMBER(Y229))),AND(ISNUMBER(D229),ISNUMBER(Y229),Y229&lt;=D229)),"DATE CHECK — Review and Next Review must be dates, Next after Review",IF(AND(ISNUMBER(AC229),ISNUMBER(AD229),AD229&gt;AC229),"SAMPLE EXCEEDS POPULATION",IF(AND(ISNUMBER(AD229),ISNUMBER(AK229),AD229&lt;AK229),"SAMPLE BELOW TIER MINIMUM",IF(AND(AI229&lt;&gt;"",ISNUMBER(Y229),AO229=""),"REVIEW TYPE REQUIRED: operational, performance or formal (§6.4.4)",IF(AND(ISNUMBER(D229),ISNUMBER(Y229),AI229&lt;&gt;"",Y229-D229&gt;IF(AI229="Critical",31,IF(AI229="High",IF(OR(AO229="Operational monitoring",AO229="Performance review"),31,92),IF(AI229="Medium",IF(AO229="Operational monitoring",31,IF(AO229="Performance review",92,366)),366)))),"NEXT REVIEW EXCEEDS TIER CADENCE",IF(OR(AP229="",AP229="Action-capable: raise not yet set"),"AGENTIC CADENCE RAISE NOT SET (§6.4.4; size to be set by the Council)",IF(AND(Z229="Closed",OR(D229="",E229="",G229="",H229="",I229="",X229="",Y229="",AA229="",AB229="",NOT(ISNUMBER(AC229)),NOT(ISNUMBER(AD229)),AC229&lt;1,AD229&lt;1,AE229="",AG229="",AI229="")),"CLOSURE EVIDENCE MISSING",IF(Z229="Closed","Closure ready for independent review","Open / review")))))))))))))))))</f>
        <v/>
      </c>
      <c r="AI229" s="0" t="n"/>
      <c r="AJ229" s="0">
        <f>IF(AI229="","",IF(AO229="Operational monitoring",IF(AI229="Low","Routine operational monitoring by the Service Owner",IF(AI229="Medium","Monthly","Continuous (logged at least monthly)")),IF(AO229="Performance review",IF(AI229="Critical","At least monthly",IF(AI229="High","Monthly",IF(AI229="Medium","Quarterly","Annual"))),IF(AI229="Critical","Continuous monitoring; formal review at least monthly",IF(AI229="High","Quarterly","Annual")))))</f>
        <v/>
      </c>
      <c r="AK229" s="0">
        <f>IF(OR(AI229="",NOT(ISNUMBER(AC229))),"",IF(OR(AI229="Critical",AI229="High"),MIN(AC229,MAX(30,ROUNDUP(0.05*AC229,0))),IF(AI229="Medium",MIN(AC229,20),MIN(AC229,10))))</f>
        <v/>
      </c>
      <c r="AL229" s="0" t="n"/>
      <c r="AM229" s="0" t="n"/>
      <c r="AN229" s="0" t="n"/>
      <c r="AO229" s="0" t="n"/>
      <c r="AP229" s="0" t="n"/>
    </row>
    <row r="230">
      <c r="A230" s="49" t="n"/>
      <c r="B230" s="50" t="n"/>
      <c r="C230" s="50" t="n"/>
      <c r="D230" s="51" t="n"/>
      <c r="E230" s="50" t="n"/>
      <c r="F230" s="50" t="n"/>
      <c r="G230" s="50" t="n"/>
      <c r="H230" s="50" t="n"/>
      <c r="I230" s="50" t="n"/>
      <c r="J230" s="50" t="n"/>
      <c r="K230" s="50" t="n"/>
      <c r="L230" s="50" t="n"/>
      <c r="M230" s="50" t="n"/>
      <c r="N230" s="50" t="n"/>
      <c r="O230" s="51" t="n"/>
      <c r="P230" s="50" t="n"/>
      <c r="Q230" s="50" t="n"/>
      <c r="R230" s="50" t="n"/>
      <c r="S230" s="50" t="n"/>
      <c r="T230" s="50" t="n"/>
      <c r="U230" s="50" t="n"/>
      <c r="V230" s="50" t="n"/>
      <c r="W230" s="50" t="n"/>
      <c r="X230" s="50" t="n"/>
      <c r="Y230" s="51" t="n"/>
      <c r="Z230" s="52" t="n"/>
      <c r="AA230" s="50" t="n"/>
      <c r="AB230" s="50" t="n"/>
      <c r="AC230" s="61" t="n"/>
      <c r="AD230" s="61" t="n"/>
      <c r="AE230" s="50" t="n"/>
      <c r="AF230" s="0" t="n"/>
      <c r="AG230" s="0" t="n"/>
      <c r="AH230" s="85">
        <f>IF(COUNTA(A230:AG230,AI230,AL230:AP230)=0,"",IF(TRIM(A230)="","AIR-ID REQUIRED",IF(OR(AND(K230&lt;&gt;"",ISNA(MATCH(K230,{"Yes","No","Unknown"},0))),AND(Q230&lt;&gt;"",ISNA(MATCH(Q230,{"Yes","No","Unknown"},0))),AND(R230&lt;&gt;"",ISNA(MATCH(R230,{"Yes","No","Unknown"},0))),AND(T230&lt;&gt;"",ISNA(MATCH(T230,{"Yes","No","Unknown"},0))),AND(J230&lt;&gt;"",ISNA(MATCH(J230,{"Improving","Stable","Deteriorating","New / Baseline","Not yet known"},0))),AND(Z230&lt;&gt;"",ISNA(MATCH(Z230,{"Open","Reviewed","Action Open","Escalated","Closed"},0))),AND(AG230&lt;&gt;"",ISNA(MATCH(AG230,{"UC-ID specific","Shared system baseline"},0))),AND(AI230&lt;&gt;"",ISNA(MATCH(AI230,{"Low","Medium","High","Critical"},0))),AND(AL230&lt;&gt;"",COUNTIF(Lists!$A$3:$A$10,AL230)=0),AND(AO230&lt;&gt;"",ISNA(MATCH(AO230,{"Operational monitoring","Performance review","Formal review"},0))),AND(AP230&lt;&gt;"",ISNA(MATCH(AP230,{"Raised per Monitoring and Review Plan","Not action-capable","Action-capable: raise not yet set"},0)))),"INVALID VALUE — use the dropdown list",IF(AND(AG230="UC-ID specific",OR(AF230="",AF230="None")),"UC-ID REQUIRED",IF(OR(J230="",K230="",Q230="",R230="",T230="",AL230="",J230="Not yet known",K230="Unknown",Q230="Unknown",R230="Unknown",T230="Unknown"),"UNKNOWN TO RESOLVE",IF(AND(K230="Yes",OR(H230="",I230="",M230="",N230="",O230="",P230="",P230="None",X230="")),"BREACH ACTION INCOMPLETE",IF(AND(OR(K230="Yes",Q230="Yes"),AL230="None"),"TRIGGER NOT RECORDED — select the E.4 trigger",IF(AND(OR(AND(AL230&lt;&gt;"",AL230&lt;&gt;"None"),R230="Yes"),AM230=""),"REASSESSMENT / CONSIDERATION REF REQUIRED",IF(AND(OR(R230="Yes",T230="Yes"),U230=""),"GATE LOG EVENT ID REQUIRED",IF(OR(AND(D230&lt;&gt;"",NOT(ISNUMBER(D230))),AND(Y230&lt;&gt;"",NOT(ISNUMBER(Y230))),AND(ISNUMBER(D230),ISNUMBER(Y230),Y230&lt;=D230)),"DATE CHECK — Review and Next Review must be dates, Next after Review",IF(AND(ISNUMBER(AC230),ISNUMBER(AD230),AD230&gt;AC230),"SAMPLE EXCEEDS POPULATION",IF(AND(ISNUMBER(AD230),ISNUMBER(AK230),AD230&lt;AK230),"SAMPLE BELOW TIER MINIMUM",IF(AND(AI230&lt;&gt;"",ISNUMBER(Y230),AO230=""),"REVIEW TYPE REQUIRED: operational, performance or formal (§6.4.4)",IF(AND(ISNUMBER(D230),ISNUMBER(Y230),AI230&lt;&gt;"",Y230-D230&gt;IF(AI230="Critical",31,IF(AI230="High",IF(OR(AO230="Operational monitoring",AO230="Performance review"),31,92),IF(AI230="Medium",IF(AO230="Operational monitoring",31,IF(AO230="Performance review",92,366)),366)))),"NEXT REVIEW EXCEEDS TIER CADENCE",IF(OR(AP230="",AP230="Action-capable: raise not yet set"),"AGENTIC CADENCE RAISE NOT SET (§6.4.4; size to be set by the Council)",IF(AND(Z230="Closed",OR(D230="",E230="",G230="",H230="",I230="",X230="",Y230="",AA230="",AB230="",NOT(ISNUMBER(AC230)),NOT(ISNUMBER(AD230)),AC230&lt;1,AD230&lt;1,AE230="",AG230="",AI230="")),"CLOSURE EVIDENCE MISSING",IF(Z230="Closed","Closure ready for independent review","Open / review")))))))))))))))))</f>
        <v/>
      </c>
      <c r="AI230" s="0" t="n"/>
      <c r="AJ230" s="0">
        <f>IF(AI230="","",IF(AO230="Operational monitoring",IF(AI230="Low","Routine operational monitoring by the Service Owner",IF(AI230="Medium","Monthly","Continuous (logged at least monthly)")),IF(AO230="Performance review",IF(AI230="Critical","At least monthly",IF(AI230="High","Monthly",IF(AI230="Medium","Quarterly","Annual"))),IF(AI230="Critical","Continuous monitoring; formal review at least monthly",IF(AI230="High","Quarterly","Annual")))))</f>
        <v/>
      </c>
      <c r="AK230" s="0">
        <f>IF(OR(AI230="",NOT(ISNUMBER(AC230))),"",IF(OR(AI230="Critical",AI230="High"),MIN(AC230,MAX(30,ROUNDUP(0.05*AC230,0))),IF(AI230="Medium",MIN(AC230,20),MIN(AC230,10))))</f>
        <v/>
      </c>
      <c r="AL230" s="0" t="n"/>
      <c r="AM230" s="0" t="n"/>
      <c r="AN230" s="0" t="n"/>
      <c r="AO230" s="0" t="n"/>
      <c r="AP230" s="0" t="n"/>
    </row>
    <row r="231">
      <c r="A231" s="49" t="n"/>
      <c r="B231" s="50" t="n"/>
      <c r="C231" s="50" t="n"/>
      <c r="D231" s="51" t="n"/>
      <c r="E231" s="50" t="n"/>
      <c r="F231" s="50" t="n"/>
      <c r="G231" s="50" t="n"/>
      <c r="H231" s="50" t="n"/>
      <c r="I231" s="50" t="n"/>
      <c r="J231" s="50" t="n"/>
      <c r="K231" s="50" t="n"/>
      <c r="L231" s="50" t="n"/>
      <c r="M231" s="50" t="n"/>
      <c r="N231" s="50" t="n"/>
      <c r="O231" s="51" t="n"/>
      <c r="P231" s="50" t="n"/>
      <c r="Q231" s="50" t="n"/>
      <c r="R231" s="50" t="n"/>
      <c r="S231" s="50" t="n"/>
      <c r="T231" s="50" t="n"/>
      <c r="U231" s="50" t="n"/>
      <c r="V231" s="50" t="n"/>
      <c r="W231" s="50" t="n"/>
      <c r="X231" s="50" t="n"/>
      <c r="Y231" s="51" t="n"/>
      <c r="Z231" s="52" t="n"/>
      <c r="AA231" s="50" t="n"/>
      <c r="AB231" s="50" t="n"/>
      <c r="AC231" s="61" t="n"/>
      <c r="AD231" s="61" t="n"/>
      <c r="AE231" s="50" t="n"/>
      <c r="AF231" s="0" t="n"/>
      <c r="AG231" s="0" t="n"/>
      <c r="AH231" s="85">
        <f>IF(COUNTA(A231:AG231,AI231,AL231:AP231)=0,"",IF(TRIM(A231)="","AIR-ID REQUIRED",IF(OR(AND(K231&lt;&gt;"",ISNA(MATCH(K231,{"Yes","No","Unknown"},0))),AND(Q231&lt;&gt;"",ISNA(MATCH(Q231,{"Yes","No","Unknown"},0))),AND(R231&lt;&gt;"",ISNA(MATCH(R231,{"Yes","No","Unknown"},0))),AND(T231&lt;&gt;"",ISNA(MATCH(T231,{"Yes","No","Unknown"},0))),AND(J231&lt;&gt;"",ISNA(MATCH(J231,{"Improving","Stable","Deteriorating","New / Baseline","Not yet known"},0))),AND(Z231&lt;&gt;"",ISNA(MATCH(Z231,{"Open","Reviewed","Action Open","Escalated","Closed"},0))),AND(AG231&lt;&gt;"",ISNA(MATCH(AG231,{"UC-ID specific","Shared system baseline"},0))),AND(AI231&lt;&gt;"",ISNA(MATCH(AI231,{"Low","Medium","High","Critical"},0))),AND(AL231&lt;&gt;"",COUNTIF(Lists!$A$3:$A$10,AL231)=0),AND(AO231&lt;&gt;"",ISNA(MATCH(AO231,{"Operational monitoring","Performance review","Formal review"},0))),AND(AP231&lt;&gt;"",ISNA(MATCH(AP231,{"Raised per Monitoring and Review Plan","Not action-capable","Action-capable: raise not yet set"},0)))),"INVALID VALUE — use the dropdown list",IF(AND(AG231="UC-ID specific",OR(AF231="",AF231="None")),"UC-ID REQUIRED",IF(OR(J231="",K231="",Q231="",R231="",T231="",AL231="",J231="Not yet known",K231="Unknown",Q231="Unknown",R231="Unknown",T231="Unknown"),"UNKNOWN TO RESOLVE",IF(AND(K231="Yes",OR(H231="",I231="",M231="",N231="",O231="",P231="",P231="None",X231="")),"BREACH ACTION INCOMPLETE",IF(AND(OR(K231="Yes",Q231="Yes"),AL231="None"),"TRIGGER NOT RECORDED — select the E.4 trigger",IF(AND(OR(AND(AL231&lt;&gt;"",AL231&lt;&gt;"None"),R231="Yes"),AM231=""),"REASSESSMENT / CONSIDERATION REF REQUIRED",IF(AND(OR(R231="Yes",T231="Yes"),U231=""),"GATE LOG EVENT ID REQUIRED",IF(OR(AND(D231&lt;&gt;"",NOT(ISNUMBER(D231))),AND(Y231&lt;&gt;"",NOT(ISNUMBER(Y231))),AND(ISNUMBER(D231),ISNUMBER(Y231),Y231&lt;=D231)),"DATE CHECK — Review and Next Review must be dates, Next after Review",IF(AND(ISNUMBER(AC231),ISNUMBER(AD231),AD231&gt;AC231),"SAMPLE EXCEEDS POPULATION",IF(AND(ISNUMBER(AD231),ISNUMBER(AK231),AD231&lt;AK231),"SAMPLE BELOW TIER MINIMUM",IF(AND(AI231&lt;&gt;"",ISNUMBER(Y231),AO231=""),"REVIEW TYPE REQUIRED: operational, performance or formal (§6.4.4)",IF(AND(ISNUMBER(D231),ISNUMBER(Y231),AI231&lt;&gt;"",Y231-D231&gt;IF(AI231="Critical",31,IF(AI231="High",IF(OR(AO231="Operational monitoring",AO231="Performance review"),31,92),IF(AI231="Medium",IF(AO231="Operational monitoring",31,IF(AO231="Performance review",92,366)),366)))),"NEXT REVIEW EXCEEDS TIER CADENCE",IF(OR(AP231="",AP231="Action-capable: raise not yet set"),"AGENTIC CADENCE RAISE NOT SET (§6.4.4; size to be set by the Council)",IF(AND(Z231="Closed",OR(D231="",E231="",G231="",H231="",I231="",X231="",Y231="",AA231="",AB231="",NOT(ISNUMBER(AC231)),NOT(ISNUMBER(AD231)),AC231&lt;1,AD231&lt;1,AE231="",AG231="",AI231="")),"CLOSURE EVIDENCE MISSING",IF(Z231="Closed","Closure ready for independent review","Open / review")))))))))))))))))</f>
        <v/>
      </c>
      <c r="AI231" s="0" t="n"/>
      <c r="AJ231" s="0">
        <f>IF(AI231="","",IF(AO231="Operational monitoring",IF(AI231="Low","Routine operational monitoring by the Service Owner",IF(AI231="Medium","Monthly","Continuous (logged at least monthly)")),IF(AO231="Performance review",IF(AI231="Critical","At least monthly",IF(AI231="High","Monthly",IF(AI231="Medium","Quarterly","Annual"))),IF(AI231="Critical","Continuous monitoring; formal review at least monthly",IF(AI231="High","Quarterly","Annual")))))</f>
        <v/>
      </c>
      <c r="AK231" s="0">
        <f>IF(OR(AI231="",NOT(ISNUMBER(AC231))),"",IF(OR(AI231="Critical",AI231="High"),MIN(AC231,MAX(30,ROUNDUP(0.05*AC231,0))),IF(AI231="Medium",MIN(AC231,20),MIN(AC231,10))))</f>
        <v/>
      </c>
      <c r="AL231" s="0" t="n"/>
      <c r="AM231" s="0" t="n"/>
      <c r="AN231" s="0" t="n"/>
      <c r="AO231" s="0" t="n"/>
      <c r="AP231" s="0" t="n"/>
    </row>
    <row r="232">
      <c r="A232" s="49" t="n"/>
      <c r="B232" s="50" t="n"/>
      <c r="C232" s="50" t="n"/>
      <c r="D232" s="51" t="n"/>
      <c r="E232" s="50" t="n"/>
      <c r="F232" s="50" t="n"/>
      <c r="G232" s="50" t="n"/>
      <c r="H232" s="50" t="n"/>
      <c r="I232" s="50" t="n"/>
      <c r="J232" s="50" t="n"/>
      <c r="K232" s="50" t="n"/>
      <c r="L232" s="50" t="n"/>
      <c r="M232" s="50" t="n"/>
      <c r="N232" s="50" t="n"/>
      <c r="O232" s="51" t="n"/>
      <c r="P232" s="50" t="n"/>
      <c r="Q232" s="50" t="n"/>
      <c r="R232" s="50" t="n"/>
      <c r="S232" s="50" t="n"/>
      <c r="T232" s="50" t="n"/>
      <c r="U232" s="50" t="n"/>
      <c r="V232" s="50" t="n"/>
      <c r="W232" s="50" t="n"/>
      <c r="X232" s="50" t="n"/>
      <c r="Y232" s="51" t="n"/>
      <c r="Z232" s="52" t="n"/>
      <c r="AA232" s="50" t="n"/>
      <c r="AB232" s="50" t="n"/>
      <c r="AC232" s="61" t="n"/>
      <c r="AD232" s="61" t="n"/>
      <c r="AE232" s="50" t="n"/>
      <c r="AF232" s="0" t="n"/>
      <c r="AG232" s="0" t="n"/>
      <c r="AH232" s="85">
        <f>IF(COUNTA(A232:AG232,AI232,AL232:AP232)=0,"",IF(TRIM(A232)="","AIR-ID REQUIRED",IF(OR(AND(K232&lt;&gt;"",ISNA(MATCH(K232,{"Yes","No","Unknown"},0))),AND(Q232&lt;&gt;"",ISNA(MATCH(Q232,{"Yes","No","Unknown"},0))),AND(R232&lt;&gt;"",ISNA(MATCH(R232,{"Yes","No","Unknown"},0))),AND(T232&lt;&gt;"",ISNA(MATCH(T232,{"Yes","No","Unknown"},0))),AND(J232&lt;&gt;"",ISNA(MATCH(J232,{"Improving","Stable","Deteriorating","New / Baseline","Not yet known"},0))),AND(Z232&lt;&gt;"",ISNA(MATCH(Z232,{"Open","Reviewed","Action Open","Escalated","Closed"},0))),AND(AG232&lt;&gt;"",ISNA(MATCH(AG232,{"UC-ID specific","Shared system baseline"},0))),AND(AI232&lt;&gt;"",ISNA(MATCH(AI232,{"Low","Medium","High","Critical"},0))),AND(AL232&lt;&gt;"",COUNTIF(Lists!$A$3:$A$10,AL232)=0),AND(AO232&lt;&gt;"",ISNA(MATCH(AO232,{"Operational monitoring","Performance review","Formal review"},0))),AND(AP232&lt;&gt;"",ISNA(MATCH(AP232,{"Raised per Monitoring and Review Plan","Not action-capable","Action-capable: raise not yet set"},0)))),"INVALID VALUE — use the dropdown list",IF(AND(AG232="UC-ID specific",OR(AF232="",AF232="None")),"UC-ID REQUIRED",IF(OR(J232="",K232="",Q232="",R232="",T232="",AL232="",J232="Not yet known",K232="Unknown",Q232="Unknown",R232="Unknown",T232="Unknown"),"UNKNOWN TO RESOLVE",IF(AND(K232="Yes",OR(H232="",I232="",M232="",N232="",O232="",P232="",P232="None",X232="")),"BREACH ACTION INCOMPLETE",IF(AND(OR(K232="Yes",Q232="Yes"),AL232="None"),"TRIGGER NOT RECORDED — select the E.4 trigger",IF(AND(OR(AND(AL232&lt;&gt;"",AL232&lt;&gt;"None"),R232="Yes"),AM232=""),"REASSESSMENT / CONSIDERATION REF REQUIRED",IF(AND(OR(R232="Yes",T232="Yes"),U232=""),"GATE LOG EVENT ID REQUIRED",IF(OR(AND(D232&lt;&gt;"",NOT(ISNUMBER(D232))),AND(Y232&lt;&gt;"",NOT(ISNUMBER(Y232))),AND(ISNUMBER(D232),ISNUMBER(Y232),Y232&lt;=D232)),"DATE CHECK — Review and Next Review must be dates, Next after Review",IF(AND(ISNUMBER(AC232),ISNUMBER(AD232),AD232&gt;AC232),"SAMPLE EXCEEDS POPULATION",IF(AND(ISNUMBER(AD232),ISNUMBER(AK232),AD232&lt;AK232),"SAMPLE BELOW TIER MINIMUM",IF(AND(AI232&lt;&gt;"",ISNUMBER(Y232),AO232=""),"REVIEW TYPE REQUIRED: operational, performance or formal (§6.4.4)",IF(AND(ISNUMBER(D232),ISNUMBER(Y232),AI232&lt;&gt;"",Y232-D232&gt;IF(AI232="Critical",31,IF(AI232="High",IF(OR(AO232="Operational monitoring",AO232="Performance review"),31,92),IF(AI232="Medium",IF(AO232="Operational monitoring",31,IF(AO232="Performance review",92,366)),366)))),"NEXT REVIEW EXCEEDS TIER CADENCE",IF(OR(AP232="",AP232="Action-capable: raise not yet set"),"AGENTIC CADENCE RAISE NOT SET (§6.4.4; size to be set by the Council)",IF(AND(Z232="Closed",OR(D232="",E232="",G232="",H232="",I232="",X232="",Y232="",AA232="",AB232="",NOT(ISNUMBER(AC232)),NOT(ISNUMBER(AD232)),AC232&lt;1,AD232&lt;1,AE232="",AG232="",AI232="")),"CLOSURE EVIDENCE MISSING",IF(Z232="Closed","Closure ready for independent review","Open / review")))))))))))))))))</f>
        <v/>
      </c>
      <c r="AI232" s="0" t="n"/>
      <c r="AJ232" s="0">
        <f>IF(AI232="","",IF(AO232="Operational monitoring",IF(AI232="Low","Routine operational monitoring by the Service Owner",IF(AI232="Medium","Monthly","Continuous (logged at least monthly)")),IF(AO232="Performance review",IF(AI232="Critical","At least monthly",IF(AI232="High","Monthly",IF(AI232="Medium","Quarterly","Annual"))),IF(AI232="Critical","Continuous monitoring; formal review at least monthly",IF(AI232="High","Quarterly","Annual")))))</f>
        <v/>
      </c>
      <c r="AK232" s="0">
        <f>IF(OR(AI232="",NOT(ISNUMBER(AC232))),"",IF(OR(AI232="Critical",AI232="High"),MIN(AC232,MAX(30,ROUNDUP(0.05*AC232,0))),IF(AI232="Medium",MIN(AC232,20),MIN(AC232,10))))</f>
        <v/>
      </c>
      <c r="AL232" s="0" t="n"/>
      <c r="AM232" s="0" t="n"/>
      <c r="AN232" s="0" t="n"/>
      <c r="AO232" s="0" t="n"/>
      <c r="AP232" s="0" t="n"/>
    </row>
    <row r="233">
      <c r="A233" s="49" t="n"/>
      <c r="B233" s="50" t="n"/>
      <c r="C233" s="50" t="n"/>
      <c r="D233" s="51" t="n"/>
      <c r="E233" s="50" t="n"/>
      <c r="F233" s="50" t="n"/>
      <c r="G233" s="50" t="n"/>
      <c r="H233" s="50" t="n"/>
      <c r="I233" s="50" t="n"/>
      <c r="J233" s="50" t="n"/>
      <c r="K233" s="50" t="n"/>
      <c r="L233" s="50" t="n"/>
      <c r="M233" s="50" t="n"/>
      <c r="N233" s="50" t="n"/>
      <c r="O233" s="51" t="n"/>
      <c r="P233" s="50" t="n"/>
      <c r="Q233" s="50" t="n"/>
      <c r="R233" s="50" t="n"/>
      <c r="S233" s="50" t="n"/>
      <c r="T233" s="50" t="n"/>
      <c r="U233" s="50" t="n"/>
      <c r="V233" s="50" t="n"/>
      <c r="W233" s="50" t="n"/>
      <c r="X233" s="50" t="n"/>
      <c r="Y233" s="51" t="n"/>
      <c r="Z233" s="52" t="n"/>
      <c r="AA233" s="50" t="n"/>
      <c r="AB233" s="50" t="n"/>
      <c r="AC233" s="61" t="n"/>
      <c r="AD233" s="61" t="n"/>
      <c r="AE233" s="50" t="n"/>
      <c r="AF233" s="0" t="n"/>
      <c r="AG233" s="0" t="n"/>
      <c r="AH233" s="85">
        <f>IF(COUNTA(A233:AG233,AI233,AL233:AP233)=0,"",IF(TRIM(A233)="","AIR-ID REQUIRED",IF(OR(AND(K233&lt;&gt;"",ISNA(MATCH(K233,{"Yes","No","Unknown"},0))),AND(Q233&lt;&gt;"",ISNA(MATCH(Q233,{"Yes","No","Unknown"},0))),AND(R233&lt;&gt;"",ISNA(MATCH(R233,{"Yes","No","Unknown"},0))),AND(T233&lt;&gt;"",ISNA(MATCH(T233,{"Yes","No","Unknown"},0))),AND(J233&lt;&gt;"",ISNA(MATCH(J233,{"Improving","Stable","Deteriorating","New / Baseline","Not yet known"},0))),AND(Z233&lt;&gt;"",ISNA(MATCH(Z233,{"Open","Reviewed","Action Open","Escalated","Closed"},0))),AND(AG233&lt;&gt;"",ISNA(MATCH(AG233,{"UC-ID specific","Shared system baseline"},0))),AND(AI233&lt;&gt;"",ISNA(MATCH(AI233,{"Low","Medium","High","Critical"},0))),AND(AL233&lt;&gt;"",COUNTIF(Lists!$A$3:$A$10,AL233)=0),AND(AO233&lt;&gt;"",ISNA(MATCH(AO233,{"Operational monitoring","Performance review","Formal review"},0))),AND(AP233&lt;&gt;"",ISNA(MATCH(AP233,{"Raised per Monitoring and Review Plan","Not action-capable","Action-capable: raise not yet set"},0)))),"INVALID VALUE — use the dropdown list",IF(AND(AG233="UC-ID specific",OR(AF233="",AF233="None")),"UC-ID REQUIRED",IF(OR(J233="",K233="",Q233="",R233="",T233="",AL233="",J233="Not yet known",K233="Unknown",Q233="Unknown",R233="Unknown",T233="Unknown"),"UNKNOWN TO RESOLVE",IF(AND(K233="Yes",OR(H233="",I233="",M233="",N233="",O233="",P233="",P233="None",X233="")),"BREACH ACTION INCOMPLETE",IF(AND(OR(K233="Yes",Q233="Yes"),AL233="None"),"TRIGGER NOT RECORDED — select the E.4 trigger",IF(AND(OR(AND(AL233&lt;&gt;"",AL233&lt;&gt;"None"),R233="Yes"),AM233=""),"REASSESSMENT / CONSIDERATION REF REQUIRED",IF(AND(OR(R233="Yes",T233="Yes"),U233=""),"GATE LOG EVENT ID REQUIRED",IF(OR(AND(D233&lt;&gt;"",NOT(ISNUMBER(D233))),AND(Y233&lt;&gt;"",NOT(ISNUMBER(Y233))),AND(ISNUMBER(D233),ISNUMBER(Y233),Y233&lt;=D233)),"DATE CHECK — Review and Next Review must be dates, Next after Review",IF(AND(ISNUMBER(AC233),ISNUMBER(AD233),AD233&gt;AC233),"SAMPLE EXCEEDS POPULATION",IF(AND(ISNUMBER(AD233),ISNUMBER(AK233),AD233&lt;AK233),"SAMPLE BELOW TIER MINIMUM",IF(AND(AI233&lt;&gt;"",ISNUMBER(Y233),AO233=""),"REVIEW TYPE REQUIRED: operational, performance or formal (§6.4.4)",IF(AND(ISNUMBER(D233),ISNUMBER(Y233),AI233&lt;&gt;"",Y233-D233&gt;IF(AI233="Critical",31,IF(AI233="High",IF(OR(AO233="Operational monitoring",AO233="Performance review"),31,92),IF(AI233="Medium",IF(AO233="Operational monitoring",31,IF(AO233="Performance review",92,366)),366)))),"NEXT REVIEW EXCEEDS TIER CADENCE",IF(OR(AP233="",AP233="Action-capable: raise not yet set"),"AGENTIC CADENCE RAISE NOT SET (§6.4.4; size to be set by the Council)",IF(AND(Z233="Closed",OR(D233="",E233="",G233="",H233="",I233="",X233="",Y233="",AA233="",AB233="",NOT(ISNUMBER(AC233)),NOT(ISNUMBER(AD233)),AC233&lt;1,AD233&lt;1,AE233="",AG233="",AI233="")),"CLOSURE EVIDENCE MISSING",IF(Z233="Closed","Closure ready for independent review","Open / review")))))))))))))))))</f>
        <v/>
      </c>
      <c r="AI233" s="0" t="n"/>
      <c r="AJ233" s="0">
        <f>IF(AI233="","",IF(AO233="Operational monitoring",IF(AI233="Low","Routine operational monitoring by the Service Owner",IF(AI233="Medium","Monthly","Continuous (logged at least monthly)")),IF(AO233="Performance review",IF(AI233="Critical","At least monthly",IF(AI233="High","Monthly",IF(AI233="Medium","Quarterly","Annual"))),IF(AI233="Critical","Continuous monitoring; formal review at least monthly",IF(AI233="High","Quarterly","Annual")))))</f>
        <v/>
      </c>
      <c r="AK233" s="0">
        <f>IF(OR(AI233="",NOT(ISNUMBER(AC233))),"",IF(OR(AI233="Critical",AI233="High"),MIN(AC233,MAX(30,ROUNDUP(0.05*AC233,0))),IF(AI233="Medium",MIN(AC233,20),MIN(AC233,10))))</f>
        <v/>
      </c>
      <c r="AL233" s="0" t="n"/>
      <c r="AM233" s="0" t="n"/>
      <c r="AN233" s="0" t="n"/>
      <c r="AO233" s="0" t="n"/>
      <c r="AP233" s="0" t="n"/>
    </row>
    <row r="234">
      <c r="A234" s="49" t="n"/>
      <c r="B234" s="50" t="n"/>
      <c r="C234" s="50" t="n"/>
      <c r="D234" s="51" t="n"/>
      <c r="E234" s="50" t="n"/>
      <c r="F234" s="50" t="n"/>
      <c r="G234" s="50" t="n"/>
      <c r="H234" s="50" t="n"/>
      <c r="I234" s="50" t="n"/>
      <c r="J234" s="50" t="n"/>
      <c r="K234" s="50" t="n"/>
      <c r="L234" s="50" t="n"/>
      <c r="M234" s="50" t="n"/>
      <c r="N234" s="50" t="n"/>
      <c r="O234" s="51" t="n"/>
      <c r="P234" s="50" t="n"/>
      <c r="Q234" s="50" t="n"/>
      <c r="R234" s="50" t="n"/>
      <c r="S234" s="50" t="n"/>
      <c r="T234" s="50" t="n"/>
      <c r="U234" s="50" t="n"/>
      <c r="V234" s="50" t="n"/>
      <c r="W234" s="50" t="n"/>
      <c r="X234" s="50" t="n"/>
      <c r="Y234" s="51" t="n"/>
      <c r="Z234" s="52" t="n"/>
      <c r="AA234" s="50" t="n"/>
      <c r="AB234" s="50" t="n"/>
      <c r="AC234" s="61" t="n"/>
      <c r="AD234" s="61" t="n"/>
      <c r="AE234" s="50" t="n"/>
      <c r="AF234" s="0" t="n"/>
      <c r="AG234" s="0" t="n"/>
      <c r="AH234" s="85">
        <f>IF(COUNTA(A234:AG234,AI234,AL234:AP234)=0,"",IF(TRIM(A234)="","AIR-ID REQUIRED",IF(OR(AND(K234&lt;&gt;"",ISNA(MATCH(K234,{"Yes","No","Unknown"},0))),AND(Q234&lt;&gt;"",ISNA(MATCH(Q234,{"Yes","No","Unknown"},0))),AND(R234&lt;&gt;"",ISNA(MATCH(R234,{"Yes","No","Unknown"},0))),AND(T234&lt;&gt;"",ISNA(MATCH(T234,{"Yes","No","Unknown"},0))),AND(J234&lt;&gt;"",ISNA(MATCH(J234,{"Improving","Stable","Deteriorating","New / Baseline","Not yet known"},0))),AND(Z234&lt;&gt;"",ISNA(MATCH(Z234,{"Open","Reviewed","Action Open","Escalated","Closed"},0))),AND(AG234&lt;&gt;"",ISNA(MATCH(AG234,{"UC-ID specific","Shared system baseline"},0))),AND(AI234&lt;&gt;"",ISNA(MATCH(AI234,{"Low","Medium","High","Critical"},0))),AND(AL234&lt;&gt;"",COUNTIF(Lists!$A$3:$A$10,AL234)=0),AND(AO234&lt;&gt;"",ISNA(MATCH(AO234,{"Operational monitoring","Performance review","Formal review"},0))),AND(AP234&lt;&gt;"",ISNA(MATCH(AP234,{"Raised per Monitoring and Review Plan","Not action-capable","Action-capable: raise not yet set"},0)))),"INVALID VALUE — use the dropdown list",IF(AND(AG234="UC-ID specific",OR(AF234="",AF234="None")),"UC-ID REQUIRED",IF(OR(J234="",K234="",Q234="",R234="",T234="",AL234="",J234="Not yet known",K234="Unknown",Q234="Unknown",R234="Unknown",T234="Unknown"),"UNKNOWN TO RESOLVE",IF(AND(K234="Yes",OR(H234="",I234="",M234="",N234="",O234="",P234="",P234="None",X234="")),"BREACH ACTION INCOMPLETE",IF(AND(OR(K234="Yes",Q234="Yes"),AL234="None"),"TRIGGER NOT RECORDED — select the E.4 trigger",IF(AND(OR(AND(AL234&lt;&gt;"",AL234&lt;&gt;"None"),R234="Yes"),AM234=""),"REASSESSMENT / CONSIDERATION REF REQUIRED",IF(AND(OR(R234="Yes",T234="Yes"),U234=""),"GATE LOG EVENT ID REQUIRED",IF(OR(AND(D234&lt;&gt;"",NOT(ISNUMBER(D234))),AND(Y234&lt;&gt;"",NOT(ISNUMBER(Y234))),AND(ISNUMBER(D234),ISNUMBER(Y234),Y234&lt;=D234)),"DATE CHECK — Review and Next Review must be dates, Next after Review",IF(AND(ISNUMBER(AC234),ISNUMBER(AD234),AD234&gt;AC234),"SAMPLE EXCEEDS POPULATION",IF(AND(ISNUMBER(AD234),ISNUMBER(AK234),AD234&lt;AK234),"SAMPLE BELOW TIER MINIMUM",IF(AND(AI234&lt;&gt;"",ISNUMBER(Y234),AO234=""),"REVIEW TYPE REQUIRED: operational, performance or formal (§6.4.4)",IF(AND(ISNUMBER(D234),ISNUMBER(Y234),AI234&lt;&gt;"",Y234-D234&gt;IF(AI234="Critical",31,IF(AI234="High",IF(OR(AO234="Operational monitoring",AO234="Performance review"),31,92),IF(AI234="Medium",IF(AO234="Operational monitoring",31,IF(AO234="Performance review",92,366)),366)))),"NEXT REVIEW EXCEEDS TIER CADENCE",IF(OR(AP234="",AP234="Action-capable: raise not yet set"),"AGENTIC CADENCE RAISE NOT SET (§6.4.4; size to be set by the Council)",IF(AND(Z234="Closed",OR(D234="",E234="",G234="",H234="",I234="",X234="",Y234="",AA234="",AB234="",NOT(ISNUMBER(AC234)),NOT(ISNUMBER(AD234)),AC234&lt;1,AD234&lt;1,AE234="",AG234="",AI234="")),"CLOSURE EVIDENCE MISSING",IF(Z234="Closed","Closure ready for independent review","Open / review")))))))))))))))))</f>
        <v/>
      </c>
      <c r="AI234" s="0" t="n"/>
      <c r="AJ234" s="0">
        <f>IF(AI234="","",IF(AO234="Operational monitoring",IF(AI234="Low","Routine operational monitoring by the Service Owner",IF(AI234="Medium","Monthly","Continuous (logged at least monthly)")),IF(AO234="Performance review",IF(AI234="Critical","At least monthly",IF(AI234="High","Monthly",IF(AI234="Medium","Quarterly","Annual"))),IF(AI234="Critical","Continuous monitoring; formal review at least monthly",IF(AI234="High","Quarterly","Annual")))))</f>
        <v/>
      </c>
      <c r="AK234" s="0">
        <f>IF(OR(AI234="",NOT(ISNUMBER(AC234))),"",IF(OR(AI234="Critical",AI234="High"),MIN(AC234,MAX(30,ROUNDUP(0.05*AC234,0))),IF(AI234="Medium",MIN(AC234,20),MIN(AC234,10))))</f>
        <v/>
      </c>
      <c r="AL234" s="0" t="n"/>
      <c r="AM234" s="0" t="n"/>
      <c r="AN234" s="0" t="n"/>
      <c r="AO234" s="0" t="n"/>
      <c r="AP234" s="0" t="n"/>
    </row>
    <row r="235">
      <c r="A235" s="49" t="n"/>
      <c r="B235" s="50" t="n"/>
      <c r="C235" s="50" t="n"/>
      <c r="D235" s="51" t="n"/>
      <c r="E235" s="50" t="n"/>
      <c r="F235" s="50" t="n"/>
      <c r="G235" s="50" t="n"/>
      <c r="H235" s="50" t="n"/>
      <c r="I235" s="50" t="n"/>
      <c r="J235" s="50" t="n"/>
      <c r="K235" s="50" t="n"/>
      <c r="L235" s="50" t="n"/>
      <c r="M235" s="50" t="n"/>
      <c r="N235" s="50" t="n"/>
      <c r="O235" s="51" t="n"/>
      <c r="P235" s="50" t="n"/>
      <c r="Q235" s="50" t="n"/>
      <c r="R235" s="50" t="n"/>
      <c r="S235" s="50" t="n"/>
      <c r="T235" s="50" t="n"/>
      <c r="U235" s="50" t="n"/>
      <c r="V235" s="50" t="n"/>
      <c r="W235" s="50" t="n"/>
      <c r="X235" s="50" t="n"/>
      <c r="Y235" s="51" t="n"/>
      <c r="Z235" s="52" t="n"/>
      <c r="AA235" s="50" t="n"/>
      <c r="AB235" s="50" t="n"/>
      <c r="AC235" s="61" t="n"/>
      <c r="AD235" s="61" t="n"/>
      <c r="AE235" s="50" t="n"/>
      <c r="AF235" s="0" t="n"/>
      <c r="AG235" s="0" t="n"/>
      <c r="AH235" s="85">
        <f>IF(COUNTA(A235:AG235,AI235,AL235:AP235)=0,"",IF(TRIM(A235)="","AIR-ID REQUIRED",IF(OR(AND(K235&lt;&gt;"",ISNA(MATCH(K235,{"Yes","No","Unknown"},0))),AND(Q235&lt;&gt;"",ISNA(MATCH(Q235,{"Yes","No","Unknown"},0))),AND(R235&lt;&gt;"",ISNA(MATCH(R235,{"Yes","No","Unknown"},0))),AND(T235&lt;&gt;"",ISNA(MATCH(T235,{"Yes","No","Unknown"},0))),AND(J235&lt;&gt;"",ISNA(MATCH(J235,{"Improving","Stable","Deteriorating","New / Baseline","Not yet known"},0))),AND(Z235&lt;&gt;"",ISNA(MATCH(Z235,{"Open","Reviewed","Action Open","Escalated","Closed"},0))),AND(AG235&lt;&gt;"",ISNA(MATCH(AG235,{"UC-ID specific","Shared system baseline"},0))),AND(AI235&lt;&gt;"",ISNA(MATCH(AI235,{"Low","Medium","High","Critical"},0))),AND(AL235&lt;&gt;"",COUNTIF(Lists!$A$3:$A$10,AL235)=0),AND(AO235&lt;&gt;"",ISNA(MATCH(AO235,{"Operational monitoring","Performance review","Formal review"},0))),AND(AP235&lt;&gt;"",ISNA(MATCH(AP235,{"Raised per Monitoring and Review Plan","Not action-capable","Action-capable: raise not yet set"},0)))),"INVALID VALUE — use the dropdown list",IF(AND(AG235="UC-ID specific",OR(AF235="",AF235="None")),"UC-ID REQUIRED",IF(OR(J235="",K235="",Q235="",R235="",T235="",AL235="",J235="Not yet known",K235="Unknown",Q235="Unknown",R235="Unknown",T235="Unknown"),"UNKNOWN TO RESOLVE",IF(AND(K235="Yes",OR(H235="",I235="",M235="",N235="",O235="",P235="",P235="None",X235="")),"BREACH ACTION INCOMPLETE",IF(AND(OR(K235="Yes",Q235="Yes"),AL235="None"),"TRIGGER NOT RECORDED — select the E.4 trigger",IF(AND(OR(AND(AL235&lt;&gt;"",AL235&lt;&gt;"None"),R235="Yes"),AM235=""),"REASSESSMENT / CONSIDERATION REF REQUIRED",IF(AND(OR(R235="Yes",T235="Yes"),U235=""),"GATE LOG EVENT ID REQUIRED",IF(OR(AND(D235&lt;&gt;"",NOT(ISNUMBER(D235))),AND(Y235&lt;&gt;"",NOT(ISNUMBER(Y235))),AND(ISNUMBER(D235),ISNUMBER(Y235),Y235&lt;=D235)),"DATE CHECK — Review and Next Review must be dates, Next after Review",IF(AND(ISNUMBER(AC235),ISNUMBER(AD235),AD235&gt;AC235),"SAMPLE EXCEEDS POPULATION",IF(AND(ISNUMBER(AD235),ISNUMBER(AK235),AD235&lt;AK235),"SAMPLE BELOW TIER MINIMUM",IF(AND(AI235&lt;&gt;"",ISNUMBER(Y235),AO235=""),"REVIEW TYPE REQUIRED: operational, performance or formal (§6.4.4)",IF(AND(ISNUMBER(D235),ISNUMBER(Y235),AI235&lt;&gt;"",Y235-D235&gt;IF(AI235="Critical",31,IF(AI235="High",IF(OR(AO235="Operational monitoring",AO235="Performance review"),31,92),IF(AI235="Medium",IF(AO235="Operational monitoring",31,IF(AO235="Performance review",92,366)),366)))),"NEXT REVIEW EXCEEDS TIER CADENCE",IF(OR(AP235="",AP235="Action-capable: raise not yet set"),"AGENTIC CADENCE RAISE NOT SET (§6.4.4; size to be set by the Council)",IF(AND(Z235="Closed",OR(D235="",E235="",G235="",H235="",I235="",X235="",Y235="",AA235="",AB235="",NOT(ISNUMBER(AC235)),NOT(ISNUMBER(AD235)),AC235&lt;1,AD235&lt;1,AE235="",AG235="",AI235="")),"CLOSURE EVIDENCE MISSING",IF(Z235="Closed","Closure ready for independent review","Open / review")))))))))))))))))</f>
        <v/>
      </c>
      <c r="AI235" s="0" t="n"/>
      <c r="AJ235" s="0">
        <f>IF(AI235="","",IF(AO235="Operational monitoring",IF(AI235="Low","Routine operational monitoring by the Service Owner",IF(AI235="Medium","Monthly","Continuous (logged at least monthly)")),IF(AO235="Performance review",IF(AI235="Critical","At least monthly",IF(AI235="High","Monthly",IF(AI235="Medium","Quarterly","Annual"))),IF(AI235="Critical","Continuous monitoring; formal review at least monthly",IF(AI235="High","Quarterly","Annual")))))</f>
        <v/>
      </c>
      <c r="AK235" s="0">
        <f>IF(OR(AI235="",NOT(ISNUMBER(AC235))),"",IF(OR(AI235="Critical",AI235="High"),MIN(AC235,MAX(30,ROUNDUP(0.05*AC235,0))),IF(AI235="Medium",MIN(AC235,20),MIN(AC235,10))))</f>
        <v/>
      </c>
      <c r="AL235" s="0" t="n"/>
      <c r="AM235" s="0" t="n"/>
      <c r="AN235" s="0" t="n"/>
      <c r="AO235" s="0" t="n"/>
      <c r="AP235" s="0" t="n"/>
    </row>
    <row r="236">
      <c r="A236" s="49" t="n"/>
      <c r="B236" s="50" t="n"/>
      <c r="C236" s="50" t="n"/>
      <c r="D236" s="51" t="n"/>
      <c r="E236" s="50" t="n"/>
      <c r="F236" s="50" t="n"/>
      <c r="G236" s="50" t="n"/>
      <c r="H236" s="50" t="n"/>
      <c r="I236" s="50" t="n"/>
      <c r="J236" s="50" t="n"/>
      <c r="K236" s="50" t="n"/>
      <c r="L236" s="50" t="n"/>
      <c r="M236" s="50" t="n"/>
      <c r="N236" s="50" t="n"/>
      <c r="O236" s="51" t="n"/>
      <c r="P236" s="50" t="n"/>
      <c r="Q236" s="50" t="n"/>
      <c r="R236" s="50" t="n"/>
      <c r="S236" s="50" t="n"/>
      <c r="T236" s="50" t="n"/>
      <c r="U236" s="50" t="n"/>
      <c r="V236" s="50" t="n"/>
      <c r="W236" s="50" t="n"/>
      <c r="X236" s="50" t="n"/>
      <c r="Y236" s="51" t="n"/>
      <c r="Z236" s="52" t="n"/>
      <c r="AA236" s="50" t="n"/>
      <c r="AB236" s="50" t="n"/>
      <c r="AC236" s="61" t="n"/>
      <c r="AD236" s="61" t="n"/>
      <c r="AE236" s="50" t="n"/>
      <c r="AF236" s="0" t="n"/>
      <c r="AG236" s="0" t="n"/>
      <c r="AH236" s="85">
        <f>IF(COUNTA(A236:AG236,AI236,AL236:AP236)=0,"",IF(TRIM(A236)="","AIR-ID REQUIRED",IF(OR(AND(K236&lt;&gt;"",ISNA(MATCH(K236,{"Yes","No","Unknown"},0))),AND(Q236&lt;&gt;"",ISNA(MATCH(Q236,{"Yes","No","Unknown"},0))),AND(R236&lt;&gt;"",ISNA(MATCH(R236,{"Yes","No","Unknown"},0))),AND(T236&lt;&gt;"",ISNA(MATCH(T236,{"Yes","No","Unknown"},0))),AND(J236&lt;&gt;"",ISNA(MATCH(J236,{"Improving","Stable","Deteriorating","New / Baseline","Not yet known"},0))),AND(Z236&lt;&gt;"",ISNA(MATCH(Z236,{"Open","Reviewed","Action Open","Escalated","Closed"},0))),AND(AG236&lt;&gt;"",ISNA(MATCH(AG236,{"UC-ID specific","Shared system baseline"},0))),AND(AI236&lt;&gt;"",ISNA(MATCH(AI236,{"Low","Medium","High","Critical"},0))),AND(AL236&lt;&gt;"",COUNTIF(Lists!$A$3:$A$10,AL236)=0),AND(AO236&lt;&gt;"",ISNA(MATCH(AO236,{"Operational monitoring","Performance review","Formal review"},0))),AND(AP236&lt;&gt;"",ISNA(MATCH(AP236,{"Raised per Monitoring and Review Plan","Not action-capable","Action-capable: raise not yet set"},0)))),"INVALID VALUE — use the dropdown list",IF(AND(AG236="UC-ID specific",OR(AF236="",AF236="None")),"UC-ID REQUIRED",IF(OR(J236="",K236="",Q236="",R236="",T236="",AL236="",J236="Not yet known",K236="Unknown",Q236="Unknown",R236="Unknown",T236="Unknown"),"UNKNOWN TO RESOLVE",IF(AND(K236="Yes",OR(H236="",I236="",M236="",N236="",O236="",P236="",P236="None",X236="")),"BREACH ACTION INCOMPLETE",IF(AND(OR(K236="Yes",Q236="Yes"),AL236="None"),"TRIGGER NOT RECORDED — select the E.4 trigger",IF(AND(OR(AND(AL236&lt;&gt;"",AL236&lt;&gt;"None"),R236="Yes"),AM236=""),"REASSESSMENT / CONSIDERATION REF REQUIRED",IF(AND(OR(R236="Yes",T236="Yes"),U236=""),"GATE LOG EVENT ID REQUIRED",IF(OR(AND(D236&lt;&gt;"",NOT(ISNUMBER(D236))),AND(Y236&lt;&gt;"",NOT(ISNUMBER(Y236))),AND(ISNUMBER(D236),ISNUMBER(Y236),Y236&lt;=D236)),"DATE CHECK — Review and Next Review must be dates, Next after Review",IF(AND(ISNUMBER(AC236),ISNUMBER(AD236),AD236&gt;AC236),"SAMPLE EXCEEDS POPULATION",IF(AND(ISNUMBER(AD236),ISNUMBER(AK236),AD236&lt;AK236),"SAMPLE BELOW TIER MINIMUM",IF(AND(AI236&lt;&gt;"",ISNUMBER(Y236),AO236=""),"REVIEW TYPE REQUIRED: operational, performance or formal (§6.4.4)",IF(AND(ISNUMBER(D236),ISNUMBER(Y236),AI236&lt;&gt;"",Y236-D236&gt;IF(AI236="Critical",31,IF(AI236="High",IF(OR(AO236="Operational monitoring",AO236="Performance review"),31,92),IF(AI236="Medium",IF(AO236="Operational monitoring",31,IF(AO236="Performance review",92,366)),366)))),"NEXT REVIEW EXCEEDS TIER CADENCE",IF(OR(AP236="",AP236="Action-capable: raise not yet set"),"AGENTIC CADENCE RAISE NOT SET (§6.4.4; size to be set by the Council)",IF(AND(Z236="Closed",OR(D236="",E236="",G236="",H236="",I236="",X236="",Y236="",AA236="",AB236="",NOT(ISNUMBER(AC236)),NOT(ISNUMBER(AD236)),AC236&lt;1,AD236&lt;1,AE236="",AG236="",AI236="")),"CLOSURE EVIDENCE MISSING",IF(Z236="Closed","Closure ready for independent review","Open / review")))))))))))))))))</f>
        <v/>
      </c>
      <c r="AI236" s="0" t="n"/>
      <c r="AJ236" s="0">
        <f>IF(AI236="","",IF(AO236="Operational monitoring",IF(AI236="Low","Routine operational monitoring by the Service Owner",IF(AI236="Medium","Monthly","Continuous (logged at least monthly)")),IF(AO236="Performance review",IF(AI236="Critical","At least monthly",IF(AI236="High","Monthly",IF(AI236="Medium","Quarterly","Annual"))),IF(AI236="Critical","Continuous monitoring; formal review at least monthly",IF(AI236="High","Quarterly","Annual")))))</f>
        <v/>
      </c>
      <c r="AK236" s="0">
        <f>IF(OR(AI236="",NOT(ISNUMBER(AC236))),"",IF(OR(AI236="Critical",AI236="High"),MIN(AC236,MAX(30,ROUNDUP(0.05*AC236,0))),IF(AI236="Medium",MIN(AC236,20),MIN(AC236,10))))</f>
        <v/>
      </c>
      <c r="AL236" s="0" t="n"/>
      <c r="AM236" s="0" t="n"/>
      <c r="AN236" s="0" t="n"/>
      <c r="AO236" s="0" t="n"/>
      <c r="AP236" s="0" t="n"/>
    </row>
    <row r="237">
      <c r="A237" s="49" t="n"/>
      <c r="B237" s="50" t="n"/>
      <c r="C237" s="50" t="n"/>
      <c r="D237" s="51" t="n"/>
      <c r="E237" s="50" t="n"/>
      <c r="F237" s="50" t="n"/>
      <c r="G237" s="50" t="n"/>
      <c r="H237" s="50" t="n"/>
      <c r="I237" s="50" t="n"/>
      <c r="J237" s="50" t="n"/>
      <c r="K237" s="50" t="n"/>
      <c r="L237" s="50" t="n"/>
      <c r="M237" s="50" t="n"/>
      <c r="N237" s="50" t="n"/>
      <c r="O237" s="51" t="n"/>
      <c r="P237" s="50" t="n"/>
      <c r="Q237" s="50" t="n"/>
      <c r="R237" s="50" t="n"/>
      <c r="S237" s="50" t="n"/>
      <c r="T237" s="50" t="n"/>
      <c r="U237" s="50" t="n"/>
      <c r="V237" s="50" t="n"/>
      <c r="W237" s="50" t="n"/>
      <c r="X237" s="50" t="n"/>
      <c r="Y237" s="51" t="n"/>
      <c r="Z237" s="52" t="n"/>
      <c r="AA237" s="50" t="n"/>
      <c r="AB237" s="50" t="n"/>
      <c r="AC237" s="61" t="n"/>
      <c r="AD237" s="61" t="n"/>
      <c r="AE237" s="50" t="n"/>
      <c r="AF237" s="0" t="n"/>
      <c r="AG237" s="0" t="n"/>
      <c r="AH237" s="85">
        <f>IF(COUNTA(A237:AG237,AI237,AL237:AP237)=0,"",IF(TRIM(A237)="","AIR-ID REQUIRED",IF(OR(AND(K237&lt;&gt;"",ISNA(MATCH(K237,{"Yes","No","Unknown"},0))),AND(Q237&lt;&gt;"",ISNA(MATCH(Q237,{"Yes","No","Unknown"},0))),AND(R237&lt;&gt;"",ISNA(MATCH(R237,{"Yes","No","Unknown"},0))),AND(T237&lt;&gt;"",ISNA(MATCH(T237,{"Yes","No","Unknown"},0))),AND(J237&lt;&gt;"",ISNA(MATCH(J237,{"Improving","Stable","Deteriorating","New / Baseline","Not yet known"},0))),AND(Z237&lt;&gt;"",ISNA(MATCH(Z237,{"Open","Reviewed","Action Open","Escalated","Closed"},0))),AND(AG237&lt;&gt;"",ISNA(MATCH(AG237,{"UC-ID specific","Shared system baseline"},0))),AND(AI237&lt;&gt;"",ISNA(MATCH(AI237,{"Low","Medium","High","Critical"},0))),AND(AL237&lt;&gt;"",COUNTIF(Lists!$A$3:$A$10,AL237)=0),AND(AO237&lt;&gt;"",ISNA(MATCH(AO237,{"Operational monitoring","Performance review","Formal review"},0))),AND(AP237&lt;&gt;"",ISNA(MATCH(AP237,{"Raised per Monitoring and Review Plan","Not action-capable","Action-capable: raise not yet set"},0)))),"INVALID VALUE — use the dropdown list",IF(AND(AG237="UC-ID specific",OR(AF237="",AF237="None")),"UC-ID REQUIRED",IF(OR(J237="",K237="",Q237="",R237="",T237="",AL237="",J237="Not yet known",K237="Unknown",Q237="Unknown",R237="Unknown",T237="Unknown"),"UNKNOWN TO RESOLVE",IF(AND(K237="Yes",OR(H237="",I237="",M237="",N237="",O237="",P237="",P237="None",X237="")),"BREACH ACTION INCOMPLETE",IF(AND(OR(K237="Yes",Q237="Yes"),AL237="None"),"TRIGGER NOT RECORDED — select the E.4 trigger",IF(AND(OR(AND(AL237&lt;&gt;"",AL237&lt;&gt;"None"),R237="Yes"),AM237=""),"REASSESSMENT / CONSIDERATION REF REQUIRED",IF(AND(OR(R237="Yes",T237="Yes"),U237=""),"GATE LOG EVENT ID REQUIRED",IF(OR(AND(D237&lt;&gt;"",NOT(ISNUMBER(D237))),AND(Y237&lt;&gt;"",NOT(ISNUMBER(Y237))),AND(ISNUMBER(D237),ISNUMBER(Y237),Y237&lt;=D237)),"DATE CHECK — Review and Next Review must be dates, Next after Review",IF(AND(ISNUMBER(AC237),ISNUMBER(AD237),AD237&gt;AC237),"SAMPLE EXCEEDS POPULATION",IF(AND(ISNUMBER(AD237),ISNUMBER(AK237),AD237&lt;AK237),"SAMPLE BELOW TIER MINIMUM",IF(AND(AI237&lt;&gt;"",ISNUMBER(Y237),AO237=""),"REVIEW TYPE REQUIRED: operational, performance or formal (§6.4.4)",IF(AND(ISNUMBER(D237),ISNUMBER(Y237),AI237&lt;&gt;"",Y237-D237&gt;IF(AI237="Critical",31,IF(AI237="High",IF(OR(AO237="Operational monitoring",AO237="Performance review"),31,92),IF(AI237="Medium",IF(AO237="Operational monitoring",31,IF(AO237="Performance review",92,366)),366)))),"NEXT REVIEW EXCEEDS TIER CADENCE",IF(OR(AP237="",AP237="Action-capable: raise not yet set"),"AGENTIC CADENCE RAISE NOT SET (§6.4.4; size to be set by the Council)",IF(AND(Z237="Closed",OR(D237="",E237="",G237="",H237="",I237="",X237="",Y237="",AA237="",AB237="",NOT(ISNUMBER(AC237)),NOT(ISNUMBER(AD237)),AC237&lt;1,AD237&lt;1,AE237="",AG237="",AI237="")),"CLOSURE EVIDENCE MISSING",IF(Z237="Closed","Closure ready for independent review","Open / review")))))))))))))))))</f>
        <v/>
      </c>
      <c r="AI237" s="0" t="n"/>
      <c r="AJ237" s="0">
        <f>IF(AI237="","",IF(AO237="Operational monitoring",IF(AI237="Low","Routine operational monitoring by the Service Owner",IF(AI237="Medium","Monthly","Continuous (logged at least monthly)")),IF(AO237="Performance review",IF(AI237="Critical","At least monthly",IF(AI237="High","Monthly",IF(AI237="Medium","Quarterly","Annual"))),IF(AI237="Critical","Continuous monitoring; formal review at least monthly",IF(AI237="High","Quarterly","Annual")))))</f>
        <v/>
      </c>
      <c r="AK237" s="0">
        <f>IF(OR(AI237="",NOT(ISNUMBER(AC237))),"",IF(OR(AI237="Critical",AI237="High"),MIN(AC237,MAX(30,ROUNDUP(0.05*AC237,0))),IF(AI237="Medium",MIN(AC237,20),MIN(AC237,10))))</f>
        <v/>
      </c>
      <c r="AL237" s="0" t="n"/>
      <c r="AM237" s="0" t="n"/>
      <c r="AN237" s="0" t="n"/>
      <c r="AO237" s="0" t="n"/>
      <c r="AP237" s="0" t="n"/>
    </row>
    <row r="238">
      <c r="A238" s="49" t="n"/>
      <c r="B238" s="50" t="n"/>
      <c r="C238" s="50" t="n"/>
      <c r="D238" s="51" t="n"/>
      <c r="E238" s="50" t="n"/>
      <c r="F238" s="50" t="n"/>
      <c r="G238" s="50" t="n"/>
      <c r="H238" s="50" t="n"/>
      <c r="I238" s="50" t="n"/>
      <c r="J238" s="50" t="n"/>
      <c r="K238" s="50" t="n"/>
      <c r="L238" s="50" t="n"/>
      <c r="M238" s="50" t="n"/>
      <c r="N238" s="50" t="n"/>
      <c r="O238" s="51" t="n"/>
      <c r="P238" s="50" t="n"/>
      <c r="Q238" s="50" t="n"/>
      <c r="R238" s="50" t="n"/>
      <c r="S238" s="50" t="n"/>
      <c r="T238" s="50" t="n"/>
      <c r="U238" s="50" t="n"/>
      <c r="V238" s="50" t="n"/>
      <c r="W238" s="50" t="n"/>
      <c r="X238" s="50" t="n"/>
      <c r="Y238" s="51" t="n"/>
      <c r="Z238" s="52" t="n"/>
      <c r="AA238" s="50" t="n"/>
      <c r="AB238" s="50" t="n"/>
      <c r="AC238" s="61" t="n"/>
      <c r="AD238" s="61" t="n"/>
      <c r="AE238" s="50" t="n"/>
      <c r="AF238" s="0" t="n"/>
      <c r="AG238" s="0" t="n"/>
      <c r="AH238" s="85">
        <f>IF(COUNTA(A238:AG238,AI238,AL238:AP238)=0,"",IF(TRIM(A238)="","AIR-ID REQUIRED",IF(OR(AND(K238&lt;&gt;"",ISNA(MATCH(K238,{"Yes","No","Unknown"},0))),AND(Q238&lt;&gt;"",ISNA(MATCH(Q238,{"Yes","No","Unknown"},0))),AND(R238&lt;&gt;"",ISNA(MATCH(R238,{"Yes","No","Unknown"},0))),AND(T238&lt;&gt;"",ISNA(MATCH(T238,{"Yes","No","Unknown"},0))),AND(J238&lt;&gt;"",ISNA(MATCH(J238,{"Improving","Stable","Deteriorating","New / Baseline","Not yet known"},0))),AND(Z238&lt;&gt;"",ISNA(MATCH(Z238,{"Open","Reviewed","Action Open","Escalated","Closed"},0))),AND(AG238&lt;&gt;"",ISNA(MATCH(AG238,{"UC-ID specific","Shared system baseline"},0))),AND(AI238&lt;&gt;"",ISNA(MATCH(AI238,{"Low","Medium","High","Critical"},0))),AND(AL238&lt;&gt;"",COUNTIF(Lists!$A$3:$A$10,AL238)=0),AND(AO238&lt;&gt;"",ISNA(MATCH(AO238,{"Operational monitoring","Performance review","Formal review"},0))),AND(AP238&lt;&gt;"",ISNA(MATCH(AP238,{"Raised per Monitoring and Review Plan","Not action-capable","Action-capable: raise not yet set"},0)))),"INVALID VALUE — use the dropdown list",IF(AND(AG238="UC-ID specific",OR(AF238="",AF238="None")),"UC-ID REQUIRED",IF(OR(J238="",K238="",Q238="",R238="",T238="",AL238="",J238="Not yet known",K238="Unknown",Q238="Unknown",R238="Unknown",T238="Unknown"),"UNKNOWN TO RESOLVE",IF(AND(K238="Yes",OR(H238="",I238="",M238="",N238="",O238="",P238="",P238="None",X238="")),"BREACH ACTION INCOMPLETE",IF(AND(OR(K238="Yes",Q238="Yes"),AL238="None"),"TRIGGER NOT RECORDED — select the E.4 trigger",IF(AND(OR(AND(AL238&lt;&gt;"",AL238&lt;&gt;"None"),R238="Yes"),AM238=""),"REASSESSMENT / CONSIDERATION REF REQUIRED",IF(AND(OR(R238="Yes",T238="Yes"),U238=""),"GATE LOG EVENT ID REQUIRED",IF(OR(AND(D238&lt;&gt;"",NOT(ISNUMBER(D238))),AND(Y238&lt;&gt;"",NOT(ISNUMBER(Y238))),AND(ISNUMBER(D238),ISNUMBER(Y238),Y238&lt;=D238)),"DATE CHECK — Review and Next Review must be dates, Next after Review",IF(AND(ISNUMBER(AC238),ISNUMBER(AD238),AD238&gt;AC238),"SAMPLE EXCEEDS POPULATION",IF(AND(ISNUMBER(AD238),ISNUMBER(AK238),AD238&lt;AK238),"SAMPLE BELOW TIER MINIMUM",IF(AND(AI238&lt;&gt;"",ISNUMBER(Y238),AO238=""),"REVIEW TYPE REQUIRED: operational, performance or formal (§6.4.4)",IF(AND(ISNUMBER(D238),ISNUMBER(Y238),AI238&lt;&gt;"",Y238-D238&gt;IF(AI238="Critical",31,IF(AI238="High",IF(OR(AO238="Operational monitoring",AO238="Performance review"),31,92),IF(AI238="Medium",IF(AO238="Operational monitoring",31,IF(AO238="Performance review",92,366)),366)))),"NEXT REVIEW EXCEEDS TIER CADENCE",IF(OR(AP238="",AP238="Action-capable: raise not yet set"),"AGENTIC CADENCE RAISE NOT SET (§6.4.4; size to be set by the Council)",IF(AND(Z238="Closed",OR(D238="",E238="",G238="",H238="",I238="",X238="",Y238="",AA238="",AB238="",NOT(ISNUMBER(AC238)),NOT(ISNUMBER(AD238)),AC238&lt;1,AD238&lt;1,AE238="",AG238="",AI238="")),"CLOSURE EVIDENCE MISSING",IF(Z238="Closed","Closure ready for independent review","Open / review")))))))))))))))))</f>
        <v/>
      </c>
      <c r="AI238" s="0" t="n"/>
      <c r="AJ238" s="0">
        <f>IF(AI238="","",IF(AO238="Operational monitoring",IF(AI238="Low","Routine operational monitoring by the Service Owner",IF(AI238="Medium","Monthly","Continuous (logged at least monthly)")),IF(AO238="Performance review",IF(AI238="Critical","At least monthly",IF(AI238="High","Monthly",IF(AI238="Medium","Quarterly","Annual"))),IF(AI238="Critical","Continuous monitoring; formal review at least monthly",IF(AI238="High","Quarterly","Annual")))))</f>
        <v/>
      </c>
      <c r="AK238" s="0">
        <f>IF(OR(AI238="",NOT(ISNUMBER(AC238))),"",IF(OR(AI238="Critical",AI238="High"),MIN(AC238,MAX(30,ROUNDUP(0.05*AC238,0))),IF(AI238="Medium",MIN(AC238,20),MIN(AC238,10))))</f>
        <v/>
      </c>
      <c r="AL238" s="0" t="n"/>
      <c r="AM238" s="0" t="n"/>
      <c r="AN238" s="0" t="n"/>
      <c r="AO238" s="0" t="n"/>
      <c r="AP238" s="0" t="n"/>
    </row>
    <row r="239">
      <c r="A239" s="49" t="n"/>
      <c r="B239" s="50" t="n"/>
      <c r="C239" s="50" t="n"/>
      <c r="D239" s="51" t="n"/>
      <c r="E239" s="50" t="n"/>
      <c r="F239" s="50" t="n"/>
      <c r="G239" s="50" t="n"/>
      <c r="H239" s="50" t="n"/>
      <c r="I239" s="50" t="n"/>
      <c r="J239" s="50" t="n"/>
      <c r="K239" s="50" t="n"/>
      <c r="L239" s="50" t="n"/>
      <c r="M239" s="50" t="n"/>
      <c r="N239" s="50" t="n"/>
      <c r="O239" s="51" t="n"/>
      <c r="P239" s="50" t="n"/>
      <c r="Q239" s="50" t="n"/>
      <c r="R239" s="50" t="n"/>
      <c r="S239" s="50" t="n"/>
      <c r="T239" s="50" t="n"/>
      <c r="U239" s="50" t="n"/>
      <c r="V239" s="50" t="n"/>
      <c r="W239" s="50" t="n"/>
      <c r="X239" s="50" t="n"/>
      <c r="Y239" s="51" t="n"/>
      <c r="Z239" s="52" t="n"/>
      <c r="AA239" s="50" t="n"/>
      <c r="AB239" s="50" t="n"/>
      <c r="AC239" s="61" t="n"/>
      <c r="AD239" s="61" t="n"/>
      <c r="AE239" s="50" t="n"/>
      <c r="AF239" s="0" t="n"/>
      <c r="AG239" s="0" t="n"/>
      <c r="AH239" s="85">
        <f>IF(COUNTA(A239:AG239,AI239,AL239:AP239)=0,"",IF(TRIM(A239)="","AIR-ID REQUIRED",IF(OR(AND(K239&lt;&gt;"",ISNA(MATCH(K239,{"Yes","No","Unknown"},0))),AND(Q239&lt;&gt;"",ISNA(MATCH(Q239,{"Yes","No","Unknown"},0))),AND(R239&lt;&gt;"",ISNA(MATCH(R239,{"Yes","No","Unknown"},0))),AND(T239&lt;&gt;"",ISNA(MATCH(T239,{"Yes","No","Unknown"},0))),AND(J239&lt;&gt;"",ISNA(MATCH(J239,{"Improving","Stable","Deteriorating","New / Baseline","Not yet known"},0))),AND(Z239&lt;&gt;"",ISNA(MATCH(Z239,{"Open","Reviewed","Action Open","Escalated","Closed"},0))),AND(AG239&lt;&gt;"",ISNA(MATCH(AG239,{"UC-ID specific","Shared system baseline"},0))),AND(AI239&lt;&gt;"",ISNA(MATCH(AI239,{"Low","Medium","High","Critical"},0))),AND(AL239&lt;&gt;"",COUNTIF(Lists!$A$3:$A$10,AL239)=0),AND(AO239&lt;&gt;"",ISNA(MATCH(AO239,{"Operational monitoring","Performance review","Formal review"},0))),AND(AP239&lt;&gt;"",ISNA(MATCH(AP239,{"Raised per Monitoring and Review Plan","Not action-capable","Action-capable: raise not yet set"},0)))),"INVALID VALUE — use the dropdown list",IF(AND(AG239="UC-ID specific",OR(AF239="",AF239="None")),"UC-ID REQUIRED",IF(OR(J239="",K239="",Q239="",R239="",T239="",AL239="",J239="Not yet known",K239="Unknown",Q239="Unknown",R239="Unknown",T239="Unknown"),"UNKNOWN TO RESOLVE",IF(AND(K239="Yes",OR(H239="",I239="",M239="",N239="",O239="",P239="",P239="None",X239="")),"BREACH ACTION INCOMPLETE",IF(AND(OR(K239="Yes",Q239="Yes"),AL239="None"),"TRIGGER NOT RECORDED — select the E.4 trigger",IF(AND(OR(AND(AL239&lt;&gt;"",AL239&lt;&gt;"None"),R239="Yes"),AM239=""),"REASSESSMENT / CONSIDERATION REF REQUIRED",IF(AND(OR(R239="Yes",T239="Yes"),U239=""),"GATE LOG EVENT ID REQUIRED",IF(OR(AND(D239&lt;&gt;"",NOT(ISNUMBER(D239))),AND(Y239&lt;&gt;"",NOT(ISNUMBER(Y239))),AND(ISNUMBER(D239),ISNUMBER(Y239),Y239&lt;=D239)),"DATE CHECK — Review and Next Review must be dates, Next after Review",IF(AND(ISNUMBER(AC239),ISNUMBER(AD239),AD239&gt;AC239),"SAMPLE EXCEEDS POPULATION",IF(AND(ISNUMBER(AD239),ISNUMBER(AK239),AD239&lt;AK239),"SAMPLE BELOW TIER MINIMUM",IF(AND(AI239&lt;&gt;"",ISNUMBER(Y239),AO239=""),"REVIEW TYPE REQUIRED: operational, performance or formal (§6.4.4)",IF(AND(ISNUMBER(D239),ISNUMBER(Y239),AI239&lt;&gt;"",Y239-D239&gt;IF(AI239="Critical",31,IF(AI239="High",IF(OR(AO239="Operational monitoring",AO239="Performance review"),31,92),IF(AI239="Medium",IF(AO239="Operational monitoring",31,IF(AO239="Performance review",92,366)),366)))),"NEXT REVIEW EXCEEDS TIER CADENCE",IF(OR(AP239="",AP239="Action-capable: raise not yet set"),"AGENTIC CADENCE RAISE NOT SET (§6.4.4; size to be set by the Council)",IF(AND(Z239="Closed",OR(D239="",E239="",G239="",H239="",I239="",X239="",Y239="",AA239="",AB239="",NOT(ISNUMBER(AC239)),NOT(ISNUMBER(AD239)),AC239&lt;1,AD239&lt;1,AE239="",AG239="",AI239="")),"CLOSURE EVIDENCE MISSING",IF(Z239="Closed","Closure ready for independent review","Open / review")))))))))))))))))</f>
        <v/>
      </c>
      <c r="AI239" s="0" t="n"/>
      <c r="AJ239" s="0">
        <f>IF(AI239="","",IF(AO239="Operational monitoring",IF(AI239="Low","Routine operational monitoring by the Service Owner",IF(AI239="Medium","Monthly","Continuous (logged at least monthly)")),IF(AO239="Performance review",IF(AI239="Critical","At least monthly",IF(AI239="High","Monthly",IF(AI239="Medium","Quarterly","Annual"))),IF(AI239="Critical","Continuous monitoring; formal review at least monthly",IF(AI239="High","Quarterly","Annual")))))</f>
        <v/>
      </c>
      <c r="AK239" s="0">
        <f>IF(OR(AI239="",NOT(ISNUMBER(AC239))),"",IF(OR(AI239="Critical",AI239="High"),MIN(AC239,MAX(30,ROUNDUP(0.05*AC239,0))),IF(AI239="Medium",MIN(AC239,20),MIN(AC239,10))))</f>
        <v/>
      </c>
      <c r="AL239" s="0" t="n"/>
      <c r="AM239" s="0" t="n"/>
      <c r="AN239" s="0" t="n"/>
      <c r="AO239" s="0" t="n"/>
      <c r="AP239" s="0" t="n"/>
    </row>
    <row r="240">
      <c r="A240" s="49" t="n"/>
      <c r="B240" s="50" t="n"/>
      <c r="C240" s="50" t="n"/>
      <c r="D240" s="51" t="n"/>
      <c r="E240" s="50" t="n"/>
      <c r="F240" s="50" t="n"/>
      <c r="G240" s="50" t="n"/>
      <c r="H240" s="50" t="n"/>
      <c r="I240" s="50" t="n"/>
      <c r="J240" s="50" t="n"/>
      <c r="K240" s="50" t="n"/>
      <c r="L240" s="50" t="n"/>
      <c r="M240" s="50" t="n"/>
      <c r="N240" s="50" t="n"/>
      <c r="O240" s="51" t="n"/>
      <c r="P240" s="50" t="n"/>
      <c r="Q240" s="50" t="n"/>
      <c r="R240" s="50" t="n"/>
      <c r="S240" s="50" t="n"/>
      <c r="T240" s="50" t="n"/>
      <c r="U240" s="50" t="n"/>
      <c r="V240" s="50" t="n"/>
      <c r="W240" s="50" t="n"/>
      <c r="X240" s="50" t="n"/>
      <c r="Y240" s="51" t="n"/>
      <c r="Z240" s="52" t="n"/>
      <c r="AA240" s="50" t="n"/>
      <c r="AB240" s="50" t="n"/>
      <c r="AC240" s="61" t="n"/>
      <c r="AD240" s="61" t="n"/>
      <c r="AE240" s="50" t="n"/>
      <c r="AF240" s="0" t="n"/>
      <c r="AG240" s="0" t="n"/>
      <c r="AH240" s="85">
        <f>IF(COUNTA(A240:AG240,AI240,AL240:AP240)=0,"",IF(TRIM(A240)="","AIR-ID REQUIRED",IF(OR(AND(K240&lt;&gt;"",ISNA(MATCH(K240,{"Yes","No","Unknown"},0))),AND(Q240&lt;&gt;"",ISNA(MATCH(Q240,{"Yes","No","Unknown"},0))),AND(R240&lt;&gt;"",ISNA(MATCH(R240,{"Yes","No","Unknown"},0))),AND(T240&lt;&gt;"",ISNA(MATCH(T240,{"Yes","No","Unknown"},0))),AND(J240&lt;&gt;"",ISNA(MATCH(J240,{"Improving","Stable","Deteriorating","New / Baseline","Not yet known"},0))),AND(Z240&lt;&gt;"",ISNA(MATCH(Z240,{"Open","Reviewed","Action Open","Escalated","Closed"},0))),AND(AG240&lt;&gt;"",ISNA(MATCH(AG240,{"UC-ID specific","Shared system baseline"},0))),AND(AI240&lt;&gt;"",ISNA(MATCH(AI240,{"Low","Medium","High","Critical"},0))),AND(AL240&lt;&gt;"",COUNTIF(Lists!$A$3:$A$10,AL240)=0),AND(AO240&lt;&gt;"",ISNA(MATCH(AO240,{"Operational monitoring","Performance review","Formal review"},0))),AND(AP240&lt;&gt;"",ISNA(MATCH(AP240,{"Raised per Monitoring and Review Plan","Not action-capable","Action-capable: raise not yet set"},0)))),"INVALID VALUE — use the dropdown list",IF(AND(AG240="UC-ID specific",OR(AF240="",AF240="None")),"UC-ID REQUIRED",IF(OR(J240="",K240="",Q240="",R240="",T240="",AL240="",J240="Not yet known",K240="Unknown",Q240="Unknown",R240="Unknown",T240="Unknown"),"UNKNOWN TO RESOLVE",IF(AND(K240="Yes",OR(H240="",I240="",M240="",N240="",O240="",P240="",P240="None",X240="")),"BREACH ACTION INCOMPLETE",IF(AND(OR(K240="Yes",Q240="Yes"),AL240="None"),"TRIGGER NOT RECORDED — select the E.4 trigger",IF(AND(OR(AND(AL240&lt;&gt;"",AL240&lt;&gt;"None"),R240="Yes"),AM240=""),"REASSESSMENT / CONSIDERATION REF REQUIRED",IF(AND(OR(R240="Yes",T240="Yes"),U240=""),"GATE LOG EVENT ID REQUIRED",IF(OR(AND(D240&lt;&gt;"",NOT(ISNUMBER(D240))),AND(Y240&lt;&gt;"",NOT(ISNUMBER(Y240))),AND(ISNUMBER(D240),ISNUMBER(Y240),Y240&lt;=D240)),"DATE CHECK — Review and Next Review must be dates, Next after Review",IF(AND(ISNUMBER(AC240),ISNUMBER(AD240),AD240&gt;AC240),"SAMPLE EXCEEDS POPULATION",IF(AND(ISNUMBER(AD240),ISNUMBER(AK240),AD240&lt;AK240),"SAMPLE BELOW TIER MINIMUM",IF(AND(AI240&lt;&gt;"",ISNUMBER(Y240),AO240=""),"REVIEW TYPE REQUIRED: operational, performance or formal (§6.4.4)",IF(AND(ISNUMBER(D240),ISNUMBER(Y240),AI240&lt;&gt;"",Y240-D240&gt;IF(AI240="Critical",31,IF(AI240="High",IF(OR(AO240="Operational monitoring",AO240="Performance review"),31,92),IF(AI240="Medium",IF(AO240="Operational monitoring",31,IF(AO240="Performance review",92,366)),366)))),"NEXT REVIEW EXCEEDS TIER CADENCE",IF(OR(AP240="",AP240="Action-capable: raise not yet set"),"AGENTIC CADENCE RAISE NOT SET (§6.4.4; size to be set by the Council)",IF(AND(Z240="Closed",OR(D240="",E240="",G240="",H240="",I240="",X240="",Y240="",AA240="",AB240="",NOT(ISNUMBER(AC240)),NOT(ISNUMBER(AD240)),AC240&lt;1,AD240&lt;1,AE240="",AG240="",AI240="")),"CLOSURE EVIDENCE MISSING",IF(Z240="Closed","Closure ready for independent review","Open / review")))))))))))))))))</f>
        <v/>
      </c>
      <c r="AI240" s="0" t="n"/>
      <c r="AJ240" s="0">
        <f>IF(AI240="","",IF(AO240="Operational monitoring",IF(AI240="Low","Routine operational monitoring by the Service Owner",IF(AI240="Medium","Monthly","Continuous (logged at least monthly)")),IF(AO240="Performance review",IF(AI240="Critical","At least monthly",IF(AI240="High","Monthly",IF(AI240="Medium","Quarterly","Annual"))),IF(AI240="Critical","Continuous monitoring; formal review at least monthly",IF(AI240="High","Quarterly","Annual")))))</f>
        <v/>
      </c>
      <c r="AK240" s="0">
        <f>IF(OR(AI240="",NOT(ISNUMBER(AC240))),"",IF(OR(AI240="Critical",AI240="High"),MIN(AC240,MAX(30,ROUNDUP(0.05*AC240,0))),IF(AI240="Medium",MIN(AC240,20),MIN(AC240,10))))</f>
        <v/>
      </c>
      <c r="AL240" s="0" t="n"/>
      <c r="AM240" s="0" t="n"/>
      <c r="AN240" s="0" t="n"/>
      <c r="AO240" s="0" t="n"/>
      <c r="AP240" s="0" t="n"/>
    </row>
    <row r="241">
      <c r="A241" s="49" t="n"/>
      <c r="B241" s="50" t="n"/>
      <c r="C241" s="50" t="n"/>
      <c r="D241" s="51" t="n"/>
      <c r="E241" s="50" t="n"/>
      <c r="F241" s="50" t="n"/>
      <c r="G241" s="50" t="n"/>
      <c r="H241" s="50" t="n"/>
      <c r="I241" s="50" t="n"/>
      <c r="J241" s="50" t="n"/>
      <c r="K241" s="50" t="n"/>
      <c r="L241" s="50" t="n"/>
      <c r="M241" s="50" t="n"/>
      <c r="N241" s="50" t="n"/>
      <c r="O241" s="51" t="n"/>
      <c r="P241" s="50" t="n"/>
      <c r="Q241" s="50" t="n"/>
      <c r="R241" s="50" t="n"/>
      <c r="S241" s="50" t="n"/>
      <c r="T241" s="50" t="n"/>
      <c r="U241" s="50" t="n"/>
      <c r="V241" s="50" t="n"/>
      <c r="W241" s="50" t="n"/>
      <c r="X241" s="50" t="n"/>
      <c r="Y241" s="51" t="n"/>
      <c r="Z241" s="52" t="n"/>
      <c r="AA241" s="50" t="n"/>
      <c r="AB241" s="50" t="n"/>
      <c r="AC241" s="61" t="n"/>
      <c r="AD241" s="61" t="n"/>
      <c r="AE241" s="50" t="n"/>
      <c r="AF241" s="0" t="n"/>
      <c r="AG241" s="0" t="n"/>
      <c r="AH241" s="85">
        <f>IF(COUNTA(A241:AG241,AI241,AL241:AP241)=0,"",IF(TRIM(A241)="","AIR-ID REQUIRED",IF(OR(AND(K241&lt;&gt;"",ISNA(MATCH(K241,{"Yes","No","Unknown"},0))),AND(Q241&lt;&gt;"",ISNA(MATCH(Q241,{"Yes","No","Unknown"},0))),AND(R241&lt;&gt;"",ISNA(MATCH(R241,{"Yes","No","Unknown"},0))),AND(T241&lt;&gt;"",ISNA(MATCH(T241,{"Yes","No","Unknown"},0))),AND(J241&lt;&gt;"",ISNA(MATCH(J241,{"Improving","Stable","Deteriorating","New / Baseline","Not yet known"},0))),AND(Z241&lt;&gt;"",ISNA(MATCH(Z241,{"Open","Reviewed","Action Open","Escalated","Closed"},0))),AND(AG241&lt;&gt;"",ISNA(MATCH(AG241,{"UC-ID specific","Shared system baseline"},0))),AND(AI241&lt;&gt;"",ISNA(MATCH(AI241,{"Low","Medium","High","Critical"},0))),AND(AL241&lt;&gt;"",COUNTIF(Lists!$A$3:$A$10,AL241)=0),AND(AO241&lt;&gt;"",ISNA(MATCH(AO241,{"Operational monitoring","Performance review","Formal review"},0))),AND(AP241&lt;&gt;"",ISNA(MATCH(AP241,{"Raised per Monitoring and Review Plan","Not action-capable","Action-capable: raise not yet set"},0)))),"INVALID VALUE — use the dropdown list",IF(AND(AG241="UC-ID specific",OR(AF241="",AF241="None")),"UC-ID REQUIRED",IF(OR(J241="",K241="",Q241="",R241="",T241="",AL241="",J241="Not yet known",K241="Unknown",Q241="Unknown",R241="Unknown",T241="Unknown"),"UNKNOWN TO RESOLVE",IF(AND(K241="Yes",OR(H241="",I241="",M241="",N241="",O241="",P241="",P241="None",X241="")),"BREACH ACTION INCOMPLETE",IF(AND(OR(K241="Yes",Q241="Yes"),AL241="None"),"TRIGGER NOT RECORDED — select the E.4 trigger",IF(AND(OR(AND(AL241&lt;&gt;"",AL241&lt;&gt;"None"),R241="Yes"),AM241=""),"REASSESSMENT / CONSIDERATION REF REQUIRED",IF(AND(OR(R241="Yes",T241="Yes"),U241=""),"GATE LOG EVENT ID REQUIRED",IF(OR(AND(D241&lt;&gt;"",NOT(ISNUMBER(D241))),AND(Y241&lt;&gt;"",NOT(ISNUMBER(Y241))),AND(ISNUMBER(D241),ISNUMBER(Y241),Y241&lt;=D241)),"DATE CHECK — Review and Next Review must be dates, Next after Review",IF(AND(ISNUMBER(AC241),ISNUMBER(AD241),AD241&gt;AC241),"SAMPLE EXCEEDS POPULATION",IF(AND(ISNUMBER(AD241),ISNUMBER(AK241),AD241&lt;AK241),"SAMPLE BELOW TIER MINIMUM",IF(AND(AI241&lt;&gt;"",ISNUMBER(Y241),AO241=""),"REVIEW TYPE REQUIRED: operational, performance or formal (§6.4.4)",IF(AND(ISNUMBER(D241),ISNUMBER(Y241),AI241&lt;&gt;"",Y241-D241&gt;IF(AI241="Critical",31,IF(AI241="High",IF(OR(AO241="Operational monitoring",AO241="Performance review"),31,92),IF(AI241="Medium",IF(AO241="Operational monitoring",31,IF(AO241="Performance review",92,366)),366)))),"NEXT REVIEW EXCEEDS TIER CADENCE",IF(OR(AP241="",AP241="Action-capable: raise not yet set"),"AGENTIC CADENCE RAISE NOT SET (§6.4.4; size to be set by the Council)",IF(AND(Z241="Closed",OR(D241="",E241="",G241="",H241="",I241="",X241="",Y241="",AA241="",AB241="",NOT(ISNUMBER(AC241)),NOT(ISNUMBER(AD241)),AC241&lt;1,AD241&lt;1,AE241="",AG241="",AI241="")),"CLOSURE EVIDENCE MISSING",IF(Z241="Closed","Closure ready for independent review","Open / review")))))))))))))))))</f>
        <v/>
      </c>
      <c r="AI241" s="0" t="n"/>
      <c r="AJ241" s="0">
        <f>IF(AI241="","",IF(AO241="Operational monitoring",IF(AI241="Low","Routine operational monitoring by the Service Owner",IF(AI241="Medium","Monthly","Continuous (logged at least monthly)")),IF(AO241="Performance review",IF(AI241="Critical","At least monthly",IF(AI241="High","Monthly",IF(AI241="Medium","Quarterly","Annual"))),IF(AI241="Critical","Continuous monitoring; formal review at least monthly",IF(AI241="High","Quarterly","Annual")))))</f>
        <v/>
      </c>
      <c r="AK241" s="0">
        <f>IF(OR(AI241="",NOT(ISNUMBER(AC241))),"",IF(OR(AI241="Critical",AI241="High"),MIN(AC241,MAX(30,ROUNDUP(0.05*AC241,0))),IF(AI241="Medium",MIN(AC241,20),MIN(AC241,10))))</f>
        <v/>
      </c>
      <c r="AL241" s="0" t="n"/>
      <c r="AM241" s="0" t="n"/>
      <c r="AN241" s="0" t="n"/>
      <c r="AO241" s="0" t="n"/>
      <c r="AP241" s="0" t="n"/>
    </row>
    <row r="242">
      <c r="A242" s="49" t="n"/>
      <c r="B242" s="50" t="n"/>
      <c r="C242" s="50" t="n"/>
      <c r="D242" s="51" t="n"/>
      <c r="E242" s="50" t="n"/>
      <c r="F242" s="50" t="n"/>
      <c r="G242" s="50" t="n"/>
      <c r="H242" s="50" t="n"/>
      <c r="I242" s="50" t="n"/>
      <c r="J242" s="50" t="n"/>
      <c r="K242" s="50" t="n"/>
      <c r="L242" s="50" t="n"/>
      <c r="M242" s="50" t="n"/>
      <c r="N242" s="50" t="n"/>
      <c r="O242" s="51" t="n"/>
      <c r="P242" s="50" t="n"/>
      <c r="Q242" s="50" t="n"/>
      <c r="R242" s="50" t="n"/>
      <c r="S242" s="50" t="n"/>
      <c r="T242" s="50" t="n"/>
      <c r="U242" s="50" t="n"/>
      <c r="V242" s="50" t="n"/>
      <c r="W242" s="50" t="n"/>
      <c r="X242" s="50" t="n"/>
      <c r="Y242" s="51" t="n"/>
      <c r="Z242" s="52" t="n"/>
      <c r="AA242" s="50" t="n"/>
      <c r="AB242" s="50" t="n"/>
      <c r="AC242" s="61" t="n"/>
      <c r="AD242" s="61" t="n"/>
      <c r="AE242" s="50" t="n"/>
      <c r="AF242" s="0" t="n"/>
      <c r="AG242" s="0" t="n"/>
      <c r="AH242" s="85">
        <f>IF(COUNTA(A242:AG242,AI242,AL242:AP242)=0,"",IF(TRIM(A242)="","AIR-ID REQUIRED",IF(OR(AND(K242&lt;&gt;"",ISNA(MATCH(K242,{"Yes","No","Unknown"},0))),AND(Q242&lt;&gt;"",ISNA(MATCH(Q242,{"Yes","No","Unknown"},0))),AND(R242&lt;&gt;"",ISNA(MATCH(R242,{"Yes","No","Unknown"},0))),AND(T242&lt;&gt;"",ISNA(MATCH(T242,{"Yes","No","Unknown"},0))),AND(J242&lt;&gt;"",ISNA(MATCH(J242,{"Improving","Stable","Deteriorating","New / Baseline","Not yet known"},0))),AND(Z242&lt;&gt;"",ISNA(MATCH(Z242,{"Open","Reviewed","Action Open","Escalated","Closed"},0))),AND(AG242&lt;&gt;"",ISNA(MATCH(AG242,{"UC-ID specific","Shared system baseline"},0))),AND(AI242&lt;&gt;"",ISNA(MATCH(AI242,{"Low","Medium","High","Critical"},0))),AND(AL242&lt;&gt;"",COUNTIF(Lists!$A$3:$A$10,AL242)=0),AND(AO242&lt;&gt;"",ISNA(MATCH(AO242,{"Operational monitoring","Performance review","Formal review"},0))),AND(AP242&lt;&gt;"",ISNA(MATCH(AP242,{"Raised per Monitoring and Review Plan","Not action-capable","Action-capable: raise not yet set"},0)))),"INVALID VALUE — use the dropdown list",IF(AND(AG242="UC-ID specific",OR(AF242="",AF242="None")),"UC-ID REQUIRED",IF(OR(J242="",K242="",Q242="",R242="",T242="",AL242="",J242="Not yet known",K242="Unknown",Q242="Unknown",R242="Unknown",T242="Unknown"),"UNKNOWN TO RESOLVE",IF(AND(K242="Yes",OR(H242="",I242="",M242="",N242="",O242="",P242="",P242="None",X242="")),"BREACH ACTION INCOMPLETE",IF(AND(OR(K242="Yes",Q242="Yes"),AL242="None"),"TRIGGER NOT RECORDED — select the E.4 trigger",IF(AND(OR(AND(AL242&lt;&gt;"",AL242&lt;&gt;"None"),R242="Yes"),AM242=""),"REASSESSMENT / CONSIDERATION REF REQUIRED",IF(AND(OR(R242="Yes",T242="Yes"),U242=""),"GATE LOG EVENT ID REQUIRED",IF(OR(AND(D242&lt;&gt;"",NOT(ISNUMBER(D242))),AND(Y242&lt;&gt;"",NOT(ISNUMBER(Y242))),AND(ISNUMBER(D242),ISNUMBER(Y242),Y242&lt;=D242)),"DATE CHECK — Review and Next Review must be dates, Next after Review",IF(AND(ISNUMBER(AC242),ISNUMBER(AD242),AD242&gt;AC242),"SAMPLE EXCEEDS POPULATION",IF(AND(ISNUMBER(AD242),ISNUMBER(AK242),AD242&lt;AK242),"SAMPLE BELOW TIER MINIMUM",IF(AND(AI242&lt;&gt;"",ISNUMBER(Y242),AO242=""),"REVIEW TYPE REQUIRED: operational, performance or formal (§6.4.4)",IF(AND(ISNUMBER(D242),ISNUMBER(Y242),AI242&lt;&gt;"",Y242-D242&gt;IF(AI242="Critical",31,IF(AI242="High",IF(OR(AO242="Operational monitoring",AO242="Performance review"),31,92),IF(AI242="Medium",IF(AO242="Operational monitoring",31,IF(AO242="Performance review",92,366)),366)))),"NEXT REVIEW EXCEEDS TIER CADENCE",IF(OR(AP242="",AP242="Action-capable: raise not yet set"),"AGENTIC CADENCE RAISE NOT SET (§6.4.4; size to be set by the Council)",IF(AND(Z242="Closed",OR(D242="",E242="",G242="",H242="",I242="",X242="",Y242="",AA242="",AB242="",NOT(ISNUMBER(AC242)),NOT(ISNUMBER(AD242)),AC242&lt;1,AD242&lt;1,AE242="",AG242="",AI242="")),"CLOSURE EVIDENCE MISSING",IF(Z242="Closed","Closure ready for independent review","Open / review")))))))))))))))))</f>
        <v/>
      </c>
      <c r="AI242" s="0" t="n"/>
      <c r="AJ242" s="0">
        <f>IF(AI242="","",IF(AO242="Operational monitoring",IF(AI242="Low","Routine operational monitoring by the Service Owner",IF(AI242="Medium","Monthly","Continuous (logged at least monthly)")),IF(AO242="Performance review",IF(AI242="Critical","At least monthly",IF(AI242="High","Monthly",IF(AI242="Medium","Quarterly","Annual"))),IF(AI242="Critical","Continuous monitoring; formal review at least monthly",IF(AI242="High","Quarterly","Annual")))))</f>
        <v/>
      </c>
      <c r="AK242" s="0">
        <f>IF(OR(AI242="",NOT(ISNUMBER(AC242))),"",IF(OR(AI242="Critical",AI242="High"),MIN(AC242,MAX(30,ROUNDUP(0.05*AC242,0))),IF(AI242="Medium",MIN(AC242,20),MIN(AC242,10))))</f>
        <v/>
      </c>
      <c r="AL242" s="0" t="n"/>
      <c r="AM242" s="0" t="n"/>
      <c r="AN242" s="0" t="n"/>
      <c r="AO242" s="0" t="n"/>
      <c r="AP242" s="0" t="n"/>
    </row>
    <row r="243">
      <c r="A243" s="49" t="n"/>
      <c r="B243" s="50" t="n"/>
      <c r="C243" s="50" t="n"/>
      <c r="D243" s="51" t="n"/>
      <c r="E243" s="50" t="n"/>
      <c r="F243" s="50" t="n"/>
      <c r="G243" s="50" t="n"/>
      <c r="H243" s="50" t="n"/>
      <c r="I243" s="50" t="n"/>
      <c r="J243" s="50" t="n"/>
      <c r="K243" s="50" t="n"/>
      <c r="L243" s="50" t="n"/>
      <c r="M243" s="50" t="n"/>
      <c r="N243" s="50" t="n"/>
      <c r="O243" s="51" t="n"/>
      <c r="P243" s="50" t="n"/>
      <c r="Q243" s="50" t="n"/>
      <c r="R243" s="50" t="n"/>
      <c r="S243" s="50" t="n"/>
      <c r="T243" s="50" t="n"/>
      <c r="U243" s="50" t="n"/>
      <c r="V243" s="50" t="n"/>
      <c r="W243" s="50" t="n"/>
      <c r="X243" s="50" t="n"/>
      <c r="Y243" s="51" t="n"/>
      <c r="Z243" s="52" t="n"/>
      <c r="AA243" s="50" t="n"/>
      <c r="AB243" s="50" t="n"/>
      <c r="AC243" s="61" t="n"/>
      <c r="AD243" s="61" t="n"/>
      <c r="AE243" s="50" t="n"/>
      <c r="AF243" s="0" t="n"/>
      <c r="AG243" s="0" t="n"/>
      <c r="AH243" s="85">
        <f>IF(COUNTA(A243:AG243,AI243,AL243:AP243)=0,"",IF(TRIM(A243)="","AIR-ID REQUIRED",IF(OR(AND(K243&lt;&gt;"",ISNA(MATCH(K243,{"Yes","No","Unknown"},0))),AND(Q243&lt;&gt;"",ISNA(MATCH(Q243,{"Yes","No","Unknown"},0))),AND(R243&lt;&gt;"",ISNA(MATCH(R243,{"Yes","No","Unknown"},0))),AND(T243&lt;&gt;"",ISNA(MATCH(T243,{"Yes","No","Unknown"},0))),AND(J243&lt;&gt;"",ISNA(MATCH(J243,{"Improving","Stable","Deteriorating","New / Baseline","Not yet known"},0))),AND(Z243&lt;&gt;"",ISNA(MATCH(Z243,{"Open","Reviewed","Action Open","Escalated","Closed"},0))),AND(AG243&lt;&gt;"",ISNA(MATCH(AG243,{"UC-ID specific","Shared system baseline"},0))),AND(AI243&lt;&gt;"",ISNA(MATCH(AI243,{"Low","Medium","High","Critical"},0))),AND(AL243&lt;&gt;"",COUNTIF(Lists!$A$3:$A$10,AL243)=0),AND(AO243&lt;&gt;"",ISNA(MATCH(AO243,{"Operational monitoring","Performance review","Formal review"},0))),AND(AP243&lt;&gt;"",ISNA(MATCH(AP243,{"Raised per Monitoring and Review Plan","Not action-capable","Action-capable: raise not yet set"},0)))),"INVALID VALUE — use the dropdown list",IF(AND(AG243="UC-ID specific",OR(AF243="",AF243="None")),"UC-ID REQUIRED",IF(OR(J243="",K243="",Q243="",R243="",T243="",AL243="",J243="Not yet known",K243="Unknown",Q243="Unknown",R243="Unknown",T243="Unknown"),"UNKNOWN TO RESOLVE",IF(AND(K243="Yes",OR(H243="",I243="",M243="",N243="",O243="",P243="",P243="None",X243="")),"BREACH ACTION INCOMPLETE",IF(AND(OR(K243="Yes",Q243="Yes"),AL243="None"),"TRIGGER NOT RECORDED — select the E.4 trigger",IF(AND(OR(AND(AL243&lt;&gt;"",AL243&lt;&gt;"None"),R243="Yes"),AM243=""),"REASSESSMENT / CONSIDERATION REF REQUIRED",IF(AND(OR(R243="Yes",T243="Yes"),U243=""),"GATE LOG EVENT ID REQUIRED",IF(OR(AND(D243&lt;&gt;"",NOT(ISNUMBER(D243))),AND(Y243&lt;&gt;"",NOT(ISNUMBER(Y243))),AND(ISNUMBER(D243),ISNUMBER(Y243),Y243&lt;=D243)),"DATE CHECK — Review and Next Review must be dates, Next after Review",IF(AND(ISNUMBER(AC243),ISNUMBER(AD243),AD243&gt;AC243),"SAMPLE EXCEEDS POPULATION",IF(AND(ISNUMBER(AD243),ISNUMBER(AK243),AD243&lt;AK243),"SAMPLE BELOW TIER MINIMUM",IF(AND(AI243&lt;&gt;"",ISNUMBER(Y243),AO243=""),"REVIEW TYPE REQUIRED: operational, performance or formal (§6.4.4)",IF(AND(ISNUMBER(D243),ISNUMBER(Y243),AI243&lt;&gt;"",Y243-D243&gt;IF(AI243="Critical",31,IF(AI243="High",IF(OR(AO243="Operational monitoring",AO243="Performance review"),31,92),IF(AI243="Medium",IF(AO243="Operational monitoring",31,IF(AO243="Performance review",92,366)),366)))),"NEXT REVIEW EXCEEDS TIER CADENCE",IF(OR(AP243="",AP243="Action-capable: raise not yet set"),"AGENTIC CADENCE RAISE NOT SET (§6.4.4; size to be set by the Council)",IF(AND(Z243="Closed",OR(D243="",E243="",G243="",H243="",I243="",X243="",Y243="",AA243="",AB243="",NOT(ISNUMBER(AC243)),NOT(ISNUMBER(AD243)),AC243&lt;1,AD243&lt;1,AE243="",AG243="",AI243="")),"CLOSURE EVIDENCE MISSING",IF(Z243="Closed","Closure ready for independent review","Open / review")))))))))))))))))</f>
        <v/>
      </c>
      <c r="AI243" s="0" t="n"/>
      <c r="AJ243" s="0">
        <f>IF(AI243="","",IF(AO243="Operational monitoring",IF(AI243="Low","Routine operational monitoring by the Service Owner",IF(AI243="Medium","Monthly","Continuous (logged at least monthly)")),IF(AO243="Performance review",IF(AI243="Critical","At least monthly",IF(AI243="High","Monthly",IF(AI243="Medium","Quarterly","Annual"))),IF(AI243="Critical","Continuous monitoring; formal review at least monthly",IF(AI243="High","Quarterly","Annual")))))</f>
        <v/>
      </c>
      <c r="AK243" s="0">
        <f>IF(OR(AI243="",NOT(ISNUMBER(AC243))),"",IF(OR(AI243="Critical",AI243="High"),MIN(AC243,MAX(30,ROUNDUP(0.05*AC243,0))),IF(AI243="Medium",MIN(AC243,20),MIN(AC243,10))))</f>
        <v/>
      </c>
      <c r="AL243" s="0" t="n"/>
      <c r="AM243" s="0" t="n"/>
      <c r="AN243" s="0" t="n"/>
      <c r="AO243" s="0" t="n"/>
      <c r="AP243" s="0" t="n"/>
    </row>
    <row r="244">
      <c r="A244" s="49" t="n"/>
      <c r="B244" s="50" t="n"/>
      <c r="C244" s="50" t="n"/>
      <c r="D244" s="51" t="n"/>
      <c r="E244" s="50" t="n"/>
      <c r="F244" s="50" t="n"/>
      <c r="G244" s="50" t="n"/>
      <c r="H244" s="50" t="n"/>
      <c r="I244" s="50" t="n"/>
      <c r="J244" s="50" t="n"/>
      <c r="K244" s="50" t="n"/>
      <c r="L244" s="50" t="n"/>
      <c r="M244" s="50" t="n"/>
      <c r="N244" s="50" t="n"/>
      <c r="O244" s="51" t="n"/>
      <c r="P244" s="50" t="n"/>
      <c r="Q244" s="50" t="n"/>
      <c r="R244" s="50" t="n"/>
      <c r="S244" s="50" t="n"/>
      <c r="T244" s="50" t="n"/>
      <c r="U244" s="50" t="n"/>
      <c r="V244" s="50" t="n"/>
      <c r="W244" s="50" t="n"/>
      <c r="X244" s="50" t="n"/>
      <c r="Y244" s="51" t="n"/>
      <c r="Z244" s="52" t="n"/>
      <c r="AA244" s="50" t="n"/>
      <c r="AB244" s="50" t="n"/>
      <c r="AC244" s="61" t="n"/>
      <c r="AD244" s="61" t="n"/>
      <c r="AE244" s="50" t="n"/>
      <c r="AF244" s="0" t="n"/>
      <c r="AG244" s="0" t="n"/>
      <c r="AH244" s="85">
        <f>IF(COUNTA(A244:AG244,AI244,AL244:AP244)=0,"",IF(TRIM(A244)="","AIR-ID REQUIRED",IF(OR(AND(K244&lt;&gt;"",ISNA(MATCH(K244,{"Yes","No","Unknown"},0))),AND(Q244&lt;&gt;"",ISNA(MATCH(Q244,{"Yes","No","Unknown"},0))),AND(R244&lt;&gt;"",ISNA(MATCH(R244,{"Yes","No","Unknown"},0))),AND(T244&lt;&gt;"",ISNA(MATCH(T244,{"Yes","No","Unknown"},0))),AND(J244&lt;&gt;"",ISNA(MATCH(J244,{"Improving","Stable","Deteriorating","New / Baseline","Not yet known"},0))),AND(Z244&lt;&gt;"",ISNA(MATCH(Z244,{"Open","Reviewed","Action Open","Escalated","Closed"},0))),AND(AG244&lt;&gt;"",ISNA(MATCH(AG244,{"UC-ID specific","Shared system baseline"},0))),AND(AI244&lt;&gt;"",ISNA(MATCH(AI244,{"Low","Medium","High","Critical"},0))),AND(AL244&lt;&gt;"",COUNTIF(Lists!$A$3:$A$10,AL244)=0),AND(AO244&lt;&gt;"",ISNA(MATCH(AO244,{"Operational monitoring","Performance review","Formal review"},0))),AND(AP244&lt;&gt;"",ISNA(MATCH(AP244,{"Raised per Monitoring and Review Plan","Not action-capable","Action-capable: raise not yet set"},0)))),"INVALID VALUE — use the dropdown list",IF(AND(AG244="UC-ID specific",OR(AF244="",AF244="None")),"UC-ID REQUIRED",IF(OR(J244="",K244="",Q244="",R244="",T244="",AL244="",J244="Not yet known",K244="Unknown",Q244="Unknown",R244="Unknown",T244="Unknown"),"UNKNOWN TO RESOLVE",IF(AND(K244="Yes",OR(H244="",I244="",M244="",N244="",O244="",P244="",P244="None",X244="")),"BREACH ACTION INCOMPLETE",IF(AND(OR(K244="Yes",Q244="Yes"),AL244="None"),"TRIGGER NOT RECORDED — select the E.4 trigger",IF(AND(OR(AND(AL244&lt;&gt;"",AL244&lt;&gt;"None"),R244="Yes"),AM244=""),"REASSESSMENT / CONSIDERATION REF REQUIRED",IF(AND(OR(R244="Yes",T244="Yes"),U244=""),"GATE LOG EVENT ID REQUIRED",IF(OR(AND(D244&lt;&gt;"",NOT(ISNUMBER(D244))),AND(Y244&lt;&gt;"",NOT(ISNUMBER(Y244))),AND(ISNUMBER(D244),ISNUMBER(Y244),Y244&lt;=D244)),"DATE CHECK — Review and Next Review must be dates, Next after Review",IF(AND(ISNUMBER(AC244),ISNUMBER(AD244),AD244&gt;AC244),"SAMPLE EXCEEDS POPULATION",IF(AND(ISNUMBER(AD244),ISNUMBER(AK244),AD244&lt;AK244),"SAMPLE BELOW TIER MINIMUM",IF(AND(AI244&lt;&gt;"",ISNUMBER(Y244),AO244=""),"REVIEW TYPE REQUIRED: operational, performance or formal (§6.4.4)",IF(AND(ISNUMBER(D244),ISNUMBER(Y244),AI244&lt;&gt;"",Y244-D244&gt;IF(AI244="Critical",31,IF(AI244="High",IF(OR(AO244="Operational monitoring",AO244="Performance review"),31,92),IF(AI244="Medium",IF(AO244="Operational monitoring",31,IF(AO244="Performance review",92,366)),366)))),"NEXT REVIEW EXCEEDS TIER CADENCE",IF(OR(AP244="",AP244="Action-capable: raise not yet set"),"AGENTIC CADENCE RAISE NOT SET (§6.4.4; size to be set by the Council)",IF(AND(Z244="Closed",OR(D244="",E244="",G244="",H244="",I244="",X244="",Y244="",AA244="",AB244="",NOT(ISNUMBER(AC244)),NOT(ISNUMBER(AD244)),AC244&lt;1,AD244&lt;1,AE244="",AG244="",AI244="")),"CLOSURE EVIDENCE MISSING",IF(Z244="Closed","Closure ready for independent review","Open / review")))))))))))))))))</f>
        <v/>
      </c>
      <c r="AI244" s="0" t="n"/>
      <c r="AJ244" s="0">
        <f>IF(AI244="","",IF(AO244="Operational monitoring",IF(AI244="Low","Routine operational monitoring by the Service Owner",IF(AI244="Medium","Monthly","Continuous (logged at least monthly)")),IF(AO244="Performance review",IF(AI244="Critical","At least monthly",IF(AI244="High","Monthly",IF(AI244="Medium","Quarterly","Annual"))),IF(AI244="Critical","Continuous monitoring; formal review at least monthly",IF(AI244="High","Quarterly","Annual")))))</f>
        <v/>
      </c>
      <c r="AK244" s="0">
        <f>IF(OR(AI244="",NOT(ISNUMBER(AC244))),"",IF(OR(AI244="Critical",AI244="High"),MIN(AC244,MAX(30,ROUNDUP(0.05*AC244,0))),IF(AI244="Medium",MIN(AC244,20),MIN(AC244,10))))</f>
        <v/>
      </c>
      <c r="AL244" s="0" t="n"/>
      <c r="AM244" s="0" t="n"/>
      <c r="AN244" s="0" t="n"/>
      <c r="AO244" s="0" t="n"/>
      <c r="AP244" s="0" t="n"/>
    </row>
    <row r="245">
      <c r="A245" s="49" t="n"/>
      <c r="B245" s="50" t="n"/>
      <c r="C245" s="50" t="n"/>
      <c r="D245" s="51" t="n"/>
      <c r="E245" s="50" t="n"/>
      <c r="F245" s="50" t="n"/>
      <c r="G245" s="50" t="n"/>
      <c r="H245" s="50" t="n"/>
      <c r="I245" s="50" t="n"/>
      <c r="J245" s="50" t="n"/>
      <c r="K245" s="50" t="n"/>
      <c r="L245" s="50" t="n"/>
      <c r="M245" s="50" t="n"/>
      <c r="N245" s="50" t="n"/>
      <c r="O245" s="51" t="n"/>
      <c r="P245" s="50" t="n"/>
      <c r="Q245" s="50" t="n"/>
      <c r="R245" s="50" t="n"/>
      <c r="S245" s="50" t="n"/>
      <c r="T245" s="50" t="n"/>
      <c r="U245" s="50" t="n"/>
      <c r="V245" s="50" t="n"/>
      <c r="W245" s="50" t="n"/>
      <c r="X245" s="50" t="n"/>
      <c r="Y245" s="51" t="n"/>
      <c r="Z245" s="52" t="n"/>
      <c r="AA245" s="50" t="n"/>
      <c r="AB245" s="50" t="n"/>
      <c r="AC245" s="61" t="n"/>
      <c r="AD245" s="61" t="n"/>
      <c r="AE245" s="50" t="n"/>
      <c r="AF245" s="0" t="n"/>
      <c r="AG245" s="0" t="n"/>
      <c r="AH245" s="85">
        <f>IF(COUNTA(A245:AG245,AI245,AL245:AP245)=0,"",IF(TRIM(A245)="","AIR-ID REQUIRED",IF(OR(AND(K245&lt;&gt;"",ISNA(MATCH(K245,{"Yes","No","Unknown"},0))),AND(Q245&lt;&gt;"",ISNA(MATCH(Q245,{"Yes","No","Unknown"},0))),AND(R245&lt;&gt;"",ISNA(MATCH(R245,{"Yes","No","Unknown"},0))),AND(T245&lt;&gt;"",ISNA(MATCH(T245,{"Yes","No","Unknown"},0))),AND(J245&lt;&gt;"",ISNA(MATCH(J245,{"Improving","Stable","Deteriorating","New / Baseline","Not yet known"},0))),AND(Z245&lt;&gt;"",ISNA(MATCH(Z245,{"Open","Reviewed","Action Open","Escalated","Closed"},0))),AND(AG245&lt;&gt;"",ISNA(MATCH(AG245,{"UC-ID specific","Shared system baseline"},0))),AND(AI245&lt;&gt;"",ISNA(MATCH(AI245,{"Low","Medium","High","Critical"},0))),AND(AL245&lt;&gt;"",COUNTIF(Lists!$A$3:$A$10,AL245)=0),AND(AO245&lt;&gt;"",ISNA(MATCH(AO245,{"Operational monitoring","Performance review","Formal review"},0))),AND(AP245&lt;&gt;"",ISNA(MATCH(AP245,{"Raised per Monitoring and Review Plan","Not action-capable","Action-capable: raise not yet set"},0)))),"INVALID VALUE — use the dropdown list",IF(AND(AG245="UC-ID specific",OR(AF245="",AF245="None")),"UC-ID REQUIRED",IF(OR(J245="",K245="",Q245="",R245="",T245="",AL245="",J245="Not yet known",K245="Unknown",Q245="Unknown",R245="Unknown",T245="Unknown"),"UNKNOWN TO RESOLVE",IF(AND(K245="Yes",OR(H245="",I245="",M245="",N245="",O245="",P245="",P245="None",X245="")),"BREACH ACTION INCOMPLETE",IF(AND(OR(K245="Yes",Q245="Yes"),AL245="None"),"TRIGGER NOT RECORDED — select the E.4 trigger",IF(AND(OR(AND(AL245&lt;&gt;"",AL245&lt;&gt;"None"),R245="Yes"),AM245=""),"REASSESSMENT / CONSIDERATION REF REQUIRED",IF(AND(OR(R245="Yes",T245="Yes"),U245=""),"GATE LOG EVENT ID REQUIRED",IF(OR(AND(D245&lt;&gt;"",NOT(ISNUMBER(D245))),AND(Y245&lt;&gt;"",NOT(ISNUMBER(Y245))),AND(ISNUMBER(D245),ISNUMBER(Y245),Y245&lt;=D245)),"DATE CHECK — Review and Next Review must be dates, Next after Review",IF(AND(ISNUMBER(AC245),ISNUMBER(AD245),AD245&gt;AC245),"SAMPLE EXCEEDS POPULATION",IF(AND(ISNUMBER(AD245),ISNUMBER(AK245),AD245&lt;AK245),"SAMPLE BELOW TIER MINIMUM",IF(AND(AI245&lt;&gt;"",ISNUMBER(Y245),AO245=""),"REVIEW TYPE REQUIRED: operational, performance or formal (§6.4.4)",IF(AND(ISNUMBER(D245),ISNUMBER(Y245),AI245&lt;&gt;"",Y245-D245&gt;IF(AI245="Critical",31,IF(AI245="High",IF(OR(AO245="Operational monitoring",AO245="Performance review"),31,92),IF(AI245="Medium",IF(AO245="Operational monitoring",31,IF(AO245="Performance review",92,366)),366)))),"NEXT REVIEW EXCEEDS TIER CADENCE",IF(OR(AP245="",AP245="Action-capable: raise not yet set"),"AGENTIC CADENCE RAISE NOT SET (§6.4.4; size to be set by the Council)",IF(AND(Z245="Closed",OR(D245="",E245="",G245="",H245="",I245="",X245="",Y245="",AA245="",AB245="",NOT(ISNUMBER(AC245)),NOT(ISNUMBER(AD245)),AC245&lt;1,AD245&lt;1,AE245="",AG245="",AI245="")),"CLOSURE EVIDENCE MISSING",IF(Z245="Closed","Closure ready for independent review","Open / review")))))))))))))))))</f>
        <v/>
      </c>
      <c r="AI245" s="0" t="n"/>
      <c r="AJ245" s="0">
        <f>IF(AI245="","",IF(AO245="Operational monitoring",IF(AI245="Low","Routine operational monitoring by the Service Owner",IF(AI245="Medium","Monthly","Continuous (logged at least monthly)")),IF(AO245="Performance review",IF(AI245="Critical","At least monthly",IF(AI245="High","Monthly",IF(AI245="Medium","Quarterly","Annual"))),IF(AI245="Critical","Continuous monitoring; formal review at least monthly",IF(AI245="High","Quarterly","Annual")))))</f>
        <v/>
      </c>
      <c r="AK245" s="0">
        <f>IF(OR(AI245="",NOT(ISNUMBER(AC245))),"",IF(OR(AI245="Critical",AI245="High"),MIN(AC245,MAX(30,ROUNDUP(0.05*AC245,0))),IF(AI245="Medium",MIN(AC245,20),MIN(AC245,10))))</f>
        <v/>
      </c>
      <c r="AL245" s="0" t="n"/>
      <c r="AM245" s="0" t="n"/>
      <c r="AN245" s="0" t="n"/>
      <c r="AO245" s="0" t="n"/>
      <c r="AP245" s="0" t="n"/>
    </row>
    <row r="246">
      <c r="A246" s="49" t="n"/>
      <c r="B246" s="50" t="n"/>
      <c r="C246" s="50" t="n"/>
      <c r="D246" s="51" t="n"/>
      <c r="E246" s="50" t="n"/>
      <c r="F246" s="50" t="n"/>
      <c r="G246" s="50" t="n"/>
      <c r="H246" s="50" t="n"/>
      <c r="I246" s="50" t="n"/>
      <c r="J246" s="50" t="n"/>
      <c r="K246" s="50" t="n"/>
      <c r="L246" s="50" t="n"/>
      <c r="M246" s="50" t="n"/>
      <c r="N246" s="50" t="n"/>
      <c r="O246" s="51" t="n"/>
      <c r="P246" s="50" t="n"/>
      <c r="Q246" s="50" t="n"/>
      <c r="R246" s="50" t="n"/>
      <c r="S246" s="50" t="n"/>
      <c r="T246" s="50" t="n"/>
      <c r="U246" s="50" t="n"/>
      <c r="V246" s="50" t="n"/>
      <c r="W246" s="50" t="n"/>
      <c r="X246" s="50" t="n"/>
      <c r="Y246" s="51" t="n"/>
      <c r="Z246" s="52" t="n"/>
      <c r="AA246" s="50" t="n"/>
      <c r="AB246" s="50" t="n"/>
      <c r="AC246" s="61" t="n"/>
      <c r="AD246" s="61" t="n"/>
      <c r="AE246" s="50" t="n"/>
      <c r="AF246" s="0" t="n"/>
      <c r="AG246" s="0" t="n"/>
      <c r="AH246" s="85">
        <f>IF(COUNTA(A246:AG246,AI246,AL246:AP246)=0,"",IF(TRIM(A246)="","AIR-ID REQUIRED",IF(OR(AND(K246&lt;&gt;"",ISNA(MATCH(K246,{"Yes","No","Unknown"},0))),AND(Q246&lt;&gt;"",ISNA(MATCH(Q246,{"Yes","No","Unknown"},0))),AND(R246&lt;&gt;"",ISNA(MATCH(R246,{"Yes","No","Unknown"},0))),AND(T246&lt;&gt;"",ISNA(MATCH(T246,{"Yes","No","Unknown"},0))),AND(J246&lt;&gt;"",ISNA(MATCH(J246,{"Improving","Stable","Deteriorating","New / Baseline","Not yet known"},0))),AND(Z246&lt;&gt;"",ISNA(MATCH(Z246,{"Open","Reviewed","Action Open","Escalated","Closed"},0))),AND(AG246&lt;&gt;"",ISNA(MATCH(AG246,{"UC-ID specific","Shared system baseline"},0))),AND(AI246&lt;&gt;"",ISNA(MATCH(AI246,{"Low","Medium","High","Critical"},0))),AND(AL246&lt;&gt;"",COUNTIF(Lists!$A$3:$A$10,AL246)=0),AND(AO246&lt;&gt;"",ISNA(MATCH(AO246,{"Operational monitoring","Performance review","Formal review"},0))),AND(AP246&lt;&gt;"",ISNA(MATCH(AP246,{"Raised per Monitoring and Review Plan","Not action-capable","Action-capable: raise not yet set"},0)))),"INVALID VALUE — use the dropdown list",IF(AND(AG246="UC-ID specific",OR(AF246="",AF246="None")),"UC-ID REQUIRED",IF(OR(J246="",K246="",Q246="",R246="",T246="",AL246="",J246="Not yet known",K246="Unknown",Q246="Unknown",R246="Unknown",T246="Unknown"),"UNKNOWN TO RESOLVE",IF(AND(K246="Yes",OR(H246="",I246="",M246="",N246="",O246="",P246="",P246="None",X246="")),"BREACH ACTION INCOMPLETE",IF(AND(OR(K246="Yes",Q246="Yes"),AL246="None"),"TRIGGER NOT RECORDED — select the E.4 trigger",IF(AND(OR(AND(AL246&lt;&gt;"",AL246&lt;&gt;"None"),R246="Yes"),AM246=""),"REASSESSMENT / CONSIDERATION REF REQUIRED",IF(AND(OR(R246="Yes",T246="Yes"),U246=""),"GATE LOG EVENT ID REQUIRED",IF(OR(AND(D246&lt;&gt;"",NOT(ISNUMBER(D246))),AND(Y246&lt;&gt;"",NOT(ISNUMBER(Y246))),AND(ISNUMBER(D246),ISNUMBER(Y246),Y246&lt;=D246)),"DATE CHECK — Review and Next Review must be dates, Next after Review",IF(AND(ISNUMBER(AC246),ISNUMBER(AD246),AD246&gt;AC246),"SAMPLE EXCEEDS POPULATION",IF(AND(ISNUMBER(AD246),ISNUMBER(AK246),AD246&lt;AK246),"SAMPLE BELOW TIER MINIMUM",IF(AND(AI246&lt;&gt;"",ISNUMBER(Y246),AO246=""),"REVIEW TYPE REQUIRED: operational, performance or formal (§6.4.4)",IF(AND(ISNUMBER(D246),ISNUMBER(Y246),AI246&lt;&gt;"",Y246-D246&gt;IF(AI246="Critical",31,IF(AI246="High",IF(OR(AO246="Operational monitoring",AO246="Performance review"),31,92),IF(AI246="Medium",IF(AO246="Operational monitoring",31,IF(AO246="Performance review",92,366)),366)))),"NEXT REVIEW EXCEEDS TIER CADENCE",IF(OR(AP246="",AP246="Action-capable: raise not yet set"),"AGENTIC CADENCE RAISE NOT SET (§6.4.4; size to be set by the Council)",IF(AND(Z246="Closed",OR(D246="",E246="",G246="",H246="",I246="",X246="",Y246="",AA246="",AB246="",NOT(ISNUMBER(AC246)),NOT(ISNUMBER(AD246)),AC246&lt;1,AD246&lt;1,AE246="",AG246="",AI246="")),"CLOSURE EVIDENCE MISSING",IF(Z246="Closed","Closure ready for independent review","Open / review")))))))))))))))))</f>
        <v/>
      </c>
      <c r="AI246" s="0" t="n"/>
      <c r="AJ246" s="0">
        <f>IF(AI246="","",IF(AO246="Operational monitoring",IF(AI246="Low","Routine operational monitoring by the Service Owner",IF(AI246="Medium","Monthly","Continuous (logged at least monthly)")),IF(AO246="Performance review",IF(AI246="Critical","At least monthly",IF(AI246="High","Monthly",IF(AI246="Medium","Quarterly","Annual"))),IF(AI246="Critical","Continuous monitoring; formal review at least monthly",IF(AI246="High","Quarterly","Annual")))))</f>
        <v/>
      </c>
      <c r="AK246" s="0">
        <f>IF(OR(AI246="",NOT(ISNUMBER(AC246))),"",IF(OR(AI246="Critical",AI246="High"),MIN(AC246,MAX(30,ROUNDUP(0.05*AC246,0))),IF(AI246="Medium",MIN(AC246,20),MIN(AC246,10))))</f>
        <v/>
      </c>
      <c r="AL246" s="0" t="n"/>
      <c r="AM246" s="0" t="n"/>
      <c r="AN246" s="0" t="n"/>
      <c r="AO246" s="0" t="n"/>
      <c r="AP246" s="0" t="n"/>
    </row>
    <row r="247">
      <c r="A247" s="49" t="n"/>
      <c r="B247" s="50" t="n"/>
      <c r="C247" s="50" t="n"/>
      <c r="D247" s="51" t="n"/>
      <c r="E247" s="50" t="n"/>
      <c r="F247" s="50" t="n"/>
      <c r="G247" s="50" t="n"/>
      <c r="H247" s="50" t="n"/>
      <c r="I247" s="50" t="n"/>
      <c r="J247" s="50" t="n"/>
      <c r="K247" s="50" t="n"/>
      <c r="L247" s="50" t="n"/>
      <c r="M247" s="50" t="n"/>
      <c r="N247" s="50" t="n"/>
      <c r="O247" s="51" t="n"/>
      <c r="P247" s="50" t="n"/>
      <c r="Q247" s="50" t="n"/>
      <c r="R247" s="50" t="n"/>
      <c r="S247" s="50" t="n"/>
      <c r="T247" s="50" t="n"/>
      <c r="U247" s="50" t="n"/>
      <c r="V247" s="50" t="n"/>
      <c r="W247" s="50" t="n"/>
      <c r="X247" s="50" t="n"/>
      <c r="Y247" s="51" t="n"/>
      <c r="Z247" s="52" t="n"/>
      <c r="AA247" s="50" t="n"/>
      <c r="AB247" s="50" t="n"/>
      <c r="AC247" s="61" t="n"/>
      <c r="AD247" s="61" t="n"/>
      <c r="AE247" s="50" t="n"/>
      <c r="AF247" s="0" t="n"/>
      <c r="AG247" s="0" t="n"/>
      <c r="AH247" s="85">
        <f>IF(COUNTA(A247:AG247,AI247,AL247:AP247)=0,"",IF(TRIM(A247)="","AIR-ID REQUIRED",IF(OR(AND(K247&lt;&gt;"",ISNA(MATCH(K247,{"Yes","No","Unknown"},0))),AND(Q247&lt;&gt;"",ISNA(MATCH(Q247,{"Yes","No","Unknown"},0))),AND(R247&lt;&gt;"",ISNA(MATCH(R247,{"Yes","No","Unknown"},0))),AND(T247&lt;&gt;"",ISNA(MATCH(T247,{"Yes","No","Unknown"},0))),AND(J247&lt;&gt;"",ISNA(MATCH(J247,{"Improving","Stable","Deteriorating","New / Baseline","Not yet known"},0))),AND(Z247&lt;&gt;"",ISNA(MATCH(Z247,{"Open","Reviewed","Action Open","Escalated","Closed"},0))),AND(AG247&lt;&gt;"",ISNA(MATCH(AG247,{"UC-ID specific","Shared system baseline"},0))),AND(AI247&lt;&gt;"",ISNA(MATCH(AI247,{"Low","Medium","High","Critical"},0))),AND(AL247&lt;&gt;"",COUNTIF(Lists!$A$3:$A$10,AL247)=0),AND(AO247&lt;&gt;"",ISNA(MATCH(AO247,{"Operational monitoring","Performance review","Formal review"},0))),AND(AP247&lt;&gt;"",ISNA(MATCH(AP247,{"Raised per Monitoring and Review Plan","Not action-capable","Action-capable: raise not yet set"},0)))),"INVALID VALUE — use the dropdown list",IF(AND(AG247="UC-ID specific",OR(AF247="",AF247="None")),"UC-ID REQUIRED",IF(OR(J247="",K247="",Q247="",R247="",T247="",AL247="",J247="Not yet known",K247="Unknown",Q247="Unknown",R247="Unknown",T247="Unknown"),"UNKNOWN TO RESOLVE",IF(AND(K247="Yes",OR(H247="",I247="",M247="",N247="",O247="",P247="",P247="None",X247="")),"BREACH ACTION INCOMPLETE",IF(AND(OR(K247="Yes",Q247="Yes"),AL247="None"),"TRIGGER NOT RECORDED — select the E.4 trigger",IF(AND(OR(AND(AL247&lt;&gt;"",AL247&lt;&gt;"None"),R247="Yes"),AM247=""),"REASSESSMENT / CONSIDERATION REF REQUIRED",IF(AND(OR(R247="Yes",T247="Yes"),U247=""),"GATE LOG EVENT ID REQUIRED",IF(OR(AND(D247&lt;&gt;"",NOT(ISNUMBER(D247))),AND(Y247&lt;&gt;"",NOT(ISNUMBER(Y247))),AND(ISNUMBER(D247),ISNUMBER(Y247),Y247&lt;=D247)),"DATE CHECK — Review and Next Review must be dates, Next after Review",IF(AND(ISNUMBER(AC247),ISNUMBER(AD247),AD247&gt;AC247),"SAMPLE EXCEEDS POPULATION",IF(AND(ISNUMBER(AD247),ISNUMBER(AK247),AD247&lt;AK247),"SAMPLE BELOW TIER MINIMUM",IF(AND(AI247&lt;&gt;"",ISNUMBER(Y247),AO247=""),"REVIEW TYPE REQUIRED: operational, performance or formal (§6.4.4)",IF(AND(ISNUMBER(D247),ISNUMBER(Y247),AI247&lt;&gt;"",Y247-D247&gt;IF(AI247="Critical",31,IF(AI247="High",IF(OR(AO247="Operational monitoring",AO247="Performance review"),31,92),IF(AI247="Medium",IF(AO247="Operational monitoring",31,IF(AO247="Performance review",92,366)),366)))),"NEXT REVIEW EXCEEDS TIER CADENCE",IF(OR(AP247="",AP247="Action-capable: raise not yet set"),"AGENTIC CADENCE RAISE NOT SET (§6.4.4; size to be set by the Council)",IF(AND(Z247="Closed",OR(D247="",E247="",G247="",H247="",I247="",X247="",Y247="",AA247="",AB247="",NOT(ISNUMBER(AC247)),NOT(ISNUMBER(AD247)),AC247&lt;1,AD247&lt;1,AE247="",AG247="",AI247="")),"CLOSURE EVIDENCE MISSING",IF(Z247="Closed","Closure ready for independent review","Open / review")))))))))))))))))</f>
        <v/>
      </c>
      <c r="AI247" s="0" t="n"/>
      <c r="AJ247" s="0">
        <f>IF(AI247="","",IF(AO247="Operational monitoring",IF(AI247="Low","Routine operational monitoring by the Service Owner",IF(AI247="Medium","Monthly","Continuous (logged at least monthly)")),IF(AO247="Performance review",IF(AI247="Critical","At least monthly",IF(AI247="High","Monthly",IF(AI247="Medium","Quarterly","Annual"))),IF(AI247="Critical","Continuous monitoring; formal review at least monthly",IF(AI247="High","Quarterly","Annual")))))</f>
        <v/>
      </c>
      <c r="AK247" s="0">
        <f>IF(OR(AI247="",NOT(ISNUMBER(AC247))),"",IF(OR(AI247="Critical",AI247="High"),MIN(AC247,MAX(30,ROUNDUP(0.05*AC247,0))),IF(AI247="Medium",MIN(AC247,20),MIN(AC247,10))))</f>
        <v/>
      </c>
      <c r="AL247" s="0" t="n"/>
      <c r="AM247" s="0" t="n"/>
      <c r="AN247" s="0" t="n"/>
      <c r="AO247" s="0" t="n"/>
      <c r="AP247" s="0" t="n"/>
    </row>
    <row r="248">
      <c r="A248" s="49" t="n"/>
      <c r="B248" s="50" t="n"/>
      <c r="C248" s="50" t="n"/>
      <c r="D248" s="51" t="n"/>
      <c r="E248" s="50" t="n"/>
      <c r="F248" s="50" t="n"/>
      <c r="G248" s="50" t="n"/>
      <c r="H248" s="50" t="n"/>
      <c r="I248" s="50" t="n"/>
      <c r="J248" s="50" t="n"/>
      <c r="K248" s="50" t="n"/>
      <c r="L248" s="50" t="n"/>
      <c r="M248" s="50" t="n"/>
      <c r="N248" s="50" t="n"/>
      <c r="O248" s="51" t="n"/>
      <c r="P248" s="50" t="n"/>
      <c r="Q248" s="50" t="n"/>
      <c r="R248" s="50" t="n"/>
      <c r="S248" s="50" t="n"/>
      <c r="T248" s="50" t="n"/>
      <c r="U248" s="50" t="n"/>
      <c r="V248" s="50" t="n"/>
      <c r="W248" s="50" t="n"/>
      <c r="X248" s="50" t="n"/>
      <c r="Y248" s="51" t="n"/>
      <c r="Z248" s="52" t="n"/>
      <c r="AA248" s="50" t="n"/>
      <c r="AB248" s="50" t="n"/>
      <c r="AC248" s="61" t="n"/>
      <c r="AD248" s="61" t="n"/>
      <c r="AE248" s="50" t="n"/>
      <c r="AF248" s="0" t="n"/>
      <c r="AG248" s="0" t="n"/>
      <c r="AH248" s="85">
        <f>IF(COUNTA(A248:AG248,AI248,AL248:AP248)=0,"",IF(TRIM(A248)="","AIR-ID REQUIRED",IF(OR(AND(K248&lt;&gt;"",ISNA(MATCH(K248,{"Yes","No","Unknown"},0))),AND(Q248&lt;&gt;"",ISNA(MATCH(Q248,{"Yes","No","Unknown"},0))),AND(R248&lt;&gt;"",ISNA(MATCH(R248,{"Yes","No","Unknown"},0))),AND(T248&lt;&gt;"",ISNA(MATCH(T248,{"Yes","No","Unknown"},0))),AND(J248&lt;&gt;"",ISNA(MATCH(J248,{"Improving","Stable","Deteriorating","New / Baseline","Not yet known"},0))),AND(Z248&lt;&gt;"",ISNA(MATCH(Z248,{"Open","Reviewed","Action Open","Escalated","Closed"},0))),AND(AG248&lt;&gt;"",ISNA(MATCH(AG248,{"UC-ID specific","Shared system baseline"},0))),AND(AI248&lt;&gt;"",ISNA(MATCH(AI248,{"Low","Medium","High","Critical"},0))),AND(AL248&lt;&gt;"",COUNTIF(Lists!$A$3:$A$10,AL248)=0),AND(AO248&lt;&gt;"",ISNA(MATCH(AO248,{"Operational monitoring","Performance review","Formal review"},0))),AND(AP248&lt;&gt;"",ISNA(MATCH(AP248,{"Raised per Monitoring and Review Plan","Not action-capable","Action-capable: raise not yet set"},0)))),"INVALID VALUE — use the dropdown list",IF(AND(AG248="UC-ID specific",OR(AF248="",AF248="None")),"UC-ID REQUIRED",IF(OR(J248="",K248="",Q248="",R248="",T248="",AL248="",J248="Not yet known",K248="Unknown",Q248="Unknown",R248="Unknown",T248="Unknown"),"UNKNOWN TO RESOLVE",IF(AND(K248="Yes",OR(H248="",I248="",M248="",N248="",O248="",P248="",P248="None",X248="")),"BREACH ACTION INCOMPLETE",IF(AND(OR(K248="Yes",Q248="Yes"),AL248="None"),"TRIGGER NOT RECORDED — select the E.4 trigger",IF(AND(OR(AND(AL248&lt;&gt;"",AL248&lt;&gt;"None"),R248="Yes"),AM248=""),"REASSESSMENT / CONSIDERATION REF REQUIRED",IF(AND(OR(R248="Yes",T248="Yes"),U248=""),"GATE LOG EVENT ID REQUIRED",IF(OR(AND(D248&lt;&gt;"",NOT(ISNUMBER(D248))),AND(Y248&lt;&gt;"",NOT(ISNUMBER(Y248))),AND(ISNUMBER(D248),ISNUMBER(Y248),Y248&lt;=D248)),"DATE CHECK — Review and Next Review must be dates, Next after Review",IF(AND(ISNUMBER(AC248),ISNUMBER(AD248),AD248&gt;AC248),"SAMPLE EXCEEDS POPULATION",IF(AND(ISNUMBER(AD248),ISNUMBER(AK248),AD248&lt;AK248),"SAMPLE BELOW TIER MINIMUM",IF(AND(AI248&lt;&gt;"",ISNUMBER(Y248),AO248=""),"REVIEW TYPE REQUIRED: operational, performance or formal (§6.4.4)",IF(AND(ISNUMBER(D248),ISNUMBER(Y248),AI248&lt;&gt;"",Y248-D248&gt;IF(AI248="Critical",31,IF(AI248="High",IF(OR(AO248="Operational monitoring",AO248="Performance review"),31,92),IF(AI248="Medium",IF(AO248="Operational monitoring",31,IF(AO248="Performance review",92,366)),366)))),"NEXT REVIEW EXCEEDS TIER CADENCE",IF(OR(AP248="",AP248="Action-capable: raise not yet set"),"AGENTIC CADENCE RAISE NOT SET (§6.4.4; size to be set by the Council)",IF(AND(Z248="Closed",OR(D248="",E248="",G248="",H248="",I248="",X248="",Y248="",AA248="",AB248="",NOT(ISNUMBER(AC248)),NOT(ISNUMBER(AD248)),AC248&lt;1,AD248&lt;1,AE248="",AG248="",AI248="")),"CLOSURE EVIDENCE MISSING",IF(Z248="Closed","Closure ready for independent review","Open / review")))))))))))))))))</f>
        <v/>
      </c>
      <c r="AI248" s="0" t="n"/>
      <c r="AJ248" s="0">
        <f>IF(AI248="","",IF(AO248="Operational monitoring",IF(AI248="Low","Routine operational monitoring by the Service Owner",IF(AI248="Medium","Monthly","Continuous (logged at least monthly)")),IF(AO248="Performance review",IF(AI248="Critical","At least monthly",IF(AI248="High","Monthly",IF(AI248="Medium","Quarterly","Annual"))),IF(AI248="Critical","Continuous monitoring; formal review at least monthly",IF(AI248="High","Quarterly","Annual")))))</f>
        <v/>
      </c>
      <c r="AK248" s="0">
        <f>IF(OR(AI248="",NOT(ISNUMBER(AC248))),"",IF(OR(AI248="Critical",AI248="High"),MIN(AC248,MAX(30,ROUNDUP(0.05*AC248,0))),IF(AI248="Medium",MIN(AC248,20),MIN(AC248,10))))</f>
        <v/>
      </c>
      <c r="AL248" s="0" t="n"/>
      <c r="AM248" s="0" t="n"/>
      <c r="AN248" s="0" t="n"/>
      <c r="AO248" s="0" t="n"/>
      <c r="AP248" s="0" t="n"/>
    </row>
    <row r="249">
      <c r="A249" s="49" t="n"/>
      <c r="B249" s="50" t="n"/>
      <c r="C249" s="50" t="n"/>
      <c r="D249" s="51" t="n"/>
      <c r="E249" s="50" t="n"/>
      <c r="F249" s="50" t="n"/>
      <c r="G249" s="50" t="n"/>
      <c r="H249" s="50" t="n"/>
      <c r="I249" s="50" t="n"/>
      <c r="J249" s="50" t="n"/>
      <c r="K249" s="50" t="n"/>
      <c r="L249" s="50" t="n"/>
      <c r="M249" s="50" t="n"/>
      <c r="N249" s="50" t="n"/>
      <c r="O249" s="51" t="n"/>
      <c r="P249" s="50" t="n"/>
      <c r="Q249" s="50" t="n"/>
      <c r="R249" s="50" t="n"/>
      <c r="S249" s="50" t="n"/>
      <c r="T249" s="50" t="n"/>
      <c r="U249" s="50" t="n"/>
      <c r="V249" s="50" t="n"/>
      <c r="W249" s="50" t="n"/>
      <c r="X249" s="50" t="n"/>
      <c r="Y249" s="51" t="n"/>
      <c r="Z249" s="52" t="n"/>
      <c r="AA249" s="50" t="n"/>
      <c r="AB249" s="50" t="n"/>
      <c r="AC249" s="61" t="n"/>
      <c r="AD249" s="61" t="n"/>
      <c r="AE249" s="50" t="n"/>
      <c r="AF249" s="0" t="n"/>
      <c r="AG249" s="0" t="n"/>
      <c r="AH249" s="85">
        <f>IF(COUNTA(A249:AG249,AI249,AL249:AP249)=0,"",IF(TRIM(A249)="","AIR-ID REQUIRED",IF(OR(AND(K249&lt;&gt;"",ISNA(MATCH(K249,{"Yes","No","Unknown"},0))),AND(Q249&lt;&gt;"",ISNA(MATCH(Q249,{"Yes","No","Unknown"},0))),AND(R249&lt;&gt;"",ISNA(MATCH(R249,{"Yes","No","Unknown"},0))),AND(T249&lt;&gt;"",ISNA(MATCH(T249,{"Yes","No","Unknown"},0))),AND(J249&lt;&gt;"",ISNA(MATCH(J249,{"Improving","Stable","Deteriorating","New / Baseline","Not yet known"},0))),AND(Z249&lt;&gt;"",ISNA(MATCH(Z249,{"Open","Reviewed","Action Open","Escalated","Closed"},0))),AND(AG249&lt;&gt;"",ISNA(MATCH(AG249,{"UC-ID specific","Shared system baseline"},0))),AND(AI249&lt;&gt;"",ISNA(MATCH(AI249,{"Low","Medium","High","Critical"},0))),AND(AL249&lt;&gt;"",COUNTIF(Lists!$A$3:$A$10,AL249)=0),AND(AO249&lt;&gt;"",ISNA(MATCH(AO249,{"Operational monitoring","Performance review","Formal review"},0))),AND(AP249&lt;&gt;"",ISNA(MATCH(AP249,{"Raised per Monitoring and Review Plan","Not action-capable","Action-capable: raise not yet set"},0)))),"INVALID VALUE — use the dropdown list",IF(AND(AG249="UC-ID specific",OR(AF249="",AF249="None")),"UC-ID REQUIRED",IF(OR(J249="",K249="",Q249="",R249="",T249="",AL249="",J249="Not yet known",K249="Unknown",Q249="Unknown",R249="Unknown",T249="Unknown"),"UNKNOWN TO RESOLVE",IF(AND(K249="Yes",OR(H249="",I249="",M249="",N249="",O249="",P249="",P249="None",X249="")),"BREACH ACTION INCOMPLETE",IF(AND(OR(K249="Yes",Q249="Yes"),AL249="None"),"TRIGGER NOT RECORDED — select the E.4 trigger",IF(AND(OR(AND(AL249&lt;&gt;"",AL249&lt;&gt;"None"),R249="Yes"),AM249=""),"REASSESSMENT / CONSIDERATION REF REQUIRED",IF(AND(OR(R249="Yes",T249="Yes"),U249=""),"GATE LOG EVENT ID REQUIRED",IF(OR(AND(D249&lt;&gt;"",NOT(ISNUMBER(D249))),AND(Y249&lt;&gt;"",NOT(ISNUMBER(Y249))),AND(ISNUMBER(D249),ISNUMBER(Y249),Y249&lt;=D249)),"DATE CHECK — Review and Next Review must be dates, Next after Review",IF(AND(ISNUMBER(AC249),ISNUMBER(AD249),AD249&gt;AC249),"SAMPLE EXCEEDS POPULATION",IF(AND(ISNUMBER(AD249),ISNUMBER(AK249),AD249&lt;AK249),"SAMPLE BELOW TIER MINIMUM",IF(AND(AI249&lt;&gt;"",ISNUMBER(Y249),AO249=""),"REVIEW TYPE REQUIRED: operational, performance or formal (§6.4.4)",IF(AND(ISNUMBER(D249),ISNUMBER(Y249),AI249&lt;&gt;"",Y249-D249&gt;IF(AI249="Critical",31,IF(AI249="High",IF(OR(AO249="Operational monitoring",AO249="Performance review"),31,92),IF(AI249="Medium",IF(AO249="Operational monitoring",31,IF(AO249="Performance review",92,366)),366)))),"NEXT REVIEW EXCEEDS TIER CADENCE",IF(OR(AP249="",AP249="Action-capable: raise not yet set"),"AGENTIC CADENCE RAISE NOT SET (§6.4.4; size to be set by the Council)",IF(AND(Z249="Closed",OR(D249="",E249="",G249="",H249="",I249="",X249="",Y249="",AA249="",AB249="",NOT(ISNUMBER(AC249)),NOT(ISNUMBER(AD249)),AC249&lt;1,AD249&lt;1,AE249="",AG249="",AI249="")),"CLOSURE EVIDENCE MISSING",IF(Z249="Closed","Closure ready for independent review","Open / review")))))))))))))))))</f>
        <v/>
      </c>
      <c r="AI249" s="0" t="n"/>
      <c r="AJ249" s="0">
        <f>IF(AI249="","",IF(AO249="Operational monitoring",IF(AI249="Low","Routine operational monitoring by the Service Owner",IF(AI249="Medium","Monthly","Continuous (logged at least monthly)")),IF(AO249="Performance review",IF(AI249="Critical","At least monthly",IF(AI249="High","Monthly",IF(AI249="Medium","Quarterly","Annual"))),IF(AI249="Critical","Continuous monitoring; formal review at least monthly",IF(AI249="High","Quarterly","Annual")))))</f>
        <v/>
      </c>
      <c r="AK249" s="0">
        <f>IF(OR(AI249="",NOT(ISNUMBER(AC249))),"",IF(OR(AI249="Critical",AI249="High"),MIN(AC249,MAX(30,ROUNDUP(0.05*AC249,0))),IF(AI249="Medium",MIN(AC249,20),MIN(AC249,10))))</f>
        <v/>
      </c>
      <c r="AL249" s="0" t="n"/>
      <c r="AM249" s="0" t="n"/>
      <c r="AN249" s="0" t="n"/>
      <c r="AO249" s="0" t="n"/>
      <c r="AP249" s="0" t="n"/>
    </row>
    <row r="250">
      <c r="A250" s="49" t="n"/>
      <c r="B250" s="50" t="n"/>
      <c r="C250" s="50" t="n"/>
      <c r="D250" s="51" t="n"/>
      <c r="E250" s="50" t="n"/>
      <c r="F250" s="50" t="n"/>
      <c r="G250" s="50" t="n"/>
      <c r="H250" s="50" t="n"/>
      <c r="I250" s="50" t="n"/>
      <c r="J250" s="50" t="n"/>
      <c r="K250" s="50" t="n"/>
      <c r="L250" s="50" t="n"/>
      <c r="M250" s="50" t="n"/>
      <c r="N250" s="50" t="n"/>
      <c r="O250" s="51" t="n"/>
      <c r="P250" s="50" t="n"/>
      <c r="Q250" s="50" t="n"/>
      <c r="R250" s="50" t="n"/>
      <c r="S250" s="50" t="n"/>
      <c r="T250" s="50" t="n"/>
      <c r="U250" s="50" t="n"/>
      <c r="V250" s="50" t="n"/>
      <c r="W250" s="50" t="n"/>
      <c r="X250" s="50" t="n"/>
      <c r="Y250" s="51" t="n"/>
      <c r="Z250" s="52" t="n"/>
      <c r="AA250" s="50" t="n"/>
      <c r="AB250" s="50" t="n"/>
      <c r="AC250" s="61" t="n"/>
      <c r="AD250" s="61" t="n"/>
      <c r="AE250" s="50" t="n"/>
      <c r="AF250" s="0" t="n"/>
      <c r="AG250" s="0" t="n"/>
      <c r="AH250" s="85">
        <f>IF(COUNTA(A250:AG250,AI250,AL250:AP250)=0,"",IF(TRIM(A250)="","AIR-ID REQUIRED",IF(OR(AND(K250&lt;&gt;"",ISNA(MATCH(K250,{"Yes","No","Unknown"},0))),AND(Q250&lt;&gt;"",ISNA(MATCH(Q250,{"Yes","No","Unknown"},0))),AND(R250&lt;&gt;"",ISNA(MATCH(R250,{"Yes","No","Unknown"},0))),AND(T250&lt;&gt;"",ISNA(MATCH(T250,{"Yes","No","Unknown"},0))),AND(J250&lt;&gt;"",ISNA(MATCH(J250,{"Improving","Stable","Deteriorating","New / Baseline","Not yet known"},0))),AND(Z250&lt;&gt;"",ISNA(MATCH(Z250,{"Open","Reviewed","Action Open","Escalated","Closed"},0))),AND(AG250&lt;&gt;"",ISNA(MATCH(AG250,{"UC-ID specific","Shared system baseline"},0))),AND(AI250&lt;&gt;"",ISNA(MATCH(AI250,{"Low","Medium","High","Critical"},0))),AND(AL250&lt;&gt;"",COUNTIF(Lists!$A$3:$A$10,AL250)=0),AND(AO250&lt;&gt;"",ISNA(MATCH(AO250,{"Operational monitoring","Performance review","Formal review"},0))),AND(AP250&lt;&gt;"",ISNA(MATCH(AP250,{"Raised per Monitoring and Review Plan","Not action-capable","Action-capable: raise not yet set"},0)))),"INVALID VALUE — use the dropdown list",IF(AND(AG250="UC-ID specific",OR(AF250="",AF250="None")),"UC-ID REQUIRED",IF(OR(J250="",K250="",Q250="",R250="",T250="",AL250="",J250="Not yet known",K250="Unknown",Q250="Unknown",R250="Unknown",T250="Unknown"),"UNKNOWN TO RESOLVE",IF(AND(K250="Yes",OR(H250="",I250="",M250="",N250="",O250="",P250="",P250="None",X250="")),"BREACH ACTION INCOMPLETE",IF(AND(OR(K250="Yes",Q250="Yes"),AL250="None"),"TRIGGER NOT RECORDED — select the E.4 trigger",IF(AND(OR(AND(AL250&lt;&gt;"",AL250&lt;&gt;"None"),R250="Yes"),AM250=""),"REASSESSMENT / CONSIDERATION REF REQUIRED",IF(AND(OR(R250="Yes",T250="Yes"),U250=""),"GATE LOG EVENT ID REQUIRED",IF(OR(AND(D250&lt;&gt;"",NOT(ISNUMBER(D250))),AND(Y250&lt;&gt;"",NOT(ISNUMBER(Y250))),AND(ISNUMBER(D250),ISNUMBER(Y250),Y250&lt;=D250)),"DATE CHECK — Review and Next Review must be dates, Next after Review",IF(AND(ISNUMBER(AC250),ISNUMBER(AD250),AD250&gt;AC250),"SAMPLE EXCEEDS POPULATION",IF(AND(ISNUMBER(AD250),ISNUMBER(AK250),AD250&lt;AK250),"SAMPLE BELOW TIER MINIMUM",IF(AND(AI250&lt;&gt;"",ISNUMBER(Y250),AO250=""),"REVIEW TYPE REQUIRED: operational, performance or formal (§6.4.4)",IF(AND(ISNUMBER(D250),ISNUMBER(Y250),AI250&lt;&gt;"",Y250-D250&gt;IF(AI250="Critical",31,IF(AI250="High",IF(OR(AO250="Operational monitoring",AO250="Performance review"),31,92),IF(AI250="Medium",IF(AO250="Operational monitoring",31,IF(AO250="Performance review",92,366)),366)))),"NEXT REVIEW EXCEEDS TIER CADENCE",IF(OR(AP250="",AP250="Action-capable: raise not yet set"),"AGENTIC CADENCE RAISE NOT SET (§6.4.4; size to be set by the Council)",IF(AND(Z250="Closed",OR(D250="",E250="",G250="",H250="",I250="",X250="",Y250="",AA250="",AB250="",NOT(ISNUMBER(AC250)),NOT(ISNUMBER(AD250)),AC250&lt;1,AD250&lt;1,AE250="",AG250="",AI250="")),"CLOSURE EVIDENCE MISSING",IF(Z250="Closed","Closure ready for independent review","Open / review")))))))))))))))))</f>
        <v/>
      </c>
      <c r="AI250" s="0" t="n"/>
      <c r="AJ250" s="0">
        <f>IF(AI250="","",IF(AO250="Operational monitoring",IF(AI250="Low","Routine operational monitoring by the Service Owner",IF(AI250="Medium","Monthly","Continuous (logged at least monthly)")),IF(AO250="Performance review",IF(AI250="Critical","At least monthly",IF(AI250="High","Monthly",IF(AI250="Medium","Quarterly","Annual"))),IF(AI250="Critical","Continuous monitoring; formal review at least monthly",IF(AI250="High","Quarterly","Annual")))))</f>
        <v/>
      </c>
      <c r="AK250" s="0">
        <f>IF(OR(AI250="",NOT(ISNUMBER(AC250))),"",IF(OR(AI250="Critical",AI250="High"),MIN(AC250,MAX(30,ROUNDUP(0.05*AC250,0))),IF(AI250="Medium",MIN(AC250,20),MIN(AC250,10))))</f>
        <v/>
      </c>
      <c r="AL250" s="0" t="n"/>
      <c r="AM250" s="0" t="n"/>
      <c r="AN250" s="0" t="n"/>
      <c r="AO250" s="0" t="n"/>
      <c r="AP250" s="0" t="n"/>
    </row>
    <row r="251">
      <c r="A251" s="49" t="n"/>
      <c r="B251" s="50" t="n"/>
      <c r="C251" s="50" t="n"/>
      <c r="D251" s="51" t="n"/>
      <c r="E251" s="50" t="n"/>
      <c r="F251" s="50" t="n"/>
      <c r="G251" s="50" t="n"/>
      <c r="H251" s="50" t="n"/>
      <c r="I251" s="50" t="n"/>
      <c r="J251" s="50" t="n"/>
      <c r="K251" s="50" t="n"/>
      <c r="L251" s="50" t="n"/>
      <c r="M251" s="50" t="n"/>
      <c r="N251" s="50" t="n"/>
      <c r="O251" s="51" t="n"/>
      <c r="P251" s="50" t="n"/>
      <c r="Q251" s="50" t="n"/>
      <c r="R251" s="50" t="n"/>
      <c r="S251" s="50" t="n"/>
      <c r="T251" s="50" t="n"/>
      <c r="U251" s="50" t="n"/>
      <c r="V251" s="50" t="n"/>
      <c r="W251" s="50" t="n"/>
      <c r="X251" s="50" t="n"/>
      <c r="Y251" s="51" t="n"/>
      <c r="Z251" s="52" t="n"/>
      <c r="AA251" s="50" t="n"/>
      <c r="AB251" s="50" t="n"/>
      <c r="AC251" s="61" t="n"/>
      <c r="AD251" s="61" t="n"/>
      <c r="AE251" s="50" t="n"/>
      <c r="AF251" s="0" t="n"/>
      <c r="AG251" s="0" t="n"/>
      <c r="AH251" s="85">
        <f>IF(COUNTA(A251:AG251,AI251,AL251:AP251)=0,"",IF(TRIM(A251)="","AIR-ID REQUIRED",IF(OR(AND(K251&lt;&gt;"",ISNA(MATCH(K251,{"Yes","No","Unknown"},0))),AND(Q251&lt;&gt;"",ISNA(MATCH(Q251,{"Yes","No","Unknown"},0))),AND(R251&lt;&gt;"",ISNA(MATCH(R251,{"Yes","No","Unknown"},0))),AND(T251&lt;&gt;"",ISNA(MATCH(T251,{"Yes","No","Unknown"},0))),AND(J251&lt;&gt;"",ISNA(MATCH(J251,{"Improving","Stable","Deteriorating","New / Baseline","Not yet known"},0))),AND(Z251&lt;&gt;"",ISNA(MATCH(Z251,{"Open","Reviewed","Action Open","Escalated","Closed"},0))),AND(AG251&lt;&gt;"",ISNA(MATCH(AG251,{"UC-ID specific","Shared system baseline"},0))),AND(AI251&lt;&gt;"",ISNA(MATCH(AI251,{"Low","Medium","High","Critical"},0))),AND(AL251&lt;&gt;"",COUNTIF(Lists!$A$3:$A$10,AL251)=0),AND(AO251&lt;&gt;"",ISNA(MATCH(AO251,{"Operational monitoring","Performance review","Formal review"},0))),AND(AP251&lt;&gt;"",ISNA(MATCH(AP251,{"Raised per Monitoring and Review Plan","Not action-capable","Action-capable: raise not yet set"},0)))),"INVALID VALUE — use the dropdown list",IF(AND(AG251="UC-ID specific",OR(AF251="",AF251="None")),"UC-ID REQUIRED",IF(OR(J251="",K251="",Q251="",R251="",T251="",AL251="",J251="Not yet known",K251="Unknown",Q251="Unknown",R251="Unknown",T251="Unknown"),"UNKNOWN TO RESOLVE",IF(AND(K251="Yes",OR(H251="",I251="",M251="",N251="",O251="",P251="",P251="None",X251="")),"BREACH ACTION INCOMPLETE",IF(AND(OR(K251="Yes",Q251="Yes"),AL251="None"),"TRIGGER NOT RECORDED — select the E.4 trigger",IF(AND(OR(AND(AL251&lt;&gt;"",AL251&lt;&gt;"None"),R251="Yes"),AM251=""),"REASSESSMENT / CONSIDERATION REF REQUIRED",IF(AND(OR(R251="Yes",T251="Yes"),U251=""),"GATE LOG EVENT ID REQUIRED",IF(OR(AND(D251&lt;&gt;"",NOT(ISNUMBER(D251))),AND(Y251&lt;&gt;"",NOT(ISNUMBER(Y251))),AND(ISNUMBER(D251),ISNUMBER(Y251),Y251&lt;=D251)),"DATE CHECK — Review and Next Review must be dates, Next after Review",IF(AND(ISNUMBER(AC251),ISNUMBER(AD251),AD251&gt;AC251),"SAMPLE EXCEEDS POPULATION",IF(AND(ISNUMBER(AD251),ISNUMBER(AK251),AD251&lt;AK251),"SAMPLE BELOW TIER MINIMUM",IF(AND(AI251&lt;&gt;"",ISNUMBER(Y251),AO251=""),"REVIEW TYPE REQUIRED: operational, performance or formal (§6.4.4)",IF(AND(ISNUMBER(D251),ISNUMBER(Y251),AI251&lt;&gt;"",Y251-D251&gt;IF(AI251="Critical",31,IF(AI251="High",IF(OR(AO251="Operational monitoring",AO251="Performance review"),31,92),IF(AI251="Medium",IF(AO251="Operational monitoring",31,IF(AO251="Performance review",92,366)),366)))),"NEXT REVIEW EXCEEDS TIER CADENCE",IF(OR(AP251="",AP251="Action-capable: raise not yet set"),"AGENTIC CADENCE RAISE NOT SET (§6.4.4; size to be set by the Council)",IF(AND(Z251="Closed",OR(D251="",E251="",G251="",H251="",I251="",X251="",Y251="",AA251="",AB251="",NOT(ISNUMBER(AC251)),NOT(ISNUMBER(AD251)),AC251&lt;1,AD251&lt;1,AE251="",AG251="",AI251="")),"CLOSURE EVIDENCE MISSING",IF(Z251="Closed","Closure ready for independent review","Open / review")))))))))))))))))</f>
        <v/>
      </c>
      <c r="AI251" s="0" t="n"/>
      <c r="AJ251" s="0">
        <f>IF(AI251="","",IF(AO251="Operational monitoring",IF(AI251="Low","Routine operational monitoring by the Service Owner",IF(AI251="Medium","Monthly","Continuous (logged at least monthly)")),IF(AO251="Performance review",IF(AI251="Critical","At least monthly",IF(AI251="High","Monthly",IF(AI251="Medium","Quarterly","Annual"))),IF(AI251="Critical","Continuous monitoring; formal review at least monthly",IF(AI251="High","Quarterly","Annual")))))</f>
        <v/>
      </c>
      <c r="AK251" s="0">
        <f>IF(OR(AI251="",NOT(ISNUMBER(AC251))),"",IF(OR(AI251="Critical",AI251="High"),MIN(AC251,MAX(30,ROUNDUP(0.05*AC251,0))),IF(AI251="Medium",MIN(AC251,20),MIN(AC251,10))))</f>
        <v/>
      </c>
      <c r="AL251" s="0" t="n"/>
      <c r="AM251" s="0" t="n"/>
      <c r="AN251" s="0" t="n"/>
      <c r="AO251" s="0" t="n"/>
      <c r="AP251" s="0" t="n"/>
    </row>
    <row r="252">
      <c r="A252" s="49" t="n"/>
      <c r="B252" s="50" t="n"/>
      <c r="C252" s="50" t="n"/>
      <c r="D252" s="51" t="n"/>
      <c r="E252" s="50" t="n"/>
      <c r="F252" s="50" t="n"/>
      <c r="G252" s="50" t="n"/>
      <c r="H252" s="50" t="n"/>
      <c r="I252" s="50" t="n"/>
      <c r="J252" s="50" t="n"/>
      <c r="K252" s="50" t="n"/>
      <c r="L252" s="50" t="n"/>
      <c r="M252" s="50" t="n"/>
      <c r="N252" s="50" t="n"/>
      <c r="O252" s="51" t="n"/>
      <c r="P252" s="50" t="n"/>
      <c r="Q252" s="50" t="n"/>
      <c r="R252" s="50" t="n"/>
      <c r="S252" s="50" t="n"/>
      <c r="T252" s="50" t="n"/>
      <c r="U252" s="50" t="n"/>
      <c r="V252" s="50" t="n"/>
      <c r="W252" s="50" t="n"/>
      <c r="X252" s="50" t="n"/>
      <c r="Y252" s="51" t="n"/>
      <c r="Z252" s="52" t="n"/>
      <c r="AA252" s="50" t="n"/>
      <c r="AB252" s="50" t="n"/>
      <c r="AC252" s="61" t="n"/>
      <c r="AD252" s="61" t="n"/>
      <c r="AE252" s="50" t="n"/>
      <c r="AF252" s="0" t="n"/>
      <c r="AG252" s="0" t="n"/>
      <c r="AH252" s="85">
        <f>IF(COUNTA(A252:AG252,AI252,AL252:AP252)=0,"",IF(TRIM(A252)="","AIR-ID REQUIRED",IF(OR(AND(K252&lt;&gt;"",ISNA(MATCH(K252,{"Yes","No","Unknown"},0))),AND(Q252&lt;&gt;"",ISNA(MATCH(Q252,{"Yes","No","Unknown"},0))),AND(R252&lt;&gt;"",ISNA(MATCH(R252,{"Yes","No","Unknown"},0))),AND(T252&lt;&gt;"",ISNA(MATCH(T252,{"Yes","No","Unknown"},0))),AND(J252&lt;&gt;"",ISNA(MATCH(J252,{"Improving","Stable","Deteriorating","New / Baseline","Not yet known"},0))),AND(Z252&lt;&gt;"",ISNA(MATCH(Z252,{"Open","Reviewed","Action Open","Escalated","Closed"},0))),AND(AG252&lt;&gt;"",ISNA(MATCH(AG252,{"UC-ID specific","Shared system baseline"},0))),AND(AI252&lt;&gt;"",ISNA(MATCH(AI252,{"Low","Medium","High","Critical"},0))),AND(AL252&lt;&gt;"",COUNTIF(Lists!$A$3:$A$10,AL252)=0),AND(AO252&lt;&gt;"",ISNA(MATCH(AO252,{"Operational monitoring","Performance review","Formal review"},0))),AND(AP252&lt;&gt;"",ISNA(MATCH(AP252,{"Raised per Monitoring and Review Plan","Not action-capable","Action-capable: raise not yet set"},0)))),"INVALID VALUE — use the dropdown list",IF(AND(AG252="UC-ID specific",OR(AF252="",AF252="None")),"UC-ID REQUIRED",IF(OR(J252="",K252="",Q252="",R252="",T252="",AL252="",J252="Not yet known",K252="Unknown",Q252="Unknown",R252="Unknown",T252="Unknown"),"UNKNOWN TO RESOLVE",IF(AND(K252="Yes",OR(H252="",I252="",M252="",N252="",O252="",P252="",P252="None",X252="")),"BREACH ACTION INCOMPLETE",IF(AND(OR(K252="Yes",Q252="Yes"),AL252="None"),"TRIGGER NOT RECORDED — select the E.4 trigger",IF(AND(OR(AND(AL252&lt;&gt;"",AL252&lt;&gt;"None"),R252="Yes"),AM252=""),"REASSESSMENT / CONSIDERATION REF REQUIRED",IF(AND(OR(R252="Yes",T252="Yes"),U252=""),"GATE LOG EVENT ID REQUIRED",IF(OR(AND(D252&lt;&gt;"",NOT(ISNUMBER(D252))),AND(Y252&lt;&gt;"",NOT(ISNUMBER(Y252))),AND(ISNUMBER(D252),ISNUMBER(Y252),Y252&lt;=D252)),"DATE CHECK — Review and Next Review must be dates, Next after Review",IF(AND(ISNUMBER(AC252),ISNUMBER(AD252),AD252&gt;AC252),"SAMPLE EXCEEDS POPULATION",IF(AND(ISNUMBER(AD252),ISNUMBER(AK252),AD252&lt;AK252),"SAMPLE BELOW TIER MINIMUM",IF(AND(AI252&lt;&gt;"",ISNUMBER(Y252),AO252=""),"REVIEW TYPE REQUIRED: operational, performance or formal (§6.4.4)",IF(AND(ISNUMBER(D252),ISNUMBER(Y252),AI252&lt;&gt;"",Y252-D252&gt;IF(AI252="Critical",31,IF(AI252="High",IF(OR(AO252="Operational monitoring",AO252="Performance review"),31,92),IF(AI252="Medium",IF(AO252="Operational monitoring",31,IF(AO252="Performance review",92,366)),366)))),"NEXT REVIEW EXCEEDS TIER CADENCE",IF(OR(AP252="",AP252="Action-capable: raise not yet set"),"AGENTIC CADENCE RAISE NOT SET (§6.4.4; size to be set by the Council)",IF(AND(Z252="Closed",OR(D252="",E252="",G252="",H252="",I252="",X252="",Y252="",AA252="",AB252="",NOT(ISNUMBER(AC252)),NOT(ISNUMBER(AD252)),AC252&lt;1,AD252&lt;1,AE252="",AG252="",AI252="")),"CLOSURE EVIDENCE MISSING",IF(Z252="Closed","Closure ready for independent review","Open / review")))))))))))))))))</f>
        <v/>
      </c>
      <c r="AI252" s="0" t="n"/>
      <c r="AJ252" s="0">
        <f>IF(AI252="","",IF(AO252="Operational monitoring",IF(AI252="Low","Routine operational monitoring by the Service Owner",IF(AI252="Medium","Monthly","Continuous (logged at least monthly)")),IF(AO252="Performance review",IF(AI252="Critical","At least monthly",IF(AI252="High","Monthly",IF(AI252="Medium","Quarterly","Annual"))),IF(AI252="Critical","Continuous monitoring; formal review at least monthly",IF(AI252="High","Quarterly","Annual")))))</f>
        <v/>
      </c>
      <c r="AK252" s="0">
        <f>IF(OR(AI252="",NOT(ISNUMBER(AC252))),"",IF(OR(AI252="Critical",AI252="High"),MIN(AC252,MAX(30,ROUNDUP(0.05*AC252,0))),IF(AI252="Medium",MIN(AC252,20),MIN(AC252,10))))</f>
        <v/>
      </c>
      <c r="AL252" s="0" t="n"/>
      <c r="AM252" s="0" t="n"/>
      <c r="AN252" s="0" t="n"/>
      <c r="AO252" s="0" t="n"/>
      <c r="AP252" s="0" t="n"/>
    </row>
    <row r="253">
      <c r="A253" s="49" t="n"/>
      <c r="B253" s="50" t="n"/>
      <c r="C253" s="50" t="n"/>
      <c r="D253" s="51" t="n"/>
      <c r="E253" s="50" t="n"/>
      <c r="F253" s="50" t="n"/>
      <c r="G253" s="50" t="n"/>
      <c r="H253" s="50" t="n"/>
      <c r="I253" s="50" t="n"/>
      <c r="J253" s="50" t="n"/>
      <c r="K253" s="50" t="n"/>
      <c r="L253" s="50" t="n"/>
      <c r="M253" s="50" t="n"/>
      <c r="N253" s="50" t="n"/>
      <c r="O253" s="51" t="n"/>
      <c r="P253" s="50" t="n"/>
      <c r="Q253" s="50" t="n"/>
      <c r="R253" s="50" t="n"/>
      <c r="S253" s="50" t="n"/>
      <c r="T253" s="50" t="n"/>
      <c r="U253" s="50" t="n"/>
      <c r="V253" s="50" t="n"/>
      <c r="W253" s="50" t="n"/>
      <c r="X253" s="50" t="n"/>
      <c r="Y253" s="51" t="n"/>
      <c r="Z253" s="52" t="n"/>
      <c r="AA253" s="50" t="n"/>
      <c r="AB253" s="50" t="n"/>
      <c r="AC253" s="61" t="n"/>
      <c r="AD253" s="61" t="n"/>
      <c r="AE253" s="50" t="n"/>
      <c r="AF253" s="0" t="n"/>
      <c r="AG253" s="0" t="n"/>
      <c r="AH253" s="85">
        <f>IF(COUNTA(A253:AG253,AI253,AL253:AP253)=0,"",IF(TRIM(A253)="","AIR-ID REQUIRED",IF(OR(AND(K253&lt;&gt;"",ISNA(MATCH(K253,{"Yes","No","Unknown"},0))),AND(Q253&lt;&gt;"",ISNA(MATCH(Q253,{"Yes","No","Unknown"},0))),AND(R253&lt;&gt;"",ISNA(MATCH(R253,{"Yes","No","Unknown"},0))),AND(T253&lt;&gt;"",ISNA(MATCH(T253,{"Yes","No","Unknown"},0))),AND(J253&lt;&gt;"",ISNA(MATCH(J253,{"Improving","Stable","Deteriorating","New / Baseline","Not yet known"},0))),AND(Z253&lt;&gt;"",ISNA(MATCH(Z253,{"Open","Reviewed","Action Open","Escalated","Closed"},0))),AND(AG253&lt;&gt;"",ISNA(MATCH(AG253,{"UC-ID specific","Shared system baseline"},0))),AND(AI253&lt;&gt;"",ISNA(MATCH(AI253,{"Low","Medium","High","Critical"},0))),AND(AL253&lt;&gt;"",COUNTIF(Lists!$A$3:$A$10,AL253)=0),AND(AO253&lt;&gt;"",ISNA(MATCH(AO253,{"Operational monitoring","Performance review","Formal review"},0))),AND(AP253&lt;&gt;"",ISNA(MATCH(AP253,{"Raised per Monitoring and Review Plan","Not action-capable","Action-capable: raise not yet set"},0)))),"INVALID VALUE — use the dropdown list",IF(AND(AG253="UC-ID specific",OR(AF253="",AF253="None")),"UC-ID REQUIRED",IF(OR(J253="",K253="",Q253="",R253="",T253="",AL253="",J253="Not yet known",K253="Unknown",Q253="Unknown",R253="Unknown",T253="Unknown"),"UNKNOWN TO RESOLVE",IF(AND(K253="Yes",OR(H253="",I253="",M253="",N253="",O253="",P253="",P253="None",X253="")),"BREACH ACTION INCOMPLETE",IF(AND(OR(K253="Yes",Q253="Yes"),AL253="None"),"TRIGGER NOT RECORDED — select the E.4 trigger",IF(AND(OR(AND(AL253&lt;&gt;"",AL253&lt;&gt;"None"),R253="Yes"),AM253=""),"REASSESSMENT / CONSIDERATION REF REQUIRED",IF(AND(OR(R253="Yes",T253="Yes"),U253=""),"GATE LOG EVENT ID REQUIRED",IF(OR(AND(D253&lt;&gt;"",NOT(ISNUMBER(D253))),AND(Y253&lt;&gt;"",NOT(ISNUMBER(Y253))),AND(ISNUMBER(D253),ISNUMBER(Y253),Y253&lt;=D253)),"DATE CHECK — Review and Next Review must be dates, Next after Review",IF(AND(ISNUMBER(AC253),ISNUMBER(AD253),AD253&gt;AC253),"SAMPLE EXCEEDS POPULATION",IF(AND(ISNUMBER(AD253),ISNUMBER(AK253),AD253&lt;AK253),"SAMPLE BELOW TIER MINIMUM",IF(AND(AI253&lt;&gt;"",ISNUMBER(Y253),AO253=""),"REVIEW TYPE REQUIRED: operational, performance or formal (§6.4.4)",IF(AND(ISNUMBER(D253),ISNUMBER(Y253),AI253&lt;&gt;"",Y253-D253&gt;IF(AI253="Critical",31,IF(AI253="High",IF(OR(AO253="Operational monitoring",AO253="Performance review"),31,92),IF(AI253="Medium",IF(AO253="Operational monitoring",31,IF(AO253="Performance review",92,366)),366)))),"NEXT REVIEW EXCEEDS TIER CADENCE",IF(OR(AP253="",AP253="Action-capable: raise not yet set"),"AGENTIC CADENCE RAISE NOT SET (§6.4.4; size to be set by the Council)",IF(AND(Z253="Closed",OR(D253="",E253="",G253="",H253="",I253="",X253="",Y253="",AA253="",AB253="",NOT(ISNUMBER(AC253)),NOT(ISNUMBER(AD253)),AC253&lt;1,AD253&lt;1,AE253="",AG253="",AI253="")),"CLOSURE EVIDENCE MISSING",IF(Z253="Closed","Closure ready for independent review","Open / review")))))))))))))))))</f>
        <v/>
      </c>
      <c r="AI253" s="0" t="n"/>
      <c r="AJ253" s="0">
        <f>IF(AI253="","",IF(AO253="Operational monitoring",IF(AI253="Low","Routine operational monitoring by the Service Owner",IF(AI253="Medium","Monthly","Continuous (logged at least monthly)")),IF(AO253="Performance review",IF(AI253="Critical","At least monthly",IF(AI253="High","Monthly",IF(AI253="Medium","Quarterly","Annual"))),IF(AI253="Critical","Continuous monitoring; formal review at least monthly",IF(AI253="High","Quarterly","Annual")))))</f>
        <v/>
      </c>
      <c r="AK253" s="0">
        <f>IF(OR(AI253="",NOT(ISNUMBER(AC253))),"",IF(OR(AI253="Critical",AI253="High"),MIN(AC253,MAX(30,ROUNDUP(0.05*AC253,0))),IF(AI253="Medium",MIN(AC253,20),MIN(AC253,10))))</f>
        <v/>
      </c>
      <c r="AL253" s="0" t="n"/>
      <c r="AM253" s="0" t="n"/>
      <c r="AN253" s="0" t="n"/>
      <c r="AO253" s="0" t="n"/>
      <c r="AP253" s="0" t="n"/>
    </row>
    <row r="254">
      <c r="A254" s="49" t="n"/>
      <c r="B254" s="50" t="n"/>
      <c r="C254" s="50" t="n"/>
      <c r="D254" s="51" t="n"/>
      <c r="E254" s="50" t="n"/>
      <c r="F254" s="50" t="n"/>
      <c r="G254" s="50" t="n"/>
      <c r="H254" s="50" t="n"/>
      <c r="I254" s="50" t="n"/>
      <c r="J254" s="50" t="n"/>
      <c r="K254" s="50" t="n"/>
      <c r="L254" s="50" t="n"/>
      <c r="M254" s="50" t="n"/>
      <c r="N254" s="50" t="n"/>
      <c r="O254" s="51" t="n"/>
      <c r="P254" s="50" t="n"/>
      <c r="Q254" s="50" t="n"/>
      <c r="R254" s="50" t="n"/>
      <c r="S254" s="50" t="n"/>
      <c r="T254" s="50" t="n"/>
      <c r="U254" s="50" t="n"/>
      <c r="V254" s="50" t="n"/>
      <c r="W254" s="50" t="n"/>
      <c r="X254" s="50" t="n"/>
      <c r="Y254" s="51" t="n"/>
      <c r="Z254" s="52" t="n"/>
      <c r="AA254" s="50" t="n"/>
      <c r="AB254" s="50" t="n"/>
      <c r="AC254" s="61" t="n"/>
      <c r="AD254" s="61" t="n"/>
      <c r="AE254" s="50" t="n"/>
      <c r="AF254" s="0" t="n"/>
      <c r="AG254" s="0" t="n"/>
      <c r="AH254" s="85">
        <f>IF(COUNTA(A254:AG254,AI254,AL254:AP254)=0,"",IF(TRIM(A254)="","AIR-ID REQUIRED",IF(OR(AND(K254&lt;&gt;"",ISNA(MATCH(K254,{"Yes","No","Unknown"},0))),AND(Q254&lt;&gt;"",ISNA(MATCH(Q254,{"Yes","No","Unknown"},0))),AND(R254&lt;&gt;"",ISNA(MATCH(R254,{"Yes","No","Unknown"},0))),AND(T254&lt;&gt;"",ISNA(MATCH(T254,{"Yes","No","Unknown"},0))),AND(J254&lt;&gt;"",ISNA(MATCH(J254,{"Improving","Stable","Deteriorating","New / Baseline","Not yet known"},0))),AND(Z254&lt;&gt;"",ISNA(MATCH(Z254,{"Open","Reviewed","Action Open","Escalated","Closed"},0))),AND(AG254&lt;&gt;"",ISNA(MATCH(AG254,{"UC-ID specific","Shared system baseline"},0))),AND(AI254&lt;&gt;"",ISNA(MATCH(AI254,{"Low","Medium","High","Critical"},0))),AND(AL254&lt;&gt;"",COUNTIF(Lists!$A$3:$A$10,AL254)=0),AND(AO254&lt;&gt;"",ISNA(MATCH(AO254,{"Operational monitoring","Performance review","Formal review"},0))),AND(AP254&lt;&gt;"",ISNA(MATCH(AP254,{"Raised per Monitoring and Review Plan","Not action-capable","Action-capable: raise not yet set"},0)))),"INVALID VALUE — use the dropdown list",IF(AND(AG254="UC-ID specific",OR(AF254="",AF254="None")),"UC-ID REQUIRED",IF(OR(J254="",K254="",Q254="",R254="",T254="",AL254="",J254="Not yet known",K254="Unknown",Q254="Unknown",R254="Unknown",T254="Unknown"),"UNKNOWN TO RESOLVE",IF(AND(K254="Yes",OR(H254="",I254="",M254="",N254="",O254="",P254="",P254="None",X254="")),"BREACH ACTION INCOMPLETE",IF(AND(OR(K254="Yes",Q254="Yes"),AL254="None"),"TRIGGER NOT RECORDED — select the E.4 trigger",IF(AND(OR(AND(AL254&lt;&gt;"",AL254&lt;&gt;"None"),R254="Yes"),AM254=""),"REASSESSMENT / CONSIDERATION REF REQUIRED",IF(AND(OR(R254="Yes",T254="Yes"),U254=""),"GATE LOG EVENT ID REQUIRED",IF(OR(AND(D254&lt;&gt;"",NOT(ISNUMBER(D254))),AND(Y254&lt;&gt;"",NOT(ISNUMBER(Y254))),AND(ISNUMBER(D254),ISNUMBER(Y254),Y254&lt;=D254)),"DATE CHECK — Review and Next Review must be dates, Next after Review",IF(AND(ISNUMBER(AC254),ISNUMBER(AD254),AD254&gt;AC254),"SAMPLE EXCEEDS POPULATION",IF(AND(ISNUMBER(AD254),ISNUMBER(AK254),AD254&lt;AK254),"SAMPLE BELOW TIER MINIMUM",IF(AND(AI254&lt;&gt;"",ISNUMBER(Y254),AO254=""),"REVIEW TYPE REQUIRED: operational, performance or formal (§6.4.4)",IF(AND(ISNUMBER(D254),ISNUMBER(Y254),AI254&lt;&gt;"",Y254-D254&gt;IF(AI254="Critical",31,IF(AI254="High",IF(OR(AO254="Operational monitoring",AO254="Performance review"),31,92),IF(AI254="Medium",IF(AO254="Operational monitoring",31,IF(AO254="Performance review",92,366)),366)))),"NEXT REVIEW EXCEEDS TIER CADENCE",IF(OR(AP254="",AP254="Action-capable: raise not yet set"),"AGENTIC CADENCE RAISE NOT SET (§6.4.4; size to be set by the Council)",IF(AND(Z254="Closed",OR(D254="",E254="",G254="",H254="",I254="",X254="",Y254="",AA254="",AB254="",NOT(ISNUMBER(AC254)),NOT(ISNUMBER(AD254)),AC254&lt;1,AD254&lt;1,AE254="",AG254="",AI254="")),"CLOSURE EVIDENCE MISSING",IF(Z254="Closed","Closure ready for independent review","Open / review")))))))))))))))))</f>
        <v/>
      </c>
      <c r="AI254" s="0" t="n"/>
      <c r="AJ254" s="0">
        <f>IF(AI254="","",IF(AO254="Operational monitoring",IF(AI254="Low","Routine operational monitoring by the Service Owner",IF(AI254="Medium","Monthly","Continuous (logged at least monthly)")),IF(AO254="Performance review",IF(AI254="Critical","At least monthly",IF(AI254="High","Monthly",IF(AI254="Medium","Quarterly","Annual"))),IF(AI254="Critical","Continuous monitoring; formal review at least monthly",IF(AI254="High","Quarterly","Annual")))))</f>
        <v/>
      </c>
      <c r="AK254" s="0">
        <f>IF(OR(AI254="",NOT(ISNUMBER(AC254))),"",IF(OR(AI254="Critical",AI254="High"),MIN(AC254,MAX(30,ROUNDUP(0.05*AC254,0))),IF(AI254="Medium",MIN(AC254,20),MIN(AC254,10))))</f>
        <v/>
      </c>
      <c r="AL254" s="0" t="n"/>
      <c r="AM254" s="0" t="n"/>
      <c r="AN254" s="0" t="n"/>
      <c r="AO254" s="0" t="n"/>
      <c r="AP254" s="0" t="n"/>
    </row>
    <row r="255">
      <c r="A255" s="49" t="n"/>
      <c r="B255" s="50" t="n"/>
      <c r="C255" s="50" t="n"/>
      <c r="D255" s="51" t="n"/>
      <c r="E255" s="50" t="n"/>
      <c r="F255" s="50" t="n"/>
      <c r="G255" s="50" t="n"/>
      <c r="H255" s="50" t="n"/>
      <c r="I255" s="50" t="n"/>
      <c r="J255" s="50" t="n"/>
      <c r="K255" s="50" t="n"/>
      <c r="L255" s="50" t="n"/>
      <c r="M255" s="50" t="n"/>
      <c r="N255" s="50" t="n"/>
      <c r="O255" s="51" t="n"/>
      <c r="P255" s="50" t="n"/>
      <c r="Q255" s="50" t="n"/>
      <c r="R255" s="50" t="n"/>
      <c r="S255" s="50" t="n"/>
      <c r="T255" s="50" t="n"/>
      <c r="U255" s="50" t="n"/>
      <c r="V255" s="50" t="n"/>
      <c r="W255" s="50" t="n"/>
      <c r="X255" s="50" t="n"/>
      <c r="Y255" s="51" t="n"/>
      <c r="Z255" s="52" t="n"/>
      <c r="AA255" s="50" t="n"/>
      <c r="AB255" s="50" t="n"/>
      <c r="AC255" s="61" t="n"/>
      <c r="AD255" s="61" t="n"/>
      <c r="AE255" s="50" t="n"/>
      <c r="AF255" s="0" t="n"/>
      <c r="AG255" s="0" t="n"/>
      <c r="AH255" s="85">
        <f>IF(COUNTA(A255:AG255,AI255,AL255:AP255)=0,"",IF(TRIM(A255)="","AIR-ID REQUIRED",IF(OR(AND(K255&lt;&gt;"",ISNA(MATCH(K255,{"Yes","No","Unknown"},0))),AND(Q255&lt;&gt;"",ISNA(MATCH(Q255,{"Yes","No","Unknown"},0))),AND(R255&lt;&gt;"",ISNA(MATCH(R255,{"Yes","No","Unknown"},0))),AND(T255&lt;&gt;"",ISNA(MATCH(T255,{"Yes","No","Unknown"},0))),AND(J255&lt;&gt;"",ISNA(MATCH(J255,{"Improving","Stable","Deteriorating","New / Baseline","Not yet known"},0))),AND(Z255&lt;&gt;"",ISNA(MATCH(Z255,{"Open","Reviewed","Action Open","Escalated","Closed"},0))),AND(AG255&lt;&gt;"",ISNA(MATCH(AG255,{"UC-ID specific","Shared system baseline"},0))),AND(AI255&lt;&gt;"",ISNA(MATCH(AI255,{"Low","Medium","High","Critical"},0))),AND(AL255&lt;&gt;"",COUNTIF(Lists!$A$3:$A$10,AL255)=0),AND(AO255&lt;&gt;"",ISNA(MATCH(AO255,{"Operational monitoring","Performance review","Formal review"},0))),AND(AP255&lt;&gt;"",ISNA(MATCH(AP255,{"Raised per Monitoring and Review Plan","Not action-capable","Action-capable: raise not yet set"},0)))),"INVALID VALUE — use the dropdown list",IF(AND(AG255="UC-ID specific",OR(AF255="",AF255="None")),"UC-ID REQUIRED",IF(OR(J255="",K255="",Q255="",R255="",T255="",AL255="",J255="Not yet known",K255="Unknown",Q255="Unknown",R255="Unknown",T255="Unknown"),"UNKNOWN TO RESOLVE",IF(AND(K255="Yes",OR(H255="",I255="",M255="",N255="",O255="",P255="",P255="None",X255="")),"BREACH ACTION INCOMPLETE",IF(AND(OR(K255="Yes",Q255="Yes"),AL255="None"),"TRIGGER NOT RECORDED — select the E.4 trigger",IF(AND(OR(AND(AL255&lt;&gt;"",AL255&lt;&gt;"None"),R255="Yes"),AM255=""),"REASSESSMENT / CONSIDERATION REF REQUIRED",IF(AND(OR(R255="Yes",T255="Yes"),U255=""),"GATE LOG EVENT ID REQUIRED",IF(OR(AND(D255&lt;&gt;"",NOT(ISNUMBER(D255))),AND(Y255&lt;&gt;"",NOT(ISNUMBER(Y255))),AND(ISNUMBER(D255),ISNUMBER(Y255),Y255&lt;=D255)),"DATE CHECK — Review and Next Review must be dates, Next after Review",IF(AND(ISNUMBER(AC255),ISNUMBER(AD255),AD255&gt;AC255),"SAMPLE EXCEEDS POPULATION",IF(AND(ISNUMBER(AD255),ISNUMBER(AK255),AD255&lt;AK255),"SAMPLE BELOW TIER MINIMUM",IF(AND(AI255&lt;&gt;"",ISNUMBER(Y255),AO255=""),"REVIEW TYPE REQUIRED: operational, performance or formal (§6.4.4)",IF(AND(ISNUMBER(D255),ISNUMBER(Y255),AI255&lt;&gt;"",Y255-D255&gt;IF(AI255="Critical",31,IF(AI255="High",IF(OR(AO255="Operational monitoring",AO255="Performance review"),31,92),IF(AI255="Medium",IF(AO255="Operational monitoring",31,IF(AO255="Performance review",92,366)),366)))),"NEXT REVIEW EXCEEDS TIER CADENCE",IF(OR(AP255="",AP255="Action-capable: raise not yet set"),"AGENTIC CADENCE RAISE NOT SET (§6.4.4; size to be set by the Council)",IF(AND(Z255="Closed",OR(D255="",E255="",G255="",H255="",I255="",X255="",Y255="",AA255="",AB255="",NOT(ISNUMBER(AC255)),NOT(ISNUMBER(AD255)),AC255&lt;1,AD255&lt;1,AE255="",AG255="",AI255="")),"CLOSURE EVIDENCE MISSING",IF(Z255="Closed","Closure ready for independent review","Open / review")))))))))))))))))</f>
        <v/>
      </c>
      <c r="AI255" s="0" t="n"/>
      <c r="AJ255" s="0">
        <f>IF(AI255="","",IF(AO255="Operational monitoring",IF(AI255="Low","Routine operational monitoring by the Service Owner",IF(AI255="Medium","Monthly","Continuous (logged at least monthly)")),IF(AO255="Performance review",IF(AI255="Critical","At least monthly",IF(AI255="High","Monthly",IF(AI255="Medium","Quarterly","Annual"))),IF(AI255="Critical","Continuous monitoring; formal review at least monthly",IF(AI255="High","Quarterly","Annual")))))</f>
        <v/>
      </c>
      <c r="AK255" s="0">
        <f>IF(OR(AI255="",NOT(ISNUMBER(AC255))),"",IF(OR(AI255="Critical",AI255="High"),MIN(AC255,MAX(30,ROUNDUP(0.05*AC255,0))),IF(AI255="Medium",MIN(AC255,20),MIN(AC255,10))))</f>
        <v/>
      </c>
      <c r="AL255" s="0" t="n"/>
      <c r="AM255" s="0" t="n"/>
      <c r="AN255" s="0" t="n"/>
      <c r="AO255" s="0" t="n"/>
      <c r="AP255" s="0" t="n"/>
    </row>
    <row r="256">
      <c r="A256" s="49" t="n"/>
      <c r="B256" s="50" t="n"/>
      <c r="C256" s="50" t="n"/>
      <c r="D256" s="51" t="n"/>
      <c r="E256" s="50" t="n"/>
      <c r="F256" s="50" t="n"/>
      <c r="G256" s="50" t="n"/>
      <c r="H256" s="50" t="n"/>
      <c r="I256" s="50" t="n"/>
      <c r="J256" s="50" t="n"/>
      <c r="K256" s="50" t="n"/>
      <c r="L256" s="50" t="n"/>
      <c r="M256" s="50" t="n"/>
      <c r="N256" s="50" t="n"/>
      <c r="O256" s="51" t="n"/>
      <c r="P256" s="50" t="n"/>
      <c r="Q256" s="50" t="n"/>
      <c r="R256" s="50" t="n"/>
      <c r="S256" s="50" t="n"/>
      <c r="T256" s="50" t="n"/>
      <c r="U256" s="50" t="n"/>
      <c r="V256" s="50" t="n"/>
      <c r="W256" s="50" t="n"/>
      <c r="X256" s="50" t="n"/>
      <c r="Y256" s="51" t="n"/>
      <c r="Z256" s="52" t="n"/>
      <c r="AA256" s="50" t="n"/>
      <c r="AB256" s="50" t="n"/>
      <c r="AC256" s="61" t="n"/>
      <c r="AD256" s="61" t="n"/>
      <c r="AE256" s="50" t="n"/>
      <c r="AF256" s="0" t="n"/>
      <c r="AG256" s="0" t="n"/>
      <c r="AH256" s="85">
        <f>IF(COUNTA(A256:AG256,AI256,AL256:AP256)=0,"",IF(TRIM(A256)="","AIR-ID REQUIRED",IF(OR(AND(K256&lt;&gt;"",ISNA(MATCH(K256,{"Yes","No","Unknown"},0))),AND(Q256&lt;&gt;"",ISNA(MATCH(Q256,{"Yes","No","Unknown"},0))),AND(R256&lt;&gt;"",ISNA(MATCH(R256,{"Yes","No","Unknown"},0))),AND(T256&lt;&gt;"",ISNA(MATCH(T256,{"Yes","No","Unknown"},0))),AND(J256&lt;&gt;"",ISNA(MATCH(J256,{"Improving","Stable","Deteriorating","New / Baseline","Not yet known"},0))),AND(Z256&lt;&gt;"",ISNA(MATCH(Z256,{"Open","Reviewed","Action Open","Escalated","Closed"},0))),AND(AG256&lt;&gt;"",ISNA(MATCH(AG256,{"UC-ID specific","Shared system baseline"},0))),AND(AI256&lt;&gt;"",ISNA(MATCH(AI256,{"Low","Medium","High","Critical"},0))),AND(AL256&lt;&gt;"",COUNTIF(Lists!$A$3:$A$10,AL256)=0),AND(AO256&lt;&gt;"",ISNA(MATCH(AO256,{"Operational monitoring","Performance review","Formal review"},0))),AND(AP256&lt;&gt;"",ISNA(MATCH(AP256,{"Raised per Monitoring and Review Plan","Not action-capable","Action-capable: raise not yet set"},0)))),"INVALID VALUE — use the dropdown list",IF(AND(AG256="UC-ID specific",OR(AF256="",AF256="None")),"UC-ID REQUIRED",IF(OR(J256="",K256="",Q256="",R256="",T256="",AL256="",J256="Not yet known",K256="Unknown",Q256="Unknown",R256="Unknown",T256="Unknown"),"UNKNOWN TO RESOLVE",IF(AND(K256="Yes",OR(H256="",I256="",M256="",N256="",O256="",P256="",P256="None",X256="")),"BREACH ACTION INCOMPLETE",IF(AND(OR(K256="Yes",Q256="Yes"),AL256="None"),"TRIGGER NOT RECORDED — select the E.4 trigger",IF(AND(OR(AND(AL256&lt;&gt;"",AL256&lt;&gt;"None"),R256="Yes"),AM256=""),"REASSESSMENT / CONSIDERATION REF REQUIRED",IF(AND(OR(R256="Yes",T256="Yes"),U256=""),"GATE LOG EVENT ID REQUIRED",IF(OR(AND(D256&lt;&gt;"",NOT(ISNUMBER(D256))),AND(Y256&lt;&gt;"",NOT(ISNUMBER(Y256))),AND(ISNUMBER(D256),ISNUMBER(Y256),Y256&lt;=D256)),"DATE CHECK — Review and Next Review must be dates, Next after Review",IF(AND(ISNUMBER(AC256),ISNUMBER(AD256),AD256&gt;AC256),"SAMPLE EXCEEDS POPULATION",IF(AND(ISNUMBER(AD256),ISNUMBER(AK256),AD256&lt;AK256),"SAMPLE BELOW TIER MINIMUM",IF(AND(AI256&lt;&gt;"",ISNUMBER(Y256),AO256=""),"REVIEW TYPE REQUIRED: operational, performance or formal (§6.4.4)",IF(AND(ISNUMBER(D256),ISNUMBER(Y256),AI256&lt;&gt;"",Y256-D256&gt;IF(AI256="Critical",31,IF(AI256="High",IF(OR(AO256="Operational monitoring",AO256="Performance review"),31,92),IF(AI256="Medium",IF(AO256="Operational monitoring",31,IF(AO256="Performance review",92,366)),366)))),"NEXT REVIEW EXCEEDS TIER CADENCE",IF(OR(AP256="",AP256="Action-capable: raise not yet set"),"AGENTIC CADENCE RAISE NOT SET (§6.4.4; size to be set by the Council)",IF(AND(Z256="Closed",OR(D256="",E256="",G256="",H256="",I256="",X256="",Y256="",AA256="",AB256="",NOT(ISNUMBER(AC256)),NOT(ISNUMBER(AD256)),AC256&lt;1,AD256&lt;1,AE256="",AG256="",AI256="")),"CLOSURE EVIDENCE MISSING",IF(Z256="Closed","Closure ready for independent review","Open / review")))))))))))))))))</f>
        <v/>
      </c>
      <c r="AI256" s="0" t="n"/>
      <c r="AJ256" s="0">
        <f>IF(AI256="","",IF(AO256="Operational monitoring",IF(AI256="Low","Routine operational monitoring by the Service Owner",IF(AI256="Medium","Monthly","Continuous (logged at least monthly)")),IF(AO256="Performance review",IF(AI256="Critical","At least monthly",IF(AI256="High","Monthly",IF(AI256="Medium","Quarterly","Annual"))),IF(AI256="Critical","Continuous monitoring; formal review at least monthly",IF(AI256="High","Quarterly","Annual")))))</f>
        <v/>
      </c>
      <c r="AK256" s="0">
        <f>IF(OR(AI256="",NOT(ISNUMBER(AC256))),"",IF(OR(AI256="Critical",AI256="High"),MIN(AC256,MAX(30,ROUNDUP(0.05*AC256,0))),IF(AI256="Medium",MIN(AC256,20),MIN(AC256,10))))</f>
        <v/>
      </c>
      <c r="AL256" s="0" t="n"/>
      <c r="AM256" s="0" t="n"/>
      <c r="AN256" s="0" t="n"/>
      <c r="AO256" s="0" t="n"/>
      <c r="AP256" s="0" t="n"/>
    </row>
    <row r="257">
      <c r="A257" s="49" t="n"/>
      <c r="B257" s="50" t="n"/>
      <c r="C257" s="50" t="n"/>
      <c r="D257" s="51" t="n"/>
      <c r="E257" s="50" t="n"/>
      <c r="F257" s="50" t="n"/>
      <c r="G257" s="50" t="n"/>
      <c r="H257" s="50" t="n"/>
      <c r="I257" s="50" t="n"/>
      <c r="J257" s="50" t="n"/>
      <c r="K257" s="50" t="n"/>
      <c r="L257" s="50" t="n"/>
      <c r="M257" s="50" t="n"/>
      <c r="N257" s="50" t="n"/>
      <c r="O257" s="51" t="n"/>
      <c r="P257" s="50" t="n"/>
      <c r="Q257" s="50" t="n"/>
      <c r="R257" s="50" t="n"/>
      <c r="S257" s="50" t="n"/>
      <c r="T257" s="50" t="n"/>
      <c r="U257" s="50" t="n"/>
      <c r="V257" s="50" t="n"/>
      <c r="W257" s="50" t="n"/>
      <c r="X257" s="50" t="n"/>
      <c r="Y257" s="51" t="n"/>
      <c r="Z257" s="52" t="n"/>
      <c r="AA257" s="50" t="n"/>
      <c r="AB257" s="50" t="n"/>
      <c r="AC257" s="61" t="n"/>
      <c r="AD257" s="61" t="n"/>
      <c r="AE257" s="50" t="n"/>
      <c r="AF257" s="0" t="n"/>
      <c r="AG257" s="0" t="n"/>
      <c r="AH257" s="85">
        <f>IF(COUNTA(A257:AG257,AI257,AL257:AP257)=0,"",IF(TRIM(A257)="","AIR-ID REQUIRED",IF(OR(AND(K257&lt;&gt;"",ISNA(MATCH(K257,{"Yes","No","Unknown"},0))),AND(Q257&lt;&gt;"",ISNA(MATCH(Q257,{"Yes","No","Unknown"},0))),AND(R257&lt;&gt;"",ISNA(MATCH(R257,{"Yes","No","Unknown"},0))),AND(T257&lt;&gt;"",ISNA(MATCH(T257,{"Yes","No","Unknown"},0))),AND(J257&lt;&gt;"",ISNA(MATCH(J257,{"Improving","Stable","Deteriorating","New / Baseline","Not yet known"},0))),AND(Z257&lt;&gt;"",ISNA(MATCH(Z257,{"Open","Reviewed","Action Open","Escalated","Closed"},0))),AND(AG257&lt;&gt;"",ISNA(MATCH(AG257,{"UC-ID specific","Shared system baseline"},0))),AND(AI257&lt;&gt;"",ISNA(MATCH(AI257,{"Low","Medium","High","Critical"},0))),AND(AL257&lt;&gt;"",COUNTIF(Lists!$A$3:$A$10,AL257)=0),AND(AO257&lt;&gt;"",ISNA(MATCH(AO257,{"Operational monitoring","Performance review","Formal review"},0))),AND(AP257&lt;&gt;"",ISNA(MATCH(AP257,{"Raised per Monitoring and Review Plan","Not action-capable","Action-capable: raise not yet set"},0)))),"INVALID VALUE — use the dropdown list",IF(AND(AG257="UC-ID specific",OR(AF257="",AF257="None")),"UC-ID REQUIRED",IF(OR(J257="",K257="",Q257="",R257="",T257="",AL257="",J257="Not yet known",K257="Unknown",Q257="Unknown",R257="Unknown",T257="Unknown"),"UNKNOWN TO RESOLVE",IF(AND(K257="Yes",OR(H257="",I257="",M257="",N257="",O257="",P257="",P257="None",X257="")),"BREACH ACTION INCOMPLETE",IF(AND(OR(K257="Yes",Q257="Yes"),AL257="None"),"TRIGGER NOT RECORDED — select the E.4 trigger",IF(AND(OR(AND(AL257&lt;&gt;"",AL257&lt;&gt;"None"),R257="Yes"),AM257=""),"REASSESSMENT / CONSIDERATION REF REQUIRED",IF(AND(OR(R257="Yes",T257="Yes"),U257=""),"GATE LOG EVENT ID REQUIRED",IF(OR(AND(D257&lt;&gt;"",NOT(ISNUMBER(D257))),AND(Y257&lt;&gt;"",NOT(ISNUMBER(Y257))),AND(ISNUMBER(D257),ISNUMBER(Y257),Y257&lt;=D257)),"DATE CHECK — Review and Next Review must be dates, Next after Review",IF(AND(ISNUMBER(AC257),ISNUMBER(AD257),AD257&gt;AC257),"SAMPLE EXCEEDS POPULATION",IF(AND(ISNUMBER(AD257),ISNUMBER(AK257),AD257&lt;AK257),"SAMPLE BELOW TIER MINIMUM",IF(AND(AI257&lt;&gt;"",ISNUMBER(Y257),AO257=""),"REVIEW TYPE REQUIRED: operational, performance or formal (§6.4.4)",IF(AND(ISNUMBER(D257),ISNUMBER(Y257),AI257&lt;&gt;"",Y257-D257&gt;IF(AI257="Critical",31,IF(AI257="High",IF(OR(AO257="Operational monitoring",AO257="Performance review"),31,92),IF(AI257="Medium",IF(AO257="Operational monitoring",31,IF(AO257="Performance review",92,366)),366)))),"NEXT REVIEW EXCEEDS TIER CADENCE",IF(OR(AP257="",AP257="Action-capable: raise not yet set"),"AGENTIC CADENCE RAISE NOT SET (§6.4.4; size to be set by the Council)",IF(AND(Z257="Closed",OR(D257="",E257="",G257="",H257="",I257="",X257="",Y257="",AA257="",AB257="",NOT(ISNUMBER(AC257)),NOT(ISNUMBER(AD257)),AC257&lt;1,AD257&lt;1,AE257="",AG257="",AI257="")),"CLOSURE EVIDENCE MISSING",IF(Z257="Closed","Closure ready for independent review","Open / review")))))))))))))))))</f>
        <v/>
      </c>
      <c r="AI257" s="0" t="n"/>
      <c r="AJ257" s="0">
        <f>IF(AI257="","",IF(AO257="Operational monitoring",IF(AI257="Low","Routine operational monitoring by the Service Owner",IF(AI257="Medium","Monthly","Continuous (logged at least monthly)")),IF(AO257="Performance review",IF(AI257="Critical","At least monthly",IF(AI257="High","Monthly",IF(AI257="Medium","Quarterly","Annual"))),IF(AI257="Critical","Continuous monitoring; formal review at least monthly",IF(AI257="High","Quarterly","Annual")))))</f>
        <v/>
      </c>
      <c r="AK257" s="0">
        <f>IF(OR(AI257="",NOT(ISNUMBER(AC257))),"",IF(OR(AI257="Critical",AI257="High"),MIN(AC257,MAX(30,ROUNDUP(0.05*AC257,0))),IF(AI257="Medium",MIN(AC257,20),MIN(AC257,10))))</f>
        <v/>
      </c>
      <c r="AL257" s="0" t="n"/>
      <c r="AM257" s="0" t="n"/>
      <c r="AN257" s="0" t="n"/>
      <c r="AO257" s="0" t="n"/>
      <c r="AP257" s="0" t="n"/>
    </row>
    <row r="258">
      <c r="A258" s="49" t="n"/>
      <c r="B258" s="50" t="n"/>
      <c r="C258" s="50" t="n"/>
      <c r="D258" s="51" t="n"/>
      <c r="E258" s="50" t="n"/>
      <c r="F258" s="50" t="n"/>
      <c r="G258" s="50" t="n"/>
      <c r="H258" s="50" t="n"/>
      <c r="I258" s="50" t="n"/>
      <c r="J258" s="50" t="n"/>
      <c r="K258" s="50" t="n"/>
      <c r="L258" s="50" t="n"/>
      <c r="M258" s="50" t="n"/>
      <c r="N258" s="50" t="n"/>
      <c r="O258" s="51" t="n"/>
      <c r="P258" s="50" t="n"/>
      <c r="Q258" s="50" t="n"/>
      <c r="R258" s="50" t="n"/>
      <c r="S258" s="50" t="n"/>
      <c r="T258" s="50" t="n"/>
      <c r="U258" s="50" t="n"/>
      <c r="V258" s="50" t="n"/>
      <c r="W258" s="50" t="n"/>
      <c r="X258" s="50" t="n"/>
      <c r="Y258" s="51" t="n"/>
      <c r="Z258" s="52" t="n"/>
      <c r="AA258" s="50" t="n"/>
      <c r="AB258" s="50" t="n"/>
      <c r="AC258" s="61" t="n"/>
      <c r="AD258" s="61" t="n"/>
      <c r="AE258" s="50" t="n"/>
      <c r="AF258" s="0" t="n"/>
      <c r="AG258" s="0" t="n"/>
      <c r="AH258" s="85">
        <f>IF(COUNTA(A258:AG258,AI258,AL258:AP258)=0,"",IF(TRIM(A258)="","AIR-ID REQUIRED",IF(OR(AND(K258&lt;&gt;"",ISNA(MATCH(K258,{"Yes","No","Unknown"},0))),AND(Q258&lt;&gt;"",ISNA(MATCH(Q258,{"Yes","No","Unknown"},0))),AND(R258&lt;&gt;"",ISNA(MATCH(R258,{"Yes","No","Unknown"},0))),AND(T258&lt;&gt;"",ISNA(MATCH(T258,{"Yes","No","Unknown"},0))),AND(J258&lt;&gt;"",ISNA(MATCH(J258,{"Improving","Stable","Deteriorating","New / Baseline","Not yet known"},0))),AND(Z258&lt;&gt;"",ISNA(MATCH(Z258,{"Open","Reviewed","Action Open","Escalated","Closed"},0))),AND(AG258&lt;&gt;"",ISNA(MATCH(AG258,{"UC-ID specific","Shared system baseline"},0))),AND(AI258&lt;&gt;"",ISNA(MATCH(AI258,{"Low","Medium","High","Critical"},0))),AND(AL258&lt;&gt;"",COUNTIF(Lists!$A$3:$A$10,AL258)=0),AND(AO258&lt;&gt;"",ISNA(MATCH(AO258,{"Operational monitoring","Performance review","Formal review"},0))),AND(AP258&lt;&gt;"",ISNA(MATCH(AP258,{"Raised per Monitoring and Review Plan","Not action-capable","Action-capable: raise not yet set"},0)))),"INVALID VALUE — use the dropdown list",IF(AND(AG258="UC-ID specific",OR(AF258="",AF258="None")),"UC-ID REQUIRED",IF(OR(J258="",K258="",Q258="",R258="",T258="",AL258="",J258="Not yet known",K258="Unknown",Q258="Unknown",R258="Unknown",T258="Unknown"),"UNKNOWN TO RESOLVE",IF(AND(K258="Yes",OR(H258="",I258="",M258="",N258="",O258="",P258="",P258="None",X258="")),"BREACH ACTION INCOMPLETE",IF(AND(OR(K258="Yes",Q258="Yes"),AL258="None"),"TRIGGER NOT RECORDED — select the E.4 trigger",IF(AND(OR(AND(AL258&lt;&gt;"",AL258&lt;&gt;"None"),R258="Yes"),AM258=""),"REASSESSMENT / CONSIDERATION REF REQUIRED",IF(AND(OR(R258="Yes",T258="Yes"),U258=""),"GATE LOG EVENT ID REQUIRED",IF(OR(AND(D258&lt;&gt;"",NOT(ISNUMBER(D258))),AND(Y258&lt;&gt;"",NOT(ISNUMBER(Y258))),AND(ISNUMBER(D258),ISNUMBER(Y258),Y258&lt;=D258)),"DATE CHECK — Review and Next Review must be dates, Next after Review",IF(AND(ISNUMBER(AC258),ISNUMBER(AD258),AD258&gt;AC258),"SAMPLE EXCEEDS POPULATION",IF(AND(ISNUMBER(AD258),ISNUMBER(AK258),AD258&lt;AK258),"SAMPLE BELOW TIER MINIMUM",IF(AND(AI258&lt;&gt;"",ISNUMBER(Y258),AO258=""),"REVIEW TYPE REQUIRED: operational, performance or formal (§6.4.4)",IF(AND(ISNUMBER(D258),ISNUMBER(Y258),AI258&lt;&gt;"",Y258-D258&gt;IF(AI258="Critical",31,IF(AI258="High",IF(OR(AO258="Operational monitoring",AO258="Performance review"),31,92),IF(AI258="Medium",IF(AO258="Operational monitoring",31,IF(AO258="Performance review",92,366)),366)))),"NEXT REVIEW EXCEEDS TIER CADENCE",IF(OR(AP258="",AP258="Action-capable: raise not yet set"),"AGENTIC CADENCE RAISE NOT SET (§6.4.4; size to be set by the Council)",IF(AND(Z258="Closed",OR(D258="",E258="",G258="",H258="",I258="",X258="",Y258="",AA258="",AB258="",NOT(ISNUMBER(AC258)),NOT(ISNUMBER(AD258)),AC258&lt;1,AD258&lt;1,AE258="",AG258="",AI258="")),"CLOSURE EVIDENCE MISSING",IF(Z258="Closed","Closure ready for independent review","Open / review")))))))))))))))))</f>
        <v/>
      </c>
      <c r="AI258" s="0" t="n"/>
      <c r="AJ258" s="0">
        <f>IF(AI258="","",IF(AO258="Operational monitoring",IF(AI258="Low","Routine operational monitoring by the Service Owner",IF(AI258="Medium","Monthly","Continuous (logged at least monthly)")),IF(AO258="Performance review",IF(AI258="Critical","At least monthly",IF(AI258="High","Monthly",IF(AI258="Medium","Quarterly","Annual"))),IF(AI258="Critical","Continuous monitoring; formal review at least monthly",IF(AI258="High","Quarterly","Annual")))))</f>
        <v/>
      </c>
      <c r="AK258" s="0">
        <f>IF(OR(AI258="",NOT(ISNUMBER(AC258))),"",IF(OR(AI258="Critical",AI258="High"),MIN(AC258,MAX(30,ROUNDUP(0.05*AC258,0))),IF(AI258="Medium",MIN(AC258,20),MIN(AC258,10))))</f>
        <v/>
      </c>
      <c r="AL258" s="0" t="n"/>
      <c r="AM258" s="0" t="n"/>
      <c r="AN258" s="0" t="n"/>
      <c r="AO258" s="0" t="n"/>
      <c r="AP258" s="0" t="n"/>
    </row>
    <row r="259">
      <c r="A259" s="49" t="n"/>
      <c r="B259" s="50" t="n"/>
      <c r="C259" s="50" t="n"/>
      <c r="D259" s="51" t="n"/>
      <c r="E259" s="50" t="n"/>
      <c r="F259" s="50" t="n"/>
      <c r="G259" s="50" t="n"/>
      <c r="H259" s="50" t="n"/>
      <c r="I259" s="50" t="n"/>
      <c r="J259" s="50" t="n"/>
      <c r="K259" s="50" t="n"/>
      <c r="L259" s="50" t="n"/>
      <c r="M259" s="50" t="n"/>
      <c r="N259" s="50" t="n"/>
      <c r="O259" s="51" t="n"/>
      <c r="P259" s="50" t="n"/>
      <c r="Q259" s="50" t="n"/>
      <c r="R259" s="50" t="n"/>
      <c r="S259" s="50" t="n"/>
      <c r="T259" s="50" t="n"/>
      <c r="U259" s="50" t="n"/>
      <c r="V259" s="50" t="n"/>
      <c r="W259" s="50" t="n"/>
      <c r="X259" s="50" t="n"/>
      <c r="Y259" s="51" t="n"/>
      <c r="Z259" s="52" t="n"/>
      <c r="AA259" s="50" t="n"/>
      <c r="AB259" s="50" t="n"/>
      <c r="AC259" s="61" t="n"/>
      <c r="AD259" s="61" t="n"/>
      <c r="AE259" s="50" t="n"/>
      <c r="AF259" s="0" t="n"/>
      <c r="AG259" s="0" t="n"/>
      <c r="AH259" s="85">
        <f>IF(COUNTA(A259:AG259,AI259,AL259:AP259)=0,"",IF(TRIM(A259)="","AIR-ID REQUIRED",IF(OR(AND(K259&lt;&gt;"",ISNA(MATCH(K259,{"Yes","No","Unknown"},0))),AND(Q259&lt;&gt;"",ISNA(MATCH(Q259,{"Yes","No","Unknown"},0))),AND(R259&lt;&gt;"",ISNA(MATCH(R259,{"Yes","No","Unknown"},0))),AND(T259&lt;&gt;"",ISNA(MATCH(T259,{"Yes","No","Unknown"},0))),AND(J259&lt;&gt;"",ISNA(MATCH(J259,{"Improving","Stable","Deteriorating","New / Baseline","Not yet known"},0))),AND(Z259&lt;&gt;"",ISNA(MATCH(Z259,{"Open","Reviewed","Action Open","Escalated","Closed"},0))),AND(AG259&lt;&gt;"",ISNA(MATCH(AG259,{"UC-ID specific","Shared system baseline"},0))),AND(AI259&lt;&gt;"",ISNA(MATCH(AI259,{"Low","Medium","High","Critical"},0))),AND(AL259&lt;&gt;"",COUNTIF(Lists!$A$3:$A$10,AL259)=0),AND(AO259&lt;&gt;"",ISNA(MATCH(AO259,{"Operational monitoring","Performance review","Formal review"},0))),AND(AP259&lt;&gt;"",ISNA(MATCH(AP259,{"Raised per Monitoring and Review Plan","Not action-capable","Action-capable: raise not yet set"},0)))),"INVALID VALUE — use the dropdown list",IF(AND(AG259="UC-ID specific",OR(AF259="",AF259="None")),"UC-ID REQUIRED",IF(OR(J259="",K259="",Q259="",R259="",T259="",AL259="",J259="Not yet known",K259="Unknown",Q259="Unknown",R259="Unknown",T259="Unknown"),"UNKNOWN TO RESOLVE",IF(AND(K259="Yes",OR(H259="",I259="",M259="",N259="",O259="",P259="",P259="None",X259="")),"BREACH ACTION INCOMPLETE",IF(AND(OR(K259="Yes",Q259="Yes"),AL259="None"),"TRIGGER NOT RECORDED — select the E.4 trigger",IF(AND(OR(AND(AL259&lt;&gt;"",AL259&lt;&gt;"None"),R259="Yes"),AM259=""),"REASSESSMENT / CONSIDERATION REF REQUIRED",IF(AND(OR(R259="Yes",T259="Yes"),U259=""),"GATE LOG EVENT ID REQUIRED",IF(OR(AND(D259&lt;&gt;"",NOT(ISNUMBER(D259))),AND(Y259&lt;&gt;"",NOT(ISNUMBER(Y259))),AND(ISNUMBER(D259),ISNUMBER(Y259),Y259&lt;=D259)),"DATE CHECK — Review and Next Review must be dates, Next after Review",IF(AND(ISNUMBER(AC259),ISNUMBER(AD259),AD259&gt;AC259),"SAMPLE EXCEEDS POPULATION",IF(AND(ISNUMBER(AD259),ISNUMBER(AK259),AD259&lt;AK259),"SAMPLE BELOW TIER MINIMUM",IF(AND(AI259&lt;&gt;"",ISNUMBER(Y259),AO259=""),"REVIEW TYPE REQUIRED: operational, performance or formal (§6.4.4)",IF(AND(ISNUMBER(D259),ISNUMBER(Y259),AI259&lt;&gt;"",Y259-D259&gt;IF(AI259="Critical",31,IF(AI259="High",IF(OR(AO259="Operational monitoring",AO259="Performance review"),31,92),IF(AI259="Medium",IF(AO259="Operational monitoring",31,IF(AO259="Performance review",92,366)),366)))),"NEXT REVIEW EXCEEDS TIER CADENCE",IF(OR(AP259="",AP259="Action-capable: raise not yet set"),"AGENTIC CADENCE RAISE NOT SET (§6.4.4; size to be set by the Council)",IF(AND(Z259="Closed",OR(D259="",E259="",G259="",H259="",I259="",X259="",Y259="",AA259="",AB259="",NOT(ISNUMBER(AC259)),NOT(ISNUMBER(AD259)),AC259&lt;1,AD259&lt;1,AE259="",AG259="",AI259="")),"CLOSURE EVIDENCE MISSING",IF(Z259="Closed","Closure ready for independent review","Open / review")))))))))))))))))</f>
        <v/>
      </c>
      <c r="AI259" s="0" t="n"/>
      <c r="AJ259" s="0">
        <f>IF(AI259="","",IF(AO259="Operational monitoring",IF(AI259="Low","Routine operational monitoring by the Service Owner",IF(AI259="Medium","Monthly","Continuous (logged at least monthly)")),IF(AO259="Performance review",IF(AI259="Critical","At least monthly",IF(AI259="High","Monthly",IF(AI259="Medium","Quarterly","Annual"))),IF(AI259="Critical","Continuous monitoring; formal review at least monthly",IF(AI259="High","Quarterly","Annual")))))</f>
        <v/>
      </c>
      <c r="AK259" s="0">
        <f>IF(OR(AI259="",NOT(ISNUMBER(AC259))),"",IF(OR(AI259="Critical",AI259="High"),MIN(AC259,MAX(30,ROUNDUP(0.05*AC259,0))),IF(AI259="Medium",MIN(AC259,20),MIN(AC259,10))))</f>
        <v/>
      </c>
      <c r="AL259" s="0" t="n"/>
      <c r="AM259" s="0" t="n"/>
      <c r="AN259" s="0" t="n"/>
      <c r="AO259" s="0" t="n"/>
      <c r="AP259" s="0" t="n"/>
    </row>
    <row r="260">
      <c r="A260" s="49" t="n"/>
      <c r="B260" s="50" t="n"/>
      <c r="C260" s="50" t="n"/>
      <c r="D260" s="51" t="n"/>
      <c r="E260" s="50" t="n"/>
      <c r="F260" s="50" t="n"/>
      <c r="G260" s="50" t="n"/>
      <c r="H260" s="50" t="n"/>
      <c r="I260" s="50" t="n"/>
      <c r="J260" s="50" t="n"/>
      <c r="K260" s="50" t="n"/>
      <c r="L260" s="50" t="n"/>
      <c r="M260" s="50" t="n"/>
      <c r="N260" s="50" t="n"/>
      <c r="O260" s="51" t="n"/>
      <c r="P260" s="50" t="n"/>
      <c r="Q260" s="50" t="n"/>
      <c r="R260" s="50" t="n"/>
      <c r="S260" s="50" t="n"/>
      <c r="T260" s="50" t="n"/>
      <c r="U260" s="50" t="n"/>
      <c r="V260" s="50" t="n"/>
      <c r="W260" s="50" t="n"/>
      <c r="X260" s="50" t="n"/>
      <c r="Y260" s="51" t="n"/>
      <c r="Z260" s="52" t="n"/>
      <c r="AA260" s="50" t="n"/>
      <c r="AB260" s="50" t="n"/>
      <c r="AC260" s="61" t="n"/>
      <c r="AD260" s="61" t="n"/>
      <c r="AE260" s="50" t="n"/>
      <c r="AF260" s="0" t="n"/>
      <c r="AG260" s="0" t="n"/>
      <c r="AH260" s="85">
        <f>IF(COUNTA(A260:AG260,AI260,AL260:AP260)=0,"",IF(TRIM(A260)="","AIR-ID REQUIRED",IF(OR(AND(K260&lt;&gt;"",ISNA(MATCH(K260,{"Yes","No","Unknown"},0))),AND(Q260&lt;&gt;"",ISNA(MATCH(Q260,{"Yes","No","Unknown"},0))),AND(R260&lt;&gt;"",ISNA(MATCH(R260,{"Yes","No","Unknown"},0))),AND(T260&lt;&gt;"",ISNA(MATCH(T260,{"Yes","No","Unknown"},0))),AND(J260&lt;&gt;"",ISNA(MATCH(J260,{"Improving","Stable","Deteriorating","New / Baseline","Not yet known"},0))),AND(Z260&lt;&gt;"",ISNA(MATCH(Z260,{"Open","Reviewed","Action Open","Escalated","Closed"},0))),AND(AG260&lt;&gt;"",ISNA(MATCH(AG260,{"UC-ID specific","Shared system baseline"},0))),AND(AI260&lt;&gt;"",ISNA(MATCH(AI260,{"Low","Medium","High","Critical"},0))),AND(AL260&lt;&gt;"",COUNTIF(Lists!$A$3:$A$10,AL260)=0),AND(AO260&lt;&gt;"",ISNA(MATCH(AO260,{"Operational monitoring","Performance review","Formal review"},0))),AND(AP260&lt;&gt;"",ISNA(MATCH(AP260,{"Raised per Monitoring and Review Plan","Not action-capable","Action-capable: raise not yet set"},0)))),"INVALID VALUE — use the dropdown list",IF(AND(AG260="UC-ID specific",OR(AF260="",AF260="None")),"UC-ID REQUIRED",IF(OR(J260="",K260="",Q260="",R260="",T260="",AL260="",J260="Not yet known",K260="Unknown",Q260="Unknown",R260="Unknown",T260="Unknown"),"UNKNOWN TO RESOLVE",IF(AND(K260="Yes",OR(H260="",I260="",M260="",N260="",O260="",P260="",P260="None",X260="")),"BREACH ACTION INCOMPLETE",IF(AND(OR(K260="Yes",Q260="Yes"),AL260="None"),"TRIGGER NOT RECORDED — select the E.4 trigger",IF(AND(OR(AND(AL260&lt;&gt;"",AL260&lt;&gt;"None"),R260="Yes"),AM260=""),"REASSESSMENT / CONSIDERATION REF REQUIRED",IF(AND(OR(R260="Yes",T260="Yes"),U260=""),"GATE LOG EVENT ID REQUIRED",IF(OR(AND(D260&lt;&gt;"",NOT(ISNUMBER(D260))),AND(Y260&lt;&gt;"",NOT(ISNUMBER(Y260))),AND(ISNUMBER(D260),ISNUMBER(Y260),Y260&lt;=D260)),"DATE CHECK — Review and Next Review must be dates, Next after Review",IF(AND(ISNUMBER(AC260),ISNUMBER(AD260),AD260&gt;AC260),"SAMPLE EXCEEDS POPULATION",IF(AND(ISNUMBER(AD260),ISNUMBER(AK260),AD260&lt;AK260),"SAMPLE BELOW TIER MINIMUM",IF(AND(AI260&lt;&gt;"",ISNUMBER(Y260),AO260=""),"REVIEW TYPE REQUIRED: operational, performance or formal (§6.4.4)",IF(AND(ISNUMBER(D260),ISNUMBER(Y260),AI260&lt;&gt;"",Y260-D260&gt;IF(AI260="Critical",31,IF(AI260="High",IF(OR(AO260="Operational monitoring",AO260="Performance review"),31,92),IF(AI260="Medium",IF(AO260="Operational monitoring",31,IF(AO260="Performance review",92,366)),366)))),"NEXT REVIEW EXCEEDS TIER CADENCE",IF(OR(AP260="",AP260="Action-capable: raise not yet set"),"AGENTIC CADENCE RAISE NOT SET (§6.4.4; size to be set by the Council)",IF(AND(Z260="Closed",OR(D260="",E260="",G260="",H260="",I260="",X260="",Y260="",AA260="",AB260="",NOT(ISNUMBER(AC260)),NOT(ISNUMBER(AD260)),AC260&lt;1,AD260&lt;1,AE260="",AG260="",AI260="")),"CLOSURE EVIDENCE MISSING",IF(Z260="Closed","Closure ready for independent review","Open / review")))))))))))))))))</f>
        <v/>
      </c>
      <c r="AI260" s="0" t="n"/>
      <c r="AJ260" s="0">
        <f>IF(AI260="","",IF(AO260="Operational monitoring",IF(AI260="Low","Routine operational monitoring by the Service Owner",IF(AI260="Medium","Monthly","Continuous (logged at least monthly)")),IF(AO260="Performance review",IF(AI260="Critical","At least monthly",IF(AI260="High","Monthly",IF(AI260="Medium","Quarterly","Annual"))),IF(AI260="Critical","Continuous monitoring; formal review at least monthly",IF(AI260="High","Quarterly","Annual")))))</f>
        <v/>
      </c>
      <c r="AK260" s="0">
        <f>IF(OR(AI260="",NOT(ISNUMBER(AC260))),"",IF(OR(AI260="Critical",AI260="High"),MIN(AC260,MAX(30,ROUNDUP(0.05*AC260,0))),IF(AI260="Medium",MIN(AC260,20),MIN(AC260,10))))</f>
        <v/>
      </c>
      <c r="AL260" s="0" t="n"/>
      <c r="AM260" s="0" t="n"/>
      <c r="AN260" s="0" t="n"/>
      <c r="AO260" s="0" t="n"/>
      <c r="AP260" s="0" t="n"/>
    </row>
    <row r="261">
      <c r="A261" s="49" t="n"/>
      <c r="B261" s="50" t="n"/>
      <c r="C261" s="50" t="n"/>
      <c r="D261" s="51" t="n"/>
      <c r="E261" s="50" t="n"/>
      <c r="F261" s="50" t="n"/>
      <c r="G261" s="50" t="n"/>
      <c r="H261" s="50" t="n"/>
      <c r="I261" s="50" t="n"/>
      <c r="J261" s="50" t="n"/>
      <c r="K261" s="50" t="n"/>
      <c r="L261" s="50" t="n"/>
      <c r="M261" s="50" t="n"/>
      <c r="N261" s="50" t="n"/>
      <c r="O261" s="51" t="n"/>
      <c r="P261" s="50" t="n"/>
      <c r="Q261" s="50" t="n"/>
      <c r="R261" s="50" t="n"/>
      <c r="S261" s="50" t="n"/>
      <c r="T261" s="50" t="n"/>
      <c r="U261" s="50" t="n"/>
      <c r="V261" s="50" t="n"/>
      <c r="W261" s="50" t="n"/>
      <c r="X261" s="50" t="n"/>
      <c r="Y261" s="51" t="n"/>
      <c r="Z261" s="52" t="n"/>
      <c r="AA261" s="50" t="n"/>
      <c r="AB261" s="50" t="n"/>
      <c r="AC261" s="61" t="n"/>
      <c r="AD261" s="61" t="n"/>
      <c r="AE261" s="50" t="n"/>
      <c r="AF261" s="0" t="n"/>
      <c r="AG261" s="0" t="n"/>
      <c r="AH261" s="85">
        <f>IF(COUNTA(A261:AG261,AI261,AL261:AP261)=0,"",IF(TRIM(A261)="","AIR-ID REQUIRED",IF(OR(AND(K261&lt;&gt;"",ISNA(MATCH(K261,{"Yes","No","Unknown"},0))),AND(Q261&lt;&gt;"",ISNA(MATCH(Q261,{"Yes","No","Unknown"},0))),AND(R261&lt;&gt;"",ISNA(MATCH(R261,{"Yes","No","Unknown"},0))),AND(T261&lt;&gt;"",ISNA(MATCH(T261,{"Yes","No","Unknown"},0))),AND(J261&lt;&gt;"",ISNA(MATCH(J261,{"Improving","Stable","Deteriorating","New / Baseline","Not yet known"},0))),AND(Z261&lt;&gt;"",ISNA(MATCH(Z261,{"Open","Reviewed","Action Open","Escalated","Closed"},0))),AND(AG261&lt;&gt;"",ISNA(MATCH(AG261,{"UC-ID specific","Shared system baseline"},0))),AND(AI261&lt;&gt;"",ISNA(MATCH(AI261,{"Low","Medium","High","Critical"},0))),AND(AL261&lt;&gt;"",COUNTIF(Lists!$A$3:$A$10,AL261)=0),AND(AO261&lt;&gt;"",ISNA(MATCH(AO261,{"Operational monitoring","Performance review","Formal review"},0))),AND(AP261&lt;&gt;"",ISNA(MATCH(AP261,{"Raised per Monitoring and Review Plan","Not action-capable","Action-capable: raise not yet set"},0)))),"INVALID VALUE — use the dropdown list",IF(AND(AG261="UC-ID specific",OR(AF261="",AF261="None")),"UC-ID REQUIRED",IF(OR(J261="",K261="",Q261="",R261="",T261="",AL261="",J261="Not yet known",K261="Unknown",Q261="Unknown",R261="Unknown",T261="Unknown"),"UNKNOWN TO RESOLVE",IF(AND(K261="Yes",OR(H261="",I261="",M261="",N261="",O261="",P261="",P261="None",X261="")),"BREACH ACTION INCOMPLETE",IF(AND(OR(K261="Yes",Q261="Yes"),AL261="None"),"TRIGGER NOT RECORDED — select the E.4 trigger",IF(AND(OR(AND(AL261&lt;&gt;"",AL261&lt;&gt;"None"),R261="Yes"),AM261=""),"REASSESSMENT / CONSIDERATION REF REQUIRED",IF(AND(OR(R261="Yes",T261="Yes"),U261=""),"GATE LOG EVENT ID REQUIRED",IF(OR(AND(D261&lt;&gt;"",NOT(ISNUMBER(D261))),AND(Y261&lt;&gt;"",NOT(ISNUMBER(Y261))),AND(ISNUMBER(D261),ISNUMBER(Y261),Y261&lt;=D261)),"DATE CHECK — Review and Next Review must be dates, Next after Review",IF(AND(ISNUMBER(AC261),ISNUMBER(AD261),AD261&gt;AC261),"SAMPLE EXCEEDS POPULATION",IF(AND(ISNUMBER(AD261),ISNUMBER(AK261),AD261&lt;AK261),"SAMPLE BELOW TIER MINIMUM",IF(AND(AI261&lt;&gt;"",ISNUMBER(Y261),AO261=""),"REVIEW TYPE REQUIRED: operational, performance or formal (§6.4.4)",IF(AND(ISNUMBER(D261),ISNUMBER(Y261),AI261&lt;&gt;"",Y261-D261&gt;IF(AI261="Critical",31,IF(AI261="High",IF(OR(AO261="Operational monitoring",AO261="Performance review"),31,92),IF(AI261="Medium",IF(AO261="Operational monitoring",31,IF(AO261="Performance review",92,366)),366)))),"NEXT REVIEW EXCEEDS TIER CADENCE",IF(OR(AP261="",AP261="Action-capable: raise not yet set"),"AGENTIC CADENCE RAISE NOT SET (§6.4.4; size to be set by the Council)",IF(AND(Z261="Closed",OR(D261="",E261="",G261="",H261="",I261="",X261="",Y261="",AA261="",AB261="",NOT(ISNUMBER(AC261)),NOT(ISNUMBER(AD261)),AC261&lt;1,AD261&lt;1,AE261="",AG261="",AI261="")),"CLOSURE EVIDENCE MISSING",IF(Z261="Closed","Closure ready for independent review","Open / review")))))))))))))))))</f>
        <v/>
      </c>
      <c r="AI261" s="0" t="n"/>
      <c r="AJ261" s="0">
        <f>IF(AI261="","",IF(AO261="Operational monitoring",IF(AI261="Low","Routine operational monitoring by the Service Owner",IF(AI261="Medium","Monthly","Continuous (logged at least monthly)")),IF(AO261="Performance review",IF(AI261="Critical","At least monthly",IF(AI261="High","Monthly",IF(AI261="Medium","Quarterly","Annual"))),IF(AI261="Critical","Continuous monitoring; formal review at least monthly",IF(AI261="High","Quarterly","Annual")))))</f>
        <v/>
      </c>
      <c r="AK261" s="0">
        <f>IF(OR(AI261="",NOT(ISNUMBER(AC261))),"",IF(OR(AI261="Critical",AI261="High"),MIN(AC261,MAX(30,ROUNDUP(0.05*AC261,0))),IF(AI261="Medium",MIN(AC261,20),MIN(AC261,10))))</f>
        <v/>
      </c>
      <c r="AL261" s="0" t="n"/>
      <c r="AM261" s="0" t="n"/>
      <c r="AN261" s="0" t="n"/>
      <c r="AO261" s="0" t="n"/>
      <c r="AP261" s="0" t="n"/>
    </row>
    <row r="262">
      <c r="A262" s="49" t="n"/>
      <c r="B262" s="50" t="n"/>
      <c r="C262" s="50" t="n"/>
      <c r="D262" s="51" t="n"/>
      <c r="E262" s="50" t="n"/>
      <c r="F262" s="50" t="n"/>
      <c r="G262" s="50" t="n"/>
      <c r="H262" s="50" t="n"/>
      <c r="I262" s="50" t="n"/>
      <c r="J262" s="50" t="n"/>
      <c r="K262" s="50" t="n"/>
      <c r="L262" s="50" t="n"/>
      <c r="M262" s="50" t="n"/>
      <c r="N262" s="50" t="n"/>
      <c r="O262" s="51" t="n"/>
      <c r="P262" s="50" t="n"/>
      <c r="Q262" s="50" t="n"/>
      <c r="R262" s="50" t="n"/>
      <c r="S262" s="50" t="n"/>
      <c r="T262" s="50" t="n"/>
      <c r="U262" s="50" t="n"/>
      <c r="V262" s="50" t="n"/>
      <c r="W262" s="50" t="n"/>
      <c r="X262" s="50" t="n"/>
      <c r="Y262" s="51" t="n"/>
      <c r="Z262" s="52" t="n"/>
      <c r="AA262" s="50" t="n"/>
      <c r="AB262" s="50" t="n"/>
      <c r="AC262" s="61" t="n"/>
      <c r="AD262" s="61" t="n"/>
      <c r="AE262" s="50" t="n"/>
      <c r="AF262" s="0" t="n"/>
      <c r="AG262" s="0" t="n"/>
      <c r="AH262" s="85">
        <f>IF(COUNTA(A262:AG262,AI262,AL262:AP262)=0,"",IF(TRIM(A262)="","AIR-ID REQUIRED",IF(OR(AND(K262&lt;&gt;"",ISNA(MATCH(K262,{"Yes","No","Unknown"},0))),AND(Q262&lt;&gt;"",ISNA(MATCH(Q262,{"Yes","No","Unknown"},0))),AND(R262&lt;&gt;"",ISNA(MATCH(R262,{"Yes","No","Unknown"},0))),AND(T262&lt;&gt;"",ISNA(MATCH(T262,{"Yes","No","Unknown"},0))),AND(J262&lt;&gt;"",ISNA(MATCH(J262,{"Improving","Stable","Deteriorating","New / Baseline","Not yet known"},0))),AND(Z262&lt;&gt;"",ISNA(MATCH(Z262,{"Open","Reviewed","Action Open","Escalated","Closed"},0))),AND(AG262&lt;&gt;"",ISNA(MATCH(AG262,{"UC-ID specific","Shared system baseline"},0))),AND(AI262&lt;&gt;"",ISNA(MATCH(AI262,{"Low","Medium","High","Critical"},0))),AND(AL262&lt;&gt;"",COUNTIF(Lists!$A$3:$A$10,AL262)=0),AND(AO262&lt;&gt;"",ISNA(MATCH(AO262,{"Operational monitoring","Performance review","Formal review"},0))),AND(AP262&lt;&gt;"",ISNA(MATCH(AP262,{"Raised per Monitoring and Review Plan","Not action-capable","Action-capable: raise not yet set"},0)))),"INVALID VALUE — use the dropdown list",IF(AND(AG262="UC-ID specific",OR(AF262="",AF262="None")),"UC-ID REQUIRED",IF(OR(J262="",K262="",Q262="",R262="",T262="",AL262="",J262="Not yet known",K262="Unknown",Q262="Unknown",R262="Unknown",T262="Unknown"),"UNKNOWN TO RESOLVE",IF(AND(K262="Yes",OR(H262="",I262="",M262="",N262="",O262="",P262="",P262="None",X262="")),"BREACH ACTION INCOMPLETE",IF(AND(OR(K262="Yes",Q262="Yes"),AL262="None"),"TRIGGER NOT RECORDED — select the E.4 trigger",IF(AND(OR(AND(AL262&lt;&gt;"",AL262&lt;&gt;"None"),R262="Yes"),AM262=""),"REASSESSMENT / CONSIDERATION REF REQUIRED",IF(AND(OR(R262="Yes",T262="Yes"),U262=""),"GATE LOG EVENT ID REQUIRED",IF(OR(AND(D262&lt;&gt;"",NOT(ISNUMBER(D262))),AND(Y262&lt;&gt;"",NOT(ISNUMBER(Y262))),AND(ISNUMBER(D262),ISNUMBER(Y262),Y262&lt;=D262)),"DATE CHECK — Review and Next Review must be dates, Next after Review",IF(AND(ISNUMBER(AC262),ISNUMBER(AD262),AD262&gt;AC262),"SAMPLE EXCEEDS POPULATION",IF(AND(ISNUMBER(AD262),ISNUMBER(AK262),AD262&lt;AK262),"SAMPLE BELOW TIER MINIMUM",IF(AND(AI262&lt;&gt;"",ISNUMBER(Y262),AO262=""),"REVIEW TYPE REQUIRED: operational, performance or formal (§6.4.4)",IF(AND(ISNUMBER(D262),ISNUMBER(Y262),AI262&lt;&gt;"",Y262-D262&gt;IF(AI262="Critical",31,IF(AI262="High",IF(OR(AO262="Operational monitoring",AO262="Performance review"),31,92),IF(AI262="Medium",IF(AO262="Operational monitoring",31,IF(AO262="Performance review",92,366)),366)))),"NEXT REVIEW EXCEEDS TIER CADENCE",IF(OR(AP262="",AP262="Action-capable: raise not yet set"),"AGENTIC CADENCE RAISE NOT SET (§6.4.4; size to be set by the Council)",IF(AND(Z262="Closed",OR(D262="",E262="",G262="",H262="",I262="",X262="",Y262="",AA262="",AB262="",NOT(ISNUMBER(AC262)),NOT(ISNUMBER(AD262)),AC262&lt;1,AD262&lt;1,AE262="",AG262="",AI262="")),"CLOSURE EVIDENCE MISSING",IF(Z262="Closed","Closure ready for independent review","Open / review")))))))))))))))))</f>
        <v/>
      </c>
      <c r="AI262" s="0" t="n"/>
      <c r="AJ262" s="0">
        <f>IF(AI262="","",IF(AO262="Operational monitoring",IF(AI262="Low","Routine operational monitoring by the Service Owner",IF(AI262="Medium","Monthly","Continuous (logged at least monthly)")),IF(AO262="Performance review",IF(AI262="Critical","At least monthly",IF(AI262="High","Monthly",IF(AI262="Medium","Quarterly","Annual"))),IF(AI262="Critical","Continuous monitoring; formal review at least monthly",IF(AI262="High","Quarterly","Annual")))))</f>
        <v/>
      </c>
      <c r="AK262" s="0">
        <f>IF(OR(AI262="",NOT(ISNUMBER(AC262))),"",IF(OR(AI262="Critical",AI262="High"),MIN(AC262,MAX(30,ROUNDUP(0.05*AC262,0))),IF(AI262="Medium",MIN(AC262,20),MIN(AC262,10))))</f>
        <v/>
      </c>
      <c r="AL262" s="0" t="n"/>
      <c r="AM262" s="0" t="n"/>
      <c r="AN262" s="0" t="n"/>
      <c r="AO262" s="0" t="n"/>
      <c r="AP262" s="0" t="n"/>
    </row>
    <row r="263">
      <c r="A263" s="49" t="n"/>
      <c r="B263" s="50" t="n"/>
      <c r="C263" s="50" t="n"/>
      <c r="D263" s="51" t="n"/>
      <c r="E263" s="50" t="n"/>
      <c r="F263" s="50" t="n"/>
      <c r="G263" s="50" t="n"/>
      <c r="H263" s="50" t="n"/>
      <c r="I263" s="50" t="n"/>
      <c r="J263" s="50" t="n"/>
      <c r="K263" s="50" t="n"/>
      <c r="L263" s="50" t="n"/>
      <c r="M263" s="50" t="n"/>
      <c r="N263" s="50" t="n"/>
      <c r="O263" s="51" t="n"/>
      <c r="P263" s="50" t="n"/>
      <c r="Q263" s="50" t="n"/>
      <c r="R263" s="50" t="n"/>
      <c r="S263" s="50" t="n"/>
      <c r="T263" s="50" t="n"/>
      <c r="U263" s="50" t="n"/>
      <c r="V263" s="50" t="n"/>
      <c r="W263" s="50" t="n"/>
      <c r="X263" s="50" t="n"/>
      <c r="Y263" s="51" t="n"/>
      <c r="Z263" s="52" t="n"/>
      <c r="AA263" s="50" t="n"/>
      <c r="AB263" s="50" t="n"/>
      <c r="AC263" s="61" t="n"/>
      <c r="AD263" s="61" t="n"/>
      <c r="AE263" s="50" t="n"/>
      <c r="AF263" s="0" t="n"/>
      <c r="AG263" s="0" t="n"/>
      <c r="AH263" s="85">
        <f>IF(COUNTA(A263:AG263,AI263,AL263:AP263)=0,"",IF(TRIM(A263)="","AIR-ID REQUIRED",IF(OR(AND(K263&lt;&gt;"",ISNA(MATCH(K263,{"Yes","No","Unknown"},0))),AND(Q263&lt;&gt;"",ISNA(MATCH(Q263,{"Yes","No","Unknown"},0))),AND(R263&lt;&gt;"",ISNA(MATCH(R263,{"Yes","No","Unknown"},0))),AND(T263&lt;&gt;"",ISNA(MATCH(T263,{"Yes","No","Unknown"},0))),AND(J263&lt;&gt;"",ISNA(MATCH(J263,{"Improving","Stable","Deteriorating","New / Baseline","Not yet known"},0))),AND(Z263&lt;&gt;"",ISNA(MATCH(Z263,{"Open","Reviewed","Action Open","Escalated","Closed"},0))),AND(AG263&lt;&gt;"",ISNA(MATCH(AG263,{"UC-ID specific","Shared system baseline"},0))),AND(AI263&lt;&gt;"",ISNA(MATCH(AI263,{"Low","Medium","High","Critical"},0))),AND(AL263&lt;&gt;"",COUNTIF(Lists!$A$3:$A$10,AL263)=0),AND(AO263&lt;&gt;"",ISNA(MATCH(AO263,{"Operational monitoring","Performance review","Formal review"},0))),AND(AP263&lt;&gt;"",ISNA(MATCH(AP263,{"Raised per Monitoring and Review Plan","Not action-capable","Action-capable: raise not yet set"},0)))),"INVALID VALUE — use the dropdown list",IF(AND(AG263="UC-ID specific",OR(AF263="",AF263="None")),"UC-ID REQUIRED",IF(OR(J263="",K263="",Q263="",R263="",T263="",AL263="",J263="Not yet known",K263="Unknown",Q263="Unknown",R263="Unknown",T263="Unknown"),"UNKNOWN TO RESOLVE",IF(AND(K263="Yes",OR(H263="",I263="",M263="",N263="",O263="",P263="",P263="None",X263="")),"BREACH ACTION INCOMPLETE",IF(AND(OR(K263="Yes",Q263="Yes"),AL263="None"),"TRIGGER NOT RECORDED — select the E.4 trigger",IF(AND(OR(AND(AL263&lt;&gt;"",AL263&lt;&gt;"None"),R263="Yes"),AM263=""),"REASSESSMENT / CONSIDERATION REF REQUIRED",IF(AND(OR(R263="Yes",T263="Yes"),U263=""),"GATE LOG EVENT ID REQUIRED",IF(OR(AND(D263&lt;&gt;"",NOT(ISNUMBER(D263))),AND(Y263&lt;&gt;"",NOT(ISNUMBER(Y263))),AND(ISNUMBER(D263),ISNUMBER(Y263),Y263&lt;=D263)),"DATE CHECK — Review and Next Review must be dates, Next after Review",IF(AND(ISNUMBER(AC263),ISNUMBER(AD263),AD263&gt;AC263),"SAMPLE EXCEEDS POPULATION",IF(AND(ISNUMBER(AD263),ISNUMBER(AK263),AD263&lt;AK263),"SAMPLE BELOW TIER MINIMUM",IF(AND(AI263&lt;&gt;"",ISNUMBER(Y263),AO263=""),"REVIEW TYPE REQUIRED: operational, performance or formal (§6.4.4)",IF(AND(ISNUMBER(D263),ISNUMBER(Y263),AI263&lt;&gt;"",Y263-D263&gt;IF(AI263="Critical",31,IF(AI263="High",IF(OR(AO263="Operational monitoring",AO263="Performance review"),31,92),IF(AI263="Medium",IF(AO263="Operational monitoring",31,IF(AO263="Performance review",92,366)),366)))),"NEXT REVIEW EXCEEDS TIER CADENCE",IF(OR(AP263="",AP263="Action-capable: raise not yet set"),"AGENTIC CADENCE RAISE NOT SET (§6.4.4; size to be set by the Council)",IF(AND(Z263="Closed",OR(D263="",E263="",G263="",H263="",I263="",X263="",Y263="",AA263="",AB263="",NOT(ISNUMBER(AC263)),NOT(ISNUMBER(AD263)),AC263&lt;1,AD263&lt;1,AE263="",AG263="",AI263="")),"CLOSURE EVIDENCE MISSING",IF(Z263="Closed","Closure ready for independent review","Open / review")))))))))))))))))</f>
        <v/>
      </c>
      <c r="AI263" s="0" t="n"/>
      <c r="AJ263" s="0">
        <f>IF(AI263="","",IF(AO263="Operational monitoring",IF(AI263="Low","Routine operational monitoring by the Service Owner",IF(AI263="Medium","Monthly","Continuous (logged at least monthly)")),IF(AO263="Performance review",IF(AI263="Critical","At least monthly",IF(AI263="High","Monthly",IF(AI263="Medium","Quarterly","Annual"))),IF(AI263="Critical","Continuous monitoring; formal review at least monthly",IF(AI263="High","Quarterly","Annual")))))</f>
        <v/>
      </c>
      <c r="AK263" s="0">
        <f>IF(OR(AI263="",NOT(ISNUMBER(AC263))),"",IF(OR(AI263="Critical",AI263="High"),MIN(AC263,MAX(30,ROUNDUP(0.05*AC263,0))),IF(AI263="Medium",MIN(AC263,20),MIN(AC263,10))))</f>
        <v/>
      </c>
      <c r="AL263" s="0" t="n"/>
      <c r="AM263" s="0" t="n"/>
      <c r="AN263" s="0" t="n"/>
      <c r="AO263" s="0" t="n"/>
      <c r="AP263" s="0" t="n"/>
    </row>
    <row r="264">
      <c r="A264" s="49" t="n"/>
      <c r="B264" s="50" t="n"/>
      <c r="C264" s="50" t="n"/>
      <c r="D264" s="51" t="n"/>
      <c r="E264" s="50" t="n"/>
      <c r="F264" s="50" t="n"/>
      <c r="G264" s="50" t="n"/>
      <c r="H264" s="50" t="n"/>
      <c r="I264" s="50" t="n"/>
      <c r="J264" s="50" t="n"/>
      <c r="K264" s="50" t="n"/>
      <c r="L264" s="50" t="n"/>
      <c r="M264" s="50" t="n"/>
      <c r="N264" s="50" t="n"/>
      <c r="O264" s="51" t="n"/>
      <c r="P264" s="50" t="n"/>
      <c r="Q264" s="50" t="n"/>
      <c r="R264" s="50" t="n"/>
      <c r="S264" s="50" t="n"/>
      <c r="T264" s="50" t="n"/>
      <c r="U264" s="50" t="n"/>
      <c r="V264" s="50" t="n"/>
      <c r="W264" s="50" t="n"/>
      <c r="X264" s="50" t="n"/>
      <c r="Y264" s="51" t="n"/>
      <c r="Z264" s="52" t="n"/>
      <c r="AA264" s="50" t="n"/>
      <c r="AB264" s="50" t="n"/>
      <c r="AC264" s="61" t="n"/>
      <c r="AD264" s="61" t="n"/>
      <c r="AE264" s="50" t="n"/>
      <c r="AF264" s="0" t="n"/>
      <c r="AG264" s="0" t="n"/>
      <c r="AH264" s="85">
        <f>IF(COUNTA(A264:AG264,AI264,AL264:AP264)=0,"",IF(TRIM(A264)="","AIR-ID REQUIRED",IF(OR(AND(K264&lt;&gt;"",ISNA(MATCH(K264,{"Yes","No","Unknown"},0))),AND(Q264&lt;&gt;"",ISNA(MATCH(Q264,{"Yes","No","Unknown"},0))),AND(R264&lt;&gt;"",ISNA(MATCH(R264,{"Yes","No","Unknown"},0))),AND(T264&lt;&gt;"",ISNA(MATCH(T264,{"Yes","No","Unknown"},0))),AND(J264&lt;&gt;"",ISNA(MATCH(J264,{"Improving","Stable","Deteriorating","New / Baseline","Not yet known"},0))),AND(Z264&lt;&gt;"",ISNA(MATCH(Z264,{"Open","Reviewed","Action Open","Escalated","Closed"},0))),AND(AG264&lt;&gt;"",ISNA(MATCH(AG264,{"UC-ID specific","Shared system baseline"},0))),AND(AI264&lt;&gt;"",ISNA(MATCH(AI264,{"Low","Medium","High","Critical"},0))),AND(AL264&lt;&gt;"",COUNTIF(Lists!$A$3:$A$10,AL264)=0),AND(AO264&lt;&gt;"",ISNA(MATCH(AO264,{"Operational monitoring","Performance review","Formal review"},0))),AND(AP264&lt;&gt;"",ISNA(MATCH(AP264,{"Raised per Monitoring and Review Plan","Not action-capable","Action-capable: raise not yet set"},0)))),"INVALID VALUE — use the dropdown list",IF(AND(AG264="UC-ID specific",OR(AF264="",AF264="None")),"UC-ID REQUIRED",IF(OR(J264="",K264="",Q264="",R264="",T264="",AL264="",J264="Not yet known",K264="Unknown",Q264="Unknown",R264="Unknown",T264="Unknown"),"UNKNOWN TO RESOLVE",IF(AND(K264="Yes",OR(H264="",I264="",M264="",N264="",O264="",P264="",P264="None",X264="")),"BREACH ACTION INCOMPLETE",IF(AND(OR(K264="Yes",Q264="Yes"),AL264="None"),"TRIGGER NOT RECORDED — select the E.4 trigger",IF(AND(OR(AND(AL264&lt;&gt;"",AL264&lt;&gt;"None"),R264="Yes"),AM264=""),"REASSESSMENT / CONSIDERATION REF REQUIRED",IF(AND(OR(R264="Yes",T264="Yes"),U264=""),"GATE LOG EVENT ID REQUIRED",IF(OR(AND(D264&lt;&gt;"",NOT(ISNUMBER(D264))),AND(Y264&lt;&gt;"",NOT(ISNUMBER(Y264))),AND(ISNUMBER(D264),ISNUMBER(Y264),Y264&lt;=D264)),"DATE CHECK — Review and Next Review must be dates, Next after Review",IF(AND(ISNUMBER(AC264),ISNUMBER(AD264),AD264&gt;AC264),"SAMPLE EXCEEDS POPULATION",IF(AND(ISNUMBER(AD264),ISNUMBER(AK264),AD264&lt;AK264),"SAMPLE BELOW TIER MINIMUM",IF(AND(AI264&lt;&gt;"",ISNUMBER(Y264),AO264=""),"REVIEW TYPE REQUIRED: operational, performance or formal (§6.4.4)",IF(AND(ISNUMBER(D264),ISNUMBER(Y264),AI264&lt;&gt;"",Y264-D264&gt;IF(AI264="Critical",31,IF(AI264="High",IF(OR(AO264="Operational monitoring",AO264="Performance review"),31,92),IF(AI264="Medium",IF(AO264="Operational monitoring",31,IF(AO264="Performance review",92,366)),366)))),"NEXT REVIEW EXCEEDS TIER CADENCE",IF(OR(AP264="",AP264="Action-capable: raise not yet set"),"AGENTIC CADENCE RAISE NOT SET (§6.4.4; size to be set by the Council)",IF(AND(Z264="Closed",OR(D264="",E264="",G264="",H264="",I264="",X264="",Y264="",AA264="",AB264="",NOT(ISNUMBER(AC264)),NOT(ISNUMBER(AD264)),AC264&lt;1,AD264&lt;1,AE264="",AG264="",AI264="")),"CLOSURE EVIDENCE MISSING",IF(Z264="Closed","Closure ready for independent review","Open / review")))))))))))))))))</f>
        <v/>
      </c>
      <c r="AI264" s="0" t="n"/>
      <c r="AJ264" s="0">
        <f>IF(AI264="","",IF(AO264="Operational monitoring",IF(AI264="Low","Routine operational monitoring by the Service Owner",IF(AI264="Medium","Monthly","Continuous (logged at least monthly)")),IF(AO264="Performance review",IF(AI264="Critical","At least monthly",IF(AI264="High","Monthly",IF(AI264="Medium","Quarterly","Annual"))),IF(AI264="Critical","Continuous monitoring; formal review at least monthly",IF(AI264="High","Quarterly","Annual")))))</f>
        <v/>
      </c>
      <c r="AK264" s="0">
        <f>IF(OR(AI264="",NOT(ISNUMBER(AC264))),"",IF(OR(AI264="Critical",AI264="High"),MIN(AC264,MAX(30,ROUNDUP(0.05*AC264,0))),IF(AI264="Medium",MIN(AC264,20),MIN(AC264,10))))</f>
        <v/>
      </c>
      <c r="AL264" s="0" t="n"/>
      <c r="AM264" s="0" t="n"/>
      <c r="AN264" s="0" t="n"/>
      <c r="AO264" s="0" t="n"/>
      <c r="AP264" s="0" t="n"/>
    </row>
    <row r="265">
      <c r="A265" s="49" t="n"/>
      <c r="B265" s="50" t="n"/>
      <c r="C265" s="50" t="n"/>
      <c r="D265" s="51" t="n"/>
      <c r="E265" s="50" t="n"/>
      <c r="F265" s="50" t="n"/>
      <c r="G265" s="50" t="n"/>
      <c r="H265" s="50" t="n"/>
      <c r="I265" s="50" t="n"/>
      <c r="J265" s="50" t="n"/>
      <c r="K265" s="50" t="n"/>
      <c r="L265" s="50" t="n"/>
      <c r="M265" s="50" t="n"/>
      <c r="N265" s="50" t="n"/>
      <c r="O265" s="51" t="n"/>
      <c r="P265" s="50" t="n"/>
      <c r="Q265" s="50" t="n"/>
      <c r="R265" s="50" t="n"/>
      <c r="S265" s="50" t="n"/>
      <c r="T265" s="50" t="n"/>
      <c r="U265" s="50" t="n"/>
      <c r="V265" s="50" t="n"/>
      <c r="W265" s="50" t="n"/>
      <c r="X265" s="50" t="n"/>
      <c r="Y265" s="51" t="n"/>
      <c r="Z265" s="52" t="n"/>
      <c r="AA265" s="50" t="n"/>
      <c r="AB265" s="50" t="n"/>
      <c r="AC265" s="61" t="n"/>
      <c r="AD265" s="61" t="n"/>
      <c r="AE265" s="50" t="n"/>
      <c r="AF265" s="0" t="n"/>
      <c r="AG265" s="0" t="n"/>
      <c r="AH265" s="85">
        <f>IF(COUNTA(A265:AG265,AI265,AL265:AP265)=0,"",IF(TRIM(A265)="","AIR-ID REQUIRED",IF(OR(AND(K265&lt;&gt;"",ISNA(MATCH(K265,{"Yes","No","Unknown"},0))),AND(Q265&lt;&gt;"",ISNA(MATCH(Q265,{"Yes","No","Unknown"},0))),AND(R265&lt;&gt;"",ISNA(MATCH(R265,{"Yes","No","Unknown"},0))),AND(T265&lt;&gt;"",ISNA(MATCH(T265,{"Yes","No","Unknown"},0))),AND(J265&lt;&gt;"",ISNA(MATCH(J265,{"Improving","Stable","Deteriorating","New / Baseline","Not yet known"},0))),AND(Z265&lt;&gt;"",ISNA(MATCH(Z265,{"Open","Reviewed","Action Open","Escalated","Closed"},0))),AND(AG265&lt;&gt;"",ISNA(MATCH(AG265,{"UC-ID specific","Shared system baseline"},0))),AND(AI265&lt;&gt;"",ISNA(MATCH(AI265,{"Low","Medium","High","Critical"},0))),AND(AL265&lt;&gt;"",COUNTIF(Lists!$A$3:$A$10,AL265)=0),AND(AO265&lt;&gt;"",ISNA(MATCH(AO265,{"Operational monitoring","Performance review","Formal review"},0))),AND(AP265&lt;&gt;"",ISNA(MATCH(AP265,{"Raised per Monitoring and Review Plan","Not action-capable","Action-capable: raise not yet set"},0)))),"INVALID VALUE — use the dropdown list",IF(AND(AG265="UC-ID specific",OR(AF265="",AF265="None")),"UC-ID REQUIRED",IF(OR(J265="",K265="",Q265="",R265="",T265="",AL265="",J265="Not yet known",K265="Unknown",Q265="Unknown",R265="Unknown",T265="Unknown"),"UNKNOWN TO RESOLVE",IF(AND(K265="Yes",OR(H265="",I265="",M265="",N265="",O265="",P265="",P265="None",X265="")),"BREACH ACTION INCOMPLETE",IF(AND(OR(K265="Yes",Q265="Yes"),AL265="None"),"TRIGGER NOT RECORDED — select the E.4 trigger",IF(AND(OR(AND(AL265&lt;&gt;"",AL265&lt;&gt;"None"),R265="Yes"),AM265=""),"REASSESSMENT / CONSIDERATION REF REQUIRED",IF(AND(OR(R265="Yes",T265="Yes"),U265=""),"GATE LOG EVENT ID REQUIRED",IF(OR(AND(D265&lt;&gt;"",NOT(ISNUMBER(D265))),AND(Y265&lt;&gt;"",NOT(ISNUMBER(Y265))),AND(ISNUMBER(D265),ISNUMBER(Y265),Y265&lt;=D265)),"DATE CHECK — Review and Next Review must be dates, Next after Review",IF(AND(ISNUMBER(AC265),ISNUMBER(AD265),AD265&gt;AC265),"SAMPLE EXCEEDS POPULATION",IF(AND(ISNUMBER(AD265),ISNUMBER(AK265),AD265&lt;AK265),"SAMPLE BELOW TIER MINIMUM",IF(AND(AI265&lt;&gt;"",ISNUMBER(Y265),AO265=""),"REVIEW TYPE REQUIRED: operational, performance or formal (§6.4.4)",IF(AND(ISNUMBER(D265),ISNUMBER(Y265),AI265&lt;&gt;"",Y265-D265&gt;IF(AI265="Critical",31,IF(AI265="High",IF(OR(AO265="Operational monitoring",AO265="Performance review"),31,92),IF(AI265="Medium",IF(AO265="Operational monitoring",31,IF(AO265="Performance review",92,366)),366)))),"NEXT REVIEW EXCEEDS TIER CADENCE",IF(OR(AP265="",AP265="Action-capable: raise not yet set"),"AGENTIC CADENCE RAISE NOT SET (§6.4.4; size to be set by the Council)",IF(AND(Z265="Closed",OR(D265="",E265="",G265="",H265="",I265="",X265="",Y265="",AA265="",AB265="",NOT(ISNUMBER(AC265)),NOT(ISNUMBER(AD265)),AC265&lt;1,AD265&lt;1,AE265="",AG265="",AI265="")),"CLOSURE EVIDENCE MISSING",IF(Z265="Closed","Closure ready for independent review","Open / review")))))))))))))))))</f>
        <v/>
      </c>
      <c r="AI265" s="0" t="n"/>
      <c r="AJ265" s="0">
        <f>IF(AI265="","",IF(AO265="Operational monitoring",IF(AI265="Low","Routine operational monitoring by the Service Owner",IF(AI265="Medium","Monthly","Continuous (logged at least monthly)")),IF(AO265="Performance review",IF(AI265="Critical","At least monthly",IF(AI265="High","Monthly",IF(AI265="Medium","Quarterly","Annual"))),IF(AI265="Critical","Continuous monitoring; formal review at least monthly",IF(AI265="High","Quarterly","Annual")))))</f>
        <v/>
      </c>
      <c r="AK265" s="0">
        <f>IF(OR(AI265="",NOT(ISNUMBER(AC265))),"",IF(OR(AI265="Critical",AI265="High"),MIN(AC265,MAX(30,ROUNDUP(0.05*AC265,0))),IF(AI265="Medium",MIN(AC265,20),MIN(AC265,10))))</f>
        <v/>
      </c>
      <c r="AL265" s="0" t="n"/>
      <c r="AM265" s="0" t="n"/>
      <c r="AN265" s="0" t="n"/>
      <c r="AO265" s="0" t="n"/>
      <c r="AP265" s="0" t="n"/>
    </row>
    <row r="266">
      <c r="A266" s="49" t="n"/>
      <c r="B266" s="50" t="n"/>
      <c r="C266" s="50" t="n"/>
      <c r="D266" s="51" t="n"/>
      <c r="E266" s="50" t="n"/>
      <c r="F266" s="50" t="n"/>
      <c r="G266" s="50" t="n"/>
      <c r="H266" s="50" t="n"/>
      <c r="I266" s="50" t="n"/>
      <c r="J266" s="50" t="n"/>
      <c r="K266" s="50" t="n"/>
      <c r="L266" s="50" t="n"/>
      <c r="M266" s="50" t="n"/>
      <c r="N266" s="50" t="n"/>
      <c r="O266" s="51" t="n"/>
      <c r="P266" s="50" t="n"/>
      <c r="Q266" s="50" t="n"/>
      <c r="R266" s="50" t="n"/>
      <c r="S266" s="50" t="n"/>
      <c r="T266" s="50" t="n"/>
      <c r="U266" s="50" t="n"/>
      <c r="V266" s="50" t="n"/>
      <c r="W266" s="50" t="n"/>
      <c r="X266" s="50" t="n"/>
      <c r="Y266" s="51" t="n"/>
      <c r="Z266" s="52" t="n"/>
      <c r="AA266" s="50" t="n"/>
      <c r="AB266" s="50" t="n"/>
      <c r="AC266" s="61" t="n"/>
      <c r="AD266" s="61" t="n"/>
      <c r="AE266" s="50" t="n"/>
      <c r="AF266" s="0" t="n"/>
      <c r="AG266" s="0" t="n"/>
      <c r="AH266" s="85">
        <f>IF(COUNTA(A266:AG266,AI266,AL266:AP266)=0,"",IF(TRIM(A266)="","AIR-ID REQUIRED",IF(OR(AND(K266&lt;&gt;"",ISNA(MATCH(K266,{"Yes","No","Unknown"},0))),AND(Q266&lt;&gt;"",ISNA(MATCH(Q266,{"Yes","No","Unknown"},0))),AND(R266&lt;&gt;"",ISNA(MATCH(R266,{"Yes","No","Unknown"},0))),AND(T266&lt;&gt;"",ISNA(MATCH(T266,{"Yes","No","Unknown"},0))),AND(J266&lt;&gt;"",ISNA(MATCH(J266,{"Improving","Stable","Deteriorating","New / Baseline","Not yet known"},0))),AND(Z266&lt;&gt;"",ISNA(MATCH(Z266,{"Open","Reviewed","Action Open","Escalated","Closed"},0))),AND(AG266&lt;&gt;"",ISNA(MATCH(AG266,{"UC-ID specific","Shared system baseline"},0))),AND(AI266&lt;&gt;"",ISNA(MATCH(AI266,{"Low","Medium","High","Critical"},0))),AND(AL266&lt;&gt;"",COUNTIF(Lists!$A$3:$A$10,AL266)=0),AND(AO266&lt;&gt;"",ISNA(MATCH(AO266,{"Operational monitoring","Performance review","Formal review"},0))),AND(AP266&lt;&gt;"",ISNA(MATCH(AP266,{"Raised per Monitoring and Review Plan","Not action-capable","Action-capable: raise not yet set"},0)))),"INVALID VALUE — use the dropdown list",IF(AND(AG266="UC-ID specific",OR(AF266="",AF266="None")),"UC-ID REQUIRED",IF(OR(J266="",K266="",Q266="",R266="",T266="",AL266="",J266="Not yet known",K266="Unknown",Q266="Unknown",R266="Unknown",T266="Unknown"),"UNKNOWN TO RESOLVE",IF(AND(K266="Yes",OR(H266="",I266="",M266="",N266="",O266="",P266="",P266="None",X266="")),"BREACH ACTION INCOMPLETE",IF(AND(OR(K266="Yes",Q266="Yes"),AL266="None"),"TRIGGER NOT RECORDED — select the E.4 trigger",IF(AND(OR(AND(AL266&lt;&gt;"",AL266&lt;&gt;"None"),R266="Yes"),AM266=""),"REASSESSMENT / CONSIDERATION REF REQUIRED",IF(AND(OR(R266="Yes",T266="Yes"),U266=""),"GATE LOG EVENT ID REQUIRED",IF(OR(AND(D266&lt;&gt;"",NOT(ISNUMBER(D266))),AND(Y266&lt;&gt;"",NOT(ISNUMBER(Y266))),AND(ISNUMBER(D266),ISNUMBER(Y266),Y266&lt;=D266)),"DATE CHECK — Review and Next Review must be dates, Next after Review",IF(AND(ISNUMBER(AC266),ISNUMBER(AD266),AD266&gt;AC266),"SAMPLE EXCEEDS POPULATION",IF(AND(ISNUMBER(AD266),ISNUMBER(AK266),AD266&lt;AK266),"SAMPLE BELOW TIER MINIMUM",IF(AND(AI266&lt;&gt;"",ISNUMBER(Y266),AO266=""),"REVIEW TYPE REQUIRED: operational, performance or formal (§6.4.4)",IF(AND(ISNUMBER(D266),ISNUMBER(Y266),AI266&lt;&gt;"",Y266-D266&gt;IF(AI266="Critical",31,IF(AI266="High",IF(OR(AO266="Operational monitoring",AO266="Performance review"),31,92),IF(AI266="Medium",IF(AO266="Operational monitoring",31,IF(AO266="Performance review",92,366)),366)))),"NEXT REVIEW EXCEEDS TIER CADENCE",IF(OR(AP266="",AP266="Action-capable: raise not yet set"),"AGENTIC CADENCE RAISE NOT SET (§6.4.4; size to be set by the Council)",IF(AND(Z266="Closed",OR(D266="",E266="",G266="",H266="",I266="",X266="",Y266="",AA266="",AB266="",NOT(ISNUMBER(AC266)),NOT(ISNUMBER(AD266)),AC266&lt;1,AD266&lt;1,AE266="",AG266="",AI266="")),"CLOSURE EVIDENCE MISSING",IF(Z266="Closed","Closure ready for independent review","Open / review")))))))))))))))))</f>
        <v/>
      </c>
      <c r="AI266" s="0" t="n"/>
      <c r="AJ266" s="0">
        <f>IF(AI266="","",IF(AO266="Operational monitoring",IF(AI266="Low","Routine operational monitoring by the Service Owner",IF(AI266="Medium","Monthly","Continuous (logged at least monthly)")),IF(AO266="Performance review",IF(AI266="Critical","At least monthly",IF(AI266="High","Monthly",IF(AI266="Medium","Quarterly","Annual"))),IF(AI266="Critical","Continuous monitoring; formal review at least monthly",IF(AI266="High","Quarterly","Annual")))))</f>
        <v/>
      </c>
      <c r="AK266" s="0">
        <f>IF(OR(AI266="",NOT(ISNUMBER(AC266))),"",IF(OR(AI266="Critical",AI266="High"),MIN(AC266,MAX(30,ROUNDUP(0.05*AC266,0))),IF(AI266="Medium",MIN(AC266,20),MIN(AC266,10))))</f>
        <v/>
      </c>
      <c r="AL266" s="0" t="n"/>
      <c r="AM266" s="0" t="n"/>
      <c r="AN266" s="0" t="n"/>
      <c r="AO266" s="0" t="n"/>
      <c r="AP266" s="0" t="n"/>
    </row>
    <row r="267">
      <c r="A267" s="49" t="n"/>
      <c r="B267" s="50" t="n"/>
      <c r="C267" s="50" t="n"/>
      <c r="D267" s="51" t="n"/>
      <c r="E267" s="50" t="n"/>
      <c r="F267" s="50" t="n"/>
      <c r="G267" s="50" t="n"/>
      <c r="H267" s="50" t="n"/>
      <c r="I267" s="50" t="n"/>
      <c r="J267" s="50" t="n"/>
      <c r="K267" s="50" t="n"/>
      <c r="L267" s="50" t="n"/>
      <c r="M267" s="50" t="n"/>
      <c r="N267" s="50" t="n"/>
      <c r="O267" s="51" t="n"/>
      <c r="P267" s="50" t="n"/>
      <c r="Q267" s="50" t="n"/>
      <c r="R267" s="50" t="n"/>
      <c r="S267" s="50" t="n"/>
      <c r="T267" s="50" t="n"/>
      <c r="U267" s="50" t="n"/>
      <c r="V267" s="50" t="n"/>
      <c r="W267" s="50" t="n"/>
      <c r="X267" s="50" t="n"/>
      <c r="Y267" s="51" t="n"/>
      <c r="Z267" s="52" t="n"/>
      <c r="AA267" s="50" t="n"/>
      <c r="AB267" s="50" t="n"/>
      <c r="AC267" s="61" t="n"/>
      <c r="AD267" s="61" t="n"/>
      <c r="AE267" s="50" t="n"/>
      <c r="AF267" s="0" t="n"/>
      <c r="AG267" s="0" t="n"/>
      <c r="AH267" s="85">
        <f>IF(COUNTA(A267:AG267,AI267,AL267:AP267)=0,"",IF(TRIM(A267)="","AIR-ID REQUIRED",IF(OR(AND(K267&lt;&gt;"",ISNA(MATCH(K267,{"Yes","No","Unknown"},0))),AND(Q267&lt;&gt;"",ISNA(MATCH(Q267,{"Yes","No","Unknown"},0))),AND(R267&lt;&gt;"",ISNA(MATCH(R267,{"Yes","No","Unknown"},0))),AND(T267&lt;&gt;"",ISNA(MATCH(T267,{"Yes","No","Unknown"},0))),AND(J267&lt;&gt;"",ISNA(MATCH(J267,{"Improving","Stable","Deteriorating","New / Baseline","Not yet known"},0))),AND(Z267&lt;&gt;"",ISNA(MATCH(Z267,{"Open","Reviewed","Action Open","Escalated","Closed"},0))),AND(AG267&lt;&gt;"",ISNA(MATCH(AG267,{"UC-ID specific","Shared system baseline"},0))),AND(AI267&lt;&gt;"",ISNA(MATCH(AI267,{"Low","Medium","High","Critical"},0))),AND(AL267&lt;&gt;"",COUNTIF(Lists!$A$3:$A$10,AL267)=0),AND(AO267&lt;&gt;"",ISNA(MATCH(AO267,{"Operational monitoring","Performance review","Formal review"},0))),AND(AP267&lt;&gt;"",ISNA(MATCH(AP267,{"Raised per Monitoring and Review Plan","Not action-capable","Action-capable: raise not yet set"},0)))),"INVALID VALUE — use the dropdown list",IF(AND(AG267="UC-ID specific",OR(AF267="",AF267="None")),"UC-ID REQUIRED",IF(OR(J267="",K267="",Q267="",R267="",T267="",AL267="",J267="Not yet known",K267="Unknown",Q267="Unknown",R267="Unknown",T267="Unknown"),"UNKNOWN TO RESOLVE",IF(AND(K267="Yes",OR(H267="",I267="",M267="",N267="",O267="",P267="",P267="None",X267="")),"BREACH ACTION INCOMPLETE",IF(AND(OR(K267="Yes",Q267="Yes"),AL267="None"),"TRIGGER NOT RECORDED — select the E.4 trigger",IF(AND(OR(AND(AL267&lt;&gt;"",AL267&lt;&gt;"None"),R267="Yes"),AM267=""),"REASSESSMENT / CONSIDERATION REF REQUIRED",IF(AND(OR(R267="Yes",T267="Yes"),U267=""),"GATE LOG EVENT ID REQUIRED",IF(OR(AND(D267&lt;&gt;"",NOT(ISNUMBER(D267))),AND(Y267&lt;&gt;"",NOT(ISNUMBER(Y267))),AND(ISNUMBER(D267),ISNUMBER(Y267),Y267&lt;=D267)),"DATE CHECK — Review and Next Review must be dates, Next after Review",IF(AND(ISNUMBER(AC267),ISNUMBER(AD267),AD267&gt;AC267),"SAMPLE EXCEEDS POPULATION",IF(AND(ISNUMBER(AD267),ISNUMBER(AK267),AD267&lt;AK267),"SAMPLE BELOW TIER MINIMUM",IF(AND(AI267&lt;&gt;"",ISNUMBER(Y267),AO267=""),"REVIEW TYPE REQUIRED: operational, performance or formal (§6.4.4)",IF(AND(ISNUMBER(D267),ISNUMBER(Y267),AI267&lt;&gt;"",Y267-D267&gt;IF(AI267="Critical",31,IF(AI267="High",IF(OR(AO267="Operational monitoring",AO267="Performance review"),31,92),IF(AI267="Medium",IF(AO267="Operational monitoring",31,IF(AO267="Performance review",92,366)),366)))),"NEXT REVIEW EXCEEDS TIER CADENCE",IF(OR(AP267="",AP267="Action-capable: raise not yet set"),"AGENTIC CADENCE RAISE NOT SET (§6.4.4; size to be set by the Council)",IF(AND(Z267="Closed",OR(D267="",E267="",G267="",H267="",I267="",X267="",Y267="",AA267="",AB267="",NOT(ISNUMBER(AC267)),NOT(ISNUMBER(AD267)),AC267&lt;1,AD267&lt;1,AE267="",AG267="",AI267="")),"CLOSURE EVIDENCE MISSING",IF(Z267="Closed","Closure ready for independent review","Open / review")))))))))))))))))</f>
        <v/>
      </c>
      <c r="AI267" s="0" t="n"/>
      <c r="AJ267" s="0">
        <f>IF(AI267="","",IF(AO267="Operational monitoring",IF(AI267="Low","Routine operational monitoring by the Service Owner",IF(AI267="Medium","Monthly","Continuous (logged at least monthly)")),IF(AO267="Performance review",IF(AI267="Critical","At least monthly",IF(AI267="High","Monthly",IF(AI267="Medium","Quarterly","Annual"))),IF(AI267="Critical","Continuous monitoring; formal review at least monthly",IF(AI267="High","Quarterly","Annual")))))</f>
        <v/>
      </c>
      <c r="AK267" s="0">
        <f>IF(OR(AI267="",NOT(ISNUMBER(AC267))),"",IF(OR(AI267="Critical",AI267="High"),MIN(AC267,MAX(30,ROUNDUP(0.05*AC267,0))),IF(AI267="Medium",MIN(AC267,20),MIN(AC267,10))))</f>
        <v/>
      </c>
      <c r="AL267" s="0" t="n"/>
      <c r="AM267" s="0" t="n"/>
      <c r="AN267" s="0" t="n"/>
      <c r="AO267" s="0" t="n"/>
      <c r="AP267" s="0" t="n"/>
    </row>
    <row r="268">
      <c r="A268" s="49" t="n"/>
      <c r="B268" s="50" t="n"/>
      <c r="C268" s="50" t="n"/>
      <c r="D268" s="51" t="n"/>
      <c r="E268" s="50" t="n"/>
      <c r="F268" s="50" t="n"/>
      <c r="G268" s="50" t="n"/>
      <c r="H268" s="50" t="n"/>
      <c r="I268" s="50" t="n"/>
      <c r="J268" s="50" t="n"/>
      <c r="K268" s="50" t="n"/>
      <c r="L268" s="50" t="n"/>
      <c r="M268" s="50" t="n"/>
      <c r="N268" s="50" t="n"/>
      <c r="O268" s="51" t="n"/>
      <c r="P268" s="50" t="n"/>
      <c r="Q268" s="50" t="n"/>
      <c r="R268" s="50" t="n"/>
      <c r="S268" s="50" t="n"/>
      <c r="T268" s="50" t="n"/>
      <c r="U268" s="50" t="n"/>
      <c r="V268" s="50" t="n"/>
      <c r="W268" s="50" t="n"/>
      <c r="X268" s="50" t="n"/>
      <c r="Y268" s="51" t="n"/>
      <c r="Z268" s="52" t="n"/>
      <c r="AA268" s="50" t="n"/>
      <c r="AB268" s="50" t="n"/>
      <c r="AC268" s="61" t="n"/>
      <c r="AD268" s="61" t="n"/>
      <c r="AE268" s="50" t="n"/>
      <c r="AF268" s="0" t="n"/>
      <c r="AG268" s="0" t="n"/>
      <c r="AH268" s="85">
        <f>IF(COUNTA(A268:AG268,AI268,AL268:AP268)=0,"",IF(TRIM(A268)="","AIR-ID REQUIRED",IF(OR(AND(K268&lt;&gt;"",ISNA(MATCH(K268,{"Yes","No","Unknown"},0))),AND(Q268&lt;&gt;"",ISNA(MATCH(Q268,{"Yes","No","Unknown"},0))),AND(R268&lt;&gt;"",ISNA(MATCH(R268,{"Yes","No","Unknown"},0))),AND(T268&lt;&gt;"",ISNA(MATCH(T268,{"Yes","No","Unknown"},0))),AND(J268&lt;&gt;"",ISNA(MATCH(J268,{"Improving","Stable","Deteriorating","New / Baseline","Not yet known"},0))),AND(Z268&lt;&gt;"",ISNA(MATCH(Z268,{"Open","Reviewed","Action Open","Escalated","Closed"},0))),AND(AG268&lt;&gt;"",ISNA(MATCH(AG268,{"UC-ID specific","Shared system baseline"},0))),AND(AI268&lt;&gt;"",ISNA(MATCH(AI268,{"Low","Medium","High","Critical"},0))),AND(AL268&lt;&gt;"",COUNTIF(Lists!$A$3:$A$10,AL268)=0),AND(AO268&lt;&gt;"",ISNA(MATCH(AO268,{"Operational monitoring","Performance review","Formal review"},0))),AND(AP268&lt;&gt;"",ISNA(MATCH(AP268,{"Raised per Monitoring and Review Plan","Not action-capable","Action-capable: raise not yet set"},0)))),"INVALID VALUE — use the dropdown list",IF(AND(AG268="UC-ID specific",OR(AF268="",AF268="None")),"UC-ID REQUIRED",IF(OR(J268="",K268="",Q268="",R268="",T268="",AL268="",J268="Not yet known",K268="Unknown",Q268="Unknown",R268="Unknown",T268="Unknown"),"UNKNOWN TO RESOLVE",IF(AND(K268="Yes",OR(H268="",I268="",M268="",N268="",O268="",P268="",P268="None",X268="")),"BREACH ACTION INCOMPLETE",IF(AND(OR(K268="Yes",Q268="Yes"),AL268="None"),"TRIGGER NOT RECORDED — select the E.4 trigger",IF(AND(OR(AND(AL268&lt;&gt;"",AL268&lt;&gt;"None"),R268="Yes"),AM268=""),"REASSESSMENT / CONSIDERATION REF REQUIRED",IF(AND(OR(R268="Yes",T268="Yes"),U268=""),"GATE LOG EVENT ID REQUIRED",IF(OR(AND(D268&lt;&gt;"",NOT(ISNUMBER(D268))),AND(Y268&lt;&gt;"",NOT(ISNUMBER(Y268))),AND(ISNUMBER(D268),ISNUMBER(Y268),Y268&lt;=D268)),"DATE CHECK — Review and Next Review must be dates, Next after Review",IF(AND(ISNUMBER(AC268),ISNUMBER(AD268),AD268&gt;AC268),"SAMPLE EXCEEDS POPULATION",IF(AND(ISNUMBER(AD268),ISNUMBER(AK268),AD268&lt;AK268),"SAMPLE BELOW TIER MINIMUM",IF(AND(AI268&lt;&gt;"",ISNUMBER(Y268),AO268=""),"REVIEW TYPE REQUIRED: operational, performance or formal (§6.4.4)",IF(AND(ISNUMBER(D268),ISNUMBER(Y268),AI268&lt;&gt;"",Y268-D268&gt;IF(AI268="Critical",31,IF(AI268="High",IF(OR(AO268="Operational monitoring",AO268="Performance review"),31,92),IF(AI268="Medium",IF(AO268="Operational monitoring",31,IF(AO268="Performance review",92,366)),366)))),"NEXT REVIEW EXCEEDS TIER CADENCE",IF(OR(AP268="",AP268="Action-capable: raise not yet set"),"AGENTIC CADENCE RAISE NOT SET (§6.4.4; size to be set by the Council)",IF(AND(Z268="Closed",OR(D268="",E268="",G268="",H268="",I268="",X268="",Y268="",AA268="",AB268="",NOT(ISNUMBER(AC268)),NOT(ISNUMBER(AD268)),AC268&lt;1,AD268&lt;1,AE268="",AG268="",AI268="")),"CLOSURE EVIDENCE MISSING",IF(Z268="Closed","Closure ready for independent review","Open / review")))))))))))))))))</f>
        <v/>
      </c>
      <c r="AI268" s="0" t="n"/>
      <c r="AJ268" s="0">
        <f>IF(AI268="","",IF(AO268="Operational monitoring",IF(AI268="Low","Routine operational monitoring by the Service Owner",IF(AI268="Medium","Monthly","Continuous (logged at least monthly)")),IF(AO268="Performance review",IF(AI268="Critical","At least monthly",IF(AI268="High","Monthly",IF(AI268="Medium","Quarterly","Annual"))),IF(AI268="Critical","Continuous monitoring; formal review at least monthly",IF(AI268="High","Quarterly","Annual")))))</f>
        <v/>
      </c>
      <c r="AK268" s="0">
        <f>IF(OR(AI268="",NOT(ISNUMBER(AC268))),"",IF(OR(AI268="Critical",AI268="High"),MIN(AC268,MAX(30,ROUNDUP(0.05*AC268,0))),IF(AI268="Medium",MIN(AC268,20),MIN(AC268,10))))</f>
        <v/>
      </c>
      <c r="AL268" s="0" t="n"/>
      <c r="AM268" s="0" t="n"/>
      <c r="AN268" s="0" t="n"/>
      <c r="AO268" s="0" t="n"/>
      <c r="AP268" s="0" t="n"/>
    </row>
    <row r="269">
      <c r="A269" s="49" t="n"/>
      <c r="B269" s="50" t="n"/>
      <c r="C269" s="50" t="n"/>
      <c r="D269" s="51" t="n"/>
      <c r="E269" s="50" t="n"/>
      <c r="F269" s="50" t="n"/>
      <c r="G269" s="50" t="n"/>
      <c r="H269" s="50" t="n"/>
      <c r="I269" s="50" t="n"/>
      <c r="J269" s="50" t="n"/>
      <c r="K269" s="50" t="n"/>
      <c r="L269" s="50" t="n"/>
      <c r="M269" s="50" t="n"/>
      <c r="N269" s="50" t="n"/>
      <c r="O269" s="51" t="n"/>
      <c r="P269" s="50" t="n"/>
      <c r="Q269" s="50" t="n"/>
      <c r="R269" s="50" t="n"/>
      <c r="S269" s="50" t="n"/>
      <c r="T269" s="50" t="n"/>
      <c r="U269" s="50" t="n"/>
      <c r="V269" s="50" t="n"/>
      <c r="W269" s="50" t="n"/>
      <c r="X269" s="50" t="n"/>
      <c r="Y269" s="51" t="n"/>
      <c r="Z269" s="52" t="n"/>
      <c r="AA269" s="50" t="n"/>
      <c r="AB269" s="50" t="n"/>
      <c r="AC269" s="61" t="n"/>
      <c r="AD269" s="61" t="n"/>
      <c r="AE269" s="50" t="n"/>
      <c r="AF269" s="0" t="n"/>
      <c r="AG269" s="0" t="n"/>
      <c r="AH269" s="85">
        <f>IF(COUNTA(A269:AG269,AI269,AL269:AP269)=0,"",IF(TRIM(A269)="","AIR-ID REQUIRED",IF(OR(AND(K269&lt;&gt;"",ISNA(MATCH(K269,{"Yes","No","Unknown"},0))),AND(Q269&lt;&gt;"",ISNA(MATCH(Q269,{"Yes","No","Unknown"},0))),AND(R269&lt;&gt;"",ISNA(MATCH(R269,{"Yes","No","Unknown"},0))),AND(T269&lt;&gt;"",ISNA(MATCH(T269,{"Yes","No","Unknown"},0))),AND(J269&lt;&gt;"",ISNA(MATCH(J269,{"Improving","Stable","Deteriorating","New / Baseline","Not yet known"},0))),AND(Z269&lt;&gt;"",ISNA(MATCH(Z269,{"Open","Reviewed","Action Open","Escalated","Closed"},0))),AND(AG269&lt;&gt;"",ISNA(MATCH(AG269,{"UC-ID specific","Shared system baseline"},0))),AND(AI269&lt;&gt;"",ISNA(MATCH(AI269,{"Low","Medium","High","Critical"},0))),AND(AL269&lt;&gt;"",COUNTIF(Lists!$A$3:$A$10,AL269)=0),AND(AO269&lt;&gt;"",ISNA(MATCH(AO269,{"Operational monitoring","Performance review","Formal review"},0))),AND(AP269&lt;&gt;"",ISNA(MATCH(AP269,{"Raised per Monitoring and Review Plan","Not action-capable","Action-capable: raise not yet set"},0)))),"INVALID VALUE — use the dropdown list",IF(AND(AG269="UC-ID specific",OR(AF269="",AF269="None")),"UC-ID REQUIRED",IF(OR(J269="",K269="",Q269="",R269="",T269="",AL269="",J269="Not yet known",K269="Unknown",Q269="Unknown",R269="Unknown",T269="Unknown"),"UNKNOWN TO RESOLVE",IF(AND(K269="Yes",OR(H269="",I269="",M269="",N269="",O269="",P269="",P269="None",X269="")),"BREACH ACTION INCOMPLETE",IF(AND(OR(K269="Yes",Q269="Yes"),AL269="None"),"TRIGGER NOT RECORDED — select the E.4 trigger",IF(AND(OR(AND(AL269&lt;&gt;"",AL269&lt;&gt;"None"),R269="Yes"),AM269=""),"REASSESSMENT / CONSIDERATION REF REQUIRED",IF(AND(OR(R269="Yes",T269="Yes"),U269=""),"GATE LOG EVENT ID REQUIRED",IF(OR(AND(D269&lt;&gt;"",NOT(ISNUMBER(D269))),AND(Y269&lt;&gt;"",NOT(ISNUMBER(Y269))),AND(ISNUMBER(D269),ISNUMBER(Y269),Y269&lt;=D269)),"DATE CHECK — Review and Next Review must be dates, Next after Review",IF(AND(ISNUMBER(AC269),ISNUMBER(AD269),AD269&gt;AC269),"SAMPLE EXCEEDS POPULATION",IF(AND(ISNUMBER(AD269),ISNUMBER(AK269),AD269&lt;AK269),"SAMPLE BELOW TIER MINIMUM",IF(AND(AI269&lt;&gt;"",ISNUMBER(Y269),AO269=""),"REVIEW TYPE REQUIRED: operational, performance or formal (§6.4.4)",IF(AND(ISNUMBER(D269),ISNUMBER(Y269),AI269&lt;&gt;"",Y269-D269&gt;IF(AI269="Critical",31,IF(AI269="High",IF(OR(AO269="Operational monitoring",AO269="Performance review"),31,92),IF(AI269="Medium",IF(AO269="Operational monitoring",31,IF(AO269="Performance review",92,366)),366)))),"NEXT REVIEW EXCEEDS TIER CADENCE",IF(OR(AP269="",AP269="Action-capable: raise not yet set"),"AGENTIC CADENCE RAISE NOT SET (§6.4.4; size to be set by the Council)",IF(AND(Z269="Closed",OR(D269="",E269="",G269="",H269="",I269="",X269="",Y269="",AA269="",AB269="",NOT(ISNUMBER(AC269)),NOT(ISNUMBER(AD269)),AC269&lt;1,AD269&lt;1,AE269="",AG269="",AI269="")),"CLOSURE EVIDENCE MISSING",IF(Z269="Closed","Closure ready for independent review","Open / review")))))))))))))))))</f>
        <v/>
      </c>
      <c r="AI269" s="0" t="n"/>
      <c r="AJ269" s="0">
        <f>IF(AI269="","",IF(AO269="Operational monitoring",IF(AI269="Low","Routine operational monitoring by the Service Owner",IF(AI269="Medium","Monthly","Continuous (logged at least monthly)")),IF(AO269="Performance review",IF(AI269="Critical","At least monthly",IF(AI269="High","Monthly",IF(AI269="Medium","Quarterly","Annual"))),IF(AI269="Critical","Continuous monitoring; formal review at least monthly",IF(AI269="High","Quarterly","Annual")))))</f>
        <v/>
      </c>
      <c r="AK269" s="0">
        <f>IF(OR(AI269="",NOT(ISNUMBER(AC269))),"",IF(OR(AI269="Critical",AI269="High"),MIN(AC269,MAX(30,ROUNDUP(0.05*AC269,0))),IF(AI269="Medium",MIN(AC269,20),MIN(AC269,10))))</f>
        <v/>
      </c>
      <c r="AL269" s="0" t="n"/>
      <c r="AM269" s="0" t="n"/>
      <c r="AN269" s="0" t="n"/>
      <c r="AO269" s="0" t="n"/>
      <c r="AP269" s="0" t="n"/>
    </row>
    <row r="270">
      <c r="A270" s="49" t="n"/>
      <c r="B270" s="50" t="n"/>
      <c r="C270" s="50" t="n"/>
      <c r="D270" s="51" t="n"/>
      <c r="E270" s="50" t="n"/>
      <c r="F270" s="50" t="n"/>
      <c r="G270" s="50" t="n"/>
      <c r="H270" s="50" t="n"/>
      <c r="I270" s="50" t="n"/>
      <c r="J270" s="50" t="n"/>
      <c r="K270" s="50" t="n"/>
      <c r="L270" s="50" t="n"/>
      <c r="M270" s="50" t="n"/>
      <c r="N270" s="50" t="n"/>
      <c r="O270" s="51" t="n"/>
      <c r="P270" s="50" t="n"/>
      <c r="Q270" s="50" t="n"/>
      <c r="R270" s="50" t="n"/>
      <c r="S270" s="50" t="n"/>
      <c r="T270" s="50" t="n"/>
      <c r="U270" s="50" t="n"/>
      <c r="V270" s="50" t="n"/>
      <c r="W270" s="50" t="n"/>
      <c r="X270" s="50" t="n"/>
      <c r="Y270" s="51" t="n"/>
      <c r="Z270" s="52" t="n"/>
      <c r="AA270" s="50" t="n"/>
      <c r="AB270" s="50" t="n"/>
      <c r="AC270" s="61" t="n"/>
      <c r="AD270" s="61" t="n"/>
      <c r="AE270" s="50" t="n"/>
      <c r="AF270" s="0" t="n"/>
      <c r="AG270" s="0" t="n"/>
      <c r="AH270" s="85">
        <f>IF(COUNTA(A270:AG270,AI270,AL270:AP270)=0,"",IF(TRIM(A270)="","AIR-ID REQUIRED",IF(OR(AND(K270&lt;&gt;"",ISNA(MATCH(K270,{"Yes","No","Unknown"},0))),AND(Q270&lt;&gt;"",ISNA(MATCH(Q270,{"Yes","No","Unknown"},0))),AND(R270&lt;&gt;"",ISNA(MATCH(R270,{"Yes","No","Unknown"},0))),AND(T270&lt;&gt;"",ISNA(MATCH(T270,{"Yes","No","Unknown"},0))),AND(J270&lt;&gt;"",ISNA(MATCH(J270,{"Improving","Stable","Deteriorating","New / Baseline","Not yet known"},0))),AND(Z270&lt;&gt;"",ISNA(MATCH(Z270,{"Open","Reviewed","Action Open","Escalated","Closed"},0))),AND(AG270&lt;&gt;"",ISNA(MATCH(AG270,{"UC-ID specific","Shared system baseline"},0))),AND(AI270&lt;&gt;"",ISNA(MATCH(AI270,{"Low","Medium","High","Critical"},0))),AND(AL270&lt;&gt;"",COUNTIF(Lists!$A$3:$A$10,AL270)=0),AND(AO270&lt;&gt;"",ISNA(MATCH(AO270,{"Operational monitoring","Performance review","Formal review"},0))),AND(AP270&lt;&gt;"",ISNA(MATCH(AP270,{"Raised per Monitoring and Review Plan","Not action-capable","Action-capable: raise not yet set"},0)))),"INVALID VALUE — use the dropdown list",IF(AND(AG270="UC-ID specific",OR(AF270="",AF270="None")),"UC-ID REQUIRED",IF(OR(J270="",K270="",Q270="",R270="",T270="",AL270="",J270="Not yet known",K270="Unknown",Q270="Unknown",R270="Unknown",T270="Unknown"),"UNKNOWN TO RESOLVE",IF(AND(K270="Yes",OR(H270="",I270="",M270="",N270="",O270="",P270="",P270="None",X270="")),"BREACH ACTION INCOMPLETE",IF(AND(OR(K270="Yes",Q270="Yes"),AL270="None"),"TRIGGER NOT RECORDED — select the E.4 trigger",IF(AND(OR(AND(AL270&lt;&gt;"",AL270&lt;&gt;"None"),R270="Yes"),AM270=""),"REASSESSMENT / CONSIDERATION REF REQUIRED",IF(AND(OR(R270="Yes",T270="Yes"),U270=""),"GATE LOG EVENT ID REQUIRED",IF(OR(AND(D270&lt;&gt;"",NOT(ISNUMBER(D270))),AND(Y270&lt;&gt;"",NOT(ISNUMBER(Y270))),AND(ISNUMBER(D270),ISNUMBER(Y270),Y270&lt;=D270)),"DATE CHECK — Review and Next Review must be dates, Next after Review",IF(AND(ISNUMBER(AC270),ISNUMBER(AD270),AD270&gt;AC270),"SAMPLE EXCEEDS POPULATION",IF(AND(ISNUMBER(AD270),ISNUMBER(AK270),AD270&lt;AK270),"SAMPLE BELOW TIER MINIMUM",IF(AND(AI270&lt;&gt;"",ISNUMBER(Y270),AO270=""),"REVIEW TYPE REQUIRED: operational, performance or formal (§6.4.4)",IF(AND(ISNUMBER(D270),ISNUMBER(Y270),AI270&lt;&gt;"",Y270-D270&gt;IF(AI270="Critical",31,IF(AI270="High",IF(OR(AO270="Operational monitoring",AO270="Performance review"),31,92),IF(AI270="Medium",IF(AO270="Operational monitoring",31,IF(AO270="Performance review",92,366)),366)))),"NEXT REVIEW EXCEEDS TIER CADENCE",IF(OR(AP270="",AP270="Action-capable: raise not yet set"),"AGENTIC CADENCE RAISE NOT SET (§6.4.4; size to be set by the Council)",IF(AND(Z270="Closed",OR(D270="",E270="",G270="",H270="",I270="",X270="",Y270="",AA270="",AB270="",NOT(ISNUMBER(AC270)),NOT(ISNUMBER(AD270)),AC270&lt;1,AD270&lt;1,AE270="",AG270="",AI270="")),"CLOSURE EVIDENCE MISSING",IF(Z270="Closed","Closure ready for independent review","Open / review")))))))))))))))))</f>
        <v/>
      </c>
      <c r="AI270" s="0" t="n"/>
      <c r="AJ270" s="0">
        <f>IF(AI270="","",IF(AO270="Operational monitoring",IF(AI270="Low","Routine operational monitoring by the Service Owner",IF(AI270="Medium","Monthly","Continuous (logged at least monthly)")),IF(AO270="Performance review",IF(AI270="Critical","At least monthly",IF(AI270="High","Monthly",IF(AI270="Medium","Quarterly","Annual"))),IF(AI270="Critical","Continuous monitoring; formal review at least monthly",IF(AI270="High","Quarterly","Annual")))))</f>
        <v/>
      </c>
      <c r="AK270" s="0">
        <f>IF(OR(AI270="",NOT(ISNUMBER(AC270))),"",IF(OR(AI270="Critical",AI270="High"),MIN(AC270,MAX(30,ROUNDUP(0.05*AC270,0))),IF(AI270="Medium",MIN(AC270,20),MIN(AC270,10))))</f>
        <v/>
      </c>
      <c r="AL270" s="0" t="n"/>
      <c r="AM270" s="0" t="n"/>
      <c r="AN270" s="0" t="n"/>
      <c r="AO270" s="0" t="n"/>
      <c r="AP270" s="0" t="n"/>
    </row>
    <row r="271">
      <c r="A271" s="49" t="n"/>
      <c r="B271" s="50" t="n"/>
      <c r="C271" s="50" t="n"/>
      <c r="D271" s="51" t="n"/>
      <c r="E271" s="50" t="n"/>
      <c r="F271" s="50" t="n"/>
      <c r="G271" s="50" t="n"/>
      <c r="H271" s="50" t="n"/>
      <c r="I271" s="50" t="n"/>
      <c r="J271" s="50" t="n"/>
      <c r="K271" s="50" t="n"/>
      <c r="L271" s="50" t="n"/>
      <c r="M271" s="50" t="n"/>
      <c r="N271" s="50" t="n"/>
      <c r="O271" s="51" t="n"/>
      <c r="P271" s="50" t="n"/>
      <c r="Q271" s="50" t="n"/>
      <c r="R271" s="50" t="n"/>
      <c r="S271" s="50" t="n"/>
      <c r="T271" s="50" t="n"/>
      <c r="U271" s="50" t="n"/>
      <c r="V271" s="50" t="n"/>
      <c r="W271" s="50" t="n"/>
      <c r="X271" s="50" t="n"/>
      <c r="Y271" s="51" t="n"/>
      <c r="Z271" s="52" t="n"/>
      <c r="AA271" s="50" t="n"/>
      <c r="AB271" s="50" t="n"/>
      <c r="AC271" s="61" t="n"/>
      <c r="AD271" s="61" t="n"/>
      <c r="AE271" s="50" t="n"/>
      <c r="AF271" s="0" t="n"/>
      <c r="AG271" s="0" t="n"/>
      <c r="AH271" s="85">
        <f>IF(COUNTA(A271:AG271,AI271,AL271:AP271)=0,"",IF(TRIM(A271)="","AIR-ID REQUIRED",IF(OR(AND(K271&lt;&gt;"",ISNA(MATCH(K271,{"Yes","No","Unknown"},0))),AND(Q271&lt;&gt;"",ISNA(MATCH(Q271,{"Yes","No","Unknown"},0))),AND(R271&lt;&gt;"",ISNA(MATCH(R271,{"Yes","No","Unknown"},0))),AND(T271&lt;&gt;"",ISNA(MATCH(T271,{"Yes","No","Unknown"},0))),AND(J271&lt;&gt;"",ISNA(MATCH(J271,{"Improving","Stable","Deteriorating","New / Baseline","Not yet known"},0))),AND(Z271&lt;&gt;"",ISNA(MATCH(Z271,{"Open","Reviewed","Action Open","Escalated","Closed"},0))),AND(AG271&lt;&gt;"",ISNA(MATCH(AG271,{"UC-ID specific","Shared system baseline"},0))),AND(AI271&lt;&gt;"",ISNA(MATCH(AI271,{"Low","Medium","High","Critical"},0))),AND(AL271&lt;&gt;"",COUNTIF(Lists!$A$3:$A$10,AL271)=0),AND(AO271&lt;&gt;"",ISNA(MATCH(AO271,{"Operational monitoring","Performance review","Formal review"},0))),AND(AP271&lt;&gt;"",ISNA(MATCH(AP271,{"Raised per Monitoring and Review Plan","Not action-capable","Action-capable: raise not yet set"},0)))),"INVALID VALUE — use the dropdown list",IF(AND(AG271="UC-ID specific",OR(AF271="",AF271="None")),"UC-ID REQUIRED",IF(OR(J271="",K271="",Q271="",R271="",T271="",AL271="",J271="Not yet known",K271="Unknown",Q271="Unknown",R271="Unknown",T271="Unknown"),"UNKNOWN TO RESOLVE",IF(AND(K271="Yes",OR(H271="",I271="",M271="",N271="",O271="",P271="",P271="None",X271="")),"BREACH ACTION INCOMPLETE",IF(AND(OR(K271="Yes",Q271="Yes"),AL271="None"),"TRIGGER NOT RECORDED — select the E.4 trigger",IF(AND(OR(AND(AL271&lt;&gt;"",AL271&lt;&gt;"None"),R271="Yes"),AM271=""),"REASSESSMENT / CONSIDERATION REF REQUIRED",IF(AND(OR(R271="Yes",T271="Yes"),U271=""),"GATE LOG EVENT ID REQUIRED",IF(OR(AND(D271&lt;&gt;"",NOT(ISNUMBER(D271))),AND(Y271&lt;&gt;"",NOT(ISNUMBER(Y271))),AND(ISNUMBER(D271),ISNUMBER(Y271),Y271&lt;=D271)),"DATE CHECK — Review and Next Review must be dates, Next after Review",IF(AND(ISNUMBER(AC271),ISNUMBER(AD271),AD271&gt;AC271),"SAMPLE EXCEEDS POPULATION",IF(AND(ISNUMBER(AD271),ISNUMBER(AK271),AD271&lt;AK271),"SAMPLE BELOW TIER MINIMUM",IF(AND(AI271&lt;&gt;"",ISNUMBER(Y271),AO271=""),"REVIEW TYPE REQUIRED: operational, performance or formal (§6.4.4)",IF(AND(ISNUMBER(D271),ISNUMBER(Y271),AI271&lt;&gt;"",Y271-D271&gt;IF(AI271="Critical",31,IF(AI271="High",IF(OR(AO271="Operational monitoring",AO271="Performance review"),31,92),IF(AI271="Medium",IF(AO271="Operational monitoring",31,IF(AO271="Performance review",92,366)),366)))),"NEXT REVIEW EXCEEDS TIER CADENCE",IF(OR(AP271="",AP271="Action-capable: raise not yet set"),"AGENTIC CADENCE RAISE NOT SET (§6.4.4; size to be set by the Council)",IF(AND(Z271="Closed",OR(D271="",E271="",G271="",H271="",I271="",X271="",Y271="",AA271="",AB271="",NOT(ISNUMBER(AC271)),NOT(ISNUMBER(AD271)),AC271&lt;1,AD271&lt;1,AE271="",AG271="",AI271="")),"CLOSURE EVIDENCE MISSING",IF(Z271="Closed","Closure ready for independent review","Open / review")))))))))))))))))</f>
        <v/>
      </c>
      <c r="AI271" s="0" t="n"/>
      <c r="AJ271" s="0">
        <f>IF(AI271="","",IF(AO271="Operational monitoring",IF(AI271="Low","Routine operational monitoring by the Service Owner",IF(AI271="Medium","Monthly","Continuous (logged at least monthly)")),IF(AO271="Performance review",IF(AI271="Critical","At least monthly",IF(AI271="High","Monthly",IF(AI271="Medium","Quarterly","Annual"))),IF(AI271="Critical","Continuous monitoring; formal review at least monthly",IF(AI271="High","Quarterly","Annual")))))</f>
        <v/>
      </c>
      <c r="AK271" s="0">
        <f>IF(OR(AI271="",NOT(ISNUMBER(AC271))),"",IF(OR(AI271="Critical",AI271="High"),MIN(AC271,MAX(30,ROUNDUP(0.05*AC271,0))),IF(AI271="Medium",MIN(AC271,20),MIN(AC271,10))))</f>
        <v/>
      </c>
      <c r="AL271" s="0" t="n"/>
      <c r="AM271" s="0" t="n"/>
      <c r="AN271" s="0" t="n"/>
      <c r="AO271" s="0" t="n"/>
      <c r="AP271" s="0" t="n"/>
    </row>
    <row r="272">
      <c r="A272" s="49" t="n"/>
      <c r="B272" s="50" t="n"/>
      <c r="C272" s="50" t="n"/>
      <c r="D272" s="51" t="n"/>
      <c r="E272" s="50" t="n"/>
      <c r="F272" s="50" t="n"/>
      <c r="G272" s="50" t="n"/>
      <c r="H272" s="50" t="n"/>
      <c r="I272" s="50" t="n"/>
      <c r="J272" s="50" t="n"/>
      <c r="K272" s="50" t="n"/>
      <c r="L272" s="50" t="n"/>
      <c r="M272" s="50" t="n"/>
      <c r="N272" s="50" t="n"/>
      <c r="O272" s="51" t="n"/>
      <c r="P272" s="50" t="n"/>
      <c r="Q272" s="50" t="n"/>
      <c r="R272" s="50" t="n"/>
      <c r="S272" s="50" t="n"/>
      <c r="T272" s="50" t="n"/>
      <c r="U272" s="50" t="n"/>
      <c r="V272" s="50" t="n"/>
      <c r="W272" s="50" t="n"/>
      <c r="X272" s="50" t="n"/>
      <c r="Y272" s="51" t="n"/>
      <c r="Z272" s="52" t="n"/>
      <c r="AA272" s="50" t="n"/>
      <c r="AB272" s="50" t="n"/>
      <c r="AC272" s="61" t="n"/>
      <c r="AD272" s="61" t="n"/>
      <c r="AE272" s="50" t="n"/>
      <c r="AF272" s="0" t="n"/>
      <c r="AG272" s="0" t="n"/>
      <c r="AH272" s="85">
        <f>IF(COUNTA(A272:AG272,AI272,AL272:AP272)=0,"",IF(TRIM(A272)="","AIR-ID REQUIRED",IF(OR(AND(K272&lt;&gt;"",ISNA(MATCH(K272,{"Yes","No","Unknown"},0))),AND(Q272&lt;&gt;"",ISNA(MATCH(Q272,{"Yes","No","Unknown"},0))),AND(R272&lt;&gt;"",ISNA(MATCH(R272,{"Yes","No","Unknown"},0))),AND(T272&lt;&gt;"",ISNA(MATCH(T272,{"Yes","No","Unknown"},0))),AND(J272&lt;&gt;"",ISNA(MATCH(J272,{"Improving","Stable","Deteriorating","New / Baseline","Not yet known"},0))),AND(Z272&lt;&gt;"",ISNA(MATCH(Z272,{"Open","Reviewed","Action Open","Escalated","Closed"},0))),AND(AG272&lt;&gt;"",ISNA(MATCH(AG272,{"UC-ID specific","Shared system baseline"},0))),AND(AI272&lt;&gt;"",ISNA(MATCH(AI272,{"Low","Medium","High","Critical"},0))),AND(AL272&lt;&gt;"",COUNTIF(Lists!$A$3:$A$10,AL272)=0),AND(AO272&lt;&gt;"",ISNA(MATCH(AO272,{"Operational monitoring","Performance review","Formal review"},0))),AND(AP272&lt;&gt;"",ISNA(MATCH(AP272,{"Raised per Monitoring and Review Plan","Not action-capable","Action-capable: raise not yet set"},0)))),"INVALID VALUE — use the dropdown list",IF(AND(AG272="UC-ID specific",OR(AF272="",AF272="None")),"UC-ID REQUIRED",IF(OR(J272="",K272="",Q272="",R272="",T272="",AL272="",J272="Not yet known",K272="Unknown",Q272="Unknown",R272="Unknown",T272="Unknown"),"UNKNOWN TO RESOLVE",IF(AND(K272="Yes",OR(H272="",I272="",M272="",N272="",O272="",P272="",P272="None",X272="")),"BREACH ACTION INCOMPLETE",IF(AND(OR(K272="Yes",Q272="Yes"),AL272="None"),"TRIGGER NOT RECORDED — select the E.4 trigger",IF(AND(OR(AND(AL272&lt;&gt;"",AL272&lt;&gt;"None"),R272="Yes"),AM272=""),"REASSESSMENT / CONSIDERATION REF REQUIRED",IF(AND(OR(R272="Yes",T272="Yes"),U272=""),"GATE LOG EVENT ID REQUIRED",IF(OR(AND(D272&lt;&gt;"",NOT(ISNUMBER(D272))),AND(Y272&lt;&gt;"",NOT(ISNUMBER(Y272))),AND(ISNUMBER(D272),ISNUMBER(Y272),Y272&lt;=D272)),"DATE CHECK — Review and Next Review must be dates, Next after Review",IF(AND(ISNUMBER(AC272),ISNUMBER(AD272),AD272&gt;AC272),"SAMPLE EXCEEDS POPULATION",IF(AND(ISNUMBER(AD272),ISNUMBER(AK272),AD272&lt;AK272),"SAMPLE BELOW TIER MINIMUM",IF(AND(AI272&lt;&gt;"",ISNUMBER(Y272),AO272=""),"REVIEW TYPE REQUIRED: operational, performance or formal (§6.4.4)",IF(AND(ISNUMBER(D272),ISNUMBER(Y272),AI272&lt;&gt;"",Y272-D272&gt;IF(AI272="Critical",31,IF(AI272="High",IF(OR(AO272="Operational monitoring",AO272="Performance review"),31,92),IF(AI272="Medium",IF(AO272="Operational monitoring",31,IF(AO272="Performance review",92,366)),366)))),"NEXT REVIEW EXCEEDS TIER CADENCE",IF(OR(AP272="",AP272="Action-capable: raise not yet set"),"AGENTIC CADENCE RAISE NOT SET (§6.4.4; size to be set by the Council)",IF(AND(Z272="Closed",OR(D272="",E272="",G272="",H272="",I272="",X272="",Y272="",AA272="",AB272="",NOT(ISNUMBER(AC272)),NOT(ISNUMBER(AD272)),AC272&lt;1,AD272&lt;1,AE272="",AG272="",AI272="")),"CLOSURE EVIDENCE MISSING",IF(Z272="Closed","Closure ready for independent review","Open / review")))))))))))))))))</f>
        <v/>
      </c>
      <c r="AI272" s="0" t="n"/>
      <c r="AJ272" s="0">
        <f>IF(AI272="","",IF(AO272="Operational monitoring",IF(AI272="Low","Routine operational monitoring by the Service Owner",IF(AI272="Medium","Monthly","Continuous (logged at least monthly)")),IF(AO272="Performance review",IF(AI272="Critical","At least monthly",IF(AI272="High","Monthly",IF(AI272="Medium","Quarterly","Annual"))),IF(AI272="Critical","Continuous monitoring; formal review at least monthly",IF(AI272="High","Quarterly","Annual")))))</f>
        <v/>
      </c>
      <c r="AK272" s="0">
        <f>IF(OR(AI272="",NOT(ISNUMBER(AC272))),"",IF(OR(AI272="Critical",AI272="High"),MIN(AC272,MAX(30,ROUNDUP(0.05*AC272,0))),IF(AI272="Medium",MIN(AC272,20),MIN(AC272,10))))</f>
        <v/>
      </c>
      <c r="AL272" s="0" t="n"/>
      <c r="AM272" s="0" t="n"/>
      <c r="AN272" s="0" t="n"/>
      <c r="AO272" s="0" t="n"/>
      <c r="AP272" s="0" t="n"/>
    </row>
    <row r="273">
      <c r="A273" s="49" t="n"/>
      <c r="B273" s="50" t="n"/>
      <c r="C273" s="50" t="n"/>
      <c r="D273" s="51" t="n"/>
      <c r="E273" s="50" t="n"/>
      <c r="F273" s="50" t="n"/>
      <c r="G273" s="50" t="n"/>
      <c r="H273" s="50" t="n"/>
      <c r="I273" s="50" t="n"/>
      <c r="J273" s="50" t="n"/>
      <c r="K273" s="50" t="n"/>
      <c r="L273" s="50" t="n"/>
      <c r="M273" s="50" t="n"/>
      <c r="N273" s="50" t="n"/>
      <c r="O273" s="51" t="n"/>
      <c r="P273" s="50" t="n"/>
      <c r="Q273" s="50" t="n"/>
      <c r="R273" s="50" t="n"/>
      <c r="S273" s="50" t="n"/>
      <c r="T273" s="50" t="n"/>
      <c r="U273" s="50" t="n"/>
      <c r="V273" s="50" t="n"/>
      <c r="W273" s="50" t="n"/>
      <c r="X273" s="50" t="n"/>
      <c r="Y273" s="51" t="n"/>
      <c r="Z273" s="52" t="n"/>
      <c r="AA273" s="50" t="n"/>
      <c r="AB273" s="50" t="n"/>
      <c r="AC273" s="61" t="n"/>
      <c r="AD273" s="61" t="n"/>
      <c r="AE273" s="50" t="n"/>
      <c r="AF273" s="0" t="n"/>
      <c r="AG273" s="0" t="n"/>
      <c r="AH273" s="85">
        <f>IF(COUNTA(A273:AG273,AI273,AL273:AP273)=0,"",IF(TRIM(A273)="","AIR-ID REQUIRED",IF(OR(AND(K273&lt;&gt;"",ISNA(MATCH(K273,{"Yes","No","Unknown"},0))),AND(Q273&lt;&gt;"",ISNA(MATCH(Q273,{"Yes","No","Unknown"},0))),AND(R273&lt;&gt;"",ISNA(MATCH(R273,{"Yes","No","Unknown"},0))),AND(T273&lt;&gt;"",ISNA(MATCH(T273,{"Yes","No","Unknown"},0))),AND(J273&lt;&gt;"",ISNA(MATCH(J273,{"Improving","Stable","Deteriorating","New / Baseline","Not yet known"},0))),AND(Z273&lt;&gt;"",ISNA(MATCH(Z273,{"Open","Reviewed","Action Open","Escalated","Closed"},0))),AND(AG273&lt;&gt;"",ISNA(MATCH(AG273,{"UC-ID specific","Shared system baseline"},0))),AND(AI273&lt;&gt;"",ISNA(MATCH(AI273,{"Low","Medium","High","Critical"},0))),AND(AL273&lt;&gt;"",COUNTIF(Lists!$A$3:$A$10,AL273)=0),AND(AO273&lt;&gt;"",ISNA(MATCH(AO273,{"Operational monitoring","Performance review","Formal review"},0))),AND(AP273&lt;&gt;"",ISNA(MATCH(AP273,{"Raised per Monitoring and Review Plan","Not action-capable","Action-capable: raise not yet set"},0)))),"INVALID VALUE — use the dropdown list",IF(AND(AG273="UC-ID specific",OR(AF273="",AF273="None")),"UC-ID REQUIRED",IF(OR(J273="",K273="",Q273="",R273="",T273="",AL273="",J273="Not yet known",K273="Unknown",Q273="Unknown",R273="Unknown",T273="Unknown"),"UNKNOWN TO RESOLVE",IF(AND(K273="Yes",OR(H273="",I273="",M273="",N273="",O273="",P273="",P273="None",X273="")),"BREACH ACTION INCOMPLETE",IF(AND(OR(K273="Yes",Q273="Yes"),AL273="None"),"TRIGGER NOT RECORDED — select the E.4 trigger",IF(AND(OR(AND(AL273&lt;&gt;"",AL273&lt;&gt;"None"),R273="Yes"),AM273=""),"REASSESSMENT / CONSIDERATION REF REQUIRED",IF(AND(OR(R273="Yes",T273="Yes"),U273=""),"GATE LOG EVENT ID REQUIRED",IF(OR(AND(D273&lt;&gt;"",NOT(ISNUMBER(D273))),AND(Y273&lt;&gt;"",NOT(ISNUMBER(Y273))),AND(ISNUMBER(D273),ISNUMBER(Y273),Y273&lt;=D273)),"DATE CHECK — Review and Next Review must be dates, Next after Review",IF(AND(ISNUMBER(AC273),ISNUMBER(AD273),AD273&gt;AC273),"SAMPLE EXCEEDS POPULATION",IF(AND(ISNUMBER(AD273),ISNUMBER(AK273),AD273&lt;AK273),"SAMPLE BELOW TIER MINIMUM",IF(AND(AI273&lt;&gt;"",ISNUMBER(Y273),AO273=""),"REVIEW TYPE REQUIRED: operational, performance or formal (§6.4.4)",IF(AND(ISNUMBER(D273),ISNUMBER(Y273),AI273&lt;&gt;"",Y273-D273&gt;IF(AI273="Critical",31,IF(AI273="High",IF(OR(AO273="Operational monitoring",AO273="Performance review"),31,92),IF(AI273="Medium",IF(AO273="Operational monitoring",31,IF(AO273="Performance review",92,366)),366)))),"NEXT REVIEW EXCEEDS TIER CADENCE",IF(OR(AP273="",AP273="Action-capable: raise not yet set"),"AGENTIC CADENCE RAISE NOT SET (§6.4.4; size to be set by the Council)",IF(AND(Z273="Closed",OR(D273="",E273="",G273="",H273="",I273="",X273="",Y273="",AA273="",AB273="",NOT(ISNUMBER(AC273)),NOT(ISNUMBER(AD273)),AC273&lt;1,AD273&lt;1,AE273="",AG273="",AI273="")),"CLOSURE EVIDENCE MISSING",IF(Z273="Closed","Closure ready for independent review","Open / review")))))))))))))))))</f>
        <v/>
      </c>
      <c r="AI273" s="0" t="n"/>
      <c r="AJ273" s="0">
        <f>IF(AI273="","",IF(AO273="Operational monitoring",IF(AI273="Low","Routine operational monitoring by the Service Owner",IF(AI273="Medium","Monthly","Continuous (logged at least monthly)")),IF(AO273="Performance review",IF(AI273="Critical","At least monthly",IF(AI273="High","Monthly",IF(AI273="Medium","Quarterly","Annual"))),IF(AI273="Critical","Continuous monitoring; formal review at least monthly",IF(AI273="High","Quarterly","Annual")))))</f>
        <v/>
      </c>
      <c r="AK273" s="0">
        <f>IF(OR(AI273="",NOT(ISNUMBER(AC273))),"",IF(OR(AI273="Critical",AI273="High"),MIN(AC273,MAX(30,ROUNDUP(0.05*AC273,0))),IF(AI273="Medium",MIN(AC273,20),MIN(AC273,10))))</f>
        <v/>
      </c>
      <c r="AL273" s="0" t="n"/>
      <c r="AM273" s="0" t="n"/>
      <c r="AN273" s="0" t="n"/>
      <c r="AO273" s="0" t="n"/>
      <c r="AP273" s="0" t="n"/>
    </row>
    <row r="274">
      <c r="A274" s="49" t="n"/>
      <c r="B274" s="50" t="n"/>
      <c r="C274" s="50" t="n"/>
      <c r="D274" s="51" t="n"/>
      <c r="E274" s="50" t="n"/>
      <c r="F274" s="50" t="n"/>
      <c r="G274" s="50" t="n"/>
      <c r="H274" s="50" t="n"/>
      <c r="I274" s="50" t="n"/>
      <c r="J274" s="50" t="n"/>
      <c r="K274" s="50" t="n"/>
      <c r="L274" s="50" t="n"/>
      <c r="M274" s="50" t="n"/>
      <c r="N274" s="50" t="n"/>
      <c r="O274" s="51" t="n"/>
      <c r="P274" s="50" t="n"/>
      <c r="Q274" s="50" t="n"/>
      <c r="R274" s="50" t="n"/>
      <c r="S274" s="50" t="n"/>
      <c r="T274" s="50" t="n"/>
      <c r="U274" s="50" t="n"/>
      <c r="V274" s="50" t="n"/>
      <c r="W274" s="50" t="n"/>
      <c r="X274" s="50" t="n"/>
      <c r="Y274" s="51" t="n"/>
      <c r="Z274" s="52" t="n"/>
      <c r="AA274" s="50" t="n"/>
      <c r="AB274" s="50" t="n"/>
      <c r="AC274" s="61" t="n"/>
      <c r="AD274" s="61" t="n"/>
      <c r="AE274" s="50" t="n"/>
      <c r="AF274" s="0" t="n"/>
      <c r="AG274" s="0" t="n"/>
      <c r="AH274" s="85">
        <f>IF(COUNTA(A274:AG274,AI274,AL274:AP274)=0,"",IF(TRIM(A274)="","AIR-ID REQUIRED",IF(OR(AND(K274&lt;&gt;"",ISNA(MATCH(K274,{"Yes","No","Unknown"},0))),AND(Q274&lt;&gt;"",ISNA(MATCH(Q274,{"Yes","No","Unknown"},0))),AND(R274&lt;&gt;"",ISNA(MATCH(R274,{"Yes","No","Unknown"},0))),AND(T274&lt;&gt;"",ISNA(MATCH(T274,{"Yes","No","Unknown"},0))),AND(J274&lt;&gt;"",ISNA(MATCH(J274,{"Improving","Stable","Deteriorating","New / Baseline","Not yet known"},0))),AND(Z274&lt;&gt;"",ISNA(MATCH(Z274,{"Open","Reviewed","Action Open","Escalated","Closed"},0))),AND(AG274&lt;&gt;"",ISNA(MATCH(AG274,{"UC-ID specific","Shared system baseline"},0))),AND(AI274&lt;&gt;"",ISNA(MATCH(AI274,{"Low","Medium","High","Critical"},0))),AND(AL274&lt;&gt;"",COUNTIF(Lists!$A$3:$A$10,AL274)=0),AND(AO274&lt;&gt;"",ISNA(MATCH(AO274,{"Operational monitoring","Performance review","Formal review"},0))),AND(AP274&lt;&gt;"",ISNA(MATCH(AP274,{"Raised per Monitoring and Review Plan","Not action-capable","Action-capable: raise not yet set"},0)))),"INVALID VALUE — use the dropdown list",IF(AND(AG274="UC-ID specific",OR(AF274="",AF274="None")),"UC-ID REQUIRED",IF(OR(J274="",K274="",Q274="",R274="",T274="",AL274="",J274="Not yet known",K274="Unknown",Q274="Unknown",R274="Unknown",T274="Unknown"),"UNKNOWN TO RESOLVE",IF(AND(K274="Yes",OR(H274="",I274="",M274="",N274="",O274="",P274="",P274="None",X274="")),"BREACH ACTION INCOMPLETE",IF(AND(OR(K274="Yes",Q274="Yes"),AL274="None"),"TRIGGER NOT RECORDED — select the E.4 trigger",IF(AND(OR(AND(AL274&lt;&gt;"",AL274&lt;&gt;"None"),R274="Yes"),AM274=""),"REASSESSMENT / CONSIDERATION REF REQUIRED",IF(AND(OR(R274="Yes",T274="Yes"),U274=""),"GATE LOG EVENT ID REQUIRED",IF(OR(AND(D274&lt;&gt;"",NOT(ISNUMBER(D274))),AND(Y274&lt;&gt;"",NOT(ISNUMBER(Y274))),AND(ISNUMBER(D274),ISNUMBER(Y274),Y274&lt;=D274)),"DATE CHECK — Review and Next Review must be dates, Next after Review",IF(AND(ISNUMBER(AC274),ISNUMBER(AD274),AD274&gt;AC274),"SAMPLE EXCEEDS POPULATION",IF(AND(ISNUMBER(AD274),ISNUMBER(AK274),AD274&lt;AK274),"SAMPLE BELOW TIER MINIMUM",IF(AND(AI274&lt;&gt;"",ISNUMBER(Y274),AO274=""),"REVIEW TYPE REQUIRED: operational, performance or formal (§6.4.4)",IF(AND(ISNUMBER(D274),ISNUMBER(Y274),AI274&lt;&gt;"",Y274-D274&gt;IF(AI274="Critical",31,IF(AI274="High",IF(OR(AO274="Operational monitoring",AO274="Performance review"),31,92),IF(AI274="Medium",IF(AO274="Operational monitoring",31,IF(AO274="Performance review",92,366)),366)))),"NEXT REVIEW EXCEEDS TIER CADENCE",IF(OR(AP274="",AP274="Action-capable: raise not yet set"),"AGENTIC CADENCE RAISE NOT SET (§6.4.4; size to be set by the Council)",IF(AND(Z274="Closed",OR(D274="",E274="",G274="",H274="",I274="",X274="",Y274="",AA274="",AB274="",NOT(ISNUMBER(AC274)),NOT(ISNUMBER(AD274)),AC274&lt;1,AD274&lt;1,AE274="",AG274="",AI274="")),"CLOSURE EVIDENCE MISSING",IF(Z274="Closed","Closure ready for independent review","Open / review")))))))))))))))))</f>
        <v/>
      </c>
      <c r="AI274" s="0" t="n"/>
      <c r="AJ274" s="0">
        <f>IF(AI274="","",IF(AO274="Operational monitoring",IF(AI274="Low","Routine operational monitoring by the Service Owner",IF(AI274="Medium","Monthly","Continuous (logged at least monthly)")),IF(AO274="Performance review",IF(AI274="Critical","At least monthly",IF(AI274="High","Monthly",IF(AI274="Medium","Quarterly","Annual"))),IF(AI274="Critical","Continuous monitoring; formal review at least monthly",IF(AI274="High","Quarterly","Annual")))))</f>
        <v/>
      </c>
      <c r="AK274" s="0">
        <f>IF(OR(AI274="",NOT(ISNUMBER(AC274))),"",IF(OR(AI274="Critical",AI274="High"),MIN(AC274,MAX(30,ROUNDUP(0.05*AC274,0))),IF(AI274="Medium",MIN(AC274,20),MIN(AC274,10))))</f>
        <v/>
      </c>
      <c r="AL274" s="0" t="n"/>
      <c r="AM274" s="0" t="n"/>
      <c r="AN274" s="0" t="n"/>
      <c r="AO274" s="0" t="n"/>
      <c r="AP274" s="0" t="n"/>
    </row>
    <row r="275">
      <c r="A275" s="49" t="n"/>
      <c r="B275" s="50" t="n"/>
      <c r="C275" s="50" t="n"/>
      <c r="D275" s="51" t="n"/>
      <c r="E275" s="50" t="n"/>
      <c r="F275" s="50" t="n"/>
      <c r="G275" s="50" t="n"/>
      <c r="H275" s="50" t="n"/>
      <c r="I275" s="50" t="n"/>
      <c r="J275" s="50" t="n"/>
      <c r="K275" s="50" t="n"/>
      <c r="L275" s="50" t="n"/>
      <c r="M275" s="50" t="n"/>
      <c r="N275" s="50" t="n"/>
      <c r="O275" s="51" t="n"/>
      <c r="P275" s="50" t="n"/>
      <c r="Q275" s="50" t="n"/>
      <c r="R275" s="50" t="n"/>
      <c r="S275" s="50" t="n"/>
      <c r="T275" s="50" t="n"/>
      <c r="U275" s="50" t="n"/>
      <c r="V275" s="50" t="n"/>
      <c r="W275" s="50" t="n"/>
      <c r="X275" s="50" t="n"/>
      <c r="Y275" s="51" t="n"/>
      <c r="Z275" s="52" t="n"/>
      <c r="AA275" s="50" t="n"/>
      <c r="AB275" s="50" t="n"/>
      <c r="AC275" s="61" t="n"/>
      <c r="AD275" s="61" t="n"/>
      <c r="AE275" s="50" t="n"/>
      <c r="AF275" s="0" t="n"/>
      <c r="AG275" s="0" t="n"/>
      <c r="AH275" s="85">
        <f>IF(COUNTA(A275:AG275,AI275,AL275:AP275)=0,"",IF(TRIM(A275)="","AIR-ID REQUIRED",IF(OR(AND(K275&lt;&gt;"",ISNA(MATCH(K275,{"Yes","No","Unknown"},0))),AND(Q275&lt;&gt;"",ISNA(MATCH(Q275,{"Yes","No","Unknown"},0))),AND(R275&lt;&gt;"",ISNA(MATCH(R275,{"Yes","No","Unknown"},0))),AND(T275&lt;&gt;"",ISNA(MATCH(T275,{"Yes","No","Unknown"},0))),AND(J275&lt;&gt;"",ISNA(MATCH(J275,{"Improving","Stable","Deteriorating","New / Baseline","Not yet known"},0))),AND(Z275&lt;&gt;"",ISNA(MATCH(Z275,{"Open","Reviewed","Action Open","Escalated","Closed"},0))),AND(AG275&lt;&gt;"",ISNA(MATCH(AG275,{"UC-ID specific","Shared system baseline"},0))),AND(AI275&lt;&gt;"",ISNA(MATCH(AI275,{"Low","Medium","High","Critical"},0))),AND(AL275&lt;&gt;"",COUNTIF(Lists!$A$3:$A$10,AL275)=0),AND(AO275&lt;&gt;"",ISNA(MATCH(AO275,{"Operational monitoring","Performance review","Formal review"},0))),AND(AP275&lt;&gt;"",ISNA(MATCH(AP275,{"Raised per Monitoring and Review Plan","Not action-capable","Action-capable: raise not yet set"},0)))),"INVALID VALUE — use the dropdown list",IF(AND(AG275="UC-ID specific",OR(AF275="",AF275="None")),"UC-ID REQUIRED",IF(OR(J275="",K275="",Q275="",R275="",T275="",AL275="",J275="Not yet known",K275="Unknown",Q275="Unknown",R275="Unknown",T275="Unknown"),"UNKNOWN TO RESOLVE",IF(AND(K275="Yes",OR(H275="",I275="",M275="",N275="",O275="",P275="",P275="None",X275="")),"BREACH ACTION INCOMPLETE",IF(AND(OR(K275="Yes",Q275="Yes"),AL275="None"),"TRIGGER NOT RECORDED — select the E.4 trigger",IF(AND(OR(AND(AL275&lt;&gt;"",AL275&lt;&gt;"None"),R275="Yes"),AM275=""),"REASSESSMENT / CONSIDERATION REF REQUIRED",IF(AND(OR(R275="Yes",T275="Yes"),U275=""),"GATE LOG EVENT ID REQUIRED",IF(OR(AND(D275&lt;&gt;"",NOT(ISNUMBER(D275))),AND(Y275&lt;&gt;"",NOT(ISNUMBER(Y275))),AND(ISNUMBER(D275),ISNUMBER(Y275),Y275&lt;=D275)),"DATE CHECK — Review and Next Review must be dates, Next after Review",IF(AND(ISNUMBER(AC275),ISNUMBER(AD275),AD275&gt;AC275),"SAMPLE EXCEEDS POPULATION",IF(AND(ISNUMBER(AD275),ISNUMBER(AK275),AD275&lt;AK275),"SAMPLE BELOW TIER MINIMUM",IF(AND(AI275&lt;&gt;"",ISNUMBER(Y275),AO275=""),"REVIEW TYPE REQUIRED: operational, performance or formal (§6.4.4)",IF(AND(ISNUMBER(D275),ISNUMBER(Y275),AI275&lt;&gt;"",Y275-D275&gt;IF(AI275="Critical",31,IF(AI275="High",IF(OR(AO275="Operational monitoring",AO275="Performance review"),31,92),IF(AI275="Medium",IF(AO275="Operational monitoring",31,IF(AO275="Performance review",92,366)),366)))),"NEXT REVIEW EXCEEDS TIER CADENCE",IF(OR(AP275="",AP275="Action-capable: raise not yet set"),"AGENTIC CADENCE RAISE NOT SET (§6.4.4; size to be set by the Council)",IF(AND(Z275="Closed",OR(D275="",E275="",G275="",H275="",I275="",X275="",Y275="",AA275="",AB275="",NOT(ISNUMBER(AC275)),NOT(ISNUMBER(AD275)),AC275&lt;1,AD275&lt;1,AE275="",AG275="",AI275="")),"CLOSURE EVIDENCE MISSING",IF(Z275="Closed","Closure ready for independent review","Open / review")))))))))))))))))</f>
        <v/>
      </c>
      <c r="AI275" s="0" t="n"/>
      <c r="AJ275" s="0">
        <f>IF(AI275="","",IF(AO275="Operational monitoring",IF(AI275="Low","Routine operational monitoring by the Service Owner",IF(AI275="Medium","Monthly","Continuous (logged at least monthly)")),IF(AO275="Performance review",IF(AI275="Critical","At least monthly",IF(AI275="High","Monthly",IF(AI275="Medium","Quarterly","Annual"))),IF(AI275="Critical","Continuous monitoring; formal review at least monthly",IF(AI275="High","Quarterly","Annual")))))</f>
        <v/>
      </c>
      <c r="AK275" s="0">
        <f>IF(OR(AI275="",NOT(ISNUMBER(AC275))),"",IF(OR(AI275="Critical",AI275="High"),MIN(AC275,MAX(30,ROUNDUP(0.05*AC275,0))),IF(AI275="Medium",MIN(AC275,20),MIN(AC275,10))))</f>
        <v/>
      </c>
      <c r="AL275" s="0" t="n"/>
      <c r="AM275" s="0" t="n"/>
      <c r="AN275" s="0" t="n"/>
      <c r="AO275" s="0" t="n"/>
      <c r="AP275" s="0" t="n"/>
    </row>
    <row r="276">
      <c r="A276" s="49" t="n"/>
      <c r="B276" s="50" t="n"/>
      <c r="C276" s="50" t="n"/>
      <c r="D276" s="51" t="n"/>
      <c r="E276" s="50" t="n"/>
      <c r="F276" s="50" t="n"/>
      <c r="G276" s="50" t="n"/>
      <c r="H276" s="50" t="n"/>
      <c r="I276" s="50" t="n"/>
      <c r="J276" s="50" t="n"/>
      <c r="K276" s="50" t="n"/>
      <c r="L276" s="50" t="n"/>
      <c r="M276" s="50" t="n"/>
      <c r="N276" s="50" t="n"/>
      <c r="O276" s="51" t="n"/>
      <c r="P276" s="50" t="n"/>
      <c r="Q276" s="50" t="n"/>
      <c r="R276" s="50" t="n"/>
      <c r="S276" s="50" t="n"/>
      <c r="T276" s="50" t="n"/>
      <c r="U276" s="50" t="n"/>
      <c r="V276" s="50" t="n"/>
      <c r="W276" s="50" t="n"/>
      <c r="X276" s="50" t="n"/>
      <c r="Y276" s="51" t="n"/>
      <c r="Z276" s="52" t="n"/>
      <c r="AA276" s="50" t="n"/>
      <c r="AB276" s="50" t="n"/>
      <c r="AC276" s="61" t="n"/>
      <c r="AD276" s="61" t="n"/>
      <c r="AE276" s="50" t="n"/>
      <c r="AF276" s="0" t="n"/>
      <c r="AG276" s="0" t="n"/>
      <c r="AH276" s="85">
        <f>IF(COUNTA(A276:AG276,AI276,AL276:AP276)=0,"",IF(TRIM(A276)="","AIR-ID REQUIRED",IF(OR(AND(K276&lt;&gt;"",ISNA(MATCH(K276,{"Yes","No","Unknown"},0))),AND(Q276&lt;&gt;"",ISNA(MATCH(Q276,{"Yes","No","Unknown"},0))),AND(R276&lt;&gt;"",ISNA(MATCH(R276,{"Yes","No","Unknown"},0))),AND(T276&lt;&gt;"",ISNA(MATCH(T276,{"Yes","No","Unknown"},0))),AND(J276&lt;&gt;"",ISNA(MATCH(J276,{"Improving","Stable","Deteriorating","New / Baseline","Not yet known"},0))),AND(Z276&lt;&gt;"",ISNA(MATCH(Z276,{"Open","Reviewed","Action Open","Escalated","Closed"},0))),AND(AG276&lt;&gt;"",ISNA(MATCH(AG276,{"UC-ID specific","Shared system baseline"},0))),AND(AI276&lt;&gt;"",ISNA(MATCH(AI276,{"Low","Medium","High","Critical"},0))),AND(AL276&lt;&gt;"",COUNTIF(Lists!$A$3:$A$10,AL276)=0),AND(AO276&lt;&gt;"",ISNA(MATCH(AO276,{"Operational monitoring","Performance review","Formal review"},0))),AND(AP276&lt;&gt;"",ISNA(MATCH(AP276,{"Raised per Monitoring and Review Plan","Not action-capable","Action-capable: raise not yet set"},0)))),"INVALID VALUE — use the dropdown list",IF(AND(AG276="UC-ID specific",OR(AF276="",AF276="None")),"UC-ID REQUIRED",IF(OR(J276="",K276="",Q276="",R276="",T276="",AL276="",J276="Not yet known",K276="Unknown",Q276="Unknown",R276="Unknown",T276="Unknown"),"UNKNOWN TO RESOLVE",IF(AND(K276="Yes",OR(H276="",I276="",M276="",N276="",O276="",P276="",P276="None",X276="")),"BREACH ACTION INCOMPLETE",IF(AND(OR(K276="Yes",Q276="Yes"),AL276="None"),"TRIGGER NOT RECORDED — select the E.4 trigger",IF(AND(OR(AND(AL276&lt;&gt;"",AL276&lt;&gt;"None"),R276="Yes"),AM276=""),"REASSESSMENT / CONSIDERATION REF REQUIRED",IF(AND(OR(R276="Yes",T276="Yes"),U276=""),"GATE LOG EVENT ID REQUIRED",IF(OR(AND(D276&lt;&gt;"",NOT(ISNUMBER(D276))),AND(Y276&lt;&gt;"",NOT(ISNUMBER(Y276))),AND(ISNUMBER(D276),ISNUMBER(Y276),Y276&lt;=D276)),"DATE CHECK — Review and Next Review must be dates, Next after Review",IF(AND(ISNUMBER(AC276),ISNUMBER(AD276),AD276&gt;AC276),"SAMPLE EXCEEDS POPULATION",IF(AND(ISNUMBER(AD276),ISNUMBER(AK276),AD276&lt;AK276),"SAMPLE BELOW TIER MINIMUM",IF(AND(AI276&lt;&gt;"",ISNUMBER(Y276),AO276=""),"REVIEW TYPE REQUIRED: operational, performance or formal (§6.4.4)",IF(AND(ISNUMBER(D276),ISNUMBER(Y276),AI276&lt;&gt;"",Y276-D276&gt;IF(AI276="Critical",31,IF(AI276="High",IF(OR(AO276="Operational monitoring",AO276="Performance review"),31,92),IF(AI276="Medium",IF(AO276="Operational monitoring",31,IF(AO276="Performance review",92,366)),366)))),"NEXT REVIEW EXCEEDS TIER CADENCE",IF(OR(AP276="",AP276="Action-capable: raise not yet set"),"AGENTIC CADENCE RAISE NOT SET (§6.4.4; size to be set by the Council)",IF(AND(Z276="Closed",OR(D276="",E276="",G276="",H276="",I276="",X276="",Y276="",AA276="",AB276="",NOT(ISNUMBER(AC276)),NOT(ISNUMBER(AD276)),AC276&lt;1,AD276&lt;1,AE276="",AG276="",AI276="")),"CLOSURE EVIDENCE MISSING",IF(Z276="Closed","Closure ready for independent review","Open / review")))))))))))))))))</f>
        <v/>
      </c>
      <c r="AI276" s="0" t="n"/>
      <c r="AJ276" s="0">
        <f>IF(AI276="","",IF(AO276="Operational monitoring",IF(AI276="Low","Routine operational monitoring by the Service Owner",IF(AI276="Medium","Monthly","Continuous (logged at least monthly)")),IF(AO276="Performance review",IF(AI276="Critical","At least monthly",IF(AI276="High","Monthly",IF(AI276="Medium","Quarterly","Annual"))),IF(AI276="Critical","Continuous monitoring; formal review at least monthly",IF(AI276="High","Quarterly","Annual")))))</f>
        <v/>
      </c>
      <c r="AK276" s="0">
        <f>IF(OR(AI276="",NOT(ISNUMBER(AC276))),"",IF(OR(AI276="Critical",AI276="High"),MIN(AC276,MAX(30,ROUNDUP(0.05*AC276,0))),IF(AI276="Medium",MIN(AC276,20),MIN(AC276,10))))</f>
        <v/>
      </c>
      <c r="AL276" s="0" t="n"/>
      <c r="AM276" s="0" t="n"/>
      <c r="AN276" s="0" t="n"/>
      <c r="AO276" s="0" t="n"/>
      <c r="AP276" s="0" t="n"/>
    </row>
    <row r="277">
      <c r="A277" s="49" t="n"/>
      <c r="B277" s="50" t="n"/>
      <c r="C277" s="50" t="n"/>
      <c r="D277" s="51" t="n"/>
      <c r="E277" s="50" t="n"/>
      <c r="F277" s="50" t="n"/>
      <c r="G277" s="50" t="n"/>
      <c r="H277" s="50" t="n"/>
      <c r="I277" s="50" t="n"/>
      <c r="J277" s="50" t="n"/>
      <c r="K277" s="50" t="n"/>
      <c r="L277" s="50" t="n"/>
      <c r="M277" s="50" t="n"/>
      <c r="N277" s="50" t="n"/>
      <c r="O277" s="51" t="n"/>
      <c r="P277" s="50" t="n"/>
      <c r="Q277" s="50" t="n"/>
      <c r="R277" s="50" t="n"/>
      <c r="S277" s="50" t="n"/>
      <c r="T277" s="50" t="n"/>
      <c r="U277" s="50" t="n"/>
      <c r="V277" s="50" t="n"/>
      <c r="W277" s="50" t="n"/>
      <c r="X277" s="50" t="n"/>
      <c r="Y277" s="51" t="n"/>
      <c r="Z277" s="52" t="n"/>
      <c r="AA277" s="50" t="n"/>
      <c r="AB277" s="50" t="n"/>
      <c r="AC277" s="61" t="n"/>
      <c r="AD277" s="61" t="n"/>
      <c r="AE277" s="50" t="n"/>
      <c r="AF277" s="0" t="n"/>
      <c r="AG277" s="0" t="n"/>
      <c r="AH277" s="85">
        <f>IF(COUNTA(A277:AG277,AI277,AL277:AP277)=0,"",IF(TRIM(A277)="","AIR-ID REQUIRED",IF(OR(AND(K277&lt;&gt;"",ISNA(MATCH(K277,{"Yes","No","Unknown"},0))),AND(Q277&lt;&gt;"",ISNA(MATCH(Q277,{"Yes","No","Unknown"},0))),AND(R277&lt;&gt;"",ISNA(MATCH(R277,{"Yes","No","Unknown"},0))),AND(T277&lt;&gt;"",ISNA(MATCH(T277,{"Yes","No","Unknown"},0))),AND(J277&lt;&gt;"",ISNA(MATCH(J277,{"Improving","Stable","Deteriorating","New / Baseline","Not yet known"},0))),AND(Z277&lt;&gt;"",ISNA(MATCH(Z277,{"Open","Reviewed","Action Open","Escalated","Closed"},0))),AND(AG277&lt;&gt;"",ISNA(MATCH(AG277,{"UC-ID specific","Shared system baseline"},0))),AND(AI277&lt;&gt;"",ISNA(MATCH(AI277,{"Low","Medium","High","Critical"},0))),AND(AL277&lt;&gt;"",COUNTIF(Lists!$A$3:$A$10,AL277)=0),AND(AO277&lt;&gt;"",ISNA(MATCH(AO277,{"Operational monitoring","Performance review","Formal review"},0))),AND(AP277&lt;&gt;"",ISNA(MATCH(AP277,{"Raised per Monitoring and Review Plan","Not action-capable","Action-capable: raise not yet set"},0)))),"INVALID VALUE — use the dropdown list",IF(AND(AG277="UC-ID specific",OR(AF277="",AF277="None")),"UC-ID REQUIRED",IF(OR(J277="",K277="",Q277="",R277="",T277="",AL277="",J277="Not yet known",K277="Unknown",Q277="Unknown",R277="Unknown",T277="Unknown"),"UNKNOWN TO RESOLVE",IF(AND(K277="Yes",OR(H277="",I277="",M277="",N277="",O277="",P277="",P277="None",X277="")),"BREACH ACTION INCOMPLETE",IF(AND(OR(K277="Yes",Q277="Yes"),AL277="None"),"TRIGGER NOT RECORDED — select the E.4 trigger",IF(AND(OR(AND(AL277&lt;&gt;"",AL277&lt;&gt;"None"),R277="Yes"),AM277=""),"REASSESSMENT / CONSIDERATION REF REQUIRED",IF(AND(OR(R277="Yes",T277="Yes"),U277=""),"GATE LOG EVENT ID REQUIRED",IF(OR(AND(D277&lt;&gt;"",NOT(ISNUMBER(D277))),AND(Y277&lt;&gt;"",NOT(ISNUMBER(Y277))),AND(ISNUMBER(D277),ISNUMBER(Y277),Y277&lt;=D277)),"DATE CHECK — Review and Next Review must be dates, Next after Review",IF(AND(ISNUMBER(AC277),ISNUMBER(AD277),AD277&gt;AC277),"SAMPLE EXCEEDS POPULATION",IF(AND(ISNUMBER(AD277),ISNUMBER(AK277),AD277&lt;AK277),"SAMPLE BELOW TIER MINIMUM",IF(AND(AI277&lt;&gt;"",ISNUMBER(Y277),AO277=""),"REVIEW TYPE REQUIRED: operational, performance or formal (§6.4.4)",IF(AND(ISNUMBER(D277),ISNUMBER(Y277),AI277&lt;&gt;"",Y277-D277&gt;IF(AI277="Critical",31,IF(AI277="High",IF(OR(AO277="Operational monitoring",AO277="Performance review"),31,92),IF(AI277="Medium",IF(AO277="Operational monitoring",31,IF(AO277="Performance review",92,366)),366)))),"NEXT REVIEW EXCEEDS TIER CADENCE",IF(OR(AP277="",AP277="Action-capable: raise not yet set"),"AGENTIC CADENCE RAISE NOT SET (§6.4.4; size to be set by the Council)",IF(AND(Z277="Closed",OR(D277="",E277="",G277="",H277="",I277="",X277="",Y277="",AA277="",AB277="",NOT(ISNUMBER(AC277)),NOT(ISNUMBER(AD277)),AC277&lt;1,AD277&lt;1,AE277="",AG277="",AI277="")),"CLOSURE EVIDENCE MISSING",IF(Z277="Closed","Closure ready for independent review","Open / review")))))))))))))))))</f>
        <v/>
      </c>
      <c r="AI277" s="0" t="n"/>
      <c r="AJ277" s="0">
        <f>IF(AI277="","",IF(AO277="Operational monitoring",IF(AI277="Low","Routine operational monitoring by the Service Owner",IF(AI277="Medium","Monthly","Continuous (logged at least monthly)")),IF(AO277="Performance review",IF(AI277="Critical","At least monthly",IF(AI277="High","Monthly",IF(AI277="Medium","Quarterly","Annual"))),IF(AI277="Critical","Continuous monitoring; formal review at least monthly",IF(AI277="High","Quarterly","Annual")))))</f>
        <v/>
      </c>
      <c r="AK277" s="0">
        <f>IF(OR(AI277="",NOT(ISNUMBER(AC277))),"",IF(OR(AI277="Critical",AI277="High"),MIN(AC277,MAX(30,ROUNDUP(0.05*AC277,0))),IF(AI277="Medium",MIN(AC277,20),MIN(AC277,10))))</f>
        <v/>
      </c>
      <c r="AL277" s="0" t="n"/>
      <c r="AM277" s="0" t="n"/>
      <c r="AN277" s="0" t="n"/>
      <c r="AO277" s="0" t="n"/>
      <c r="AP277" s="0" t="n"/>
    </row>
    <row r="278">
      <c r="A278" s="49" t="n"/>
      <c r="B278" s="50" t="n"/>
      <c r="C278" s="50" t="n"/>
      <c r="D278" s="51" t="n"/>
      <c r="E278" s="50" t="n"/>
      <c r="F278" s="50" t="n"/>
      <c r="G278" s="50" t="n"/>
      <c r="H278" s="50" t="n"/>
      <c r="I278" s="50" t="n"/>
      <c r="J278" s="50" t="n"/>
      <c r="K278" s="50" t="n"/>
      <c r="L278" s="50" t="n"/>
      <c r="M278" s="50" t="n"/>
      <c r="N278" s="50" t="n"/>
      <c r="O278" s="51" t="n"/>
      <c r="P278" s="50" t="n"/>
      <c r="Q278" s="50" t="n"/>
      <c r="R278" s="50" t="n"/>
      <c r="S278" s="50" t="n"/>
      <c r="T278" s="50" t="n"/>
      <c r="U278" s="50" t="n"/>
      <c r="V278" s="50" t="n"/>
      <c r="W278" s="50" t="n"/>
      <c r="X278" s="50" t="n"/>
      <c r="Y278" s="51" t="n"/>
      <c r="Z278" s="52" t="n"/>
      <c r="AA278" s="50" t="n"/>
      <c r="AB278" s="50" t="n"/>
      <c r="AC278" s="61" t="n"/>
      <c r="AD278" s="61" t="n"/>
      <c r="AE278" s="50" t="n"/>
      <c r="AF278" s="0" t="n"/>
      <c r="AG278" s="0" t="n"/>
      <c r="AH278" s="85">
        <f>IF(COUNTA(A278:AG278,AI278,AL278:AP278)=0,"",IF(TRIM(A278)="","AIR-ID REQUIRED",IF(OR(AND(K278&lt;&gt;"",ISNA(MATCH(K278,{"Yes","No","Unknown"},0))),AND(Q278&lt;&gt;"",ISNA(MATCH(Q278,{"Yes","No","Unknown"},0))),AND(R278&lt;&gt;"",ISNA(MATCH(R278,{"Yes","No","Unknown"},0))),AND(T278&lt;&gt;"",ISNA(MATCH(T278,{"Yes","No","Unknown"},0))),AND(J278&lt;&gt;"",ISNA(MATCH(J278,{"Improving","Stable","Deteriorating","New / Baseline","Not yet known"},0))),AND(Z278&lt;&gt;"",ISNA(MATCH(Z278,{"Open","Reviewed","Action Open","Escalated","Closed"},0))),AND(AG278&lt;&gt;"",ISNA(MATCH(AG278,{"UC-ID specific","Shared system baseline"},0))),AND(AI278&lt;&gt;"",ISNA(MATCH(AI278,{"Low","Medium","High","Critical"},0))),AND(AL278&lt;&gt;"",COUNTIF(Lists!$A$3:$A$10,AL278)=0),AND(AO278&lt;&gt;"",ISNA(MATCH(AO278,{"Operational monitoring","Performance review","Formal review"},0))),AND(AP278&lt;&gt;"",ISNA(MATCH(AP278,{"Raised per Monitoring and Review Plan","Not action-capable","Action-capable: raise not yet set"},0)))),"INVALID VALUE — use the dropdown list",IF(AND(AG278="UC-ID specific",OR(AF278="",AF278="None")),"UC-ID REQUIRED",IF(OR(J278="",K278="",Q278="",R278="",T278="",AL278="",J278="Not yet known",K278="Unknown",Q278="Unknown",R278="Unknown",T278="Unknown"),"UNKNOWN TO RESOLVE",IF(AND(K278="Yes",OR(H278="",I278="",M278="",N278="",O278="",P278="",P278="None",X278="")),"BREACH ACTION INCOMPLETE",IF(AND(OR(K278="Yes",Q278="Yes"),AL278="None"),"TRIGGER NOT RECORDED — select the E.4 trigger",IF(AND(OR(AND(AL278&lt;&gt;"",AL278&lt;&gt;"None"),R278="Yes"),AM278=""),"REASSESSMENT / CONSIDERATION REF REQUIRED",IF(AND(OR(R278="Yes",T278="Yes"),U278=""),"GATE LOG EVENT ID REQUIRED",IF(OR(AND(D278&lt;&gt;"",NOT(ISNUMBER(D278))),AND(Y278&lt;&gt;"",NOT(ISNUMBER(Y278))),AND(ISNUMBER(D278),ISNUMBER(Y278),Y278&lt;=D278)),"DATE CHECK — Review and Next Review must be dates, Next after Review",IF(AND(ISNUMBER(AC278),ISNUMBER(AD278),AD278&gt;AC278),"SAMPLE EXCEEDS POPULATION",IF(AND(ISNUMBER(AD278),ISNUMBER(AK278),AD278&lt;AK278),"SAMPLE BELOW TIER MINIMUM",IF(AND(AI278&lt;&gt;"",ISNUMBER(Y278),AO278=""),"REVIEW TYPE REQUIRED: operational, performance or formal (§6.4.4)",IF(AND(ISNUMBER(D278),ISNUMBER(Y278),AI278&lt;&gt;"",Y278-D278&gt;IF(AI278="Critical",31,IF(AI278="High",IF(OR(AO278="Operational monitoring",AO278="Performance review"),31,92),IF(AI278="Medium",IF(AO278="Operational monitoring",31,IF(AO278="Performance review",92,366)),366)))),"NEXT REVIEW EXCEEDS TIER CADENCE",IF(OR(AP278="",AP278="Action-capable: raise not yet set"),"AGENTIC CADENCE RAISE NOT SET (§6.4.4; size to be set by the Council)",IF(AND(Z278="Closed",OR(D278="",E278="",G278="",H278="",I278="",X278="",Y278="",AA278="",AB278="",NOT(ISNUMBER(AC278)),NOT(ISNUMBER(AD278)),AC278&lt;1,AD278&lt;1,AE278="",AG278="",AI278="")),"CLOSURE EVIDENCE MISSING",IF(Z278="Closed","Closure ready for independent review","Open / review")))))))))))))))))</f>
        <v/>
      </c>
      <c r="AI278" s="0" t="n"/>
      <c r="AJ278" s="0">
        <f>IF(AI278="","",IF(AO278="Operational monitoring",IF(AI278="Low","Routine operational monitoring by the Service Owner",IF(AI278="Medium","Monthly","Continuous (logged at least monthly)")),IF(AO278="Performance review",IF(AI278="Critical","At least monthly",IF(AI278="High","Monthly",IF(AI278="Medium","Quarterly","Annual"))),IF(AI278="Critical","Continuous monitoring; formal review at least monthly",IF(AI278="High","Quarterly","Annual")))))</f>
        <v/>
      </c>
      <c r="AK278" s="0">
        <f>IF(OR(AI278="",NOT(ISNUMBER(AC278))),"",IF(OR(AI278="Critical",AI278="High"),MIN(AC278,MAX(30,ROUNDUP(0.05*AC278,0))),IF(AI278="Medium",MIN(AC278,20),MIN(AC278,10))))</f>
        <v/>
      </c>
      <c r="AL278" s="0" t="n"/>
      <c r="AM278" s="0" t="n"/>
      <c r="AN278" s="0" t="n"/>
      <c r="AO278" s="0" t="n"/>
      <c r="AP278" s="0" t="n"/>
    </row>
    <row r="279">
      <c r="A279" s="49" t="n"/>
      <c r="B279" s="50" t="n"/>
      <c r="C279" s="50" t="n"/>
      <c r="D279" s="51" t="n"/>
      <c r="E279" s="50" t="n"/>
      <c r="F279" s="50" t="n"/>
      <c r="G279" s="50" t="n"/>
      <c r="H279" s="50" t="n"/>
      <c r="I279" s="50" t="n"/>
      <c r="J279" s="50" t="n"/>
      <c r="K279" s="50" t="n"/>
      <c r="L279" s="50" t="n"/>
      <c r="M279" s="50" t="n"/>
      <c r="N279" s="50" t="n"/>
      <c r="O279" s="51" t="n"/>
      <c r="P279" s="50" t="n"/>
      <c r="Q279" s="50" t="n"/>
      <c r="R279" s="50" t="n"/>
      <c r="S279" s="50" t="n"/>
      <c r="T279" s="50" t="n"/>
      <c r="U279" s="50" t="n"/>
      <c r="V279" s="50" t="n"/>
      <c r="W279" s="50" t="n"/>
      <c r="X279" s="50" t="n"/>
      <c r="Y279" s="51" t="n"/>
      <c r="Z279" s="52" t="n"/>
      <c r="AA279" s="50" t="n"/>
      <c r="AB279" s="50" t="n"/>
      <c r="AC279" s="61" t="n"/>
      <c r="AD279" s="61" t="n"/>
      <c r="AE279" s="50" t="n"/>
      <c r="AF279" s="0" t="n"/>
      <c r="AG279" s="0" t="n"/>
      <c r="AH279" s="85">
        <f>IF(COUNTA(A279:AG279,AI279,AL279:AP279)=0,"",IF(TRIM(A279)="","AIR-ID REQUIRED",IF(OR(AND(K279&lt;&gt;"",ISNA(MATCH(K279,{"Yes","No","Unknown"},0))),AND(Q279&lt;&gt;"",ISNA(MATCH(Q279,{"Yes","No","Unknown"},0))),AND(R279&lt;&gt;"",ISNA(MATCH(R279,{"Yes","No","Unknown"},0))),AND(T279&lt;&gt;"",ISNA(MATCH(T279,{"Yes","No","Unknown"},0))),AND(J279&lt;&gt;"",ISNA(MATCH(J279,{"Improving","Stable","Deteriorating","New / Baseline","Not yet known"},0))),AND(Z279&lt;&gt;"",ISNA(MATCH(Z279,{"Open","Reviewed","Action Open","Escalated","Closed"},0))),AND(AG279&lt;&gt;"",ISNA(MATCH(AG279,{"UC-ID specific","Shared system baseline"},0))),AND(AI279&lt;&gt;"",ISNA(MATCH(AI279,{"Low","Medium","High","Critical"},0))),AND(AL279&lt;&gt;"",COUNTIF(Lists!$A$3:$A$10,AL279)=0),AND(AO279&lt;&gt;"",ISNA(MATCH(AO279,{"Operational monitoring","Performance review","Formal review"},0))),AND(AP279&lt;&gt;"",ISNA(MATCH(AP279,{"Raised per Monitoring and Review Plan","Not action-capable","Action-capable: raise not yet set"},0)))),"INVALID VALUE — use the dropdown list",IF(AND(AG279="UC-ID specific",OR(AF279="",AF279="None")),"UC-ID REQUIRED",IF(OR(J279="",K279="",Q279="",R279="",T279="",AL279="",J279="Not yet known",K279="Unknown",Q279="Unknown",R279="Unknown",T279="Unknown"),"UNKNOWN TO RESOLVE",IF(AND(K279="Yes",OR(H279="",I279="",M279="",N279="",O279="",P279="",P279="None",X279="")),"BREACH ACTION INCOMPLETE",IF(AND(OR(K279="Yes",Q279="Yes"),AL279="None"),"TRIGGER NOT RECORDED — select the E.4 trigger",IF(AND(OR(AND(AL279&lt;&gt;"",AL279&lt;&gt;"None"),R279="Yes"),AM279=""),"REASSESSMENT / CONSIDERATION REF REQUIRED",IF(AND(OR(R279="Yes",T279="Yes"),U279=""),"GATE LOG EVENT ID REQUIRED",IF(OR(AND(D279&lt;&gt;"",NOT(ISNUMBER(D279))),AND(Y279&lt;&gt;"",NOT(ISNUMBER(Y279))),AND(ISNUMBER(D279),ISNUMBER(Y279),Y279&lt;=D279)),"DATE CHECK — Review and Next Review must be dates, Next after Review",IF(AND(ISNUMBER(AC279),ISNUMBER(AD279),AD279&gt;AC279),"SAMPLE EXCEEDS POPULATION",IF(AND(ISNUMBER(AD279),ISNUMBER(AK279),AD279&lt;AK279),"SAMPLE BELOW TIER MINIMUM",IF(AND(AI279&lt;&gt;"",ISNUMBER(Y279),AO279=""),"REVIEW TYPE REQUIRED: operational, performance or formal (§6.4.4)",IF(AND(ISNUMBER(D279),ISNUMBER(Y279),AI279&lt;&gt;"",Y279-D279&gt;IF(AI279="Critical",31,IF(AI279="High",IF(OR(AO279="Operational monitoring",AO279="Performance review"),31,92),IF(AI279="Medium",IF(AO279="Operational monitoring",31,IF(AO279="Performance review",92,366)),366)))),"NEXT REVIEW EXCEEDS TIER CADENCE",IF(OR(AP279="",AP279="Action-capable: raise not yet set"),"AGENTIC CADENCE RAISE NOT SET (§6.4.4; size to be set by the Council)",IF(AND(Z279="Closed",OR(D279="",E279="",G279="",H279="",I279="",X279="",Y279="",AA279="",AB279="",NOT(ISNUMBER(AC279)),NOT(ISNUMBER(AD279)),AC279&lt;1,AD279&lt;1,AE279="",AG279="",AI279="")),"CLOSURE EVIDENCE MISSING",IF(Z279="Closed","Closure ready for independent review","Open / review")))))))))))))))))</f>
        <v/>
      </c>
      <c r="AI279" s="0" t="n"/>
      <c r="AJ279" s="0">
        <f>IF(AI279="","",IF(AO279="Operational monitoring",IF(AI279="Low","Routine operational monitoring by the Service Owner",IF(AI279="Medium","Monthly","Continuous (logged at least monthly)")),IF(AO279="Performance review",IF(AI279="Critical","At least monthly",IF(AI279="High","Monthly",IF(AI279="Medium","Quarterly","Annual"))),IF(AI279="Critical","Continuous monitoring; formal review at least monthly",IF(AI279="High","Quarterly","Annual")))))</f>
        <v/>
      </c>
      <c r="AK279" s="0">
        <f>IF(OR(AI279="",NOT(ISNUMBER(AC279))),"",IF(OR(AI279="Critical",AI279="High"),MIN(AC279,MAX(30,ROUNDUP(0.05*AC279,0))),IF(AI279="Medium",MIN(AC279,20),MIN(AC279,10))))</f>
        <v/>
      </c>
      <c r="AL279" s="0" t="n"/>
      <c r="AM279" s="0" t="n"/>
      <c r="AN279" s="0" t="n"/>
      <c r="AO279" s="0" t="n"/>
      <c r="AP279" s="0" t="n"/>
    </row>
    <row r="280">
      <c r="A280" s="49" t="n"/>
      <c r="B280" s="50" t="n"/>
      <c r="C280" s="50" t="n"/>
      <c r="D280" s="51" t="n"/>
      <c r="E280" s="50" t="n"/>
      <c r="F280" s="50" t="n"/>
      <c r="G280" s="50" t="n"/>
      <c r="H280" s="50" t="n"/>
      <c r="I280" s="50" t="n"/>
      <c r="J280" s="50" t="n"/>
      <c r="K280" s="50" t="n"/>
      <c r="L280" s="50" t="n"/>
      <c r="M280" s="50" t="n"/>
      <c r="N280" s="50" t="n"/>
      <c r="O280" s="51" t="n"/>
      <c r="P280" s="50" t="n"/>
      <c r="Q280" s="50" t="n"/>
      <c r="R280" s="50" t="n"/>
      <c r="S280" s="50" t="n"/>
      <c r="T280" s="50" t="n"/>
      <c r="U280" s="50" t="n"/>
      <c r="V280" s="50" t="n"/>
      <c r="W280" s="50" t="n"/>
      <c r="X280" s="50" t="n"/>
      <c r="Y280" s="51" t="n"/>
      <c r="Z280" s="52" t="n"/>
      <c r="AA280" s="50" t="n"/>
      <c r="AB280" s="50" t="n"/>
      <c r="AC280" s="61" t="n"/>
      <c r="AD280" s="61" t="n"/>
      <c r="AE280" s="50" t="n"/>
      <c r="AF280" s="0" t="n"/>
      <c r="AG280" s="0" t="n"/>
      <c r="AH280" s="85">
        <f>IF(COUNTA(A280:AG280,AI280,AL280:AP280)=0,"",IF(TRIM(A280)="","AIR-ID REQUIRED",IF(OR(AND(K280&lt;&gt;"",ISNA(MATCH(K280,{"Yes","No","Unknown"},0))),AND(Q280&lt;&gt;"",ISNA(MATCH(Q280,{"Yes","No","Unknown"},0))),AND(R280&lt;&gt;"",ISNA(MATCH(R280,{"Yes","No","Unknown"},0))),AND(T280&lt;&gt;"",ISNA(MATCH(T280,{"Yes","No","Unknown"},0))),AND(J280&lt;&gt;"",ISNA(MATCH(J280,{"Improving","Stable","Deteriorating","New / Baseline","Not yet known"},0))),AND(Z280&lt;&gt;"",ISNA(MATCH(Z280,{"Open","Reviewed","Action Open","Escalated","Closed"},0))),AND(AG280&lt;&gt;"",ISNA(MATCH(AG280,{"UC-ID specific","Shared system baseline"},0))),AND(AI280&lt;&gt;"",ISNA(MATCH(AI280,{"Low","Medium","High","Critical"},0))),AND(AL280&lt;&gt;"",COUNTIF(Lists!$A$3:$A$10,AL280)=0),AND(AO280&lt;&gt;"",ISNA(MATCH(AO280,{"Operational monitoring","Performance review","Formal review"},0))),AND(AP280&lt;&gt;"",ISNA(MATCH(AP280,{"Raised per Monitoring and Review Plan","Not action-capable","Action-capable: raise not yet set"},0)))),"INVALID VALUE — use the dropdown list",IF(AND(AG280="UC-ID specific",OR(AF280="",AF280="None")),"UC-ID REQUIRED",IF(OR(J280="",K280="",Q280="",R280="",T280="",AL280="",J280="Not yet known",K280="Unknown",Q280="Unknown",R280="Unknown",T280="Unknown"),"UNKNOWN TO RESOLVE",IF(AND(K280="Yes",OR(H280="",I280="",M280="",N280="",O280="",P280="",P280="None",X280="")),"BREACH ACTION INCOMPLETE",IF(AND(OR(K280="Yes",Q280="Yes"),AL280="None"),"TRIGGER NOT RECORDED — select the E.4 trigger",IF(AND(OR(AND(AL280&lt;&gt;"",AL280&lt;&gt;"None"),R280="Yes"),AM280=""),"REASSESSMENT / CONSIDERATION REF REQUIRED",IF(AND(OR(R280="Yes",T280="Yes"),U280=""),"GATE LOG EVENT ID REQUIRED",IF(OR(AND(D280&lt;&gt;"",NOT(ISNUMBER(D280))),AND(Y280&lt;&gt;"",NOT(ISNUMBER(Y280))),AND(ISNUMBER(D280),ISNUMBER(Y280),Y280&lt;=D280)),"DATE CHECK — Review and Next Review must be dates, Next after Review",IF(AND(ISNUMBER(AC280),ISNUMBER(AD280),AD280&gt;AC280),"SAMPLE EXCEEDS POPULATION",IF(AND(ISNUMBER(AD280),ISNUMBER(AK280),AD280&lt;AK280),"SAMPLE BELOW TIER MINIMUM",IF(AND(AI280&lt;&gt;"",ISNUMBER(Y280),AO280=""),"REVIEW TYPE REQUIRED: operational, performance or formal (§6.4.4)",IF(AND(ISNUMBER(D280),ISNUMBER(Y280),AI280&lt;&gt;"",Y280-D280&gt;IF(AI280="Critical",31,IF(AI280="High",IF(OR(AO280="Operational monitoring",AO280="Performance review"),31,92),IF(AI280="Medium",IF(AO280="Operational monitoring",31,IF(AO280="Performance review",92,366)),366)))),"NEXT REVIEW EXCEEDS TIER CADENCE",IF(OR(AP280="",AP280="Action-capable: raise not yet set"),"AGENTIC CADENCE RAISE NOT SET (§6.4.4; size to be set by the Council)",IF(AND(Z280="Closed",OR(D280="",E280="",G280="",H280="",I280="",X280="",Y280="",AA280="",AB280="",NOT(ISNUMBER(AC280)),NOT(ISNUMBER(AD280)),AC280&lt;1,AD280&lt;1,AE280="",AG280="",AI280="")),"CLOSURE EVIDENCE MISSING",IF(Z280="Closed","Closure ready for independent review","Open / review")))))))))))))))))</f>
        <v/>
      </c>
      <c r="AI280" s="0" t="n"/>
      <c r="AJ280" s="0">
        <f>IF(AI280="","",IF(AO280="Operational monitoring",IF(AI280="Low","Routine operational monitoring by the Service Owner",IF(AI280="Medium","Monthly","Continuous (logged at least monthly)")),IF(AO280="Performance review",IF(AI280="Critical","At least monthly",IF(AI280="High","Monthly",IF(AI280="Medium","Quarterly","Annual"))),IF(AI280="Critical","Continuous monitoring; formal review at least monthly",IF(AI280="High","Quarterly","Annual")))))</f>
        <v/>
      </c>
      <c r="AK280" s="0">
        <f>IF(OR(AI280="",NOT(ISNUMBER(AC280))),"",IF(OR(AI280="Critical",AI280="High"),MIN(AC280,MAX(30,ROUNDUP(0.05*AC280,0))),IF(AI280="Medium",MIN(AC280,20),MIN(AC280,10))))</f>
        <v/>
      </c>
      <c r="AL280" s="0" t="n"/>
      <c r="AM280" s="0" t="n"/>
      <c r="AN280" s="0" t="n"/>
      <c r="AO280" s="0" t="n"/>
      <c r="AP280" s="0" t="n"/>
    </row>
    <row r="281">
      <c r="A281" s="49" t="n"/>
      <c r="B281" s="50" t="n"/>
      <c r="C281" s="50" t="n"/>
      <c r="D281" s="51" t="n"/>
      <c r="E281" s="50" t="n"/>
      <c r="F281" s="50" t="n"/>
      <c r="G281" s="50" t="n"/>
      <c r="H281" s="50" t="n"/>
      <c r="I281" s="50" t="n"/>
      <c r="J281" s="50" t="n"/>
      <c r="K281" s="50" t="n"/>
      <c r="L281" s="50" t="n"/>
      <c r="M281" s="50" t="n"/>
      <c r="N281" s="50" t="n"/>
      <c r="O281" s="51" t="n"/>
      <c r="P281" s="50" t="n"/>
      <c r="Q281" s="50" t="n"/>
      <c r="R281" s="50" t="n"/>
      <c r="S281" s="50" t="n"/>
      <c r="T281" s="50" t="n"/>
      <c r="U281" s="50" t="n"/>
      <c r="V281" s="50" t="n"/>
      <c r="W281" s="50" t="n"/>
      <c r="X281" s="50" t="n"/>
      <c r="Y281" s="51" t="n"/>
      <c r="Z281" s="52" t="n"/>
      <c r="AA281" s="50" t="n"/>
      <c r="AB281" s="50" t="n"/>
      <c r="AC281" s="61" t="n"/>
      <c r="AD281" s="61" t="n"/>
      <c r="AE281" s="50" t="n"/>
      <c r="AF281" s="0" t="n"/>
      <c r="AG281" s="0" t="n"/>
      <c r="AH281" s="85">
        <f>IF(COUNTA(A281:AG281,AI281,AL281:AP281)=0,"",IF(TRIM(A281)="","AIR-ID REQUIRED",IF(OR(AND(K281&lt;&gt;"",ISNA(MATCH(K281,{"Yes","No","Unknown"},0))),AND(Q281&lt;&gt;"",ISNA(MATCH(Q281,{"Yes","No","Unknown"},0))),AND(R281&lt;&gt;"",ISNA(MATCH(R281,{"Yes","No","Unknown"},0))),AND(T281&lt;&gt;"",ISNA(MATCH(T281,{"Yes","No","Unknown"},0))),AND(J281&lt;&gt;"",ISNA(MATCH(J281,{"Improving","Stable","Deteriorating","New / Baseline","Not yet known"},0))),AND(Z281&lt;&gt;"",ISNA(MATCH(Z281,{"Open","Reviewed","Action Open","Escalated","Closed"},0))),AND(AG281&lt;&gt;"",ISNA(MATCH(AG281,{"UC-ID specific","Shared system baseline"},0))),AND(AI281&lt;&gt;"",ISNA(MATCH(AI281,{"Low","Medium","High","Critical"},0))),AND(AL281&lt;&gt;"",COUNTIF(Lists!$A$3:$A$10,AL281)=0),AND(AO281&lt;&gt;"",ISNA(MATCH(AO281,{"Operational monitoring","Performance review","Formal review"},0))),AND(AP281&lt;&gt;"",ISNA(MATCH(AP281,{"Raised per Monitoring and Review Plan","Not action-capable","Action-capable: raise not yet set"},0)))),"INVALID VALUE — use the dropdown list",IF(AND(AG281="UC-ID specific",OR(AF281="",AF281="None")),"UC-ID REQUIRED",IF(OR(J281="",K281="",Q281="",R281="",T281="",AL281="",J281="Not yet known",K281="Unknown",Q281="Unknown",R281="Unknown",T281="Unknown"),"UNKNOWN TO RESOLVE",IF(AND(K281="Yes",OR(H281="",I281="",M281="",N281="",O281="",P281="",P281="None",X281="")),"BREACH ACTION INCOMPLETE",IF(AND(OR(K281="Yes",Q281="Yes"),AL281="None"),"TRIGGER NOT RECORDED — select the E.4 trigger",IF(AND(OR(AND(AL281&lt;&gt;"",AL281&lt;&gt;"None"),R281="Yes"),AM281=""),"REASSESSMENT / CONSIDERATION REF REQUIRED",IF(AND(OR(R281="Yes",T281="Yes"),U281=""),"GATE LOG EVENT ID REQUIRED",IF(OR(AND(D281&lt;&gt;"",NOT(ISNUMBER(D281))),AND(Y281&lt;&gt;"",NOT(ISNUMBER(Y281))),AND(ISNUMBER(D281),ISNUMBER(Y281),Y281&lt;=D281)),"DATE CHECK — Review and Next Review must be dates, Next after Review",IF(AND(ISNUMBER(AC281),ISNUMBER(AD281),AD281&gt;AC281),"SAMPLE EXCEEDS POPULATION",IF(AND(ISNUMBER(AD281),ISNUMBER(AK281),AD281&lt;AK281),"SAMPLE BELOW TIER MINIMUM",IF(AND(AI281&lt;&gt;"",ISNUMBER(Y281),AO281=""),"REVIEW TYPE REQUIRED: operational, performance or formal (§6.4.4)",IF(AND(ISNUMBER(D281),ISNUMBER(Y281),AI281&lt;&gt;"",Y281-D281&gt;IF(AI281="Critical",31,IF(AI281="High",IF(OR(AO281="Operational monitoring",AO281="Performance review"),31,92),IF(AI281="Medium",IF(AO281="Operational monitoring",31,IF(AO281="Performance review",92,366)),366)))),"NEXT REVIEW EXCEEDS TIER CADENCE",IF(OR(AP281="",AP281="Action-capable: raise not yet set"),"AGENTIC CADENCE RAISE NOT SET (§6.4.4; size to be set by the Council)",IF(AND(Z281="Closed",OR(D281="",E281="",G281="",H281="",I281="",X281="",Y281="",AA281="",AB281="",NOT(ISNUMBER(AC281)),NOT(ISNUMBER(AD281)),AC281&lt;1,AD281&lt;1,AE281="",AG281="",AI281="")),"CLOSURE EVIDENCE MISSING",IF(Z281="Closed","Closure ready for independent review","Open / review")))))))))))))))))</f>
        <v/>
      </c>
      <c r="AI281" s="0" t="n"/>
      <c r="AJ281" s="0">
        <f>IF(AI281="","",IF(AO281="Operational monitoring",IF(AI281="Low","Routine operational monitoring by the Service Owner",IF(AI281="Medium","Monthly","Continuous (logged at least monthly)")),IF(AO281="Performance review",IF(AI281="Critical","At least monthly",IF(AI281="High","Monthly",IF(AI281="Medium","Quarterly","Annual"))),IF(AI281="Critical","Continuous monitoring; formal review at least monthly",IF(AI281="High","Quarterly","Annual")))))</f>
        <v/>
      </c>
      <c r="AK281" s="0">
        <f>IF(OR(AI281="",NOT(ISNUMBER(AC281))),"",IF(OR(AI281="Critical",AI281="High"),MIN(AC281,MAX(30,ROUNDUP(0.05*AC281,0))),IF(AI281="Medium",MIN(AC281,20),MIN(AC281,10))))</f>
        <v/>
      </c>
      <c r="AL281" s="0" t="n"/>
      <c r="AM281" s="0" t="n"/>
      <c r="AN281" s="0" t="n"/>
      <c r="AO281" s="0" t="n"/>
      <c r="AP281" s="0" t="n"/>
    </row>
    <row r="282">
      <c r="A282" s="49" t="n"/>
      <c r="B282" s="50" t="n"/>
      <c r="C282" s="50" t="n"/>
      <c r="D282" s="51" t="n"/>
      <c r="E282" s="50" t="n"/>
      <c r="F282" s="50" t="n"/>
      <c r="G282" s="50" t="n"/>
      <c r="H282" s="50" t="n"/>
      <c r="I282" s="50" t="n"/>
      <c r="J282" s="50" t="n"/>
      <c r="K282" s="50" t="n"/>
      <c r="L282" s="50" t="n"/>
      <c r="M282" s="50" t="n"/>
      <c r="N282" s="50" t="n"/>
      <c r="O282" s="51" t="n"/>
      <c r="P282" s="50" t="n"/>
      <c r="Q282" s="50" t="n"/>
      <c r="R282" s="50" t="n"/>
      <c r="S282" s="50" t="n"/>
      <c r="T282" s="50" t="n"/>
      <c r="U282" s="50" t="n"/>
      <c r="V282" s="50" t="n"/>
      <c r="W282" s="50" t="n"/>
      <c r="X282" s="50" t="n"/>
      <c r="Y282" s="51" t="n"/>
      <c r="Z282" s="52" t="n"/>
      <c r="AA282" s="50" t="n"/>
      <c r="AB282" s="50" t="n"/>
      <c r="AC282" s="61" t="n"/>
      <c r="AD282" s="61" t="n"/>
      <c r="AE282" s="50" t="n"/>
      <c r="AF282" s="0" t="n"/>
      <c r="AG282" s="0" t="n"/>
      <c r="AH282" s="85">
        <f>IF(COUNTA(A282:AG282,AI282,AL282:AP282)=0,"",IF(TRIM(A282)="","AIR-ID REQUIRED",IF(OR(AND(K282&lt;&gt;"",ISNA(MATCH(K282,{"Yes","No","Unknown"},0))),AND(Q282&lt;&gt;"",ISNA(MATCH(Q282,{"Yes","No","Unknown"},0))),AND(R282&lt;&gt;"",ISNA(MATCH(R282,{"Yes","No","Unknown"},0))),AND(T282&lt;&gt;"",ISNA(MATCH(T282,{"Yes","No","Unknown"},0))),AND(J282&lt;&gt;"",ISNA(MATCH(J282,{"Improving","Stable","Deteriorating","New / Baseline","Not yet known"},0))),AND(Z282&lt;&gt;"",ISNA(MATCH(Z282,{"Open","Reviewed","Action Open","Escalated","Closed"},0))),AND(AG282&lt;&gt;"",ISNA(MATCH(AG282,{"UC-ID specific","Shared system baseline"},0))),AND(AI282&lt;&gt;"",ISNA(MATCH(AI282,{"Low","Medium","High","Critical"},0))),AND(AL282&lt;&gt;"",COUNTIF(Lists!$A$3:$A$10,AL282)=0),AND(AO282&lt;&gt;"",ISNA(MATCH(AO282,{"Operational monitoring","Performance review","Formal review"},0))),AND(AP282&lt;&gt;"",ISNA(MATCH(AP282,{"Raised per Monitoring and Review Plan","Not action-capable","Action-capable: raise not yet set"},0)))),"INVALID VALUE — use the dropdown list",IF(AND(AG282="UC-ID specific",OR(AF282="",AF282="None")),"UC-ID REQUIRED",IF(OR(J282="",K282="",Q282="",R282="",T282="",AL282="",J282="Not yet known",K282="Unknown",Q282="Unknown",R282="Unknown",T282="Unknown"),"UNKNOWN TO RESOLVE",IF(AND(K282="Yes",OR(H282="",I282="",M282="",N282="",O282="",P282="",P282="None",X282="")),"BREACH ACTION INCOMPLETE",IF(AND(OR(K282="Yes",Q282="Yes"),AL282="None"),"TRIGGER NOT RECORDED — select the E.4 trigger",IF(AND(OR(AND(AL282&lt;&gt;"",AL282&lt;&gt;"None"),R282="Yes"),AM282=""),"REASSESSMENT / CONSIDERATION REF REQUIRED",IF(AND(OR(R282="Yes",T282="Yes"),U282=""),"GATE LOG EVENT ID REQUIRED",IF(OR(AND(D282&lt;&gt;"",NOT(ISNUMBER(D282))),AND(Y282&lt;&gt;"",NOT(ISNUMBER(Y282))),AND(ISNUMBER(D282),ISNUMBER(Y282),Y282&lt;=D282)),"DATE CHECK — Review and Next Review must be dates, Next after Review",IF(AND(ISNUMBER(AC282),ISNUMBER(AD282),AD282&gt;AC282),"SAMPLE EXCEEDS POPULATION",IF(AND(ISNUMBER(AD282),ISNUMBER(AK282),AD282&lt;AK282),"SAMPLE BELOW TIER MINIMUM",IF(AND(AI282&lt;&gt;"",ISNUMBER(Y282),AO282=""),"REVIEW TYPE REQUIRED: operational, performance or formal (§6.4.4)",IF(AND(ISNUMBER(D282),ISNUMBER(Y282),AI282&lt;&gt;"",Y282-D282&gt;IF(AI282="Critical",31,IF(AI282="High",IF(OR(AO282="Operational monitoring",AO282="Performance review"),31,92),IF(AI282="Medium",IF(AO282="Operational monitoring",31,IF(AO282="Performance review",92,366)),366)))),"NEXT REVIEW EXCEEDS TIER CADENCE",IF(OR(AP282="",AP282="Action-capable: raise not yet set"),"AGENTIC CADENCE RAISE NOT SET (§6.4.4; size to be set by the Council)",IF(AND(Z282="Closed",OR(D282="",E282="",G282="",H282="",I282="",X282="",Y282="",AA282="",AB282="",NOT(ISNUMBER(AC282)),NOT(ISNUMBER(AD282)),AC282&lt;1,AD282&lt;1,AE282="",AG282="",AI282="")),"CLOSURE EVIDENCE MISSING",IF(Z282="Closed","Closure ready for independent review","Open / review")))))))))))))))))</f>
        <v/>
      </c>
      <c r="AI282" s="0" t="n"/>
      <c r="AJ282" s="0">
        <f>IF(AI282="","",IF(AO282="Operational monitoring",IF(AI282="Low","Routine operational monitoring by the Service Owner",IF(AI282="Medium","Monthly","Continuous (logged at least monthly)")),IF(AO282="Performance review",IF(AI282="Critical","At least monthly",IF(AI282="High","Monthly",IF(AI282="Medium","Quarterly","Annual"))),IF(AI282="Critical","Continuous monitoring; formal review at least monthly",IF(AI282="High","Quarterly","Annual")))))</f>
        <v/>
      </c>
      <c r="AK282" s="0">
        <f>IF(OR(AI282="",NOT(ISNUMBER(AC282))),"",IF(OR(AI282="Critical",AI282="High"),MIN(AC282,MAX(30,ROUNDUP(0.05*AC282,0))),IF(AI282="Medium",MIN(AC282,20),MIN(AC282,10))))</f>
        <v/>
      </c>
      <c r="AL282" s="0" t="n"/>
      <c r="AM282" s="0" t="n"/>
      <c r="AN282" s="0" t="n"/>
      <c r="AO282" s="0" t="n"/>
      <c r="AP282" s="0" t="n"/>
    </row>
    <row r="283">
      <c r="A283" s="49" t="n"/>
      <c r="B283" s="50" t="n"/>
      <c r="C283" s="50" t="n"/>
      <c r="D283" s="51" t="n"/>
      <c r="E283" s="50" t="n"/>
      <c r="F283" s="50" t="n"/>
      <c r="G283" s="50" t="n"/>
      <c r="H283" s="50" t="n"/>
      <c r="I283" s="50" t="n"/>
      <c r="J283" s="50" t="n"/>
      <c r="K283" s="50" t="n"/>
      <c r="L283" s="50" t="n"/>
      <c r="M283" s="50" t="n"/>
      <c r="N283" s="50" t="n"/>
      <c r="O283" s="51" t="n"/>
      <c r="P283" s="50" t="n"/>
      <c r="Q283" s="50" t="n"/>
      <c r="R283" s="50" t="n"/>
      <c r="S283" s="50" t="n"/>
      <c r="T283" s="50" t="n"/>
      <c r="U283" s="50" t="n"/>
      <c r="V283" s="50" t="n"/>
      <c r="W283" s="50" t="n"/>
      <c r="X283" s="50" t="n"/>
      <c r="Y283" s="51" t="n"/>
      <c r="Z283" s="52" t="n"/>
      <c r="AA283" s="50" t="n"/>
      <c r="AB283" s="50" t="n"/>
      <c r="AC283" s="61" t="n"/>
      <c r="AD283" s="61" t="n"/>
      <c r="AE283" s="50" t="n"/>
      <c r="AF283" s="0" t="n"/>
      <c r="AG283" s="0" t="n"/>
      <c r="AH283" s="85">
        <f>IF(COUNTA(A283:AG283,AI283,AL283:AP283)=0,"",IF(TRIM(A283)="","AIR-ID REQUIRED",IF(OR(AND(K283&lt;&gt;"",ISNA(MATCH(K283,{"Yes","No","Unknown"},0))),AND(Q283&lt;&gt;"",ISNA(MATCH(Q283,{"Yes","No","Unknown"},0))),AND(R283&lt;&gt;"",ISNA(MATCH(R283,{"Yes","No","Unknown"},0))),AND(T283&lt;&gt;"",ISNA(MATCH(T283,{"Yes","No","Unknown"},0))),AND(J283&lt;&gt;"",ISNA(MATCH(J283,{"Improving","Stable","Deteriorating","New / Baseline","Not yet known"},0))),AND(Z283&lt;&gt;"",ISNA(MATCH(Z283,{"Open","Reviewed","Action Open","Escalated","Closed"},0))),AND(AG283&lt;&gt;"",ISNA(MATCH(AG283,{"UC-ID specific","Shared system baseline"},0))),AND(AI283&lt;&gt;"",ISNA(MATCH(AI283,{"Low","Medium","High","Critical"},0))),AND(AL283&lt;&gt;"",COUNTIF(Lists!$A$3:$A$10,AL283)=0),AND(AO283&lt;&gt;"",ISNA(MATCH(AO283,{"Operational monitoring","Performance review","Formal review"},0))),AND(AP283&lt;&gt;"",ISNA(MATCH(AP283,{"Raised per Monitoring and Review Plan","Not action-capable","Action-capable: raise not yet set"},0)))),"INVALID VALUE — use the dropdown list",IF(AND(AG283="UC-ID specific",OR(AF283="",AF283="None")),"UC-ID REQUIRED",IF(OR(J283="",K283="",Q283="",R283="",T283="",AL283="",J283="Not yet known",K283="Unknown",Q283="Unknown",R283="Unknown",T283="Unknown"),"UNKNOWN TO RESOLVE",IF(AND(K283="Yes",OR(H283="",I283="",M283="",N283="",O283="",P283="",P283="None",X283="")),"BREACH ACTION INCOMPLETE",IF(AND(OR(K283="Yes",Q283="Yes"),AL283="None"),"TRIGGER NOT RECORDED — select the E.4 trigger",IF(AND(OR(AND(AL283&lt;&gt;"",AL283&lt;&gt;"None"),R283="Yes"),AM283=""),"REASSESSMENT / CONSIDERATION REF REQUIRED",IF(AND(OR(R283="Yes",T283="Yes"),U283=""),"GATE LOG EVENT ID REQUIRED",IF(OR(AND(D283&lt;&gt;"",NOT(ISNUMBER(D283))),AND(Y283&lt;&gt;"",NOT(ISNUMBER(Y283))),AND(ISNUMBER(D283),ISNUMBER(Y283),Y283&lt;=D283)),"DATE CHECK — Review and Next Review must be dates, Next after Review",IF(AND(ISNUMBER(AC283),ISNUMBER(AD283),AD283&gt;AC283),"SAMPLE EXCEEDS POPULATION",IF(AND(ISNUMBER(AD283),ISNUMBER(AK283),AD283&lt;AK283),"SAMPLE BELOW TIER MINIMUM",IF(AND(AI283&lt;&gt;"",ISNUMBER(Y283),AO283=""),"REVIEW TYPE REQUIRED: operational, performance or formal (§6.4.4)",IF(AND(ISNUMBER(D283),ISNUMBER(Y283),AI283&lt;&gt;"",Y283-D283&gt;IF(AI283="Critical",31,IF(AI283="High",IF(OR(AO283="Operational monitoring",AO283="Performance review"),31,92),IF(AI283="Medium",IF(AO283="Operational monitoring",31,IF(AO283="Performance review",92,366)),366)))),"NEXT REVIEW EXCEEDS TIER CADENCE",IF(OR(AP283="",AP283="Action-capable: raise not yet set"),"AGENTIC CADENCE RAISE NOT SET (§6.4.4; size to be set by the Council)",IF(AND(Z283="Closed",OR(D283="",E283="",G283="",H283="",I283="",X283="",Y283="",AA283="",AB283="",NOT(ISNUMBER(AC283)),NOT(ISNUMBER(AD283)),AC283&lt;1,AD283&lt;1,AE283="",AG283="",AI283="")),"CLOSURE EVIDENCE MISSING",IF(Z283="Closed","Closure ready for independent review","Open / review")))))))))))))))))</f>
        <v/>
      </c>
      <c r="AI283" s="0" t="n"/>
      <c r="AJ283" s="0">
        <f>IF(AI283="","",IF(AO283="Operational monitoring",IF(AI283="Low","Routine operational monitoring by the Service Owner",IF(AI283="Medium","Monthly","Continuous (logged at least monthly)")),IF(AO283="Performance review",IF(AI283="Critical","At least monthly",IF(AI283="High","Monthly",IF(AI283="Medium","Quarterly","Annual"))),IF(AI283="Critical","Continuous monitoring; formal review at least monthly",IF(AI283="High","Quarterly","Annual")))))</f>
        <v/>
      </c>
      <c r="AK283" s="0">
        <f>IF(OR(AI283="",NOT(ISNUMBER(AC283))),"",IF(OR(AI283="Critical",AI283="High"),MIN(AC283,MAX(30,ROUNDUP(0.05*AC283,0))),IF(AI283="Medium",MIN(AC283,20),MIN(AC283,10))))</f>
        <v/>
      </c>
      <c r="AL283" s="0" t="n"/>
      <c r="AM283" s="0" t="n"/>
      <c r="AN283" s="0" t="n"/>
      <c r="AO283" s="0" t="n"/>
      <c r="AP283" s="0" t="n"/>
    </row>
    <row r="284">
      <c r="A284" s="49" t="n"/>
      <c r="B284" s="50" t="n"/>
      <c r="C284" s="50" t="n"/>
      <c r="D284" s="51" t="n"/>
      <c r="E284" s="50" t="n"/>
      <c r="F284" s="50" t="n"/>
      <c r="G284" s="50" t="n"/>
      <c r="H284" s="50" t="n"/>
      <c r="I284" s="50" t="n"/>
      <c r="J284" s="50" t="n"/>
      <c r="K284" s="50" t="n"/>
      <c r="L284" s="50" t="n"/>
      <c r="M284" s="50" t="n"/>
      <c r="N284" s="50" t="n"/>
      <c r="O284" s="51" t="n"/>
      <c r="P284" s="50" t="n"/>
      <c r="Q284" s="50" t="n"/>
      <c r="R284" s="50" t="n"/>
      <c r="S284" s="50" t="n"/>
      <c r="T284" s="50" t="n"/>
      <c r="U284" s="50" t="n"/>
      <c r="V284" s="50" t="n"/>
      <c r="W284" s="50" t="n"/>
      <c r="X284" s="50" t="n"/>
      <c r="Y284" s="51" t="n"/>
      <c r="Z284" s="52" t="n"/>
      <c r="AA284" s="50" t="n"/>
      <c r="AB284" s="50" t="n"/>
      <c r="AC284" s="61" t="n"/>
      <c r="AD284" s="61" t="n"/>
      <c r="AE284" s="50" t="n"/>
      <c r="AF284" s="0" t="n"/>
      <c r="AG284" s="0" t="n"/>
      <c r="AH284" s="85">
        <f>IF(COUNTA(A284:AG284,AI284,AL284:AP284)=0,"",IF(TRIM(A284)="","AIR-ID REQUIRED",IF(OR(AND(K284&lt;&gt;"",ISNA(MATCH(K284,{"Yes","No","Unknown"},0))),AND(Q284&lt;&gt;"",ISNA(MATCH(Q284,{"Yes","No","Unknown"},0))),AND(R284&lt;&gt;"",ISNA(MATCH(R284,{"Yes","No","Unknown"},0))),AND(T284&lt;&gt;"",ISNA(MATCH(T284,{"Yes","No","Unknown"},0))),AND(J284&lt;&gt;"",ISNA(MATCH(J284,{"Improving","Stable","Deteriorating","New / Baseline","Not yet known"},0))),AND(Z284&lt;&gt;"",ISNA(MATCH(Z284,{"Open","Reviewed","Action Open","Escalated","Closed"},0))),AND(AG284&lt;&gt;"",ISNA(MATCH(AG284,{"UC-ID specific","Shared system baseline"},0))),AND(AI284&lt;&gt;"",ISNA(MATCH(AI284,{"Low","Medium","High","Critical"},0))),AND(AL284&lt;&gt;"",COUNTIF(Lists!$A$3:$A$10,AL284)=0),AND(AO284&lt;&gt;"",ISNA(MATCH(AO284,{"Operational monitoring","Performance review","Formal review"},0))),AND(AP284&lt;&gt;"",ISNA(MATCH(AP284,{"Raised per Monitoring and Review Plan","Not action-capable","Action-capable: raise not yet set"},0)))),"INVALID VALUE — use the dropdown list",IF(AND(AG284="UC-ID specific",OR(AF284="",AF284="None")),"UC-ID REQUIRED",IF(OR(J284="",K284="",Q284="",R284="",T284="",AL284="",J284="Not yet known",K284="Unknown",Q284="Unknown",R284="Unknown",T284="Unknown"),"UNKNOWN TO RESOLVE",IF(AND(K284="Yes",OR(H284="",I284="",M284="",N284="",O284="",P284="",P284="None",X284="")),"BREACH ACTION INCOMPLETE",IF(AND(OR(K284="Yes",Q284="Yes"),AL284="None"),"TRIGGER NOT RECORDED — select the E.4 trigger",IF(AND(OR(AND(AL284&lt;&gt;"",AL284&lt;&gt;"None"),R284="Yes"),AM284=""),"REASSESSMENT / CONSIDERATION REF REQUIRED",IF(AND(OR(R284="Yes",T284="Yes"),U284=""),"GATE LOG EVENT ID REQUIRED",IF(OR(AND(D284&lt;&gt;"",NOT(ISNUMBER(D284))),AND(Y284&lt;&gt;"",NOT(ISNUMBER(Y284))),AND(ISNUMBER(D284),ISNUMBER(Y284),Y284&lt;=D284)),"DATE CHECK — Review and Next Review must be dates, Next after Review",IF(AND(ISNUMBER(AC284),ISNUMBER(AD284),AD284&gt;AC284),"SAMPLE EXCEEDS POPULATION",IF(AND(ISNUMBER(AD284),ISNUMBER(AK284),AD284&lt;AK284),"SAMPLE BELOW TIER MINIMUM",IF(AND(AI284&lt;&gt;"",ISNUMBER(Y284),AO284=""),"REVIEW TYPE REQUIRED: operational, performance or formal (§6.4.4)",IF(AND(ISNUMBER(D284),ISNUMBER(Y284),AI284&lt;&gt;"",Y284-D284&gt;IF(AI284="Critical",31,IF(AI284="High",IF(OR(AO284="Operational monitoring",AO284="Performance review"),31,92),IF(AI284="Medium",IF(AO284="Operational monitoring",31,IF(AO284="Performance review",92,366)),366)))),"NEXT REVIEW EXCEEDS TIER CADENCE",IF(OR(AP284="",AP284="Action-capable: raise not yet set"),"AGENTIC CADENCE RAISE NOT SET (§6.4.4; size to be set by the Council)",IF(AND(Z284="Closed",OR(D284="",E284="",G284="",H284="",I284="",X284="",Y284="",AA284="",AB284="",NOT(ISNUMBER(AC284)),NOT(ISNUMBER(AD284)),AC284&lt;1,AD284&lt;1,AE284="",AG284="",AI284="")),"CLOSURE EVIDENCE MISSING",IF(Z284="Closed","Closure ready for independent review","Open / review")))))))))))))))))</f>
        <v/>
      </c>
      <c r="AI284" s="0" t="n"/>
      <c r="AJ284" s="0">
        <f>IF(AI284="","",IF(AO284="Operational monitoring",IF(AI284="Low","Routine operational monitoring by the Service Owner",IF(AI284="Medium","Monthly","Continuous (logged at least monthly)")),IF(AO284="Performance review",IF(AI284="Critical","At least monthly",IF(AI284="High","Monthly",IF(AI284="Medium","Quarterly","Annual"))),IF(AI284="Critical","Continuous monitoring; formal review at least monthly",IF(AI284="High","Quarterly","Annual")))))</f>
        <v/>
      </c>
      <c r="AK284" s="0">
        <f>IF(OR(AI284="",NOT(ISNUMBER(AC284))),"",IF(OR(AI284="Critical",AI284="High"),MIN(AC284,MAX(30,ROUNDUP(0.05*AC284,0))),IF(AI284="Medium",MIN(AC284,20),MIN(AC284,10))))</f>
        <v/>
      </c>
      <c r="AL284" s="0" t="n"/>
      <c r="AM284" s="0" t="n"/>
      <c r="AN284" s="0" t="n"/>
      <c r="AO284" s="0" t="n"/>
      <c r="AP284" s="0" t="n"/>
    </row>
    <row r="285">
      <c r="A285" s="49" t="n"/>
      <c r="B285" s="50" t="n"/>
      <c r="C285" s="50" t="n"/>
      <c r="D285" s="51" t="n"/>
      <c r="E285" s="50" t="n"/>
      <c r="F285" s="50" t="n"/>
      <c r="G285" s="50" t="n"/>
      <c r="H285" s="50" t="n"/>
      <c r="I285" s="50" t="n"/>
      <c r="J285" s="50" t="n"/>
      <c r="K285" s="50" t="n"/>
      <c r="L285" s="50" t="n"/>
      <c r="M285" s="50" t="n"/>
      <c r="N285" s="50" t="n"/>
      <c r="O285" s="51" t="n"/>
      <c r="P285" s="50" t="n"/>
      <c r="Q285" s="50" t="n"/>
      <c r="R285" s="50" t="n"/>
      <c r="S285" s="50" t="n"/>
      <c r="T285" s="50" t="n"/>
      <c r="U285" s="50" t="n"/>
      <c r="V285" s="50" t="n"/>
      <c r="W285" s="50" t="n"/>
      <c r="X285" s="50" t="n"/>
      <c r="Y285" s="51" t="n"/>
      <c r="Z285" s="52" t="n"/>
      <c r="AA285" s="50" t="n"/>
      <c r="AB285" s="50" t="n"/>
      <c r="AC285" s="61" t="n"/>
      <c r="AD285" s="61" t="n"/>
      <c r="AE285" s="50" t="n"/>
      <c r="AF285" s="0" t="n"/>
      <c r="AG285" s="0" t="n"/>
      <c r="AH285" s="85">
        <f>IF(COUNTA(A285:AG285,AI285,AL285:AP285)=0,"",IF(TRIM(A285)="","AIR-ID REQUIRED",IF(OR(AND(K285&lt;&gt;"",ISNA(MATCH(K285,{"Yes","No","Unknown"},0))),AND(Q285&lt;&gt;"",ISNA(MATCH(Q285,{"Yes","No","Unknown"},0))),AND(R285&lt;&gt;"",ISNA(MATCH(R285,{"Yes","No","Unknown"},0))),AND(T285&lt;&gt;"",ISNA(MATCH(T285,{"Yes","No","Unknown"},0))),AND(J285&lt;&gt;"",ISNA(MATCH(J285,{"Improving","Stable","Deteriorating","New / Baseline","Not yet known"},0))),AND(Z285&lt;&gt;"",ISNA(MATCH(Z285,{"Open","Reviewed","Action Open","Escalated","Closed"},0))),AND(AG285&lt;&gt;"",ISNA(MATCH(AG285,{"UC-ID specific","Shared system baseline"},0))),AND(AI285&lt;&gt;"",ISNA(MATCH(AI285,{"Low","Medium","High","Critical"},0))),AND(AL285&lt;&gt;"",COUNTIF(Lists!$A$3:$A$10,AL285)=0),AND(AO285&lt;&gt;"",ISNA(MATCH(AO285,{"Operational monitoring","Performance review","Formal review"},0))),AND(AP285&lt;&gt;"",ISNA(MATCH(AP285,{"Raised per Monitoring and Review Plan","Not action-capable","Action-capable: raise not yet set"},0)))),"INVALID VALUE — use the dropdown list",IF(AND(AG285="UC-ID specific",OR(AF285="",AF285="None")),"UC-ID REQUIRED",IF(OR(J285="",K285="",Q285="",R285="",T285="",AL285="",J285="Not yet known",K285="Unknown",Q285="Unknown",R285="Unknown",T285="Unknown"),"UNKNOWN TO RESOLVE",IF(AND(K285="Yes",OR(H285="",I285="",M285="",N285="",O285="",P285="",P285="None",X285="")),"BREACH ACTION INCOMPLETE",IF(AND(OR(K285="Yes",Q285="Yes"),AL285="None"),"TRIGGER NOT RECORDED — select the E.4 trigger",IF(AND(OR(AND(AL285&lt;&gt;"",AL285&lt;&gt;"None"),R285="Yes"),AM285=""),"REASSESSMENT / CONSIDERATION REF REQUIRED",IF(AND(OR(R285="Yes",T285="Yes"),U285=""),"GATE LOG EVENT ID REQUIRED",IF(OR(AND(D285&lt;&gt;"",NOT(ISNUMBER(D285))),AND(Y285&lt;&gt;"",NOT(ISNUMBER(Y285))),AND(ISNUMBER(D285),ISNUMBER(Y285),Y285&lt;=D285)),"DATE CHECK — Review and Next Review must be dates, Next after Review",IF(AND(ISNUMBER(AC285),ISNUMBER(AD285),AD285&gt;AC285),"SAMPLE EXCEEDS POPULATION",IF(AND(ISNUMBER(AD285),ISNUMBER(AK285),AD285&lt;AK285),"SAMPLE BELOW TIER MINIMUM",IF(AND(AI285&lt;&gt;"",ISNUMBER(Y285),AO285=""),"REVIEW TYPE REQUIRED: operational, performance or formal (§6.4.4)",IF(AND(ISNUMBER(D285),ISNUMBER(Y285),AI285&lt;&gt;"",Y285-D285&gt;IF(AI285="Critical",31,IF(AI285="High",IF(OR(AO285="Operational monitoring",AO285="Performance review"),31,92),IF(AI285="Medium",IF(AO285="Operational monitoring",31,IF(AO285="Performance review",92,366)),366)))),"NEXT REVIEW EXCEEDS TIER CADENCE",IF(OR(AP285="",AP285="Action-capable: raise not yet set"),"AGENTIC CADENCE RAISE NOT SET (§6.4.4; size to be set by the Council)",IF(AND(Z285="Closed",OR(D285="",E285="",G285="",H285="",I285="",X285="",Y285="",AA285="",AB285="",NOT(ISNUMBER(AC285)),NOT(ISNUMBER(AD285)),AC285&lt;1,AD285&lt;1,AE285="",AG285="",AI285="")),"CLOSURE EVIDENCE MISSING",IF(Z285="Closed","Closure ready for independent review","Open / review")))))))))))))))))</f>
        <v/>
      </c>
      <c r="AI285" s="0" t="n"/>
      <c r="AJ285" s="0">
        <f>IF(AI285="","",IF(AO285="Operational monitoring",IF(AI285="Low","Routine operational monitoring by the Service Owner",IF(AI285="Medium","Monthly","Continuous (logged at least monthly)")),IF(AO285="Performance review",IF(AI285="Critical","At least monthly",IF(AI285="High","Monthly",IF(AI285="Medium","Quarterly","Annual"))),IF(AI285="Critical","Continuous monitoring; formal review at least monthly",IF(AI285="High","Quarterly","Annual")))))</f>
        <v/>
      </c>
      <c r="AK285" s="0">
        <f>IF(OR(AI285="",NOT(ISNUMBER(AC285))),"",IF(OR(AI285="Critical",AI285="High"),MIN(AC285,MAX(30,ROUNDUP(0.05*AC285,0))),IF(AI285="Medium",MIN(AC285,20),MIN(AC285,10))))</f>
        <v/>
      </c>
      <c r="AL285" s="0" t="n"/>
      <c r="AM285" s="0" t="n"/>
      <c r="AN285" s="0" t="n"/>
      <c r="AO285" s="0" t="n"/>
      <c r="AP285" s="0" t="n"/>
    </row>
    <row r="286">
      <c r="A286" s="49" t="n"/>
      <c r="B286" s="50" t="n"/>
      <c r="C286" s="50" t="n"/>
      <c r="D286" s="51" t="n"/>
      <c r="E286" s="50" t="n"/>
      <c r="F286" s="50" t="n"/>
      <c r="G286" s="50" t="n"/>
      <c r="H286" s="50" t="n"/>
      <c r="I286" s="50" t="n"/>
      <c r="J286" s="50" t="n"/>
      <c r="K286" s="50" t="n"/>
      <c r="L286" s="50" t="n"/>
      <c r="M286" s="50" t="n"/>
      <c r="N286" s="50" t="n"/>
      <c r="O286" s="51" t="n"/>
      <c r="P286" s="50" t="n"/>
      <c r="Q286" s="50" t="n"/>
      <c r="R286" s="50" t="n"/>
      <c r="S286" s="50" t="n"/>
      <c r="T286" s="50" t="n"/>
      <c r="U286" s="50" t="n"/>
      <c r="V286" s="50" t="n"/>
      <c r="W286" s="50" t="n"/>
      <c r="X286" s="50" t="n"/>
      <c r="Y286" s="51" t="n"/>
      <c r="Z286" s="52" t="n"/>
      <c r="AA286" s="50" t="n"/>
      <c r="AB286" s="50" t="n"/>
      <c r="AC286" s="61" t="n"/>
      <c r="AD286" s="61" t="n"/>
      <c r="AE286" s="50" t="n"/>
      <c r="AF286" s="0" t="n"/>
      <c r="AG286" s="0" t="n"/>
      <c r="AH286" s="85">
        <f>IF(COUNTA(A286:AG286,AI286,AL286:AP286)=0,"",IF(TRIM(A286)="","AIR-ID REQUIRED",IF(OR(AND(K286&lt;&gt;"",ISNA(MATCH(K286,{"Yes","No","Unknown"},0))),AND(Q286&lt;&gt;"",ISNA(MATCH(Q286,{"Yes","No","Unknown"},0))),AND(R286&lt;&gt;"",ISNA(MATCH(R286,{"Yes","No","Unknown"},0))),AND(T286&lt;&gt;"",ISNA(MATCH(T286,{"Yes","No","Unknown"},0))),AND(J286&lt;&gt;"",ISNA(MATCH(J286,{"Improving","Stable","Deteriorating","New / Baseline","Not yet known"},0))),AND(Z286&lt;&gt;"",ISNA(MATCH(Z286,{"Open","Reviewed","Action Open","Escalated","Closed"},0))),AND(AG286&lt;&gt;"",ISNA(MATCH(AG286,{"UC-ID specific","Shared system baseline"},0))),AND(AI286&lt;&gt;"",ISNA(MATCH(AI286,{"Low","Medium","High","Critical"},0))),AND(AL286&lt;&gt;"",COUNTIF(Lists!$A$3:$A$10,AL286)=0),AND(AO286&lt;&gt;"",ISNA(MATCH(AO286,{"Operational monitoring","Performance review","Formal review"},0))),AND(AP286&lt;&gt;"",ISNA(MATCH(AP286,{"Raised per Monitoring and Review Plan","Not action-capable","Action-capable: raise not yet set"},0)))),"INVALID VALUE — use the dropdown list",IF(AND(AG286="UC-ID specific",OR(AF286="",AF286="None")),"UC-ID REQUIRED",IF(OR(J286="",K286="",Q286="",R286="",T286="",AL286="",J286="Not yet known",K286="Unknown",Q286="Unknown",R286="Unknown",T286="Unknown"),"UNKNOWN TO RESOLVE",IF(AND(K286="Yes",OR(H286="",I286="",M286="",N286="",O286="",P286="",P286="None",X286="")),"BREACH ACTION INCOMPLETE",IF(AND(OR(K286="Yes",Q286="Yes"),AL286="None"),"TRIGGER NOT RECORDED — select the E.4 trigger",IF(AND(OR(AND(AL286&lt;&gt;"",AL286&lt;&gt;"None"),R286="Yes"),AM286=""),"REASSESSMENT / CONSIDERATION REF REQUIRED",IF(AND(OR(R286="Yes",T286="Yes"),U286=""),"GATE LOG EVENT ID REQUIRED",IF(OR(AND(D286&lt;&gt;"",NOT(ISNUMBER(D286))),AND(Y286&lt;&gt;"",NOT(ISNUMBER(Y286))),AND(ISNUMBER(D286),ISNUMBER(Y286),Y286&lt;=D286)),"DATE CHECK — Review and Next Review must be dates, Next after Review",IF(AND(ISNUMBER(AC286),ISNUMBER(AD286),AD286&gt;AC286),"SAMPLE EXCEEDS POPULATION",IF(AND(ISNUMBER(AD286),ISNUMBER(AK286),AD286&lt;AK286),"SAMPLE BELOW TIER MINIMUM",IF(AND(AI286&lt;&gt;"",ISNUMBER(Y286),AO286=""),"REVIEW TYPE REQUIRED: operational, performance or formal (§6.4.4)",IF(AND(ISNUMBER(D286),ISNUMBER(Y286),AI286&lt;&gt;"",Y286-D286&gt;IF(AI286="Critical",31,IF(AI286="High",IF(OR(AO286="Operational monitoring",AO286="Performance review"),31,92),IF(AI286="Medium",IF(AO286="Operational monitoring",31,IF(AO286="Performance review",92,366)),366)))),"NEXT REVIEW EXCEEDS TIER CADENCE",IF(OR(AP286="",AP286="Action-capable: raise not yet set"),"AGENTIC CADENCE RAISE NOT SET (§6.4.4; size to be set by the Council)",IF(AND(Z286="Closed",OR(D286="",E286="",G286="",H286="",I286="",X286="",Y286="",AA286="",AB286="",NOT(ISNUMBER(AC286)),NOT(ISNUMBER(AD286)),AC286&lt;1,AD286&lt;1,AE286="",AG286="",AI286="")),"CLOSURE EVIDENCE MISSING",IF(Z286="Closed","Closure ready for independent review","Open / review")))))))))))))))))</f>
        <v/>
      </c>
      <c r="AI286" s="0" t="n"/>
      <c r="AJ286" s="0">
        <f>IF(AI286="","",IF(AO286="Operational monitoring",IF(AI286="Low","Routine operational monitoring by the Service Owner",IF(AI286="Medium","Monthly","Continuous (logged at least monthly)")),IF(AO286="Performance review",IF(AI286="Critical","At least monthly",IF(AI286="High","Monthly",IF(AI286="Medium","Quarterly","Annual"))),IF(AI286="Critical","Continuous monitoring; formal review at least monthly",IF(AI286="High","Quarterly","Annual")))))</f>
        <v/>
      </c>
      <c r="AK286" s="0">
        <f>IF(OR(AI286="",NOT(ISNUMBER(AC286))),"",IF(OR(AI286="Critical",AI286="High"),MIN(AC286,MAX(30,ROUNDUP(0.05*AC286,0))),IF(AI286="Medium",MIN(AC286,20),MIN(AC286,10))))</f>
        <v/>
      </c>
      <c r="AL286" s="0" t="n"/>
      <c r="AM286" s="0" t="n"/>
      <c r="AN286" s="0" t="n"/>
      <c r="AO286" s="0" t="n"/>
      <c r="AP286" s="0" t="n"/>
    </row>
    <row r="287">
      <c r="A287" s="49" t="n"/>
      <c r="B287" s="50" t="n"/>
      <c r="C287" s="50" t="n"/>
      <c r="D287" s="51" t="n"/>
      <c r="E287" s="50" t="n"/>
      <c r="F287" s="50" t="n"/>
      <c r="G287" s="50" t="n"/>
      <c r="H287" s="50" t="n"/>
      <c r="I287" s="50" t="n"/>
      <c r="J287" s="50" t="n"/>
      <c r="K287" s="50" t="n"/>
      <c r="L287" s="50" t="n"/>
      <c r="M287" s="50" t="n"/>
      <c r="N287" s="50" t="n"/>
      <c r="O287" s="51" t="n"/>
      <c r="P287" s="50" t="n"/>
      <c r="Q287" s="50" t="n"/>
      <c r="R287" s="50" t="n"/>
      <c r="S287" s="50" t="n"/>
      <c r="T287" s="50" t="n"/>
      <c r="U287" s="50" t="n"/>
      <c r="V287" s="50" t="n"/>
      <c r="W287" s="50" t="n"/>
      <c r="X287" s="50" t="n"/>
      <c r="Y287" s="51" t="n"/>
      <c r="Z287" s="52" t="n"/>
      <c r="AA287" s="50" t="n"/>
      <c r="AB287" s="50" t="n"/>
      <c r="AC287" s="61" t="n"/>
      <c r="AD287" s="61" t="n"/>
      <c r="AE287" s="50" t="n"/>
      <c r="AF287" s="0" t="n"/>
      <c r="AG287" s="0" t="n"/>
      <c r="AH287" s="85">
        <f>IF(COUNTA(A287:AG287,AI287,AL287:AP287)=0,"",IF(TRIM(A287)="","AIR-ID REQUIRED",IF(OR(AND(K287&lt;&gt;"",ISNA(MATCH(K287,{"Yes","No","Unknown"},0))),AND(Q287&lt;&gt;"",ISNA(MATCH(Q287,{"Yes","No","Unknown"},0))),AND(R287&lt;&gt;"",ISNA(MATCH(R287,{"Yes","No","Unknown"},0))),AND(T287&lt;&gt;"",ISNA(MATCH(T287,{"Yes","No","Unknown"},0))),AND(J287&lt;&gt;"",ISNA(MATCH(J287,{"Improving","Stable","Deteriorating","New / Baseline","Not yet known"},0))),AND(Z287&lt;&gt;"",ISNA(MATCH(Z287,{"Open","Reviewed","Action Open","Escalated","Closed"},0))),AND(AG287&lt;&gt;"",ISNA(MATCH(AG287,{"UC-ID specific","Shared system baseline"},0))),AND(AI287&lt;&gt;"",ISNA(MATCH(AI287,{"Low","Medium","High","Critical"},0))),AND(AL287&lt;&gt;"",COUNTIF(Lists!$A$3:$A$10,AL287)=0),AND(AO287&lt;&gt;"",ISNA(MATCH(AO287,{"Operational monitoring","Performance review","Formal review"},0))),AND(AP287&lt;&gt;"",ISNA(MATCH(AP287,{"Raised per Monitoring and Review Plan","Not action-capable","Action-capable: raise not yet set"},0)))),"INVALID VALUE — use the dropdown list",IF(AND(AG287="UC-ID specific",OR(AF287="",AF287="None")),"UC-ID REQUIRED",IF(OR(J287="",K287="",Q287="",R287="",T287="",AL287="",J287="Not yet known",K287="Unknown",Q287="Unknown",R287="Unknown",T287="Unknown"),"UNKNOWN TO RESOLVE",IF(AND(K287="Yes",OR(H287="",I287="",M287="",N287="",O287="",P287="",P287="None",X287="")),"BREACH ACTION INCOMPLETE",IF(AND(OR(K287="Yes",Q287="Yes"),AL287="None"),"TRIGGER NOT RECORDED — select the E.4 trigger",IF(AND(OR(AND(AL287&lt;&gt;"",AL287&lt;&gt;"None"),R287="Yes"),AM287=""),"REASSESSMENT / CONSIDERATION REF REQUIRED",IF(AND(OR(R287="Yes",T287="Yes"),U287=""),"GATE LOG EVENT ID REQUIRED",IF(OR(AND(D287&lt;&gt;"",NOT(ISNUMBER(D287))),AND(Y287&lt;&gt;"",NOT(ISNUMBER(Y287))),AND(ISNUMBER(D287),ISNUMBER(Y287),Y287&lt;=D287)),"DATE CHECK — Review and Next Review must be dates, Next after Review",IF(AND(ISNUMBER(AC287),ISNUMBER(AD287),AD287&gt;AC287),"SAMPLE EXCEEDS POPULATION",IF(AND(ISNUMBER(AD287),ISNUMBER(AK287),AD287&lt;AK287),"SAMPLE BELOW TIER MINIMUM",IF(AND(AI287&lt;&gt;"",ISNUMBER(Y287),AO287=""),"REVIEW TYPE REQUIRED: operational, performance or formal (§6.4.4)",IF(AND(ISNUMBER(D287),ISNUMBER(Y287),AI287&lt;&gt;"",Y287-D287&gt;IF(AI287="Critical",31,IF(AI287="High",IF(OR(AO287="Operational monitoring",AO287="Performance review"),31,92),IF(AI287="Medium",IF(AO287="Operational monitoring",31,IF(AO287="Performance review",92,366)),366)))),"NEXT REVIEW EXCEEDS TIER CADENCE",IF(OR(AP287="",AP287="Action-capable: raise not yet set"),"AGENTIC CADENCE RAISE NOT SET (§6.4.4; size to be set by the Council)",IF(AND(Z287="Closed",OR(D287="",E287="",G287="",H287="",I287="",X287="",Y287="",AA287="",AB287="",NOT(ISNUMBER(AC287)),NOT(ISNUMBER(AD287)),AC287&lt;1,AD287&lt;1,AE287="",AG287="",AI287="")),"CLOSURE EVIDENCE MISSING",IF(Z287="Closed","Closure ready for independent review","Open / review")))))))))))))))))</f>
        <v/>
      </c>
      <c r="AI287" s="0" t="n"/>
      <c r="AJ287" s="0">
        <f>IF(AI287="","",IF(AO287="Operational monitoring",IF(AI287="Low","Routine operational monitoring by the Service Owner",IF(AI287="Medium","Monthly","Continuous (logged at least monthly)")),IF(AO287="Performance review",IF(AI287="Critical","At least monthly",IF(AI287="High","Monthly",IF(AI287="Medium","Quarterly","Annual"))),IF(AI287="Critical","Continuous monitoring; formal review at least monthly",IF(AI287="High","Quarterly","Annual")))))</f>
        <v/>
      </c>
      <c r="AK287" s="0">
        <f>IF(OR(AI287="",NOT(ISNUMBER(AC287))),"",IF(OR(AI287="Critical",AI287="High"),MIN(AC287,MAX(30,ROUNDUP(0.05*AC287,0))),IF(AI287="Medium",MIN(AC287,20),MIN(AC287,10))))</f>
        <v/>
      </c>
      <c r="AL287" s="0" t="n"/>
      <c r="AM287" s="0" t="n"/>
      <c r="AN287" s="0" t="n"/>
      <c r="AO287" s="0" t="n"/>
      <c r="AP287" s="0" t="n"/>
    </row>
    <row r="288">
      <c r="A288" s="49" t="n"/>
      <c r="B288" s="50" t="n"/>
      <c r="C288" s="50" t="n"/>
      <c r="D288" s="51" t="n"/>
      <c r="E288" s="50" t="n"/>
      <c r="F288" s="50" t="n"/>
      <c r="G288" s="50" t="n"/>
      <c r="H288" s="50" t="n"/>
      <c r="I288" s="50" t="n"/>
      <c r="J288" s="50" t="n"/>
      <c r="K288" s="50" t="n"/>
      <c r="L288" s="50" t="n"/>
      <c r="M288" s="50" t="n"/>
      <c r="N288" s="50" t="n"/>
      <c r="O288" s="51" t="n"/>
      <c r="P288" s="50" t="n"/>
      <c r="Q288" s="50" t="n"/>
      <c r="R288" s="50" t="n"/>
      <c r="S288" s="50" t="n"/>
      <c r="T288" s="50" t="n"/>
      <c r="U288" s="50" t="n"/>
      <c r="V288" s="50" t="n"/>
      <c r="W288" s="50" t="n"/>
      <c r="X288" s="50" t="n"/>
      <c r="Y288" s="51" t="n"/>
      <c r="Z288" s="52" t="n"/>
      <c r="AA288" s="50" t="n"/>
      <c r="AB288" s="50" t="n"/>
      <c r="AC288" s="61" t="n"/>
      <c r="AD288" s="61" t="n"/>
      <c r="AE288" s="50" t="n"/>
      <c r="AF288" s="0" t="n"/>
      <c r="AG288" s="0" t="n"/>
      <c r="AH288" s="85">
        <f>IF(COUNTA(A288:AG288,AI288,AL288:AP288)=0,"",IF(TRIM(A288)="","AIR-ID REQUIRED",IF(OR(AND(K288&lt;&gt;"",ISNA(MATCH(K288,{"Yes","No","Unknown"},0))),AND(Q288&lt;&gt;"",ISNA(MATCH(Q288,{"Yes","No","Unknown"},0))),AND(R288&lt;&gt;"",ISNA(MATCH(R288,{"Yes","No","Unknown"},0))),AND(T288&lt;&gt;"",ISNA(MATCH(T288,{"Yes","No","Unknown"},0))),AND(J288&lt;&gt;"",ISNA(MATCH(J288,{"Improving","Stable","Deteriorating","New / Baseline","Not yet known"},0))),AND(Z288&lt;&gt;"",ISNA(MATCH(Z288,{"Open","Reviewed","Action Open","Escalated","Closed"},0))),AND(AG288&lt;&gt;"",ISNA(MATCH(AG288,{"UC-ID specific","Shared system baseline"},0))),AND(AI288&lt;&gt;"",ISNA(MATCH(AI288,{"Low","Medium","High","Critical"},0))),AND(AL288&lt;&gt;"",COUNTIF(Lists!$A$3:$A$10,AL288)=0),AND(AO288&lt;&gt;"",ISNA(MATCH(AO288,{"Operational monitoring","Performance review","Formal review"},0))),AND(AP288&lt;&gt;"",ISNA(MATCH(AP288,{"Raised per Monitoring and Review Plan","Not action-capable","Action-capable: raise not yet set"},0)))),"INVALID VALUE — use the dropdown list",IF(AND(AG288="UC-ID specific",OR(AF288="",AF288="None")),"UC-ID REQUIRED",IF(OR(J288="",K288="",Q288="",R288="",T288="",AL288="",J288="Not yet known",K288="Unknown",Q288="Unknown",R288="Unknown",T288="Unknown"),"UNKNOWN TO RESOLVE",IF(AND(K288="Yes",OR(H288="",I288="",M288="",N288="",O288="",P288="",P288="None",X288="")),"BREACH ACTION INCOMPLETE",IF(AND(OR(K288="Yes",Q288="Yes"),AL288="None"),"TRIGGER NOT RECORDED — select the E.4 trigger",IF(AND(OR(AND(AL288&lt;&gt;"",AL288&lt;&gt;"None"),R288="Yes"),AM288=""),"REASSESSMENT / CONSIDERATION REF REQUIRED",IF(AND(OR(R288="Yes",T288="Yes"),U288=""),"GATE LOG EVENT ID REQUIRED",IF(OR(AND(D288&lt;&gt;"",NOT(ISNUMBER(D288))),AND(Y288&lt;&gt;"",NOT(ISNUMBER(Y288))),AND(ISNUMBER(D288),ISNUMBER(Y288),Y288&lt;=D288)),"DATE CHECK — Review and Next Review must be dates, Next after Review",IF(AND(ISNUMBER(AC288),ISNUMBER(AD288),AD288&gt;AC288),"SAMPLE EXCEEDS POPULATION",IF(AND(ISNUMBER(AD288),ISNUMBER(AK288),AD288&lt;AK288),"SAMPLE BELOW TIER MINIMUM",IF(AND(AI288&lt;&gt;"",ISNUMBER(Y288),AO288=""),"REVIEW TYPE REQUIRED: operational, performance or formal (§6.4.4)",IF(AND(ISNUMBER(D288),ISNUMBER(Y288),AI288&lt;&gt;"",Y288-D288&gt;IF(AI288="Critical",31,IF(AI288="High",IF(OR(AO288="Operational monitoring",AO288="Performance review"),31,92),IF(AI288="Medium",IF(AO288="Operational monitoring",31,IF(AO288="Performance review",92,366)),366)))),"NEXT REVIEW EXCEEDS TIER CADENCE",IF(OR(AP288="",AP288="Action-capable: raise not yet set"),"AGENTIC CADENCE RAISE NOT SET (§6.4.4; size to be set by the Council)",IF(AND(Z288="Closed",OR(D288="",E288="",G288="",H288="",I288="",X288="",Y288="",AA288="",AB288="",NOT(ISNUMBER(AC288)),NOT(ISNUMBER(AD288)),AC288&lt;1,AD288&lt;1,AE288="",AG288="",AI288="")),"CLOSURE EVIDENCE MISSING",IF(Z288="Closed","Closure ready for independent review","Open / review")))))))))))))))))</f>
        <v/>
      </c>
      <c r="AI288" s="0" t="n"/>
      <c r="AJ288" s="0">
        <f>IF(AI288="","",IF(AO288="Operational monitoring",IF(AI288="Low","Routine operational monitoring by the Service Owner",IF(AI288="Medium","Monthly","Continuous (logged at least monthly)")),IF(AO288="Performance review",IF(AI288="Critical","At least monthly",IF(AI288="High","Monthly",IF(AI288="Medium","Quarterly","Annual"))),IF(AI288="Critical","Continuous monitoring; formal review at least monthly",IF(AI288="High","Quarterly","Annual")))))</f>
        <v/>
      </c>
      <c r="AK288" s="0">
        <f>IF(OR(AI288="",NOT(ISNUMBER(AC288))),"",IF(OR(AI288="Critical",AI288="High"),MIN(AC288,MAX(30,ROUNDUP(0.05*AC288,0))),IF(AI288="Medium",MIN(AC288,20),MIN(AC288,10))))</f>
        <v/>
      </c>
      <c r="AL288" s="0" t="n"/>
      <c r="AM288" s="0" t="n"/>
      <c r="AN288" s="0" t="n"/>
      <c r="AO288" s="0" t="n"/>
      <c r="AP288" s="0" t="n"/>
    </row>
    <row r="289">
      <c r="A289" s="49" t="n"/>
      <c r="B289" s="50" t="n"/>
      <c r="C289" s="50" t="n"/>
      <c r="D289" s="51" t="n"/>
      <c r="E289" s="50" t="n"/>
      <c r="F289" s="50" t="n"/>
      <c r="G289" s="50" t="n"/>
      <c r="H289" s="50" t="n"/>
      <c r="I289" s="50" t="n"/>
      <c r="J289" s="50" t="n"/>
      <c r="K289" s="50" t="n"/>
      <c r="L289" s="50" t="n"/>
      <c r="M289" s="50" t="n"/>
      <c r="N289" s="50" t="n"/>
      <c r="O289" s="51" t="n"/>
      <c r="P289" s="50" t="n"/>
      <c r="Q289" s="50" t="n"/>
      <c r="R289" s="50" t="n"/>
      <c r="S289" s="50" t="n"/>
      <c r="T289" s="50" t="n"/>
      <c r="U289" s="50" t="n"/>
      <c r="V289" s="50" t="n"/>
      <c r="W289" s="50" t="n"/>
      <c r="X289" s="50" t="n"/>
      <c r="Y289" s="51" t="n"/>
      <c r="Z289" s="52" t="n"/>
      <c r="AA289" s="50" t="n"/>
      <c r="AB289" s="50" t="n"/>
      <c r="AC289" s="61" t="n"/>
      <c r="AD289" s="61" t="n"/>
      <c r="AE289" s="50" t="n"/>
      <c r="AF289" s="0" t="n"/>
      <c r="AG289" s="0" t="n"/>
      <c r="AH289" s="85">
        <f>IF(COUNTA(A289:AG289,AI289,AL289:AP289)=0,"",IF(TRIM(A289)="","AIR-ID REQUIRED",IF(OR(AND(K289&lt;&gt;"",ISNA(MATCH(K289,{"Yes","No","Unknown"},0))),AND(Q289&lt;&gt;"",ISNA(MATCH(Q289,{"Yes","No","Unknown"},0))),AND(R289&lt;&gt;"",ISNA(MATCH(R289,{"Yes","No","Unknown"},0))),AND(T289&lt;&gt;"",ISNA(MATCH(T289,{"Yes","No","Unknown"},0))),AND(J289&lt;&gt;"",ISNA(MATCH(J289,{"Improving","Stable","Deteriorating","New / Baseline","Not yet known"},0))),AND(Z289&lt;&gt;"",ISNA(MATCH(Z289,{"Open","Reviewed","Action Open","Escalated","Closed"},0))),AND(AG289&lt;&gt;"",ISNA(MATCH(AG289,{"UC-ID specific","Shared system baseline"},0))),AND(AI289&lt;&gt;"",ISNA(MATCH(AI289,{"Low","Medium","High","Critical"},0))),AND(AL289&lt;&gt;"",COUNTIF(Lists!$A$3:$A$10,AL289)=0),AND(AO289&lt;&gt;"",ISNA(MATCH(AO289,{"Operational monitoring","Performance review","Formal review"},0))),AND(AP289&lt;&gt;"",ISNA(MATCH(AP289,{"Raised per Monitoring and Review Plan","Not action-capable","Action-capable: raise not yet set"},0)))),"INVALID VALUE — use the dropdown list",IF(AND(AG289="UC-ID specific",OR(AF289="",AF289="None")),"UC-ID REQUIRED",IF(OR(J289="",K289="",Q289="",R289="",T289="",AL289="",J289="Not yet known",K289="Unknown",Q289="Unknown",R289="Unknown",T289="Unknown"),"UNKNOWN TO RESOLVE",IF(AND(K289="Yes",OR(H289="",I289="",M289="",N289="",O289="",P289="",P289="None",X289="")),"BREACH ACTION INCOMPLETE",IF(AND(OR(K289="Yes",Q289="Yes"),AL289="None"),"TRIGGER NOT RECORDED — select the E.4 trigger",IF(AND(OR(AND(AL289&lt;&gt;"",AL289&lt;&gt;"None"),R289="Yes"),AM289=""),"REASSESSMENT / CONSIDERATION REF REQUIRED",IF(AND(OR(R289="Yes",T289="Yes"),U289=""),"GATE LOG EVENT ID REQUIRED",IF(OR(AND(D289&lt;&gt;"",NOT(ISNUMBER(D289))),AND(Y289&lt;&gt;"",NOT(ISNUMBER(Y289))),AND(ISNUMBER(D289),ISNUMBER(Y289),Y289&lt;=D289)),"DATE CHECK — Review and Next Review must be dates, Next after Review",IF(AND(ISNUMBER(AC289),ISNUMBER(AD289),AD289&gt;AC289),"SAMPLE EXCEEDS POPULATION",IF(AND(ISNUMBER(AD289),ISNUMBER(AK289),AD289&lt;AK289),"SAMPLE BELOW TIER MINIMUM",IF(AND(AI289&lt;&gt;"",ISNUMBER(Y289),AO289=""),"REVIEW TYPE REQUIRED: operational, performance or formal (§6.4.4)",IF(AND(ISNUMBER(D289),ISNUMBER(Y289),AI289&lt;&gt;"",Y289-D289&gt;IF(AI289="Critical",31,IF(AI289="High",IF(OR(AO289="Operational monitoring",AO289="Performance review"),31,92),IF(AI289="Medium",IF(AO289="Operational monitoring",31,IF(AO289="Performance review",92,366)),366)))),"NEXT REVIEW EXCEEDS TIER CADENCE",IF(OR(AP289="",AP289="Action-capable: raise not yet set"),"AGENTIC CADENCE RAISE NOT SET (§6.4.4; size to be set by the Council)",IF(AND(Z289="Closed",OR(D289="",E289="",G289="",H289="",I289="",X289="",Y289="",AA289="",AB289="",NOT(ISNUMBER(AC289)),NOT(ISNUMBER(AD289)),AC289&lt;1,AD289&lt;1,AE289="",AG289="",AI289="")),"CLOSURE EVIDENCE MISSING",IF(Z289="Closed","Closure ready for independent review","Open / review")))))))))))))))))</f>
        <v/>
      </c>
      <c r="AI289" s="0" t="n"/>
      <c r="AJ289" s="0">
        <f>IF(AI289="","",IF(AO289="Operational monitoring",IF(AI289="Low","Routine operational monitoring by the Service Owner",IF(AI289="Medium","Monthly","Continuous (logged at least monthly)")),IF(AO289="Performance review",IF(AI289="Critical","At least monthly",IF(AI289="High","Monthly",IF(AI289="Medium","Quarterly","Annual"))),IF(AI289="Critical","Continuous monitoring; formal review at least monthly",IF(AI289="High","Quarterly","Annual")))))</f>
        <v/>
      </c>
      <c r="AK289" s="0">
        <f>IF(OR(AI289="",NOT(ISNUMBER(AC289))),"",IF(OR(AI289="Critical",AI289="High"),MIN(AC289,MAX(30,ROUNDUP(0.05*AC289,0))),IF(AI289="Medium",MIN(AC289,20),MIN(AC289,10))))</f>
        <v/>
      </c>
      <c r="AL289" s="0" t="n"/>
      <c r="AM289" s="0" t="n"/>
      <c r="AN289" s="0" t="n"/>
      <c r="AO289" s="0" t="n"/>
      <c r="AP289" s="0" t="n"/>
    </row>
    <row r="290">
      <c r="A290" s="49" t="n"/>
      <c r="B290" s="50" t="n"/>
      <c r="C290" s="50" t="n"/>
      <c r="D290" s="51" t="n"/>
      <c r="E290" s="50" t="n"/>
      <c r="F290" s="50" t="n"/>
      <c r="G290" s="50" t="n"/>
      <c r="H290" s="50" t="n"/>
      <c r="I290" s="50" t="n"/>
      <c r="J290" s="50" t="n"/>
      <c r="K290" s="50" t="n"/>
      <c r="L290" s="50" t="n"/>
      <c r="M290" s="50" t="n"/>
      <c r="N290" s="50" t="n"/>
      <c r="O290" s="51" t="n"/>
      <c r="P290" s="50" t="n"/>
      <c r="Q290" s="50" t="n"/>
      <c r="R290" s="50" t="n"/>
      <c r="S290" s="50" t="n"/>
      <c r="T290" s="50" t="n"/>
      <c r="U290" s="50" t="n"/>
      <c r="V290" s="50" t="n"/>
      <c r="W290" s="50" t="n"/>
      <c r="X290" s="50" t="n"/>
      <c r="Y290" s="51" t="n"/>
      <c r="Z290" s="52" t="n"/>
      <c r="AA290" s="50" t="n"/>
      <c r="AB290" s="50" t="n"/>
      <c r="AC290" s="61" t="n"/>
      <c r="AD290" s="61" t="n"/>
      <c r="AE290" s="50" t="n"/>
      <c r="AF290" s="0" t="n"/>
      <c r="AG290" s="0" t="n"/>
      <c r="AH290" s="85">
        <f>IF(COUNTA(A290:AG290,AI290,AL290:AP290)=0,"",IF(TRIM(A290)="","AIR-ID REQUIRED",IF(OR(AND(K290&lt;&gt;"",ISNA(MATCH(K290,{"Yes","No","Unknown"},0))),AND(Q290&lt;&gt;"",ISNA(MATCH(Q290,{"Yes","No","Unknown"},0))),AND(R290&lt;&gt;"",ISNA(MATCH(R290,{"Yes","No","Unknown"},0))),AND(T290&lt;&gt;"",ISNA(MATCH(T290,{"Yes","No","Unknown"},0))),AND(J290&lt;&gt;"",ISNA(MATCH(J290,{"Improving","Stable","Deteriorating","New / Baseline","Not yet known"},0))),AND(Z290&lt;&gt;"",ISNA(MATCH(Z290,{"Open","Reviewed","Action Open","Escalated","Closed"},0))),AND(AG290&lt;&gt;"",ISNA(MATCH(AG290,{"UC-ID specific","Shared system baseline"},0))),AND(AI290&lt;&gt;"",ISNA(MATCH(AI290,{"Low","Medium","High","Critical"},0))),AND(AL290&lt;&gt;"",COUNTIF(Lists!$A$3:$A$10,AL290)=0),AND(AO290&lt;&gt;"",ISNA(MATCH(AO290,{"Operational monitoring","Performance review","Formal review"},0))),AND(AP290&lt;&gt;"",ISNA(MATCH(AP290,{"Raised per Monitoring and Review Plan","Not action-capable","Action-capable: raise not yet set"},0)))),"INVALID VALUE — use the dropdown list",IF(AND(AG290="UC-ID specific",OR(AF290="",AF290="None")),"UC-ID REQUIRED",IF(OR(J290="",K290="",Q290="",R290="",T290="",AL290="",J290="Not yet known",K290="Unknown",Q290="Unknown",R290="Unknown",T290="Unknown"),"UNKNOWN TO RESOLVE",IF(AND(K290="Yes",OR(H290="",I290="",M290="",N290="",O290="",P290="",P290="None",X290="")),"BREACH ACTION INCOMPLETE",IF(AND(OR(K290="Yes",Q290="Yes"),AL290="None"),"TRIGGER NOT RECORDED — select the E.4 trigger",IF(AND(OR(AND(AL290&lt;&gt;"",AL290&lt;&gt;"None"),R290="Yes"),AM290=""),"REASSESSMENT / CONSIDERATION REF REQUIRED",IF(AND(OR(R290="Yes",T290="Yes"),U290=""),"GATE LOG EVENT ID REQUIRED",IF(OR(AND(D290&lt;&gt;"",NOT(ISNUMBER(D290))),AND(Y290&lt;&gt;"",NOT(ISNUMBER(Y290))),AND(ISNUMBER(D290),ISNUMBER(Y290),Y290&lt;=D290)),"DATE CHECK — Review and Next Review must be dates, Next after Review",IF(AND(ISNUMBER(AC290),ISNUMBER(AD290),AD290&gt;AC290),"SAMPLE EXCEEDS POPULATION",IF(AND(ISNUMBER(AD290),ISNUMBER(AK290),AD290&lt;AK290),"SAMPLE BELOW TIER MINIMUM",IF(AND(AI290&lt;&gt;"",ISNUMBER(Y290),AO290=""),"REVIEW TYPE REQUIRED: operational, performance or formal (§6.4.4)",IF(AND(ISNUMBER(D290),ISNUMBER(Y290),AI290&lt;&gt;"",Y290-D290&gt;IF(AI290="Critical",31,IF(AI290="High",IF(OR(AO290="Operational monitoring",AO290="Performance review"),31,92),IF(AI290="Medium",IF(AO290="Operational monitoring",31,IF(AO290="Performance review",92,366)),366)))),"NEXT REVIEW EXCEEDS TIER CADENCE",IF(OR(AP290="",AP290="Action-capable: raise not yet set"),"AGENTIC CADENCE RAISE NOT SET (§6.4.4; size to be set by the Council)",IF(AND(Z290="Closed",OR(D290="",E290="",G290="",H290="",I290="",X290="",Y290="",AA290="",AB290="",NOT(ISNUMBER(AC290)),NOT(ISNUMBER(AD290)),AC290&lt;1,AD290&lt;1,AE290="",AG290="",AI290="")),"CLOSURE EVIDENCE MISSING",IF(Z290="Closed","Closure ready for independent review","Open / review")))))))))))))))))</f>
        <v/>
      </c>
      <c r="AI290" s="0" t="n"/>
      <c r="AJ290" s="0">
        <f>IF(AI290="","",IF(AO290="Operational monitoring",IF(AI290="Low","Routine operational monitoring by the Service Owner",IF(AI290="Medium","Monthly","Continuous (logged at least monthly)")),IF(AO290="Performance review",IF(AI290="Critical","At least monthly",IF(AI290="High","Monthly",IF(AI290="Medium","Quarterly","Annual"))),IF(AI290="Critical","Continuous monitoring; formal review at least monthly",IF(AI290="High","Quarterly","Annual")))))</f>
        <v/>
      </c>
      <c r="AK290" s="0">
        <f>IF(OR(AI290="",NOT(ISNUMBER(AC290))),"",IF(OR(AI290="Critical",AI290="High"),MIN(AC290,MAX(30,ROUNDUP(0.05*AC290,0))),IF(AI290="Medium",MIN(AC290,20),MIN(AC290,10))))</f>
        <v/>
      </c>
      <c r="AL290" s="0" t="n"/>
      <c r="AM290" s="0" t="n"/>
      <c r="AN290" s="0" t="n"/>
      <c r="AO290" s="0" t="n"/>
      <c r="AP290" s="0" t="n"/>
    </row>
    <row r="291">
      <c r="A291" s="49" t="n"/>
      <c r="B291" s="50" t="n"/>
      <c r="C291" s="50" t="n"/>
      <c r="D291" s="51" t="n"/>
      <c r="E291" s="50" t="n"/>
      <c r="F291" s="50" t="n"/>
      <c r="G291" s="50" t="n"/>
      <c r="H291" s="50" t="n"/>
      <c r="I291" s="50" t="n"/>
      <c r="J291" s="50" t="n"/>
      <c r="K291" s="50" t="n"/>
      <c r="L291" s="50" t="n"/>
      <c r="M291" s="50" t="n"/>
      <c r="N291" s="50" t="n"/>
      <c r="O291" s="51" t="n"/>
      <c r="P291" s="50" t="n"/>
      <c r="Q291" s="50" t="n"/>
      <c r="R291" s="50" t="n"/>
      <c r="S291" s="50" t="n"/>
      <c r="T291" s="50" t="n"/>
      <c r="U291" s="50" t="n"/>
      <c r="V291" s="50" t="n"/>
      <c r="W291" s="50" t="n"/>
      <c r="X291" s="50" t="n"/>
      <c r="Y291" s="51" t="n"/>
      <c r="Z291" s="52" t="n"/>
      <c r="AA291" s="50" t="n"/>
      <c r="AB291" s="50" t="n"/>
      <c r="AC291" s="61" t="n"/>
      <c r="AD291" s="61" t="n"/>
      <c r="AE291" s="50" t="n"/>
      <c r="AF291" s="0" t="n"/>
      <c r="AG291" s="0" t="n"/>
      <c r="AH291" s="85">
        <f>IF(COUNTA(A291:AG291,AI291,AL291:AP291)=0,"",IF(TRIM(A291)="","AIR-ID REQUIRED",IF(OR(AND(K291&lt;&gt;"",ISNA(MATCH(K291,{"Yes","No","Unknown"},0))),AND(Q291&lt;&gt;"",ISNA(MATCH(Q291,{"Yes","No","Unknown"},0))),AND(R291&lt;&gt;"",ISNA(MATCH(R291,{"Yes","No","Unknown"},0))),AND(T291&lt;&gt;"",ISNA(MATCH(T291,{"Yes","No","Unknown"},0))),AND(J291&lt;&gt;"",ISNA(MATCH(J291,{"Improving","Stable","Deteriorating","New / Baseline","Not yet known"},0))),AND(Z291&lt;&gt;"",ISNA(MATCH(Z291,{"Open","Reviewed","Action Open","Escalated","Closed"},0))),AND(AG291&lt;&gt;"",ISNA(MATCH(AG291,{"UC-ID specific","Shared system baseline"},0))),AND(AI291&lt;&gt;"",ISNA(MATCH(AI291,{"Low","Medium","High","Critical"},0))),AND(AL291&lt;&gt;"",COUNTIF(Lists!$A$3:$A$10,AL291)=0),AND(AO291&lt;&gt;"",ISNA(MATCH(AO291,{"Operational monitoring","Performance review","Formal review"},0))),AND(AP291&lt;&gt;"",ISNA(MATCH(AP291,{"Raised per Monitoring and Review Plan","Not action-capable","Action-capable: raise not yet set"},0)))),"INVALID VALUE — use the dropdown list",IF(AND(AG291="UC-ID specific",OR(AF291="",AF291="None")),"UC-ID REQUIRED",IF(OR(J291="",K291="",Q291="",R291="",T291="",AL291="",J291="Not yet known",K291="Unknown",Q291="Unknown",R291="Unknown",T291="Unknown"),"UNKNOWN TO RESOLVE",IF(AND(K291="Yes",OR(H291="",I291="",M291="",N291="",O291="",P291="",P291="None",X291="")),"BREACH ACTION INCOMPLETE",IF(AND(OR(K291="Yes",Q291="Yes"),AL291="None"),"TRIGGER NOT RECORDED — select the E.4 trigger",IF(AND(OR(AND(AL291&lt;&gt;"",AL291&lt;&gt;"None"),R291="Yes"),AM291=""),"REASSESSMENT / CONSIDERATION REF REQUIRED",IF(AND(OR(R291="Yes",T291="Yes"),U291=""),"GATE LOG EVENT ID REQUIRED",IF(OR(AND(D291&lt;&gt;"",NOT(ISNUMBER(D291))),AND(Y291&lt;&gt;"",NOT(ISNUMBER(Y291))),AND(ISNUMBER(D291),ISNUMBER(Y291),Y291&lt;=D291)),"DATE CHECK — Review and Next Review must be dates, Next after Review",IF(AND(ISNUMBER(AC291),ISNUMBER(AD291),AD291&gt;AC291),"SAMPLE EXCEEDS POPULATION",IF(AND(ISNUMBER(AD291),ISNUMBER(AK291),AD291&lt;AK291),"SAMPLE BELOW TIER MINIMUM",IF(AND(AI291&lt;&gt;"",ISNUMBER(Y291),AO291=""),"REVIEW TYPE REQUIRED: operational, performance or formal (§6.4.4)",IF(AND(ISNUMBER(D291),ISNUMBER(Y291),AI291&lt;&gt;"",Y291-D291&gt;IF(AI291="Critical",31,IF(AI291="High",IF(OR(AO291="Operational monitoring",AO291="Performance review"),31,92),IF(AI291="Medium",IF(AO291="Operational monitoring",31,IF(AO291="Performance review",92,366)),366)))),"NEXT REVIEW EXCEEDS TIER CADENCE",IF(OR(AP291="",AP291="Action-capable: raise not yet set"),"AGENTIC CADENCE RAISE NOT SET (§6.4.4; size to be set by the Council)",IF(AND(Z291="Closed",OR(D291="",E291="",G291="",H291="",I291="",X291="",Y291="",AA291="",AB291="",NOT(ISNUMBER(AC291)),NOT(ISNUMBER(AD291)),AC291&lt;1,AD291&lt;1,AE291="",AG291="",AI291="")),"CLOSURE EVIDENCE MISSING",IF(Z291="Closed","Closure ready for independent review","Open / review")))))))))))))))))</f>
        <v/>
      </c>
      <c r="AI291" s="0" t="n"/>
      <c r="AJ291" s="0">
        <f>IF(AI291="","",IF(AO291="Operational monitoring",IF(AI291="Low","Routine operational monitoring by the Service Owner",IF(AI291="Medium","Monthly","Continuous (logged at least monthly)")),IF(AO291="Performance review",IF(AI291="Critical","At least monthly",IF(AI291="High","Monthly",IF(AI291="Medium","Quarterly","Annual"))),IF(AI291="Critical","Continuous monitoring; formal review at least monthly",IF(AI291="High","Quarterly","Annual")))))</f>
        <v/>
      </c>
      <c r="AK291" s="0">
        <f>IF(OR(AI291="",NOT(ISNUMBER(AC291))),"",IF(OR(AI291="Critical",AI291="High"),MIN(AC291,MAX(30,ROUNDUP(0.05*AC291,0))),IF(AI291="Medium",MIN(AC291,20),MIN(AC291,10))))</f>
        <v/>
      </c>
      <c r="AL291" s="0" t="n"/>
      <c r="AM291" s="0" t="n"/>
      <c r="AN291" s="0" t="n"/>
      <c r="AO291" s="0" t="n"/>
      <c r="AP291" s="0" t="n"/>
    </row>
    <row r="292">
      <c r="A292" s="49" t="n"/>
      <c r="B292" s="50" t="n"/>
      <c r="C292" s="50" t="n"/>
      <c r="D292" s="51" t="n"/>
      <c r="E292" s="50" t="n"/>
      <c r="F292" s="50" t="n"/>
      <c r="G292" s="50" t="n"/>
      <c r="H292" s="50" t="n"/>
      <c r="I292" s="50" t="n"/>
      <c r="J292" s="50" t="n"/>
      <c r="K292" s="50" t="n"/>
      <c r="L292" s="50" t="n"/>
      <c r="M292" s="50" t="n"/>
      <c r="N292" s="50" t="n"/>
      <c r="O292" s="51" t="n"/>
      <c r="P292" s="50" t="n"/>
      <c r="Q292" s="50" t="n"/>
      <c r="R292" s="50" t="n"/>
      <c r="S292" s="50" t="n"/>
      <c r="T292" s="50" t="n"/>
      <c r="U292" s="50" t="n"/>
      <c r="V292" s="50" t="n"/>
      <c r="W292" s="50" t="n"/>
      <c r="X292" s="50" t="n"/>
      <c r="Y292" s="51" t="n"/>
      <c r="Z292" s="52" t="n"/>
      <c r="AA292" s="50" t="n"/>
      <c r="AB292" s="50" t="n"/>
      <c r="AC292" s="61" t="n"/>
      <c r="AD292" s="61" t="n"/>
      <c r="AE292" s="50" t="n"/>
      <c r="AF292" s="0" t="n"/>
      <c r="AG292" s="0" t="n"/>
      <c r="AH292" s="85">
        <f>IF(COUNTA(A292:AG292,AI292,AL292:AP292)=0,"",IF(TRIM(A292)="","AIR-ID REQUIRED",IF(OR(AND(K292&lt;&gt;"",ISNA(MATCH(K292,{"Yes","No","Unknown"},0))),AND(Q292&lt;&gt;"",ISNA(MATCH(Q292,{"Yes","No","Unknown"},0))),AND(R292&lt;&gt;"",ISNA(MATCH(R292,{"Yes","No","Unknown"},0))),AND(T292&lt;&gt;"",ISNA(MATCH(T292,{"Yes","No","Unknown"},0))),AND(J292&lt;&gt;"",ISNA(MATCH(J292,{"Improving","Stable","Deteriorating","New / Baseline","Not yet known"},0))),AND(Z292&lt;&gt;"",ISNA(MATCH(Z292,{"Open","Reviewed","Action Open","Escalated","Closed"},0))),AND(AG292&lt;&gt;"",ISNA(MATCH(AG292,{"UC-ID specific","Shared system baseline"},0))),AND(AI292&lt;&gt;"",ISNA(MATCH(AI292,{"Low","Medium","High","Critical"},0))),AND(AL292&lt;&gt;"",COUNTIF(Lists!$A$3:$A$10,AL292)=0),AND(AO292&lt;&gt;"",ISNA(MATCH(AO292,{"Operational monitoring","Performance review","Formal review"},0))),AND(AP292&lt;&gt;"",ISNA(MATCH(AP292,{"Raised per Monitoring and Review Plan","Not action-capable","Action-capable: raise not yet set"},0)))),"INVALID VALUE — use the dropdown list",IF(AND(AG292="UC-ID specific",OR(AF292="",AF292="None")),"UC-ID REQUIRED",IF(OR(J292="",K292="",Q292="",R292="",T292="",AL292="",J292="Not yet known",K292="Unknown",Q292="Unknown",R292="Unknown",T292="Unknown"),"UNKNOWN TO RESOLVE",IF(AND(K292="Yes",OR(H292="",I292="",M292="",N292="",O292="",P292="",P292="None",X292="")),"BREACH ACTION INCOMPLETE",IF(AND(OR(K292="Yes",Q292="Yes"),AL292="None"),"TRIGGER NOT RECORDED — select the E.4 trigger",IF(AND(OR(AND(AL292&lt;&gt;"",AL292&lt;&gt;"None"),R292="Yes"),AM292=""),"REASSESSMENT / CONSIDERATION REF REQUIRED",IF(AND(OR(R292="Yes",T292="Yes"),U292=""),"GATE LOG EVENT ID REQUIRED",IF(OR(AND(D292&lt;&gt;"",NOT(ISNUMBER(D292))),AND(Y292&lt;&gt;"",NOT(ISNUMBER(Y292))),AND(ISNUMBER(D292),ISNUMBER(Y292),Y292&lt;=D292)),"DATE CHECK — Review and Next Review must be dates, Next after Review",IF(AND(ISNUMBER(AC292),ISNUMBER(AD292),AD292&gt;AC292),"SAMPLE EXCEEDS POPULATION",IF(AND(ISNUMBER(AD292),ISNUMBER(AK292),AD292&lt;AK292),"SAMPLE BELOW TIER MINIMUM",IF(AND(AI292&lt;&gt;"",ISNUMBER(Y292),AO292=""),"REVIEW TYPE REQUIRED: operational, performance or formal (§6.4.4)",IF(AND(ISNUMBER(D292),ISNUMBER(Y292),AI292&lt;&gt;"",Y292-D292&gt;IF(AI292="Critical",31,IF(AI292="High",IF(OR(AO292="Operational monitoring",AO292="Performance review"),31,92),IF(AI292="Medium",IF(AO292="Operational monitoring",31,IF(AO292="Performance review",92,366)),366)))),"NEXT REVIEW EXCEEDS TIER CADENCE",IF(OR(AP292="",AP292="Action-capable: raise not yet set"),"AGENTIC CADENCE RAISE NOT SET (§6.4.4; size to be set by the Council)",IF(AND(Z292="Closed",OR(D292="",E292="",G292="",H292="",I292="",X292="",Y292="",AA292="",AB292="",NOT(ISNUMBER(AC292)),NOT(ISNUMBER(AD292)),AC292&lt;1,AD292&lt;1,AE292="",AG292="",AI292="")),"CLOSURE EVIDENCE MISSING",IF(Z292="Closed","Closure ready for independent review","Open / review")))))))))))))))))</f>
        <v/>
      </c>
      <c r="AI292" s="0" t="n"/>
      <c r="AJ292" s="0">
        <f>IF(AI292="","",IF(AO292="Operational monitoring",IF(AI292="Low","Routine operational monitoring by the Service Owner",IF(AI292="Medium","Monthly","Continuous (logged at least monthly)")),IF(AO292="Performance review",IF(AI292="Critical","At least monthly",IF(AI292="High","Monthly",IF(AI292="Medium","Quarterly","Annual"))),IF(AI292="Critical","Continuous monitoring; formal review at least monthly",IF(AI292="High","Quarterly","Annual")))))</f>
        <v/>
      </c>
      <c r="AK292" s="0">
        <f>IF(OR(AI292="",NOT(ISNUMBER(AC292))),"",IF(OR(AI292="Critical",AI292="High"),MIN(AC292,MAX(30,ROUNDUP(0.05*AC292,0))),IF(AI292="Medium",MIN(AC292,20),MIN(AC292,10))))</f>
        <v/>
      </c>
      <c r="AL292" s="0" t="n"/>
      <c r="AM292" s="0" t="n"/>
      <c r="AN292" s="0" t="n"/>
      <c r="AO292" s="0" t="n"/>
      <c r="AP292" s="0" t="n"/>
    </row>
    <row r="293">
      <c r="A293" s="49" t="n"/>
      <c r="B293" s="50" t="n"/>
      <c r="C293" s="50" t="n"/>
      <c r="D293" s="51" t="n"/>
      <c r="E293" s="50" t="n"/>
      <c r="F293" s="50" t="n"/>
      <c r="G293" s="50" t="n"/>
      <c r="H293" s="50" t="n"/>
      <c r="I293" s="50" t="n"/>
      <c r="J293" s="50" t="n"/>
      <c r="K293" s="50" t="n"/>
      <c r="L293" s="50" t="n"/>
      <c r="M293" s="50" t="n"/>
      <c r="N293" s="50" t="n"/>
      <c r="O293" s="51" t="n"/>
      <c r="P293" s="50" t="n"/>
      <c r="Q293" s="50" t="n"/>
      <c r="R293" s="50" t="n"/>
      <c r="S293" s="50" t="n"/>
      <c r="T293" s="50" t="n"/>
      <c r="U293" s="50" t="n"/>
      <c r="V293" s="50" t="n"/>
      <c r="W293" s="50" t="n"/>
      <c r="X293" s="50" t="n"/>
      <c r="Y293" s="51" t="n"/>
      <c r="Z293" s="52" t="n"/>
      <c r="AA293" s="50" t="n"/>
      <c r="AB293" s="50" t="n"/>
      <c r="AC293" s="61" t="n"/>
      <c r="AD293" s="61" t="n"/>
      <c r="AE293" s="50" t="n"/>
      <c r="AF293" s="0" t="n"/>
      <c r="AG293" s="0" t="n"/>
      <c r="AH293" s="85">
        <f>IF(COUNTA(A293:AG293,AI293,AL293:AP293)=0,"",IF(TRIM(A293)="","AIR-ID REQUIRED",IF(OR(AND(K293&lt;&gt;"",ISNA(MATCH(K293,{"Yes","No","Unknown"},0))),AND(Q293&lt;&gt;"",ISNA(MATCH(Q293,{"Yes","No","Unknown"},0))),AND(R293&lt;&gt;"",ISNA(MATCH(R293,{"Yes","No","Unknown"},0))),AND(T293&lt;&gt;"",ISNA(MATCH(T293,{"Yes","No","Unknown"},0))),AND(J293&lt;&gt;"",ISNA(MATCH(J293,{"Improving","Stable","Deteriorating","New / Baseline","Not yet known"},0))),AND(Z293&lt;&gt;"",ISNA(MATCH(Z293,{"Open","Reviewed","Action Open","Escalated","Closed"},0))),AND(AG293&lt;&gt;"",ISNA(MATCH(AG293,{"UC-ID specific","Shared system baseline"},0))),AND(AI293&lt;&gt;"",ISNA(MATCH(AI293,{"Low","Medium","High","Critical"},0))),AND(AL293&lt;&gt;"",COUNTIF(Lists!$A$3:$A$10,AL293)=0),AND(AO293&lt;&gt;"",ISNA(MATCH(AO293,{"Operational monitoring","Performance review","Formal review"},0))),AND(AP293&lt;&gt;"",ISNA(MATCH(AP293,{"Raised per Monitoring and Review Plan","Not action-capable","Action-capable: raise not yet set"},0)))),"INVALID VALUE — use the dropdown list",IF(AND(AG293="UC-ID specific",OR(AF293="",AF293="None")),"UC-ID REQUIRED",IF(OR(J293="",K293="",Q293="",R293="",T293="",AL293="",J293="Not yet known",K293="Unknown",Q293="Unknown",R293="Unknown",T293="Unknown"),"UNKNOWN TO RESOLVE",IF(AND(K293="Yes",OR(H293="",I293="",M293="",N293="",O293="",P293="",P293="None",X293="")),"BREACH ACTION INCOMPLETE",IF(AND(OR(K293="Yes",Q293="Yes"),AL293="None"),"TRIGGER NOT RECORDED — select the E.4 trigger",IF(AND(OR(AND(AL293&lt;&gt;"",AL293&lt;&gt;"None"),R293="Yes"),AM293=""),"REASSESSMENT / CONSIDERATION REF REQUIRED",IF(AND(OR(R293="Yes",T293="Yes"),U293=""),"GATE LOG EVENT ID REQUIRED",IF(OR(AND(D293&lt;&gt;"",NOT(ISNUMBER(D293))),AND(Y293&lt;&gt;"",NOT(ISNUMBER(Y293))),AND(ISNUMBER(D293),ISNUMBER(Y293),Y293&lt;=D293)),"DATE CHECK — Review and Next Review must be dates, Next after Review",IF(AND(ISNUMBER(AC293),ISNUMBER(AD293),AD293&gt;AC293),"SAMPLE EXCEEDS POPULATION",IF(AND(ISNUMBER(AD293),ISNUMBER(AK293),AD293&lt;AK293),"SAMPLE BELOW TIER MINIMUM",IF(AND(AI293&lt;&gt;"",ISNUMBER(Y293),AO293=""),"REVIEW TYPE REQUIRED: operational, performance or formal (§6.4.4)",IF(AND(ISNUMBER(D293),ISNUMBER(Y293),AI293&lt;&gt;"",Y293-D293&gt;IF(AI293="Critical",31,IF(AI293="High",IF(OR(AO293="Operational monitoring",AO293="Performance review"),31,92),IF(AI293="Medium",IF(AO293="Operational monitoring",31,IF(AO293="Performance review",92,366)),366)))),"NEXT REVIEW EXCEEDS TIER CADENCE",IF(OR(AP293="",AP293="Action-capable: raise not yet set"),"AGENTIC CADENCE RAISE NOT SET (§6.4.4; size to be set by the Council)",IF(AND(Z293="Closed",OR(D293="",E293="",G293="",H293="",I293="",X293="",Y293="",AA293="",AB293="",NOT(ISNUMBER(AC293)),NOT(ISNUMBER(AD293)),AC293&lt;1,AD293&lt;1,AE293="",AG293="",AI293="")),"CLOSURE EVIDENCE MISSING",IF(Z293="Closed","Closure ready for independent review","Open / review")))))))))))))))))</f>
        <v/>
      </c>
      <c r="AI293" s="0" t="n"/>
      <c r="AJ293" s="0">
        <f>IF(AI293="","",IF(AO293="Operational monitoring",IF(AI293="Low","Routine operational monitoring by the Service Owner",IF(AI293="Medium","Monthly","Continuous (logged at least monthly)")),IF(AO293="Performance review",IF(AI293="Critical","At least monthly",IF(AI293="High","Monthly",IF(AI293="Medium","Quarterly","Annual"))),IF(AI293="Critical","Continuous monitoring; formal review at least monthly",IF(AI293="High","Quarterly","Annual")))))</f>
        <v/>
      </c>
      <c r="AK293" s="0">
        <f>IF(OR(AI293="",NOT(ISNUMBER(AC293))),"",IF(OR(AI293="Critical",AI293="High"),MIN(AC293,MAX(30,ROUNDUP(0.05*AC293,0))),IF(AI293="Medium",MIN(AC293,20),MIN(AC293,10))))</f>
        <v/>
      </c>
      <c r="AL293" s="0" t="n"/>
      <c r="AM293" s="0" t="n"/>
      <c r="AN293" s="0" t="n"/>
      <c r="AO293" s="0" t="n"/>
      <c r="AP293" s="0" t="n"/>
    </row>
    <row r="294">
      <c r="A294" s="49" t="n"/>
      <c r="B294" s="50" t="n"/>
      <c r="C294" s="50" t="n"/>
      <c r="D294" s="51" t="n"/>
      <c r="E294" s="50" t="n"/>
      <c r="F294" s="50" t="n"/>
      <c r="G294" s="50" t="n"/>
      <c r="H294" s="50" t="n"/>
      <c r="I294" s="50" t="n"/>
      <c r="J294" s="50" t="n"/>
      <c r="K294" s="50" t="n"/>
      <c r="L294" s="50" t="n"/>
      <c r="M294" s="50" t="n"/>
      <c r="N294" s="50" t="n"/>
      <c r="O294" s="51" t="n"/>
      <c r="P294" s="50" t="n"/>
      <c r="Q294" s="50" t="n"/>
      <c r="R294" s="50" t="n"/>
      <c r="S294" s="50" t="n"/>
      <c r="T294" s="50" t="n"/>
      <c r="U294" s="50" t="n"/>
      <c r="V294" s="50" t="n"/>
      <c r="W294" s="50" t="n"/>
      <c r="X294" s="50" t="n"/>
      <c r="Y294" s="51" t="n"/>
      <c r="Z294" s="52" t="n"/>
      <c r="AA294" s="50" t="n"/>
      <c r="AB294" s="50" t="n"/>
      <c r="AC294" s="61" t="n"/>
      <c r="AD294" s="61" t="n"/>
      <c r="AE294" s="50" t="n"/>
      <c r="AF294" s="0" t="n"/>
      <c r="AG294" s="0" t="n"/>
      <c r="AH294" s="85">
        <f>IF(COUNTA(A294:AG294,AI294,AL294:AP294)=0,"",IF(TRIM(A294)="","AIR-ID REQUIRED",IF(OR(AND(K294&lt;&gt;"",ISNA(MATCH(K294,{"Yes","No","Unknown"},0))),AND(Q294&lt;&gt;"",ISNA(MATCH(Q294,{"Yes","No","Unknown"},0))),AND(R294&lt;&gt;"",ISNA(MATCH(R294,{"Yes","No","Unknown"},0))),AND(T294&lt;&gt;"",ISNA(MATCH(T294,{"Yes","No","Unknown"},0))),AND(J294&lt;&gt;"",ISNA(MATCH(J294,{"Improving","Stable","Deteriorating","New / Baseline","Not yet known"},0))),AND(Z294&lt;&gt;"",ISNA(MATCH(Z294,{"Open","Reviewed","Action Open","Escalated","Closed"},0))),AND(AG294&lt;&gt;"",ISNA(MATCH(AG294,{"UC-ID specific","Shared system baseline"},0))),AND(AI294&lt;&gt;"",ISNA(MATCH(AI294,{"Low","Medium","High","Critical"},0))),AND(AL294&lt;&gt;"",COUNTIF(Lists!$A$3:$A$10,AL294)=0),AND(AO294&lt;&gt;"",ISNA(MATCH(AO294,{"Operational monitoring","Performance review","Formal review"},0))),AND(AP294&lt;&gt;"",ISNA(MATCH(AP294,{"Raised per Monitoring and Review Plan","Not action-capable","Action-capable: raise not yet set"},0)))),"INVALID VALUE — use the dropdown list",IF(AND(AG294="UC-ID specific",OR(AF294="",AF294="None")),"UC-ID REQUIRED",IF(OR(J294="",K294="",Q294="",R294="",T294="",AL294="",J294="Not yet known",K294="Unknown",Q294="Unknown",R294="Unknown",T294="Unknown"),"UNKNOWN TO RESOLVE",IF(AND(K294="Yes",OR(H294="",I294="",M294="",N294="",O294="",P294="",P294="None",X294="")),"BREACH ACTION INCOMPLETE",IF(AND(OR(K294="Yes",Q294="Yes"),AL294="None"),"TRIGGER NOT RECORDED — select the E.4 trigger",IF(AND(OR(AND(AL294&lt;&gt;"",AL294&lt;&gt;"None"),R294="Yes"),AM294=""),"REASSESSMENT / CONSIDERATION REF REQUIRED",IF(AND(OR(R294="Yes",T294="Yes"),U294=""),"GATE LOG EVENT ID REQUIRED",IF(OR(AND(D294&lt;&gt;"",NOT(ISNUMBER(D294))),AND(Y294&lt;&gt;"",NOT(ISNUMBER(Y294))),AND(ISNUMBER(D294),ISNUMBER(Y294),Y294&lt;=D294)),"DATE CHECK — Review and Next Review must be dates, Next after Review",IF(AND(ISNUMBER(AC294),ISNUMBER(AD294),AD294&gt;AC294),"SAMPLE EXCEEDS POPULATION",IF(AND(ISNUMBER(AD294),ISNUMBER(AK294),AD294&lt;AK294),"SAMPLE BELOW TIER MINIMUM",IF(AND(AI294&lt;&gt;"",ISNUMBER(Y294),AO294=""),"REVIEW TYPE REQUIRED: operational, performance or formal (§6.4.4)",IF(AND(ISNUMBER(D294),ISNUMBER(Y294),AI294&lt;&gt;"",Y294-D294&gt;IF(AI294="Critical",31,IF(AI294="High",IF(OR(AO294="Operational monitoring",AO294="Performance review"),31,92),IF(AI294="Medium",IF(AO294="Operational monitoring",31,IF(AO294="Performance review",92,366)),366)))),"NEXT REVIEW EXCEEDS TIER CADENCE",IF(OR(AP294="",AP294="Action-capable: raise not yet set"),"AGENTIC CADENCE RAISE NOT SET (§6.4.4; size to be set by the Council)",IF(AND(Z294="Closed",OR(D294="",E294="",G294="",H294="",I294="",X294="",Y294="",AA294="",AB294="",NOT(ISNUMBER(AC294)),NOT(ISNUMBER(AD294)),AC294&lt;1,AD294&lt;1,AE294="",AG294="",AI294="")),"CLOSURE EVIDENCE MISSING",IF(Z294="Closed","Closure ready for independent review","Open / review")))))))))))))))))</f>
        <v/>
      </c>
      <c r="AI294" s="0" t="n"/>
      <c r="AJ294" s="0">
        <f>IF(AI294="","",IF(AO294="Operational monitoring",IF(AI294="Low","Routine operational monitoring by the Service Owner",IF(AI294="Medium","Monthly","Continuous (logged at least monthly)")),IF(AO294="Performance review",IF(AI294="Critical","At least monthly",IF(AI294="High","Monthly",IF(AI294="Medium","Quarterly","Annual"))),IF(AI294="Critical","Continuous monitoring; formal review at least monthly",IF(AI294="High","Quarterly","Annual")))))</f>
        <v/>
      </c>
      <c r="AK294" s="0">
        <f>IF(OR(AI294="",NOT(ISNUMBER(AC294))),"",IF(OR(AI294="Critical",AI294="High"),MIN(AC294,MAX(30,ROUNDUP(0.05*AC294,0))),IF(AI294="Medium",MIN(AC294,20),MIN(AC294,10))))</f>
        <v/>
      </c>
      <c r="AL294" s="0" t="n"/>
      <c r="AM294" s="0" t="n"/>
      <c r="AN294" s="0" t="n"/>
      <c r="AO294" s="0" t="n"/>
      <c r="AP294" s="0" t="n"/>
    </row>
    <row r="295">
      <c r="A295" s="49" t="n"/>
      <c r="B295" s="50" t="n"/>
      <c r="C295" s="50" t="n"/>
      <c r="D295" s="51" t="n"/>
      <c r="E295" s="50" t="n"/>
      <c r="F295" s="50" t="n"/>
      <c r="G295" s="50" t="n"/>
      <c r="H295" s="50" t="n"/>
      <c r="I295" s="50" t="n"/>
      <c r="J295" s="50" t="n"/>
      <c r="K295" s="50" t="n"/>
      <c r="L295" s="50" t="n"/>
      <c r="M295" s="50" t="n"/>
      <c r="N295" s="50" t="n"/>
      <c r="O295" s="51" t="n"/>
      <c r="P295" s="50" t="n"/>
      <c r="Q295" s="50" t="n"/>
      <c r="R295" s="50" t="n"/>
      <c r="S295" s="50" t="n"/>
      <c r="T295" s="50" t="n"/>
      <c r="U295" s="50" t="n"/>
      <c r="V295" s="50" t="n"/>
      <c r="W295" s="50" t="n"/>
      <c r="X295" s="50" t="n"/>
      <c r="Y295" s="51" t="n"/>
      <c r="Z295" s="52" t="n"/>
      <c r="AA295" s="50" t="n"/>
      <c r="AB295" s="50" t="n"/>
      <c r="AC295" s="61" t="n"/>
      <c r="AD295" s="61" t="n"/>
      <c r="AE295" s="50" t="n"/>
      <c r="AF295" s="0" t="n"/>
      <c r="AG295" s="0" t="n"/>
      <c r="AH295" s="85">
        <f>IF(COUNTA(A295:AG295,AI295,AL295:AP295)=0,"",IF(TRIM(A295)="","AIR-ID REQUIRED",IF(OR(AND(K295&lt;&gt;"",ISNA(MATCH(K295,{"Yes","No","Unknown"},0))),AND(Q295&lt;&gt;"",ISNA(MATCH(Q295,{"Yes","No","Unknown"},0))),AND(R295&lt;&gt;"",ISNA(MATCH(R295,{"Yes","No","Unknown"},0))),AND(T295&lt;&gt;"",ISNA(MATCH(T295,{"Yes","No","Unknown"},0))),AND(J295&lt;&gt;"",ISNA(MATCH(J295,{"Improving","Stable","Deteriorating","New / Baseline","Not yet known"},0))),AND(Z295&lt;&gt;"",ISNA(MATCH(Z295,{"Open","Reviewed","Action Open","Escalated","Closed"},0))),AND(AG295&lt;&gt;"",ISNA(MATCH(AG295,{"UC-ID specific","Shared system baseline"},0))),AND(AI295&lt;&gt;"",ISNA(MATCH(AI295,{"Low","Medium","High","Critical"},0))),AND(AL295&lt;&gt;"",COUNTIF(Lists!$A$3:$A$10,AL295)=0),AND(AO295&lt;&gt;"",ISNA(MATCH(AO295,{"Operational monitoring","Performance review","Formal review"},0))),AND(AP295&lt;&gt;"",ISNA(MATCH(AP295,{"Raised per Monitoring and Review Plan","Not action-capable","Action-capable: raise not yet set"},0)))),"INVALID VALUE — use the dropdown list",IF(AND(AG295="UC-ID specific",OR(AF295="",AF295="None")),"UC-ID REQUIRED",IF(OR(J295="",K295="",Q295="",R295="",T295="",AL295="",J295="Not yet known",K295="Unknown",Q295="Unknown",R295="Unknown",T295="Unknown"),"UNKNOWN TO RESOLVE",IF(AND(K295="Yes",OR(H295="",I295="",M295="",N295="",O295="",P295="",P295="None",X295="")),"BREACH ACTION INCOMPLETE",IF(AND(OR(K295="Yes",Q295="Yes"),AL295="None"),"TRIGGER NOT RECORDED — select the E.4 trigger",IF(AND(OR(AND(AL295&lt;&gt;"",AL295&lt;&gt;"None"),R295="Yes"),AM295=""),"REASSESSMENT / CONSIDERATION REF REQUIRED",IF(AND(OR(R295="Yes",T295="Yes"),U295=""),"GATE LOG EVENT ID REQUIRED",IF(OR(AND(D295&lt;&gt;"",NOT(ISNUMBER(D295))),AND(Y295&lt;&gt;"",NOT(ISNUMBER(Y295))),AND(ISNUMBER(D295),ISNUMBER(Y295),Y295&lt;=D295)),"DATE CHECK — Review and Next Review must be dates, Next after Review",IF(AND(ISNUMBER(AC295),ISNUMBER(AD295),AD295&gt;AC295),"SAMPLE EXCEEDS POPULATION",IF(AND(ISNUMBER(AD295),ISNUMBER(AK295),AD295&lt;AK295),"SAMPLE BELOW TIER MINIMUM",IF(AND(AI295&lt;&gt;"",ISNUMBER(Y295),AO295=""),"REVIEW TYPE REQUIRED: operational, performance or formal (§6.4.4)",IF(AND(ISNUMBER(D295),ISNUMBER(Y295),AI295&lt;&gt;"",Y295-D295&gt;IF(AI295="Critical",31,IF(AI295="High",IF(OR(AO295="Operational monitoring",AO295="Performance review"),31,92),IF(AI295="Medium",IF(AO295="Operational monitoring",31,IF(AO295="Performance review",92,366)),366)))),"NEXT REVIEW EXCEEDS TIER CADENCE",IF(OR(AP295="",AP295="Action-capable: raise not yet set"),"AGENTIC CADENCE RAISE NOT SET (§6.4.4; size to be set by the Council)",IF(AND(Z295="Closed",OR(D295="",E295="",G295="",H295="",I295="",X295="",Y295="",AA295="",AB295="",NOT(ISNUMBER(AC295)),NOT(ISNUMBER(AD295)),AC295&lt;1,AD295&lt;1,AE295="",AG295="",AI295="")),"CLOSURE EVIDENCE MISSING",IF(Z295="Closed","Closure ready for independent review","Open / review")))))))))))))))))</f>
        <v/>
      </c>
      <c r="AI295" s="0" t="n"/>
      <c r="AJ295" s="0">
        <f>IF(AI295="","",IF(AO295="Operational monitoring",IF(AI295="Low","Routine operational monitoring by the Service Owner",IF(AI295="Medium","Monthly","Continuous (logged at least monthly)")),IF(AO295="Performance review",IF(AI295="Critical","At least monthly",IF(AI295="High","Monthly",IF(AI295="Medium","Quarterly","Annual"))),IF(AI295="Critical","Continuous monitoring; formal review at least monthly",IF(AI295="High","Quarterly","Annual")))))</f>
        <v/>
      </c>
      <c r="AK295" s="0">
        <f>IF(OR(AI295="",NOT(ISNUMBER(AC295))),"",IF(OR(AI295="Critical",AI295="High"),MIN(AC295,MAX(30,ROUNDUP(0.05*AC295,0))),IF(AI295="Medium",MIN(AC295,20),MIN(AC295,10))))</f>
        <v/>
      </c>
      <c r="AL295" s="0" t="n"/>
      <c r="AM295" s="0" t="n"/>
      <c r="AN295" s="0" t="n"/>
      <c r="AO295" s="0" t="n"/>
      <c r="AP295" s="0" t="n"/>
    </row>
    <row r="296">
      <c r="A296" s="49" t="n"/>
      <c r="B296" s="50" t="n"/>
      <c r="C296" s="50" t="n"/>
      <c r="D296" s="51" t="n"/>
      <c r="E296" s="50" t="n"/>
      <c r="F296" s="50" t="n"/>
      <c r="G296" s="50" t="n"/>
      <c r="H296" s="50" t="n"/>
      <c r="I296" s="50" t="n"/>
      <c r="J296" s="50" t="n"/>
      <c r="K296" s="50" t="n"/>
      <c r="L296" s="50" t="n"/>
      <c r="M296" s="50" t="n"/>
      <c r="N296" s="50" t="n"/>
      <c r="O296" s="51" t="n"/>
      <c r="P296" s="50" t="n"/>
      <c r="Q296" s="50" t="n"/>
      <c r="R296" s="50" t="n"/>
      <c r="S296" s="50" t="n"/>
      <c r="T296" s="50" t="n"/>
      <c r="U296" s="50" t="n"/>
      <c r="V296" s="50" t="n"/>
      <c r="W296" s="50" t="n"/>
      <c r="X296" s="50" t="n"/>
      <c r="Y296" s="51" t="n"/>
      <c r="Z296" s="52" t="n"/>
      <c r="AA296" s="50" t="n"/>
      <c r="AB296" s="50" t="n"/>
      <c r="AC296" s="61" t="n"/>
      <c r="AD296" s="61" t="n"/>
      <c r="AE296" s="50" t="n"/>
      <c r="AF296" s="0" t="n"/>
      <c r="AG296" s="0" t="n"/>
      <c r="AH296" s="85">
        <f>IF(COUNTA(A296:AG296,AI296,AL296:AP296)=0,"",IF(TRIM(A296)="","AIR-ID REQUIRED",IF(OR(AND(K296&lt;&gt;"",ISNA(MATCH(K296,{"Yes","No","Unknown"},0))),AND(Q296&lt;&gt;"",ISNA(MATCH(Q296,{"Yes","No","Unknown"},0))),AND(R296&lt;&gt;"",ISNA(MATCH(R296,{"Yes","No","Unknown"},0))),AND(T296&lt;&gt;"",ISNA(MATCH(T296,{"Yes","No","Unknown"},0))),AND(J296&lt;&gt;"",ISNA(MATCH(J296,{"Improving","Stable","Deteriorating","New / Baseline","Not yet known"},0))),AND(Z296&lt;&gt;"",ISNA(MATCH(Z296,{"Open","Reviewed","Action Open","Escalated","Closed"},0))),AND(AG296&lt;&gt;"",ISNA(MATCH(AG296,{"UC-ID specific","Shared system baseline"},0))),AND(AI296&lt;&gt;"",ISNA(MATCH(AI296,{"Low","Medium","High","Critical"},0))),AND(AL296&lt;&gt;"",COUNTIF(Lists!$A$3:$A$10,AL296)=0),AND(AO296&lt;&gt;"",ISNA(MATCH(AO296,{"Operational monitoring","Performance review","Formal review"},0))),AND(AP296&lt;&gt;"",ISNA(MATCH(AP296,{"Raised per Monitoring and Review Plan","Not action-capable","Action-capable: raise not yet set"},0)))),"INVALID VALUE — use the dropdown list",IF(AND(AG296="UC-ID specific",OR(AF296="",AF296="None")),"UC-ID REQUIRED",IF(OR(J296="",K296="",Q296="",R296="",T296="",AL296="",J296="Not yet known",K296="Unknown",Q296="Unknown",R296="Unknown",T296="Unknown"),"UNKNOWN TO RESOLVE",IF(AND(K296="Yes",OR(H296="",I296="",M296="",N296="",O296="",P296="",P296="None",X296="")),"BREACH ACTION INCOMPLETE",IF(AND(OR(K296="Yes",Q296="Yes"),AL296="None"),"TRIGGER NOT RECORDED — select the E.4 trigger",IF(AND(OR(AND(AL296&lt;&gt;"",AL296&lt;&gt;"None"),R296="Yes"),AM296=""),"REASSESSMENT / CONSIDERATION REF REQUIRED",IF(AND(OR(R296="Yes",T296="Yes"),U296=""),"GATE LOG EVENT ID REQUIRED",IF(OR(AND(D296&lt;&gt;"",NOT(ISNUMBER(D296))),AND(Y296&lt;&gt;"",NOT(ISNUMBER(Y296))),AND(ISNUMBER(D296),ISNUMBER(Y296),Y296&lt;=D296)),"DATE CHECK — Review and Next Review must be dates, Next after Review",IF(AND(ISNUMBER(AC296),ISNUMBER(AD296),AD296&gt;AC296),"SAMPLE EXCEEDS POPULATION",IF(AND(ISNUMBER(AD296),ISNUMBER(AK296),AD296&lt;AK296),"SAMPLE BELOW TIER MINIMUM",IF(AND(AI296&lt;&gt;"",ISNUMBER(Y296),AO296=""),"REVIEW TYPE REQUIRED: operational, performance or formal (§6.4.4)",IF(AND(ISNUMBER(D296),ISNUMBER(Y296),AI296&lt;&gt;"",Y296-D296&gt;IF(AI296="Critical",31,IF(AI296="High",IF(OR(AO296="Operational monitoring",AO296="Performance review"),31,92),IF(AI296="Medium",IF(AO296="Operational monitoring",31,IF(AO296="Performance review",92,366)),366)))),"NEXT REVIEW EXCEEDS TIER CADENCE",IF(OR(AP296="",AP296="Action-capable: raise not yet set"),"AGENTIC CADENCE RAISE NOT SET (§6.4.4; size to be set by the Council)",IF(AND(Z296="Closed",OR(D296="",E296="",G296="",H296="",I296="",X296="",Y296="",AA296="",AB296="",NOT(ISNUMBER(AC296)),NOT(ISNUMBER(AD296)),AC296&lt;1,AD296&lt;1,AE296="",AG296="",AI296="")),"CLOSURE EVIDENCE MISSING",IF(Z296="Closed","Closure ready for independent review","Open / review")))))))))))))))))</f>
        <v/>
      </c>
      <c r="AI296" s="0" t="n"/>
      <c r="AJ296" s="0">
        <f>IF(AI296="","",IF(AO296="Operational monitoring",IF(AI296="Low","Routine operational monitoring by the Service Owner",IF(AI296="Medium","Monthly","Continuous (logged at least monthly)")),IF(AO296="Performance review",IF(AI296="Critical","At least monthly",IF(AI296="High","Monthly",IF(AI296="Medium","Quarterly","Annual"))),IF(AI296="Critical","Continuous monitoring; formal review at least monthly",IF(AI296="High","Quarterly","Annual")))))</f>
        <v/>
      </c>
      <c r="AK296" s="0">
        <f>IF(OR(AI296="",NOT(ISNUMBER(AC296))),"",IF(OR(AI296="Critical",AI296="High"),MIN(AC296,MAX(30,ROUNDUP(0.05*AC296,0))),IF(AI296="Medium",MIN(AC296,20),MIN(AC296,10))))</f>
        <v/>
      </c>
      <c r="AL296" s="0" t="n"/>
      <c r="AM296" s="0" t="n"/>
      <c r="AN296" s="0" t="n"/>
      <c r="AO296" s="0" t="n"/>
      <c r="AP296" s="0" t="n"/>
    </row>
    <row r="297">
      <c r="A297" s="49" t="n"/>
      <c r="B297" s="50" t="n"/>
      <c r="C297" s="50" t="n"/>
      <c r="D297" s="51" t="n"/>
      <c r="E297" s="50" t="n"/>
      <c r="F297" s="50" t="n"/>
      <c r="G297" s="50" t="n"/>
      <c r="H297" s="50" t="n"/>
      <c r="I297" s="50" t="n"/>
      <c r="J297" s="50" t="n"/>
      <c r="K297" s="50" t="n"/>
      <c r="L297" s="50" t="n"/>
      <c r="M297" s="50" t="n"/>
      <c r="N297" s="50" t="n"/>
      <c r="O297" s="51" t="n"/>
      <c r="P297" s="50" t="n"/>
      <c r="Q297" s="50" t="n"/>
      <c r="R297" s="50" t="n"/>
      <c r="S297" s="50" t="n"/>
      <c r="T297" s="50" t="n"/>
      <c r="U297" s="50" t="n"/>
      <c r="V297" s="50" t="n"/>
      <c r="W297" s="50" t="n"/>
      <c r="X297" s="50" t="n"/>
      <c r="Y297" s="51" t="n"/>
      <c r="Z297" s="52" t="n"/>
      <c r="AA297" s="50" t="n"/>
      <c r="AB297" s="50" t="n"/>
      <c r="AC297" s="61" t="n"/>
      <c r="AD297" s="61" t="n"/>
      <c r="AE297" s="50" t="n"/>
      <c r="AF297" s="0" t="n"/>
      <c r="AG297" s="0" t="n"/>
      <c r="AH297" s="85">
        <f>IF(COUNTA(A297:AG297,AI297,AL297:AP297)=0,"",IF(TRIM(A297)="","AIR-ID REQUIRED",IF(OR(AND(K297&lt;&gt;"",ISNA(MATCH(K297,{"Yes","No","Unknown"},0))),AND(Q297&lt;&gt;"",ISNA(MATCH(Q297,{"Yes","No","Unknown"},0))),AND(R297&lt;&gt;"",ISNA(MATCH(R297,{"Yes","No","Unknown"},0))),AND(T297&lt;&gt;"",ISNA(MATCH(T297,{"Yes","No","Unknown"},0))),AND(J297&lt;&gt;"",ISNA(MATCH(J297,{"Improving","Stable","Deteriorating","New / Baseline","Not yet known"},0))),AND(Z297&lt;&gt;"",ISNA(MATCH(Z297,{"Open","Reviewed","Action Open","Escalated","Closed"},0))),AND(AG297&lt;&gt;"",ISNA(MATCH(AG297,{"UC-ID specific","Shared system baseline"},0))),AND(AI297&lt;&gt;"",ISNA(MATCH(AI297,{"Low","Medium","High","Critical"},0))),AND(AL297&lt;&gt;"",COUNTIF(Lists!$A$3:$A$10,AL297)=0),AND(AO297&lt;&gt;"",ISNA(MATCH(AO297,{"Operational monitoring","Performance review","Formal review"},0))),AND(AP297&lt;&gt;"",ISNA(MATCH(AP297,{"Raised per Monitoring and Review Plan","Not action-capable","Action-capable: raise not yet set"},0)))),"INVALID VALUE — use the dropdown list",IF(AND(AG297="UC-ID specific",OR(AF297="",AF297="None")),"UC-ID REQUIRED",IF(OR(J297="",K297="",Q297="",R297="",T297="",AL297="",J297="Not yet known",K297="Unknown",Q297="Unknown",R297="Unknown",T297="Unknown"),"UNKNOWN TO RESOLVE",IF(AND(K297="Yes",OR(H297="",I297="",M297="",N297="",O297="",P297="",P297="None",X297="")),"BREACH ACTION INCOMPLETE",IF(AND(OR(K297="Yes",Q297="Yes"),AL297="None"),"TRIGGER NOT RECORDED — select the E.4 trigger",IF(AND(OR(AND(AL297&lt;&gt;"",AL297&lt;&gt;"None"),R297="Yes"),AM297=""),"REASSESSMENT / CONSIDERATION REF REQUIRED",IF(AND(OR(R297="Yes",T297="Yes"),U297=""),"GATE LOG EVENT ID REQUIRED",IF(OR(AND(D297&lt;&gt;"",NOT(ISNUMBER(D297))),AND(Y297&lt;&gt;"",NOT(ISNUMBER(Y297))),AND(ISNUMBER(D297),ISNUMBER(Y297),Y297&lt;=D297)),"DATE CHECK — Review and Next Review must be dates, Next after Review",IF(AND(ISNUMBER(AC297),ISNUMBER(AD297),AD297&gt;AC297),"SAMPLE EXCEEDS POPULATION",IF(AND(ISNUMBER(AD297),ISNUMBER(AK297),AD297&lt;AK297),"SAMPLE BELOW TIER MINIMUM",IF(AND(AI297&lt;&gt;"",ISNUMBER(Y297),AO297=""),"REVIEW TYPE REQUIRED: operational, performance or formal (§6.4.4)",IF(AND(ISNUMBER(D297),ISNUMBER(Y297),AI297&lt;&gt;"",Y297-D297&gt;IF(AI297="Critical",31,IF(AI297="High",IF(OR(AO297="Operational monitoring",AO297="Performance review"),31,92),IF(AI297="Medium",IF(AO297="Operational monitoring",31,IF(AO297="Performance review",92,366)),366)))),"NEXT REVIEW EXCEEDS TIER CADENCE",IF(OR(AP297="",AP297="Action-capable: raise not yet set"),"AGENTIC CADENCE RAISE NOT SET (§6.4.4; size to be set by the Council)",IF(AND(Z297="Closed",OR(D297="",E297="",G297="",H297="",I297="",X297="",Y297="",AA297="",AB297="",NOT(ISNUMBER(AC297)),NOT(ISNUMBER(AD297)),AC297&lt;1,AD297&lt;1,AE297="",AG297="",AI297="")),"CLOSURE EVIDENCE MISSING",IF(Z297="Closed","Closure ready for independent review","Open / review")))))))))))))))))</f>
        <v/>
      </c>
      <c r="AI297" s="0" t="n"/>
      <c r="AJ297" s="0">
        <f>IF(AI297="","",IF(AO297="Operational monitoring",IF(AI297="Low","Routine operational monitoring by the Service Owner",IF(AI297="Medium","Monthly","Continuous (logged at least monthly)")),IF(AO297="Performance review",IF(AI297="Critical","At least monthly",IF(AI297="High","Monthly",IF(AI297="Medium","Quarterly","Annual"))),IF(AI297="Critical","Continuous monitoring; formal review at least monthly",IF(AI297="High","Quarterly","Annual")))))</f>
        <v/>
      </c>
      <c r="AK297" s="0">
        <f>IF(OR(AI297="",NOT(ISNUMBER(AC297))),"",IF(OR(AI297="Critical",AI297="High"),MIN(AC297,MAX(30,ROUNDUP(0.05*AC297,0))),IF(AI297="Medium",MIN(AC297,20),MIN(AC297,10))))</f>
        <v/>
      </c>
      <c r="AL297" s="0" t="n"/>
      <c r="AM297" s="0" t="n"/>
      <c r="AN297" s="0" t="n"/>
      <c r="AO297" s="0" t="n"/>
      <c r="AP297" s="0" t="n"/>
    </row>
    <row r="298">
      <c r="A298" s="49" t="n"/>
      <c r="B298" s="50" t="n"/>
      <c r="C298" s="50" t="n"/>
      <c r="D298" s="51" t="n"/>
      <c r="E298" s="50" t="n"/>
      <c r="F298" s="50" t="n"/>
      <c r="G298" s="50" t="n"/>
      <c r="H298" s="50" t="n"/>
      <c r="I298" s="50" t="n"/>
      <c r="J298" s="50" t="n"/>
      <c r="K298" s="50" t="n"/>
      <c r="L298" s="50" t="n"/>
      <c r="M298" s="50" t="n"/>
      <c r="N298" s="50" t="n"/>
      <c r="O298" s="51" t="n"/>
      <c r="P298" s="50" t="n"/>
      <c r="Q298" s="50" t="n"/>
      <c r="R298" s="50" t="n"/>
      <c r="S298" s="50" t="n"/>
      <c r="T298" s="50" t="n"/>
      <c r="U298" s="50" t="n"/>
      <c r="V298" s="50" t="n"/>
      <c r="W298" s="50" t="n"/>
      <c r="X298" s="50" t="n"/>
      <c r="Y298" s="51" t="n"/>
      <c r="Z298" s="52" t="n"/>
      <c r="AA298" s="50" t="n"/>
      <c r="AB298" s="50" t="n"/>
      <c r="AC298" s="61" t="n"/>
      <c r="AD298" s="61" t="n"/>
      <c r="AE298" s="50" t="n"/>
      <c r="AF298" s="0" t="n"/>
      <c r="AG298" s="0" t="n"/>
      <c r="AH298" s="85">
        <f>IF(COUNTA(A298:AG298,AI298,AL298:AP298)=0,"",IF(TRIM(A298)="","AIR-ID REQUIRED",IF(OR(AND(K298&lt;&gt;"",ISNA(MATCH(K298,{"Yes","No","Unknown"},0))),AND(Q298&lt;&gt;"",ISNA(MATCH(Q298,{"Yes","No","Unknown"},0))),AND(R298&lt;&gt;"",ISNA(MATCH(R298,{"Yes","No","Unknown"},0))),AND(T298&lt;&gt;"",ISNA(MATCH(T298,{"Yes","No","Unknown"},0))),AND(J298&lt;&gt;"",ISNA(MATCH(J298,{"Improving","Stable","Deteriorating","New / Baseline","Not yet known"},0))),AND(Z298&lt;&gt;"",ISNA(MATCH(Z298,{"Open","Reviewed","Action Open","Escalated","Closed"},0))),AND(AG298&lt;&gt;"",ISNA(MATCH(AG298,{"UC-ID specific","Shared system baseline"},0))),AND(AI298&lt;&gt;"",ISNA(MATCH(AI298,{"Low","Medium","High","Critical"},0))),AND(AL298&lt;&gt;"",COUNTIF(Lists!$A$3:$A$10,AL298)=0),AND(AO298&lt;&gt;"",ISNA(MATCH(AO298,{"Operational monitoring","Performance review","Formal review"},0))),AND(AP298&lt;&gt;"",ISNA(MATCH(AP298,{"Raised per Monitoring and Review Plan","Not action-capable","Action-capable: raise not yet set"},0)))),"INVALID VALUE — use the dropdown list",IF(AND(AG298="UC-ID specific",OR(AF298="",AF298="None")),"UC-ID REQUIRED",IF(OR(J298="",K298="",Q298="",R298="",T298="",AL298="",J298="Not yet known",K298="Unknown",Q298="Unknown",R298="Unknown",T298="Unknown"),"UNKNOWN TO RESOLVE",IF(AND(K298="Yes",OR(H298="",I298="",M298="",N298="",O298="",P298="",P298="None",X298="")),"BREACH ACTION INCOMPLETE",IF(AND(OR(K298="Yes",Q298="Yes"),AL298="None"),"TRIGGER NOT RECORDED — select the E.4 trigger",IF(AND(OR(AND(AL298&lt;&gt;"",AL298&lt;&gt;"None"),R298="Yes"),AM298=""),"REASSESSMENT / CONSIDERATION REF REQUIRED",IF(AND(OR(R298="Yes",T298="Yes"),U298=""),"GATE LOG EVENT ID REQUIRED",IF(OR(AND(D298&lt;&gt;"",NOT(ISNUMBER(D298))),AND(Y298&lt;&gt;"",NOT(ISNUMBER(Y298))),AND(ISNUMBER(D298),ISNUMBER(Y298),Y298&lt;=D298)),"DATE CHECK — Review and Next Review must be dates, Next after Review",IF(AND(ISNUMBER(AC298),ISNUMBER(AD298),AD298&gt;AC298),"SAMPLE EXCEEDS POPULATION",IF(AND(ISNUMBER(AD298),ISNUMBER(AK298),AD298&lt;AK298),"SAMPLE BELOW TIER MINIMUM",IF(AND(AI298&lt;&gt;"",ISNUMBER(Y298),AO298=""),"REVIEW TYPE REQUIRED: operational, performance or formal (§6.4.4)",IF(AND(ISNUMBER(D298),ISNUMBER(Y298),AI298&lt;&gt;"",Y298-D298&gt;IF(AI298="Critical",31,IF(AI298="High",IF(OR(AO298="Operational monitoring",AO298="Performance review"),31,92),IF(AI298="Medium",IF(AO298="Operational monitoring",31,IF(AO298="Performance review",92,366)),366)))),"NEXT REVIEW EXCEEDS TIER CADENCE",IF(OR(AP298="",AP298="Action-capable: raise not yet set"),"AGENTIC CADENCE RAISE NOT SET (§6.4.4; size to be set by the Council)",IF(AND(Z298="Closed",OR(D298="",E298="",G298="",H298="",I298="",X298="",Y298="",AA298="",AB298="",NOT(ISNUMBER(AC298)),NOT(ISNUMBER(AD298)),AC298&lt;1,AD298&lt;1,AE298="",AG298="",AI298="")),"CLOSURE EVIDENCE MISSING",IF(Z298="Closed","Closure ready for independent review","Open / review")))))))))))))))))</f>
        <v/>
      </c>
      <c r="AI298" s="0" t="n"/>
      <c r="AJ298" s="0">
        <f>IF(AI298="","",IF(AO298="Operational monitoring",IF(AI298="Low","Routine operational monitoring by the Service Owner",IF(AI298="Medium","Monthly","Continuous (logged at least monthly)")),IF(AO298="Performance review",IF(AI298="Critical","At least monthly",IF(AI298="High","Monthly",IF(AI298="Medium","Quarterly","Annual"))),IF(AI298="Critical","Continuous monitoring; formal review at least monthly",IF(AI298="High","Quarterly","Annual")))))</f>
        <v/>
      </c>
      <c r="AK298" s="0">
        <f>IF(OR(AI298="",NOT(ISNUMBER(AC298))),"",IF(OR(AI298="Critical",AI298="High"),MIN(AC298,MAX(30,ROUNDUP(0.05*AC298,0))),IF(AI298="Medium",MIN(AC298,20),MIN(AC298,10))))</f>
        <v/>
      </c>
      <c r="AL298" s="0" t="n"/>
      <c r="AM298" s="0" t="n"/>
      <c r="AN298" s="0" t="n"/>
      <c r="AO298" s="0" t="n"/>
      <c r="AP298" s="0" t="n"/>
    </row>
    <row r="299">
      <c r="A299" s="49" t="n"/>
      <c r="B299" s="50" t="n"/>
      <c r="C299" s="50" t="n"/>
      <c r="D299" s="51" t="n"/>
      <c r="E299" s="50" t="n"/>
      <c r="F299" s="50" t="n"/>
      <c r="G299" s="50" t="n"/>
      <c r="H299" s="50" t="n"/>
      <c r="I299" s="50" t="n"/>
      <c r="J299" s="50" t="n"/>
      <c r="K299" s="50" t="n"/>
      <c r="L299" s="50" t="n"/>
      <c r="M299" s="50" t="n"/>
      <c r="N299" s="50" t="n"/>
      <c r="O299" s="51" t="n"/>
      <c r="P299" s="50" t="n"/>
      <c r="Q299" s="50" t="n"/>
      <c r="R299" s="50" t="n"/>
      <c r="S299" s="50" t="n"/>
      <c r="T299" s="50" t="n"/>
      <c r="U299" s="50" t="n"/>
      <c r="V299" s="50" t="n"/>
      <c r="W299" s="50" t="n"/>
      <c r="X299" s="50" t="n"/>
      <c r="Y299" s="51" t="n"/>
      <c r="Z299" s="52" t="n"/>
      <c r="AA299" s="50" t="n"/>
      <c r="AB299" s="50" t="n"/>
      <c r="AC299" s="61" t="n"/>
      <c r="AD299" s="61" t="n"/>
      <c r="AE299" s="50" t="n"/>
      <c r="AF299" s="0" t="n"/>
      <c r="AG299" s="0" t="n"/>
      <c r="AH299" s="85">
        <f>IF(COUNTA(A299:AG299,AI299,AL299:AP299)=0,"",IF(TRIM(A299)="","AIR-ID REQUIRED",IF(OR(AND(K299&lt;&gt;"",ISNA(MATCH(K299,{"Yes","No","Unknown"},0))),AND(Q299&lt;&gt;"",ISNA(MATCH(Q299,{"Yes","No","Unknown"},0))),AND(R299&lt;&gt;"",ISNA(MATCH(R299,{"Yes","No","Unknown"},0))),AND(T299&lt;&gt;"",ISNA(MATCH(T299,{"Yes","No","Unknown"},0))),AND(J299&lt;&gt;"",ISNA(MATCH(J299,{"Improving","Stable","Deteriorating","New / Baseline","Not yet known"},0))),AND(Z299&lt;&gt;"",ISNA(MATCH(Z299,{"Open","Reviewed","Action Open","Escalated","Closed"},0))),AND(AG299&lt;&gt;"",ISNA(MATCH(AG299,{"UC-ID specific","Shared system baseline"},0))),AND(AI299&lt;&gt;"",ISNA(MATCH(AI299,{"Low","Medium","High","Critical"},0))),AND(AL299&lt;&gt;"",COUNTIF(Lists!$A$3:$A$10,AL299)=0),AND(AO299&lt;&gt;"",ISNA(MATCH(AO299,{"Operational monitoring","Performance review","Formal review"},0))),AND(AP299&lt;&gt;"",ISNA(MATCH(AP299,{"Raised per Monitoring and Review Plan","Not action-capable","Action-capable: raise not yet set"},0)))),"INVALID VALUE — use the dropdown list",IF(AND(AG299="UC-ID specific",OR(AF299="",AF299="None")),"UC-ID REQUIRED",IF(OR(J299="",K299="",Q299="",R299="",T299="",AL299="",J299="Not yet known",K299="Unknown",Q299="Unknown",R299="Unknown",T299="Unknown"),"UNKNOWN TO RESOLVE",IF(AND(K299="Yes",OR(H299="",I299="",M299="",N299="",O299="",P299="",P299="None",X299="")),"BREACH ACTION INCOMPLETE",IF(AND(OR(K299="Yes",Q299="Yes"),AL299="None"),"TRIGGER NOT RECORDED — select the E.4 trigger",IF(AND(OR(AND(AL299&lt;&gt;"",AL299&lt;&gt;"None"),R299="Yes"),AM299=""),"REASSESSMENT / CONSIDERATION REF REQUIRED",IF(AND(OR(R299="Yes",T299="Yes"),U299=""),"GATE LOG EVENT ID REQUIRED",IF(OR(AND(D299&lt;&gt;"",NOT(ISNUMBER(D299))),AND(Y299&lt;&gt;"",NOT(ISNUMBER(Y299))),AND(ISNUMBER(D299),ISNUMBER(Y299),Y299&lt;=D299)),"DATE CHECK — Review and Next Review must be dates, Next after Review",IF(AND(ISNUMBER(AC299),ISNUMBER(AD299),AD299&gt;AC299),"SAMPLE EXCEEDS POPULATION",IF(AND(ISNUMBER(AD299),ISNUMBER(AK299),AD299&lt;AK299),"SAMPLE BELOW TIER MINIMUM",IF(AND(AI299&lt;&gt;"",ISNUMBER(Y299),AO299=""),"REVIEW TYPE REQUIRED: operational, performance or formal (§6.4.4)",IF(AND(ISNUMBER(D299),ISNUMBER(Y299),AI299&lt;&gt;"",Y299-D299&gt;IF(AI299="Critical",31,IF(AI299="High",IF(OR(AO299="Operational monitoring",AO299="Performance review"),31,92),IF(AI299="Medium",IF(AO299="Operational monitoring",31,IF(AO299="Performance review",92,366)),366)))),"NEXT REVIEW EXCEEDS TIER CADENCE",IF(OR(AP299="",AP299="Action-capable: raise not yet set"),"AGENTIC CADENCE RAISE NOT SET (§6.4.4; size to be set by the Council)",IF(AND(Z299="Closed",OR(D299="",E299="",G299="",H299="",I299="",X299="",Y299="",AA299="",AB299="",NOT(ISNUMBER(AC299)),NOT(ISNUMBER(AD299)),AC299&lt;1,AD299&lt;1,AE299="",AG299="",AI299="")),"CLOSURE EVIDENCE MISSING",IF(Z299="Closed","Closure ready for independent review","Open / review")))))))))))))))))</f>
        <v/>
      </c>
      <c r="AI299" s="0" t="n"/>
      <c r="AJ299" s="0">
        <f>IF(AI299="","",IF(AO299="Operational monitoring",IF(AI299="Low","Routine operational monitoring by the Service Owner",IF(AI299="Medium","Monthly","Continuous (logged at least monthly)")),IF(AO299="Performance review",IF(AI299="Critical","At least monthly",IF(AI299="High","Monthly",IF(AI299="Medium","Quarterly","Annual"))),IF(AI299="Critical","Continuous monitoring; formal review at least monthly",IF(AI299="High","Quarterly","Annual")))))</f>
        <v/>
      </c>
      <c r="AK299" s="0">
        <f>IF(OR(AI299="",NOT(ISNUMBER(AC299))),"",IF(OR(AI299="Critical",AI299="High"),MIN(AC299,MAX(30,ROUNDUP(0.05*AC299,0))),IF(AI299="Medium",MIN(AC299,20),MIN(AC299,10))))</f>
        <v/>
      </c>
      <c r="AL299" s="0" t="n"/>
      <c r="AM299" s="0" t="n"/>
      <c r="AN299" s="0" t="n"/>
      <c r="AO299" s="0" t="n"/>
      <c r="AP299" s="0" t="n"/>
    </row>
    <row r="300">
      <c r="A300" s="49" t="n"/>
      <c r="B300" s="50" t="n"/>
      <c r="C300" s="50" t="n"/>
      <c r="D300" s="51" t="n"/>
      <c r="E300" s="50" t="n"/>
      <c r="F300" s="50" t="n"/>
      <c r="G300" s="50" t="n"/>
      <c r="H300" s="50" t="n"/>
      <c r="I300" s="50" t="n"/>
      <c r="J300" s="50" t="n"/>
      <c r="K300" s="50" t="n"/>
      <c r="L300" s="50" t="n"/>
      <c r="M300" s="50" t="n"/>
      <c r="N300" s="50" t="n"/>
      <c r="O300" s="51" t="n"/>
      <c r="P300" s="50" t="n"/>
      <c r="Q300" s="50" t="n"/>
      <c r="R300" s="50" t="n"/>
      <c r="S300" s="50" t="n"/>
      <c r="T300" s="50" t="n"/>
      <c r="U300" s="50" t="n"/>
      <c r="V300" s="50" t="n"/>
      <c r="W300" s="50" t="n"/>
      <c r="X300" s="50" t="n"/>
      <c r="Y300" s="51" t="n"/>
      <c r="Z300" s="52" t="n"/>
      <c r="AA300" s="50" t="n"/>
      <c r="AB300" s="50" t="n"/>
      <c r="AC300" s="61" t="n"/>
      <c r="AD300" s="61" t="n"/>
      <c r="AE300" s="50" t="n"/>
      <c r="AF300" s="0" t="n"/>
      <c r="AG300" s="0" t="n"/>
      <c r="AH300" s="85">
        <f>IF(COUNTA(A300:AG300,AI300,AL300:AP300)=0,"",IF(TRIM(A300)="","AIR-ID REQUIRED",IF(OR(AND(K300&lt;&gt;"",ISNA(MATCH(K300,{"Yes","No","Unknown"},0))),AND(Q300&lt;&gt;"",ISNA(MATCH(Q300,{"Yes","No","Unknown"},0))),AND(R300&lt;&gt;"",ISNA(MATCH(R300,{"Yes","No","Unknown"},0))),AND(T300&lt;&gt;"",ISNA(MATCH(T300,{"Yes","No","Unknown"},0))),AND(J300&lt;&gt;"",ISNA(MATCH(J300,{"Improving","Stable","Deteriorating","New / Baseline","Not yet known"},0))),AND(Z300&lt;&gt;"",ISNA(MATCH(Z300,{"Open","Reviewed","Action Open","Escalated","Closed"},0))),AND(AG300&lt;&gt;"",ISNA(MATCH(AG300,{"UC-ID specific","Shared system baseline"},0))),AND(AI300&lt;&gt;"",ISNA(MATCH(AI300,{"Low","Medium","High","Critical"},0))),AND(AL300&lt;&gt;"",COUNTIF(Lists!$A$3:$A$10,AL300)=0),AND(AO300&lt;&gt;"",ISNA(MATCH(AO300,{"Operational monitoring","Performance review","Formal review"},0))),AND(AP300&lt;&gt;"",ISNA(MATCH(AP300,{"Raised per Monitoring and Review Plan","Not action-capable","Action-capable: raise not yet set"},0)))),"INVALID VALUE — use the dropdown list",IF(AND(AG300="UC-ID specific",OR(AF300="",AF300="None")),"UC-ID REQUIRED",IF(OR(J300="",K300="",Q300="",R300="",T300="",AL300="",J300="Not yet known",K300="Unknown",Q300="Unknown",R300="Unknown",T300="Unknown"),"UNKNOWN TO RESOLVE",IF(AND(K300="Yes",OR(H300="",I300="",M300="",N300="",O300="",P300="",P300="None",X300="")),"BREACH ACTION INCOMPLETE",IF(AND(OR(K300="Yes",Q300="Yes"),AL300="None"),"TRIGGER NOT RECORDED — select the E.4 trigger",IF(AND(OR(AND(AL300&lt;&gt;"",AL300&lt;&gt;"None"),R300="Yes"),AM300=""),"REASSESSMENT / CONSIDERATION REF REQUIRED",IF(AND(OR(R300="Yes",T300="Yes"),U300=""),"GATE LOG EVENT ID REQUIRED",IF(OR(AND(D300&lt;&gt;"",NOT(ISNUMBER(D300))),AND(Y300&lt;&gt;"",NOT(ISNUMBER(Y300))),AND(ISNUMBER(D300),ISNUMBER(Y300),Y300&lt;=D300)),"DATE CHECK — Review and Next Review must be dates, Next after Review",IF(AND(ISNUMBER(AC300),ISNUMBER(AD300),AD300&gt;AC300),"SAMPLE EXCEEDS POPULATION",IF(AND(ISNUMBER(AD300),ISNUMBER(AK300),AD300&lt;AK300),"SAMPLE BELOW TIER MINIMUM",IF(AND(AI300&lt;&gt;"",ISNUMBER(Y300),AO300=""),"REVIEW TYPE REQUIRED: operational, performance or formal (§6.4.4)",IF(AND(ISNUMBER(D300),ISNUMBER(Y300),AI300&lt;&gt;"",Y300-D300&gt;IF(AI300="Critical",31,IF(AI300="High",IF(OR(AO300="Operational monitoring",AO300="Performance review"),31,92),IF(AI300="Medium",IF(AO300="Operational monitoring",31,IF(AO300="Performance review",92,366)),366)))),"NEXT REVIEW EXCEEDS TIER CADENCE",IF(OR(AP300="",AP300="Action-capable: raise not yet set"),"AGENTIC CADENCE RAISE NOT SET (§6.4.4; size to be set by the Council)",IF(AND(Z300="Closed",OR(D300="",E300="",G300="",H300="",I300="",X300="",Y300="",AA300="",AB300="",NOT(ISNUMBER(AC300)),NOT(ISNUMBER(AD300)),AC300&lt;1,AD300&lt;1,AE300="",AG300="",AI300="")),"CLOSURE EVIDENCE MISSING",IF(Z300="Closed","Closure ready for independent review","Open / review")))))))))))))))))</f>
        <v/>
      </c>
      <c r="AI300" s="0" t="n"/>
      <c r="AJ300" s="0">
        <f>IF(AI300="","",IF(AO300="Operational monitoring",IF(AI300="Low","Routine operational monitoring by the Service Owner",IF(AI300="Medium","Monthly","Continuous (logged at least monthly)")),IF(AO300="Performance review",IF(AI300="Critical","At least monthly",IF(AI300="High","Monthly",IF(AI300="Medium","Quarterly","Annual"))),IF(AI300="Critical","Continuous monitoring; formal review at least monthly",IF(AI300="High","Quarterly","Annual")))))</f>
        <v/>
      </c>
      <c r="AK300" s="0">
        <f>IF(OR(AI300="",NOT(ISNUMBER(AC300))),"",IF(OR(AI300="Critical",AI300="High"),MIN(AC300,MAX(30,ROUNDUP(0.05*AC300,0))),IF(AI300="Medium",MIN(AC300,20),MIN(AC300,10))))</f>
        <v/>
      </c>
      <c r="AL300" s="0" t="n"/>
      <c r="AM300" s="0" t="n"/>
      <c r="AN300" s="0" t="n"/>
      <c r="AO300" s="0" t="n"/>
      <c r="AP300" s="0" t="n"/>
    </row>
    <row r="301">
      <c r="A301" s="49" t="n"/>
      <c r="B301" s="50" t="n"/>
      <c r="C301" s="50" t="n"/>
      <c r="D301" s="51" t="n"/>
      <c r="E301" s="50" t="n"/>
      <c r="F301" s="50" t="n"/>
      <c r="G301" s="50" t="n"/>
      <c r="H301" s="50" t="n"/>
      <c r="I301" s="50" t="n"/>
      <c r="J301" s="50" t="n"/>
      <c r="K301" s="50" t="n"/>
      <c r="L301" s="50" t="n"/>
      <c r="M301" s="50" t="n"/>
      <c r="N301" s="50" t="n"/>
      <c r="O301" s="51" t="n"/>
      <c r="P301" s="50" t="n"/>
      <c r="Q301" s="50" t="n"/>
      <c r="R301" s="50" t="n"/>
      <c r="S301" s="50" t="n"/>
      <c r="T301" s="50" t="n"/>
      <c r="U301" s="50" t="n"/>
      <c r="V301" s="50" t="n"/>
      <c r="W301" s="50" t="n"/>
      <c r="X301" s="50" t="n"/>
      <c r="Y301" s="51" t="n"/>
      <c r="Z301" s="52" t="n"/>
      <c r="AA301" s="50" t="n"/>
      <c r="AB301" s="50" t="n"/>
      <c r="AC301" s="61" t="n"/>
      <c r="AD301" s="61" t="n"/>
      <c r="AE301" s="50" t="n"/>
      <c r="AF301" s="0" t="n"/>
      <c r="AG301" s="0" t="n"/>
      <c r="AH301" s="85">
        <f>IF(COUNTA(A301:AG301,AI301,AL301:AP301)=0,"",IF(TRIM(A301)="","AIR-ID REQUIRED",IF(OR(AND(K301&lt;&gt;"",ISNA(MATCH(K301,{"Yes","No","Unknown"},0))),AND(Q301&lt;&gt;"",ISNA(MATCH(Q301,{"Yes","No","Unknown"},0))),AND(R301&lt;&gt;"",ISNA(MATCH(R301,{"Yes","No","Unknown"},0))),AND(T301&lt;&gt;"",ISNA(MATCH(T301,{"Yes","No","Unknown"},0))),AND(J301&lt;&gt;"",ISNA(MATCH(J301,{"Improving","Stable","Deteriorating","New / Baseline","Not yet known"},0))),AND(Z301&lt;&gt;"",ISNA(MATCH(Z301,{"Open","Reviewed","Action Open","Escalated","Closed"},0))),AND(AG301&lt;&gt;"",ISNA(MATCH(AG301,{"UC-ID specific","Shared system baseline"},0))),AND(AI301&lt;&gt;"",ISNA(MATCH(AI301,{"Low","Medium","High","Critical"},0))),AND(AL301&lt;&gt;"",COUNTIF(Lists!$A$3:$A$10,AL301)=0),AND(AO301&lt;&gt;"",ISNA(MATCH(AO301,{"Operational monitoring","Performance review","Formal review"},0))),AND(AP301&lt;&gt;"",ISNA(MATCH(AP301,{"Raised per Monitoring and Review Plan","Not action-capable","Action-capable: raise not yet set"},0)))),"INVALID VALUE — use the dropdown list",IF(AND(AG301="UC-ID specific",OR(AF301="",AF301="None")),"UC-ID REQUIRED",IF(OR(J301="",K301="",Q301="",R301="",T301="",AL301="",J301="Not yet known",K301="Unknown",Q301="Unknown",R301="Unknown",T301="Unknown"),"UNKNOWN TO RESOLVE",IF(AND(K301="Yes",OR(H301="",I301="",M301="",N301="",O301="",P301="",P301="None",X301="")),"BREACH ACTION INCOMPLETE",IF(AND(OR(K301="Yes",Q301="Yes"),AL301="None"),"TRIGGER NOT RECORDED — select the E.4 trigger",IF(AND(OR(AND(AL301&lt;&gt;"",AL301&lt;&gt;"None"),R301="Yes"),AM301=""),"REASSESSMENT / CONSIDERATION REF REQUIRED",IF(AND(OR(R301="Yes",T301="Yes"),U301=""),"GATE LOG EVENT ID REQUIRED",IF(OR(AND(D301&lt;&gt;"",NOT(ISNUMBER(D301))),AND(Y301&lt;&gt;"",NOT(ISNUMBER(Y301))),AND(ISNUMBER(D301),ISNUMBER(Y301),Y301&lt;=D301)),"DATE CHECK — Review and Next Review must be dates, Next after Review",IF(AND(ISNUMBER(AC301),ISNUMBER(AD301),AD301&gt;AC301),"SAMPLE EXCEEDS POPULATION",IF(AND(ISNUMBER(AD301),ISNUMBER(AK301),AD301&lt;AK301),"SAMPLE BELOW TIER MINIMUM",IF(AND(AI301&lt;&gt;"",ISNUMBER(Y301),AO301=""),"REVIEW TYPE REQUIRED: operational, performance or formal (§6.4.4)",IF(AND(ISNUMBER(D301),ISNUMBER(Y301),AI301&lt;&gt;"",Y301-D301&gt;IF(AI301="Critical",31,IF(AI301="High",IF(OR(AO301="Operational monitoring",AO301="Performance review"),31,92),IF(AI301="Medium",IF(AO301="Operational monitoring",31,IF(AO301="Performance review",92,366)),366)))),"NEXT REVIEW EXCEEDS TIER CADENCE",IF(OR(AP301="",AP301="Action-capable: raise not yet set"),"AGENTIC CADENCE RAISE NOT SET (§6.4.4; size to be set by the Council)",IF(AND(Z301="Closed",OR(D301="",E301="",G301="",H301="",I301="",X301="",Y301="",AA301="",AB301="",NOT(ISNUMBER(AC301)),NOT(ISNUMBER(AD301)),AC301&lt;1,AD301&lt;1,AE301="",AG301="",AI301="")),"CLOSURE EVIDENCE MISSING",IF(Z301="Closed","Closure ready for independent review","Open / review")))))))))))))))))</f>
        <v/>
      </c>
      <c r="AI301" s="0" t="n"/>
      <c r="AJ301" s="0">
        <f>IF(AI301="","",IF(AO301="Operational monitoring",IF(AI301="Low","Routine operational monitoring by the Service Owner",IF(AI301="Medium","Monthly","Continuous (logged at least monthly)")),IF(AO301="Performance review",IF(AI301="Critical","At least monthly",IF(AI301="High","Monthly",IF(AI301="Medium","Quarterly","Annual"))),IF(AI301="Critical","Continuous monitoring; formal review at least monthly",IF(AI301="High","Quarterly","Annual")))))</f>
        <v/>
      </c>
      <c r="AK301" s="0">
        <f>IF(OR(AI301="",NOT(ISNUMBER(AC301))),"",IF(OR(AI301="Critical",AI301="High"),MIN(AC301,MAX(30,ROUNDUP(0.05*AC301,0))),IF(AI301="Medium",MIN(AC301,20),MIN(AC301,10))))</f>
        <v/>
      </c>
      <c r="AL301" s="0" t="n"/>
      <c r="AM301" s="0" t="n"/>
      <c r="AN301" s="0" t="n"/>
      <c r="AO301" s="0" t="n"/>
      <c r="AP301" s="0" t="n"/>
    </row>
    <row r="302">
      <c r="A302" s="49" t="n"/>
      <c r="B302" s="50" t="n"/>
      <c r="C302" s="50" t="n"/>
      <c r="D302" s="51" t="n"/>
      <c r="E302" s="50" t="n"/>
      <c r="F302" s="50" t="n"/>
      <c r="G302" s="50" t="n"/>
      <c r="H302" s="50" t="n"/>
      <c r="I302" s="50" t="n"/>
      <c r="J302" s="50" t="n"/>
      <c r="K302" s="50" t="n"/>
      <c r="L302" s="50" t="n"/>
      <c r="M302" s="50" t="n"/>
      <c r="N302" s="50" t="n"/>
      <c r="O302" s="51" t="n"/>
      <c r="P302" s="50" t="n"/>
      <c r="Q302" s="50" t="n"/>
      <c r="R302" s="50" t="n"/>
      <c r="S302" s="50" t="n"/>
      <c r="T302" s="50" t="n"/>
      <c r="U302" s="50" t="n"/>
      <c r="V302" s="50" t="n"/>
      <c r="W302" s="50" t="n"/>
      <c r="X302" s="50" t="n"/>
      <c r="Y302" s="51" t="n"/>
      <c r="Z302" s="52" t="n"/>
      <c r="AA302" s="50" t="n"/>
      <c r="AB302" s="50" t="n"/>
      <c r="AC302" s="61" t="n"/>
      <c r="AD302" s="61" t="n"/>
      <c r="AE302" s="50" t="n"/>
      <c r="AF302" s="0" t="n"/>
      <c r="AG302" s="0" t="n"/>
      <c r="AH302" s="85">
        <f>IF(COUNTA(A302:AG302,AI302,AL302:AP302)=0,"",IF(TRIM(A302)="","AIR-ID REQUIRED",IF(OR(AND(K302&lt;&gt;"",ISNA(MATCH(K302,{"Yes","No","Unknown"},0))),AND(Q302&lt;&gt;"",ISNA(MATCH(Q302,{"Yes","No","Unknown"},0))),AND(R302&lt;&gt;"",ISNA(MATCH(R302,{"Yes","No","Unknown"},0))),AND(T302&lt;&gt;"",ISNA(MATCH(T302,{"Yes","No","Unknown"},0))),AND(J302&lt;&gt;"",ISNA(MATCH(J302,{"Improving","Stable","Deteriorating","New / Baseline","Not yet known"},0))),AND(Z302&lt;&gt;"",ISNA(MATCH(Z302,{"Open","Reviewed","Action Open","Escalated","Closed"},0))),AND(AG302&lt;&gt;"",ISNA(MATCH(AG302,{"UC-ID specific","Shared system baseline"},0))),AND(AI302&lt;&gt;"",ISNA(MATCH(AI302,{"Low","Medium","High","Critical"},0))),AND(AL302&lt;&gt;"",COUNTIF(Lists!$A$3:$A$10,AL302)=0),AND(AO302&lt;&gt;"",ISNA(MATCH(AO302,{"Operational monitoring","Performance review","Formal review"},0))),AND(AP302&lt;&gt;"",ISNA(MATCH(AP302,{"Raised per Monitoring and Review Plan","Not action-capable","Action-capable: raise not yet set"},0)))),"INVALID VALUE — use the dropdown list",IF(AND(AG302="UC-ID specific",OR(AF302="",AF302="None")),"UC-ID REQUIRED",IF(OR(J302="",K302="",Q302="",R302="",T302="",AL302="",J302="Not yet known",K302="Unknown",Q302="Unknown",R302="Unknown",T302="Unknown"),"UNKNOWN TO RESOLVE",IF(AND(K302="Yes",OR(H302="",I302="",M302="",N302="",O302="",P302="",P302="None",X302="")),"BREACH ACTION INCOMPLETE",IF(AND(OR(K302="Yes",Q302="Yes"),AL302="None"),"TRIGGER NOT RECORDED — select the E.4 trigger",IF(AND(OR(AND(AL302&lt;&gt;"",AL302&lt;&gt;"None"),R302="Yes"),AM302=""),"REASSESSMENT / CONSIDERATION REF REQUIRED",IF(AND(OR(R302="Yes",T302="Yes"),U302=""),"GATE LOG EVENT ID REQUIRED",IF(OR(AND(D302&lt;&gt;"",NOT(ISNUMBER(D302))),AND(Y302&lt;&gt;"",NOT(ISNUMBER(Y302))),AND(ISNUMBER(D302),ISNUMBER(Y302),Y302&lt;=D302)),"DATE CHECK — Review and Next Review must be dates, Next after Review",IF(AND(ISNUMBER(AC302),ISNUMBER(AD302),AD302&gt;AC302),"SAMPLE EXCEEDS POPULATION",IF(AND(ISNUMBER(AD302),ISNUMBER(AK302),AD302&lt;AK302),"SAMPLE BELOW TIER MINIMUM",IF(AND(AI302&lt;&gt;"",ISNUMBER(Y302),AO302=""),"REVIEW TYPE REQUIRED: operational, performance or formal (§6.4.4)",IF(AND(ISNUMBER(D302),ISNUMBER(Y302),AI302&lt;&gt;"",Y302-D302&gt;IF(AI302="Critical",31,IF(AI302="High",IF(OR(AO302="Operational monitoring",AO302="Performance review"),31,92),IF(AI302="Medium",IF(AO302="Operational monitoring",31,IF(AO302="Performance review",92,366)),366)))),"NEXT REVIEW EXCEEDS TIER CADENCE",IF(OR(AP302="",AP302="Action-capable: raise not yet set"),"AGENTIC CADENCE RAISE NOT SET (§6.4.4; size to be set by the Council)",IF(AND(Z302="Closed",OR(D302="",E302="",G302="",H302="",I302="",X302="",Y302="",AA302="",AB302="",NOT(ISNUMBER(AC302)),NOT(ISNUMBER(AD302)),AC302&lt;1,AD302&lt;1,AE302="",AG302="",AI302="")),"CLOSURE EVIDENCE MISSING",IF(Z302="Closed","Closure ready for independent review","Open / review")))))))))))))))))</f>
        <v/>
      </c>
      <c r="AI302" s="0" t="n"/>
      <c r="AJ302" s="0">
        <f>IF(AI302="","",IF(AO302="Operational monitoring",IF(AI302="Low","Routine operational monitoring by the Service Owner",IF(AI302="Medium","Monthly","Continuous (logged at least monthly)")),IF(AO302="Performance review",IF(AI302="Critical","At least monthly",IF(AI302="High","Monthly",IF(AI302="Medium","Quarterly","Annual"))),IF(AI302="Critical","Continuous monitoring; formal review at least monthly",IF(AI302="High","Quarterly","Annual")))))</f>
        <v/>
      </c>
      <c r="AK302" s="0">
        <f>IF(OR(AI302="",NOT(ISNUMBER(AC302))),"",IF(OR(AI302="Critical",AI302="High"),MIN(AC302,MAX(30,ROUNDUP(0.05*AC302,0))),IF(AI302="Medium",MIN(AC302,20),MIN(AC302,10))))</f>
        <v/>
      </c>
      <c r="AL302" s="0" t="n"/>
      <c r="AM302" s="0" t="n"/>
      <c r="AN302" s="0" t="n"/>
      <c r="AO302" s="0" t="n"/>
      <c r="AP302" s="0" t="n"/>
    </row>
    <row r="303">
      <c r="A303" s="49" t="n"/>
      <c r="B303" s="50" t="n"/>
      <c r="C303" s="50" t="n"/>
      <c r="D303" s="51" t="n"/>
      <c r="E303" s="50" t="n"/>
      <c r="F303" s="50" t="n"/>
      <c r="G303" s="50" t="n"/>
      <c r="H303" s="50" t="n"/>
      <c r="I303" s="50" t="n"/>
      <c r="J303" s="50" t="n"/>
      <c r="K303" s="50" t="n"/>
      <c r="L303" s="50" t="n"/>
      <c r="M303" s="50" t="n"/>
      <c r="N303" s="50" t="n"/>
      <c r="O303" s="51" t="n"/>
      <c r="P303" s="50" t="n"/>
      <c r="Q303" s="50" t="n"/>
      <c r="R303" s="50" t="n"/>
      <c r="S303" s="50" t="n"/>
      <c r="T303" s="50" t="n"/>
      <c r="U303" s="50" t="n"/>
      <c r="V303" s="50" t="n"/>
      <c r="W303" s="50" t="n"/>
      <c r="X303" s="50" t="n"/>
      <c r="Y303" s="51" t="n"/>
      <c r="Z303" s="52" t="n"/>
      <c r="AA303" s="50" t="n"/>
      <c r="AB303" s="50" t="n"/>
      <c r="AC303" s="61" t="n"/>
      <c r="AD303" s="61" t="n"/>
      <c r="AE303" s="50" t="n"/>
      <c r="AF303" s="0" t="n"/>
      <c r="AG303" s="0" t="n"/>
      <c r="AH303" s="85">
        <f>IF(COUNTA(A303:AG303,AI303,AL303:AP303)=0,"",IF(TRIM(A303)="","AIR-ID REQUIRED",IF(OR(AND(K303&lt;&gt;"",ISNA(MATCH(K303,{"Yes","No","Unknown"},0))),AND(Q303&lt;&gt;"",ISNA(MATCH(Q303,{"Yes","No","Unknown"},0))),AND(R303&lt;&gt;"",ISNA(MATCH(R303,{"Yes","No","Unknown"},0))),AND(T303&lt;&gt;"",ISNA(MATCH(T303,{"Yes","No","Unknown"},0))),AND(J303&lt;&gt;"",ISNA(MATCH(J303,{"Improving","Stable","Deteriorating","New / Baseline","Not yet known"},0))),AND(Z303&lt;&gt;"",ISNA(MATCH(Z303,{"Open","Reviewed","Action Open","Escalated","Closed"},0))),AND(AG303&lt;&gt;"",ISNA(MATCH(AG303,{"UC-ID specific","Shared system baseline"},0))),AND(AI303&lt;&gt;"",ISNA(MATCH(AI303,{"Low","Medium","High","Critical"},0))),AND(AL303&lt;&gt;"",COUNTIF(Lists!$A$3:$A$10,AL303)=0),AND(AO303&lt;&gt;"",ISNA(MATCH(AO303,{"Operational monitoring","Performance review","Formal review"},0))),AND(AP303&lt;&gt;"",ISNA(MATCH(AP303,{"Raised per Monitoring and Review Plan","Not action-capable","Action-capable: raise not yet set"},0)))),"INVALID VALUE — use the dropdown list",IF(AND(AG303="UC-ID specific",OR(AF303="",AF303="None")),"UC-ID REQUIRED",IF(OR(J303="",K303="",Q303="",R303="",T303="",AL303="",J303="Not yet known",K303="Unknown",Q303="Unknown",R303="Unknown",T303="Unknown"),"UNKNOWN TO RESOLVE",IF(AND(K303="Yes",OR(H303="",I303="",M303="",N303="",O303="",P303="",P303="None",X303="")),"BREACH ACTION INCOMPLETE",IF(AND(OR(K303="Yes",Q303="Yes"),AL303="None"),"TRIGGER NOT RECORDED — select the E.4 trigger",IF(AND(OR(AND(AL303&lt;&gt;"",AL303&lt;&gt;"None"),R303="Yes"),AM303=""),"REASSESSMENT / CONSIDERATION REF REQUIRED",IF(AND(OR(R303="Yes",T303="Yes"),U303=""),"GATE LOG EVENT ID REQUIRED",IF(OR(AND(D303&lt;&gt;"",NOT(ISNUMBER(D303))),AND(Y303&lt;&gt;"",NOT(ISNUMBER(Y303))),AND(ISNUMBER(D303),ISNUMBER(Y303),Y303&lt;=D303)),"DATE CHECK — Review and Next Review must be dates, Next after Review",IF(AND(ISNUMBER(AC303),ISNUMBER(AD303),AD303&gt;AC303),"SAMPLE EXCEEDS POPULATION",IF(AND(ISNUMBER(AD303),ISNUMBER(AK303),AD303&lt;AK303),"SAMPLE BELOW TIER MINIMUM",IF(AND(AI303&lt;&gt;"",ISNUMBER(Y303),AO303=""),"REVIEW TYPE REQUIRED: operational, performance or formal (§6.4.4)",IF(AND(ISNUMBER(D303),ISNUMBER(Y303),AI303&lt;&gt;"",Y303-D303&gt;IF(AI303="Critical",31,IF(AI303="High",IF(OR(AO303="Operational monitoring",AO303="Performance review"),31,92),IF(AI303="Medium",IF(AO303="Operational monitoring",31,IF(AO303="Performance review",92,366)),366)))),"NEXT REVIEW EXCEEDS TIER CADENCE",IF(OR(AP303="",AP303="Action-capable: raise not yet set"),"AGENTIC CADENCE RAISE NOT SET (§6.4.4; size to be set by the Council)",IF(AND(Z303="Closed",OR(D303="",E303="",G303="",H303="",I303="",X303="",Y303="",AA303="",AB303="",NOT(ISNUMBER(AC303)),NOT(ISNUMBER(AD303)),AC303&lt;1,AD303&lt;1,AE303="",AG303="",AI303="")),"CLOSURE EVIDENCE MISSING",IF(Z303="Closed","Closure ready for independent review","Open / review")))))))))))))))))</f>
        <v/>
      </c>
      <c r="AI303" s="0" t="n"/>
      <c r="AJ303" s="0">
        <f>IF(AI303="","",IF(AO303="Operational monitoring",IF(AI303="Low","Routine operational monitoring by the Service Owner",IF(AI303="Medium","Monthly","Continuous (logged at least monthly)")),IF(AO303="Performance review",IF(AI303="Critical","At least monthly",IF(AI303="High","Monthly",IF(AI303="Medium","Quarterly","Annual"))),IF(AI303="Critical","Continuous monitoring; formal review at least monthly",IF(AI303="High","Quarterly","Annual")))))</f>
        <v/>
      </c>
      <c r="AK303" s="0">
        <f>IF(OR(AI303="",NOT(ISNUMBER(AC303))),"",IF(OR(AI303="Critical",AI303="High"),MIN(AC303,MAX(30,ROUNDUP(0.05*AC303,0))),IF(AI303="Medium",MIN(AC303,20),MIN(AC303,10))))</f>
        <v/>
      </c>
      <c r="AL303" s="0" t="n"/>
      <c r="AM303" s="0" t="n"/>
      <c r="AN303" s="0" t="n"/>
      <c r="AO303" s="0" t="n"/>
      <c r="AP303" s="0" t="n"/>
    </row>
    <row r="304">
      <c r="A304" s="49" t="n"/>
      <c r="B304" s="50" t="n"/>
      <c r="C304" s="50" t="n"/>
      <c r="D304" s="51" t="n"/>
      <c r="E304" s="50" t="n"/>
      <c r="F304" s="50" t="n"/>
      <c r="G304" s="50" t="n"/>
      <c r="H304" s="50" t="n"/>
      <c r="I304" s="50" t="n"/>
      <c r="J304" s="50" t="n"/>
      <c r="K304" s="50" t="n"/>
      <c r="L304" s="50" t="n"/>
      <c r="M304" s="50" t="n"/>
      <c r="N304" s="50" t="n"/>
      <c r="O304" s="51" t="n"/>
      <c r="P304" s="50" t="n"/>
      <c r="Q304" s="50" t="n"/>
      <c r="R304" s="50" t="n"/>
      <c r="S304" s="50" t="n"/>
      <c r="T304" s="50" t="n"/>
      <c r="U304" s="50" t="n"/>
      <c r="V304" s="50" t="n"/>
      <c r="W304" s="50" t="n"/>
      <c r="X304" s="50" t="n"/>
      <c r="Y304" s="51" t="n"/>
      <c r="Z304" s="52" t="n"/>
      <c r="AA304" s="50" t="n"/>
      <c r="AB304" s="50" t="n"/>
      <c r="AC304" s="61" t="n"/>
      <c r="AD304" s="61" t="n"/>
      <c r="AE304" s="50" t="n"/>
      <c r="AF304" s="0" t="n"/>
      <c r="AG304" s="0" t="n"/>
      <c r="AH304" s="85">
        <f>IF(COUNTA(A304:AG304,AI304,AL304:AP304)=0,"",IF(TRIM(A304)="","AIR-ID REQUIRED",IF(OR(AND(K304&lt;&gt;"",ISNA(MATCH(K304,{"Yes","No","Unknown"},0))),AND(Q304&lt;&gt;"",ISNA(MATCH(Q304,{"Yes","No","Unknown"},0))),AND(R304&lt;&gt;"",ISNA(MATCH(R304,{"Yes","No","Unknown"},0))),AND(T304&lt;&gt;"",ISNA(MATCH(T304,{"Yes","No","Unknown"},0))),AND(J304&lt;&gt;"",ISNA(MATCH(J304,{"Improving","Stable","Deteriorating","New / Baseline","Not yet known"},0))),AND(Z304&lt;&gt;"",ISNA(MATCH(Z304,{"Open","Reviewed","Action Open","Escalated","Closed"},0))),AND(AG304&lt;&gt;"",ISNA(MATCH(AG304,{"UC-ID specific","Shared system baseline"},0))),AND(AI304&lt;&gt;"",ISNA(MATCH(AI304,{"Low","Medium","High","Critical"},0))),AND(AL304&lt;&gt;"",COUNTIF(Lists!$A$3:$A$10,AL304)=0),AND(AO304&lt;&gt;"",ISNA(MATCH(AO304,{"Operational monitoring","Performance review","Formal review"},0))),AND(AP304&lt;&gt;"",ISNA(MATCH(AP304,{"Raised per Monitoring and Review Plan","Not action-capable","Action-capable: raise not yet set"},0)))),"INVALID VALUE — use the dropdown list",IF(AND(AG304="UC-ID specific",OR(AF304="",AF304="None")),"UC-ID REQUIRED",IF(OR(J304="",K304="",Q304="",R304="",T304="",AL304="",J304="Not yet known",K304="Unknown",Q304="Unknown",R304="Unknown",T304="Unknown"),"UNKNOWN TO RESOLVE",IF(AND(K304="Yes",OR(H304="",I304="",M304="",N304="",O304="",P304="",P304="None",X304="")),"BREACH ACTION INCOMPLETE",IF(AND(OR(K304="Yes",Q304="Yes"),AL304="None"),"TRIGGER NOT RECORDED — select the E.4 trigger",IF(AND(OR(AND(AL304&lt;&gt;"",AL304&lt;&gt;"None"),R304="Yes"),AM304=""),"REASSESSMENT / CONSIDERATION REF REQUIRED",IF(AND(OR(R304="Yes",T304="Yes"),U304=""),"GATE LOG EVENT ID REQUIRED",IF(OR(AND(D304&lt;&gt;"",NOT(ISNUMBER(D304))),AND(Y304&lt;&gt;"",NOT(ISNUMBER(Y304))),AND(ISNUMBER(D304),ISNUMBER(Y304),Y304&lt;=D304)),"DATE CHECK — Review and Next Review must be dates, Next after Review",IF(AND(ISNUMBER(AC304),ISNUMBER(AD304),AD304&gt;AC304),"SAMPLE EXCEEDS POPULATION",IF(AND(ISNUMBER(AD304),ISNUMBER(AK304),AD304&lt;AK304),"SAMPLE BELOW TIER MINIMUM",IF(AND(AI304&lt;&gt;"",ISNUMBER(Y304),AO304=""),"REVIEW TYPE REQUIRED: operational, performance or formal (§6.4.4)",IF(AND(ISNUMBER(D304),ISNUMBER(Y304),AI304&lt;&gt;"",Y304-D304&gt;IF(AI304="Critical",31,IF(AI304="High",IF(OR(AO304="Operational monitoring",AO304="Performance review"),31,92),IF(AI304="Medium",IF(AO304="Operational monitoring",31,IF(AO304="Performance review",92,366)),366)))),"NEXT REVIEW EXCEEDS TIER CADENCE",IF(OR(AP304="",AP304="Action-capable: raise not yet set"),"AGENTIC CADENCE RAISE NOT SET (§6.4.4; size to be set by the Council)",IF(AND(Z304="Closed",OR(D304="",E304="",G304="",H304="",I304="",X304="",Y304="",AA304="",AB304="",NOT(ISNUMBER(AC304)),NOT(ISNUMBER(AD304)),AC304&lt;1,AD304&lt;1,AE304="",AG304="",AI304="")),"CLOSURE EVIDENCE MISSING",IF(Z304="Closed","Closure ready for independent review","Open / review")))))))))))))))))</f>
        <v/>
      </c>
      <c r="AI304" s="0" t="n"/>
      <c r="AJ304" s="0">
        <f>IF(AI304="","",IF(AO304="Operational monitoring",IF(AI304="Low","Routine operational monitoring by the Service Owner",IF(AI304="Medium","Monthly","Continuous (logged at least monthly)")),IF(AO304="Performance review",IF(AI304="Critical","At least monthly",IF(AI304="High","Monthly",IF(AI304="Medium","Quarterly","Annual"))),IF(AI304="Critical","Continuous monitoring; formal review at least monthly",IF(AI304="High","Quarterly","Annual")))))</f>
        <v/>
      </c>
      <c r="AK304" s="0">
        <f>IF(OR(AI304="",NOT(ISNUMBER(AC304))),"",IF(OR(AI304="Critical",AI304="High"),MIN(AC304,MAX(30,ROUNDUP(0.05*AC304,0))),IF(AI304="Medium",MIN(AC304,20),MIN(AC304,10))))</f>
        <v/>
      </c>
      <c r="AL304" s="0" t="n"/>
      <c r="AM304" s="0" t="n"/>
      <c r="AN304" s="0" t="n"/>
      <c r="AO304" s="0" t="n"/>
      <c r="AP304" s="0" t="n"/>
    </row>
    <row r="305">
      <c r="A305" s="49" t="n"/>
      <c r="B305" s="50" t="n"/>
      <c r="C305" s="50" t="n"/>
      <c r="D305" s="51" t="n"/>
      <c r="E305" s="50" t="n"/>
      <c r="F305" s="50" t="n"/>
      <c r="G305" s="50" t="n"/>
      <c r="H305" s="50" t="n"/>
      <c r="I305" s="50" t="n"/>
      <c r="J305" s="50" t="n"/>
      <c r="K305" s="50" t="n"/>
      <c r="L305" s="50" t="n"/>
      <c r="M305" s="50" t="n"/>
      <c r="N305" s="50" t="n"/>
      <c r="O305" s="51" t="n"/>
      <c r="P305" s="50" t="n"/>
      <c r="Q305" s="50" t="n"/>
      <c r="R305" s="50" t="n"/>
      <c r="S305" s="50" t="n"/>
      <c r="T305" s="50" t="n"/>
      <c r="U305" s="50" t="n"/>
      <c r="V305" s="50" t="n"/>
      <c r="W305" s="50" t="n"/>
      <c r="X305" s="50" t="n"/>
      <c r="Y305" s="51" t="n"/>
      <c r="Z305" s="52" t="n"/>
      <c r="AA305" s="50" t="n"/>
      <c r="AB305" s="50" t="n"/>
      <c r="AC305" s="61" t="n"/>
      <c r="AD305" s="61" t="n"/>
      <c r="AE305" s="50" t="n"/>
      <c r="AF305" s="0" t="n"/>
      <c r="AG305" s="0" t="n"/>
      <c r="AH305" s="85">
        <f>IF(COUNTA(A305:AG305,AI305,AL305:AP305)=0,"",IF(TRIM(A305)="","AIR-ID REQUIRED",IF(OR(AND(K305&lt;&gt;"",ISNA(MATCH(K305,{"Yes","No","Unknown"},0))),AND(Q305&lt;&gt;"",ISNA(MATCH(Q305,{"Yes","No","Unknown"},0))),AND(R305&lt;&gt;"",ISNA(MATCH(R305,{"Yes","No","Unknown"},0))),AND(T305&lt;&gt;"",ISNA(MATCH(T305,{"Yes","No","Unknown"},0))),AND(J305&lt;&gt;"",ISNA(MATCH(J305,{"Improving","Stable","Deteriorating","New / Baseline","Not yet known"},0))),AND(Z305&lt;&gt;"",ISNA(MATCH(Z305,{"Open","Reviewed","Action Open","Escalated","Closed"},0))),AND(AG305&lt;&gt;"",ISNA(MATCH(AG305,{"UC-ID specific","Shared system baseline"},0))),AND(AI305&lt;&gt;"",ISNA(MATCH(AI305,{"Low","Medium","High","Critical"},0))),AND(AL305&lt;&gt;"",COUNTIF(Lists!$A$3:$A$10,AL305)=0),AND(AO305&lt;&gt;"",ISNA(MATCH(AO305,{"Operational monitoring","Performance review","Formal review"},0))),AND(AP305&lt;&gt;"",ISNA(MATCH(AP305,{"Raised per Monitoring and Review Plan","Not action-capable","Action-capable: raise not yet set"},0)))),"INVALID VALUE — use the dropdown list",IF(AND(AG305="UC-ID specific",OR(AF305="",AF305="None")),"UC-ID REQUIRED",IF(OR(J305="",K305="",Q305="",R305="",T305="",AL305="",J305="Not yet known",K305="Unknown",Q305="Unknown",R305="Unknown",T305="Unknown"),"UNKNOWN TO RESOLVE",IF(AND(K305="Yes",OR(H305="",I305="",M305="",N305="",O305="",P305="",P305="None",X305="")),"BREACH ACTION INCOMPLETE",IF(AND(OR(K305="Yes",Q305="Yes"),AL305="None"),"TRIGGER NOT RECORDED — select the E.4 trigger",IF(AND(OR(AND(AL305&lt;&gt;"",AL305&lt;&gt;"None"),R305="Yes"),AM305=""),"REASSESSMENT / CONSIDERATION REF REQUIRED",IF(AND(OR(R305="Yes",T305="Yes"),U305=""),"GATE LOG EVENT ID REQUIRED",IF(OR(AND(D305&lt;&gt;"",NOT(ISNUMBER(D305))),AND(Y305&lt;&gt;"",NOT(ISNUMBER(Y305))),AND(ISNUMBER(D305),ISNUMBER(Y305),Y305&lt;=D305)),"DATE CHECK — Review and Next Review must be dates, Next after Review",IF(AND(ISNUMBER(AC305),ISNUMBER(AD305),AD305&gt;AC305),"SAMPLE EXCEEDS POPULATION",IF(AND(ISNUMBER(AD305),ISNUMBER(AK305),AD305&lt;AK305),"SAMPLE BELOW TIER MINIMUM",IF(AND(AI305&lt;&gt;"",ISNUMBER(Y305),AO305=""),"REVIEW TYPE REQUIRED: operational, performance or formal (§6.4.4)",IF(AND(ISNUMBER(D305),ISNUMBER(Y305),AI305&lt;&gt;"",Y305-D305&gt;IF(AI305="Critical",31,IF(AI305="High",IF(OR(AO305="Operational monitoring",AO305="Performance review"),31,92),IF(AI305="Medium",IF(AO305="Operational monitoring",31,IF(AO305="Performance review",92,366)),366)))),"NEXT REVIEW EXCEEDS TIER CADENCE",IF(OR(AP305="",AP305="Action-capable: raise not yet set"),"AGENTIC CADENCE RAISE NOT SET (§6.4.4; size to be set by the Council)",IF(AND(Z305="Closed",OR(D305="",E305="",G305="",H305="",I305="",X305="",Y305="",AA305="",AB305="",NOT(ISNUMBER(AC305)),NOT(ISNUMBER(AD305)),AC305&lt;1,AD305&lt;1,AE305="",AG305="",AI305="")),"CLOSURE EVIDENCE MISSING",IF(Z305="Closed","Closure ready for independent review","Open / review")))))))))))))))))</f>
        <v/>
      </c>
      <c r="AI305" s="0" t="n"/>
      <c r="AJ305" s="0">
        <f>IF(AI305="","",IF(AO305="Operational monitoring",IF(AI305="Low","Routine operational monitoring by the Service Owner",IF(AI305="Medium","Monthly","Continuous (logged at least monthly)")),IF(AO305="Performance review",IF(AI305="Critical","At least monthly",IF(AI305="High","Monthly",IF(AI305="Medium","Quarterly","Annual"))),IF(AI305="Critical","Continuous monitoring; formal review at least monthly",IF(AI305="High","Quarterly","Annual")))))</f>
        <v/>
      </c>
      <c r="AK305" s="0">
        <f>IF(OR(AI305="",NOT(ISNUMBER(AC305))),"",IF(OR(AI305="Critical",AI305="High"),MIN(AC305,MAX(30,ROUNDUP(0.05*AC305,0))),IF(AI305="Medium",MIN(AC305,20),MIN(AC305,10))))</f>
        <v/>
      </c>
      <c r="AL305" s="0" t="n"/>
      <c r="AM305" s="0" t="n"/>
      <c r="AN305" s="0" t="n"/>
      <c r="AO305" s="0" t="n"/>
      <c r="AP305" s="0" t="n"/>
    </row>
    <row r="306">
      <c r="A306" s="49" t="n"/>
      <c r="B306" s="50" t="n"/>
      <c r="C306" s="50" t="n"/>
      <c r="D306" s="51" t="n"/>
      <c r="E306" s="50" t="n"/>
      <c r="F306" s="50" t="n"/>
      <c r="G306" s="50" t="n"/>
      <c r="H306" s="50" t="n"/>
      <c r="I306" s="50" t="n"/>
      <c r="J306" s="50" t="n"/>
      <c r="K306" s="50" t="n"/>
      <c r="L306" s="50" t="n"/>
      <c r="M306" s="50" t="n"/>
      <c r="N306" s="50" t="n"/>
      <c r="O306" s="51" t="n"/>
      <c r="P306" s="50" t="n"/>
      <c r="Q306" s="50" t="n"/>
      <c r="R306" s="50" t="n"/>
      <c r="S306" s="50" t="n"/>
      <c r="T306" s="50" t="n"/>
      <c r="U306" s="50" t="n"/>
      <c r="V306" s="50" t="n"/>
      <c r="W306" s="50" t="n"/>
      <c r="X306" s="50" t="n"/>
      <c r="Y306" s="51" t="n"/>
      <c r="Z306" s="52" t="n"/>
      <c r="AA306" s="50" t="n"/>
      <c r="AB306" s="50" t="n"/>
      <c r="AC306" s="61" t="n"/>
      <c r="AD306" s="61" t="n"/>
      <c r="AE306" s="50" t="n"/>
      <c r="AF306" s="0" t="n"/>
      <c r="AG306" s="0" t="n"/>
      <c r="AH306" s="85">
        <f>IF(COUNTA(A306:AG306,AI306,AL306:AP306)=0,"",IF(TRIM(A306)="","AIR-ID REQUIRED",IF(OR(AND(K306&lt;&gt;"",ISNA(MATCH(K306,{"Yes","No","Unknown"},0))),AND(Q306&lt;&gt;"",ISNA(MATCH(Q306,{"Yes","No","Unknown"},0))),AND(R306&lt;&gt;"",ISNA(MATCH(R306,{"Yes","No","Unknown"},0))),AND(T306&lt;&gt;"",ISNA(MATCH(T306,{"Yes","No","Unknown"},0))),AND(J306&lt;&gt;"",ISNA(MATCH(J306,{"Improving","Stable","Deteriorating","New / Baseline","Not yet known"},0))),AND(Z306&lt;&gt;"",ISNA(MATCH(Z306,{"Open","Reviewed","Action Open","Escalated","Closed"},0))),AND(AG306&lt;&gt;"",ISNA(MATCH(AG306,{"UC-ID specific","Shared system baseline"},0))),AND(AI306&lt;&gt;"",ISNA(MATCH(AI306,{"Low","Medium","High","Critical"},0))),AND(AL306&lt;&gt;"",COUNTIF(Lists!$A$3:$A$10,AL306)=0),AND(AO306&lt;&gt;"",ISNA(MATCH(AO306,{"Operational monitoring","Performance review","Formal review"},0))),AND(AP306&lt;&gt;"",ISNA(MATCH(AP306,{"Raised per Monitoring and Review Plan","Not action-capable","Action-capable: raise not yet set"},0)))),"INVALID VALUE — use the dropdown list",IF(AND(AG306="UC-ID specific",OR(AF306="",AF306="None")),"UC-ID REQUIRED",IF(OR(J306="",K306="",Q306="",R306="",T306="",AL306="",J306="Not yet known",K306="Unknown",Q306="Unknown",R306="Unknown",T306="Unknown"),"UNKNOWN TO RESOLVE",IF(AND(K306="Yes",OR(H306="",I306="",M306="",N306="",O306="",P306="",P306="None",X306="")),"BREACH ACTION INCOMPLETE",IF(AND(OR(K306="Yes",Q306="Yes"),AL306="None"),"TRIGGER NOT RECORDED — select the E.4 trigger",IF(AND(OR(AND(AL306&lt;&gt;"",AL306&lt;&gt;"None"),R306="Yes"),AM306=""),"REASSESSMENT / CONSIDERATION REF REQUIRED",IF(AND(OR(R306="Yes",T306="Yes"),U306=""),"GATE LOG EVENT ID REQUIRED",IF(OR(AND(D306&lt;&gt;"",NOT(ISNUMBER(D306))),AND(Y306&lt;&gt;"",NOT(ISNUMBER(Y306))),AND(ISNUMBER(D306),ISNUMBER(Y306),Y306&lt;=D306)),"DATE CHECK — Review and Next Review must be dates, Next after Review",IF(AND(ISNUMBER(AC306),ISNUMBER(AD306),AD306&gt;AC306),"SAMPLE EXCEEDS POPULATION",IF(AND(ISNUMBER(AD306),ISNUMBER(AK306),AD306&lt;AK306),"SAMPLE BELOW TIER MINIMUM",IF(AND(AI306&lt;&gt;"",ISNUMBER(Y306),AO306=""),"REVIEW TYPE REQUIRED: operational, performance or formal (§6.4.4)",IF(AND(ISNUMBER(D306),ISNUMBER(Y306),AI306&lt;&gt;"",Y306-D306&gt;IF(AI306="Critical",31,IF(AI306="High",IF(OR(AO306="Operational monitoring",AO306="Performance review"),31,92),IF(AI306="Medium",IF(AO306="Operational monitoring",31,IF(AO306="Performance review",92,366)),366)))),"NEXT REVIEW EXCEEDS TIER CADENCE",IF(OR(AP306="",AP306="Action-capable: raise not yet set"),"AGENTIC CADENCE RAISE NOT SET (§6.4.4; size to be set by the Council)",IF(AND(Z306="Closed",OR(D306="",E306="",G306="",H306="",I306="",X306="",Y306="",AA306="",AB306="",NOT(ISNUMBER(AC306)),NOT(ISNUMBER(AD306)),AC306&lt;1,AD306&lt;1,AE306="",AG306="",AI306="")),"CLOSURE EVIDENCE MISSING",IF(Z306="Closed","Closure ready for independent review","Open / review")))))))))))))))))</f>
        <v/>
      </c>
      <c r="AI306" s="0" t="n"/>
      <c r="AJ306" s="0">
        <f>IF(AI306="","",IF(AO306="Operational monitoring",IF(AI306="Low","Routine operational monitoring by the Service Owner",IF(AI306="Medium","Monthly","Continuous (logged at least monthly)")),IF(AO306="Performance review",IF(AI306="Critical","At least monthly",IF(AI306="High","Monthly",IF(AI306="Medium","Quarterly","Annual"))),IF(AI306="Critical","Continuous monitoring; formal review at least monthly",IF(AI306="High","Quarterly","Annual")))))</f>
        <v/>
      </c>
      <c r="AK306" s="0">
        <f>IF(OR(AI306="",NOT(ISNUMBER(AC306))),"",IF(OR(AI306="Critical",AI306="High"),MIN(AC306,MAX(30,ROUNDUP(0.05*AC306,0))),IF(AI306="Medium",MIN(AC306,20),MIN(AC306,10))))</f>
        <v/>
      </c>
      <c r="AL306" s="0" t="n"/>
      <c r="AM306" s="0" t="n"/>
      <c r="AN306" s="0" t="n"/>
      <c r="AO306" s="0" t="n"/>
      <c r="AP306" s="0" t="n"/>
    </row>
    <row r="307">
      <c r="A307" s="49" t="n"/>
      <c r="B307" s="50" t="n"/>
      <c r="C307" s="50" t="n"/>
      <c r="D307" s="51" t="n"/>
      <c r="E307" s="50" t="n"/>
      <c r="F307" s="50" t="n"/>
      <c r="G307" s="50" t="n"/>
      <c r="H307" s="50" t="n"/>
      <c r="I307" s="50" t="n"/>
      <c r="J307" s="50" t="n"/>
      <c r="K307" s="50" t="n"/>
      <c r="L307" s="50" t="n"/>
      <c r="M307" s="50" t="n"/>
      <c r="N307" s="50" t="n"/>
      <c r="O307" s="51" t="n"/>
      <c r="P307" s="50" t="n"/>
      <c r="Q307" s="50" t="n"/>
      <c r="R307" s="50" t="n"/>
      <c r="S307" s="50" t="n"/>
      <c r="T307" s="50" t="n"/>
      <c r="U307" s="50" t="n"/>
      <c r="V307" s="50" t="n"/>
      <c r="W307" s="50" t="n"/>
      <c r="X307" s="50" t="n"/>
      <c r="Y307" s="51" t="n"/>
      <c r="Z307" s="52" t="n"/>
      <c r="AA307" s="50" t="n"/>
      <c r="AB307" s="50" t="n"/>
      <c r="AC307" s="61" t="n"/>
      <c r="AD307" s="61" t="n"/>
      <c r="AE307" s="50" t="n"/>
      <c r="AF307" s="0" t="n"/>
      <c r="AG307" s="0" t="n"/>
      <c r="AH307" s="85">
        <f>IF(COUNTA(A307:AG307,AI307,AL307:AP307)=0,"",IF(TRIM(A307)="","AIR-ID REQUIRED",IF(OR(AND(K307&lt;&gt;"",ISNA(MATCH(K307,{"Yes","No","Unknown"},0))),AND(Q307&lt;&gt;"",ISNA(MATCH(Q307,{"Yes","No","Unknown"},0))),AND(R307&lt;&gt;"",ISNA(MATCH(R307,{"Yes","No","Unknown"},0))),AND(T307&lt;&gt;"",ISNA(MATCH(T307,{"Yes","No","Unknown"},0))),AND(J307&lt;&gt;"",ISNA(MATCH(J307,{"Improving","Stable","Deteriorating","New / Baseline","Not yet known"},0))),AND(Z307&lt;&gt;"",ISNA(MATCH(Z307,{"Open","Reviewed","Action Open","Escalated","Closed"},0))),AND(AG307&lt;&gt;"",ISNA(MATCH(AG307,{"UC-ID specific","Shared system baseline"},0))),AND(AI307&lt;&gt;"",ISNA(MATCH(AI307,{"Low","Medium","High","Critical"},0))),AND(AL307&lt;&gt;"",COUNTIF(Lists!$A$3:$A$10,AL307)=0),AND(AO307&lt;&gt;"",ISNA(MATCH(AO307,{"Operational monitoring","Performance review","Formal review"},0))),AND(AP307&lt;&gt;"",ISNA(MATCH(AP307,{"Raised per Monitoring and Review Plan","Not action-capable","Action-capable: raise not yet set"},0)))),"INVALID VALUE — use the dropdown list",IF(AND(AG307="UC-ID specific",OR(AF307="",AF307="None")),"UC-ID REQUIRED",IF(OR(J307="",K307="",Q307="",R307="",T307="",AL307="",J307="Not yet known",K307="Unknown",Q307="Unknown",R307="Unknown",T307="Unknown"),"UNKNOWN TO RESOLVE",IF(AND(K307="Yes",OR(H307="",I307="",M307="",N307="",O307="",P307="",P307="None",X307="")),"BREACH ACTION INCOMPLETE",IF(AND(OR(K307="Yes",Q307="Yes"),AL307="None"),"TRIGGER NOT RECORDED — select the E.4 trigger",IF(AND(OR(AND(AL307&lt;&gt;"",AL307&lt;&gt;"None"),R307="Yes"),AM307=""),"REASSESSMENT / CONSIDERATION REF REQUIRED",IF(AND(OR(R307="Yes",T307="Yes"),U307=""),"GATE LOG EVENT ID REQUIRED",IF(OR(AND(D307&lt;&gt;"",NOT(ISNUMBER(D307))),AND(Y307&lt;&gt;"",NOT(ISNUMBER(Y307))),AND(ISNUMBER(D307),ISNUMBER(Y307),Y307&lt;=D307)),"DATE CHECK — Review and Next Review must be dates, Next after Review",IF(AND(ISNUMBER(AC307),ISNUMBER(AD307),AD307&gt;AC307),"SAMPLE EXCEEDS POPULATION",IF(AND(ISNUMBER(AD307),ISNUMBER(AK307),AD307&lt;AK307),"SAMPLE BELOW TIER MINIMUM",IF(AND(AI307&lt;&gt;"",ISNUMBER(Y307),AO307=""),"REVIEW TYPE REQUIRED: operational, performance or formal (§6.4.4)",IF(AND(ISNUMBER(D307),ISNUMBER(Y307),AI307&lt;&gt;"",Y307-D307&gt;IF(AI307="Critical",31,IF(AI307="High",IF(OR(AO307="Operational monitoring",AO307="Performance review"),31,92),IF(AI307="Medium",IF(AO307="Operational monitoring",31,IF(AO307="Performance review",92,366)),366)))),"NEXT REVIEW EXCEEDS TIER CADENCE",IF(OR(AP307="",AP307="Action-capable: raise not yet set"),"AGENTIC CADENCE RAISE NOT SET (§6.4.4; size to be set by the Council)",IF(AND(Z307="Closed",OR(D307="",E307="",G307="",H307="",I307="",X307="",Y307="",AA307="",AB307="",NOT(ISNUMBER(AC307)),NOT(ISNUMBER(AD307)),AC307&lt;1,AD307&lt;1,AE307="",AG307="",AI307="")),"CLOSURE EVIDENCE MISSING",IF(Z307="Closed","Closure ready for independent review","Open / review")))))))))))))))))</f>
        <v/>
      </c>
      <c r="AI307" s="0" t="n"/>
      <c r="AJ307" s="0">
        <f>IF(AI307="","",IF(AO307="Operational monitoring",IF(AI307="Low","Routine operational monitoring by the Service Owner",IF(AI307="Medium","Monthly","Continuous (logged at least monthly)")),IF(AO307="Performance review",IF(AI307="Critical","At least monthly",IF(AI307="High","Monthly",IF(AI307="Medium","Quarterly","Annual"))),IF(AI307="Critical","Continuous monitoring; formal review at least monthly",IF(AI307="High","Quarterly","Annual")))))</f>
        <v/>
      </c>
      <c r="AK307" s="0">
        <f>IF(OR(AI307="",NOT(ISNUMBER(AC307))),"",IF(OR(AI307="Critical",AI307="High"),MIN(AC307,MAX(30,ROUNDUP(0.05*AC307,0))),IF(AI307="Medium",MIN(AC307,20),MIN(AC307,10))))</f>
        <v/>
      </c>
      <c r="AL307" s="0" t="n"/>
      <c r="AM307" s="0" t="n"/>
      <c r="AN307" s="0" t="n"/>
      <c r="AO307" s="0" t="n"/>
      <c r="AP307" s="0" t="n"/>
    </row>
    <row r="308">
      <c r="A308" s="49" t="n"/>
      <c r="B308" s="50" t="n"/>
      <c r="C308" s="50" t="n"/>
      <c r="D308" s="51" t="n"/>
      <c r="E308" s="50" t="n"/>
      <c r="F308" s="50" t="n"/>
      <c r="G308" s="50" t="n"/>
      <c r="H308" s="50" t="n"/>
      <c r="I308" s="50" t="n"/>
      <c r="J308" s="50" t="n"/>
      <c r="K308" s="50" t="n"/>
      <c r="L308" s="50" t="n"/>
      <c r="M308" s="50" t="n"/>
      <c r="N308" s="50" t="n"/>
      <c r="O308" s="51" t="n"/>
      <c r="P308" s="50" t="n"/>
      <c r="Q308" s="50" t="n"/>
      <c r="R308" s="50" t="n"/>
      <c r="S308" s="50" t="n"/>
      <c r="T308" s="50" t="n"/>
      <c r="U308" s="50" t="n"/>
      <c r="V308" s="50" t="n"/>
      <c r="W308" s="50" t="n"/>
      <c r="X308" s="50" t="n"/>
      <c r="Y308" s="51" t="n"/>
      <c r="Z308" s="52" t="n"/>
      <c r="AA308" s="50" t="n"/>
      <c r="AB308" s="50" t="n"/>
      <c r="AC308" s="61" t="n"/>
      <c r="AD308" s="61" t="n"/>
      <c r="AE308" s="50" t="n"/>
      <c r="AF308" s="0" t="n"/>
      <c r="AG308" s="0" t="n"/>
      <c r="AH308" s="85">
        <f>IF(COUNTA(A308:AG308,AI308,AL308:AP308)=0,"",IF(TRIM(A308)="","AIR-ID REQUIRED",IF(OR(AND(K308&lt;&gt;"",ISNA(MATCH(K308,{"Yes","No","Unknown"},0))),AND(Q308&lt;&gt;"",ISNA(MATCH(Q308,{"Yes","No","Unknown"},0))),AND(R308&lt;&gt;"",ISNA(MATCH(R308,{"Yes","No","Unknown"},0))),AND(T308&lt;&gt;"",ISNA(MATCH(T308,{"Yes","No","Unknown"},0))),AND(J308&lt;&gt;"",ISNA(MATCH(J308,{"Improving","Stable","Deteriorating","New / Baseline","Not yet known"},0))),AND(Z308&lt;&gt;"",ISNA(MATCH(Z308,{"Open","Reviewed","Action Open","Escalated","Closed"},0))),AND(AG308&lt;&gt;"",ISNA(MATCH(AG308,{"UC-ID specific","Shared system baseline"},0))),AND(AI308&lt;&gt;"",ISNA(MATCH(AI308,{"Low","Medium","High","Critical"},0))),AND(AL308&lt;&gt;"",COUNTIF(Lists!$A$3:$A$10,AL308)=0),AND(AO308&lt;&gt;"",ISNA(MATCH(AO308,{"Operational monitoring","Performance review","Formal review"},0))),AND(AP308&lt;&gt;"",ISNA(MATCH(AP308,{"Raised per Monitoring and Review Plan","Not action-capable","Action-capable: raise not yet set"},0)))),"INVALID VALUE — use the dropdown list",IF(AND(AG308="UC-ID specific",OR(AF308="",AF308="None")),"UC-ID REQUIRED",IF(OR(J308="",K308="",Q308="",R308="",T308="",AL308="",J308="Not yet known",K308="Unknown",Q308="Unknown",R308="Unknown",T308="Unknown"),"UNKNOWN TO RESOLVE",IF(AND(K308="Yes",OR(H308="",I308="",M308="",N308="",O308="",P308="",P308="None",X308="")),"BREACH ACTION INCOMPLETE",IF(AND(OR(K308="Yes",Q308="Yes"),AL308="None"),"TRIGGER NOT RECORDED — select the E.4 trigger",IF(AND(OR(AND(AL308&lt;&gt;"",AL308&lt;&gt;"None"),R308="Yes"),AM308=""),"REASSESSMENT / CONSIDERATION REF REQUIRED",IF(AND(OR(R308="Yes",T308="Yes"),U308=""),"GATE LOG EVENT ID REQUIRED",IF(OR(AND(D308&lt;&gt;"",NOT(ISNUMBER(D308))),AND(Y308&lt;&gt;"",NOT(ISNUMBER(Y308))),AND(ISNUMBER(D308),ISNUMBER(Y308),Y308&lt;=D308)),"DATE CHECK — Review and Next Review must be dates, Next after Review",IF(AND(ISNUMBER(AC308),ISNUMBER(AD308),AD308&gt;AC308),"SAMPLE EXCEEDS POPULATION",IF(AND(ISNUMBER(AD308),ISNUMBER(AK308),AD308&lt;AK308),"SAMPLE BELOW TIER MINIMUM",IF(AND(AI308&lt;&gt;"",ISNUMBER(Y308),AO308=""),"REVIEW TYPE REQUIRED: operational, performance or formal (§6.4.4)",IF(AND(ISNUMBER(D308),ISNUMBER(Y308),AI308&lt;&gt;"",Y308-D308&gt;IF(AI308="Critical",31,IF(AI308="High",IF(OR(AO308="Operational monitoring",AO308="Performance review"),31,92),IF(AI308="Medium",IF(AO308="Operational monitoring",31,IF(AO308="Performance review",92,366)),366)))),"NEXT REVIEW EXCEEDS TIER CADENCE",IF(OR(AP308="",AP308="Action-capable: raise not yet set"),"AGENTIC CADENCE RAISE NOT SET (§6.4.4; size to be set by the Council)",IF(AND(Z308="Closed",OR(D308="",E308="",G308="",H308="",I308="",X308="",Y308="",AA308="",AB308="",NOT(ISNUMBER(AC308)),NOT(ISNUMBER(AD308)),AC308&lt;1,AD308&lt;1,AE308="",AG308="",AI308="")),"CLOSURE EVIDENCE MISSING",IF(Z308="Closed","Closure ready for independent review","Open / review")))))))))))))))))</f>
        <v/>
      </c>
      <c r="AI308" s="0" t="n"/>
      <c r="AJ308" s="0">
        <f>IF(AI308="","",IF(AO308="Operational monitoring",IF(AI308="Low","Routine operational monitoring by the Service Owner",IF(AI308="Medium","Monthly","Continuous (logged at least monthly)")),IF(AO308="Performance review",IF(AI308="Critical","At least monthly",IF(AI308="High","Monthly",IF(AI308="Medium","Quarterly","Annual"))),IF(AI308="Critical","Continuous monitoring; formal review at least monthly",IF(AI308="High","Quarterly","Annual")))))</f>
        <v/>
      </c>
      <c r="AK308" s="0">
        <f>IF(OR(AI308="",NOT(ISNUMBER(AC308))),"",IF(OR(AI308="Critical",AI308="High"),MIN(AC308,MAX(30,ROUNDUP(0.05*AC308,0))),IF(AI308="Medium",MIN(AC308,20),MIN(AC308,10))))</f>
        <v/>
      </c>
      <c r="AL308" s="0" t="n"/>
      <c r="AM308" s="0" t="n"/>
      <c r="AN308" s="0" t="n"/>
      <c r="AO308" s="0" t="n"/>
      <c r="AP308" s="0" t="n"/>
    </row>
    <row r="309">
      <c r="A309" s="49" t="n"/>
      <c r="B309" s="50" t="n"/>
      <c r="C309" s="50" t="n"/>
      <c r="D309" s="51" t="n"/>
      <c r="E309" s="50" t="n"/>
      <c r="F309" s="50" t="n"/>
      <c r="G309" s="50" t="n"/>
      <c r="H309" s="50" t="n"/>
      <c r="I309" s="50" t="n"/>
      <c r="J309" s="50" t="n"/>
      <c r="K309" s="50" t="n"/>
      <c r="L309" s="50" t="n"/>
      <c r="M309" s="50" t="n"/>
      <c r="N309" s="50" t="n"/>
      <c r="O309" s="51" t="n"/>
      <c r="P309" s="50" t="n"/>
      <c r="Q309" s="50" t="n"/>
      <c r="R309" s="50" t="n"/>
      <c r="S309" s="50" t="n"/>
      <c r="T309" s="50" t="n"/>
      <c r="U309" s="50" t="n"/>
      <c r="V309" s="50" t="n"/>
      <c r="W309" s="50" t="n"/>
      <c r="X309" s="50" t="n"/>
      <c r="Y309" s="51" t="n"/>
      <c r="Z309" s="52" t="n"/>
      <c r="AA309" s="50" t="n"/>
      <c r="AB309" s="50" t="n"/>
      <c r="AC309" s="61" t="n"/>
      <c r="AD309" s="61" t="n"/>
      <c r="AE309" s="50" t="n"/>
      <c r="AF309" s="0" t="n"/>
      <c r="AG309" s="0" t="n"/>
      <c r="AH309" s="85">
        <f>IF(COUNTA(A309:AG309,AI309,AL309:AP309)=0,"",IF(TRIM(A309)="","AIR-ID REQUIRED",IF(OR(AND(K309&lt;&gt;"",ISNA(MATCH(K309,{"Yes","No","Unknown"},0))),AND(Q309&lt;&gt;"",ISNA(MATCH(Q309,{"Yes","No","Unknown"},0))),AND(R309&lt;&gt;"",ISNA(MATCH(R309,{"Yes","No","Unknown"},0))),AND(T309&lt;&gt;"",ISNA(MATCH(T309,{"Yes","No","Unknown"},0))),AND(J309&lt;&gt;"",ISNA(MATCH(J309,{"Improving","Stable","Deteriorating","New / Baseline","Not yet known"},0))),AND(Z309&lt;&gt;"",ISNA(MATCH(Z309,{"Open","Reviewed","Action Open","Escalated","Closed"},0))),AND(AG309&lt;&gt;"",ISNA(MATCH(AG309,{"UC-ID specific","Shared system baseline"},0))),AND(AI309&lt;&gt;"",ISNA(MATCH(AI309,{"Low","Medium","High","Critical"},0))),AND(AL309&lt;&gt;"",COUNTIF(Lists!$A$3:$A$10,AL309)=0),AND(AO309&lt;&gt;"",ISNA(MATCH(AO309,{"Operational monitoring","Performance review","Formal review"},0))),AND(AP309&lt;&gt;"",ISNA(MATCH(AP309,{"Raised per Monitoring and Review Plan","Not action-capable","Action-capable: raise not yet set"},0)))),"INVALID VALUE — use the dropdown list",IF(AND(AG309="UC-ID specific",OR(AF309="",AF309="None")),"UC-ID REQUIRED",IF(OR(J309="",K309="",Q309="",R309="",T309="",AL309="",J309="Not yet known",K309="Unknown",Q309="Unknown",R309="Unknown",T309="Unknown"),"UNKNOWN TO RESOLVE",IF(AND(K309="Yes",OR(H309="",I309="",M309="",N309="",O309="",P309="",P309="None",X309="")),"BREACH ACTION INCOMPLETE",IF(AND(OR(K309="Yes",Q309="Yes"),AL309="None"),"TRIGGER NOT RECORDED — select the E.4 trigger",IF(AND(OR(AND(AL309&lt;&gt;"",AL309&lt;&gt;"None"),R309="Yes"),AM309=""),"REASSESSMENT / CONSIDERATION REF REQUIRED",IF(AND(OR(R309="Yes",T309="Yes"),U309=""),"GATE LOG EVENT ID REQUIRED",IF(OR(AND(D309&lt;&gt;"",NOT(ISNUMBER(D309))),AND(Y309&lt;&gt;"",NOT(ISNUMBER(Y309))),AND(ISNUMBER(D309),ISNUMBER(Y309),Y309&lt;=D309)),"DATE CHECK — Review and Next Review must be dates, Next after Review",IF(AND(ISNUMBER(AC309),ISNUMBER(AD309),AD309&gt;AC309),"SAMPLE EXCEEDS POPULATION",IF(AND(ISNUMBER(AD309),ISNUMBER(AK309),AD309&lt;AK309),"SAMPLE BELOW TIER MINIMUM",IF(AND(AI309&lt;&gt;"",ISNUMBER(Y309),AO309=""),"REVIEW TYPE REQUIRED: operational, performance or formal (§6.4.4)",IF(AND(ISNUMBER(D309),ISNUMBER(Y309),AI309&lt;&gt;"",Y309-D309&gt;IF(AI309="Critical",31,IF(AI309="High",IF(OR(AO309="Operational monitoring",AO309="Performance review"),31,92),IF(AI309="Medium",IF(AO309="Operational monitoring",31,IF(AO309="Performance review",92,366)),366)))),"NEXT REVIEW EXCEEDS TIER CADENCE",IF(OR(AP309="",AP309="Action-capable: raise not yet set"),"AGENTIC CADENCE RAISE NOT SET (§6.4.4; size to be set by the Council)",IF(AND(Z309="Closed",OR(D309="",E309="",G309="",H309="",I309="",X309="",Y309="",AA309="",AB309="",NOT(ISNUMBER(AC309)),NOT(ISNUMBER(AD309)),AC309&lt;1,AD309&lt;1,AE309="",AG309="",AI309="")),"CLOSURE EVIDENCE MISSING",IF(Z309="Closed","Closure ready for independent review","Open / review")))))))))))))))))</f>
        <v/>
      </c>
      <c r="AI309" s="0" t="n"/>
      <c r="AJ309" s="0">
        <f>IF(AI309="","",IF(AO309="Operational monitoring",IF(AI309="Low","Routine operational monitoring by the Service Owner",IF(AI309="Medium","Monthly","Continuous (logged at least monthly)")),IF(AO309="Performance review",IF(AI309="Critical","At least monthly",IF(AI309="High","Monthly",IF(AI309="Medium","Quarterly","Annual"))),IF(AI309="Critical","Continuous monitoring; formal review at least monthly",IF(AI309="High","Quarterly","Annual")))))</f>
        <v/>
      </c>
      <c r="AK309" s="0">
        <f>IF(OR(AI309="",NOT(ISNUMBER(AC309))),"",IF(OR(AI309="Critical",AI309="High"),MIN(AC309,MAX(30,ROUNDUP(0.05*AC309,0))),IF(AI309="Medium",MIN(AC309,20),MIN(AC309,10))))</f>
        <v/>
      </c>
      <c r="AL309" s="0" t="n"/>
      <c r="AM309" s="0" t="n"/>
      <c r="AN309" s="0" t="n"/>
      <c r="AO309" s="0" t="n"/>
      <c r="AP309" s="0" t="n"/>
    </row>
    <row r="310">
      <c r="A310" s="49" t="n"/>
      <c r="B310" s="50" t="n"/>
      <c r="C310" s="50" t="n"/>
      <c r="D310" s="51" t="n"/>
      <c r="E310" s="50" t="n"/>
      <c r="F310" s="50" t="n"/>
      <c r="G310" s="50" t="n"/>
      <c r="H310" s="50" t="n"/>
      <c r="I310" s="50" t="n"/>
      <c r="J310" s="50" t="n"/>
      <c r="K310" s="50" t="n"/>
      <c r="L310" s="50" t="n"/>
      <c r="M310" s="50" t="n"/>
      <c r="N310" s="50" t="n"/>
      <c r="O310" s="51" t="n"/>
      <c r="P310" s="50" t="n"/>
      <c r="Q310" s="50" t="n"/>
      <c r="R310" s="50" t="n"/>
      <c r="S310" s="50" t="n"/>
      <c r="T310" s="50" t="n"/>
      <c r="U310" s="50" t="n"/>
      <c r="V310" s="50" t="n"/>
      <c r="W310" s="50" t="n"/>
      <c r="X310" s="50" t="n"/>
      <c r="Y310" s="51" t="n"/>
      <c r="Z310" s="52" t="n"/>
      <c r="AA310" s="50" t="n"/>
      <c r="AB310" s="50" t="n"/>
      <c r="AC310" s="61" t="n"/>
      <c r="AD310" s="61" t="n"/>
      <c r="AE310" s="50" t="n"/>
      <c r="AF310" s="0" t="n"/>
      <c r="AG310" s="0" t="n"/>
      <c r="AH310" s="85">
        <f>IF(COUNTA(A310:AG310,AI310,AL310:AP310)=0,"",IF(TRIM(A310)="","AIR-ID REQUIRED",IF(OR(AND(K310&lt;&gt;"",ISNA(MATCH(K310,{"Yes","No","Unknown"},0))),AND(Q310&lt;&gt;"",ISNA(MATCH(Q310,{"Yes","No","Unknown"},0))),AND(R310&lt;&gt;"",ISNA(MATCH(R310,{"Yes","No","Unknown"},0))),AND(T310&lt;&gt;"",ISNA(MATCH(T310,{"Yes","No","Unknown"},0))),AND(J310&lt;&gt;"",ISNA(MATCH(J310,{"Improving","Stable","Deteriorating","New / Baseline","Not yet known"},0))),AND(Z310&lt;&gt;"",ISNA(MATCH(Z310,{"Open","Reviewed","Action Open","Escalated","Closed"},0))),AND(AG310&lt;&gt;"",ISNA(MATCH(AG310,{"UC-ID specific","Shared system baseline"},0))),AND(AI310&lt;&gt;"",ISNA(MATCH(AI310,{"Low","Medium","High","Critical"},0))),AND(AL310&lt;&gt;"",COUNTIF(Lists!$A$3:$A$10,AL310)=0),AND(AO310&lt;&gt;"",ISNA(MATCH(AO310,{"Operational monitoring","Performance review","Formal review"},0))),AND(AP310&lt;&gt;"",ISNA(MATCH(AP310,{"Raised per Monitoring and Review Plan","Not action-capable","Action-capable: raise not yet set"},0)))),"INVALID VALUE — use the dropdown list",IF(AND(AG310="UC-ID specific",OR(AF310="",AF310="None")),"UC-ID REQUIRED",IF(OR(J310="",K310="",Q310="",R310="",T310="",AL310="",J310="Not yet known",K310="Unknown",Q310="Unknown",R310="Unknown",T310="Unknown"),"UNKNOWN TO RESOLVE",IF(AND(K310="Yes",OR(H310="",I310="",M310="",N310="",O310="",P310="",P310="None",X310="")),"BREACH ACTION INCOMPLETE",IF(AND(OR(K310="Yes",Q310="Yes"),AL310="None"),"TRIGGER NOT RECORDED — select the E.4 trigger",IF(AND(OR(AND(AL310&lt;&gt;"",AL310&lt;&gt;"None"),R310="Yes"),AM310=""),"REASSESSMENT / CONSIDERATION REF REQUIRED",IF(AND(OR(R310="Yes",T310="Yes"),U310=""),"GATE LOG EVENT ID REQUIRED",IF(OR(AND(D310&lt;&gt;"",NOT(ISNUMBER(D310))),AND(Y310&lt;&gt;"",NOT(ISNUMBER(Y310))),AND(ISNUMBER(D310),ISNUMBER(Y310),Y310&lt;=D310)),"DATE CHECK — Review and Next Review must be dates, Next after Review",IF(AND(ISNUMBER(AC310),ISNUMBER(AD310),AD310&gt;AC310),"SAMPLE EXCEEDS POPULATION",IF(AND(ISNUMBER(AD310),ISNUMBER(AK310),AD310&lt;AK310),"SAMPLE BELOW TIER MINIMUM",IF(AND(AI310&lt;&gt;"",ISNUMBER(Y310),AO310=""),"REVIEW TYPE REQUIRED: operational, performance or formal (§6.4.4)",IF(AND(ISNUMBER(D310),ISNUMBER(Y310),AI310&lt;&gt;"",Y310-D310&gt;IF(AI310="Critical",31,IF(AI310="High",IF(OR(AO310="Operational monitoring",AO310="Performance review"),31,92),IF(AI310="Medium",IF(AO310="Operational monitoring",31,IF(AO310="Performance review",92,366)),366)))),"NEXT REVIEW EXCEEDS TIER CADENCE",IF(OR(AP310="",AP310="Action-capable: raise not yet set"),"AGENTIC CADENCE RAISE NOT SET (§6.4.4; size to be set by the Council)",IF(AND(Z310="Closed",OR(D310="",E310="",G310="",H310="",I310="",X310="",Y310="",AA310="",AB310="",NOT(ISNUMBER(AC310)),NOT(ISNUMBER(AD310)),AC310&lt;1,AD310&lt;1,AE310="",AG310="",AI310="")),"CLOSURE EVIDENCE MISSING",IF(Z310="Closed","Closure ready for independent review","Open / review")))))))))))))))))</f>
        <v/>
      </c>
      <c r="AI310" s="0" t="n"/>
      <c r="AJ310" s="0">
        <f>IF(AI310="","",IF(AO310="Operational monitoring",IF(AI310="Low","Routine operational monitoring by the Service Owner",IF(AI310="Medium","Monthly","Continuous (logged at least monthly)")),IF(AO310="Performance review",IF(AI310="Critical","At least monthly",IF(AI310="High","Monthly",IF(AI310="Medium","Quarterly","Annual"))),IF(AI310="Critical","Continuous monitoring; formal review at least monthly",IF(AI310="High","Quarterly","Annual")))))</f>
        <v/>
      </c>
      <c r="AK310" s="0">
        <f>IF(OR(AI310="",NOT(ISNUMBER(AC310))),"",IF(OR(AI310="Critical",AI310="High"),MIN(AC310,MAX(30,ROUNDUP(0.05*AC310,0))),IF(AI310="Medium",MIN(AC310,20),MIN(AC310,10))))</f>
        <v/>
      </c>
      <c r="AL310" s="0" t="n"/>
      <c r="AM310" s="0" t="n"/>
      <c r="AN310" s="0" t="n"/>
      <c r="AO310" s="0" t="n"/>
      <c r="AP310" s="0" t="n"/>
    </row>
    <row r="311">
      <c r="A311" s="49" t="n"/>
      <c r="B311" s="50" t="n"/>
      <c r="C311" s="50" t="n"/>
      <c r="D311" s="51" t="n"/>
      <c r="E311" s="50" t="n"/>
      <c r="F311" s="50" t="n"/>
      <c r="G311" s="50" t="n"/>
      <c r="H311" s="50" t="n"/>
      <c r="I311" s="50" t="n"/>
      <c r="J311" s="50" t="n"/>
      <c r="K311" s="50" t="n"/>
      <c r="L311" s="50" t="n"/>
      <c r="M311" s="50" t="n"/>
      <c r="N311" s="50" t="n"/>
      <c r="O311" s="51" t="n"/>
      <c r="P311" s="50" t="n"/>
      <c r="Q311" s="50" t="n"/>
      <c r="R311" s="50" t="n"/>
      <c r="S311" s="50" t="n"/>
      <c r="T311" s="50" t="n"/>
      <c r="U311" s="50" t="n"/>
      <c r="V311" s="50" t="n"/>
      <c r="W311" s="50" t="n"/>
      <c r="X311" s="50" t="n"/>
      <c r="Y311" s="51" t="n"/>
      <c r="Z311" s="52" t="n"/>
      <c r="AA311" s="50" t="n"/>
      <c r="AB311" s="50" t="n"/>
      <c r="AC311" s="61" t="n"/>
      <c r="AD311" s="61" t="n"/>
      <c r="AE311" s="50" t="n"/>
      <c r="AF311" s="0" t="n"/>
      <c r="AG311" s="0" t="n"/>
      <c r="AH311" s="85">
        <f>IF(COUNTA(A311:AG311,AI311,AL311:AP311)=0,"",IF(TRIM(A311)="","AIR-ID REQUIRED",IF(OR(AND(K311&lt;&gt;"",ISNA(MATCH(K311,{"Yes","No","Unknown"},0))),AND(Q311&lt;&gt;"",ISNA(MATCH(Q311,{"Yes","No","Unknown"},0))),AND(R311&lt;&gt;"",ISNA(MATCH(R311,{"Yes","No","Unknown"},0))),AND(T311&lt;&gt;"",ISNA(MATCH(T311,{"Yes","No","Unknown"},0))),AND(J311&lt;&gt;"",ISNA(MATCH(J311,{"Improving","Stable","Deteriorating","New / Baseline","Not yet known"},0))),AND(Z311&lt;&gt;"",ISNA(MATCH(Z311,{"Open","Reviewed","Action Open","Escalated","Closed"},0))),AND(AG311&lt;&gt;"",ISNA(MATCH(AG311,{"UC-ID specific","Shared system baseline"},0))),AND(AI311&lt;&gt;"",ISNA(MATCH(AI311,{"Low","Medium","High","Critical"},0))),AND(AL311&lt;&gt;"",COUNTIF(Lists!$A$3:$A$10,AL311)=0),AND(AO311&lt;&gt;"",ISNA(MATCH(AO311,{"Operational monitoring","Performance review","Formal review"},0))),AND(AP311&lt;&gt;"",ISNA(MATCH(AP311,{"Raised per Monitoring and Review Plan","Not action-capable","Action-capable: raise not yet set"},0)))),"INVALID VALUE — use the dropdown list",IF(AND(AG311="UC-ID specific",OR(AF311="",AF311="None")),"UC-ID REQUIRED",IF(OR(J311="",K311="",Q311="",R311="",T311="",AL311="",J311="Not yet known",K311="Unknown",Q311="Unknown",R311="Unknown",T311="Unknown"),"UNKNOWN TO RESOLVE",IF(AND(K311="Yes",OR(H311="",I311="",M311="",N311="",O311="",P311="",P311="None",X311="")),"BREACH ACTION INCOMPLETE",IF(AND(OR(K311="Yes",Q311="Yes"),AL311="None"),"TRIGGER NOT RECORDED — select the E.4 trigger",IF(AND(OR(AND(AL311&lt;&gt;"",AL311&lt;&gt;"None"),R311="Yes"),AM311=""),"REASSESSMENT / CONSIDERATION REF REQUIRED",IF(AND(OR(R311="Yes",T311="Yes"),U311=""),"GATE LOG EVENT ID REQUIRED",IF(OR(AND(D311&lt;&gt;"",NOT(ISNUMBER(D311))),AND(Y311&lt;&gt;"",NOT(ISNUMBER(Y311))),AND(ISNUMBER(D311),ISNUMBER(Y311),Y311&lt;=D311)),"DATE CHECK — Review and Next Review must be dates, Next after Review",IF(AND(ISNUMBER(AC311),ISNUMBER(AD311),AD311&gt;AC311),"SAMPLE EXCEEDS POPULATION",IF(AND(ISNUMBER(AD311),ISNUMBER(AK311),AD311&lt;AK311),"SAMPLE BELOW TIER MINIMUM",IF(AND(AI311&lt;&gt;"",ISNUMBER(Y311),AO311=""),"REVIEW TYPE REQUIRED: operational, performance or formal (§6.4.4)",IF(AND(ISNUMBER(D311),ISNUMBER(Y311),AI311&lt;&gt;"",Y311-D311&gt;IF(AI311="Critical",31,IF(AI311="High",IF(OR(AO311="Operational monitoring",AO311="Performance review"),31,92),IF(AI311="Medium",IF(AO311="Operational monitoring",31,IF(AO311="Performance review",92,366)),366)))),"NEXT REVIEW EXCEEDS TIER CADENCE",IF(OR(AP311="",AP311="Action-capable: raise not yet set"),"AGENTIC CADENCE RAISE NOT SET (§6.4.4; size to be set by the Council)",IF(AND(Z311="Closed",OR(D311="",E311="",G311="",H311="",I311="",X311="",Y311="",AA311="",AB311="",NOT(ISNUMBER(AC311)),NOT(ISNUMBER(AD311)),AC311&lt;1,AD311&lt;1,AE311="",AG311="",AI311="")),"CLOSURE EVIDENCE MISSING",IF(Z311="Closed","Closure ready for independent review","Open / review")))))))))))))))))</f>
        <v/>
      </c>
      <c r="AI311" s="0" t="n"/>
      <c r="AJ311" s="0">
        <f>IF(AI311="","",IF(AO311="Operational monitoring",IF(AI311="Low","Routine operational monitoring by the Service Owner",IF(AI311="Medium","Monthly","Continuous (logged at least monthly)")),IF(AO311="Performance review",IF(AI311="Critical","At least monthly",IF(AI311="High","Monthly",IF(AI311="Medium","Quarterly","Annual"))),IF(AI311="Critical","Continuous monitoring; formal review at least monthly",IF(AI311="High","Quarterly","Annual")))))</f>
        <v/>
      </c>
      <c r="AK311" s="0">
        <f>IF(OR(AI311="",NOT(ISNUMBER(AC311))),"",IF(OR(AI311="Critical",AI311="High"),MIN(AC311,MAX(30,ROUNDUP(0.05*AC311,0))),IF(AI311="Medium",MIN(AC311,20),MIN(AC311,10))))</f>
        <v/>
      </c>
      <c r="AL311" s="0" t="n"/>
      <c r="AM311" s="0" t="n"/>
      <c r="AN311" s="0" t="n"/>
      <c r="AO311" s="0" t="n"/>
      <c r="AP311" s="0" t="n"/>
    </row>
    <row r="312">
      <c r="A312" s="49" t="n"/>
      <c r="B312" s="50" t="n"/>
      <c r="C312" s="50" t="n"/>
      <c r="D312" s="51" t="n"/>
      <c r="E312" s="50" t="n"/>
      <c r="F312" s="50" t="n"/>
      <c r="G312" s="50" t="n"/>
      <c r="H312" s="50" t="n"/>
      <c r="I312" s="50" t="n"/>
      <c r="J312" s="50" t="n"/>
      <c r="K312" s="50" t="n"/>
      <c r="L312" s="50" t="n"/>
      <c r="M312" s="50" t="n"/>
      <c r="N312" s="50" t="n"/>
      <c r="O312" s="51" t="n"/>
      <c r="P312" s="50" t="n"/>
      <c r="Q312" s="50" t="n"/>
      <c r="R312" s="50" t="n"/>
      <c r="S312" s="50" t="n"/>
      <c r="T312" s="50" t="n"/>
      <c r="U312" s="50" t="n"/>
      <c r="V312" s="50" t="n"/>
      <c r="W312" s="50" t="n"/>
      <c r="X312" s="50" t="n"/>
      <c r="Y312" s="51" t="n"/>
      <c r="Z312" s="52" t="n"/>
      <c r="AA312" s="50" t="n"/>
      <c r="AB312" s="50" t="n"/>
      <c r="AC312" s="61" t="n"/>
      <c r="AD312" s="61" t="n"/>
      <c r="AE312" s="50" t="n"/>
      <c r="AF312" s="0" t="n"/>
      <c r="AG312" s="0" t="n"/>
      <c r="AH312" s="85">
        <f>IF(COUNTA(A312:AG312,AI312,AL312:AP312)=0,"",IF(TRIM(A312)="","AIR-ID REQUIRED",IF(OR(AND(K312&lt;&gt;"",ISNA(MATCH(K312,{"Yes","No","Unknown"},0))),AND(Q312&lt;&gt;"",ISNA(MATCH(Q312,{"Yes","No","Unknown"},0))),AND(R312&lt;&gt;"",ISNA(MATCH(R312,{"Yes","No","Unknown"},0))),AND(T312&lt;&gt;"",ISNA(MATCH(T312,{"Yes","No","Unknown"},0))),AND(J312&lt;&gt;"",ISNA(MATCH(J312,{"Improving","Stable","Deteriorating","New / Baseline","Not yet known"},0))),AND(Z312&lt;&gt;"",ISNA(MATCH(Z312,{"Open","Reviewed","Action Open","Escalated","Closed"},0))),AND(AG312&lt;&gt;"",ISNA(MATCH(AG312,{"UC-ID specific","Shared system baseline"},0))),AND(AI312&lt;&gt;"",ISNA(MATCH(AI312,{"Low","Medium","High","Critical"},0))),AND(AL312&lt;&gt;"",COUNTIF(Lists!$A$3:$A$10,AL312)=0),AND(AO312&lt;&gt;"",ISNA(MATCH(AO312,{"Operational monitoring","Performance review","Formal review"},0))),AND(AP312&lt;&gt;"",ISNA(MATCH(AP312,{"Raised per Monitoring and Review Plan","Not action-capable","Action-capable: raise not yet set"},0)))),"INVALID VALUE — use the dropdown list",IF(AND(AG312="UC-ID specific",OR(AF312="",AF312="None")),"UC-ID REQUIRED",IF(OR(J312="",K312="",Q312="",R312="",T312="",AL312="",J312="Not yet known",K312="Unknown",Q312="Unknown",R312="Unknown",T312="Unknown"),"UNKNOWN TO RESOLVE",IF(AND(K312="Yes",OR(H312="",I312="",M312="",N312="",O312="",P312="",P312="None",X312="")),"BREACH ACTION INCOMPLETE",IF(AND(OR(K312="Yes",Q312="Yes"),AL312="None"),"TRIGGER NOT RECORDED — select the E.4 trigger",IF(AND(OR(AND(AL312&lt;&gt;"",AL312&lt;&gt;"None"),R312="Yes"),AM312=""),"REASSESSMENT / CONSIDERATION REF REQUIRED",IF(AND(OR(R312="Yes",T312="Yes"),U312=""),"GATE LOG EVENT ID REQUIRED",IF(OR(AND(D312&lt;&gt;"",NOT(ISNUMBER(D312))),AND(Y312&lt;&gt;"",NOT(ISNUMBER(Y312))),AND(ISNUMBER(D312),ISNUMBER(Y312),Y312&lt;=D312)),"DATE CHECK — Review and Next Review must be dates, Next after Review",IF(AND(ISNUMBER(AC312),ISNUMBER(AD312),AD312&gt;AC312),"SAMPLE EXCEEDS POPULATION",IF(AND(ISNUMBER(AD312),ISNUMBER(AK312),AD312&lt;AK312),"SAMPLE BELOW TIER MINIMUM",IF(AND(AI312&lt;&gt;"",ISNUMBER(Y312),AO312=""),"REVIEW TYPE REQUIRED: operational, performance or formal (§6.4.4)",IF(AND(ISNUMBER(D312),ISNUMBER(Y312),AI312&lt;&gt;"",Y312-D312&gt;IF(AI312="Critical",31,IF(AI312="High",IF(OR(AO312="Operational monitoring",AO312="Performance review"),31,92),IF(AI312="Medium",IF(AO312="Operational monitoring",31,IF(AO312="Performance review",92,366)),366)))),"NEXT REVIEW EXCEEDS TIER CADENCE",IF(OR(AP312="",AP312="Action-capable: raise not yet set"),"AGENTIC CADENCE RAISE NOT SET (§6.4.4; size to be set by the Council)",IF(AND(Z312="Closed",OR(D312="",E312="",G312="",H312="",I312="",X312="",Y312="",AA312="",AB312="",NOT(ISNUMBER(AC312)),NOT(ISNUMBER(AD312)),AC312&lt;1,AD312&lt;1,AE312="",AG312="",AI312="")),"CLOSURE EVIDENCE MISSING",IF(Z312="Closed","Closure ready for independent review","Open / review")))))))))))))))))</f>
        <v/>
      </c>
      <c r="AI312" s="0" t="n"/>
      <c r="AJ312" s="0">
        <f>IF(AI312="","",IF(AO312="Operational monitoring",IF(AI312="Low","Routine operational monitoring by the Service Owner",IF(AI312="Medium","Monthly","Continuous (logged at least monthly)")),IF(AO312="Performance review",IF(AI312="Critical","At least monthly",IF(AI312="High","Monthly",IF(AI312="Medium","Quarterly","Annual"))),IF(AI312="Critical","Continuous monitoring; formal review at least monthly",IF(AI312="High","Quarterly","Annual")))))</f>
        <v/>
      </c>
      <c r="AK312" s="0">
        <f>IF(OR(AI312="",NOT(ISNUMBER(AC312))),"",IF(OR(AI312="Critical",AI312="High"),MIN(AC312,MAX(30,ROUNDUP(0.05*AC312,0))),IF(AI312="Medium",MIN(AC312,20),MIN(AC312,10))))</f>
        <v/>
      </c>
      <c r="AL312" s="0" t="n"/>
      <c r="AM312" s="0" t="n"/>
      <c r="AN312" s="0" t="n"/>
      <c r="AO312" s="0" t="n"/>
      <c r="AP312" s="0" t="n"/>
    </row>
    <row r="313">
      <c r="A313" s="49" t="n"/>
      <c r="B313" s="50" t="n"/>
      <c r="C313" s="50" t="n"/>
      <c r="D313" s="51" t="n"/>
      <c r="E313" s="50" t="n"/>
      <c r="F313" s="50" t="n"/>
      <c r="G313" s="50" t="n"/>
      <c r="H313" s="50" t="n"/>
      <c r="I313" s="50" t="n"/>
      <c r="J313" s="50" t="n"/>
      <c r="K313" s="50" t="n"/>
      <c r="L313" s="50" t="n"/>
      <c r="M313" s="50" t="n"/>
      <c r="N313" s="50" t="n"/>
      <c r="O313" s="51" t="n"/>
      <c r="P313" s="50" t="n"/>
      <c r="Q313" s="50" t="n"/>
      <c r="R313" s="50" t="n"/>
      <c r="S313" s="50" t="n"/>
      <c r="T313" s="50" t="n"/>
      <c r="U313" s="50" t="n"/>
      <c r="V313" s="50" t="n"/>
      <c r="W313" s="50" t="n"/>
      <c r="X313" s="50" t="n"/>
      <c r="Y313" s="51" t="n"/>
      <c r="Z313" s="52" t="n"/>
      <c r="AA313" s="50" t="n"/>
      <c r="AB313" s="50" t="n"/>
      <c r="AC313" s="61" t="n"/>
      <c r="AD313" s="61" t="n"/>
      <c r="AE313" s="50" t="n"/>
      <c r="AF313" s="0" t="n"/>
      <c r="AG313" s="0" t="n"/>
      <c r="AH313" s="85">
        <f>IF(COUNTA(A313:AG313,AI313,AL313:AP313)=0,"",IF(TRIM(A313)="","AIR-ID REQUIRED",IF(OR(AND(K313&lt;&gt;"",ISNA(MATCH(K313,{"Yes","No","Unknown"},0))),AND(Q313&lt;&gt;"",ISNA(MATCH(Q313,{"Yes","No","Unknown"},0))),AND(R313&lt;&gt;"",ISNA(MATCH(R313,{"Yes","No","Unknown"},0))),AND(T313&lt;&gt;"",ISNA(MATCH(T313,{"Yes","No","Unknown"},0))),AND(J313&lt;&gt;"",ISNA(MATCH(J313,{"Improving","Stable","Deteriorating","New / Baseline","Not yet known"},0))),AND(Z313&lt;&gt;"",ISNA(MATCH(Z313,{"Open","Reviewed","Action Open","Escalated","Closed"},0))),AND(AG313&lt;&gt;"",ISNA(MATCH(AG313,{"UC-ID specific","Shared system baseline"},0))),AND(AI313&lt;&gt;"",ISNA(MATCH(AI313,{"Low","Medium","High","Critical"},0))),AND(AL313&lt;&gt;"",COUNTIF(Lists!$A$3:$A$10,AL313)=0),AND(AO313&lt;&gt;"",ISNA(MATCH(AO313,{"Operational monitoring","Performance review","Formal review"},0))),AND(AP313&lt;&gt;"",ISNA(MATCH(AP313,{"Raised per Monitoring and Review Plan","Not action-capable","Action-capable: raise not yet set"},0)))),"INVALID VALUE — use the dropdown list",IF(AND(AG313="UC-ID specific",OR(AF313="",AF313="None")),"UC-ID REQUIRED",IF(OR(J313="",K313="",Q313="",R313="",T313="",AL313="",J313="Not yet known",K313="Unknown",Q313="Unknown",R313="Unknown",T313="Unknown"),"UNKNOWN TO RESOLVE",IF(AND(K313="Yes",OR(H313="",I313="",M313="",N313="",O313="",P313="",P313="None",X313="")),"BREACH ACTION INCOMPLETE",IF(AND(OR(K313="Yes",Q313="Yes"),AL313="None"),"TRIGGER NOT RECORDED — select the E.4 trigger",IF(AND(OR(AND(AL313&lt;&gt;"",AL313&lt;&gt;"None"),R313="Yes"),AM313=""),"REASSESSMENT / CONSIDERATION REF REQUIRED",IF(AND(OR(R313="Yes",T313="Yes"),U313=""),"GATE LOG EVENT ID REQUIRED",IF(OR(AND(D313&lt;&gt;"",NOT(ISNUMBER(D313))),AND(Y313&lt;&gt;"",NOT(ISNUMBER(Y313))),AND(ISNUMBER(D313),ISNUMBER(Y313),Y313&lt;=D313)),"DATE CHECK — Review and Next Review must be dates, Next after Review",IF(AND(ISNUMBER(AC313),ISNUMBER(AD313),AD313&gt;AC313),"SAMPLE EXCEEDS POPULATION",IF(AND(ISNUMBER(AD313),ISNUMBER(AK313),AD313&lt;AK313),"SAMPLE BELOW TIER MINIMUM",IF(AND(AI313&lt;&gt;"",ISNUMBER(Y313),AO313=""),"REVIEW TYPE REQUIRED: operational, performance or formal (§6.4.4)",IF(AND(ISNUMBER(D313),ISNUMBER(Y313),AI313&lt;&gt;"",Y313-D313&gt;IF(AI313="Critical",31,IF(AI313="High",IF(OR(AO313="Operational monitoring",AO313="Performance review"),31,92),IF(AI313="Medium",IF(AO313="Operational monitoring",31,IF(AO313="Performance review",92,366)),366)))),"NEXT REVIEW EXCEEDS TIER CADENCE",IF(OR(AP313="",AP313="Action-capable: raise not yet set"),"AGENTIC CADENCE RAISE NOT SET (§6.4.4; size to be set by the Council)",IF(AND(Z313="Closed",OR(D313="",E313="",G313="",H313="",I313="",X313="",Y313="",AA313="",AB313="",NOT(ISNUMBER(AC313)),NOT(ISNUMBER(AD313)),AC313&lt;1,AD313&lt;1,AE313="",AG313="",AI313="")),"CLOSURE EVIDENCE MISSING",IF(Z313="Closed","Closure ready for independent review","Open / review")))))))))))))))))</f>
        <v/>
      </c>
      <c r="AI313" s="0" t="n"/>
      <c r="AJ313" s="0">
        <f>IF(AI313="","",IF(AO313="Operational monitoring",IF(AI313="Low","Routine operational monitoring by the Service Owner",IF(AI313="Medium","Monthly","Continuous (logged at least monthly)")),IF(AO313="Performance review",IF(AI313="Critical","At least monthly",IF(AI313="High","Monthly",IF(AI313="Medium","Quarterly","Annual"))),IF(AI313="Critical","Continuous monitoring; formal review at least monthly",IF(AI313="High","Quarterly","Annual")))))</f>
        <v/>
      </c>
      <c r="AK313" s="0">
        <f>IF(OR(AI313="",NOT(ISNUMBER(AC313))),"",IF(OR(AI313="Critical",AI313="High"),MIN(AC313,MAX(30,ROUNDUP(0.05*AC313,0))),IF(AI313="Medium",MIN(AC313,20),MIN(AC313,10))))</f>
        <v/>
      </c>
      <c r="AL313" s="0" t="n"/>
      <c r="AM313" s="0" t="n"/>
      <c r="AN313" s="0" t="n"/>
      <c r="AO313" s="0" t="n"/>
      <c r="AP313" s="0" t="n"/>
    </row>
    <row r="314">
      <c r="A314" s="49" t="n"/>
      <c r="B314" s="50" t="n"/>
      <c r="C314" s="50" t="n"/>
      <c r="D314" s="51" t="n"/>
      <c r="E314" s="50" t="n"/>
      <c r="F314" s="50" t="n"/>
      <c r="G314" s="50" t="n"/>
      <c r="H314" s="50" t="n"/>
      <c r="I314" s="50" t="n"/>
      <c r="J314" s="50" t="n"/>
      <c r="K314" s="50" t="n"/>
      <c r="L314" s="50" t="n"/>
      <c r="M314" s="50" t="n"/>
      <c r="N314" s="50" t="n"/>
      <c r="O314" s="51" t="n"/>
      <c r="P314" s="50" t="n"/>
      <c r="Q314" s="50" t="n"/>
      <c r="R314" s="50" t="n"/>
      <c r="S314" s="50" t="n"/>
      <c r="T314" s="50" t="n"/>
      <c r="U314" s="50" t="n"/>
      <c r="V314" s="50" t="n"/>
      <c r="W314" s="50" t="n"/>
      <c r="X314" s="50" t="n"/>
      <c r="Y314" s="51" t="n"/>
      <c r="Z314" s="52" t="n"/>
      <c r="AA314" s="50" t="n"/>
      <c r="AB314" s="50" t="n"/>
      <c r="AC314" s="61" t="n"/>
      <c r="AD314" s="61" t="n"/>
      <c r="AE314" s="50" t="n"/>
      <c r="AF314" s="0" t="n"/>
      <c r="AG314" s="0" t="n"/>
      <c r="AH314" s="85">
        <f>IF(COUNTA(A314:AG314,AI314,AL314:AP314)=0,"",IF(TRIM(A314)="","AIR-ID REQUIRED",IF(OR(AND(K314&lt;&gt;"",ISNA(MATCH(K314,{"Yes","No","Unknown"},0))),AND(Q314&lt;&gt;"",ISNA(MATCH(Q314,{"Yes","No","Unknown"},0))),AND(R314&lt;&gt;"",ISNA(MATCH(R314,{"Yes","No","Unknown"},0))),AND(T314&lt;&gt;"",ISNA(MATCH(T314,{"Yes","No","Unknown"},0))),AND(J314&lt;&gt;"",ISNA(MATCH(J314,{"Improving","Stable","Deteriorating","New / Baseline","Not yet known"},0))),AND(Z314&lt;&gt;"",ISNA(MATCH(Z314,{"Open","Reviewed","Action Open","Escalated","Closed"},0))),AND(AG314&lt;&gt;"",ISNA(MATCH(AG314,{"UC-ID specific","Shared system baseline"},0))),AND(AI314&lt;&gt;"",ISNA(MATCH(AI314,{"Low","Medium","High","Critical"},0))),AND(AL314&lt;&gt;"",COUNTIF(Lists!$A$3:$A$10,AL314)=0),AND(AO314&lt;&gt;"",ISNA(MATCH(AO314,{"Operational monitoring","Performance review","Formal review"},0))),AND(AP314&lt;&gt;"",ISNA(MATCH(AP314,{"Raised per Monitoring and Review Plan","Not action-capable","Action-capable: raise not yet set"},0)))),"INVALID VALUE — use the dropdown list",IF(AND(AG314="UC-ID specific",OR(AF314="",AF314="None")),"UC-ID REQUIRED",IF(OR(J314="",K314="",Q314="",R314="",T314="",AL314="",J314="Not yet known",K314="Unknown",Q314="Unknown",R314="Unknown",T314="Unknown"),"UNKNOWN TO RESOLVE",IF(AND(K314="Yes",OR(H314="",I314="",M314="",N314="",O314="",P314="",P314="None",X314="")),"BREACH ACTION INCOMPLETE",IF(AND(OR(K314="Yes",Q314="Yes"),AL314="None"),"TRIGGER NOT RECORDED — select the E.4 trigger",IF(AND(OR(AND(AL314&lt;&gt;"",AL314&lt;&gt;"None"),R314="Yes"),AM314=""),"REASSESSMENT / CONSIDERATION REF REQUIRED",IF(AND(OR(R314="Yes",T314="Yes"),U314=""),"GATE LOG EVENT ID REQUIRED",IF(OR(AND(D314&lt;&gt;"",NOT(ISNUMBER(D314))),AND(Y314&lt;&gt;"",NOT(ISNUMBER(Y314))),AND(ISNUMBER(D314),ISNUMBER(Y314),Y314&lt;=D314)),"DATE CHECK — Review and Next Review must be dates, Next after Review",IF(AND(ISNUMBER(AC314),ISNUMBER(AD314),AD314&gt;AC314),"SAMPLE EXCEEDS POPULATION",IF(AND(ISNUMBER(AD314),ISNUMBER(AK314),AD314&lt;AK314),"SAMPLE BELOW TIER MINIMUM",IF(AND(AI314&lt;&gt;"",ISNUMBER(Y314),AO314=""),"REVIEW TYPE REQUIRED: operational, performance or formal (§6.4.4)",IF(AND(ISNUMBER(D314),ISNUMBER(Y314),AI314&lt;&gt;"",Y314-D314&gt;IF(AI314="Critical",31,IF(AI314="High",IF(OR(AO314="Operational monitoring",AO314="Performance review"),31,92),IF(AI314="Medium",IF(AO314="Operational monitoring",31,IF(AO314="Performance review",92,366)),366)))),"NEXT REVIEW EXCEEDS TIER CADENCE",IF(OR(AP314="",AP314="Action-capable: raise not yet set"),"AGENTIC CADENCE RAISE NOT SET (§6.4.4; size to be set by the Council)",IF(AND(Z314="Closed",OR(D314="",E314="",G314="",H314="",I314="",X314="",Y314="",AA314="",AB314="",NOT(ISNUMBER(AC314)),NOT(ISNUMBER(AD314)),AC314&lt;1,AD314&lt;1,AE314="",AG314="",AI314="")),"CLOSURE EVIDENCE MISSING",IF(Z314="Closed","Closure ready for independent review","Open / review")))))))))))))))))</f>
        <v/>
      </c>
      <c r="AI314" s="0" t="n"/>
      <c r="AJ314" s="0">
        <f>IF(AI314="","",IF(AO314="Operational monitoring",IF(AI314="Low","Routine operational monitoring by the Service Owner",IF(AI314="Medium","Monthly","Continuous (logged at least monthly)")),IF(AO314="Performance review",IF(AI314="Critical","At least monthly",IF(AI314="High","Monthly",IF(AI314="Medium","Quarterly","Annual"))),IF(AI314="Critical","Continuous monitoring; formal review at least monthly",IF(AI314="High","Quarterly","Annual")))))</f>
        <v/>
      </c>
      <c r="AK314" s="0">
        <f>IF(OR(AI314="",NOT(ISNUMBER(AC314))),"",IF(OR(AI314="Critical",AI314="High"),MIN(AC314,MAX(30,ROUNDUP(0.05*AC314,0))),IF(AI314="Medium",MIN(AC314,20),MIN(AC314,10))))</f>
        <v/>
      </c>
      <c r="AL314" s="0" t="n"/>
      <c r="AM314" s="0" t="n"/>
      <c r="AN314" s="0" t="n"/>
      <c r="AO314" s="0" t="n"/>
      <c r="AP314" s="0" t="n"/>
    </row>
    <row r="315">
      <c r="A315" s="49" t="n"/>
      <c r="B315" s="50" t="n"/>
      <c r="C315" s="50" t="n"/>
      <c r="D315" s="51" t="n"/>
      <c r="E315" s="50" t="n"/>
      <c r="F315" s="50" t="n"/>
      <c r="G315" s="50" t="n"/>
      <c r="H315" s="50" t="n"/>
      <c r="I315" s="50" t="n"/>
      <c r="J315" s="50" t="n"/>
      <c r="K315" s="50" t="n"/>
      <c r="L315" s="50" t="n"/>
      <c r="M315" s="50" t="n"/>
      <c r="N315" s="50" t="n"/>
      <c r="O315" s="51" t="n"/>
      <c r="P315" s="50" t="n"/>
      <c r="Q315" s="50" t="n"/>
      <c r="R315" s="50" t="n"/>
      <c r="S315" s="50" t="n"/>
      <c r="T315" s="50" t="n"/>
      <c r="U315" s="50" t="n"/>
      <c r="V315" s="50" t="n"/>
      <c r="W315" s="50" t="n"/>
      <c r="X315" s="50" t="n"/>
      <c r="Y315" s="51" t="n"/>
      <c r="Z315" s="52" t="n"/>
      <c r="AA315" s="50" t="n"/>
      <c r="AB315" s="50" t="n"/>
      <c r="AC315" s="61" t="n"/>
      <c r="AD315" s="61" t="n"/>
      <c r="AE315" s="50" t="n"/>
      <c r="AF315" s="0" t="n"/>
      <c r="AG315" s="0" t="n"/>
      <c r="AH315" s="85">
        <f>IF(COUNTA(A315:AG315,AI315,AL315:AP315)=0,"",IF(TRIM(A315)="","AIR-ID REQUIRED",IF(OR(AND(K315&lt;&gt;"",ISNA(MATCH(K315,{"Yes","No","Unknown"},0))),AND(Q315&lt;&gt;"",ISNA(MATCH(Q315,{"Yes","No","Unknown"},0))),AND(R315&lt;&gt;"",ISNA(MATCH(R315,{"Yes","No","Unknown"},0))),AND(T315&lt;&gt;"",ISNA(MATCH(T315,{"Yes","No","Unknown"},0))),AND(J315&lt;&gt;"",ISNA(MATCH(J315,{"Improving","Stable","Deteriorating","New / Baseline","Not yet known"},0))),AND(Z315&lt;&gt;"",ISNA(MATCH(Z315,{"Open","Reviewed","Action Open","Escalated","Closed"},0))),AND(AG315&lt;&gt;"",ISNA(MATCH(AG315,{"UC-ID specific","Shared system baseline"},0))),AND(AI315&lt;&gt;"",ISNA(MATCH(AI315,{"Low","Medium","High","Critical"},0))),AND(AL315&lt;&gt;"",COUNTIF(Lists!$A$3:$A$10,AL315)=0),AND(AO315&lt;&gt;"",ISNA(MATCH(AO315,{"Operational monitoring","Performance review","Formal review"},0))),AND(AP315&lt;&gt;"",ISNA(MATCH(AP315,{"Raised per Monitoring and Review Plan","Not action-capable","Action-capable: raise not yet set"},0)))),"INVALID VALUE — use the dropdown list",IF(AND(AG315="UC-ID specific",OR(AF315="",AF315="None")),"UC-ID REQUIRED",IF(OR(J315="",K315="",Q315="",R315="",T315="",AL315="",J315="Not yet known",K315="Unknown",Q315="Unknown",R315="Unknown",T315="Unknown"),"UNKNOWN TO RESOLVE",IF(AND(K315="Yes",OR(H315="",I315="",M315="",N315="",O315="",P315="",P315="None",X315="")),"BREACH ACTION INCOMPLETE",IF(AND(OR(K315="Yes",Q315="Yes"),AL315="None"),"TRIGGER NOT RECORDED — select the E.4 trigger",IF(AND(OR(AND(AL315&lt;&gt;"",AL315&lt;&gt;"None"),R315="Yes"),AM315=""),"REASSESSMENT / CONSIDERATION REF REQUIRED",IF(AND(OR(R315="Yes",T315="Yes"),U315=""),"GATE LOG EVENT ID REQUIRED",IF(OR(AND(D315&lt;&gt;"",NOT(ISNUMBER(D315))),AND(Y315&lt;&gt;"",NOT(ISNUMBER(Y315))),AND(ISNUMBER(D315),ISNUMBER(Y315),Y315&lt;=D315)),"DATE CHECK — Review and Next Review must be dates, Next after Review",IF(AND(ISNUMBER(AC315),ISNUMBER(AD315),AD315&gt;AC315),"SAMPLE EXCEEDS POPULATION",IF(AND(ISNUMBER(AD315),ISNUMBER(AK315),AD315&lt;AK315),"SAMPLE BELOW TIER MINIMUM",IF(AND(AI315&lt;&gt;"",ISNUMBER(Y315),AO315=""),"REVIEW TYPE REQUIRED: operational, performance or formal (§6.4.4)",IF(AND(ISNUMBER(D315),ISNUMBER(Y315),AI315&lt;&gt;"",Y315-D315&gt;IF(AI315="Critical",31,IF(AI315="High",IF(OR(AO315="Operational monitoring",AO315="Performance review"),31,92),IF(AI315="Medium",IF(AO315="Operational monitoring",31,IF(AO315="Performance review",92,366)),366)))),"NEXT REVIEW EXCEEDS TIER CADENCE",IF(OR(AP315="",AP315="Action-capable: raise not yet set"),"AGENTIC CADENCE RAISE NOT SET (§6.4.4; size to be set by the Council)",IF(AND(Z315="Closed",OR(D315="",E315="",G315="",H315="",I315="",X315="",Y315="",AA315="",AB315="",NOT(ISNUMBER(AC315)),NOT(ISNUMBER(AD315)),AC315&lt;1,AD315&lt;1,AE315="",AG315="",AI315="")),"CLOSURE EVIDENCE MISSING",IF(Z315="Closed","Closure ready for independent review","Open / review")))))))))))))))))</f>
        <v/>
      </c>
      <c r="AI315" s="0" t="n"/>
      <c r="AJ315" s="0">
        <f>IF(AI315="","",IF(AO315="Operational monitoring",IF(AI315="Low","Routine operational monitoring by the Service Owner",IF(AI315="Medium","Monthly","Continuous (logged at least monthly)")),IF(AO315="Performance review",IF(AI315="Critical","At least monthly",IF(AI315="High","Monthly",IF(AI315="Medium","Quarterly","Annual"))),IF(AI315="Critical","Continuous monitoring; formal review at least monthly",IF(AI315="High","Quarterly","Annual")))))</f>
        <v/>
      </c>
      <c r="AK315" s="0">
        <f>IF(OR(AI315="",NOT(ISNUMBER(AC315))),"",IF(OR(AI315="Critical",AI315="High"),MIN(AC315,MAX(30,ROUNDUP(0.05*AC315,0))),IF(AI315="Medium",MIN(AC315,20),MIN(AC315,10))))</f>
        <v/>
      </c>
      <c r="AL315" s="0" t="n"/>
      <c r="AM315" s="0" t="n"/>
      <c r="AN315" s="0" t="n"/>
      <c r="AO315" s="0" t="n"/>
      <c r="AP315" s="0" t="n"/>
    </row>
    <row r="316">
      <c r="A316" s="49" t="n"/>
      <c r="B316" s="50" t="n"/>
      <c r="C316" s="50" t="n"/>
      <c r="D316" s="51" t="n"/>
      <c r="E316" s="50" t="n"/>
      <c r="F316" s="50" t="n"/>
      <c r="G316" s="50" t="n"/>
      <c r="H316" s="50" t="n"/>
      <c r="I316" s="50" t="n"/>
      <c r="J316" s="50" t="n"/>
      <c r="K316" s="50" t="n"/>
      <c r="L316" s="50" t="n"/>
      <c r="M316" s="50" t="n"/>
      <c r="N316" s="50" t="n"/>
      <c r="O316" s="51" t="n"/>
      <c r="P316" s="50" t="n"/>
      <c r="Q316" s="50" t="n"/>
      <c r="R316" s="50" t="n"/>
      <c r="S316" s="50" t="n"/>
      <c r="T316" s="50" t="n"/>
      <c r="U316" s="50" t="n"/>
      <c r="V316" s="50" t="n"/>
      <c r="W316" s="50" t="n"/>
      <c r="X316" s="50" t="n"/>
      <c r="Y316" s="51" t="n"/>
      <c r="Z316" s="52" t="n"/>
      <c r="AA316" s="50" t="n"/>
      <c r="AB316" s="50" t="n"/>
      <c r="AC316" s="61" t="n"/>
      <c r="AD316" s="61" t="n"/>
      <c r="AE316" s="50" t="n"/>
      <c r="AF316" s="0" t="n"/>
      <c r="AG316" s="0" t="n"/>
      <c r="AH316" s="85">
        <f>IF(COUNTA(A316:AG316,AI316,AL316:AP316)=0,"",IF(TRIM(A316)="","AIR-ID REQUIRED",IF(OR(AND(K316&lt;&gt;"",ISNA(MATCH(K316,{"Yes","No","Unknown"},0))),AND(Q316&lt;&gt;"",ISNA(MATCH(Q316,{"Yes","No","Unknown"},0))),AND(R316&lt;&gt;"",ISNA(MATCH(R316,{"Yes","No","Unknown"},0))),AND(T316&lt;&gt;"",ISNA(MATCH(T316,{"Yes","No","Unknown"},0))),AND(J316&lt;&gt;"",ISNA(MATCH(J316,{"Improving","Stable","Deteriorating","New / Baseline","Not yet known"},0))),AND(Z316&lt;&gt;"",ISNA(MATCH(Z316,{"Open","Reviewed","Action Open","Escalated","Closed"},0))),AND(AG316&lt;&gt;"",ISNA(MATCH(AG316,{"UC-ID specific","Shared system baseline"},0))),AND(AI316&lt;&gt;"",ISNA(MATCH(AI316,{"Low","Medium","High","Critical"},0))),AND(AL316&lt;&gt;"",COUNTIF(Lists!$A$3:$A$10,AL316)=0),AND(AO316&lt;&gt;"",ISNA(MATCH(AO316,{"Operational monitoring","Performance review","Formal review"},0))),AND(AP316&lt;&gt;"",ISNA(MATCH(AP316,{"Raised per Monitoring and Review Plan","Not action-capable","Action-capable: raise not yet set"},0)))),"INVALID VALUE — use the dropdown list",IF(AND(AG316="UC-ID specific",OR(AF316="",AF316="None")),"UC-ID REQUIRED",IF(OR(J316="",K316="",Q316="",R316="",T316="",AL316="",J316="Not yet known",K316="Unknown",Q316="Unknown",R316="Unknown",T316="Unknown"),"UNKNOWN TO RESOLVE",IF(AND(K316="Yes",OR(H316="",I316="",M316="",N316="",O316="",P316="",P316="None",X316="")),"BREACH ACTION INCOMPLETE",IF(AND(OR(K316="Yes",Q316="Yes"),AL316="None"),"TRIGGER NOT RECORDED — select the E.4 trigger",IF(AND(OR(AND(AL316&lt;&gt;"",AL316&lt;&gt;"None"),R316="Yes"),AM316=""),"REASSESSMENT / CONSIDERATION REF REQUIRED",IF(AND(OR(R316="Yes",T316="Yes"),U316=""),"GATE LOG EVENT ID REQUIRED",IF(OR(AND(D316&lt;&gt;"",NOT(ISNUMBER(D316))),AND(Y316&lt;&gt;"",NOT(ISNUMBER(Y316))),AND(ISNUMBER(D316),ISNUMBER(Y316),Y316&lt;=D316)),"DATE CHECK — Review and Next Review must be dates, Next after Review",IF(AND(ISNUMBER(AC316),ISNUMBER(AD316),AD316&gt;AC316),"SAMPLE EXCEEDS POPULATION",IF(AND(ISNUMBER(AD316),ISNUMBER(AK316),AD316&lt;AK316),"SAMPLE BELOW TIER MINIMUM",IF(AND(AI316&lt;&gt;"",ISNUMBER(Y316),AO316=""),"REVIEW TYPE REQUIRED: operational, performance or formal (§6.4.4)",IF(AND(ISNUMBER(D316),ISNUMBER(Y316),AI316&lt;&gt;"",Y316-D316&gt;IF(AI316="Critical",31,IF(AI316="High",IF(OR(AO316="Operational monitoring",AO316="Performance review"),31,92),IF(AI316="Medium",IF(AO316="Operational monitoring",31,IF(AO316="Performance review",92,366)),366)))),"NEXT REVIEW EXCEEDS TIER CADENCE",IF(OR(AP316="",AP316="Action-capable: raise not yet set"),"AGENTIC CADENCE RAISE NOT SET (§6.4.4; size to be set by the Council)",IF(AND(Z316="Closed",OR(D316="",E316="",G316="",H316="",I316="",X316="",Y316="",AA316="",AB316="",NOT(ISNUMBER(AC316)),NOT(ISNUMBER(AD316)),AC316&lt;1,AD316&lt;1,AE316="",AG316="",AI316="")),"CLOSURE EVIDENCE MISSING",IF(Z316="Closed","Closure ready for independent review","Open / review")))))))))))))))))</f>
        <v/>
      </c>
      <c r="AI316" s="0" t="n"/>
      <c r="AJ316" s="0">
        <f>IF(AI316="","",IF(AO316="Operational monitoring",IF(AI316="Low","Routine operational monitoring by the Service Owner",IF(AI316="Medium","Monthly","Continuous (logged at least monthly)")),IF(AO316="Performance review",IF(AI316="Critical","At least monthly",IF(AI316="High","Monthly",IF(AI316="Medium","Quarterly","Annual"))),IF(AI316="Critical","Continuous monitoring; formal review at least monthly",IF(AI316="High","Quarterly","Annual")))))</f>
        <v/>
      </c>
      <c r="AK316" s="0">
        <f>IF(OR(AI316="",NOT(ISNUMBER(AC316))),"",IF(OR(AI316="Critical",AI316="High"),MIN(AC316,MAX(30,ROUNDUP(0.05*AC316,0))),IF(AI316="Medium",MIN(AC316,20),MIN(AC316,10))))</f>
        <v/>
      </c>
      <c r="AL316" s="0" t="n"/>
      <c r="AM316" s="0" t="n"/>
      <c r="AN316" s="0" t="n"/>
      <c r="AO316" s="0" t="n"/>
      <c r="AP316" s="0" t="n"/>
    </row>
    <row r="317">
      <c r="A317" s="49" t="n"/>
      <c r="B317" s="50" t="n"/>
      <c r="C317" s="50" t="n"/>
      <c r="D317" s="51" t="n"/>
      <c r="E317" s="50" t="n"/>
      <c r="F317" s="50" t="n"/>
      <c r="G317" s="50" t="n"/>
      <c r="H317" s="50" t="n"/>
      <c r="I317" s="50" t="n"/>
      <c r="J317" s="50" t="n"/>
      <c r="K317" s="50" t="n"/>
      <c r="L317" s="50" t="n"/>
      <c r="M317" s="50" t="n"/>
      <c r="N317" s="50" t="n"/>
      <c r="O317" s="51" t="n"/>
      <c r="P317" s="50" t="n"/>
      <c r="Q317" s="50" t="n"/>
      <c r="R317" s="50" t="n"/>
      <c r="S317" s="50" t="n"/>
      <c r="T317" s="50" t="n"/>
      <c r="U317" s="50" t="n"/>
      <c r="V317" s="50" t="n"/>
      <c r="W317" s="50" t="n"/>
      <c r="X317" s="50" t="n"/>
      <c r="Y317" s="51" t="n"/>
      <c r="Z317" s="52" t="n"/>
      <c r="AA317" s="50" t="n"/>
      <c r="AB317" s="50" t="n"/>
      <c r="AC317" s="61" t="n"/>
      <c r="AD317" s="61" t="n"/>
      <c r="AE317" s="50" t="n"/>
      <c r="AF317" s="0" t="n"/>
      <c r="AG317" s="0" t="n"/>
      <c r="AH317" s="85">
        <f>IF(COUNTA(A317:AG317,AI317,AL317:AP317)=0,"",IF(TRIM(A317)="","AIR-ID REQUIRED",IF(OR(AND(K317&lt;&gt;"",ISNA(MATCH(K317,{"Yes","No","Unknown"},0))),AND(Q317&lt;&gt;"",ISNA(MATCH(Q317,{"Yes","No","Unknown"},0))),AND(R317&lt;&gt;"",ISNA(MATCH(R317,{"Yes","No","Unknown"},0))),AND(T317&lt;&gt;"",ISNA(MATCH(T317,{"Yes","No","Unknown"},0))),AND(J317&lt;&gt;"",ISNA(MATCH(J317,{"Improving","Stable","Deteriorating","New / Baseline","Not yet known"},0))),AND(Z317&lt;&gt;"",ISNA(MATCH(Z317,{"Open","Reviewed","Action Open","Escalated","Closed"},0))),AND(AG317&lt;&gt;"",ISNA(MATCH(AG317,{"UC-ID specific","Shared system baseline"},0))),AND(AI317&lt;&gt;"",ISNA(MATCH(AI317,{"Low","Medium","High","Critical"},0))),AND(AL317&lt;&gt;"",COUNTIF(Lists!$A$3:$A$10,AL317)=0),AND(AO317&lt;&gt;"",ISNA(MATCH(AO317,{"Operational monitoring","Performance review","Formal review"},0))),AND(AP317&lt;&gt;"",ISNA(MATCH(AP317,{"Raised per Monitoring and Review Plan","Not action-capable","Action-capable: raise not yet set"},0)))),"INVALID VALUE — use the dropdown list",IF(AND(AG317="UC-ID specific",OR(AF317="",AF317="None")),"UC-ID REQUIRED",IF(OR(J317="",K317="",Q317="",R317="",T317="",AL317="",J317="Not yet known",K317="Unknown",Q317="Unknown",R317="Unknown",T317="Unknown"),"UNKNOWN TO RESOLVE",IF(AND(K317="Yes",OR(H317="",I317="",M317="",N317="",O317="",P317="",P317="None",X317="")),"BREACH ACTION INCOMPLETE",IF(AND(OR(K317="Yes",Q317="Yes"),AL317="None"),"TRIGGER NOT RECORDED — select the E.4 trigger",IF(AND(OR(AND(AL317&lt;&gt;"",AL317&lt;&gt;"None"),R317="Yes"),AM317=""),"REASSESSMENT / CONSIDERATION REF REQUIRED",IF(AND(OR(R317="Yes",T317="Yes"),U317=""),"GATE LOG EVENT ID REQUIRED",IF(OR(AND(D317&lt;&gt;"",NOT(ISNUMBER(D317))),AND(Y317&lt;&gt;"",NOT(ISNUMBER(Y317))),AND(ISNUMBER(D317),ISNUMBER(Y317),Y317&lt;=D317)),"DATE CHECK — Review and Next Review must be dates, Next after Review",IF(AND(ISNUMBER(AC317),ISNUMBER(AD317),AD317&gt;AC317),"SAMPLE EXCEEDS POPULATION",IF(AND(ISNUMBER(AD317),ISNUMBER(AK317),AD317&lt;AK317),"SAMPLE BELOW TIER MINIMUM",IF(AND(AI317&lt;&gt;"",ISNUMBER(Y317),AO317=""),"REVIEW TYPE REQUIRED: operational, performance or formal (§6.4.4)",IF(AND(ISNUMBER(D317),ISNUMBER(Y317),AI317&lt;&gt;"",Y317-D317&gt;IF(AI317="Critical",31,IF(AI317="High",IF(OR(AO317="Operational monitoring",AO317="Performance review"),31,92),IF(AI317="Medium",IF(AO317="Operational monitoring",31,IF(AO317="Performance review",92,366)),366)))),"NEXT REVIEW EXCEEDS TIER CADENCE",IF(OR(AP317="",AP317="Action-capable: raise not yet set"),"AGENTIC CADENCE RAISE NOT SET (§6.4.4; size to be set by the Council)",IF(AND(Z317="Closed",OR(D317="",E317="",G317="",H317="",I317="",X317="",Y317="",AA317="",AB317="",NOT(ISNUMBER(AC317)),NOT(ISNUMBER(AD317)),AC317&lt;1,AD317&lt;1,AE317="",AG317="",AI317="")),"CLOSURE EVIDENCE MISSING",IF(Z317="Closed","Closure ready for independent review","Open / review")))))))))))))))))</f>
        <v/>
      </c>
      <c r="AI317" s="0" t="n"/>
      <c r="AJ317" s="0">
        <f>IF(AI317="","",IF(AO317="Operational monitoring",IF(AI317="Low","Routine operational monitoring by the Service Owner",IF(AI317="Medium","Monthly","Continuous (logged at least monthly)")),IF(AO317="Performance review",IF(AI317="Critical","At least monthly",IF(AI317="High","Monthly",IF(AI317="Medium","Quarterly","Annual"))),IF(AI317="Critical","Continuous monitoring; formal review at least monthly",IF(AI317="High","Quarterly","Annual")))))</f>
        <v/>
      </c>
      <c r="AK317" s="0">
        <f>IF(OR(AI317="",NOT(ISNUMBER(AC317))),"",IF(OR(AI317="Critical",AI317="High"),MIN(AC317,MAX(30,ROUNDUP(0.05*AC317,0))),IF(AI317="Medium",MIN(AC317,20),MIN(AC317,10))))</f>
        <v/>
      </c>
      <c r="AL317" s="0" t="n"/>
      <c r="AM317" s="0" t="n"/>
      <c r="AN317" s="0" t="n"/>
      <c r="AO317" s="0" t="n"/>
      <c r="AP317" s="0" t="n"/>
    </row>
    <row r="318">
      <c r="A318" s="49" t="n"/>
      <c r="B318" s="50" t="n"/>
      <c r="C318" s="50" t="n"/>
      <c r="D318" s="51" t="n"/>
      <c r="E318" s="50" t="n"/>
      <c r="F318" s="50" t="n"/>
      <c r="G318" s="50" t="n"/>
      <c r="H318" s="50" t="n"/>
      <c r="I318" s="50" t="n"/>
      <c r="J318" s="50" t="n"/>
      <c r="K318" s="50" t="n"/>
      <c r="L318" s="50" t="n"/>
      <c r="M318" s="50" t="n"/>
      <c r="N318" s="50" t="n"/>
      <c r="O318" s="51" t="n"/>
      <c r="P318" s="50" t="n"/>
      <c r="Q318" s="50" t="n"/>
      <c r="R318" s="50" t="n"/>
      <c r="S318" s="50" t="n"/>
      <c r="T318" s="50" t="n"/>
      <c r="U318" s="50" t="n"/>
      <c r="V318" s="50" t="n"/>
      <c r="W318" s="50" t="n"/>
      <c r="X318" s="50" t="n"/>
      <c r="Y318" s="51" t="n"/>
      <c r="Z318" s="52" t="n"/>
      <c r="AA318" s="50" t="n"/>
      <c r="AB318" s="50" t="n"/>
      <c r="AC318" s="61" t="n"/>
      <c r="AD318" s="61" t="n"/>
      <c r="AE318" s="50" t="n"/>
      <c r="AF318" s="0" t="n"/>
      <c r="AG318" s="0" t="n"/>
      <c r="AH318" s="85">
        <f>IF(COUNTA(A318:AG318,AI318,AL318:AP318)=0,"",IF(TRIM(A318)="","AIR-ID REQUIRED",IF(OR(AND(K318&lt;&gt;"",ISNA(MATCH(K318,{"Yes","No","Unknown"},0))),AND(Q318&lt;&gt;"",ISNA(MATCH(Q318,{"Yes","No","Unknown"},0))),AND(R318&lt;&gt;"",ISNA(MATCH(R318,{"Yes","No","Unknown"},0))),AND(T318&lt;&gt;"",ISNA(MATCH(T318,{"Yes","No","Unknown"},0))),AND(J318&lt;&gt;"",ISNA(MATCH(J318,{"Improving","Stable","Deteriorating","New / Baseline","Not yet known"},0))),AND(Z318&lt;&gt;"",ISNA(MATCH(Z318,{"Open","Reviewed","Action Open","Escalated","Closed"},0))),AND(AG318&lt;&gt;"",ISNA(MATCH(AG318,{"UC-ID specific","Shared system baseline"},0))),AND(AI318&lt;&gt;"",ISNA(MATCH(AI318,{"Low","Medium","High","Critical"},0))),AND(AL318&lt;&gt;"",COUNTIF(Lists!$A$3:$A$10,AL318)=0),AND(AO318&lt;&gt;"",ISNA(MATCH(AO318,{"Operational monitoring","Performance review","Formal review"},0))),AND(AP318&lt;&gt;"",ISNA(MATCH(AP318,{"Raised per Monitoring and Review Plan","Not action-capable","Action-capable: raise not yet set"},0)))),"INVALID VALUE — use the dropdown list",IF(AND(AG318="UC-ID specific",OR(AF318="",AF318="None")),"UC-ID REQUIRED",IF(OR(J318="",K318="",Q318="",R318="",T318="",AL318="",J318="Not yet known",K318="Unknown",Q318="Unknown",R318="Unknown",T318="Unknown"),"UNKNOWN TO RESOLVE",IF(AND(K318="Yes",OR(H318="",I318="",M318="",N318="",O318="",P318="",P318="None",X318="")),"BREACH ACTION INCOMPLETE",IF(AND(OR(K318="Yes",Q318="Yes"),AL318="None"),"TRIGGER NOT RECORDED — select the E.4 trigger",IF(AND(OR(AND(AL318&lt;&gt;"",AL318&lt;&gt;"None"),R318="Yes"),AM318=""),"REASSESSMENT / CONSIDERATION REF REQUIRED",IF(AND(OR(R318="Yes",T318="Yes"),U318=""),"GATE LOG EVENT ID REQUIRED",IF(OR(AND(D318&lt;&gt;"",NOT(ISNUMBER(D318))),AND(Y318&lt;&gt;"",NOT(ISNUMBER(Y318))),AND(ISNUMBER(D318),ISNUMBER(Y318),Y318&lt;=D318)),"DATE CHECK — Review and Next Review must be dates, Next after Review",IF(AND(ISNUMBER(AC318),ISNUMBER(AD318),AD318&gt;AC318),"SAMPLE EXCEEDS POPULATION",IF(AND(ISNUMBER(AD318),ISNUMBER(AK318),AD318&lt;AK318),"SAMPLE BELOW TIER MINIMUM",IF(AND(AI318&lt;&gt;"",ISNUMBER(Y318),AO318=""),"REVIEW TYPE REQUIRED: operational, performance or formal (§6.4.4)",IF(AND(ISNUMBER(D318),ISNUMBER(Y318),AI318&lt;&gt;"",Y318-D318&gt;IF(AI318="Critical",31,IF(AI318="High",IF(OR(AO318="Operational monitoring",AO318="Performance review"),31,92),IF(AI318="Medium",IF(AO318="Operational monitoring",31,IF(AO318="Performance review",92,366)),366)))),"NEXT REVIEW EXCEEDS TIER CADENCE",IF(OR(AP318="",AP318="Action-capable: raise not yet set"),"AGENTIC CADENCE RAISE NOT SET (§6.4.4; size to be set by the Council)",IF(AND(Z318="Closed",OR(D318="",E318="",G318="",H318="",I318="",X318="",Y318="",AA318="",AB318="",NOT(ISNUMBER(AC318)),NOT(ISNUMBER(AD318)),AC318&lt;1,AD318&lt;1,AE318="",AG318="",AI318="")),"CLOSURE EVIDENCE MISSING",IF(Z318="Closed","Closure ready for independent review","Open / review")))))))))))))))))</f>
        <v/>
      </c>
      <c r="AI318" s="0" t="n"/>
      <c r="AJ318" s="0">
        <f>IF(AI318="","",IF(AO318="Operational monitoring",IF(AI318="Low","Routine operational monitoring by the Service Owner",IF(AI318="Medium","Monthly","Continuous (logged at least monthly)")),IF(AO318="Performance review",IF(AI318="Critical","At least monthly",IF(AI318="High","Monthly",IF(AI318="Medium","Quarterly","Annual"))),IF(AI318="Critical","Continuous monitoring; formal review at least monthly",IF(AI318="High","Quarterly","Annual")))))</f>
        <v/>
      </c>
      <c r="AK318" s="0">
        <f>IF(OR(AI318="",NOT(ISNUMBER(AC318))),"",IF(OR(AI318="Critical",AI318="High"),MIN(AC318,MAX(30,ROUNDUP(0.05*AC318,0))),IF(AI318="Medium",MIN(AC318,20),MIN(AC318,10))))</f>
        <v/>
      </c>
      <c r="AL318" s="0" t="n"/>
      <c r="AM318" s="0" t="n"/>
      <c r="AN318" s="0" t="n"/>
      <c r="AO318" s="0" t="n"/>
      <c r="AP318" s="0" t="n"/>
    </row>
    <row r="319">
      <c r="A319" s="49" t="n"/>
      <c r="B319" s="50" t="n"/>
      <c r="C319" s="50" t="n"/>
      <c r="D319" s="51" t="n"/>
      <c r="E319" s="50" t="n"/>
      <c r="F319" s="50" t="n"/>
      <c r="G319" s="50" t="n"/>
      <c r="H319" s="50" t="n"/>
      <c r="I319" s="50" t="n"/>
      <c r="J319" s="50" t="n"/>
      <c r="K319" s="50" t="n"/>
      <c r="L319" s="50" t="n"/>
      <c r="M319" s="50" t="n"/>
      <c r="N319" s="50" t="n"/>
      <c r="O319" s="51" t="n"/>
      <c r="P319" s="50" t="n"/>
      <c r="Q319" s="50" t="n"/>
      <c r="R319" s="50" t="n"/>
      <c r="S319" s="50" t="n"/>
      <c r="T319" s="50" t="n"/>
      <c r="U319" s="50" t="n"/>
      <c r="V319" s="50" t="n"/>
      <c r="W319" s="50" t="n"/>
      <c r="X319" s="50" t="n"/>
      <c r="Y319" s="51" t="n"/>
      <c r="Z319" s="52" t="n"/>
      <c r="AA319" s="50" t="n"/>
      <c r="AB319" s="50" t="n"/>
      <c r="AC319" s="61" t="n"/>
      <c r="AD319" s="61" t="n"/>
      <c r="AE319" s="50" t="n"/>
      <c r="AF319" s="0" t="n"/>
      <c r="AG319" s="0" t="n"/>
      <c r="AH319" s="85">
        <f>IF(COUNTA(A319:AG319,AI319,AL319:AP319)=0,"",IF(TRIM(A319)="","AIR-ID REQUIRED",IF(OR(AND(K319&lt;&gt;"",ISNA(MATCH(K319,{"Yes","No","Unknown"},0))),AND(Q319&lt;&gt;"",ISNA(MATCH(Q319,{"Yes","No","Unknown"},0))),AND(R319&lt;&gt;"",ISNA(MATCH(R319,{"Yes","No","Unknown"},0))),AND(T319&lt;&gt;"",ISNA(MATCH(T319,{"Yes","No","Unknown"},0))),AND(J319&lt;&gt;"",ISNA(MATCH(J319,{"Improving","Stable","Deteriorating","New / Baseline","Not yet known"},0))),AND(Z319&lt;&gt;"",ISNA(MATCH(Z319,{"Open","Reviewed","Action Open","Escalated","Closed"},0))),AND(AG319&lt;&gt;"",ISNA(MATCH(AG319,{"UC-ID specific","Shared system baseline"},0))),AND(AI319&lt;&gt;"",ISNA(MATCH(AI319,{"Low","Medium","High","Critical"},0))),AND(AL319&lt;&gt;"",COUNTIF(Lists!$A$3:$A$10,AL319)=0),AND(AO319&lt;&gt;"",ISNA(MATCH(AO319,{"Operational monitoring","Performance review","Formal review"},0))),AND(AP319&lt;&gt;"",ISNA(MATCH(AP319,{"Raised per Monitoring and Review Plan","Not action-capable","Action-capable: raise not yet set"},0)))),"INVALID VALUE — use the dropdown list",IF(AND(AG319="UC-ID specific",OR(AF319="",AF319="None")),"UC-ID REQUIRED",IF(OR(J319="",K319="",Q319="",R319="",T319="",AL319="",J319="Not yet known",K319="Unknown",Q319="Unknown",R319="Unknown",T319="Unknown"),"UNKNOWN TO RESOLVE",IF(AND(K319="Yes",OR(H319="",I319="",M319="",N319="",O319="",P319="",P319="None",X319="")),"BREACH ACTION INCOMPLETE",IF(AND(OR(K319="Yes",Q319="Yes"),AL319="None"),"TRIGGER NOT RECORDED — select the E.4 trigger",IF(AND(OR(AND(AL319&lt;&gt;"",AL319&lt;&gt;"None"),R319="Yes"),AM319=""),"REASSESSMENT / CONSIDERATION REF REQUIRED",IF(AND(OR(R319="Yes",T319="Yes"),U319=""),"GATE LOG EVENT ID REQUIRED",IF(OR(AND(D319&lt;&gt;"",NOT(ISNUMBER(D319))),AND(Y319&lt;&gt;"",NOT(ISNUMBER(Y319))),AND(ISNUMBER(D319),ISNUMBER(Y319),Y319&lt;=D319)),"DATE CHECK — Review and Next Review must be dates, Next after Review",IF(AND(ISNUMBER(AC319),ISNUMBER(AD319),AD319&gt;AC319),"SAMPLE EXCEEDS POPULATION",IF(AND(ISNUMBER(AD319),ISNUMBER(AK319),AD319&lt;AK319),"SAMPLE BELOW TIER MINIMUM",IF(AND(AI319&lt;&gt;"",ISNUMBER(Y319),AO319=""),"REVIEW TYPE REQUIRED: operational, performance or formal (§6.4.4)",IF(AND(ISNUMBER(D319),ISNUMBER(Y319),AI319&lt;&gt;"",Y319-D319&gt;IF(AI319="Critical",31,IF(AI319="High",IF(OR(AO319="Operational monitoring",AO319="Performance review"),31,92),IF(AI319="Medium",IF(AO319="Operational monitoring",31,IF(AO319="Performance review",92,366)),366)))),"NEXT REVIEW EXCEEDS TIER CADENCE",IF(OR(AP319="",AP319="Action-capable: raise not yet set"),"AGENTIC CADENCE RAISE NOT SET (§6.4.4; size to be set by the Council)",IF(AND(Z319="Closed",OR(D319="",E319="",G319="",H319="",I319="",X319="",Y319="",AA319="",AB319="",NOT(ISNUMBER(AC319)),NOT(ISNUMBER(AD319)),AC319&lt;1,AD319&lt;1,AE319="",AG319="",AI319="")),"CLOSURE EVIDENCE MISSING",IF(Z319="Closed","Closure ready for independent review","Open / review")))))))))))))))))</f>
        <v/>
      </c>
      <c r="AI319" s="0" t="n"/>
      <c r="AJ319" s="0">
        <f>IF(AI319="","",IF(AO319="Operational monitoring",IF(AI319="Low","Routine operational monitoring by the Service Owner",IF(AI319="Medium","Monthly","Continuous (logged at least monthly)")),IF(AO319="Performance review",IF(AI319="Critical","At least monthly",IF(AI319="High","Monthly",IF(AI319="Medium","Quarterly","Annual"))),IF(AI319="Critical","Continuous monitoring; formal review at least monthly",IF(AI319="High","Quarterly","Annual")))))</f>
        <v/>
      </c>
      <c r="AK319" s="0">
        <f>IF(OR(AI319="",NOT(ISNUMBER(AC319))),"",IF(OR(AI319="Critical",AI319="High"),MIN(AC319,MAX(30,ROUNDUP(0.05*AC319,0))),IF(AI319="Medium",MIN(AC319,20),MIN(AC319,10))))</f>
        <v/>
      </c>
      <c r="AL319" s="0" t="n"/>
      <c r="AM319" s="0" t="n"/>
      <c r="AN319" s="0" t="n"/>
      <c r="AO319" s="0" t="n"/>
      <c r="AP319" s="0" t="n"/>
    </row>
    <row r="320">
      <c r="A320" s="49" t="n"/>
      <c r="B320" s="50" t="n"/>
      <c r="C320" s="50" t="n"/>
      <c r="D320" s="51" t="n"/>
      <c r="E320" s="50" t="n"/>
      <c r="F320" s="50" t="n"/>
      <c r="G320" s="50" t="n"/>
      <c r="H320" s="50" t="n"/>
      <c r="I320" s="50" t="n"/>
      <c r="J320" s="50" t="n"/>
      <c r="K320" s="50" t="n"/>
      <c r="L320" s="50" t="n"/>
      <c r="M320" s="50" t="n"/>
      <c r="N320" s="50" t="n"/>
      <c r="O320" s="51" t="n"/>
      <c r="P320" s="50" t="n"/>
      <c r="Q320" s="50" t="n"/>
      <c r="R320" s="50" t="n"/>
      <c r="S320" s="50" t="n"/>
      <c r="T320" s="50" t="n"/>
      <c r="U320" s="50" t="n"/>
      <c r="V320" s="50" t="n"/>
      <c r="W320" s="50" t="n"/>
      <c r="X320" s="50" t="n"/>
      <c r="Y320" s="51" t="n"/>
      <c r="Z320" s="52" t="n"/>
      <c r="AA320" s="50" t="n"/>
      <c r="AB320" s="50" t="n"/>
      <c r="AC320" s="61" t="n"/>
      <c r="AD320" s="61" t="n"/>
      <c r="AE320" s="50" t="n"/>
      <c r="AF320" s="0" t="n"/>
      <c r="AG320" s="0" t="n"/>
      <c r="AH320" s="85">
        <f>IF(COUNTA(A320:AG320,AI320,AL320:AP320)=0,"",IF(TRIM(A320)="","AIR-ID REQUIRED",IF(OR(AND(K320&lt;&gt;"",ISNA(MATCH(K320,{"Yes","No","Unknown"},0))),AND(Q320&lt;&gt;"",ISNA(MATCH(Q320,{"Yes","No","Unknown"},0))),AND(R320&lt;&gt;"",ISNA(MATCH(R320,{"Yes","No","Unknown"},0))),AND(T320&lt;&gt;"",ISNA(MATCH(T320,{"Yes","No","Unknown"},0))),AND(J320&lt;&gt;"",ISNA(MATCH(J320,{"Improving","Stable","Deteriorating","New / Baseline","Not yet known"},0))),AND(Z320&lt;&gt;"",ISNA(MATCH(Z320,{"Open","Reviewed","Action Open","Escalated","Closed"},0))),AND(AG320&lt;&gt;"",ISNA(MATCH(AG320,{"UC-ID specific","Shared system baseline"},0))),AND(AI320&lt;&gt;"",ISNA(MATCH(AI320,{"Low","Medium","High","Critical"},0))),AND(AL320&lt;&gt;"",COUNTIF(Lists!$A$3:$A$10,AL320)=0),AND(AO320&lt;&gt;"",ISNA(MATCH(AO320,{"Operational monitoring","Performance review","Formal review"},0))),AND(AP320&lt;&gt;"",ISNA(MATCH(AP320,{"Raised per Monitoring and Review Plan","Not action-capable","Action-capable: raise not yet set"},0)))),"INVALID VALUE — use the dropdown list",IF(AND(AG320="UC-ID specific",OR(AF320="",AF320="None")),"UC-ID REQUIRED",IF(OR(J320="",K320="",Q320="",R320="",T320="",AL320="",J320="Not yet known",K320="Unknown",Q320="Unknown",R320="Unknown",T320="Unknown"),"UNKNOWN TO RESOLVE",IF(AND(K320="Yes",OR(H320="",I320="",M320="",N320="",O320="",P320="",P320="None",X320="")),"BREACH ACTION INCOMPLETE",IF(AND(OR(K320="Yes",Q320="Yes"),AL320="None"),"TRIGGER NOT RECORDED — select the E.4 trigger",IF(AND(OR(AND(AL320&lt;&gt;"",AL320&lt;&gt;"None"),R320="Yes"),AM320=""),"REASSESSMENT / CONSIDERATION REF REQUIRED",IF(AND(OR(R320="Yes",T320="Yes"),U320=""),"GATE LOG EVENT ID REQUIRED",IF(OR(AND(D320&lt;&gt;"",NOT(ISNUMBER(D320))),AND(Y320&lt;&gt;"",NOT(ISNUMBER(Y320))),AND(ISNUMBER(D320),ISNUMBER(Y320),Y320&lt;=D320)),"DATE CHECK — Review and Next Review must be dates, Next after Review",IF(AND(ISNUMBER(AC320),ISNUMBER(AD320),AD320&gt;AC320),"SAMPLE EXCEEDS POPULATION",IF(AND(ISNUMBER(AD320),ISNUMBER(AK320),AD320&lt;AK320),"SAMPLE BELOW TIER MINIMUM",IF(AND(AI320&lt;&gt;"",ISNUMBER(Y320),AO320=""),"REVIEW TYPE REQUIRED: operational, performance or formal (§6.4.4)",IF(AND(ISNUMBER(D320),ISNUMBER(Y320),AI320&lt;&gt;"",Y320-D320&gt;IF(AI320="Critical",31,IF(AI320="High",IF(OR(AO320="Operational monitoring",AO320="Performance review"),31,92),IF(AI320="Medium",IF(AO320="Operational monitoring",31,IF(AO320="Performance review",92,366)),366)))),"NEXT REVIEW EXCEEDS TIER CADENCE",IF(OR(AP320="",AP320="Action-capable: raise not yet set"),"AGENTIC CADENCE RAISE NOT SET (§6.4.4; size to be set by the Council)",IF(AND(Z320="Closed",OR(D320="",E320="",G320="",H320="",I320="",X320="",Y320="",AA320="",AB320="",NOT(ISNUMBER(AC320)),NOT(ISNUMBER(AD320)),AC320&lt;1,AD320&lt;1,AE320="",AG320="",AI320="")),"CLOSURE EVIDENCE MISSING",IF(Z320="Closed","Closure ready for independent review","Open / review")))))))))))))))))</f>
        <v/>
      </c>
      <c r="AI320" s="0" t="n"/>
      <c r="AJ320" s="0">
        <f>IF(AI320="","",IF(AO320="Operational monitoring",IF(AI320="Low","Routine operational monitoring by the Service Owner",IF(AI320="Medium","Monthly","Continuous (logged at least monthly)")),IF(AO320="Performance review",IF(AI320="Critical","At least monthly",IF(AI320="High","Monthly",IF(AI320="Medium","Quarterly","Annual"))),IF(AI320="Critical","Continuous monitoring; formal review at least monthly",IF(AI320="High","Quarterly","Annual")))))</f>
        <v/>
      </c>
      <c r="AK320" s="0">
        <f>IF(OR(AI320="",NOT(ISNUMBER(AC320))),"",IF(OR(AI320="Critical",AI320="High"),MIN(AC320,MAX(30,ROUNDUP(0.05*AC320,0))),IF(AI320="Medium",MIN(AC320,20),MIN(AC320,10))))</f>
        <v/>
      </c>
      <c r="AL320" s="0" t="n"/>
      <c r="AM320" s="0" t="n"/>
      <c r="AN320" s="0" t="n"/>
      <c r="AO320" s="0" t="n"/>
      <c r="AP320" s="0" t="n"/>
    </row>
    <row r="321">
      <c r="A321" s="49" t="n"/>
      <c r="B321" s="50" t="n"/>
      <c r="C321" s="50" t="n"/>
      <c r="D321" s="51" t="n"/>
      <c r="E321" s="50" t="n"/>
      <c r="F321" s="50" t="n"/>
      <c r="G321" s="50" t="n"/>
      <c r="H321" s="50" t="n"/>
      <c r="I321" s="50" t="n"/>
      <c r="J321" s="50" t="n"/>
      <c r="K321" s="50" t="n"/>
      <c r="L321" s="50" t="n"/>
      <c r="M321" s="50" t="n"/>
      <c r="N321" s="50" t="n"/>
      <c r="O321" s="51" t="n"/>
      <c r="P321" s="50" t="n"/>
      <c r="Q321" s="50" t="n"/>
      <c r="R321" s="50" t="n"/>
      <c r="S321" s="50" t="n"/>
      <c r="T321" s="50" t="n"/>
      <c r="U321" s="50" t="n"/>
      <c r="V321" s="50" t="n"/>
      <c r="W321" s="50" t="n"/>
      <c r="X321" s="50" t="n"/>
      <c r="Y321" s="51" t="n"/>
      <c r="Z321" s="52" t="n"/>
      <c r="AA321" s="50" t="n"/>
      <c r="AB321" s="50" t="n"/>
      <c r="AC321" s="61" t="n"/>
      <c r="AD321" s="61" t="n"/>
      <c r="AE321" s="50" t="n"/>
      <c r="AF321" s="0" t="n"/>
      <c r="AG321" s="0" t="n"/>
      <c r="AH321" s="85">
        <f>IF(COUNTA(A321:AG321,AI321,AL321:AP321)=0,"",IF(TRIM(A321)="","AIR-ID REQUIRED",IF(OR(AND(K321&lt;&gt;"",ISNA(MATCH(K321,{"Yes","No","Unknown"},0))),AND(Q321&lt;&gt;"",ISNA(MATCH(Q321,{"Yes","No","Unknown"},0))),AND(R321&lt;&gt;"",ISNA(MATCH(R321,{"Yes","No","Unknown"},0))),AND(T321&lt;&gt;"",ISNA(MATCH(T321,{"Yes","No","Unknown"},0))),AND(J321&lt;&gt;"",ISNA(MATCH(J321,{"Improving","Stable","Deteriorating","New / Baseline","Not yet known"},0))),AND(Z321&lt;&gt;"",ISNA(MATCH(Z321,{"Open","Reviewed","Action Open","Escalated","Closed"},0))),AND(AG321&lt;&gt;"",ISNA(MATCH(AG321,{"UC-ID specific","Shared system baseline"},0))),AND(AI321&lt;&gt;"",ISNA(MATCH(AI321,{"Low","Medium","High","Critical"},0))),AND(AL321&lt;&gt;"",COUNTIF(Lists!$A$3:$A$10,AL321)=0),AND(AO321&lt;&gt;"",ISNA(MATCH(AO321,{"Operational monitoring","Performance review","Formal review"},0))),AND(AP321&lt;&gt;"",ISNA(MATCH(AP321,{"Raised per Monitoring and Review Plan","Not action-capable","Action-capable: raise not yet set"},0)))),"INVALID VALUE — use the dropdown list",IF(AND(AG321="UC-ID specific",OR(AF321="",AF321="None")),"UC-ID REQUIRED",IF(OR(J321="",K321="",Q321="",R321="",T321="",AL321="",J321="Not yet known",K321="Unknown",Q321="Unknown",R321="Unknown",T321="Unknown"),"UNKNOWN TO RESOLVE",IF(AND(K321="Yes",OR(H321="",I321="",M321="",N321="",O321="",P321="",P321="None",X321="")),"BREACH ACTION INCOMPLETE",IF(AND(OR(K321="Yes",Q321="Yes"),AL321="None"),"TRIGGER NOT RECORDED — select the E.4 trigger",IF(AND(OR(AND(AL321&lt;&gt;"",AL321&lt;&gt;"None"),R321="Yes"),AM321=""),"REASSESSMENT / CONSIDERATION REF REQUIRED",IF(AND(OR(R321="Yes",T321="Yes"),U321=""),"GATE LOG EVENT ID REQUIRED",IF(OR(AND(D321&lt;&gt;"",NOT(ISNUMBER(D321))),AND(Y321&lt;&gt;"",NOT(ISNUMBER(Y321))),AND(ISNUMBER(D321),ISNUMBER(Y321),Y321&lt;=D321)),"DATE CHECK — Review and Next Review must be dates, Next after Review",IF(AND(ISNUMBER(AC321),ISNUMBER(AD321),AD321&gt;AC321),"SAMPLE EXCEEDS POPULATION",IF(AND(ISNUMBER(AD321),ISNUMBER(AK321),AD321&lt;AK321),"SAMPLE BELOW TIER MINIMUM",IF(AND(AI321&lt;&gt;"",ISNUMBER(Y321),AO321=""),"REVIEW TYPE REQUIRED: operational, performance or formal (§6.4.4)",IF(AND(ISNUMBER(D321),ISNUMBER(Y321),AI321&lt;&gt;"",Y321-D321&gt;IF(AI321="Critical",31,IF(AI321="High",IF(OR(AO321="Operational monitoring",AO321="Performance review"),31,92),IF(AI321="Medium",IF(AO321="Operational monitoring",31,IF(AO321="Performance review",92,366)),366)))),"NEXT REVIEW EXCEEDS TIER CADENCE",IF(OR(AP321="",AP321="Action-capable: raise not yet set"),"AGENTIC CADENCE RAISE NOT SET (§6.4.4; size to be set by the Council)",IF(AND(Z321="Closed",OR(D321="",E321="",G321="",H321="",I321="",X321="",Y321="",AA321="",AB321="",NOT(ISNUMBER(AC321)),NOT(ISNUMBER(AD321)),AC321&lt;1,AD321&lt;1,AE321="",AG321="",AI321="")),"CLOSURE EVIDENCE MISSING",IF(Z321="Closed","Closure ready for independent review","Open / review")))))))))))))))))</f>
        <v/>
      </c>
      <c r="AI321" s="0" t="n"/>
      <c r="AJ321" s="0">
        <f>IF(AI321="","",IF(AO321="Operational monitoring",IF(AI321="Low","Routine operational monitoring by the Service Owner",IF(AI321="Medium","Monthly","Continuous (logged at least monthly)")),IF(AO321="Performance review",IF(AI321="Critical","At least monthly",IF(AI321="High","Monthly",IF(AI321="Medium","Quarterly","Annual"))),IF(AI321="Critical","Continuous monitoring; formal review at least monthly",IF(AI321="High","Quarterly","Annual")))))</f>
        <v/>
      </c>
      <c r="AK321" s="0">
        <f>IF(OR(AI321="",NOT(ISNUMBER(AC321))),"",IF(OR(AI321="Critical",AI321="High"),MIN(AC321,MAX(30,ROUNDUP(0.05*AC321,0))),IF(AI321="Medium",MIN(AC321,20),MIN(AC321,10))))</f>
        <v/>
      </c>
      <c r="AL321" s="0" t="n"/>
      <c r="AM321" s="0" t="n"/>
      <c r="AN321" s="0" t="n"/>
      <c r="AO321" s="0" t="n"/>
      <c r="AP321" s="0" t="n"/>
    </row>
    <row r="322">
      <c r="A322" s="49" t="n"/>
      <c r="B322" s="50" t="n"/>
      <c r="C322" s="50" t="n"/>
      <c r="D322" s="51" t="n"/>
      <c r="E322" s="50" t="n"/>
      <c r="F322" s="50" t="n"/>
      <c r="G322" s="50" t="n"/>
      <c r="H322" s="50" t="n"/>
      <c r="I322" s="50" t="n"/>
      <c r="J322" s="50" t="n"/>
      <c r="K322" s="50" t="n"/>
      <c r="L322" s="50" t="n"/>
      <c r="M322" s="50" t="n"/>
      <c r="N322" s="50" t="n"/>
      <c r="O322" s="51" t="n"/>
      <c r="P322" s="50" t="n"/>
      <c r="Q322" s="50" t="n"/>
      <c r="R322" s="50" t="n"/>
      <c r="S322" s="50" t="n"/>
      <c r="T322" s="50" t="n"/>
      <c r="U322" s="50" t="n"/>
      <c r="V322" s="50" t="n"/>
      <c r="W322" s="50" t="n"/>
      <c r="X322" s="50" t="n"/>
      <c r="Y322" s="51" t="n"/>
      <c r="Z322" s="52" t="n"/>
      <c r="AA322" s="50" t="n"/>
      <c r="AB322" s="50" t="n"/>
      <c r="AC322" s="61" t="n"/>
      <c r="AD322" s="61" t="n"/>
      <c r="AE322" s="50" t="n"/>
      <c r="AF322" s="0" t="n"/>
      <c r="AG322" s="0" t="n"/>
      <c r="AH322" s="85">
        <f>IF(COUNTA(A322:AG322,AI322,AL322:AP322)=0,"",IF(TRIM(A322)="","AIR-ID REQUIRED",IF(OR(AND(K322&lt;&gt;"",ISNA(MATCH(K322,{"Yes","No","Unknown"},0))),AND(Q322&lt;&gt;"",ISNA(MATCH(Q322,{"Yes","No","Unknown"},0))),AND(R322&lt;&gt;"",ISNA(MATCH(R322,{"Yes","No","Unknown"},0))),AND(T322&lt;&gt;"",ISNA(MATCH(T322,{"Yes","No","Unknown"},0))),AND(J322&lt;&gt;"",ISNA(MATCH(J322,{"Improving","Stable","Deteriorating","New / Baseline","Not yet known"},0))),AND(Z322&lt;&gt;"",ISNA(MATCH(Z322,{"Open","Reviewed","Action Open","Escalated","Closed"},0))),AND(AG322&lt;&gt;"",ISNA(MATCH(AG322,{"UC-ID specific","Shared system baseline"},0))),AND(AI322&lt;&gt;"",ISNA(MATCH(AI322,{"Low","Medium","High","Critical"},0))),AND(AL322&lt;&gt;"",COUNTIF(Lists!$A$3:$A$10,AL322)=0),AND(AO322&lt;&gt;"",ISNA(MATCH(AO322,{"Operational monitoring","Performance review","Formal review"},0))),AND(AP322&lt;&gt;"",ISNA(MATCH(AP322,{"Raised per Monitoring and Review Plan","Not action-capable","Action-capable: raise not yet set"},0)))),"INVALID VALUE — use the dropdown list",IF(AND(AG322="UC-ID specific",OR(AF322="",AF322="None")),"UC-ID REQUIRED",IF(OR(J322="",K322="",Q322="",R322="",T322="",AL322="",J322="Not yet known",K322="Unknown",Q322="Unknown",R322="Unknown",T322="Unknown"),"UNKNOWN TO RESOLVE",IF(AND(K322="Yes",OR(H322="",I322="",M322="",N322="",O322="",P322="",P322="None",X322="")),"BREACH ACTION INCOMPLETE",IF(AND(OR(K322="Yes",Q322="Yes"),AL322="None"),"TRIGGER NOT RECORDED — select the E.4 trigger",IF(AND(OR(AND(AL322&lt;&gt;"",AL322&lt;&gt;"None"),R322="Yes"),AM322=""),"REASSESSMENT / CONSIDERATION REF REQUIRED",IF(AND(OR(R322="Yes",T322="Yes"),U322=""),"GATE LOG EVENT ID REQUIRED",IF(OR(AND(D322&lt;&gt;"",NOT(ISNUMBER(D322))),AND(Y322&lt;&gt;"",NOT(ISNUMBER(Y322))),AND(ISNUMBER(D322),ISNUMBER(Y322),Y322&lt;=D322)),"DATE CHECK — Review and Next Review must be dates, Next after Review",IF(AND(ISNUMBER(AC322),ISNUMBER(AD322),AD322&gt;AC322),"SAMPLE EXCEEDS POPULATION",IF(AND(ISNUMBER(AD322),ISNUMBER(AK322),AD322&lt;AK322),"SAMPLE BELOW TIER MINIMUM",IF(AND(AI322&lt;&gt;"",ISNUMBER(Y322),AO322=""),"REVIEW TYPE REQUIRED: operational, performance or formal (§6.4.4)",IF(AND(ISNUMBER(D322),ISNUMBER(Y322),AI322&lt;&gt;"",Y322-D322&gt;IF(AI322="Critical",31,IF(AI322="High",IF(OR(AO322="Operational monitoring",AO322="Performance review"),31,92),IF(AI322="Medium",IF(AO322="Operational monitoring",31,IF(AO322="Performance review",92,366)),366)))),"NEXT REVIEW EXCEEDS TIER CADENCE",IF(OR(AP322="",AP322="Action-capable: raise not yet set"),"AGENTIC CADENCE RAISE NOT SET (§6.4.4; size to be set by the Council)",IF(AND(Z322="Closed",OR(D322="",E322="",G322="",H322="",I322="",X322="",Y322="",AA322="",AB322="",NOT(ISNUMBER(AC322)),NOT(ISNUMBER(AD322)),AC322&lt;1,AD322&lt;1,AE322="",AG322="",AI322="")),"CLOSURE EVIDENCE MISSING",IF(Z322="Closed","Closure ready for independent review","Open / review")))))))))))))))))</f>
        <v/>
      </c>
      <c r="AI322" s="0" t="n"/>
      <c r="AJ322" s="0">
        <f>IF(AI322="","",IF(AO322="Operational monitoring",IF(AI322="Low","Routine operational monitoring by the Service Owner",IF(AI322="Medium","Monthly","Continuous (logged at least monthly)")),IF(AO322="Performance review",IF(AI322="Critical","At least monthly",IF(AI322="High","Monthly",IF(AI322="Medium","Quarterly","Annual"))),IF(AI322="Critical","Continuous monitoring; formal review at least monthly",IF(AI322="High","Quarterly","Annual")))))</f>
        <v/>
      </c>
      <c r="AK322" s="0">
        <f>IF(OR(AI322="",NOT(ISNUMBER(AC322))),"",IF(OR(AI322="Critical",AI322="High"),MIN(AC322,MAX(30,ROUNDUP(0.05*AC322,0))),IF(AI322="Medium",MIN(AC322,20),MIN(AC322,10))))</f>
        <v/>
      </c>
      <c r="AL322" s="0" t="n"/>
      <c r="AM322" s="0" t="n"/>
      <c r="AN322" s="0" t="n"/>
      <c r="AO322" s="0" t="n"/>
      <c r="AP322" s="0" t="n"/>
    </row>
    <row r="323">
      <c r="A323" s="49" t="n"/>
      <c r="B323" s="50" t="n"/>
      <c r="C323" s="50" t="n"/>
      <c r="D323" s="51" t="n"/>
      <c r="E323" s="50" t="n"/>
      <c r="F323" s="50" t="n"/>
      <c r="G323" s="50" t="n"/>
      <c r="H323" s="50" t="n"/>
      <c r="I323" s="50" t="n"/>
      <c r="J323" s="50" t="n"/>
      <c r="K323" s="50" t="n"/>
      <c r="L323" s="50" t="n"/>
      <c r="M323" s="50" t="n"/>
      <c r="N323" s="50" t="n"/>
      <c r="O323" s="51" t="n"/>
      <c r="P323" s="50" t="n"/>
      <c r="Q323" s="50" t="n"/>
      <c r="R323" s="50" t="n"/>
      <c r="S323" s="50" t="n"/>
      <c r="T323" s="50" t="n"/>
      <c r="U323" s="50" t="n"/>
      <c r="V323" s="50" t="n"/>
      <c r="W323" s="50" t="n"/>
      <c r="X323" s="50" t="n"/>
      <c r="Y323" s="51" t="n"/>
      <c r="Z323" s="52" t="n"/>
      <c r="AA323" s="50" t="n"/>
      <c r="AB323" s="50" t="n"/>
      <c r="AC323" s="61" t="n"/>
      <c r="AD323" s="61" t="n"/>
      <c r="AE323" s="50" t="n"/>
      <c r="AF323" s="0" t="n"/>
      <c r="AG323" s="0" t="n"/>
      <c r="AH323" s="85">
        <f>IF(COUNTA(A323:AG323,AI323,AL323:AP323)=0,"",IF(TRIM(A323)="","AIR-ID REQUIRED",IF(OR(AND(K323&lt;&gt;"",ISNA(MATCH(K323,{"Yes","No","Unknown"},0))),AND(Q323&lt;&gt;"",ISNA(MATCH(Q323,{"Yes","No","Unknown"},0))),AND(R323&lt;&gt;"",ISNA(MATCH(R323,{"Yes","No","Unknown"},0))),AND(T323&lt;&gt;"",ISNA(MATCH(T323,{"Yes","No","Unknown"},0))),AND(J323&lt;&gt;"",ISNA(MATCH(J323,{"Improving","Stable","Deteriorating","New / Baseline","Not yet known"},0))),AND(Z323&lt;&gt;"",ISNA(MATCH(Z323,{"Open","Reviewed","Action Open","Escalated","Closed"},0))),AND(AG323&lt;&gt;"",ISNA(MATCH(AG323,{"UC-ID specific","Shared system baseline"},0))),AND(AI323&lt;&gt;"",ISNA(MATCH(AI323,{"Low","Medium","High","Critical"},0))),AND(AL323&lt;&gt;"",COUNTIF(Lists!$A$3:$A$10,AL323)=0),AND(AO323&lt;&gt;"",ISNA(MATCH(AO323,{"Operational monitoring","Performance review","Formal review"},0))),AND(AP323&lt;&gt;"",ISNA(MATCH(AP323,{"Raised per Monitoring and Review Plan","Not action-capable","Action-capable: raise not yet set"},0)))),"INVALID VALUE — use the dropdown list",IF(AND(AG323="UC-ID specific",OR(AF323="",AF323="None")),"UC-ID REQUIRED",IF(OR(J323="",K323="",Q323="",R323="",T323="",AL323="",J323="Not yet known",K323="Unknown",Q323="Unknown",R323="Unknown",T323="Unknown"),"UNKNOWN TO RESOLVE",IF(AND(K323="Yes",OR(H323="",I323="",M323="",N323="",O323="",P323="",P323="None",X323="")),"BREACH ACTION INCOMPLETE",IF(AND(OR(K323="Yes",Q323="Yes"),AL323="None"),"TRIGGER NOT RECORDED — select the E.4 trigger",IF(AND(OR(AND(AL323&lt;&gt;"",AL323&lt;&gt;"None"),R323="Yes"),AM323=""),"REASSESSMENT / CONSIDERATION REF REQUIRED",IF(AND(OR(R323="Yes",T323="Yes"),U323=""),"GATE LOG EVENT ID REQUIRED",IF(OR(AND(D323&lt;&gt;"",NOT(ISNUMBER(D323))),AND(Y323&lt;&gt;"",NOT(ISNUMBER(Y323))),AND(ISNUMBER(D323),ISNUMBER(Y323),Y323&lt;=D323)),"DATE CHECK — Review and Next Review must be dates, Next after Review",IF(AND(ISNUMBER(AC323),ISNUMBER(AD323),AD323&gt;AC323),"SAMPLE EXCEEDS POPULATION",IF(AND(ISNUMBER(AD323),ISNUMBER(AK323),AD323&lt;AK323),"SAMPLE BELOW TIER MINIMUM",IF(AND(AI323&lt;&gt;"",ISNUMBER(Y323),AO323=""),"REVIEW TYPE REQUIRED: operational, performance or formal (§6.4.4)",IF(AND(ISNUMBER(D323),ISNUMBER(Y323),AI323&lt;&gt;"",Y323-D323&gt;IF(AI323="Critical",31,IF(AI323="High",IF(OR(AO323="Operational monitoring",AO323="Performance review"),31,92),IF(AI323="Medium",IF(AO323="Operational monitoring",31,IF(AO323="Performance review",92,366)),366)))),"NEXT REVIEW EXCEEDS TIER CADENCE",IF(OR(AP323="",AP323="Action-capable: raise not yet set"),"AGENTIC CADENCE RAISE NOT SET (§6.4.4; size to be set by the Council)",IF(AND(Z323="Closed",OR(D323="",E323="",G323="",H323="",I323="",X323="",Y323="",AA323="",AB323="",NOT(ISNUMBER(AC323)),NOT(ISNUMBER(AD323)),AC323&lt;1,AD323&lt;1,AE323="",AG323="",AI323="")),"CLOSURE EVIDENCE MISSING",IF(Z323="Closed","Closure ready for independent review","Open / review")))))))))))))))))</f>
        <v/>
      </c>
      <c r="AI323" s="0" t="n"/>
      <c r="AJ323" s="0">
        <f>IF(AI323="","",IF(AO323="Operational monitoring",IF(AI323="Low","Routine operational monitoring by the Service Owner",IF(AI323="Medium","Monthly","Continuous (logged at least monthly)")),IF(AO323="Performance review",IF(AI323="Critical","At least monthly",IF(AI323="High","Monthly",IF(AI323="Medium","Quarterly","Annual"))),IF(AI323="Critical","Continuous monitoring; formal review at least monthly",IF(AI323="High","Quarterly","Annual")))))</f>
        <v/>
      </c>
      <c r="AK323" s="0">
        <f>IF(OR(AI323="",NOT(ISNUMBER(AC323))),"",IF(OR(AI323="Critical",AI323="High"),MIN(AC323,MAX(30,ROUNDUP(0.05*AC323,0))),IF(AI323="Medium",MIN(AC323,20),MIN(AC323,10))))</f>
        <v/>
      </c>
      <c r="AL323" s="0" t="n"/>
      <c r="AM323" s="0" t="n"/>
      <c r="AN323" s="0" t="n"/>
      <c r="AO323" s="0" t="n"/>
      <c r="AP323" s="0" t="n"/>
    </row>
    <row r="324">
      <c r="A324" s="49" t="n"/>
      <c r="B324" s="50" t="n"/>
      <c r="C324" s="50" t="n"/>
      <c r="D324" s="51" t="n"/>
      <c r="E324" s="50" t="n"/>
      <c r="F324" s="50" t="n"/>
      <c r="G324" s="50" t="n"/>
      <c r="H324" s="50" t="n"/>
      <c r="I324" s="50" t="n"/>
      <c r="J324" s="50" t="n"/>
      <c r="K324" s="50" t="n"/>
      <c r="L324" s="50" t="n"/>
      <c r="M324" s="50" t="n"/>
      <c r="N324" s="50" t="n"/>
      <c r="O324" s="51" t="n"/>
      <c r="P324" s="50" t="n"/>
      <c r="Q324" s="50" t="n"/>
      <c r="R324" s="50" t="n"/>
      <c r="S324" s="50" t="n"/>
      <c r="T324" s="50" t="n"/>
      <c r="U324" s="50" t="n"/>
      <c r="V324" s="50" t="n"/>
      <c r="W324" s="50" t="n"/>
      <c r="X324" s="50" t="n"/>
      <c r="Y324" s="51" t="n"/>
      <c r="Z324" s="52" t="n"/>
      <c r="AA324" s="50" t="n"/>
      <c r="AB324" s="50" t="n"/>
      <c r="AC324" s="61" t="n"/>
      <c r="AD324" s="61" t="n"/>
      <c r="AE324" s="50" t="n"/>
      <c r="AF324" s="0" t="n"/>
      <c r="AG324" s="0" t="n"/>
      <c r="AH324" s="85">
        <f>IF(COUNTA(A324:AG324,AI324,AL324:AP324)=0,"",IF(TRIM(A324)="","AIR-ID REQUIRED",IF(OR(AND(K324&lt;&gt;"",ISNA(MATCH(K324,{"Yes","No","Unknown"},0))),AND(Q324&lt;&gt;"",ISNA(MATCH(Q324,{"Yes","No","Unknown"},0))),AND(R324&lt;&gt;"",ISNA(MATCH(R324,{"Yes","No","Unknown"},0))),AND(T324&lt;&gt;"",ISNA(MATCH(T324,{"Yes","No","Unknown"},0))),AND(J324&lt;&gt;"",ISNA(MATCH(J324,{"Improving","Stable","Deteriorating","New / Baseline","Not yet known"},0))),AND(Z324&lt;&gt;"",ISNA(MATCH(Z324,{"Open","Reviewed","Action Open","Escalated","Closed"},0))),AND(AG324&lt;&gt;"",ISNA(MATCH(AG324,{"UC-ID specific","Shared system baseline"},0))),AND(AI324&lt;&gt;"",ISNA(MATCH(AI324,{"Low","Medium","High","Critical"},0))),AND(AL324&lt;&gt;"",COUNTIF(Lists!$A$3:$A$10,AL324)=0),AND(AO324&lt;&gt;"",ISNA(MATCH(AO324,{"Operational monitoring","Performance review","Formal review"},0))),AND(AP324&lt;&gt;"",ISNA(MATCH(AP324,{"Raised per Monitoring and Review Plan","Not action-capable","Action-capable: raise not yet set"},0)))),"INVALID VALUE — use the dropdown list",IF(AND(AG324="UC-ID specific",OR(AF324="",AF324="None")),"UC-ID REQUIRED",IF(OR(J324="",K324="",Q324="",R324="",T324="",AL324="",J324="Not yet known",K324="Unknown",Q324="Unknown",R324="Unknown",T324="Unknown"),"UNKNOWN TO RESOLVE",IF(AND(K324="Yes",OR(H324="",I324="",M324="",N324="",O324="",P324="",P324="None",X324="")),"BREACH ACTION INCOMPLETE",IF(AND(OR(K324="Yes",Q324="Yes"),AL324="None"),"TRIGGER NOT RECORDED — select the E.4 trigger",IF(AND(OR(AND(AL324&lt;&gt;"",AL324&lt;&gt;"None"),R324="Yes"),AM324=""),"REASSESSMENT / CONSIDERATION REF REQUIRED",IF(AND(OR(R324="Yes",T324="Yes"),U324=""),"GATE LOG EVENT ID REQUIRED",IF(OR(AND(D324&lt;&gt;"",NOT(ISNUMBER(D324))),AND(Y324&lt;&gt;"",NOT(ISNUMBER(Y324))),AND(ISNUMBER(D324),ISNUMBER(Y324),Y324&lt;=D324)),"DATE CHECK — Review and Next Review must be dates, Next after Review",IF(AND(ISNUMBER(AC324),ISNUMBER(AD324),AD324&gt;AC324),"SAMPLE EXCEEDS POPULATION",IF(AND(ISNUMBER(AD324),ISNUMBER(AK324),AD324&lt;AK324),"SAMPLE BELOW TIER MINIMUM",IF(AND(AI324&lt;&gt;"",ISNUMBER(Y324),AO324=""),"REVIEW TYPE REQUIRED: operational, performance or formal (§6.4.4)",IF(AND(ISNUMBER(D324),ISNUMBER(Y324),AI324&lt;&gt;"",Y324-D324&gt;IF(AI324="Critical",31,IF(AI324="High",IF(OR(AO324="Operational monitoring",AO324="Performance review"),31,92),IF(AI324="Medium",IF(AO324="Operational monitoring",31,IF(AO324="Performance review",92,366)),366)))),"NEXT REVIEW EXCEEDS TIER CADENCE",IF(OR(AP324="",AP324="Action-capable: raise not yet set"),"AGENTIC CADENCE RAISE NOT SET (§6.4.4; size to be set by the Council)",IF(AND(Z324="Closed",OR(D324="",E324="",G324="",H324="",I324="",X324="",Y324="",AA324="",AB324="",NOT(ISNUMBER(AC324)),NOT(ISNUMBER(AD324)),AC324&lt;1,AD324&lt;1,AE324="",AG324="",AI324="")),"CLOSURE EVIDENCE MISSING",IF(Z324="Closed","Closure ready for independent review","Open / review")))))))))))))))))</f>
        <v/>
      </c>
      <c r="AI324" s="0" t="n"/>
      <c r="AJ324" s="0">
        <f>IF(AI324="","",IF(AO324="Operational monitoring",IF(AI324="Low","Routine operational monitoring by the Service Owner",IF(AI324="Medium","Monthly","Continuous (logged at least monthly)")),IF(AO324="Performance review",IF(AI324="Critical","At least monthly",IF(AI324="High","Monthly",IF(AI324="Medium","Quarterly","Annual"))),IF(AI324="Critical","Continuous monitoring; formal review at least monthly",IF(AI324="High","Quarterly","Annual")))))</f>
        <v/>
      </c>
      <c r="AK324" s="0">
        <f>IF(OR(AI324="",NOT(ISNUMBER(AC324))),"",IF(OR(AI324="Critical",AI324="High"),MIN(AC324,MAX(30,ROUNDUP(0.05*AC324,0))),IF(AI324="Medium",MIN(AC324,20),MIN(AC324,10))))</f>
        <v/>
      </c>
      <c r="AL324" s="0" t="n"/>
      <c r="AM324" s="0" t="n"/>
      <c r="AN324" s="0" t="n"/>
      <c r="AO324" s="0" t="n"/>
      <c r="AP324" s="0" t="n"/>
    </row>
    <row r="325">
      <c r="A325" s="49" t="n"/>
      <c r="B325" s="50" t="n"/>
      <c r="C325" s="50" t="n"/>
      <c r="D325" s="51" t="n"/>
      <c r="E325" s="50" t="n"/>
      <c r="F325" s="50" t="n"/>
      <c r="G325" s="50" t="n"/>
      <c r="H325" s="50" t="n"/>
      <c r="I325" s="50" t="n"/>
      <c r="J325" s="50" t="n"/>
      <c r="K325" s="50" t="n"/>
      <c r="L325" s="50" t="n"/>
      <c r="M325" s="50" t="n"/>
      <c r="N325" s="50" t="n"/>
      <c r="O325" s="51" t="n"/>
      <c r="P325" s="50" t="n"/>
      <c r="Q325" s="50" t="n"/>
      <c r="R325" s="50" t="n"/>
      <c r="S325" s="50" t="n"/>
      <c r="T325" s="50" t="n"/>
      <c r="U325" s="50" t="n"/>
      <c r="V325" s="50" t="n"/>
      <c r="W325" s="50" t="n"/>
      <c r="X325" s="50" t="n"/>
      <c r="Y325" s="51" t="n"/>
      <c r="Z325" s="52" t="n"/>
      <c r="AA325" s="50" t="n"/>
      <c r="AB325" s="50" t="n"/>
      <c r="AC325" s="61" t="n"/>
      <c r="AD325" s="61" t="n"/>
      <c r="AE325" s="50" t="n"/>
      <c r="AF325" s="0" t="n"/>
      <c r="AG325" s="0" t="n"/>
      <c r="AH325" s="85">
        <f>IF(COUNTA(A325:AG325,AI325,AL325:AP325)=0,"",IF(TRIM(A325)="","AIR-ID REQUIRED",IF(OR(AND(K325&lt;&gt;"",ISNA(MATCH(K325,{"Yes","No","Unknown"},0))),AND(Q325&lt;&gt;"",ISNA(MATCH(Q325,{"Yes","No","Unknown"},0))),AND(R325&lt;&gt;"",ISNA(MATCH(R325,{"Yes","No","Unknown"},0))),AND(T325&lt;&gt;"",ISNA(MATCH(T325,{"Yes","No","Unknown"},0))),AND(J325&lt;&gt;"",ISNA(MATCH(J325,{"Improving","Stable","Deteriorating","New / Baseline","Not yet known"},0))),AND(Z325&lt;&gt;"",ISNA(MATCH(Z325,{"Open","Reviewed","Action Open","Escalated","Closed"},0))),AND(AG325&lt;&gt;"",ISNA(MATCH(AG325,{"UC-ID specific","Shared system baseline"},0))),AND(AI325&lt;&gt;"",ISNA(MATCH(AI325,{"Low","Medium","High","Critical"},0))),AND(AL325&lt;&gt;"",COUNTIF(Lists!$A$3:$A$10,AL325)=0),AND(AO325&lt;&gt;"",ISNA(MATCH(AO325,{"Operational monitoring","Performance review","Formal review"},0))),AND(AP325&lt;&gt;"",ISNA(MATCH(AP325,{"Raised per Monitoring and Review Plan","Not action-capable","Action-capable: raise not yet set"},0)))),"INVALID VALUE — use the dropdown list",IF(AND(AG325="UC-ID specific",OR(AF325="",AF325="None")),"UC-ID REQUIRED",IF(OR(J325="",K325="",Q325="",R325="",T325="",AL325="",J325="Not yet known",K325="Unknown",Q325="Unknown",R325="Unknown",T325="Unknown"),"UNKNOWN TO RESOLVE",IF(AND(K325="Yes",OR(H325="",I325="",M325="",N325="",O325="",P325="",P325="None",X325="")),"BREACH ACTION INCOMPLETE",IF(AND(OR(K325="Yes",Q325="Yes"),AL325="None"),"TRIGGER NOT RECORDED — select the E.4 trigger",IF(AND(OR(AND(AL325&lt;&gt;"",AL325&lt;&gt;"None"),R325="Yes"),AM325=""),"REASSESSMENT / CONSIDERATION REF REQUIRED",IF(AND(OR(R325="Yes",T325="Yes"),U325=""),"GATE LOG EVENT ID REQUIRED",IF(OR(AND(D325&lt;&gt;"",NOT(ISNUMBER(D325))),AND(Y325&lt;&gt;"",NOT(ISNUMBER(Y325))),AND(ISNUMBER(D325),ISNUMBER(Y325),Y325&lt;=D325)),"DATE CHECK — Review and Next Review must be dates, Next after Review",IF(AND(ISNUMBER(AC325),ISNUMBER(AD325),AD325&gt;AC325),"SAMPLE EXCEEDS POPULATION",IF(AND(ISNUMBER(AD325),ISNUMBER(AK325),AD325&lt;AK325),"SAMPLE BELOW TIER MINIMUM",IF(AND(AI325&lt;&gt;"",ISNUMBER(Y325),AO325=""),"REVIEW TYPE REQUIRED: operational, performance or formal (§6.4.4)",IF(AND(ISNUMBER(D325),ISNUMBER(Y325),AI325&lt;&gt;"",Y325-D325&gt;IF(AI325="Critical",31,IF(AI325="High",IF(OR(AO325="Operational monitoring",AO325="Performance review"),31,92),IF(AI325="Medium",IF(AO325="Operational monitoring",31,IF(AO325="Performance review",92,366)),366)))),"NEXT REVIEW EXCEEDS TIER CADENCE",IF(OR(AP325="",AP325="Action-capable: raise not yet set"),"AGENTIC CADENCE RAISE NOT SET (§6.4.4; size to be set by the Council)",IF(AND(Z325="Closed",OR(D325="",E325="",G325="",H325="",I325="",X325="",Y325="",AA325="",AB325="",NOT(ISNUMBER(AC325)),NOT(ISNUMBER(AD325)),AC325&lt;1,AD325&lt;1,AE325="",AG325="",AI325="")),"CLOSURE EVIDENCE MISSING",IF(Z325="Closed","Closure ready for independent review","Open / review")))))))))))))))))</f>
        <v/>
      </c>
      <c r="AI325" s="0" t="n"/>
      <c r="AJ325" s="0">
        <f>IF(AI325="","",IF(AO325="Operational monitoring",IF(AI325="Low","Routine operational monitoring by the Service Owner",IF(AI325="Medium","Monthly","Continuous (logged at least monthly)")),IF(AO325="Performance review",IF(AI325="Critical","At least monthly",IF(AI325="High","Monthly",IF(AI325="Medium","Quarterly","Annual"))),IF(AI325="Critical","Continuous monitoring; formal review at least monthly",IF(AI325="High","Quarterly","Annual")))))</f>
        <v/>
      </c>
      <c r="AK325" s="0">
        <f>IF(OR(AI325="",NOT(ISNUMBER(AC325))),"",IF(OR(AI325="Critical",AI325="High"),MIN(AC325,MAX(30,ROUNDUP(0.05*AC325,0))),IF(AI325="Medium",MIN(AC325,20),MIN(AC325,10))))</f>
        <v/>
      </c>
      <c r="AL325" s="0" t="n"/>
      <c r="AM325" s="0" t="n"/>
      <c r="AN325" s="0" t="n"/>
      <c r="AO325" s="0" t="n"/>
      <c r="AP325" s="0" t="n"/>
    </row>
    <row r="326">
      <c r="A326" s="49" t="n"/>
      <c r="B326" s="50" t="n"/>
      <c r="C326" s="50" t="n"/>
      <c r="D326" s="51" t="n"/>
      <c r="E326" s="50" t="n"/>
      <c r="F326" s="50" t="n"/>
      <c r="G326" s="50" t="n"/>
      <c r="H326" s="50" t="n"/>
      <c r="I326" s="50" t="n"/>
      <c r="J326" s="50" t="n"/>
      <c r="K326" s="50" t="n"/>
      <c r="L326" s="50" t="n"/>
      <c r="M326" s="50" t="n"/>
      <c r="N326" s="50" t="n"/>
      <c r="O326" s="51" t="n"/>
      <c r="P326" s="50" t="n"/>
      <c r="Q326" s="50" t="n"/>
      <c r="R326" s="50" t="n"/>
      <c r="S326" s="50" t="n"/>
      <c r="T326" s="50" t="n"/>
      <c r="U326" s="50" t="n"/>
      <c r="V326" s="50" t="n"/>
      <c r="W326" s="50" t="n"/>
      <c r="X326" s="50" t="n"/>
      <c r="Y326" s="51" t="n"/>
      <c r="Z326" s="52" t="n"/>
      <c r="AA326" s="50" t="n"/>
      <c r="AB326" s="50" t="n"/>
      <c r="AC326" s="61" t="n"/>
      <c r="AD326" s="61" t="n"/>
      <c r="AE326" s="50" t="n"/>
      <c r="AF326" s="0" t="n"/>
      <c r="AG326" s="0" t="n"/>
      <c r="AH326" s="85">
        <f>IF(COUNTA(A326:AG326,AI326,AL326:AP326)=0,"",IF(TRIM(A326)="","AIR-ID REQUIRED",IF(OR(AND(K326&lt;&gt;"",ISNA(MATCH(K326,{"Yes","No","Unknown"},0))),AND(Q326&lt;&gt;"",ISNA(MATCH(Q326,{"Yes","No","Unknown"},0))),AND(R326&lt;&gt;"",ISNA(MATCH(R326,{"Yes","No","Unknown"},0))),AND(T326&lt;&gt;"",ISNA(MATCH(T326,{"Yes","No","Unknown"},0))),AND(J326&lt;&gt;"",ISNA(MATCH(J326,{"Improving","Stable","Deteriorating","New / Baseline","Not yet known"},0))),AND(Z326&lt;&gt;"",ISNA(MATCH(Z326,{"Open","Reviewed","Action Open","Escalated","Closed"},0))),AND(AG326&lt;&gt;"",ISNA(MATCH(AG326,{"UC-ID specific","Shared system baseline"},0))),AND(AI326&lt;&gt;"",ISNA(MATCH(AI326,{"Low","Medium","High","Critical"},0))),AND(AL326&lt;&gt;"",COUNTIF(Lists!$A$3:$A$10,AL326)=0),AND(AO326&lt;&gt;"",ISNA(MATCH(AO326,{"Operational monitoring","Performance review","Formal review"},0))),AND(AP326&lt;&gt;"",ISNA(MATCH(AP326,{"Raised per Monitoring and Review Plan","Not action-capable","Action-capable: raise not yet set"},0)))),"INVALID VALUE — use the dropdown list",IF(AND(AG326="UC-ID specific",OR(AF326="",AF326="None")),"UC-ID REQUIRED",IF(OR(J326="",K326="",Q326="",R326="",T326="",AL326="",J326="Not yet known",K326="Unknown",Q326="Unknown",R326="Unknown",T326="Unknown"),"UNKNOWN TO RESOLVE",IF(AND(K326="Yes",OR(H326="",I326="",M326="",N326="",O326="",P326="",P326="None",X326="")),"BREACH ACTION INCOMPLETE",IF(AND(OR(K326="Yes",Q326="Yes"),AL326="None"),"TRIGGER NOT RECORDED — select the E.4 trigger",IF(AND(OR(AND(AL326&lt;&gt;"",AL326&lt;&gt;"None"),R326="Yes"),AM326=""),"REASSESSMENT / CONSIDERATION REF REQUIRED",IF(AND(OR(R326="Yes",T326="Yes"),U326=""),"GATE LOG EVENT ID REQUIRED",IF(OR(AND(D326&lt;&gt;"",NOT(ISNUMBER(D326))),AND(Y326&lt;&gt;"",NOT(ISNUMBER(Y326))),AND(ISNUMBER(D326),ISNUMBER(Y326),Y326&lt;=D326)),"DATE CHECK — Review and Next Review must be dates, Next after Review",IF(AND(ISNUMBER(AC326),ISNUMBER(AD326),AD326&gt;AC326),"SAMPLE EXCEEDS POPULATION",IF(AND(ISNUMBER(AD326),ISNUMBER(AK326),AD326&lt;AK326),"SAMPLE BELOW TIER MINIMUM",IF(AND(AI326&lt;&gt;"",ISNUMBER(Y326),AO326=""),"REVIEW TYPE REQUIRED: operational, performance or formal (§6.4.4)",IF(AND(ISNUMBER(D326),ISNUMBER(Y326),AI326&lt;&gt;"",Y326-D326&gt;IF(AI326="Critical",31,IF(AI326="High",IF(OR(AO326="Operational monitoring",AO326="Performance review"),31,92),IF(AI326="Medium",IF(AO326="Operational monitoring",31,IF(AO326="Performance review",92,366)),366)))),"NEXT REVIEW EXCEEDS TIER CADENCE",IF(OR(AP326="",AP326="Action-capable: raise not yet set"),"AGENTIC CADENCE RAISE NOT SET (§6.4.4; size to be set by the Council)",IF(AND(Z326="Closed",OR(D326="",E326="",G326="",H326="",I326="",X326="",Y326="",AA326="",AB326="",NOT(ISNUMBER(AC326)),NOT(ISNUMBER(AD326)),AC326&lt;1,AD326&lt;1,AE326="",AG326="",AI326="")),"CLOSURE EVIDENCE MISSING",IF(Z326="Closed","Closure ready for independent review","Open / review")))))))))))))))))</f>
        <v/>
      </c>
      <c r="AI326" s="0" t="n"/>
      <c r="AJ326" s="0">
        <f>IF(AI326="","",IF(AO326="Operational monitoring",IF(AI326="Low","Routine operational monitoring by the Service Owner",IF(AI326="Medium","Monthly","Continuous (logged at least monthly)")),IF(AO326="Performance review",IF(AI326="Critical","At least monthly",IF(AI326="High","Monthly",IF(AI326="Medium","Quarterly","Annual"))),IF(AI326="Critical","Continuous monitoring; formal review at least monthly",IF(AI326="High","Quarterly","Annual")))))</f>
        <v/>
      </c>
      <c r="AK326" s="0">
        <f>IF(OR(AI326="",NOT(ISNUMBER(AC326))),"",IF(OR(AI326="Critical",AI326="High"),MIN(AC326,MAX(30,ROUNDUP(0.05*AC326,0))),IF(AI326="Medium",MIN(AC326,20),MIN(AC326,10))))</f>
        <v/>
      </c>
      <c r="AL326" s="0" t="n"/>
      <c r="AM326" s="0" t="n"/>
      <c r="AN326" s="0" t="n"/>
      <c r="AO326" s="0" t="n"/>
      <c r="AP326" s="0" t="n"/>
    </row>
    <row r="327">
      <c r="A327" s="49" t="n"/>
      <c r="B327" s="50" t="n"/>
      <c r="C327" s="50" t="n"/>
      <c r="D327" s="51" t="n"/>
      <c r="E327" s="50" t="n"/>
      <c r="F327" s="50" t="n"/>
      <c r="G327" s="50" t="n"/>
      <c r="H327" s="50" t="n"/>
      <c r="I327" s="50" t="n"/>
      <c r="J327" s="50" t="n"/>
      <c r="K327" s="50" t="n"/>
      <c r="L327" s="50" t="n"/>
      <c r="M327" s="50" t="n"/>
      <c r="N327" s="50" t="n"/>
      <c r="O327" s="51" t="n"/>
      <c r="P327" s="50" t="n"/>
      <c r="Q327" s="50" t="n"/>
      <c r="R327" s="50" t="n"/>
      <c r="S327" s="50" t="n"/>
      <c r="T327" s="50" t="n"/>
      <c r="U327" s="50" t="n"/>
      <c r="V327" s="50" t="n"/>
      <c r="W327" s="50" t="n"/>
      <c r="X327" s="50" t="n"/>
      <c r="Y327" s="51" t="n"/>
      <c r="Z327" s="52" t="n"/>
      <c r="AA327" s="50" t="n"/>
      <c r="AB327" s="50" t="n"/>
      <c r="AC327" s="61" t="n"/>
      <c r="AD327" s="61" t="n"/>
      <c r="AE327" s="50" t="n"/>
      <c r="AF327" s="0" t="n"/>
      <c r="AG327" s="0" t="n"/>
      <c r="AH327" s="85">
        <f>IF(COUNTA(A327:AG327,AI327,AL327:AP327)=0,"",IF(TRIM(A327)="","AIR-ID REQUIRED",IF(OR(AND(K327&lt;&gt;"",ISNA(MATCH(K327,{"Yes","No","Unknown"},0))),AND(Q327&lt;&gt;"",ISNA(MATCH(Q327,{"Yes","No","Unknown"},0))),AND(R327&lt;&gt;"",ISNA(MATCH(R327,{"Yes","No","Unknown"},0))),AND(T327&lt;&gt;"",ISNA(MATCH(T327,{"Yes","No","Unknown"},0))),AND(J327&lt;&gt;"",ISNA(MATCH(J327,{"Improving","Stable","Deteriorating","New / Baseline","Not yet known"},0))),AND(Z327&lt;&gt;"",ISNA(MATCH(Z327,{"Open","Reviewed","Action Open","Escalated","Closed"},0))),AND(AG327&lt;&gt;"",ISNA(MATCH(AG327,{"UC-ID specific","Shared system baseline"},0))),AND(AI327&lt;&gt;"",ISNA(MATCH(AI327,{"Low","Medium","High","Critical"},0))),AND(AL327&lt;&gt;"",COUNTIF(Lists!$A$3:$A$10,AL327)=0),AND(AO327&lt;&gt;"",ISNA(MATCH(AO327,{"Operational monitoring","Performance review","Formal review"},0))),AND(AP327&lt;&gt;"",ISNA(MATCH(AP327,{"Raised per Monitoring and Review Plan","Not action-capable","Action-capable: raise not yet set"},0)))),"INVALID VALUE — use the dropdown list",IF(AND(AG327="UC-ID specific",OR(AF327="",AF327="None")),"UC-ID REQUIRED",IF(OR(J327="",K327="",Q327="",R327="",T327="",AL327="",J327="Not yet known",K327="Unknown",Q327="Unknown",R327="Unknown",T327="Unknown"),"UNKNOWN TO RESOLVE",IF(AND(K327="Yes",OR(H327="",I327="",M327="",N327="",O327="",P327="",P327="None",X327="")),"BREACH ACTION INCOMPLETE",IF(AND(OR(K327="Yes",Q327="Yes"),AL327="None"),"TRIGGER NOT RECORDED — select the E.4 trigger",IF(AND(OR(AND(AL327&lt;&gt;"",AL327&lt;&gt;"None"),R327="Yes"),AM327=""),"REASSESSMENT / CONSIDERATION REF REQUIRED",IF(AND(OR(R327="Yes",T327="Yes"),U327=""),"GATE LOG EVENT ID REQUIRED",IF(OR(AND(D327&lt;&gt;"",NOT(ISNUMBER(D327))),AND(Y327&lt;&gt;"",NOT(ISNUMBER(Y327))),AND(ISNUMBER(D327),ISNUMBER(Y327),Y327&lt;=D327)),"DATE CHECK — Review and Next Review must be dates, Next after Review",IF(AND(ISNUMBER(AC327),ISNUMBER(AD327),AD327&gt;AC327),"SAMPLE EXCEEDS POPULATION",IF(AND(ISNUMBER(AD327),ISNUMBER(AK327),AD327&lt;AK327),"SAMPLE BELOW TIER MINIMUM",IF(AND(AI327&lt;&gt;"",ISNUMBER(Y327),AO327=""),"REVIEW TYPE REQUIRED: operational, performance or formal (§6.4.4)",IF(AND(ISNUMBER(D327),ISNUMBER(Y327),AI327&lt;&gt;"",Y327-D327&gt;IF(AI327="Critical",31,IF(AI327="High",IF(OR(AO327="Operational monitoring",AO327="Performance review"),31,92),IF(AI327="Medium",IF(AO327="Operational monitoring",31,IF(AO327="Performance review",92,366)),366)))),"NEXT REVIEW EXCEEDS TIER CADENCE",IF(OR(AP327="",AP327="Action-capable: raise not yet set"),"AGENTIC CADENCE RAISE NOT SET (§6.4.4; size to be set by the Council)",IF(AND(Z327="Closed",OR(D327="",E327="",G327="",H327="",I327="",X327="",Y327="",AA327="",AB327="",NOT(ISNUMBER(AC327)),NOT(ISNUMBER(AD327)),AC327&lt;1,AD327&lt;1,AE327="",AG327="",AI327="")),"CLOSURE EVIDENCE MISSING",IF(Z327="Closed","Closure ready for independent review","Open / review")))))))))))))))))</f>
        <v/>
      </c>
      <c r="AI327" s="0" t="n"/>
      <c r="AJ327" s="0">
        <f>IF(AI327="","",IF(AO327="Operational monitoring",IF(AI327="Low","Routine operational monitoring by the Service Owner",IF(AI327="Medium","Monthly","Continuous (logged at least monthly)")),IF(AO327="Performance review",IF(AI327="Critical","At least monthly",IF(AI327="High","Monthly",IF(AI327="Medium","Quarterly","Annual"))),IF(AI327="Critical","Continuous monitoring; formal review at least monthly",IF(AI327="High","Quarterly","Annual")))))</f>
        <v/>
      </c>
      <c r="AK327" s="0">
        <f>IF(OR(AI327="",NOT(ISNUMBER(AC327))),"",IF(OR(AI327="Critical",AI327="High"),MIN(AC327,MAX(30,ROUNDUP(0.05*AC327,0))),IF(AI327="Medium",MIN(AC327,20),MIN(AC327,10))))</f>
        <v/>
      </c>
      <c r="AL327" s="0" t="n"/>
      <c r="AM327" s="0" t="n"/>
      <c r="AN327" s="0" t="n"/>
      <c r="AO327" s="0" t="n"/>
      <c r="AP327" s="0" t="n"/>
    </row>
    <row r="328">
      <c r="A328" s="49" t="n"/>
      <c r="B328" s="50" t="n"/>
      <c r="C328" s="50" t="n"/>
      <c r="D328" s="51" t="n"/>
      <c r="E328" s="50" t="n"/>
      <c r="F328" s="50" t="n"/>
      <c r="G328" s="50" t="n"/>
      <c r="H328" s="50" t="n"/>
      <c r="I328" s="50" t="n"/>
      <c r="J328" s="50" t="n"/>
      <c r="K328" s="50" t="n"/>
      <c r="L328" s="50" t="n"/>
      <c r="M328" s="50" t="n"/>
      <c r="N328" s="50" t="n"/>
      <c r="O328" s="51" t="n"/>
      <c r="P328" s="50" t="n"/>
      <c r="Q328" s="50" t="n"/>
      <c r="R328" s="50" t="n"/>
      <c r="S328" s="50" t="n"/>
      <c r="T328" s="50" t="n"/>
      <c r="U328" s="50" t="n"/>
      <c r="V328" s="50" t="n"/>
      <c r="W328" s="50" t="n"/>
      <c r="X328" s="50" t="n"/>
      <c r="Y328" s="51" t="n"/>
      <c r="Z328" s="52" t="n"/>
      <c r="AA328" s="50" t="n"/>
      <c r="AB328" s="50" t="n"/>
      <c r="AC328" s="61" t="n"/>
      <c r="AD328" s="61" t="n"/>
      <c r="AE328" s="50" t="n"/>
      <c r="AF328" s="0" t="n"/>
      <c r="AG328" s="0" t="n"/>
      <c r="AH328" s="85">
        <f>IF(COUNTA(A328:AG328,AI328,AL328:AP328)=0,"",IF(TRIM(A328)="","AIR-ID REQUIRED",IF(OR(AND(K328&lt;&gt;"",ISNA(MATCH(K328,{"Yes","No","Unknown"},0))),AND(Q328&lt;&gt;"",ISNA(MATCH(Q328,{"Yes","No","Unknown"},0))),AND(R328&lt;&gt;"",ISNA(MATCH(R328,{"Yes","No","Unknown"},0))),AND(T328&lt;&gt;"",ISNA(MATCH(T328,{"Yes","No","Unknown"},0))),AND(J328&lt;&gt;"",ISNA(MATCH(J328,{"Improving","Stable","Deteriorating","New / Baseline","Not yet known"},0))),AND(Z328&lt;&gt;"",ISNA(MATCH(Z328,{"Open","Reviewed","Action Open","Escalated","Closed"},0))),AND(AG328&lt;&gt;"",ISNA(MATCH(AG328,{"UC-ID specific","Shared system baseline"},0))),AND(AI328&lt;&gt;"",ISNA(MATCH(AI328,{"Low","Medium","High","Critical"},0))),AND(AL328&lt;&gt;"",COUNTIF(Lists!$A$3:$A$10,AL328)=0),AND(AO328&lt;&gt;"",ISNA(MATCH(AO328,{"Operational monitoring","Performance review","Formal review"},0))),AND(AP328&lt;&gt;"",ISNA(MATCH(AP328,{"Raised per Monitoring and Review Plan","Not action-capable","Action-capable: raise not yet set"},0)))),"INVALID VALUE — use the dropdown list",IF(AND(AG328="UC-ID specific",OR(AF328="",AF328="None")),"UC-ID REQUIRED",IF(OR(J328="",K328="",Q328="",R328="",T328="",AL328="",J328="Not yet known",K328="Unknown",Q328="Unknown",R328="Unknown",T328="Unknown"),"UNKNOWN TO RESOLVE",IF(AND(K328="Yes",OR(H328="",I328="",M328="",N328="",O328="",P328="",P328="None",X328="")),"BREACH ACTION INCOMPLETE",IF(AND(OR(K328="Yes",Q328="Yes"),AL328="None"),"TRIGGER NOT RECORDED — select the E.4 trigger",IF(AND(OR(AND(AL328&lt;&gt;"",AL328&lt;&gt;"None"),R328="Yes"),AM328=""),"REASSESSMENT / CONSIDERATION REF REQUIRED",IF(AND(OR(R328="Yes",T328="Yes"),U328=""),"GATE LOG EVENT ID REQUIRED",IF(OR(AND(D328&lt;&gt;"",NOT(ISNUMBER(D328))),AND(Y328&lt;&gt;"",NOT(ISNUMBER(Y328))),AND(ISNUMBER(D328),ISNUMBER(Y328),Y328&lt;=D328)),"DATE CHECK — Review and Next Review must be dates, Next after Review",IF(AND(ISNUMBER(AC328),ISNUMBER(AD328),AD328&gt;AC328),"SAMPLE EXCEEDS POPULATION",IF(AND(ISNUMBER(AD328),ISNUMBER(AK328),AD328&lt;AK328),"SAMPLE BELOW TIER MINIMUM",IF(AND(AI328&lt;&gt;"",ISNUMBER(Y328),AO328=""),"REVIEW TYPE REQUIRED: operational, performance or formal (§6.4.4)",IF(AND(ISNUMBER(D328),ISNUMBER(Y328),AI328&lt;&gt;"",Y328-D328&gt;IF(AI328="Critical",31,IF(AI328="High",IF(OR(AO328="Operational monitoring",AO328="Performance review"),31,92),IF(AI328="Medium",IF(AO328="Operational monitoring",31,IF(AO328="Performance review",92,366)),366)))),"NEXT REVIEW EXCEEDS TIER CADENCE",IF(OR(AP328="",AP328="Action-capable: raise not yet set"),"AGENTIC CADENCE RAISE NOT SET (§6.4.4; size to be set by the Council)",IF(AND(Z328="Closed",OR(D328="",E328="",G328="",H328="",I328="",X328="",Y328="",AA328="",AB328="",NOT(ISNUMBER(AC328)),NOT(ISNUMBER(AD328)),AC328&lt;1,AD328&lt;1,AE328="",AG328="",AI328="")),"CLOSURE EVIDENCE MISSING",IF(Z328="Closed","Closure ready for independent review","Open / review")))))))))))))))))</f>
        <v/>
      </c>
      <c r="AI328" s="0" t="n"/>
      <c r="AJ328" s="0">
        <f>IF(AI328="","",IF(AO328="Operational monitoring",IF(AI328="Low","Routine operational monitoring by the Service Owner",IF(AI328="Medium","Monthly","Continuous (logged at least monthly)")),IF(AO328="Performance review",IF(AI328="Critical","At least monthly",IF(AI328="High","Monthly",IF(AI328="Medium","Quarterly","Annual"))),IF(AI328="Critical","Continuous monitoring; formal review at least monthly",IF(AI328="High","Quarterly","Annual")))))</f>
        <v/>
      </c>
      <c r="AK328" s="0">
        <f>IF(OR(AI328="",NOT(ISNUMBER(AC328))),"",IF(OR(AI328="Critical",AI328="High"),MIN(AC328,MAX(30,ROUNDUP(0.05*AC328,0))),IF(AI328="Medium",MIN(AC328,20),MIN(AC328,10))))</f>
        <v/>
      </c>
      <c r="AL328" s="0" t="n"/>
      <c r="AM328" s="0" t="n"/>
      <c r="AN328" s="0" t="n"/>
      <c r="AO328" s="0" t="n"/>
      <c r="AP328" s="0" t="n"/>
    </row>
    <row r="329">
      <c r="A329" s="49" t="n"/>
      <c r="B329" s="50" t="n"/>
      <c r="C329" s="50" t="n"/>
      <c r="D329" s="51" t="n"/>
      <c r="E329" s="50" t="n"/>
      <c r="F329" s="50" t="n"/>
      <c r="G329" s="50" t="n"/>
      <c r="H329" s="50" t="n"/>
      <c r="I329" s="50" t="n"/>
      <c r="J329" s="50" t="n"/>
      <c r="K329" s="50" t="n"/>
      <c r="L329" s="50" t="n"/>
      <c r="M329" s="50" t="n"/>
      <c r="N329" s="50" t="n"/>
      <c r="O329" s="51" t="n"/>
      <c r="P329" s="50" t="n"/>
      <c r="Q329" s="50" t="n"/>
      <c r="R329" s="50" t="n"/>
      <c r="S329" s="50" t="n"/>
      <c r="T329" s="50" t="n"/>
      <c r="U329" s="50" t="n"/>
      <c r="V329" s="50" t="n"/>
      <c r="W329" s="50" t="n"/>
      <c r="X329" s="50" t="n"/>
      <c r="Y329" s="51" t="n"/>
      <c r="Z329" s="52" t="n"/>
      <c r="AA329" s="50" t="n"/>
      <c r="AB329" s="50" t="n"/>
      <c r="AC329" s="61" t="n"/>
      <c r="AD329" s="61" t="n"/>
      <c r="AE329" s="50" t="n"/>
      <c r="AF329" s="0" t="n"/>
      <c r="AG329" s="0" t="n"/>
      <c r="AH329" s="85">
        <f>IF(COUNTA(A329:AG329,AI329,AL329:AP329)=0,"",IF(TRIM(A329)="","AIR-ID REQUIRED",IF(OR(AND(K329&lt;&gt;"",ISNA(MATCH(K329,{"Yes","No","Unknown"},0))),AND(Q329&lt;&gt;"",ISNA(MATCH(Q329,{"Yes","No","Unknown"},0))),AND(R329&lt;&gt;"",ISNA(MATCH(R329,{"Yes","No","Unknown"},0))),AND(T329&lt;&gt;"",ISNA(MATCH(T329,{"Yes","No","Unknown"},0))),AND(J329&lt;&gt;"",ISNA(MATCH(J329,{"Improving","Stable","Deteriorating","New / Baseline","Not yet known"},0))),AND(Z329&lt;&gt;"",ISNA(MATCH(Z329,{"Open","Reviewed","Action Open","Escalated","Closed"},0))),AND(AG329&lt;&gt;"",ISNA(MATCH(AG329,{"UC-ID specific","Shared system baseline"},0))),AND(AI329&lt;&gt;"",ISNA(MATCH(AI329,{"Low","Medium","High","Critical"},0))),AND(AL329&lt;&gt;"",COUNTIF(Lists!$A$3:$A$10,AL329)=0),AND(AO329&lt;&gt;"",ISNA(MATCH(AO329,{"Operational monitoring","Performance review","Formal review"},0))),AND(AP329&lt;&gt;"",ISNA(MATCH(AP329,{"Raised per Monitoring and Review Plan","Not action-capable","Action-capable: raise not yet set"},0)))),"INVALID VALUE — use the dropdown list",IF(AND(AG329="UC-ID specific",OR(AF329="",AF329="None")),"UC-ID REQUIRED",IF(OR(J329="",K329="",Q329="",R329="",T329="",AL329="",J329="Not yet known",K329="Unknown",Q329="Unknown",R329="Unknown",T329="Unknown"),"UNKNOWN TO RESOLVE",IF(AND(K329="Yes",OR(H329="",I329="",M329="",N329="",O329="",P329="",P329="None",X329="")),"BREACH ACTION INCOMPLETE",IF(AND(OR(K329="Yes",Q329="Yes"),AL329="None"),"TRIGGER NOT RECORDED — select the E.4 trigger",IF(AND(OR(AND(AL329&lt;&gt;"",AL329&lt;&gt;"None"),R329="Yes"),AM329=""),"REASSESSMENT / CONSIDERATION REF REQUIRED",IF(AND(OR(R329="Yes",T329="Yes"),U329=""),"GATE LOG EVENT ID REQUIRED",IF(OR(AND(D329&lt;&gt;"",NOT(ISNUMBER(D329))),AND(Y329&lt;&gt;"",NOT(ISNUMBER(Y329))),AND(ISNUMBER(D329),ISNUMBER(Y329),Y329&lt;=D329)),"DATE CHECK — Review and Next Review must be dates, Next after Review",IF(AND(ISNUMBER(AC329),ISNUMBER(AD329),AD329&gt;AC329),"SAMPLE EXCEEDS POPULATION",IF(AND(ISNUMBER(AD329),ISNUMBER(AK329),AD329&lt;AK329),"SAMPLE BELOW TIER MINIMUM",IF(AND(AI329&lt;&gt;"",ISNUMBER(Y329),AO329=""),"REVIEW TYPE REQUIRED: operational, performance or formal (§6.4.4)",IF(AND(ISNUMBER(D329),ISNUMBER(Y329),AI329&lt;&gt;"",Y329-D329&gt;IF(AI329="Critical",31,IF(AI329="High",IF(OR(AO329="Operational monitoring",AO329="Performance review"),31,92),IF(AI329="Medium",IF(AO329="Operational monitoring",31,IF(AO329="Performance review",92,366)),366)))),"NEXT REVIEW EXCEEDS TIER CADENCE",IF(OR(AP329="",AP329="Action-capable: raise not yet set"),"AGENTIC CADENCE RAISE NOT SET (§6.4.4; size to be set by the Council)",IF(AND(Z329="Closed",OR(D329="",E329="",G329="",H329="",I329="",X329="",Y329="",AA329="",AB329="",NOT(ISNUMBER(AC329)),NOT(ISNUMBER(AD329)),AC329&lt;1,AD329&lt;1,AE329="",AG329="",AI329="")),"CLOSURE EVIDENCE MISSING",IF(Z329="Closed","Closure ready for independent review","Open / review")))))))))))))))))</f>
        <v/>
      </c>
      <c r="AI329" s="0" t="n"/>
      <c r="AJ329" s="0">
        <f>IF(AI329="","",IF(AO329="Operational monitoring",IF(AI329="Low","Routine operational monitoring by the Service Owner",IF(AI329="Medium","Monthly","Continuous (logged at least monthly)")),IF(AO329="Performance review",IF(AI329="Critical","At least monthly",IF(AI329="High","Monthly",IF(AI329="Medium","Quarterly","Annual"))),IF(AI329="Critical","Continuous monitoring; formal review at least monthly",IF(AI329="High","Quarterly","Annual")))))</f>
        <v/>
      </c>
      <c r="AK329" s="0">
        <f>IF(OR(AI329="",NOT(ISNUMBER(AC329))),"",IF(OR(AI329="Critical",AI329="High"),MIN(AC329,MAX(30,ROUNDUP(0.05*AC329,0))),IF(AI329="Medium",MIN(AC329,20),MIN(AC329,10))))</f>
        <v/>
      </c>
      <c r="AL329" s="0" t="n"/>
      <c r="AM329" s="0" t="n"/>
      <c r="AN329" s="0" t="n"/>
      <c r="AO329" s="0" t="n"/>
      <c r="AP329" s="0" t="n"/>
    </row>
    <row r="330">
      <c r="A330" s="49" t="n"/>
      <c r="B330" s="50" t="n"/>
      <c r="C330" s="50" t="n"/>
      <c r="D330" s="51" t="n"/>
      <c r="E330" s="50" t="n"/>
      <c r="F330" s="50" t="n"/>
      <c r="G330" s="50" t="n"/>
      <c r="H330" s="50" t="n"/>
      <c r="I330" s="50" t="n"/>
      <c r="J330" s="50" t="n"/>
      <c r="K330" s="50" t="n"/>
      <c r="L330" s="50" t="n"/>
      <c r="M330" s="50" t="n"/>
      <c r="N330" s="50" t="n"/>
      <c r="O330" s="51" t="n"/>
      <c r="P330" s="50" t="n"/>
      <c r="Q330" s="50" t="n"/>
      <c r="R330" s="50" t="n"/>
      <c r="S330" s="50" t="n"/>
      <c r="T330" s="50" t="n"/>
      <c r="U330" s="50" t="n"/>
      <c r="V330" s="50" t="n"/>
      <c r="W330" s="50" t="n"/>
      <c r="X330" s="50" t="n"/>
      <c r="Y330" s="51" t="n"/>
      <c r="Z330" s="52" t="n"/>
      <c r="AA330" s="50" t="n"/>
      <c r="AB330" s="50" t="n"/>
      <c r="AC330" s="61" t="n"/>
      <c r="AD330" s="61" t="n"/>
      <c r="AE330" s="50" t="n"/>
      <c r="AF330" s="0" t="n"/>
      <c r="AG330" s="0" t="n"/>
      <c r="AH330" s="85">
        <f>IF(COUNTA(A330:AG330,AI330,AL330:AP330)=0,"",IF(TRIM(A330)="","AIR-ID REQUIRED",IF(OR(AND(K330&lt;&gt;"",ISNA(MATCH(K330,{"Yes","No","Unknown"},0))),AND(Q330&lt;&gt;"",ISNA(MATCH(Q330,{"Yes","No","Unknown"},0))),AND(R330&lt;&gt;"",ISNA(MATCH(R330,{"Yes","No","Unknown"},0))),AND(T330&lt;&gt;"",ISNA(MATCH(T330,{"Yes","No","Unknown"},0))),AND(J330&lt;&gt;"",ISNA(MATCH(J330,{"Improving","Stable","Deteriorating","New / Baseline","Not yet known"},0))),AND(Z330&lt;&gt;"",ISNA(MATCH(Z330,{"Open","Reviewed","Action Open","Escalated","Closed"},0))),AND(AG330&lt;&gt;"",ISNA(MATCH(AG330,{"UC-ID specific","Shared system baseline"},0))),AND(AI330&lt;&gt;"",ISNA(MATCH(AI330,{"Low","Medium","High","Critical"},0))),AND(AL330&lt;&gt;"",COUNTIF(Lists!$A$3:$A$10,AL330)=0),AND(AO330&lt;&gt;"",ISNA(MATCH(AO330,{"Operational monitoring","Performance review","Formal review"},0))),AND(AP330&lt;&gt;"",ISNA(MATCH(AP330,{"Raised per Monitoring and Review Plan","Not action-capable","Action-capable: raise not yet set"},0)))),"INVALID VALUE — use the dropdown list",IF(AND(AG330="UC-ID specific",OR(AF330="",AF330="None")),"UC-ID REQUIRED",IF(OR(J330="",K330="",Q330="",R330="",T330="",AL330="",J330="Not yet known",K330="Unknown",Q330="Unknown",R330="Unknown",T330="Unknown"),"UNKNOWN TO RESOLVE",IF(AND(K330="Yes",OR(H330="",I330="",M330="",N330="",O330="",P330="",P330="None",X330="")),"BREACH ACTION INCOMPLETE",IF(AND(OR(K330="Yes",Q330="Yes"),AL330="None"),"TRIGGER NOT RECORDED — select the E.4 trigger",IF(AND(OR(AND(AL330&lt;&gt;"",AL330&lt;&gt;"None"),R330="Yes"),AM330=""),"REASSESSMENT / CONSIDERATION REF REQUIRED",IF(AND(OR(R330="Yes",T330="Yes"),U330=""),"GATE LOG EVENT ID REQUIRED",IF(OR(AND(D330&lt;&gt;"",NOT(ISNUMBER(D330))),AND(Y330&lt;&gt;"",NOT(ISNUMBER(Y330))),AND(ISNUMBER(D330),ISNUMBER(Y330),Y330&lt;=D330)),"DATE CHECK — Review and Next Review must be dates, Next after Review",IF(AND(ISNUMBER(AC330),ISNUMBER(AD330),AD330&gt;AC330),"SAMPLE EXCEEDS POPULATION",IF(AND(ISNUMBER(AD330),ISNUMBER(AK330),AD330&lt;AK330),"SAMPLE BELOW TIER MINIMUM",IF(AND(AI330&lt;&gt;"",ISNUMBER(Y330),AO330=""),"REVIEW TYPE REQUIRED: operational, performance or formal (§6.4.4)",IF(AND(ISNUMBER(D330),ISNUMBER(Y330),AI330&lt;&gt;"",Y330-D330&gt;IF(AI330="Critical",31,IF(AI330="High",IF(OR(AO330="Operational monitoring",AO330="Performance review"),31,92),IF(AI330="Medium",IF(AO330="Operational monitoring",31,IF(AO330="Performance review",92,366)),366)))),"NEXT REVIEW EXCEEDS TIER CADENCE",IF(OR(AP330="",AP330="Action-capable: raise not yet set"),"AGENTIC CADENCE RAISE NOT SET (§6.4.4; size to be set by the Council)",IF(AND(Z330="Closed",OR(D330="",E330="",G330="",H330="",I330="",X330="",Y330="",AA330="",AB330="",NOT(ISNUMBER(AC330)),NOT(ISNUMBER(AD330)),AC330&lt;1,AD330&lt;1,AE330="",AG330="",AI330="")),"CLOSURE EVIDENCE MISSING",IF(Z330="Closed","Closure ready for independent review","Open / review")))))))))))))))))</f>
        <v/>
      </c>
      <c r="AI330" s="0" t="n"/>
      <c r="AJ330" s="0">
        <f>IF(AI330="","",IF(AO330="Operational monitoring",IF(AI330="Low","Routine operational monitoring by the Service Owner",IF(AI330="Medium","Monthly","Continuous (logged at least monthly)")),IF(AO330="Performance review",IF(AI330="Critical","At least monthly",IF(AI330="High","Monthly",IF(AI330="Medium","Quarterly","Annual"))),IF(AI330="Critical","Continuous monitoring; formal review at least monthly",IF(AI330="High","Quarterly","Annual")))))</f>
        <v/>
      </c>
      <c r="AK330" s="0">
        <f>IF(OR(AI330="",NOT(ISNUMBER(AC330))),"",IF(OR(AI330="Critical",AI330="High"),MIN(AC330,MAX(30,ROUNDUP(0.05*AC330,0))),IF(AI330="Medium",MIN(AC330,20),MIN(AC330,10))))</f>
        <v/>
      </c>
      <c r="AL330" s="0" t="n"/>
      <c r="AM330" s="0" t="n"/>
      <c r="AN330" s="0" t="n"/>
      <c r="AO330" s="0" t="n"/>
      <c r="AP330" s="0" t="n"/>
    </row>
    <row r="331">
      <c r="A331" s="49" t="n"/>
      <c r="B331" s="50" t="n"/>
      <c r="C331" s="50" t="n"/>
      <c r="D331" s="51" t="n"/>
      <c r="E331" s="50" t="n"/>
      <c r="F331" s="50" t="n"/>
      <c r="G331" s="50" t="n"/>
      <c r="H331" s="50" t="n"/>
      <c r="I331" s="50" t="n"/>
      <c r="J331" s="50" t="n"/>
      <c r="K331" s="50" t="n"/>
      <c r="L331" s="50" t="n"/>
      <c r="M331" s="50" t="n"/>
      <c r="N331" s="50" t="n"/>
      <c r="O331" s="51" t="n"/>
      <c r="P331" s="50" t="n"/>
      <c r="Q331" s="50" t="n"/>
      <c r="R331" s="50" t="n"/>
      <c r="S331" s="50" t="n"/>
      <c r="T331" s="50" t="n"/>
      <c r="U331" s="50" t="n"/>
      <c r="V331" s="50" t="n"/>
      <c r="W331" s="50" t="n"/>
      <c r="X331" s="50" t="n"/>
      <c r="Y331" s="51" t="n"/>
      <c r="Z331" s="52" t="n"/>
      <c r="AA331" s="50" t="n"/>
      <c r="AB331" s="50" t="n"/>
      <c r="AC331" s="61" t="n"/>
      <c r="AD331" s="61" t="n"/>
      <c r="AE331" s="50" t="n"/>
      <c r="AF331" s="0" t="n"/>
      <c r="AG331" s="0" t="n"/>
      <c r="AH331" s="85">
        <f>IF(COUNTA(A331:AG331,AI331,AL331:AP331)=0,"",IF(TRIM(A331)="","AIR-ID REQUIRED",IF(OR(AND(K331&lt;&gt;"",ISNA(MATCH(K331,{"Yes","No","Unknown"},0))),AND(Q331&lt;&gt;"",ISNA(MATCH(Q331,{"Yes","No","Unknown"},0))),AND(R331&lt;&gt;"",ISNA(MATCH(R331,{"Yes","No","Unknown"},0))),AND(T331&lt;&gt;"",ISNA(MATCH(T331,{"Yes","No","Unknown"},0))),AND(J331&lt;&gt;"",ISNA(MATCH(J331,{"Improving","Stable","Deteriorating","New / Baseline","Not yet known"},0))),AND(Z331&lt;&gt;"",ISNA(MATCH(Z331,{"Open","Reviewed","Action Open","Escalated","Closed"},0))),AND(AG331&lt;&gt;"",ISNA(MATCH(AG331,{"UC-ID specific","Shared system baseline"},0))),AND(AI331&lt;&gt;"",ISNA(MATCH(AI331,{"Low","Medium","High","Critical"},0))),AND(AL331&lt;&gt;"",COUNTIF(Lists!$A$3:$A$10,AL331)=0),AND(AO331&lt;&gt;"",ISNA(MATCH(AO331,{"Operational monitoring","Performance review","Formal review"},0))),AND(AP331&lt;&gt;"",ISNA(MATCH(AP331,{"Raised per Monitoring and Review Plan","Not action-capable","Action-capable: raise not yet set"},0)))),"INVALID VALUE — use the dropdown list",IF(AND(AG331="UC-ID specific",OR(AF331="",AF331="None")),"UC-ID REQUIRED",IF(OR(J331="",K331="",Q331="",R331="",T331="",AL331="",J331="Not yet known",K331="Unknown",Q331="Unknown",R331="Unknown",T331="Unknown"),"UNKNOWN TO RESOLVE",IF(AND(K331="Yes",OR(H331="",I331="",M331="",N331="",O331="",P331="",P331="None",X331="")),"BREACH ACTION INCOMPLETE",IF(AND(OR(K331="Yes",Q331="Yes"),AL331="None"),"TRIGGER NOT RECORDED — select the E.4 trigger",IF(AND(OR(AND(AL331&lt;&gt;"",AL331&lt;&gt;"None"),R331="Yes"),AM331=""),"REASSESSMENT / CONSIDERATION REF REQUIRED",IF(AND(OR(R331="Yes",T331="Yes"),U331=""),"GATE LOG EVENT ID REQUIRED",IF(OR(AND(D331&lt;&gt;"",NOT(ISNUMBER(D331))),AND(Y331&lt;&gt;"",NOT(ISNUMBER(Y331))),AND(ISNUMBER(D331),ISNUMBER(Y331),Y331&lt;=D331)),"DATE CHECK — Review and Next Review must be dates, Next after Review",IF(AND(ISNUMBER(AC331),ISNUMBER(AD331),AD331&gt;AC331),"SAMPLE EXCEEDS POPULATION",IF(AND(ISNUMBER(AD331),ISNUMBER(AK331),AD331&lt;AK331),"SAMPLE BELOW TIER MINIMUM",IF(AND(AI331&lt;&gt;"",ISNUMBER(Y331),AO331=""),"REVIEW TYPE REQUIRED: operational, performance or formal (§6.4.4)",IF(AND(ISNUMBER(D331),ISNUMBER(Y331),AI331&lt;&gt;"",Y331-D331&gt;IF(AI331="Critical",31,IF(AI331="High",IF(OR(AO331="Operational monitoring",AO331="Performance review"),31,92),IF(AI331="Medium",IF(AO331="Operational monitoring",31,IF(AO331="Performance review",92,366)),366)))),"NEXT REVIEW EXCEEDS TIER CADENCE",IF(OR(AP331="",AP331="Action-capable: raise not yet set"),"AGENTIC CADENCE RAISE NOT SET (§6.4.4; size to be set by the Council)",IF(AND(Z331="Closed",OR(D331="",E331="",G331="",H331="",I331="",X331="",Y331="",AA331="",AB331="",NOT(ISNUMBER(AC331)),NOT(ISNUMBER(AD331)),AC331&lt;1,AD331&lt;1,AE331="",AG331="",AI331="")),"CLOSURE EVIDENCE MISSING",IF(Z331="Closed","Closure ready for independent review","Open / review")))))))))))))))))</f>
        <v/>
      </c>
      <c r="AI331" s="0" t="n"/>
      <c r="AJ331" s="0">
        <f>IF(AI331="","",IF(AO331="Operational monitoring",IF(AI331="Low","Routine operational monitoring by the Service Owner",IF(AI331="Medium","Monthly","Continuous (logged at least monthly)")),IF(AO331="Performance review",IF(AI331="Critical","At least monthly",IF(AI331="High","Monthly",IF(AI331="Medium","Quarterly","Annual"))),IF(AI331="Critical","Continuous monitoring; formal review at least monthly",IF(AI331="High","Quarterly","Annual")))))</f>
        <v/>
      </c>
      <c r="AK331" s="0">
        <f>IF(OR(AI331="",NOT(ISNUMBER(AC331))),"",IF(OR(AI331="Critical",AI331="High"),MIN(AC331,MAX(30,ROUNDUP(0.05*AC331,0))),IF(AI331="Medium",MIN(AC331,20),MIN(AC331,10))))</f>
        <v/>
      </c>
      <c r="AL331" s="0" t="n"/>
      <c r="AM331" s="0" t="n"/>
      <c r="AN331" s="0" t="n"/>
      <c r="AO331" s="0" t="n"/>
      <c r="AP331" s="0" t="n"/>
    </row>
    <row r="332">
      <c r="A332" s="49" t="n"/>
      <c r="B332" s="50" t="n"/>
      <c r="C332" s="50" t="n"/>
      <c r="D332" s="51" t="n"/>
      <c r="E332" s="50" t="n"/>
      <c r="F332" s="50" t="n"/>
      <c r="G332" s="50" t="n"/>
      <c r="H332" s="50" t="n"/>
      <c r="I332" s="50" t="n"/>
      <c r="J332" s="50" t="n"/>
      <c r="K332" s="50" t="n"/>
      <c r="L332" s="50" t="n"/>
      <c r="M332" s="50" t="n"/>
      <c r="N332" s="50" t="n"/>
      <c r="O332" s="51" t="n"/>
      <c r="P332" s="50" t="n"/>
      <c r="Q332" s="50" t="n"/>
      <c r="R332" s="50" t="n"/>
      <c r="S332" s="50" t="n"/>
      <c r="T332" s="50" t="n"/>
      <c r="U332" s="50" t="n"/>
      <c r="V332" s="50" t="n"/>
      <c r="W332" s="50" t="n"/>
      <c r="X332" s="50" t="n"/>
      <c r="Y332" s="51" t="n"/>
      <c r="Z332" s="52" t="n"/>
      <c r="AA332" s="50" t="n"/>
      <c r="AB332" s="50" t="n"/>
      <c r="AC332" s="61" t="n"/>
      <c r="AD332" s="61" t="n"/>
      <c r="AE332" s="50" t="n"/>
      <c r="AF332" s="0" t="n"/>
      <c r="AG332" s="0" t="n"/>
      <c r="AH332" s="85">
        <f>IF(COUNTA(A332:AG332,AI332,AL332:AP332)=0,"",IF(TRIM(A332)="","AIR-ID REQUIRED",IF(OR(AND(K332&lt;&gt;"",ISNA(MATCH(K332,{"Yes","No","Unknown"},0))),AND(Q332&lt;&gt;"",ISNA(MATCH(Q332,{"Yes","No","Unknown"},0))),AND(R332&lt;&gt;"",ISNA(MATCH(R332,{"Yes","No","Unknown"},0))),AND(T332&lt;&gt;"",ISNA(MATCH(T332,{"Yes","No","Unknown"},0))),AND(J332&lt;&gt;"",ISNA(MATCH(J332,{"Improving","Stable","Deteriorating","New / Baseline","Not yet known"},0))),AND(Z332&lt;&gt;"",ISNA(MATCH(Z332,{"Open","Reviewed","Action Open","Escalated","Closed"},0))),AND(AG332&lt;&gt;"",ISNA(MATCH(AG332,{"UC-ID specific","Shared system baseline"},0))),AND(AI332&lt;&gt;"",ISNA(MATCH(AI332,{"Low","Medium","High","Critical"},0))),AND(AL332&lt;&gt;"",COUNTIF(Lists!$A$3:$A$10,AL332)=0),AND(AO332&lt;&gt;"",ISNA(MATCH(AO332,{"Operational monitoring","Performance review","Formal review"},0))),AND(AP332&lt;&gt;"",ISNA(MATCH(AP332,{"Raised per Monitoring and Review Plan","Not action-capable","Action-capable: raise not yet set"},0)))),"INVALID VALUE — use the dropdown list",IF(AND(AG332="UC-ID specific",OR(AF332="",AF332="None")),"UC-ID REQUIRED",IF(OR(J332="",K332="",Q332="",R332="",T332="",AL332="",J332="Not yet known",K332="Unknown",Q332="Unknown",R332="Unknown",T332="Unknown"),"UNKNOWN TO RESOLVE",IF(AND(K332="Yes",OR(H332="",I332="",M332="",N332="",O332="",P332="",P332="None",X332="")),"BREACH ACTION INCOMPLETE",IF(AND(OR(K332="Yes",Q332="Yes"),AL332="None"),"TRIGGER NOT RECORDED — select the E.4 trigger",IF(AND(OR(AND(AL332&lt;&gt;"",AL332&lt;&gt;"None"),R332="Yes"),AM332=""),"REASSESSMENT / CONSIDERATION REF REQUIRED",IF(AND(OR(R332="Yes",T332="Yes"),U332=""),"GATE LOG EVENT ID REQUIRED",IF(OR(AND(D332&lt;&gt;"",NOT(ISNUMBER(D332))),AND(Y332&lt;&gt;"",NOT(ISNUMBER(Y332))),AND(ISNUMBER(D332),ISNUMBER(Y332),Y332&lt;=D332)),"DATE CHECK — Review and Next Review must be dates, Next after Review",IF(AND(ISNUMBER(AC332),ISNUMBER(AD332),AD332&gt;AC332),"SAMPLE EXCEEDS POPULATION",IF(AND(ISNUMBER(AD332),ISNUMBER(AK332),AD332&lt;AK332),"SAMPLE BELOW TIER MINIMUM",IF(AND(AI332&lt;&gt;"",ISNUMBER(Y332),AO332=""),"REVIEW TYPE REQUIRED: operational, performance or formal (§6.4.4)",IF(AND(ISNUMBER(D332),ISNUMBER(Y332),AI332&lt;&gt;"",Y332-D332&gt;IF(AI332="Critical",31,IF(AI332="High",IF(OR(AO332="Operational monitoring",AO332="Performance review"),31,92),IF(AI332="Medium",IF(AO332="Operational monitoring",31,IF(AO332="Performance review",92,366)),366)))),"NEXT REVIEW EXCEEDS TIER CADENCE",IF(OR(AP332="",AP332="Action-capable: raise not yet set"),"AGENTIC CADENCE RAISE NOT SET (§6.4.4; size to be set by the Council)",IF(AND(Z332="Closed",OR(D332="",E332="",G332="",H332="",I332="",X332="",Y332="",AA332="",AB332="",NOT(ISNUMBER(AC332)),NOT(ISNUMBER(AD332)),AC332&lt;1,AD332&lt;1,AE332="",AG332="",AI332="")),"CLOSURE EVIDENCE MISSING",IF(Z332="Closed","Closure ready for independent review","Open / review")))))))))))))))))</f>
        <v/>
      </c>
      <c r="AI332" s="0" t="n"/>
      <c r="AJ332" s="0">
        <f>IF(AI332="","",IF(AO332="Operational monitoring",IF(AI332="Low","Routine operational monitoring by the Service Owner",IF(AI332="Medium","Monthly","Continuous (logged at least monthly)")),IF(AO332="Performance review",IF(AI332="Critical","At least monthly",IF(AI332="High","Monthly",IF(AI332="Medium","Quarterly","Annual"))),IF(AI332="Critical","Continuous monitoring; formal review at least monthly",IF(AI332="High","Quarterly","Annual")))))</f>
        <v/>
      </c>
      <c r="AK332" s="0">
        <f>IF(OR(AI332="",NOT(ISNUMBER(AC332))),"",IF(OR(AI332="Critical",AI332="High"),MIN(AC332,MAX(30,ROUNDUP(0.05*AC332,0))),IF(AI332="Medium",MIN(AC332,20),MIN(AC332,10))))</f>
        <v/>
      </c>
      <c r="AL332" s="0" t="n"/>
      <c r="AM332" s="0" t="n"/>
      <c r="AN332" s="0" t="n"/>
      <c r="AO332" s="0" t="n"/>
      <c r="AP332" s="0" t="n"/>
    </row>
    <row r="333">
      <c r="A333" s="49" t="n"/>
      <c r="B333" s="50" t="n"/>
      <c r="C333" s="50" t="n"/>
      <c r="D333" s="51" t="n"/>
      <c r="E333" s="50" t="n"/>
      <c r="F333" s="50" t="n"/>
      <c r="G333" s="50" t="n"/>
      <c r="H333" s="50" t="n"/>
      <c r="I333" s="50" t="n"/>
      <c r="J333" s="50" t="n"/>
      <c r="K333" s="50" t="n"/>
      <c r="L333" s="50" t="n"/>
      <c r="M333" s="50" t="n"/>
      <c r="N333" s="50" t="n"/>
      <c r="O333" s="51" t="n"/>
      <c r="P333" s="50" t="n"/>
      <c r="Q333" s="50" t="n"/>
      <c r="R333" s="50" t="n"/>
      <c r="S333" s="50" t="n"/>
      <c r="T333" s="50" t="n"/>
      <c r="U333" s="50" t="n"/>
      <c r="V333" s="50" t="n"/>
      <c r="W333" s="50" t="n"/>
      <c r="X333" s="50" t="n"/>
      <c r="Y333" s="51" t="n"/>
      <c r="Z333" s="52" t="n"/>
      <c r="AA333" s="50" t="n"/>
      <c r="AB333" s="50" t="n"/>
      <c r="AC333" s="61" t="n"/>
      <c r="AD333" s="61" t="n"/>
      <c r="AE333" s="50" t="n"/>
      <c r="AF333" s="0" t="n"/>
      <c r="AG333" s="0" t="n"/>
      <c r="AH333" s="85">
        <f>IF(COUNTA(A333:AG333,AI333,AL333:AP333)=0,"",IF(TRIM(A333)="","AIR-ID REQUIRED",IF(OR(AND(K333&lt;&gt;"",ISNA(MATCH(K333,{"Yes","No","Unknown"},0))),AND(Q333&lt;&gt;"",ISNA(MATCH(Q333,{"Yes","No","Unknown"},0))),AND(R333&lt;&gt;"",ISNA(MATCH(R333,{"Yes","No","Unknown"},0))),AND(T333&lt;&gt;"",ISNA(MATCH(T333,{"Yes","No","Unknown"},0))),AND(J333&lt;&gt;"",ISNA(MATCH(J333,{"Improving","Stable","Deteriorating","New / Baseline","Not yet known"},0))),AND(Z333&lt;&gt;"",ISNA(MATCH(Z333,{"Open","Reviewed","Action Open","Escalated","Closed"},0))),AND(AG333&lt;&gt;"",ISNA(MATCH(AG333,{"UC-ID specific","Shared system baseline"},0))),AND(AI333&lt;&gt;"",ISNA(MATCH(AI333,{"Low","Medium","High","Critical"},0))),AND(AL333&lt;&gt;"",COUNTIF(Lists!$A$3:$A$10,AL333)=0),AND(AO333&lt;&gt;"",ISNA(MATCH(AO333,{"Operational monitoring","Performance review","Formal review"},0))),AND(AP333&lt;&gt;"",ISNA(MATCH(AP333,{"Raised per Monitoring and Review Plan","Not action-capable","Action-capable: raise not yet set"},0)))),"INVALID VALUE — use the dropdown list",IF(AND(AG333="UC-ID specific",OR(AF333="",AF333="None")),"UC-ID REQUIRED",IF(OR(J333="",K333="",Q333="",R333="",T333="",AL333="",J333="Not yet known",K333="Unknown",Q333="Unknown",R333="Unknown",T333="Unknown"),"UNKNOWN TO RESOLVE",IF(AND(K333="Yes",OR(H333="",I333="",M333="",N333="",O333="",P333="",P333="None",X333="")),"BREACH ACTION INCOMPLETE",IF(AND(OR(K333="Yes",Q333="Yes"),AL333="None"),"TRIGGER NOT RECORDED — select the E.4 trigger",IF(AND(OR(AND(AL333&lt;&gt;"",AL333&lt;&gt;"None"),R333="Yes"),AM333=""),"REASSESSMENT / CONSIDERATION REF REQUIRED",IF(AND(OR(R333="Yes",T333="Yes"),U333=""),"GATE LOG EVENT ID REQUIRED",IF(OR(AND(D333&lt;&gt;"",NOT(ISNUMBER(D333))),AND(Y333&lt;&gt;"",NOT(ISNUMBER(Y333))),AND(ISNUMBER(D333),ISNUMBER(Y333),Y333&lt;=D333)),"DATE CHECK — Review and Next Review must be dates, Next after Review",IF(AND(ISNUMBER(AC333),ISNUMBER(AD333),AD333&gt;AC333),"SAMPLE EXCEEDS POPULATION",IF(AND(ISNUMBER(AD333),ISNUMBER(AK333),AD333&lt;AK333),"SAMPLE BELOW TIER MINIMUM",IF(AND(AI333&lt;&gt;"",ISNUMBER(Y333),AO333=""),"REVIEW TYPE REQUIRED: operational, performance or formal (§6.4.4)",IF(AND(ISNUMBER(D333),ISNUMBER(Y333),AI333&lt;&gt;"",Y333-D333&gt;IF(AI333="Critical",31,IF(AI333="High",IF(OR(AO333="Operational monitoring",AO333="Performance review"),31,92),IF(AI333="Medium",IF(AO333="Operational monitoring",31,IF(AO333="Performance review",92,366)),366)))),"NEXT REVIEW EXCEEDS TIER CADENCE",IF(OR(AP333="",AP333="Action-capable: raise not yet set"),"AGENTIC CADENCE RAISE NOT SET (§6.4.4; size to be set by the Council)",IF(AND(Z333="Closed",OR(D333="",E333="",G333="",H333="",I333="",X333="",Y333="",AA333="",AB333="",NOT(ISNUMBER(AC333)),NOT(ISNUMBER(AD333)),AC333&lt;1,AD333&lt;1,AE333="",AG333="",AI333="")),"CLOSURE EVIDENCE MISSING",IF(Z333="Closed","Closure ready for independent review","Open / review")))))))))))))))))</f>
        <v/>
      </c>
      <c r="AI333" s="0" t="n"/>
      <c r="AJ333" s="0">
        <f>IF(AI333="","",IF(AO333="Operational monitoring",IF(AI333="Low","Routine operational monitoring by the Service Owner",IF(AI333="Medium","Monthly","Continuous (logged at least monthly)")),IF(AO333="Performance review",IF(AI333="Critical","At least monthly",IF(AI333="High","Monthly",IF(AI333="Medium","Quarterly","Annual"))),IF(AI333="Critical","Continuous monitoring; formal review at least monthly",IF(AI333="High","Quarterly","Annual")))))</f>
        <v/>
      </c>
      <c r="AK333" s="0">
        <f>IF(OR(AI333="",NOT(ISNUMBER(AC333))),"",IF(OR(AI333="Critical",AI333="High"),MIN(AC333,MAX(30,ROUNDUP(0.05*AC333,0))),IF(AI333="Medium",MIN(AC333,20),MIN(AC333,10))))</f>
        <v/>
      </c>
      <c r="AL333" s="0" t="n"/>
      <c r="AM333" s="0" t="n"/>
      <c r="AN333" s="0" t="n"/>
      <c r="AO333" s="0" t="n"/>
      <c r="AP333" s="0" t="n"/>
    </row>
    <row r="334">
      <c r="A334" s="49" t="n"/>
      <c r="B334" s="50" t="n"/>
      <c r="C334" s="50" t="n"/>
      <c r="D334" s="51" t="n"/>
      <c r="E334" s="50" t="n"/>
      <c r="F334" s="50" t="n"/>
      <c r="G334" s="50" t="n"/>
      <c r="H334" s="50" t="n"/>
      <c r="I334" s="50" t="n"/>
      <c r="J334" s="50" t="n"/>
      <c r="K334" s="50" t="n"/>
      <c r="L334" s="50" t="n"/>
      <c r="M334" s="50" t="n"/>
      <c r="N334" s="50" t="n"/>
      <c r="O334" s="51" t="n"/>
      <c r="P334" s="50" t="n"/>
      <c r="Q334" s="50" t="n"/>
      <c r="R334" s="50" t="n"/>
      <c r="S334" s="50" t="n"/>
      <c r="T334" s="50" t="n"/>
      <c r="U334" s="50" t="n"/>
      <c r="V334" s="50" t="n"/>
      <c r="W334" s="50" t="n"/>
      <c r="X334" s="50" t="n"/>
      <c r="Y334" s="51" t="n"/>
      <c r="Z334" s="52" t="n"/>
      <c r="AA334" s="50" t="n"/>
      <c r="AB334" s="50" t="n"/>
      <c r="AC334" s="61" t="n"/>
      <c r="AD334" s="61" t="n"/>
      <c r="AE334" s="50" t="n"/>
      <c r="AF334" s="0" t="n"/>
      <c r="AG334" s="0" t="n"/>
      <c r="AH334" s="85">
        <f>IF(COUNTA(A334:AG334,AI334,AL334:AP334)=0,"",IF(TRIM(A334)="","AIR-ID REQUIRED",IF(OR(AND(K334&lt;&gt;"",ISNA(MATCH(K334,{"Yes","No","Unknown"},0))),AND(Q334&lt;&gt;"",ISNA(MATCH(Q334,{"Yes","No","Unknown"},0))),AND(R334&lt;&gt;"",ISNA(MATCH(R334,{"Yes","No","Unknown"},0))),AND(T334&lt;&gt;"",ISNA(MATCH(T334,{"Yes","No","Unknown"},0))),AND(J334&lt;&gt;"",ISNA(MATCH(J334,{"Improving","Stable","Deteriorating","New / Baseline","Not yet known"},0))),AND(Z334&lt;&gt;"",ISNA(MATCH(Z334,{"Open","Reviewed","Action Open","Escalated","Closed"},0))),AND(AG334&lt;&gt;"",ISNA(MATCH(AG334,{"UC-ID specific","Shared system baseline"},0))),AND(AI334&lt;&gt;"",ISNA(MATCH(AI334,{"Low","Medium","High","Critical"},0))),AND(AL334&lt;&gt;"",COUNTIF(Lists!$A$3:$A$10,AL334)=0),AND(AO334&lt;&gt;"",ISNA(MATCH(AO334,{"Operational monitoring","Performance review","Formal review"},0))),AND(AP334&lt;&gt;"",ISNA(MATCH(AP334,{"Raised per Monitoring and Review Plan","Not action-capable","Action-capable: raise not yet set"},0)))),"INVALID VALUE — use the dropdown list",IF(AND(AG334="UC-ID specific",OR(AF334="",AF334="None")),"UC-ID REQUIRED",IF(OR(J334="",K334="",Q334="",R334="",T334="",AL334="",J334="Not yet known",K334="Unknown",Q334="Unknown",R334="Unknown",T334="Unknown"),"UNKNOWN TO RESOLVE",IF(AND(K334="Yes",OR(H334="",I334="",M334="",N334="",O334="",P334="",P334="None",X334="")),"BREACH ACTION INCOMPLETE",IF(AND(OR(K334="Yes",Q334="Yes"),AL334="None"),"TRIGGER NOT RECORDED — select the E.4 trigger",IF(AND(OR(AND(AL334&lt;&gt;"",AL334&lt;&gt;"None"),R334="Yes"),AM334=""),"REASSESSMENT / CONSIDERATION REF REQUIRED",IF(AND(OR(R334="Yes",T334="Yes"),U334=""),"GATE LOG EVENT ID REQUIRED",IF(OR(AND(D334&lt;&gt;"",NOT(ISNUMBER(D334))),AND(Y334&lt;&gt;"",NOT(ISNUMBER(Y334))),AND(ISNUMBER(D334),ISNUMBER(Y334),Y334&lt;=D334)),"DATE CHECK — Review and Next Review must be dates, Next after Review",IF(AND(ISNUMBER(AC334),ISNUMBER(AD334),AD334&gt;AC334),"SAMPLE EXCEEDS POPULATION",IF(AND(ISNUMBER(AD334),ISNUMBER(AK334),AD334&lt;AK334),"SAMPLE BELOW TIER MINIMUM",IF(AND(AI334&lt;&gt;"",ISNUMBER(Y334),AO334=""),"REVIEW TYPE REQUIRED: operational, performance or formal (§6.4.4)",IF(AND(ISNUMBER(D334),ISNUMBER(Y334),AI334&lt;&gt;"",Y334-D334&gt;IF(AI334="Critical",31,IF(AI334="High",IF(OR(AO334="Operational monitoring",AO334="Performance review"),31,92),IF(AI334="Medium",IF(AO334="Operational monitoring",31,IF(AO334="Performance review",92,366)),366)))),"NEXT REVIEW EXCEEDS TIER CADENCE",IF(OR(AP334="",AP334="Action-capable: raise not yet set"),"AGENTIC CADENCE RAISE NOT SET (§6.4.4; size to be set by the Council)",IF(AND(Z334="Closed",OR(D334="",E334="",G334="",H334="",I334="",X334="",Y334="",AA334="",AB334="",NOT(ISNUMBER(AC334)),NOT(ISNUMBER(AD334)),AC334&lt;1,AD334&lt;1,AE334="",AG334="",AI334="")),"CLOSURE EVIDENCE MISSING",IF(Z334="Closed","Closure ready for independent review","Open / review")))))))))))))))))</f>
        <v/>
      </c>
      <c r="AI334" s="0" t="n"/>
      <c r="AJ334" s="0">
        <f>IF(AI334="","",IF(AO334="Operational monitoring",IF(AI334="Low","Routine operational monitoring by the Service Owner",IF(AI334="Medium","Monthly","Continuous (logged at least monthly)")),IF(AO334="Performance review",IF(AI334="Critical","At least monthly",IF(AI334="High","Monthly",IF(AI334="Medium","Quarterly","Annual"))),IF(AI334="Critical","Continuous monitoring; formal review at least monthly",IF(AI334="High","Quarterly","Annual")))))</f>
        <v/>
      </c>
      <c r="AK334" s="0">
        <f>IF(OR(AI334="",NOT(ISNUMBER(AC334))),"",IF(OR(AI334="Critical",AI334="High"),MIN(AC334,MAX(30,ROUNDUP(0.05*AC334,0))),IF(AI334="Medium",MIN(AC334,20),MIN(AC334,10))))</f>
        <v/>
      </c>
      <c r="AL334" s="0" t="n"/>
      <c r="AM334" s="0" t="n"/>
      <c r="AN334" s="0" t="n"/>
      <c r="AO334" s="0" t="n"/>
      <c r="AP334" s="0" t="n"/>
    </row>
    <row r="335">
      <c r="A335" s="49" t="n"/>
      <c r="B335" s="50" t="n"/>
      <c r="C335" s="50" t="n"/>
      <c r="D335" s="51" t="n"/>
      <c r="E335" s="50" t="n"/>
      <c r="F335" s="50" t="n"/>
      <c r="G335" s="50" t="n"/>
      <c r="H335" s="50" t="n"/>
      <c r="I335" s="50" t="n"/>
      <c r="J335" s="50" t="n"/>
      <c r="K335" s="50" t="n"/>
      <c r="L335" s="50" t="n"/>
      <c r="M335" s="50" t="n"/>
      <c r="N335" s="50" t="n"/>
      <c r="O335" s="51" t="n"/>
      <c r="P335" s="50" t="n"/>
      <c r="Q335" s="50" t="n"/>
      <c r="R335" s="50" t="n"/>
      <c r="S335" s="50" t="n"/>
      <c r="T335" s="50" t="n"/>
      <c r="U335" s="50" t="n"/>
      <c r="V335" s="50" t="n"/>
      <c r="W335" s="50" t="n"/>
      <c r="X335" s="50" t="n"/>
      <c r="Y335" s="51" t="n"/>
      <c r="Z335" s="52" t="n"/>
      <c r="AA335" s="50" t="n"/>
      <c r="AB335" s="50" t="n"/>
      <c r="AC335" s="61" t="n"/>
      <c r="AD335" s="61" t="n"/>
      <c r="AE335" s="50" t="n"/>
      <c r="AF335" s="0" t="n"/>
      <c r="AG335" s="0" t="n"/>
      <c r="AH335" s="85">
        <f>IF(COUNTA(A335:AG335,AI335,AL335:AP335)=0,"",IF(TRIM(A335)="","AIR-ID REQUIRED",IF(OR(AND(K335&lt;&gt;"",ISNA(MATCH(K335,{"Yes","No","Unknown"},0))),AND(Q335&lt;&gt;"",ISNA(MATCH(Q335,{"Yes","No","Unknown"},0))),AND(R335&lt;&gt;"",ISNA(MATCH(R335,{"Yes","No","Unknown"},0))),AND(T335&lt;&gt;"",ISNA(MATCH(T335,{"Yes","No","Unknown"},0))),AND(J335&lt;&gt;"",ISNA(MATCH(J335,{"Improving","Stable","Deteriorating","New / Baseline","Not yet known"},0))),AND(Z335&lt;&gt;"",ISNA(MATCH(Z335,{"Open","Reviewed","Action Open","Escalated","Closed"},0))),AND(AG335&lt;&gt;"",ISNA(MATCH(AG335,{"UC-ID specific","Shared system baseline"},0))),AND(AI335&lt;&gt;"",ISNA(MATCH(AI335,{"Low","Medium","High","Critical"},0))),AND(AL335&lt;&gt;"",COUNTIF(Lists!$A$3:$A$10,AL335)=0),AND(AO335&lt;&gt;"",ISNA(MATCH(AO335,{"Operational monitoring","Performance review","Formal review"},0))),AND(AP335&lt;&gt;"",ISNA(MATCH(AP335,{"Raised per Monitoring and Review Plan","Not action-capable","Action-capable: raise not yet set"},0)))),"INVALID VALUE — use the dropdown list",IF(AND(AG335="UC-ID specific",OR(AF335="",AF335="None")),"UC-ID REQUIRED",IF(OR(J335="",K335="",Q335="",R335="",T335="",AL335="",J335="Not yet known",K335="Unknown",Q335="Unknown",R335="Unknown",T335="Unknown"),"UNKNOWN TO RESOLVE",IF(AND(K335="Yes",OR(H335="",I335="",M335="",N335="",O335="",P335="",P335="None",X335="")),"BREACH ACTION INCOMPLETE",IF(AND(OR(K335="Yes",Q335="Yes"),AL335="None"),"TRIGGER NOT RECORDED — select the E.4 trigger",IF(AND(OR(AND(AL335&lt;&gt;"",AL335&lt;&gt;"None"),R335="Yes"),AM335=""),"REASSESSMENT / CONSIDERATION REF REQUIRED",IF(AND(OR(R335="Yes",T335="Yes"),U335=""),"GATE LOG EVENT ID REQUIRED",IF(OR(AND(D335&lt;&gt;"",NOT(ISNUMBER(D335))),AND(Y335&lt;&gt;"",NOT(ISNUMBER(Y335))),AND(ISNUMBER(D335),ISNUMBER(Y335),Y335&lt;=D335)),"DATE CHECK — Review and Next Review must be dates, Next after Review",IF(AND(ISNUMBER(AC335),ISNUMBER(AD335),AD335&gt;AC335),"SAMPLE EXCEEDS POPULATION",IF(AND(ISNUMBER(AD335),ISNUMBER(AK335),AD335&lt;AK335),"SAMPLE BELOW TIER MINIMUM",IF(AND(AI335&lt;&gt;"",ISNUMBER(Y335),AO335=""),"REVIEW TYPE REQUIRED: operational, performance or formal (§6.4.4)",IF(AND(ISNUMBER(D335),ISNUMBER(Y335),AI335&lt;&gt;"",Y335-D335&gt;IF(AI335="Critical",31,IF(AI335="High",IF(OR(AO335="Operational monitoring",AO335="Performance review"),31,92),IF(AI335="Medium",IF(AO335="Operational monitoring",31,IF(AO335="Performance review",92,366)),366)))),"NEXT REVIEW EXCEEDS TIER CADENCE",IF(OR(AP335="",AP335="Action-capable: raise not yet set"),"AGENTIC CADENCE RAISE NOT SET (§6.4.4; size to be set by the Council)",IF(AND(Z335="Closed",OR(D335="",E335="",G335="",H335="",I335="",X335="",Y335="",AA335="",AB335="",NOT(ISNUMBER(AC335)),NOT(ISNUMBER(AD335)),AC335&lt;1,AD335&lt;1,AE335="",AG335="",AI335="")),"CLOSURE EVIDENCE MISSING",IF(Z335="Closed","Closure ready for independent review","Open / review")))))))))))))))))</f>
        <v/>
      </c>
      <c r="AI335" s="0" t="n"/>
      <c r="AJ335" s="0">
        <f>IF(AI335="","",IF(AO335="Operational monitoring",IF(AI335="Low","Routine operational monitoring by the Service Owner",IF(AI335="Medium","Monthly","Continuous (logged at least monthly)")),IF(AO335="Performance review",IF(AI335="Critical","At least monthly",IF(AI335="High","Monthly",IF(AI335="Medium","Quarterly","Annual"))),IF(AI335="Critical","Continuous monitoring; formal review at least monthly",IF(AI335="High","Quarterly","Annual")))))</f>
        <v/>
      </c>
      <c r="AK335" s="0">
        <f>IF(OR(AI335="",NOT(ISNUMBER(AC335))),"",IF(OR(AI335="Critical",AI335="High"),MIN(AC335,MAX(30,ROUNDUP(0.05*AC335,0))),IF(AI335="Medium",MIN(AC335,20),MIN(AC335,10))))</f>
        <v/>
      </c>
      <c r="AL335" s="0" t="n"/>
      <c r="AM335" s="0" t="n"/>
      <c r="AN335" s="0" t="n"/>
      <c r="AO335" s="0" t="n"/>
      <c r="AP335" s="0" t="n"/>
    </row>
    <row r="336">
      <c r="A336" s="49" t="n"/>
      <c r="B336" s="50" t="n"/>
      <c r="C336" s="50" t="n"/>
      <c r="D336" s="51" t="n"/>
      <c r="E336" s="50" t="n"/>
      <c r="F336" s="50" t="n"/>
      <c r="G336" s="50" t="n"/>
      <c r="H336" s="50" t="n"/>
      <c r="I336" s="50" t="n"/>
      <c r="J336" s="50" t="n"/>
      <c r="K336" s="50" t="n"/>
      <c r="L336" s="50" t="n"/>
      <c r="M336" s="50" t="n"/>
      <c r="N336" s="50" t="n"/>
      <c r="O336" s="51" t="n"/>
      <c r="P336" s="50" t="n"/>
      <c r="Q336" s="50" t="n"/>
      <c r="R336" s="50" t="n"/>
      <c r="S336" s="50" t="n"/>
      <c r="T336" s="50" t="n"/>
      <c r="U336" s="50" t="n"/>
      <c r="V336" s="50" t="n"/>
      <c r="W336" s="50" t="n"/>
      <c r="X336" s="50" t="n"/>
      <c r="Y336" s="51" t="n"/>
      <c r="Z336" s="52" t="n"/>
      <c r="AA336" s="50" t="n"/>
      <c r="AB336" s="50" t="n"/>
      <c r="AC336" s="61" t="n"/>
      <c r="AD336" s="61" t="n"/>
      <c r="AE336" s="50" t="n"/>
      <c r="AF336" s="0" t="n"/>
      <c r="AG336" s="0" t="n"/>
      <c r="AH336" s="85">
        <f>IF(COUNTA(A336:AG336,AI336,AL336:AP336)=0,"",IF(TRIM(A336)="","AIR-ID REQUIRED",IF(OR(AND(K336&lt;&gt;"",ISNA(MATCH(K336,{"Yes","No","Unknown"},0))),AND(Q336&lt;&gt;"",ISNA(MATCH(Q336,{"Yes","No","Unknown"},0))),AND(R336&lt;&gt;"",ISNA(MATCH(R336,{"Yes","No","Unknown"},0))),AND(T336&lt;&gt;"",ISNA(MATCH(T336,{"Yes","No","Unknown"},0))),AND(J336&lt;&gt;"",ISNA(MATCH(J336,{"Improving","Stable","Deteriorating","New / Baseline","Not yet known"},0))),AND(Z336&lt;&gt;"",ISNA(MATCH(Z336,{"Open","Reviewed","Action Open","Escalated","Closed"},0))),AND(AG336&lt;&gt;"",ISNA(MATCH(AG336,{"UC-ID specific","Shared system baseline"},0))),AND(AI336&lt;&gt;"",ISNA(MATCH(AI336,{"Low","Medium","High","Critical"},0))),AND(AL336&lt;&gt;"",COUNTIF(Lists!$A$3:$A$10,AL336)=0),AND(AO336&lt;&gt;"",ISNA(MATCH(AO336,{"Operational monitoring","Performance review","Formal review"},0))),AND(AP336&lt;&gt;"",ISNA(MATCH(AP336,{"Raised per Monitoring and Review Plan","Not action-capable","Action-capable: raise not yet set"},0)))),"INVALID VALUE — use the dropdown list",IF(AND(AG336="UC-ID specific",OR(AF336="",AF336="None")),"UC-ID REQUIRED",IF(OR(J336="",K336="",Q336="",R336="",T336="",AL336="",J336="Not yet known",K336="Unknown",Q336="Unknown",R336="Unknown",T336="Unknown"),"UNKNOWN TO RESOLVE",IF(AND(K336="Yes",OR(H336="",I336="",M336="",N336="",O336="",P336="",P336="None",X336="")),"BREACH ACTION INCOMPLETE",IF(AND(OR(K336="Yes",Q336="Yes"),AL336="None"),"TRIGGER NOT RECORDED — select the E.4 trigger",IF(AND(OR(AND(AL336&lt;&gt;"",AL336&lt;&gt;"None"),R336="Yes"),AM336=""),"REASSESSMENT / CONSIDERATION REF REQUIRED",IF(AND(OR(R336="Yes",T336="Yes"),U336=""),"GATE LOG EVENT ID REQUIRED",IF(OR(AND(D336&lt;&gt;"",NOT(ISNUMBER(D336))),AND(Y336&lt;&gt;"",NOT(ISNUMBER(Y336))),AND(ISNUMBER(D336),ISNUMBER(Y336),Y336&lt;=D336)),"DATE CHECK — Review and Next Review must be dates, Next after Review",IF(AND(ISNUMBER(AC336),ISNUMBER(AD336),AD336&gt;AC336),"SAMPLE EXCEEDS POPULATION",IF(AND(ISNUMBER(AD336),ISNUMBER(AK336),AD336&lt;AK336),"SAMPLE BELOW TIER MINIMUM",IF(AND(AI336&lt;&gt;"",ISNUMBER(Y336),AO336=""),"REVIEW TYPE REQUIRED: operational, performance or formal (§6.4.4)",IF(AND(ISNUMBER(D336),ISNUMBER(Y336),AI336&lt;&gt;"",Y336-D336&gt;IF(AI336="Critical",31,IF(AI336="High",IF(OR(AO336="Operational monitoring",AO336="Performance review"),31,92),IF(AI336="Medium",IF(AO336="Operational monitoring",31,IF(AO336="Performance review",92,366)),366)))),"NEXT REVIEW EXCEEDS TIER CADENCE",IF(OR(AP336="",AP336="Action-capable: raise not yet set"),"AGENTIC CADENCE RAISE NOT SET (§6.4.4; size to be set by the Council)",IF(AND(Z336="Closed",OR(D336="",E336="",G336="",H336="",I336="",X336="",Y336="",AA336="",AB336="",NOT(ISNUMBER(AC336)),NOT(ISNUMBER(AD336)),AC336&lt;1,AD336&lt;1,AE336="",AG336="",AI336="")),"CLOSURE EVIDENCE MISSING",IF(Z336="Closed","Closure ready for independent review","Open / review")))))))))))))))))</f>
        <v/>
      </c>
      <c r="AI336" s="0" t="n"/>
      <c r="AJ336" s="0">
        <f>IF(AI336="","",IF(AO336="Operational monitoring",IF(AI336="Low","Routine operational monitoring by the Service Owner",IF(AI336="Medium","Monthly","Continuous (logged at least monthly)")),IF(AO336="Performance review",IF(AI336="Critical","At least monthly",IF(AI336="High","Monthly",IF(AI336="Medium","Quarterly","Annual"))),IF(AI336="Critical","Continuous monitoring; formal review at least monthly",IF(AI336="High","Quarterly","Annual")))))</f>
        <v/>
      </c>
      <c r="AK336" s="0">
        <f>IF(OR(AI336="",NOT(ISNUMBER(AC336))),"",IF(OR(AI336="Critical",AI336="High"),MIN(AC336,MAX(30,ROUNDUP(0.05*AC336,0))),IF(AI336="Medium",MIN(AC336,20),MIN(AC336,10))))</f>
        <v/>
      </c>
      <c r="AL336" s="0" t="n"/>
      <c r="AM336" s="0" t="n"/>
      <c r="AN336" s="0" t="n"/>
      <c r="AO336" s="0" t="n"/>
      <c r="AP336" s="0" t="n"/>
    </row>
    <row r="337">
      <c r="A337" s="49" t="n"/>
      <c r="B337" s="50" t="n"/>
      <c r="C337" s="50" t="n"/>
      <c r="D337" s="51" t="n"/>
      <c r="E337" s="50" t="n"/>
      <c r="F337" s="50" t="n"/>
      <c r="G337" s="50" t="n"/>
      <c r="H337" s="50" t="n"/>
      <c r="I337" s="50" t="n"/>
      <c r="J337" s="50" t="n"/>
      <c r="K337" s="50" t="n"/>
      <c r="L337" s="50" t="n"/>
      <c r="M337" s="50" t="n"/>
      <c r="N337" s="50" t="n"/>
      <c r="O337" s="51" t="n"/>
      <c r="P337" s="50" t="n"/>
      <c r="Q337" s="50" t="n"/>
      <c r="R337" s="50" t="n"/>
      <c r="S337" s="50" t="n"/>
      <c r="T337" s="50" t="n"/>
      <c r="U337" s="50" t="n"/>
      <c r="V337" s="50" t="n"/>
      <c r="W337" s="50" t="n"/>
      <c r="X337" s="50" t="n"/>
      <c r="Y337" s="51" t="n"/>
      <c r="Z337" s="52" t="n"/>
      <c r="AA337" s="50" t="n"/>
      <c r="AB337" s="50" t="n"/>
      <c r="AC337" s="61" t="n"/>
      <c r="AD337" s="61" t="n"/>
      <c r="AE337" s="50" t="n"/>
      <c r="AF337" s="0" t="n"/>
      <c r="AG337" s="0" t="n"/>
      <c r="AH337" s="85">
        <f>IF(COUNTA(A337:AG337,AI337,AL337:AP337)=0,"",IF(TRIM(A337)="","AIR-ID REQUIRED",IF(OR(AND(K337&lt;&gt;"",ISNA(MATCH(K337,{"Yes","No","Unknown"},0))),AND(Q337&lt;&gt;"",ISNA(MATCH(Q337,{"Yes","No","Unknown"},0))),AND(R337&lt;&gt;"",ISNA(MATCH(R337,{"Yes","No","Unknown"},0))),AND(T337&lt;&gt;"",ISNA(MATCH(T337,{"Yes","No","Unknown"},0))),AND(J337&lt;&gt;"",ISNA(MATCH(J337,{"Improving","Stable","Deteriorating","New / Baseline","Not yet known"},0))),AND(Z337&lt;&gt;"",ISNA(MATCH(Z337,{"Open","Reviewed","Action Open","Escalated","Closed"},0))),AND(AG337&lt;&gt;"",ISNA(MATCH(AG337,{"UC-ID specific","Shared system baseline"},0))),AND(AI337&lt;&gt;"",ISNA(MATCH(AI337,{"Low","Medium","High","Critical"},0))),AND(AL337&lt;&gt;"",COUNTIF(Lists!$A$3:$A$10,AL337)=0),AND(AO337&lt;&gt;"",ISNA(MATCH(AO337,{"Operational monitoring","Performance review","Formal review"},0))),AND(AP337&lt;&gt;"",ISNA(MATCH(AP337,{"Raised per Monitoring and Review Plan","Not action-capable","Action-capable: raise not yet set"},0)))),"INVALID VALUE — use the dropdown list",IF(AND(AG337="UC-ID specific",OR(AF337="",AF337="None")),"UC-ID REQUIRED",IF(OR(J337="",K337="",Q337="",R337="",T337="",AL337="",J337="Not yet known",K337="Unknown",Q337="Unknown",R337="Unknown",T337="Unknown"),"UNKNOWN TO RESOLVE",IF(AND(K337="Yes",OR(H337="",I337="",M337="",N337="",O337="",P337="",P337="None",X337="")),"BREACH ACTION INCOMPLETE",IF(AND(OR(K337="Yes",Q337="Yes"),AL337="None"),"TRIGGER NOT RECORDED — select the E.4 trigger",IF(AND(OR(AND(AL337&lt;&gt;"",AL337&lt;&gt;"None"),R337="Yes"),AM337=""),"REASSESSMENT / CONSIDERATION REF REQUIRED",IF(AND(OR(R337="Yes",T337="Yes"),U337=""),"GATE LOG EVENT ID REQUIRED",IF(OR(AND(D337&lt;&gt;"",NOT(ISNUMBER(D337))),AND(Y337&lt;&gt;"",NOT(ISNUMBER(Y337))),AND(ISNUMBER(D337),ISNUMBER(Y337),Y337&lt;=D337)),"DATE CHECK — Review and Next Review must be dates, Next after Review",IF(AND(ISNUMBER(AC337),ISNUMBER(AD337),AD337&gt;AC337),"SAMPLE EXCEEDS POPULATION",IF(AND(ISNUMBER(AD337),ISNUMBER(AK337),AD337&lt;AK337),"SAMPLE BELOW TIER MINIMUM",IF(AND(AI337&lt;&gt;"",ISNUMBER(Y337),AO337=""),"REVIEW TYPE REQUIRED: operational, performance or formal (§6.4.4)",IF(AND(ISNUMBER(D337),ISNUMBER(Y337),AI337&lt;&gt;"",Y337-D337&gt;IF(AI337="Critical",31,IF(AI337="High",IF(OR(AO337="Operational monitoring",AO337="Performance review"),31,92),IF(AI337="Medium",IF(AO337="Operational monitoring",31,IF(AO337="Performance review",92,366)),366)))),"NEXT REVIEW EXCEEDS TIER CADENCE",IF(OR(AP337="",AP337="Action-capable: raise not yet set"),"AGENTIC CADENCE RAISE NOT SET (§6.4.4; size to be set by the Council)",IF(AND(Z337="Closed",OR(D337="",E337="",G337="",H337="",I337="",X337="",Y337="",AA337="",AB337="",NOT(ISNUMBER(AC337)),NOT(ISNUMBER(AD337)),AC337&lt;1,AD337&lt;1,AE337="",AG337="",AI337="")),"CLOSURE EVIDENCE MISSING",IF(Z337="Closed","Closure ready for independent review","Open / review")))))))))))))))))</f>
        <v/>
      </c>
      <c r="AI337" s="0" t="n"/>
      <c r="AJ337" s="0">
        <f>IF(AI337="","",IF(AO337="Operational monitoring",IF(AI337="Low","Routine operational monitoring by the Service Owner",IF(AI337="Medium","Monthly","Continuous (logged at least monthly)")),IF(AO337="Performance review",IF(AI337="Critical","At least monthly",IF(AI337="High","Monthly",IF(AI337="Medium","Quarterly","Annual"))),IF(AI337="Critical","Continuous monitoring; formal review at least monthly",IF(AI337="High","Quarterly","Annual")))))</f>
        <v/>
      </c>
      <c r="AK337" s="0">
        <f>IF(OR(AI337="",NOT(ISNUMBER(AC337))),"",IF(OR(AI337="Critical",AI337="High"),MIN(AC337,MAX(30,ROUNDUP(0.05*AC337,0))),IF(AI337="Medium",MIN(AC337,20),MIN(AC337,10))))</f>
        <v/>
      </c>
      <c r="AL337" s="0" t="n"/>
      <c r="AM337" s="0" t="n"/>
      <c r="AN337" s="0" t="n"/>
      <c r="AO337" s="0" t="n"/>
      <c r="AP337" s="0" t="n"/>
    </row>
    <row r="338">
      <c r="A338" s="49" t="n"/>
      <c r="B338" s="50" t="n"/>
      <c r="C338" s="50" t="n"/>
      <c r="D338" s="51" t="n"/>
      <c r="E338" s="50" t="n"/>
      <c r="F338" s="50" t="n"/>
      <c r="G338" s="50" t="n"/>
      <c r="H338" s="50" t="n"/>
      <c r="I338" s="50" t="n"/>
      <c r="J338" s="50" t="n"/>
      <c r="K338" s="50" t="n"/>
      <c r="L338" s="50" t="n"/>
      <c r="M338" s="50" t="n"/>
      <c r="N338" s="50" t="n"/>
      <c r="O338" s="51" t="n"/>
      <c r="P338" s="50" t="n"/>
      <c r="Q338" s="50" t="n"/>
      <c r="R338" s="50" t="n"/>
      <c r="S338" s="50" t="n"/>
      <c r="T338" s="50" t="n"/>
      <c r="U338" s="50" t="n"/>
      <c r="V338" s="50" t="n"/>
      <c r="W338" s="50" t="n"/>
      <c r="X338" s="50" t="n"/>
      <c r="Y338" s="51" t="n"/>
      <c r="Z338" s="52" t="n"/>
      <c r="AA338" s="50" t="n"/>
      <c r="AB338" s="50" t="n"/>
      <c r="AC338" s="61" t="n"/>
      <c r="AD338" s="61" t="n"/>
      <c r="AE338" s="50" t="n"/>
      <c r="AF338" s="0" t="n"/>
      <c r="AG338" s="0" t="n"/>
      <c r="AH338" s="85">
        <f>IF(COUNTA(A338:AG338,AI338,AL338:AP338)=0,"",IF(TRIM(A338)="","AIR-ID REQUIRED",IF(OR(AND(K338&lt;&gt;"",ISNA(MATCH(K338,{"Yes","No","Unknown"},0))),AND(Q338&lt;&gt;"",ISNA(MATCH(Q338,{"Yes","No","Unknown"},0))),AND(R338&lt;&gt;"",ISNA(MATCH(R338,{"Yes","No","Unknown"},0))),AND(T338&lt;&gt;"",ISNA(MATCH(T338,{"Yes","No","Unknown"},0))),AND(J338&lt;&gt;"",ISNA(MATCH(J338,{"Improving","Stable","Deteriorating","New / Baseline","Not yet known"},0))),AND(Z338&lt;&gt;"",ISNA(MATCH(Z338,{"Open","Reviewed","Action Open","Escalated","Closed"},0))),AND(AG338&lt;&gt;"",ISNA(MATCH(AG338,{"UC-ID specific","Shared system baseline"},0))),AND(AI338&lt;&gt;"",ISNA(MATCH(AI338,{"Low","Medium","High","Critical"},0))),AND(AL338&lt;&gt;"",COUNTIF(Lists!$A$3:$A$10,AL338)=0),AND(AO338&lt;&gt;"",ISNA(MATCH(AO338,{"Operational monitoring","Performance review","Formal review"},0))),AND(AP338&lt;&gt;"",ISNA(MATCH(AP338,{"Raised per Monitoring and Review Plan","Not action-capable","Action-capable: raise not yet set"},0)))),"INVALID VALUE — use the dropdown list",IF(AND(AG338="UC-ID specific",OR(AF338="",AF338="None")),"UC-ID REQUIRED",IF(OR(J338="",K338="",Q338="",R338="",T338="",AL338="",J338="Not yet known",K338="Unknown",Q338="Unknown",R338="Unknown",T338="Unknown"),"UNKNOWN TO RESOLVE",IF(AND(K338="Yes",OR(H338="",I338="",M338="",N338="",O338="",P338="",P338="None",X338="")),"BREACH ACTION INCOMPLETE",IF(AND(OR(K338="Yes",Q338="Yes"),AL338="None"),"TRIGGER NOT RECORDED — select the E.4 trigger",IF(AND(OR(AND(AL338&lt;&gt;"",AL338&lt;&gt;"None"),R338="Yes"),AM338=""),"REASSESSMENT / CONSIDERATION REF REQUIRED",IF(AND(OR(R338="Yes",T338="Yes"),U338=""),"GATE LOG EVENT ID REQUIRED",IF(OR(AND(D338&lt;&gt;"",NOT(ISNUMBER(D338))),AND(Y338&lt;&gt;"",NOT(ISNUMBER(Y338))),AND(ISNUMBER(D338),ISNUMBER(Y338),Y338&lt;=D338)),"DATE CHECK — Review and Next Review must be dates, Next after Review",IF(AND(ISNUMBER(AC338),ISNUMBER(AD338),AD338&gt;AC338),"SAMPLE EXCEEDS POPULATION",IF(AND(ISNUMBER(AD338),ISNUMBER(AK338),AD338&lt;AK338),"SAMPLE BELOW TIER MINIMUM",IF(AND(AI338&lt;&gt;"",ISNUMBER(Y338),AO338=""),"REVIEW TYPE REQUIRED: operational, performance or formal (§6.4.4)",IF(AND(ISNUMBER(D338),ISNUMBER(Y338),AI338&lt;&gt;"",Y338-D338&gt;IF(AI338="Critical",31,IF(AI338="High",IF(OR(AO338="Operational monitoring",AO338="Performance review"),31,92),IF(AI338="Medium",IF(AO338="Operational monitoring",31,IF(AO338="Performance review",92,366)),366)))),"NEXT REVIEW EXCEEDS TIER CADENCE",IF(OR(AP338="",AP338="Action-capable: raise not yet set"),"AGENTIC CADENCE RAISE NOT SET (§6.4.4; size to be set by the Council)",IF(AND(Z338="Closed",OR(D338="",E338="",G338="",H338="",I338="",X338="",Y338="",AA338="",AB338="",NOT(ISNUMBER(AC338)),NOT(ISNUMBER(AD338)),AC338&lt;1,AD338&lt;1,AE338="",AG338="",AI338="")),"CLOSURE EVIDENCE MISSING",IF(Z338="Closed","Closure ready for independent review","Open / review")))))))))))))))))</f>
        <v/>
      </c>
      <c r="AI338" s="0" t="n"/>
      <c r="AJ338" s="0">
        <f>IF(AI338="","",IF(AO338="Operational monitoring",IF(AI338="Low","Routine operational monitoring by the Service Owner",IF(AI338="Medium","Monthly","Continuous (logged at least monthly)")),IF(AO338="Performance review",IF(AI338="Critical","At least monthly",IF(AI338="High","Monthly",IF(AI338="Medium","Quarterly","Annual"))),IF(AI338="Critical","Continuous monitoring; formal review at least monthly",IF(AI338="High","Quarterly","Annual")))))</f>
        <v/>
      </c>
      <c r="AK338" s="0">
        <f>IF(OR(AI338="",NOT(ISNUMBER(AC338))),"",IF(OR(AI338="Critical",AI338="High"),MIN(AC338,MAX(30,ROUNDUP(0.05*AC338,0))),IF(AI338="Medium",MIN(AC338,20),MIN(AC338,10))))</f>
        <v/>
      </c>
      <c r="AL338" s="0" t="n"/>
      <c r="AM338" s="0" t="n"/>
      <c r="AN338" s="0" t="n"/>
      <c r="AO338" s="0" t="n"/>
      <c r="AP338" s="0" t="n"/>
    </row>
    <row r="339">
      <c r="A339" s="49" t="n"/>
      <c r="B339" s="50" t="n"/>
      <c r="C339" s="50" t="n"/>
      <c r="D339" s="51" t="n"/>
      <c r="E339" s="50" t="n"/>
      <c r="F339" s="50" t="n"/>
      <c r="G339" s="50" t="n"/>
      <c r="H339" s="50" t="n"/>
      <c r="I339" s="50" t="n"/>
      <c r="J339" s="50" t="n"/>
      <c r="K339" s="50" t="n"/>
      <c r="L339" s="50" t="n"/>
      <c r="M339" s="50" t="n"/>
      <c r="N339" s="50" t="n"/>
      <c r="O339" s="51" t="n"/>
      <c r="P339" s="50" t="n"/>
      <c r="Q339" s="50" t="n"/>
      <c r="R339" s="50" t="n"/>
      <c r="S339" s="50" t="n"/>
      <c r="T339" s="50" t="n"/>
      <c r="U339" s="50" t="n"/>
      <c r="V339" s="50" t="n"/>
      <c r="W339" s="50" t="n"/>
      <c r="X339" s="50" t="n"/>
      <c r="Y339" s="51" t="n"/>
      <c r="Z339" s="52" t="n"/>
      <c r="AA339" s="50" t="n"/>
      <c r="AB339" s="50" t="n"/>
      <c r="AC339" s="61" t="n"/>
      <c r="AD339" s="61" t="n"/>
      <c r="AE339" s="50" t="n"/>
      <c r="AF339" s="0" t="n"/>
      <c r="AG339" s="0" t="n"/>
      <c r="AH339" s="85">
        <f>IF(COUNTA(A339:AG339,AI339,AL339:AP339)=0,"",IF(TRIM(A339)="","AIR-ID REQUIRED",IF(OR(AND(K339&lt;&gt;"",ISNA(MATCH(K339,{"Yes","No","Unknown"},0))),AND(Q339&lt;&gt;"",ISNA(MATCH(Q339,{"Yes","No","Unknown"},0))),AND(R339&lt;&gt;"",ISNA(MATCH(R339,{"Yes","No","Unknown"},0))),AND(T339&lt;&gt;"",ISNA(MATCH(T339,{"Yes","No","Unknown"},0))),AND(J339&lt;&gt;"",ISNA(MATCH(J339,{"Improving","Stable","Deteriorating","New / Baseline","Not yet known"},0))),AND(Z339&lt;&gt;"",ISNA(MATCH(Z339,{"Open","Reviewed","Action Open","Escalated","Closed"},0))),AND(AG339&lt;&gt;"",ISNA(MATCH(AG339,{"UC-ID specific","Shared system baseline"},0))),AND(AI339&lt;&gt;"",ISNA(MATCH(AI339,{"Low","Medium","High","Critical"},0))),AND(AL339&lt;&gt;"",COUNTIF(Lists!$A$3:$A$10,AL339)=0),AND(AO339&lt;&gt;"",ISNA(MATCH(AO339,{"Operational monitoring","Performance review","Formal review"},0))),AND(AP339&lt;&gt;"",ISNA(MATCH(AP339,{"Raised per Monitoring and Review Plan","Not action-capable","Action-capable: raise not yet set"},0)))),"INVALID VALUE — use the dropdown list",IF(AND(AG339="UC-ID specific",OR(AF339="",AF339="None")),"UC-ID REQUIRED",IF(OR(J339="",K339="",Q339="",R339="",T339="",AL339="",J339="Not yet known",K339="Unknown",Q339="Unknown",R339="Unknown",T339="Unknown"),"UNKNOWN TO RESOLVE",IF(AND(K339="Yes",OR(H339="",I339="",M339="",N339="",O339="",P339="",P339="None",X339="")),"BREACH ACTION INCOMPLETE",IF(AND(OR(K339="Yes",Q339="Yes"),AL339="None"),"TRIGGER NOT RECORDED — select the E.4 trigger",IF(AND(OR(AND(AL339&lt;&gt;"",AL339&lt;&gt;"None"),R339="Yes"),AM339=""),"REASSESSMENT / CONSIDERATION REF REQUIRED",IF(AND(OR(R339="Yes",T339="Yes"),U339=""),"GATE LOG EVENT ID REQUIRED",IF(OR(AND(D339&lt;&gt;"",NOT(ISNUMBER(D339))),AND(Y339&lt;&gt;"",NOT(ISNUMBER(Y339))),AND(ISNUMBER(D339),ISNUMBER(Y339),Y339&lt;=D339)),"DATE CHECK — Review and Next Review must be dates, Next after Review",IF(AND(ISNUMBER(AC339),ISNUMBER(AD339),AD339&gt;AC339),"SAMPLE EXCEEDS POPULATION",IF(AND(ISNUMBER(AD339),ISNUMBER(AK339),AD339&lt;AK339),"SAMPLE BELOW TIER MINIMUM",IF(AND(AI339&lt;&gt;"",ISNUMBER(Y339),AO339=""),"REVIEW TYPE REQUIRED: operational, performance or formal (§6.4.4)",IF(AND(ISNUMBER(D339),ISNUMBER(Y339),AI339&lt;&gt;"",Y339-D339&gt;IF(AI339="Critical",31,IF(AI339="High",IF(OR(AO339="Operational monitoring",AO339="Performance review"),31,92),IF(AI339="Medium",IF(AO339="Operational monitoring",31,IF(AO339="Performance review",92,366)),366)))),"NEXT REVIEW EXCEEDS TIER CADENCE",IF(OR(AP339="",AP339="Action-capable: raise not yet set"),"AGENTIC CADENCE RAISE NOT SET (§6.4.4; size to be set by the Council)",IF(AND(Z339="Closed",OR(D339="",E339="",G339="",H339="",I339="",X339="",Y339="",AA339="",AB339="",NOT(ISNUMBER(AC339)),NOT(ISNUMBER(AD339)),AC339&lt;1,AD339&lt;1,AE339="",AG339="",AI339="")),"CLOSURE EVIDENCE MISSING",IF(Z339="Closed","Closure ready for independent review","Open / review")))))))))))))))))</f>
        <v/>
      </c>
      <c r="AI339" s="0" t="n"/>
      <c r="AJ339" s="0">
        <f>IF(AI339="","",IF(AO339="Operational monitoring",IF(AI339="Low","Routine operational monitoring by the Service Owner",IF(AI339="Medium","Monthly","Continuous (logged at least monthly)")),IF(AO339="Performance review",IF(AI339="Critical","At least monthly",IF(AI339="High","Monthly",IF(AI339="Medium","Quarterly","Annual"))),IF(AI339="Critical","Continuous monitoring; formal review at least monthly",IF(AI339="High","Quarterly","Annual")))))</f>
        <v/>
      </c>
      <c r="AK339" s="0">
        <f>IF(OR(AI339="",NOT(ISNUMBER(AC339))),"",IF(OR(AI339="Critical",AI339="High"),MIN(AC339,MAX(30,ROUNDUP(0.05*AC339,0))),IF(AI339="Medium",MIN(AC339,20),MIN(AC339,10))))</f>
        <v/>
      </c>
      <c r="AL339" s="0" t="n"/>
      <c r="AM339" s="0" t="n"/>
      <c r="AN339" s="0" t="n"/>
      <c r="AO339" s="0" t="n"/>
      <c r="AP339" s="0" t="n"/>
    </row>
    <row r="340">
      <c r="A340" s="49" t="n"/>
      <c r="B340" s="50" t="n"/>
      <c r="C340" s="50" t="n"/>
      <c r="D340" s="51" t="n"/>
      <c r="E340" s="50" t="n"/>
      <c r="F340" s="50" t="n"/>
      <c r="G340" s="50" t="n"/>
      <c r="H340" s="50" t="n"/>
      <c r="I340" s="50" t="n"/>
      <c r="J340" s="50" t="n"/>
      <c r="K340" s="50" t="n"/>
      <c r="L340" s="50" t="n"/>
      <c r="M340" s="50" t="n"/>
      <c r="N340" s="50" t="n"/>
      <c r="O340" s="51" t="n"/>
      <c r="P340" s="50" t="n"/>
      <c r="Q340" s="50" t="n"/>
      <c r="R340" s="50" t="n"/>
      <c r="S340" s="50" t="n"/>
      <c r="T340" s="50" t="n"/>
      <c r="U340" s="50" t="n"/>
      <c r="V340" s="50" t="n"/>
      <c r="W340" s="50" t="n"/>
      <c r="X340" s="50" t="n"/>
      <c r="Y340" s="51" t="n"/>
      <c r="Z340" s="52" t="n"/>
      <c r="AA340" s="50" t="n"/>
      <c r="AB340" s="50" t="n"/>
      <c r="AC340" s="61" t="n"/>
      <c r="AD340" s="61" t="n"/>
      <c r="AE340" s="50" t="n"/>
      <c r="AF340" s="0" t="n"/>
      <c r="AG340" s="0" t="n"/>
      <c r="AH340" s="85">
        <f>IF(COUNTA(A340:AG340,AI340,AL340:AP340)=0,"",IF(TRIM(A340)="","AIR-ID REQUIRED",IF(OR(AND(K340&lt;&gt;"",ISNA(MATCH(K340,{"Yes","No","Unknown"},0))),AND(Q340&lt;&gt;"",ISNA(MATCH(Q340,{"Yes","No","Unknown"},0))),AND(R340&lt;&gt;"",ISNA(MATCH(R340,{"Yes","No","Unknown"},0))),AND(T340&lt;&gt;"",ISNA(MATCH(T340,{"Yes","No","Unknown"},0))),AND(J340&lt;&gt;"",ISNA(MATCH(J340,{"Improving","Stable","Deteriorating","New / Baseline","Not yet known"},0))),AND(Z340&lt;&gt;"",ISNA(MATCH(Z340,{"Open","Reviewed","Action Open","Escalated","Closed"},0))),AND(AG340&lt;&gt;"",ISNA(MATCH(AG340,{"UC-ID specific","Shared system baseline"},0))),AND(AI340&lt;&gt;"",ISNA(MATCH(AI340,{"Low","Medium","High","Critical"},0))),AND(AL340&lt;&gt;"",COUNTIF(Lists!$A$3:$A$10,AL340)=0),AND(AO340&lt;&gt;"",ISNA(MATCH(AO340,{"Operational monitoring","Performance review","Formal review"},0))),AND(AP340&lt;&gt;"",ISNA(MATCH(AP340,{"Raised per Monitoring and Review Plan","Not action-capable","Action-capable: raise not yet set"},0)))),"INVALID VALUE — use the dropdown list",IF(AND(AG340="UC-ID specific",OR(AF340="",AF340="None")),"UC-ID REQUIRED",IF(OR(J340="",K340="",Q340="",R340="",T340="",AL340="",J340="Not yet known",K340="Unknown",Q340="Unknown",R340="Unknown",T340="Unknown"),"UNKNOWN TO RESOLVE",IF(AND(K340="Yes",OR(H340="",I340="",M340="",N340="",O340="",P340="",P340="None",X340="")),"BREACH ACTION INCOMPLETE",IF(AND(OR(K340="Yes",Q340="Yes"),AL340="None"),"TRIGGER NOT RECORDED — select the E.4 trigger",IF(AND(OR(AND(AL340&lt;&gt;"",AL340&lt;&gt;"None"),R340="Yes"),AM340=""),"REASSESSMENT / CONSIDERATION REF REQUIRED",IF(AND(OR(R340="Yes",T340="Yes"),U340=""),"GATE LOG EVENT ID REQUIRED",IF(OR(AND(D340&lt;&gt;"",NOT(ISNUMBER(D340))),AND(Y340&lt;&gt;"",NOT(ISNUMBER(Y340))),AND(ISNUMBER(D340),ISNUMBER(Y340),Y340&lt;=D340)),"DATE CHECK — Review and Next Review must be dates, Next after Review",IF(AND(ISNUMBER(AC340),ISNUMBER(AD340),AD340&gt;AC340),"SAMPLE EXCEEDS POPULATION",IF(AND(ISNUMBER(AD340),ISNUMBER(AK340),AD340&lt;AK340),"SAMPLE BELOW TIER MINIMUM",IF(AND(AI340&lt;&gt;"",ISNUMBER(Y340),AO340=""),"REVIEW TYPE REQUIRED: operational, performance or formal (§6.4.4)",IF(AND(ISNUMBER(D340),ISNUMBER(Y340),AI340&lt;&gt;"",Y340-D340&gt;IF(AI340="Critical",31,IF(AI340="High",IF(OR(AO340="Operational monitoring",AO340="Performance review"),31,92),IF(AI340="Medium",IF(AO340="Operational monitoring",31,IF(AO340="Performance review",92,366)),366)))),"NEXT REVIEW EXCEEDS TIER CADENCE",IF(OR(AP340="",AP340="Action-capable: raise not yet set"),"AGENTIC CADENCE RAISE NOT SET (§6.4.4; size to be set by the Council)",IF(AND(Z340="Closed",OR(D340="",E340="",G340="",H340="",I340="",X340="",Y340="",AA340="",AB340="",NOT(ISNUMBER(AC340)),NOT(ISNUMBER(AD340)),AC340&lt;1,AD340&lt;1,AE340="",AG340="",AI340="")),"CLOSURE EVIDENCE MISSING",IF(Z340="Closed","Closure ready for independent review","Open / review")))))))))))))))))</f>
        <v/>
      </c>
      <c r="AI340" s="0" t="n"/>
      <c r="AJ340" s="0">
        <f>IF(AI340="","",IF(AO340="Operational monitoring",IF(AI340="Low","Routine operational monitoring by the Service Owner",IF(AI340="Medium","Monthly","Continuous (logged at least monthly)")),IF(AO340="Performance review",IF(AI340="Critical","At least monthly",IF(AI340="High","Monthly",IF(AI340="Medium","Quarterly","Annual"))),IF(AI340="Critical","Continuous monitoring; formal review at least monthly",IF(AI340="High","Quarterly","Annual")))))</f>
        <v/>
      </c>
      <c r="AK340" s="0">
        <f>IF(OR(AI340="",NOT(ISNUMBER(AC340))),"",IF(OR(AI340="Critical",AI340="High"),MIN(AC340,MAX(30,ROUNDUP(0.05*AC340,0))),IF(AI340="Medium",MIN(AC340,20),MIN(AC340,10))))</f>
        <v/>
      </c>
      <c r="AL340" s="0" t="n"/>
      <c r="AM340" s="0" t="n"/>
      <c r="AN340" s="0" t="n"/>
      <c r="AO340" s="0" t="n"/>
      <c r="AP340" s="0" t="n"/>
    </row>
    <row r="341">
      <c r="A341" s="49" t="n"/>
      <c r="B341" s="50" t="n"/>
      <c r="C341" s="50" t="n"/>
      <c r="D341" s="51" t="n"/>
      <c r="E341" s="50" t="n"/>
      <c r="F341" s="50" t="n"/>
      <c r="G341" s="50" t="n"/>
      <c r="H341" s="50" t="n"/>
      <c r="I341" s="50" t="n"/>
      <c r="J341" s="50" t="n"/>
      <c r="K341" s="50" t="n"/>
      <c r="L341" s="50" t="n"/>
      <c r="M341" s="50" t="n"/>
      <c r="N341" s="50" t="n"/>
      <c r="O341" s="51" t="n"/>
      <c r="P341" s="50" t="n"/>
      <c r="Q341" s="50" t="n"/>
      <c r="R341" s="50" t="n"/>
      <c r="S341" s="50" t="n"/>
      <c r="T341" s="50" t="n"/>
      <c r="U341" s="50" t="n"/>
      <c r="V341" s="50" t="n"/>
      <c r="W341" s="50" t="n"/>
      <c r="X341" s="50" t="n"/>
      <c r="Y341" s="51" t="n"/>
      <c r="Z341" s="52" t="n"/>
      <c r="AA341" s="50" t="n"/>
      <c r="AB341" s="50" t="n"/>
      <c r="AC341" s="61" t="n"/>
      <c r="AD341" s="61" t="n"/>
      <c r="AE341" s="50" t="n"/>
      <c r="AF341" s="0" t="n"/>
      <c r="AG341" s="0" t="n"/>
      <c r="AH341" s="85">
        <f>IF(COUNTA(A341:AG341,AI341,AL341:AP341)=0,"",IF(TRIM(A341)="","AIR-ID REQUIRED",IF(OR(AND(K341&lt;&gt;"",ISNA(MATCH(K341,{"Yes","No","Unknown"},0))),AND(Q341&lt;&gt;"",ISNA(MATCH(Q341,{"Yes","No","Unknown"},0))),AND(R341&lt;&gt;"",ISNA(MATCH(R341,{"Yes","No","Unknown"},0))),AND(T341&lt;&gt;"",ISNA(MATCH(T341,{"Yes","No","Unknown"},0))),AND(J341&lt;&gt;"",ISNA(MATCH(J341,{"Improving","Stable","Deteriorating","New / Baseline","Not yet known"},0))),AND(Z341&lt;&gt;"",ISNA(MATCH(Z341,{"Open","Reviewed","Action Open","Escalated","Closed"},0))),AND(AG341&lt;&gt;"",ISNA(MATCH(AG341,{"UC-ID specific","Shared system baseline"},0))),AND(AI341&lt;&gt;"",ISNA(MATCH(AI341,{"Low","Medium","High","Critical"},0))),AND(AL341&lt;&gt;"",COUNTIF(Lists!$A$3:$A$10,AL341)=0),AND(AO341&lt;&gt;"",ISNA(MATCH(AO341,{"Operational monitoring","Performance review","Formal review"},0))),AND(AP341&lt;&gt;"",ISNA(MATCH(AP341,{"Raised per Monitoring and Review Plan","Not action-capable","Action-capable: raise not yet set"},0)))),"INVALID VALUE — use the dropdown list",IF(AND(AG341="UC-ID specific",OR(AF341="",AF341="None")),"UC-ID REQUIRED",IF(OR(J341="",K341="",Q341="",R341="",T341="",AL341="",J341="Not yet known",K341="Unknown",Q341="Unknown",R341="Unknown",T341="Unknown"),"UNKNOWN TO RESOLVE",IF(AND(K341="Yes",OR(H341="",I341="",M341="",N341="",O341="",P341="",P341="None",X341="")),"BREACH ACTION INCOMPLETE",IF(AND(OR(K341="Yes",Q341="Yes"),AL341="None"),"TRIGGER NOT RECORDED — select the E.4 trigger",IF(AND(OR(AND(AL341&lt;&gt;"",AL341&lt;&gt;"None"),R341="Yes"),AM341=""),"REASSESSMENT / CONSIDERATION REF REQUIRED",IF(AND(OR(R341="Yes",T341="Yes"),U341=""),"GATE LOG EVENT ID REQUIRED",IF(OR(AND(D341&lt;&gt;"",NOT(ISNUMBER(D341))),AND(Y341&lt;&gt;"",NOT(ISNUMBER(Y341))),AND(ISNUMBER(D341),ISNUMBER(Y341),Y341&lt;=D341)),"DATE CHECK — Review and Next Review must be dates, Next after Review",IF(AND(ISNUMBER(AC341),ISNUMBER(AD341),AD341&gt;AC341),"SAMPLE EXCEEDS POPULATION",IF(AND(ISNUMBER(AD341),ISNUMBER(AK341),AD341&lt;AK341),"SAMPLE BELOW TIER MINIMUM",IF(AND(AI341&lt;&gt;"",ISNUMBER(Y341),AO341=""),"REVIEW TYPE REQUIRED: operational, performance or formal (§6.4.4)",IF(AND(ISNUMBER(D341),ISNUMBER(Y341),AI341&lt;&gt;"",Y341-D341&gt;IF(AI341="Critical",31,IF(AI341="High",IF(OR(AO341="Operational monitoring",AO341="Performance review"),31,92),IF(AI341="Medium",IF(AO341="Operational monitoring",31,IF(AO341="Performance review",92,366)),366)))),"NEXT REVIEW EXCEEDS TIER CADENCE",IF(OR(AP341="",AP341="Action-capable: raise not yet set"),"AGENTIC CADENCE RAISE NOT SET (§6.4.4; size to be set by the Council)",IF(AND(Z341="Closed",OR(D341="",E341="",G341="",H341="",I341="",X341="",Y341="",AA341="",AB341="",NOT(ISNUMBER(AC341)),NOT(ISNUMBER(AD341)),AC341&lt;1,AD341&lt;1,AE341="",AG341="",AI341="")),"CLOSURE EVIDENCE MISSING",IF(Z341="Closed","Closure ready for independent review","Open / review")))))))))))))))))</f>
        <v/>
      </c>
      <c r="AI341" s="0" t="n"/>
      <c r="AJ341" s="0">
        <f>IF(AI341="","",IF(AO341="Operational monitoring",IF(AI341="Low","Routine operational monitoring by the Service Owner",IF(AI341="Medium","Monthly","Continuous (logged at least monthly)")),IF(AO341="Performance review",IF(AI341="Critical","At least monthly",IF(AI341="High","Monthly",IF(AI341="Medium","Quarterly","Annual"))),IF(AI341="Critical","Continuous monitoring; formal review at least monthly",IF(AI341="High","Quarterly","Annual")))))</f>
        <v/>
      </c>
      <c r="AK341" s="0">
        <f>IF(OR(AI341="",NOT(ISNUMBER(AC341))),"",IF(OR(AI341="Critical",AI341="High"),MIN(AC341,MAX(30,ROUNDUP(0.05*AC341,0))),IF(AI341="Medium",MIN(AC341,20),MIN(AC341,10))))</f>
        <v/>
      </c>
      <c r="AL341" s="0" t="n"/>
      <c r="AM341" s="0" t="n"/>
      <c r="AN341" s="0" t="n"/>
      <c r="AO341" s="0" t="n"/>
      <c r="AP341" s="0" t="n"/>
    </row>
    <row r="342">
      <c r="A342" s="49" t="n"/>
      <c r="B342" s="50" t="n"/>
      <c r="C342" s="50" t="n"/>
      <c r="D342" s="51" t="n"/>
      <c r="E342" s="50" t="n"/>
      <c r="F342" s="50" t="n"/>
      <c r="G342" s="50" t="n"/>
      <c r="H342" s="50" t="n"/>
      <c r="I342" s="50" t="n"/>
      <c r="J342" s="50" t="n"/>
      <c r="K342" s="50" t="n"/>
      <c r="L342" s="50" t="n"/>
      <c r="M342" s="50" t="n"/>
      <c r="N342" s="50" t="n"/>
      <c r="O342" s="51" t="n"/>
      <c r="P342" s="50" t="n"/>
      <c r="Q342" s="50" t="n"/>
      <c r="R342" s="50" t="n"/>
      <c r="S342" s="50" t="n"/>
      <c r="T342" s="50" t="n"/>
      <c r="U342" s="50" t="n"/>
      <c r="V342" s="50" t="n"/>
      <c r="W342" s="50" t="n"/>
      <c r="X342" s="50" t="n"/>
      <c r="Y342" s="51" t="n"/>
      <c r="Z342" s="52" t="n"/>
      <c r="AA342" s="50" t="n"/>
      <c r="AB342" s="50" t="n"/>
      <c r="AC342" s="61" t="n"/>
      <c r="AD342" s="61" t="n"/>
      <c r="AE342" s="50" t="n"/>
      <c r="AF342" s="0" t="n"/>
      <c r="AG342" s="0" t="n"/>
      <c r="AH342" s="85">
        <f>IF(COUNTA(A342:AG342,AI342,AL342:AP342)=0,"",IF(TRIM(A342)="","AIR-ID REQUIRED",IF(OR(AND(K342&lt;&gt;"",ISNA(MATCH(K342,{"Yes","No","Unknown"},0))),AND(Q342&lt;&gt;"",ISNA(MATCH(Q342,{"Yes","No","Unknown"},0))),AND(R342&lt;&gt;"",ISNA(MATCH(R342,{"Yes","No","Unknown"},0))),AND(T342&lt;&gt;"",ISNA(MATCH(T342,{"Yes","No","Unknown"},0))),AND(J342&lt;&gt;"",ISNA(MATCH(J342,{"Improving","Stable","Deteriorating","New / Baseline","Not yet known"},0))),AND(Z342&lt;&gt;"",ISNA(MATCH(Z342,{"Open","Reviewed","Action Open","Escalated","Closed"},0))),AND(AG342&lt;&gt;"",ISNA(MATCH(AG342,{"UC-ID specific","Shared system baseline"},0))),AND(AI342&lt;&gt;"",ISNA(MATCH(AI342,{"Low","Medium","High","Critical"},0))),AND(AL342&lt;&gt;"",COUNTIF(Lists!$A$3:$A$10,AL342)=0),AND(AO342&lt;&gt;"",ISNA(MATCH(AO342,{"Operational monitoring","Performance review","Formal review"},0))),AND(AP342&lt;&gt;"",ISNA(MATCH(AP342,{"Raised per Monitoring and Review Plan","Not action-capable","Action-capable: raise not yet set"},0)))),"INVALID VALUE — use the dropdown list",IF(AND(AG342="UC-ID specific",OR(AF342="",AF342="None")),"UC-ID REQUIRED",IF(OR(J342="",K342="",Q342="",R342="",T342="",AL342="",J342="Not yet known",K342="Unknown",Q342="Unknown",R342="Unknown",T342="Unknown"),"UNKNOWN TO RESOLVE",IF(AND(K342="Yes",OR(H342="",I342="",M342="",N342="",O342="",P342="",P342="None",X342="")),"BREACH ACTION INCOMPLETE",IF(AND(OR(K342="Yes",Q342="Yes"),AL342="None"),"TRIGGER NOT RECORDED — select the E.4 trigger",IF(AND(OR(AND(AL342&lt;&gt;"",AL342&lt;&gt;"None"),R342="Yes"),AM342=""),"REASSESSMENT / CONSIDERATION REF REQUIRED",IF(AND(OR(R342="Yes",T342="Yes"),U342=""),"GATE LOG EVENT ID REQUIRED",IF(OR(AND(D342&lt;&gt;"",NOT(ISNUMBER(D342))),AND(Y342&lt;&gt;"",NOT(ISNUMBER(Y342))),AND(ISNUMBER(D342),ISNUMBER(Y342),Y342&lt;=D342)),"DATE CHECK — Review and Next Review must be dates, Next after Review",IF(AND(ISNUMBER(AC342),ISNUMBER(AD342),AD342&gt;AC342),"SAMPLE EXCEEDS POPULATION",IF(AND(ISNUMBER(AD342),ISNUMBER(AK342),AD342&lt;AK342),"SAMPLE BELOW TIER MINIMUM",IF(AND(AI342&lt;&gt;"",ISNUMBER(Y342),AO342=""),"REVIEW TYPE REQUIRED: operational, performance or formal (§6.4.4)",IF(AND(ISNUMBER(D342),ISNUMBER(Y342),AI342&lt;&gt;"",Y342-D342&gt;IF(AI342="Critical",31,IF(AI342="High",IF(OR(AO342="Operational monitoring",AO342="Performance review"),31,92),IF(AI342="Medium",IF(AO342="Operational monitoring",31,IF(AO342="Performance review",92,366)),366)))),"NEXT REVIEW EXCEEDS TIER CADENCE",IF(OR(AP342="",AP342="Action-capable: raise not yet set"),"AGENTIC CADENCE RAISE NOT SET (§6.4.4; size to be set by the Council)",IF(AND(Z342="Closed",OR(D342="",E342="",G342="",H342="",I342="",X342="",Y342="",AA342="",AB342="",NOT(ISNUMBER(AC342)),NOT(ISNUMBER(AD342)),AC342&lt;1,AD342&lt;1,AE342="",AG342="",AI342="")),"CLOSURE EVIDENCE MISSING",IF(Z342="Closed","Closure ready for independent review","Open / review")))))))))))))))))</f>
        <v/>
      </c>
      <c r="AI342" s="0" t="n"/>
      <c r="AJ342" s="0">
        <f>IF(AI342="","",IF(AO342="Operational monitoring",IF(AI342="Low","Routine operational monitoring by the Service Owner",IF(AI342="Medium","Monthly","Continuous (logged at least monthly)")),IF(AO342="Performance review",IF(AI342="Critical","At least monthly",IF(AI342="High","Monthly",IF(AI342="Medium","Quarterly","Annual"))),IF(AI342="Critical","Continuous monitoring; formal review at least monthly",IF(AI342="High","Quarterly","Annual")))))</f>
        <v/>
      </c>
      <c r="AK342" s="0">
        <f>IF(OR(AI342="",NOT(ISNUMBER(AC342))),"",IF(OR(AI342="Critical",AI342="High"),MIN(AC342,MAX(30,ROUNDUP(0.05*AC342,0))),IF(AI342="Medium",MIN(AC342,20),MIN(AC342,10))))</f>
        <v/>
      </c>
      <c r="AL342" s="0" t="n"/>
      <c r="AM342" s="0" t="n"/>
      <c r="AN342" s="0" t="n"/>
      <c r="AO342" s="0" t="n"/>
      <c r="AP342" s="0" t="n"/>
    </row>
    <row r="343">
      <c r="A343" s="49" t="n"/>
      <c r="B343" s="50" t="n"/>
      <c r="C343" s="50" t="n"/>
      <c r="D343" s="51" t="n"/>
      <c r="E343" s="50" t="n"/>
      <c r="F343" s="50" t="n"/>
      <c r="G343" s="50" t="n"/>
      <c r="H343" s="50" t="n"/>
      <c r="I343" s="50" t="n"/>
      <c r="J343" s="50" t="n"/>
      <c r="K343" s="50" t="n"/>
      <c r="L343" s="50" t="n"/>
      <c r="M343" s="50" t="n"/>
      <c r="N343" s="50" t="n"/>
      <c r="O343" s="51" t="n"/>
      <c r="P343" s="50" t="n"/>
      <c r="Q343" s="50" t="n"/>
      <c r="R343" s="50" t="n"/>
      <c r="S343" s="50" t="n"/>
      <c r="T343" s="50" t="n"/>
      <c r="U343" s="50" t="n"/>
      <c r="V343" s="50" t="n"/>
      <c r="W343" s="50" t="n"/>
      <c r="X343" s="50" t="n"/>
      <c r="Y343" s="51" t="n"/>
      <c r="Z343" s="52" t="n"/>
      <c r="AA343" s="50" t="n"/>
      <c r="AB343" s="50" t="n"/>
      <c r="AC343" s="61" t="n"/>
      <c r="AD343" s="61" t="n"/>
      <c r="AE343" s="50" t="n"/>
      <c r="AF343" s="0" t="n"/>
      <c r="AG343" s="0" t="n"/>
      <c r="AH343" s="85">
        <f>IF(COUNTA(A343:AG343,AI343,AL343:AP343)=0,"",IF(TRIM(A343)="","AIR-ID REQUIRED",IF(OR(AND(K343&lt;&gt;"",ISNA(MATCH(K343,{"Yes","No","Unknown"},0))),AND(Q343&lt;&gt;"",ISNA(MATCH(Q343,{"Yes","No","Unknown"},0))),AND(R343&lt;&gt;"",ISNA(MATCH(R343,{"Yes","No","Unknown"},0))),AND(T343&lt;&gt;"",ISNA(MATCH(T343,{"Yes","No","Unknown"},0))),AND(J343&lt;&gt;"",ISNA(MATCH(J343,{"Improving","Stable","Deteriorating","New / Baseline","Not yet known"},0))),AND(Z343&lt;&gt;"",ISNA(MATCH(Z343,{"Open","Reviewed","Action Open","Escalated","Closed"},0))),AND(AG343&lt;&gt;"",ISNA(MATCH(AG343,{"UC-ID specific","Shared system baseline"},0))),AND(AI343&lt;&gt;"",ISNA(MATCH(AI343,{"Low","Medium","High","Critical"},0))),AND(AL343&lt;&gt;"",COUNTIF(Lists!$A$3:$A$10,AL343)=0),AND(AO343&lt;&gt;"",ISNA(MATCH(AO343,{"Operational monitoring","Performance review","Formal review"},0))),AND(AP343&lt;&gt;"",ISNA(MATCH(AP343,{"Raised per Monitoring and Review Plan","Not action-capable","Action-capable: raise not yet set"},0)))),"INVALID VALUE — use the dropdown list",IF(AND(AG343="UC-ID specific",OR(AF343="",AF343="None")),"UC-ID REQUIRED",IF(OR(J343="",K343="",Q343="",R343="",T343="",AL343="",J343="Not yet known",K343="Unknown",Q343="Unknown",R343="Unknown",T343="Unknown"),"UNKNOWN TO RESOLVE",IF(AND(K343="Yes",OR(H343="",I343="",M343="",N343="",O343="",P343="",P343="None",X343="")),"BREACH ACTION INCOMPLETE",IF(AND(OR(K343="Yes",Q343="Yes"),AL343="None"),"TRIGGER NOT RECORDED — select the E.4 trigger",IF(AND(OR(AND(AL343&lt;&gt;"",AL343&lt;&gt;"None"),R343="Yes"),AM343=""),"REASSESSMENT / CONSIDERATION REF REQUIRED",IF(AND(OR(R343="Yes",T343="Yes"),U343=""),"GATE LOG EVENT ID REQUIRED",IF(OR(AND(D343&lt;&gt;"",NOT(ISNUMBER(D343))),AND(Y343&lt;&gt;"",NOT(ISNUMBER(Y343))),AND(ISNUMBER(D343),ISNUMBER(Y343),Y343&lt;=D343)),"DATE CHECK — Review and Next Review must be dates, Next after Review",IF(AND(ISNUMBER(AC343),ISNUMBER(AD343),AD343&gt;AC343),"SAMPLE EXCEEDS POPULATION",IF(AND(ISNUMBER(AD343),ISNUMBER(AK343),AD343&lt;AK343),"SAMPLE BELOW TIER MINIMUM",IF(AND(AI343&lt;&gt;"",ISNUMBER(Y343),AO343=""),"REVIEW TYPE REQUIRED: operational, performance or formal (§6.4.4)",IF(AND(ISNUMBER(D343),ISNUMBER(Y343),AI343&lt;&gt;"",Y343-D343&gt;IF(AI343="Critical",31,IF(AI343="High",IF(OR(AO343="Operational monitoring",AO343="Performance review"),31,92),IF(AI343="Medium",IF(AO343="Operational monitoring",31,IF(AO343="Performance review",92,366)),366)))),"NEXT REVIEW EXCEEDS TIER CADENCE",IF(OR(AP343="",AP343="Action-capable: raise not yet set"),"AGENTIC CADENCE RAISE NOT SET (§6.4.4; size to be set by the Council)",IF(AND(Z343="Closed",OR(D343="",E343="",G343="",H343="",I343="",X343="",Y343="",AA343="",AB343="",NOT(ISNUMBER(AC343)),NOT(ISNUMBER(AD343)),AC343&lt;1,AD343&lt;1,AE343="",AG343="",AI343="")),"CLOSURE EVIDENCE MISSING",IF(Z343="Closed","Closure ready for independent review","Open / review")))))))))))))))))</f>
        <v/>
      </c>
      <c r="AI343" s="0" t="n"/>
      <c r="AJ343" s="0">
        <f>IF(AI343="","",IF(AO343="Operational monitoring",IF(AI343="Low","Routine operational monitoring by the Service Owner",IF(AI343="Medium","Monthly","Continuous (logged at least monthly)")),IF(AO343="Performance review",IF(AI343="Critical","At least monthly",IF(AI343="High","Monthly",IF(AI343="Medium","Quarterly","Annual"))),IF(AI343="Critical","Continuous monitoring; formal review at least monthly",IF(AI343="High","Quarterly","Annual")))))</f>
        <v/>
      </c>
      <c r="AK343" s="0">
        <f>IF(OR(AI343="",NOT(ISNUMBER(AC343))),"",IF(OR(AI343="Critical",AI343="High"),MIN(AC343,MAX(30,ROUNDUP(0.05*AC343,0))),IF(AI343="Medium",MIN(AC343,20),MIN(AC343,10))))</f>
        <v/>
      </c>
      <c r="AL343" s="0" t="n"/>
      <c r="AM343" s="0" t="n"/>
      <c r="AN343" s="0" t="n"/>
      <c r="AO343" s="0" t="n"/>
      <c r="AP343" s="0" t="n"/>
    </row>
    <row r="344">
      <c r="A344" s="49" t="n"/>
      <c r="B344" s="50" t="n"/>
      <c r="C344" s="50" t="n"/>
      <c r="D344" s="51" t="n"/>
      <c r="E344" s="50" t="n"/>
      <c r="F344" s="50" t="n"/>
      <c r="G344" s="50" t="n"/>
      <c r="H344" s="50" t="n"/>
      <c r="I344" s="50" t="n"/>
      <c r="J344" s="50" t="n"/>
      <c r="K344" s="50" t="n"/>
      <c r="L344" s="50" t="n"/>
      <c r="M344" s="50" t="n"/>
      <c r="N344" s="50" t="n"/>
      <c r="O344" s="51" t="n"/>
      <c r="P344" s="50" t="n"/>
      <c r="Q344" s="50" t="n"/>
      <c r="R344" s="50" t="n"/>
      <c r="S344" s="50" t="n"/>
      <c r="T344" s="50" t="n"/>
      <c r="U344" s="50" t="n"/>
      <c r="V344" s="50" t="n"/>
      <c r="W344" s="50" t="n"/>
      <c r="X344" s="50" t="n"/>
      <c r="Y344" s="51" t="n"/>
      <c r="Z344" s="52" t="n"/>
      <c r="AA344" s="50" t="n"/>
      <c r="AB344" s="50" t="n"/>
      <c r="AC344" s="61" t="n"/>
      <c r="AD344" s="61" t="n"/>
      <c r="AE344" s="50" t="n"/>
      <c r="AF344" s="0" t="n"/>
      <c r="AG344" s="0" t="n"/>
      <c r="AH344" s="85">
        <f>IF(COUNTA(A344:AG344,AI344,AL344:AP344)=0,"",IF(TRIM(A344)="","AIR-ID REQUIRED",IF(OR(AND(K344&lt;&gt;"",ISNA(MATCH(K344,{"Yes","No","Unknown"},0))),AND(Q344&lt;&gt;"",ISNA(MATCH(Q344,{"Yes","No","Unknown"},0))),AND(R344&lt;&gt;"",ISNA(MATCH(R344,{"Yes","No","Unknown"},0))),AND(T344&lt;&gt;"",ISNA(MATCH(T344,{"Yes","No","Unknown"},0))),AND(J344&lt;&gt;"",ISNA(MATCH(J344,{"Improving","Stable","Deteriorating","New / Baseline","Not yet known"},0))),AND(Z344&lt;&gt;"",ISNA(MATCH(Z344,{"Open","Reviewed","Action Open","Escalated","Closed"},0))),AND(AG344&lt;&gt;"",ISNA(MATCH(AG344,{"UC-ID specific","Shared system baseline"},0))),AND(AI344&lt;&gt;"",ISNA(MATCH(AI344,{"Low","Medium","High","Critical"},0))),AND(AL344&lt;&gt;"",COUNTIF(Lists!$A$3:$A$10,AL344)=0),AND(AO344&lt;&gt;"",ISNA(MATCH(AO344,{"Operational monitoring","Performance review","Formal review"},0))),AND(AP344&lt;&gt;"",ISNA(MATCH(AP344,{"Raised per Monitoring and Review Plan","Not action-capable","Action-capable: raise not yet set"},0)))),"INVALID VALUE — use the dropdown list",IF(AND(AG344="UC-ID specific",OR(AF344="",AF344="None")),"UC-ID REQUIRED",IF(OR(J344="",K344="",Q344="",R344="",T344="",AL344="",J344="Not yet known",K344="Unknown",Q344="Unknown",R344="Unknown",T344="Unknown"),"UNKNOWN TO RESOLVE",IF(AND(K344="Yes",OR(H344="",I344="",M344="",N344="",O344="",P344="",P344="None",X344="")),"BREACH ACTION INCOMPLETE",IF(AND(OR(K344="Yes",Q344="Yes"),AL344="None"),"TRIGGER NOT RECORDED — select the E.4 trigger",IF(AND(OR(AND(AL344&lt;&gt;"",AL344&lt;&gt;"None"),R344="Yes"),AM344=""),"REASSESSMENT / CONSIDERATION REF REQUIRED",IF(AND(OR(R344="Yes",T344="Yes"),U344=""),"GATE LOG EVENT ID REQUIRED",IF(OR(AND(D344&lt;&gt;"",NOT(ISNUMBER(D344))),AND(Y344&lt;&gt;"",NOT(ISNUMBER(Y344))),AND(ISNUMBER(D344),ISNUMBER(Y344),Y344&lt;=D344)),"DATE CHECK — Review and Next Review must be dates, Next after Review",IF(AND(ISNUMBER(AC344),ISNUMBER(AD344),AD344&gt;AC344),"SAMPLE EXCEEDS POPULATION",IF(AND(ISNUMBER(AD344),ISNUMBER(AK344),AD344&lt;AK344),"SAMPLE BELOW TIER MINIMUM",IF(AND(AI344&lt;&gt;"",ISNUMBER(Y344),AO344=""),"REVIEW TYPE REQUIRED: operational, performance or formal (§6.4.4)",IF(AND(ISNUMBER(D344),ISNUMBER(Y344),AI344&lt;&gt;"",Y344-D344&gt;IF(AI344="Critical",31,IF(AI344="High",IF(OR(AO344="Operational monitoring",AO344="Performance review"),31,92),IF(AI344="Medium",IF(AO344="Operational monitoring",31,IF(AO344="Performance review",92,366)),366)))),"NEXT REVIEW EXCEEDS TIER CADENCE",IF(OR(AP344="",AP344="Action-capable: raise not yet set"),"AGENTIC CADENCE RAISE NOT SET (§6.4.4; size to be set by the Council)",IF(AND(Z344="Closed",OR(D344="",E344="",G344="",H344="",I344="",X344="",Y344="",AA344="",AB344="",NOT(ISNUMBER(AC344)),NOT(ISNUMBER(AD344)),AC344&lt;1,AD344&lt;1,AE344="",AG344="",AI344="")),"CLOSURE EVIDENCE MISSING",IF(Z344="Closed","Closure ready for independent review","Open / review")))))))))))))))))</f>
        <v/>
      </c>
      <c r="AI344" s="0" t="n"/>
      <c r="AJ344" s="0">
        <f>IF(AI344="","",IF(AO344="Operational monitoring",IF(AI344="Low","Routine operational monitoring by the Service Owner",IF(AI344="Medium","Monthly","Continuous (logged at least monthly)")),IF(AO344="Performance review",IF(AI344="Critical","At least monthly",IF(AI344="High","Monthly",IF(AI344="Medium","Quarterly","Annual"))),IF(AI344="Critical","Continuous monitoring; formal review at least monthly",IF(AI344="High","Quarterly","Annual")))))</f>
        <v/>
      </c>
      <c r="AK344" s="0">
        <f>IF(OR(AI344="",NOT(ISNUMBER(AC344))),"",IF(OR(AI344="Critical",AI344="High"),MIN(AC344,MAX(30,ROUNDUP(0.05*AC344,0))),IF(AI344="Medium",MIN(AC344,20),MIN(AC344,10))))</f>
        <v/>
      </c>
      <c r="AL344" s="0" t="n"/>
      <c r="AM344" s="0" t="n"/>
      <c r="AN344" s="0" t="n"/>
      <c r="AO344" s="0" t="n"/>
      <c r="AP344" s="0" t="n"/>
    </row>
    <row r="345">
      <c r="A345" s="49" t="n"/>
      <c r="B345" s="50" t="n"/>
      <c r="C345" s="50" t="n"/>
      <c r="D345" s="51" t="n"/>
      <c r="E345" s="50" t="n"/>
      <c r="F345" s="50" t="n"/>
      <c r="G345" s="50" t="n"/>
      <c r="H345" s="50" t="n"/>
      <c r="I345" s="50" t="n"/>
      <c r="J345" s="50" t="n"/>
      <c r="K345" s="50" t="n"/>
      <c r="L345" s="50" t="n"/>
      <c r="M345" s="50" t="n"/>
      <c r="N345" s="50" t="n"/>
      <c r="O345" s="51" t="n"/>
      <c r="P345" s="50" t="n"/>
      <c r="Q345" s="50" t="n"/>
      <c r="R345" s="50" t="n"/>
      <c r="S345" s="50" t="n"/>
      <c r="T345" s="50" t="n"/>
      <c r="U345" s="50" t="n"/>
      <c r="V345" s="50" t="n"/>
      <c r="W345" s="50" t="n"/>
      <c r="X345" s="50" t="n"/>
      <c r="Y345" s="51" t="n"/>
      <c r="Z345" s="52" t="n"/>
      <c r="AA345" s="50" t="n"/>
      <c r="AB345" s="50" t="n"/>
      <c r="AC345" s="61" t="n"/>
      <c r="AD345" s="61" t="n"/>
      <c r="AE345" s="50" t="n"/>
      <c r="AF345" s="0" t="n"/>
      <c r="AG345" s="0" t="n"/>
      <c r="AH345" s="85">
        <f>IF(COUNTA(A345:AG345,AI345,AL345:AP345)=0,"",IF(TRIM(A345)="","AIR-ID REQUIRED",IF(OR(AND(K345&lt;&gt;"",ISNA(MATCH(K345,{"Yes","No","Unknown"},0))),AND(Q345&lt;&gt;"",ISNA(MATCH(Q345,{"Yes","No","Unknown"},0))),AND(R345&lt;&gt;"",ISNA(MATCH(R345,{"Yes","No","Unknown"},0))),AND(T345&lt;&gt;"",ISNA(MATCH(T345,{"Yes","No","Unknown"},0))),AND(J345&lt;&gt;"",ISNA(MATCH(J345,{"Improving","Stable","Deteriorating","New / Baseline","Not yet known"},0))),AND(Z345&lt;&gt;"",ISNA(MATCH(Z345,{"Open","Reviewed","Action Open","Escalated","Closed"},0))),AND(AG345&lt;&gt;"",ISNA(MATCH(AG345,{"UC-ID specific","Shared system baseline"},0))),AND(AI345&lt;&gt;"",ISNA(MATCH(AI345,{"Low","Medium","High","Critical"},0))),AND(AL345&lt;&gt;"",COUNTIF(Lists!$A$3:$A$10,AL345)=0),AND(AO345&lt;&gt;"",ISNA(MATCH(AO345,{"Operational monitoring","Performance review","Formal review"},0))),AND(AP345&lt;&gt;"",ISNA(MATCH(AP345,{"Raised per Monitoring and Review Plan","Not action-capable","Action-capable: raise not yet set"},0)))),"INVALID VALUE — use the dropdown list",IF(AND(AG345="UC-ID specific",OR(AF345="",AF345="None")),"UC-ID REQUIRED",IF(OR(J345="",K345="",Q345="",R345="",T345="",AL345="",J345="Not yet known",K345="Unknown",Q345="Unknown",R345="Unknown",T345="Unknown"),"UNKNOWN TO RESOLVE",IF(AND(K345="Yes",OR(H345="",I345="",M345="",N345="",O345="",P345="",P345="None",X345="")),"BREACH ACTION INCOMPLETE",IF(AND(OR(K345="Yes",Q345="Yes"),AL345="None"),"TRIGGER NOT RECORDED — select the E.4 trigger",IF(AND(OR(AND(AL345&lt;&gt;"",AL345&lt;&gt;"None"),R345="Yes"),AM345=""),"REASSESSMENT / CONSIDERATION REF REQUIRED",IF(AND(OR(R345="Yes",T345="Yes"),U345=""),"GATE LOG EVENT ID REQUIRED",IF(OR(AND(D345&lt;&gt;"",NOT(ISNUMBER(D345))),AND(Y345&lt;&gt;"",NOT(ISNUMBER(Y345))),AND(ISNUMBER(D345),ISNUMBER(Y345),Y345&lt;=D345)),"DATE CHECK — Review and Next Review must be dates, Next after Review",IF(AND(ISNUMBER(AC345),ISNUMBER(AD345),AD345&gt;AC345),"SAMPLE EXCEEDS POPULATION",IF(AND(ISNUMBER(AD345),ISNUMBER(AK345),AD345&lt;AK345),"SAMPLE BELOW TIER MINIMUM",IF(AND(AI345&lt;&gt;"",ISNUMBER(Y345),AO345=""),"REVIEW TYPE REQUIRED: operational, performance or formal (§6.4.4)",IF(AND(ISNUMBER(D345),ISNUMBER(Y345),AI345&lt;&gt;"",Y345-D345&gt;IF(AI345="Critical",31,IF(AI345="High",IF(OR(AO345="Operational monitoring",AO345="Performance review"),31,92),IF(AI345="Medium",IF(AO345="Operational monitoring",31,IF(AO345="Performance review",92,366)),366)))),"NEXT REVIEW EXCEEDS TIER CADENCE",IF(OR(AP345="",AP345="Action-capable: raise not yet set"),"AGENTIC CADENCE RAISE NOT SET (§6.4.4; size to be set by the Council)",IF(AND(Z345="Closed",OR(D345="",E345="",G345="",H345="",I345="",X345="",Y345="",AA345="",AB345="",NOT(ISNUMBER(AC345)),NOT(ISNUMBER(AD345)),AC345&lt;1,AD345&lt;1,AE345="",AG345="",AI345="")),"CLOSURE EVIDENCE MISSING",IF(Z345="Closed","Closure ready for independent review","Open / review")))))))))))))))))</f>
        <v/>
      </c>
      <c r="AI345" s="0" t="n"/>
      <c r="AJ345" s="0">
        <f>IF(AI345="","",IF(AO345="Operational monitoring",IF(AI345="Low","Routine operational monitoring by the Service Owner",IF(AI345="Medium","Monthly","Continuous (logged at least monthly)")),IF(AO345="Performance review",IF(AI345="Critical","At least monthly",IF(AI345="High","Monthly",IF(AI345="Medium","Quarterly","Annual"))),IF(AI345="Critical","Continuous monitoring; formal review at least monthly",IF(AI345="High","Quarterly","Annual")))))</f>
        <v/>
      </c>
      <c r="AK345" s="0">
        <f>IF(OR(AI345="",NOT(ISNUMBER(AC345))),"",IF(OR(AI345="Critical",AI345="High"),MIN(AC345,MAX(30,ROUNDUP(0.05*AC345,0))),IF(AI345="Medium",MIN(AC345,20),MIN(AC345,10))))</f>
        <v/>
      </c>
      <c r="AL345" s="0" t="n"/>
      <c r="AM345" s="0" t="n"/>
      <c r="AN345" s="0" t="n"/>
      <c r="AO345" s="0" t="n"/>
      <c r="AP345" s="0" t="n"/>
    </row>
    <row r="346">
      <c r="A346" s="49" t="n"/>
      <c r="B346" s="50" t="n"/>
      <c r="C346" s="50" t="n"/>
      <c r="D346" s="51" t="n"/>
      <c r="E346" s="50" t="n"/>
      <c r="F346" s="50" t="n"/>
      <c r="G346" s="50" t="n"/>
      <c r="H346" s="50" t="n"/>
      <c r="I346" s="50" t="n"/>
      <c r="J346" s="50" t="n"/>
      <c r="K346" s="50" t="n"/>
      <c r="L346" s="50" t="n"/>
      <c r="M346" s="50" t="n"/>
      <c r="N346" s="50" t="n"/>
      <c r="O346" s="51" t="n"/>
      <c r="P346" s="50" t="n"/>
      <c r="Q346" s="50" t="n"/>
      <c r="R346" s="50" t="n"/>
      <c r="S346" s="50" t="n"/>
      <c r="T346" s="50" t="n"/>
      <c r="U346" s="50" t="n"/>
      <c r="V346" s="50" t="n"/>
      <c r="W346" s="50" t="n"/>
      <c r="X346" s="50" t="n"/>
      <c r="Y346" s="51" t="n"/>
      <c r="Z346" s="52" t="n"/>
      <c r="AA346" s="50" t="n"/>
      <c r="AB346" s="50" t="n"/>
      <c r="AC346" s="61" t="n"/>
      <c r="AD346" s="61" t="n"/>
      <c r="AE346" s="50" t="n"/>
      <c r="AF346" s="0" t="n"/>
      <c r="AG346" s="0" t="n"/>
      <c r="AH346" s="85">
        <f>IF(COUNTA(A346:AG346,AI346,AL346:AP346)=0,"",IF(TRIM(A346)="","AIR-ID REQUIRED",IF(OR(AND(K346&lt;&gt;"",ISNA(MATCH(K346,{"Yes","No","Unknown"},0))),AND(Q346&lt;&gt;"",ISNA(MATCH(Q346,{"Yes","No","Unknown"},0))),AND(R346&lt;&gt;"",ISNA(MATCH(R346,{"Yes","No","Unknown"},0))),AND(T346&lt;&gt;"",ISNA(MATCH(T346,{"Yes","No","Unknown"},0))),AND(J346&lt;&gt;"",ISNA(MATCH(J346,{"Improving","Stable","Deteriorating","New / Baseline","Not yet known"},0))),AND(Z346&lt;&gt;"",ISNA(MATCH(Z346,{"Open","Reviewed","Action Open","Escalated","Closed"},0))),AND(AG346&lt;&gt;"",ISNA(MATCH(AG346,{"UC-ID specific","Shared system baseline"},0))),AND(AI346&lt;&gt;"",ISNA(MATCH(AI346,{"Low","Medium","High","Critical"},0))),AND(AL346&lt;&gt;"",COUNTIF(Lists!$A$3:$A$10,AL346)=0),AND(AO346&lt;&gt;"",ISNA(MATCH(AO346,{"Operational monitoring","Performance review","Formal review"},0))),AND(AP346&lt;&gt;"",ISNA(MATCH(AP346,{"Raised per Monitoring and Review Plan","Not action-capable","Action-capable: raise not yet set"},0)))),"INVALID VALUE — use the dropdown list",IF(AND(AG346="UC-ID specific",OR(AF346="",AF346="None")),"UC-ID REQUIRED",IF(OR(J346="",K346="",Q346="",R346="",T346="",AL346="",J346="Not yet known",K346="Unknown",Q346="Unknown",R346="Unknown",T346="Unknown"),"UNKNOWN TO RESOLVE",IF(AND(K346="Yes",OR(H346="",I346="",M346="",N346="",O346="",P346="",P346="None",X346="")),"BREACH ACTION INCOMPLETE",IF(AND(OR(K346="Yes",Q346="Yes"),AL346="None"),"TRIGGER NOT RECORDED — select the E.4 trigger",IF(AND(OR(AND(AL346&lt;&gt;"",AL346&lt;&gt;"None"),R346="Yes"),AM346=""),"REASSESSMENT / CONSIDERATION REF REQUIRED",IF(AND(OR(R346="Yes",T346="Yes"),U346=""),"GATE LOG EVENT ID REQUIRED",IF(OR(AND(D346&lt;&gt;"",NOT(ISNUMBER(D346))),AND(Y346&lt;&gt;"",NOT(ISNUMBER(Y346))),AND(ISNUMBER(D346),ISNUMBER(Y346),Y346&lt;=D346)),"DATE CHECK — Review and Next Review must be dates, Next after Review",IF(AND(ISNUMBER(AC346),ISNUMBER(AD346),AD346&gt;AC346),"SAMPLE EXCEEDS POPULATION",IF(AND(ISNUMBER(AD346),ISNUMBER(AK346),AD346&lt;AK346),"SAMPLE BELOW TIER MINIMUM",IF(AND(AI346&lt;&gt;"",ISNUMBER(Y346),AO346=""),"REVIEW TYPE REQUIRED: operational, performance or formal (§6.4.4)",IF(AND(ISNUMBER(D346),ISNUMBER(Y346),AI346&lt;&gt;"",Y346-D346&gt;IF(AI346="Critical",31,IF(AI346="High",IF(OR(AO346="Operational monitoring",AO346="Performance review"),31,92),IF(AI346="Medium",IF(AO346="Operational monitoring",31,IF(AO346="Performance review",92,366)),366)))),"NEXT REVIEW EXCEEDS TIER CADENCE",IF(OR(AP346="",AP346="Action-capable: raise not yet set"),"AGENTIC CADENCE RAISE NOT SET (§6.4.4; size to be set by the Council)",IF(AND(Z346="Closed",OR(D346="",E346="",G346="",H346="",I346="",X346="",Y346="",AA346="",AB346="",NOT(ISNUMBER(AC346)),NOT(ISNUMBER(AD346)),AC346&lt;1,AD346&lt;1,AE346="",AG346="",AI346="")),"CLOSURE EVIDENCE MISSING",IF(Z346="Closed","Closure ready for independent review","Open / review")))))))))))))))))</f>
        <v/>
      </c>
      <c r="AI346" s="0" t="n"/>
      <c r="AJ346" s="0">
        <f>IF(AI346="","",IF(AO346="Operational monitoring",IF(AI346="Low","Routine operational monitoring by the Service Owner",IF(AI346="Medium","Monthly","Continuous (logged at least monthly)")),IF(AO346="Performance review",IF(AI346="Critical","At least monthly",IF(AI346="High","Monthly",IF(AI346="Medium","Quarterly","Annual"))),IF(AI346="Critical","Continuous monitoring; formal review at least monthly",IF(AI346="High","Quarterly","Annual")))))</f>
        <v/>
      </c>
      <c r="AK346" s="0">
        <f>IF(OR(AI346="",NOT(ISNUMBER(AC346))),"",IF(OR(AI346="Critical",AI346="High"),MIN(AC346,MAX(30,ROUNDUP(0.05*AC346,0))),IF(AI346="Medium",MIN(AC346,20),MIN(AC346,10))))</f>
        <v/>
      </c>
      <c r="AL346" s="0" t="n"/>
      <c r="AM346" s="0" t="n"/>
      <c r="AN346" s="0" t="n"/>
      <c r="AO346" s="0" t="n"/>
      <c r="AP346" s="0" t="n"/>
    </row>
    <row r="347">
      <c r="A347" s="49" t="n"/>
      <c r="B347" s="50" t="n"/>
      <c r="C347" s="50" t="n"/>
      <c r="D347" s="51" t="n"/>
      <c r="E347" s="50" t="n"/>
      <c r="F347" s="50" t="n"/>
      <c r="G347" s="50" t="n"/>
      <c r="H347" s="50" t="n"/>
      <c r="I347" s="50" t="n"/>
      <c r="J347" s="50" t="n"/>
      <c r="K347" s="50" t="n"/>
      <c r="L347" s="50" t="n"/>
      <c r="M347" s="50" t="n"/>
      <c r="N347" s="50" t="n"/>
      <c r="O347" s="51" t="n"/>
      <c r="P347" s="50" t="n"/>
      <c r="Q347" s="50" t="n"/>
      <c r="R347" s="50" t="n"/>
      <c r="S347" s="50" t="n"/>
      <c r="T347" s="50" t="n"/>
      <c r="U347" s="50" t="n"/>
      <c r="V347" s="50" t="n"/>
      <c r="W347" s="50" t="n"/>
      <c r="X347" s="50" t="n"/>
      <c r="Y347" s="51" t="n"/>
      <c r="Z347" s="52" t="n"/>
      <c r="AA347" s="50" t="n"/>
      <c r="AB347" s="50" t="n"/>
      <c r="AC347" s="61" t="n"/>
      <c r="AD347" s="61" t="n"/>
      <c r="AE347" s="50" t="n"/>
      <c r="AF347" s="0" t="n"/>
      <c r="AG347" s="0" t="n"/>
      <c r="AH347" s="85">
        <f>IF(COUNTA(A347:AG347,AI347,AL347:AP347)=0,"",IF(TRIM(A347)="","AIR-ID REQUIRED",IF(OR(AND(K347&lt;&gt;"",ISNA(MATCH(K347,{"Yes","No","Unknown"},0))),AND(Q347&lt;&gt;"",ISNA(MATCH(Q347,{"Yes","No","Unknown"},0))),AND(R347&lt;&gt;"",ISNA(MATCH(R347,{"Yes","No","Unknown"},0))),AND(T347&lt;&gt;"",ISNA(MATCH(T347,{"Yes","No","Unknown"},0))),AND(J347&lt;&gt;"",ISNA(MATCH(J347,{"Improving","Stable","Deteriorating","New / Baseline","Not yet known"},0))),AND(Z347&lt;&gt;"",ISNA(MATCH(Z347,{"Open","Reviewed","Action Open","Escalated","Closed"},0))),AND(AG347&lt;&gt;"",ISNA(MATCH(AG347,{"UC-ID specific","Shared system baseline"},0))),AND(AI347&lt;&gt;"",ISNA(MATCH(AI347,{"Low","Medium","High","Critical"},0))),AND(AL347&lt;&gt;"",COUNTIF(Lists!$A$3:$A$10,AL347)=0),AND(AO347&lt;&gt;"",ISNA(MATCH(AO347,{"Operational monitoring","Performance review","Formal review"},0))),AND(AP347&lt;&gt;"",ISNA(MATCH(AP347,{"Raised per Monitoring and Review Plan","Not action-capable","Action-capable: raise not yet set"},0)))),"INVALID VALUE — use the dropdown list",IF(AND(AG347="UC-ID specific",OR(AF347="",AF347="None")),"UC-ID REQUIRED",IF(OR(J347="",K347="",Q347="",R347="",T347="",AL347="",J347="Not yet known",K347="Unknown",Q347="Unknown",R347="Unknown",T347="Unknown"),"UNKNOWN TO RESOLVE",IF(AND(K347="Yes",OR(H347="",I347="",M347="",N347="",O347="",P347="",P347="None",X347="")),"BREACH ACTION INCOMPLETE",IF(AND(OR(K347="Yes",Q347="Yes"),AL347="None"),"TRIGGER NOT RECORDED — select the E.4 trigger",IF(AND(OR(AND(AL347&lt;&gt;"",AL347&lt;&gt;"None"),R347="Yes"),AM347=""),"REASSESSMENT / CONSIDERATION REF REQUIRED",IF(AND(OR(R347="Yes",T347="Yes"),U347=""),"GATE LOG EVENT ID REQUIRED",IF(OR(AND(D347&lt;&gt;"",NOT(ISNUMBER(D347))),AND(Y347&lt;&gt;"",NOT(ISNUMBER(Y347))),AND(ISNUMBER(D347),ISNUMBER(Y347),Y347&lt;=D347)),"DATE CHECK — Review and Next Review must be dates, Next after Review",IF(AND(ISNUMBER(AC347),ISNUMBER(AD347),AD347&gt;AC347),"SAMPLE EXCEEDS POPULATION",IF(AND(ISNUMBER(AD347),ISNUMBER(AK347),AD347&lt;AK347),"SAMPLE BELOW TIER MINIMUM",IF(AND(AI347&lt;&gt;"",ISNUMBER(Y347),AO347=""),"REVIEW TYPE REQUIRED: operational, performance or formal (§6.4.4)",IF(AND(ISNUMBER(D347),ISNUMBER(Y347),AI347&lt;&gt;"",Y347-D347&gt;IF(AI347="Critical",31,IF(AI347="High",IF(OR(AO347="Operational monitoring",AO347="Performance review"),31,92),IF(AI347="Medium",IF(AO347="Operational monitoring",31,IF(AO347="Performance review",92,366)),366)))),"NEXT REVIEW EXCEEDS TIER CADENCE",IF(OR(AP347="",AP347="Action-capable: raise not yet set"),"AGENTIC CADENCE RAISE NOT SET (§6.4.4; size to be set by the Council)",IF(AND(Z347="Closed",OR(D347="",E347="",G347="",H347="",I347="",X347="",Y347="",AA347="",AB347="",NOT(ISNUMBER(AC347)),NOT(ISNUMBER(AD347)),AC347&lt;1,AD347&lt;1,AE347="",AG347="",AI347="")),"CLOSURE EVIDENCE MISSING",IF(Z347="Closed","Closure ready for independent review","Open / review")))))))))))))))))</f>
        <v/>
      </c>
      <c r="AI347" s="0" t="n"/>
      <c r="AJ347" s="0">
        <f>IF(AI347="","",IF(AO347="Operational monitoring",IF(AI347="Low","Routine operational monitoring by the Service Owner",IF(AI347="Medium","Monthly","Continuous (logged at least monthly)")),IF(AO347="Performance review",IF(AI347="Critical","At least monthly",IF(AI347="High","Monthly",IF(AI347="Medium","Quarterly","Annual"))),IF(AI347="Critical","Continuous monitoring; formal review at least monthly",IF(AI347="High","Quarterly","Annual")))))</f>
        <v/>
      </c>
      <c r="AK347" s="0">
        <f>IF(OR(AI347="",NOT(ISNUMBER(AC347))),"",IF(OR(AI347="Critical",AI347="High"),MIN(AC347,MAX(30,ROUNDUP(0.05*AC347,0))),IF(AI347="Medium",MIN(AC347,20),MIN(AC347,10))))</f>
        <v/>
      </c>
      <c r="AL347" s="0" t="n"/>
      <c r="AM347" s="0" t="n"/>
      <c r="AN347" s="0" t="n"/>
      <c r="AO347" s="0" t="n"/>
      <c r="AP347" s="0" t="n"/>
    </row>
    <row r="348">
      <c r="A348" s="49" t="n"/>
      <c r="B348" s="50" t="n"/>
      <c r="C348" s="50" t="n"/>
      <c r="D348" s="51" t="n"/>
      <c r="E348" s="50" t="n"/>
      <c r="F348" s="50" t="n"/>
      <c r="G348" s="50" t="n"/>
      <c r="H348" s="50" t="n"/>
      <c r="I348" s="50" t="n"/>
      <c r="J348" s="50" t="n"/>
      <c r="K348" s="50" t="n"/>
      <c r="L348" s="50" t="n"/>
      <c r="M348" s="50" t="n"/>
      <c r="N348" s="50" t="n"/>
      <c r="O348" s="51" t="n"/>
      <c r="P348" s="50" t="n"/>
      <c r="Q348" s="50" t="n"/>
      <c r="R348" s="50" t="n"/>
      <c r="S348" s="50" t="n"/>
      <c r="T348" s="50" t="n"/>
      <c r="U348" s="50" t="n"/>
      <c r="V348" s="50" t="n"/>
      <c r="W348" s="50" t="n"/>
      <c r="X348" s="50" t="n"/>
      <c r="Y348" s="51" t="n"/>
      <c r="Z348" s="52" t="n"/>
      <c r="AA348" s="50" t="n"/>
      <c r="AB348" s="50" t="n"/>
      <c r="AC348" s="61" t="n"/>
      <c r="AD348" s="61" t="n"/>
      <c r="AE348" s="50" t="n"/>
      <c r="AF348" s="0" t="n"/>
      <c r="AG348" s="0" t="n"/>
      <c r="AH348" s="85">
        <f>IF(COUNTA(A348:AG348,AI348,AL348:AP348)=0,"",IF(TRIM(A348)="","AIR-ID REQUIRED",IF(OR(AND(K348&lt;&gt;"",ISNA(MATCH(K348,{"Yes","No","Unknown"},0))),AND(Q348&lt;&gt;"",ISNA(MATCH(Q348,{"Yes","No","Unknown"},0))),AND(R348&lt;&gt;"",ISNA(MATCH(R348,{"Yes","No","Unknown"},0))),AND(T348&lt;&gt;"",ISNA(MATCH(T348,{"Yes","No","Unknown"},0))),AND(J348&lt;&gt;"",ISNA(MATCH(J348,{"Improving","Stable","Deteriorating","New / Baseline","Not yet known"},0))),AND(Z348&lt;&gt;"",ISNA(MATCH(Z348,{"Open","Reviewed","Action Open","Escalated","Closed"},0))),AND(AG348&lt;&gt;"",ISNA(MATCH(AG348,{"UC-ID specific","Shared system baseline"},0))),AND(AI348&lt;&gt;"",ISNA(MATCH(AI348,{"Low","Medium","High","Critical"},0))),AND(AL348&lt;&gt;"",COUNTIF(Lists!$A$3:$A$10,AL348)=0),AND(AO348&lt;&gt;"",ISNA(MATCH(AO348,{"Operational monitoring","Performance review","Formal review"},0))),AND(AP348&lt;&gt;"",ISNA(MATCH(AP348,{"Raised per Monitoring and Review Plan","Not action-capable","Action-capable: raise not yet set"},0)))),"INVALID VALUE — use the dropdown list",IF(AND(AG348="UC-ID specific",OR(AF348="",AF348="None")),"UC-ID REQUIRED",IF(OR(J348="",K348="",Q348="",R348="",T348="",AL348="",J348="Not yet known",K348="Unknown",Q348="Unknown",R348="Unknown",T348="Unknown"),"UNKNOWN TO RESOLVE",IF(AND(K348="Yes",OR(H348="",I348="",M348="",N348="",O348="",P348="",P348="None",X348="")),"BREACH ACTION INCOMPLETE",IF(AND(OR(K348="Yes",Q348="Yes"),AL348="None"),"TRIGGER NOT RECORDED — select the E.4 trigger",IF(AND(OR(AND(AL348&lt;&gt;"",AL348&lt;&gt;"None"),R348="Yes"),AM348=""),"REASSESSMENT / CONSIDERATION REF REQUIRED",IF(AND(OR(R348="Yes",T348="Yes"),U348=""),"GATE LOG EVENT ID REQUIRED",IF(OR(AND(D348&lt;&gt;"",NOT(ISNUMBER(D348))),AND(Y348&lt;&gt;"",NOT(ISNUMBER(Y348))),AND(ISNUMBER(D348),ISNUMBER(Y348),Y348&lt;=D348)),"DATE CHECK — Review and Next Review must be dates, Next after Review",IF(AND(ISNUMBER(AC348),ISNUMBER(AD348),AD348&gt;AC348),"SAMPLE EXCEEDS POPULATION",IF(AND(ISNUMBER(AD348),ISNUMBER(AK348),AD348&lt;AK348),"SAMPLE BELOW TIER MINIMUM",IF(AND(AI348&lt;&gt;"",ISNUMBER(Y348),AO348=""),"REVIEW TYPE REQUIRED: operational, performance or formal (§6.4.4)",IF(AND(ISNUMBER(D348),ISNUMBER(Y348),AI348&lt;&gt;"",Y348-D348&gt;IF(AI348="Critical",31,IF(AI348="High",IF(OR(AO348="Operational monitoring",AO348="Performance review"),31,92),IF(AI348="Medium",IF(AO348="Operational monitoring",31,IF(AO348="Performance review",92,366)),366)))),"NEXT REVIEW EXCEEDS TIER CADENCE",IF(OR(AP348="",AP348="Action-capable: raise not yet set"),"AGENTIC CADENCE RAISE NOT SET (§6.4.4; size to be set by the Council)",IF(AND(Z348="Closed",OR(D348="",E348="",G348="",H348="",I348="",X348="",Y348="",AA348="",AB348="",NOT(ISNUMBER(AC348)),NOT(ISNUMBER(AD348)),AC348&lt;1,AD348&lt;1,AE348="",AG348="",AI348="")),"CLOSURE EVIDENCE MISSING",IF(Z348="Closed","Closure ready for independent review","Open / review")))))))))))))))))</f>
        <v/>
      </c>
      <c r="AI348" s="0" t="n"/>
      <c r="AJ348" s="0">
        <f>IF(AI348="","",IF(AO348="Operational monitoring",IF(AI348="Low","Routine operational monitoring by the Service Owner",IF(AI348="Medium","Monthly","Continuous (logged at least monthly)")),IF(AO348="Performance review",IF(AI348="Critical","At least monthly",IF(AI348="High","Monthly",IF(AI348="Medium","Quarterly","Annual"))),IF(AI348="Critical","Continuous monitoring; formal review at least monthly",IF(AI348="High","Quarterly","Annual")))))</f>
        <v/>
      </c>
      <c r="AK348" s="0">
        <f>IF(OR(AI348="",NOT(ISNUMBER(AC348))),"",IF(OR(AI348="Critical",AI348="High"),MIN(AC348,MAX(30,ROUNDUP(0.05*AC348,0))),IF(AI348="Medium",MIN(AC348,20),MIN(AC348,10))))</f>
        <v/>
      </c>
      <c r="AL348" s="0" t="n"/>
      <c r="AM348" s="0" t="n"/>
      <c r="AN348" s="0" t="n"/>
      <c r="AO348" s="0" t="n"/>
      <c r="AP348" s="0" t="n"/>
    </row>
    <row r="349">
      <c r="A349" s="49" t="n"/>
      <c r="B349" s="50" t="n"/>
      <c r="C349" s="50" t="n"/>
      <c r="D349" s="51" t="n"/>
      <c r="E349" s="50" t="n"/>
      <c r="F349" s="50" t="n"/>
      <c r="G349" s="50" t="n"/>
      <c r="H349" s="50" t="n"/>
      <c r="I349" s="50" t="n"/>
      <c r="J349" s="50" t="n"/>
      <c r="K349" s="50" t="n"/>
      <c r="L349" s="50" t="n"/>
      <c r="M349" s="50" t="n"/>
      <c r="N349" s="50" t="n"/>
      <c r="O349" s="51" t="n"/>
      <c r="P349" s="50" t="n"/>
      <c r="Q349" s="50" t="n"/>
      <c r="R349" s="50" t="n"/>
      <c r="S349" s="50" t="n"/>
      <c r="T349" s="50" t="n"/>
      <c r="U349" s="50" t="n"/>
      <c r="V349" s="50" t="n"/>
      <c r="W349" s="50" t="n"/>
      <c r="X349" s="50" t="n"/>
      <c r="Y349" s="51" t="n"/>
      <c r="Z349" s="52" t="n"/>
      <c r="AA349" s="50" t="n"/>
      <c r="AB349" s="50" t="n"/>
      <c r="AC349" s="61" t="n"/>
      <c r="AD349" s="61" t="n"/>
      <c r="AE349" s="50" t="n"/>
      <c r="AF349" s="0" t="n"/>
      <c r="AG349" s="0" t="n"/>
      <c r="AH349" s="85">
        <f>IF(COUNTA(A349:AG349,AI349,AL349:AP349)=0,"",IF(TRIM(A349)="","AIR-ID REQUIRED",IF(OR(AND(K349&lt;&gt;"",ISNA(MATCH(K349,{"Yes","No","Unknown"},0))),AND(Q349&lt;&gt;"",ISNA(MATCH(Q349,{"Yes","No","Unknown"},0))),AND(R349&lt;&gt;"",ISNA(MATCH(R349,{"Yes","No","Unknown"},0))),AND(T349&lt;&gt;"",ISNA(MATCH(T349,{"Yes","No","Unknown"},0))),AND(J349&lt;&gt;"",ISNA(MATCH(J349,{"Improving","Stable","Deteriorating","New / Baseline","Not yet known"},0))),AND(Z349&lt;&gt;"",ISNA(MATCH(Z349,{"Open","Reviewed","Action Open","Escalated","Closed"},0))),AND(AG349&lt;&gt;"",ISNA(MATCH(AG349,{"UC-ID specific","Shared system baseline"},0))),AND(AI349&lt;&gt;"",ISNA(MATCH(AI349,{"Low","Medium","High","Critical"},0))),AND(AL349&lt;&gt;"",COUNTIF(Lists!$A$3:$A$10,AL349)=0),AND(AO349&lt;&gt;"",ISNA(MATCH(AO349,{"Operational monitoring","Performance review","Formal review"},0))),AND(AP349&lt;&gt;"",ISNA(MATCH(AP349,{"Raised per Monitoring and Review Plan","Not action-capable","Action-capable: raise not yet set"},0)))),"INVALID VALUE — use the dropdown list",IF(AND(AG349="UC-ID specific",OR(AF349="",AF349="None")),"UC-ID REQUIRED",IF(OR(J349="",K349="",Q349="",R349="",T349="",AL349="",J349="Not yet known",K349="Unknown",Q349="Unknown",R349="Unknown",T349="Unknown"),"UNKNOWN TO RESOLVE",IF(AND(K349="Yes",OR(H349="",I349="",M349="",N349="",O349="",P349="",P349="None",X349="")),"BREACH ACTION INCOMPLETE",IF(AND(OR(K349="Yes",Q349="Yes"),AL349="None"),"TRIGGER NOT RECORDED — select the E.4 trigger",IF(AND(OR(AND(AL349&lt;&gt;"",AL349&lt;&gt;"None"),R349="Yes"),AM349=""),"REASSESSMENT / CONSIDERATION REF REQUIRED",IF(AND(OR(R349="Yes",T349="Yes"),U349=""),"GATE LOG EVENT ID REQUIRED",IF(OR(AND(D349&lt;&gt;"",NOT(ISNUMBER(D349))),AND(Y349&lt;&gt;"",NOT(ISNUMBER(Y349))),AND(ISNUMBER(D349),ISNUMBER(Y349),Y349&lt;=D349)),"DATE CHECK — Review and Next Review must be dates, Next after Review",IF(AND(ISNUMBER(AC349),ISNUMBER(AD349),AD349&gt;AC349),"SAMPLE EXCEEDS POPULATION",IF(AND(ISNUMBER(AD349),ISNUMBER(AK349),AD349&lt;AK349),"SAMPLE BELOW TIER MINIMUM",IF(AND(AI349&lt;&gt;"",ISNUMBER(Y349),AO349=""),"REVIEW TYPE REQUIRED: operational, performance or formal (§6.4.4)",IF(AND(ISNUMBER(D349),ISNUMBER(Y349),AI349&lt;&gt;"",Y349-D349&gt;IF(AI349="Critical",31,IF(AI349="High",IF(OR(AO349="Operational monitoring",AO349="Performance review"),31,92),IF(AI349="Medium",IF(AO349="Operational monitoring",31,IF(AO349="Performance review",92,366)),366)))),"NEXT REVIEW EXCEEDS TIER CADENCE",IF(OR(AP349="",AP349="Action-capable: raise not yet set"),"AGENTIC CADENCE RAISE NOT SET (§6.4.4; size to be set by the Council)",IF(AND(Z349="Closed",OR(D349="",E349="",G349="",H349="",I349="",X349="",Y349="",AA349="",AB349="",NOT(ISNUMBER(AC349)),NOT(ISNUMBER(AD349)),AC349&lt;1,AD349&lt;1,AE349="",AG349="",AI349="")),"CLOSURE EVIDENCE MISSING",IF(Z349="Closed","Closure ready for independent review","Open / review")))))))))))))))))</f>
        <v/>
      </c>
      <c r="AI349" s="0" t="n"/>
      <c r="AJ349" s="0">
        <f>IF(AI349="","",IF(AO349="Operational monitoring",IF(AI349="Low","Routine operational monitoring by the Service Owner",IF(AI349="Medium","Monthly","Continuous (logged at least monthly)")),IF(AO349="Performance review",IF(AI349="Critical","At least monthly",IF(AI349="High","Monthly",IF(AI349="Medium","Quarterly","Annual"))),IF(AI349="Critical","Continuous monitoring; formal review at least monthly",IF(AI349="High","Quarterly","Annual")))))</f>
        <v/>
      </c>
      <c r="AK349" s="0">
        <f>IF(OR(AI349="",NOT(ISNUMBER(AC349))),"",IF(OR(AI349="Critical",AI349="High"),MIN(AC349,MAX(30,ROUNDUP(0.05*AC349,0))),IF(AI349="Medium",MIN(AC349,20),MIN(AC349,10))))</f>
        <v/>
      </c>
      <c r="AL349" s="0" t="n"/>
      <c r="AM349" s="0" t="n"/>
      <c r="AN349" s="0" t="n"/>
      <c r="AO349" s="0" t="n"/>
      <c r="AP349" s="0" t="n"/>
    </row>
    <row r="350">
      <c r="A350" s="49" t="n"/>
      <c r="B350" s="50" t="n"/>
      <c r="C350" s="50" t="n"/>
      <c r="D350" s="51" t="n"/>
      <c r="E350" s="50" t="n"/>
      <c r="F350" s="50" t="n"/>
      <c r="G350" s="50" t="n"/>
      <c r="H350" s="50" t="n"/>
      <c r="I350" s="50" t="n"/>
      <c r="J350" s="50" t="n"/>
      <c r="K350" s="50" t="n"/>
      <c r="L350" s="50" t="n"/>
      <c r="M350" s="50" t="n"/>
      <c r="N350" s="50" t="n"/>
      <c r="O350" s="51" t="n"/>
      <c r="P350" s="50" t="n"/>
      <c r="Q350" s="50" t="n"/>
      <c r="R350" s="50" t="n"/>
      <c r="S350" s="50" t="n"/>
      <c r="T350" s="50" t="n"/>
      <c r="U350" s="50" t="n"/>
      <c r="V350" s="50" t="n"/>
      <c r="W350" s="50" t="n"/>
      <c r="X350" s="50" t="n"/>
      <c r="Y350" s="51" t="n"/>
      <c r="Z350" s="52" t="n"/>
      <c r="AA350" s="50" t="n"/>
      <c r="AB350" s="50" t="n"/>
      <c r="AC350" s="61" t="n"/>
      <c r="AD350" s="61" t="n"/>
      <c r="AE350" s="50" t="n"/>
      <c r="AF350" s="0" t="n"/>
      <c r="AG350" s="0" t="n"/>
      <c r="AH350" s="85">
        <f>IF(COUNTA(A350:AG350,AI350,AL350:AP350)=0,"",IF(TRIM(A350)="","AIR-ID REQUIRED",IF(OR(AND(K350&lt;&gt;"",ISNA(MATCH(K350,{"Yes","No","Unknown"},0))),AND(Q350&lt;&gt;"",ISNA(MATCH(Q350,{"Yes","No","Unknown"},0))),AND(R350&lt;&gt;"",ISNA(MATCH(R350,{"Yes","No","Unknown"},0))),AND(T350&lt;&gt;"",ISNA(MATCH(T350,{"Yes","No","Unknown"},0))),AND(J350&lt;&gt;"",ISNA(MATCH(J350,{"Improving","Stable","Deteriorating","New / Baseline","Not yet known"},0))),AND(Z350&lt;&gt;"",ISNA(MATCH(Z350,{"Open","Reviewed","Action Open","Escalated","Closed"},0))),AND(AG350&lt;&gt;"",ISNA(MATCH(AG350,{"UC-ID specific","Shared system baseline"},0))),AND(AI350&lt;&gt;"",ISNA(MATCH(AI350,{"Low","Medium","High","Critical"},0))),AND(AL350&lt;&gt;"",COUNTIF(Lists!$A$3:$A$10,AL350)=0),AND(AO350&lt;&gt;"",ISNA(MATCH(AO350,{"Operational monitoring","Performance review","Formal review"},0))),AND(AP350&lt;&gt;"",ISNA(MATCH(AP350,{"Raised per Monitoring and Review Plan","Not action-capable","Action-capable: raise not yet set"},0)))),"INVALID VALUE — use the dropdown list",IF(AND(AG350="UC-ID specific",OR(AF350="",AF350="None")),"UC-ID REQUIRED",IF(OR(J350="",K350="",Q350="",R350="",T350="",AL350="",J350="Not yet known",K350="Unknown",Q350="Unknown",R350="Unknown",T350="Unknown"),"UNKNOWN TO RESOLVE",IF(AND(K350="Yes",OR(H350="",I350="",M350="",N350="",O350="",P350="",P350="None",X350="")),"BREACH ACTION INCOMPLETE",IF(AND(OR(K350="Yes",Q350="Yes"),AL350="None"),"TRIGGER NOT RECORDED — select the E.4 trigger",IF(AND(OR(AND(AL350&lt;&gt;"",AL350&lt;&gt;"None"),R350="Yes"),AM350=""),"REASSESSMENT / CONSIDERATION REF REQUIRED",IF(AND(OR(R350="Yes",T350="Yes"),U350=""),"GATE LOG EVENT ID REQUIRED",IF(OR(AND(D350&lt;&gt;"",NOT(ISNUMBER(D350))),AND(Y350&lt;&gt;"",NOT(ISNUMBER(Y350))),AND(ISNUMBER(D350),ISNUMBER(Y350),Y350&lt;=D350)),"DATE CHECK — Review and Next Review must be dates, Next after Review",IF(AND(ISNUMBER(AC350),ISNUMBER(AD350),AD350&gt;AC350),"SAMPLE EXCEEDS POPULATION",IF(AND(ISNUMBER(AD350),ISNUMBER(AK350),AD350&lt;AK350),"SAMPLE BELOW TIER MINIMUM",IF(AND(AI350&lt;&gt;"",ISNUMBER(Y350),AO350=""),"REVIEW TYPE REQUIRED: operational, performance or formal (§6.4.4)",IF(AND(ISNUMBER(D350),ISNUMBER(Y350),AI350&lt;&gt;"",Y350-D350&gt;IF(AI350="Critical",31,IF(AI350="High",IF(OR(AO350="Operational monitoring",AO350="Performance review"),31,92),IF(AI350="Medium",IF(AO350="Operational monitoring",31,IF(AO350="Performance review",92,366)),366)))),"NEXT REVIEW EXCEEDS TIER CADENCE",IF(OR(AP350="",AP350="Action-capable: raise not yet set"),"AGENTIC CADENCE RAISE NOT SET (§6.4.4; size to be set by the Council)",IF(AND(Z350="Closed",OR(D350="",E350="",G350="",H350="",I350="",X350="",Y350="",AA350="",AB350="",NOT(ISNUMBER(AC350)),NOT(ISNUMBER(AD350)),AC350&lt;1,AD350&lt;1,AE350="",AG350="",AI350="")),"CLOSURE EVIDENCE MISSING",IF(Z350="Closed","Closure ready for independent review","Open / review")))))))))))))))))</f>
        <v/>
      </c>
      <c r="AI350" s="0" t="n"/>
      <c r="AJ350" s="0">
        <f>IF(AI350="","",IF(AO350="Operational monitoring",IF(AI350="Low","Routine operational monitoring by the Service Owner",IF(AI350="Medium","Monthly","Continuous (logged at least monthly)")),IF(AO350="Performance review",IF(AI350="Critical","At least monthly",IF(AI350="High","Monthly",IF(AI350="Medium","Quarterly","Annual"))),IF(AI350="Critical","Continuous monitoring; formal review at least monthly",IF(AI350="High","Quarterly","Annual")))))</f>
        <v/>
      </c>
      <c r="AK350" s="0">
        <f>IF(OR(AI350="",NOT(ISNUMBER(AC350))),"",IF(OR(AI350="Critical",AI350="High"),MIN(AC350,MAX(30,ROUNDUP(0.05*AC350,0))),IF(AI350="Medium",MIN(AC350,20),MIN(AC350,10))))</f>
        <v/>
      </c>
      <c r="AL350" s="0" t="n"/>
      <c r="AM350" s="0" t="n"/>
      <c r="AN350" s="0" t="n"/>
      <c r="AO350" s="0" t="n"/>
      <c r="AP350" s="0" t="n"/>
    </row>
    <row r="351">
      <c r="A351" s="49" t="n"/>
      <c r="B351" s="50" t="n"/>
      <c r="C351" s="50" t="n"/>
      <c r="D351" s="51" t="n"/>
      <c r="E351" s="50" t="n"/>
      <c r="F351" s="50" t="n"/>
      <c r="G351" s="50" t="n"/>
      <c r="H351" s="50" t="n"/>
      <c r="I351" s="50" t="n"/>
      <c r="J351" s="50" t="n"/>
      <c r="K351" s="50" t="n"/>
      <c r="L351" s="50" t="n"/>
      <c r="M351" s="50" t="n"/>
      <c r="N351" s="50" t="n"/>
      <c r="O351" s="51" t="n"/>
      <c r="P351" s="50" t="n"/>
      <c r="Q351" s="50" t="n"/>
      <c r="R351" s="50" t="n"/>
      <c r="S351" s="50" t="n"/>
      <c r="T351" s="50" t="n"/>
      <c r="U351" s="50" t="n"/>
      <c r="V351" s="50" t="n"/>
      <c r="W351" s="50" t="n"/>
      <c r="X351" s="50" t="n"/>
      <c r="Y351" s="51" t="n"/>
      <c r="Z351" s="52" t="n"/>
      <c r="AA351" s="50" t="n"/>
      <c r="AB351" s="50" t="n"/>
      <c r="AC351" s="61" t="n"/>
      <c r="AD351" s="61" t="n"/>
      <c r="AE351" s="50" t="n"/>
      <c r="AF351" s="0" t="n"/>
      <c r="AG351" s="0" t="n"/>
      <c r="AH351" s="85">
        <f>IF(COUNTA(A351:AG351,AI351,AL351:AP351)=0,"",IF(TRIM(A351)="","AIR-ID REQUIRED",IF(OR(AND(K351&lt;&gt;"",ISNA(MATCH(K351,{"Yes","No","Unknown"},0))),AND(Q351&lt;&gt;"",ISNA(MATCH(Q351,{"Yes","No","Unknown"},0))),AND(R351&lt;&gt;"",ISNA(MATCH(R351,{"Yes","No","Unknown"},0))),AND(T351&lt;&gt;"",ISNA(MATCH(T351,{"Yes","No","Unknown"},0))),AND(J351&lt;&gt;"",ISNA(MATCH(J351,{"Improving","Stable","Deteriorating","New / Baseline","Not yet known"},0))),AND(Z351&lt;&gt;"",ISNA(MATCH(Z351,{"Open","Reviewed","Action Open","Escalated","Closed"},0))),AND(AG351&lt;&gt;"",ISNA(MATCH(AG351,{"UC-ID specific","Shared system baseline"},0))),AND(AI351&lt;&gt;"",ISNA(MATCH(AI351,{"Low","Medium","High","Critical"},0))),AND(AL351&lt;&gt;"",COUNTIF(Lists!$A$3:$A$10,AL351)=0),AND(AO351&lt;&gt;"",ISNA(MATCH(AO351,{"Operational monitoring","Performance review","Formal review"},0))),AND(AP351&lt;&gt;"",ISNA(MATCH(AP351,{"Raised per Monitoring and Review Plan","Not action-capable","Action-capable: raise not yet set"},0)))),"INVALID VALUE — use the dropdown list",IF(AND(AG351="UC-ID specific",OR(AF351="",AF351="None")),"UC-ID REQUIRED",IF(OR(J351="",K351="",Q351="",R351="",T351="",AL351="",J351="Not yet known",K351="Unknown",Q351="Unknown",R351="Unknown",T351="Unknown"),"UNKNOWN TO RESOLVE",IF(AND(K351="Yes",OR(H351="",I351="",M351="",N351="",O351="",P351="",P351="None",X351="")),"BREACH ACTION INCOMPLETE",IF(AND(OR(K351="Yes",Q351="Yes"),AL351="None"),"TRIGGER NOT RECORDED — select the E.4 trigger",IF(AND(OR(AND(AL351&lt;&gt;"",AL351&lt;&gt;"None"),R351="Yes"),AM351=""),"REASSESSMENT / CONSIDERATION REF REQUIRED",IF(AND(OR(R351="Yes",T351="Yes"),U351=""),"GATE LOG EVENT ID REQUIRED",IF(OR(AND(D351&lt;&gt;"",NOT(ISNUMBER(D351))),AND(Y351&lt;&gt;"",NOT(ISNUMBER(Y351))),AND(ISNUMBER(D351),ISNUMBER(Y351),Y351&lt;=D351)),"DATE CHECK — Review and Next Review must be dates, Next after Review",IF(AND(ISNUMBER(AC351),ISNUMBER(AD351),AD351&gt;AC351),"SAMPLE EXCEEDS POPULATION",IF(AND(ISNUMBER(AD351),ISNUMBER(AK351),AD351&lt;AK351),"SAMPLE BELOW TIER MINIMUM",IF(AND(AI351&lt;&gt;"",ISNUMBER(Y351),AO351=""),"REVIEW TYPE REQUIRED: operational, performance or formal (§6.4.4)",IF(AND(ISNUMBER(D351),ISNUMBER(Y351),AI351&lt;&gt;"",Y351-D351&gt;IF(AI351="Critical",31,IF(AI351="High",IF(OR(AO351="Operational monitoring",AO351="Performance review"),31,92),IF(AI351="Medium",IF(AO351="Operational monitoring",31,IF(AO351="Performance review",92,366)),366)))),"NEXT REVIEW EXCEEDS TIER CADENCE",IF(OR(AP351="",AP351="Action-capable: raise not yet set"),"AGENTIC CADENCE RAISE NOT SET (§6.4.4; size to be set by the Council)",IF(AND(Z351="Closed",OR(D351="",E351="",G351="",H351="",I351="",X351="",Y351="",AA351="",AB351="",NOT(ISNUMBER(AC351)),NOT(ISNUMBER(AD351)),AC351&lt;1,AD351&lt;1,AE351="",AG351="",AI351="")),"CLOSURE EVIDENCE MISSING",IF(Z351="Closed","Closure ready for independent review","Open / review")))))))))))))))))</f>
        <v/>
      </c>
      <c r="AI351" s="0" t="n"/>
      <c r="AJ351" s="0">
        <f>IF(AI351="","",IF(AO351="Operational monitoring",IF(AI351="Low","Routine operational monitoring by the Service Owner",IF(AI351="Medium","Monthly","Continuous (logged at least monthly)")),IF(AO351="Performance review",IF(AI351="Critical","At least monthly",IF(AI351="High","Monthly",IF(AI351="Medium","Quarterly","Annual"))),IF(AI351="Critical","Continuous monitoring; formal review at least monthly",IF(AI351="High","Quarterly","Annual")))))</f>
        <v/>
      </c>
      <c r="AK351" s="0">
        <f>IF(OR(AI351="",NOT(ISNUMBER(AC351))),"",IF(OR(AI351="Critical",AI351="High"),MIN(AC351,MAX(30,ROUNDUP(0.05*AC351,0))),IF(AI351="Medium",MIN(AC351,20),MIN(AC351,10))))</f>
        <v/>
      </c>
      <c r="AL351" s="0" t="n"/>
      <c r="AM351" s="0" t="n"/>
      <c r="AN351" s="0" t="n"/>
      <c r="AO351" s="0" t="n"/>
      <c r="AP351" s="0" t="n"/>
    </row>
    <row r="352">
      <c r="A352" s="49" t="n"/>
      <c r="B352" s="50" t="n"/>
      <c r="C352" s="50" t="n"/>
      <c r="D352" s="51" t="n"/>
      <c r="E352" s="50" t="n"/>
      <c r="F352" s="50" t="n"/>
      <c r="G352" s="50" t="n"/>
      <c r="H352" s="50" t="n"/>
      <c r="I352" s="50" t="n"/>
      <c r="J352" s="50" t="n"/>
      <c r="K352" s="50" t="n"/>
      <c r="L352" s="50" t="n"/>
      <c r="M352" s="50" t="n"/>
      <c r="N352" s="50" t="n"/>
      <c r="O352" s="51" t="n"/>
      <c r="P352" s="50" t="n"/>
      <c r="Q352" s="50" t="n"/>
      <c r="R352" s="50" t="n"/>
      <c r="S352" s="50" t="n"/>
      <c r="T352" s="50" t="n"/>
      <c r="U352" s="50" t="n"/>
      <c r="V352" s="50" t="n"/>
      <c r="W352" s="50" t="n"/>
      <c r="X352" s="50" t="n"/>
      <c r="Y352" s="51" t="n"/>
      <c r="Z352" s="52" t="n"/>
      <c r="AA352" s="50" t="n"/>
      <c r="AB352" s="50" t="n"/>
      <c r="AC352" s="61" t="n"/>
      <c r="AD352" s="61" t="n"/>
      <c r="AE352" s="50" t="n"/>
      <c r="AF352" s="0" t="n"/>
      <c r="AG352" s="0" t="n"/>
      <c r="AH352" s="85">
        <f>IF(COUNTA(A352:AG352,AI352,AL352:AP352)=0,"",IF(TRIM(A352)="","AIR-ID REQUIRED",IF(OR(AND(K352&lt;&gt;"",ISNA(MATCH(K352,{"Yes","No","Unknown"},0))),AND(Q352&lt;&gt;"",ISNA(MATCH(Q352,{"Yes","No","Unknown"},0))),AND(R352&lt;&gt;"",ISNA(MATCH(R352,{"Yes","No","Unknown"},0))),AND(T352&lt;&gt;"",ISNA(MATCH(T352,{"Yes","No","Unknown"},0))),AND(J352&lt;&gt;"",ISNA(MATCH(J352,{"Improving","Stable","Deteriorating","New / Baseline","Not yet known"},0))),AND(Z352&lt;&gt;"",ISNA(MATCH(Z352,{"Open","Reviewed","Action Open","Escalated","Closed"},0))),AND(AG352&lt;&gt;"",ISNA(MATCH(AG352,{"UC-ID specific","Shared system baseline"},0))),AND(AI352&lt;&gt;"",ISNA(MATCH(AI352,{"Low","Medium","High","Critical"},0))),AND(AL352&lt;&gt;"",COUNTIF(Lists!$A$3:$A$10,AL352)=0),AND(AO352&lt;&gt;"",ISNA(MATCH(AO352,{"Operational monitoring","Performance review","Formal review"},0))),AND(AP352&lt;&gt;"",ISNA(MATCH(AP352,{"Raised per Monitoring and Review Plan","Not action-capable","Action-capable: raise not yet set"},0)))),"INVALID VALUE — use the dropdown list",IF(AND(AG352="UC-ID specific",OR(AF352="",AF352="None")),"UC-ID REQUIRED",IF(OR(J352="",K352="",Q352="",R352="",T352="",AL352="",J352="Not yet known",K352="Unknown",Q352="Unknown",R352="Unknown",T352="Unknown"),"UNKNOWN TO RESOLVE",IF(AND(K352="Yes",OR(H352="",I352="",M352="",N352="",O352="",P352="",P352="None",X352="")),"BREACH ACTION INCOMPLETE",IF(AND(OR(K352="Yes",Q352="Yes"),AL352="None"),"TRIGGER NOT RECORDED — select the E.4 trigger",IF(AND(OR(AND(AL352&lt;&gt;"",AL352&lt;&gt;"None"),R352="Yes"),AM352=""),"REASSESSMENT / CONSIDERATION REF REQUIRED",IF(AND(OR(R352="Yes",T352="Yes"),U352=""),"GATE LOG EVENT ID REQUIRED",IF(OR(AND(D352&lt;&gt;"",NOT(ISNUMBER(D352))),AND(Y352&lt;&gt;"",NOT(ISNUMBER(Y352))),AND(ISNUMBER(D352),ISNUMBER(Y352),Y352&lt;=D352)),"DATE CHECK — Review and Next Review must be dates, Next after Review",IF(AND(ISNUMBER(AC352),ISNUMBER(AD352),AD352&gt;AC352),"SAMPLE EXCEEDS POPULATION",IF(AND(ISNUMBER(AD352),ISNUMBER(AK352),AD352&lt;AK352),"SAMPLE BELOW TIER MINIMUM",IF(AND(AI352&lt;&gt;"",ISNUMBER(Y352),AO352=""),"REVIEW TYPE REQUIRED: operational, performance or formal (§6.4.4)",IF(AND(ISNUMBER(D352),ISNUMBER(Y352),AI352&lt;&gt;"",Y352-D352&gt;IF(AI352="Critical",31,IF(AI352="High",IF(OR(AO352="Operational monitoring",AO352="Performance review"),31,92),IF(AI352="Medium",IF(AO352="Operational monitoring",31,IF(AO352="Performance review",92,366)),366)))),"NEXT REVIEW EXCEEDS TIER CADENCE",IF(OR(AP352="",AP352="Action-capable: raise not yet set"),"AGENTIC CADENCE RAISE NOT SET (§6.4.4; size to be set by the Council)",IF(AND(Z352="Closed",OR(D352="",E352="",G352="",H352="",I352="",X352="",Y352="",AA352="",AB352="",NOT(ISNUMBER(AC352)),NOT(ISNUMBER(AD352)),AC352&lt;1,AD352&lt;1,AE352="",AG352="",AI352="")),"CLOSURE EVIDENCE MISSING",IF(Z352="Closed","Closure ready for independent review","Open / review")))))))))))))))))</f>
        <v/>
      </c>
      <c r="AI352" s="0" t="n"/>
      <c r="AJ352" s="0">
        <f>IF(AI352="","",IF(AO352="Operational monitoring",IF(AI352="Low","Routine operational monitoring by the Service Owner",IF(AI352="Medium","Monthly","Continuous (logged at least monthly)")),IF(AO352="Performance review",IF(AI352="Critical","At least monthly",IF(AI352="High","Monthly",IF(AI352="Medium","Quarterly","Annual"))),IF(AI352="Critical","Continuous monitoring; formal review at least monthly",IF(AI352="High","Quarterly","Annual")))))</f>
        <v/>
      </c>
      <c r="AK352" s="0">
        <f>IF(OR(AI352="",NOT(ISNUMBER(AC352))),"",IF(OR(AI352="Critical",AI352="High"),MIN(AC352,MAX(30,ROUNDUP(0.05*AC352,0))),IF(AI352="Medium",MIN(AC352,20),MIN(AC352,10))))</f>
        <v/>
      </c>
      <c r="AL352" s="0" t="n"/>
      <c r="AM352" s="0" t="n"/>
      <c r="AN352" s="0" t="n"/>
      <c r="AO352" s="0" t="n"/>
      <c r="AP352" s="0" t="n"/>
    </row>
    <row r="353">
      <c r="A353" s="49" t="n"/>
      <c r="B353" s="50" t="n"/>
      <c r="C353" s="50" t="n"/>
      <c r="D353" s="51" t="n"/>
      <c r="E353" s="50" t="n"/>
      <c r="F353" s="50" t="n"/>
      <c r="G353" s="50" t="n"/>
      <c r="H353" s="50" t="n"/>
      <c r="I353" s="50" t="n"/>
      <c r="J353" s="50" t="n"/>
      <c r="K353" s="50" t="n"/>
      <c r="L353" s="50" t="n"/>
      <c r="M353" s="50" t="n"/>
      <c r="N353" s="50" t="n"/>
      <c r="O353" s="51" t="n"/>
      <c r="P353" s="50" t="n"/>
      <c r="Q353" s="50" t="n"/>
      <c r="R353" s="50" t="n"/>
      <c r="S353" s="50" t="n"/>
      <c r="T353" s="50" t="n"/>
      <c r="U353" s="50" t="n"/>
      <c r="V353" s="50" t="n"/>
      <c r="W353" s="50" t="n"/>
      <c r="X353" s="50" t="n"/>
      <c r="Y353" s="51" t="n"/>
      <c r="Z353" s="52" t="n"/>
      <c r="AA353" s="50" t="n"/>
      <c r="AB353" s="50" t="n"/>
      <c r="AC353" s="61" t="n"/>
      <c r="AD353" s="61" t="n"/>
      <c r="AE353" s="50" t="n"/>
      <c r="AF353" s="0" t="n"/>
      <c r="AG353" s="0" t="n"/>
      <c r="AH353" s="85">
        <f>IF(COUNTA(A353:AG353,AI353,AL353:AP353)=0,"",IF(TRIM(A353)="","AIR-ID REQUIRED",IF(OR(AND(K353&lt;&gt;"",ISNA(MATCH(K353,{"Yes","No","Unknown"},0))),AND(Q353&lt;&gt;"",ISNA(MATCH(Q353,{"Yes","No","Unknown"},0))),AND(R353&lt;&gt;"",ISNA(MATCH(R353,{"Yes","No","Unknown"},0))),AND(T353&lt;&gt;"",ISNA(MATCH(T353,{"Yes","No","Unknown"},0))),AND(J353&lt;&gt;"",ISNA(MATCH(J353,{"Improving","Stable","Deteriorating","New / Baseline","Not yet known"},0))),AND(Z353&lt;&gt;"",ISNA(MATCH(Z353,{"Open","Reviewed","Action Open","Escalated","Closed"},0))),AND(AG353&lt;&gt;"",ISNA(MATCH(AG353,{"UC-ID specific","Shared system baseline"},0))),AND(AI353&lt;&gt;"",ISNA(MATCH(AI353,{"Low","Medium","High","Critical"},0))),AND(AL353&lt;&gt;"",COUNTIF(Lists!$A$3:$A$10,AL353)=0),AND(AO353&lt;&gt;"",ISNA(MATCH(AO353,{"Operational monitoring","Performance review","Formal review"},0))),AND(AP353&lt;&gt;"",ISNA(MATCH(AP353,{"Raised per Monitoring and Review Plan","Not action-capable","Action-capable: raise not yet set"},0)))),"INVALID VALUE — use the dropdown list",IF(AND(AG353="UC-ID specific",OR(AF353="",AF353="None")),"UC-ID REQUIRED",IF(OR(J353="",K353="",Q353="",R353="",T353="",AL353="",J353="Not yet known",K353="Unknown",Q353="Unknown",R353="Unknown",T353="Unknown"),"UNKNOWN TO RESOLVE",IF(AND(K353="Yes",OR(H353="",I353="",M353="",N353="",O353="",P353="",P353="None",X353="")),"BREACH ACTION INCOMPLETE",IF(AND(OR(K353="Yes",Q353="Yes"),AL353="None"),"TRIGGER NOT RECORDED — select the E.4 trigger",IF(AND(OR(AND(AL353&lt;&gt;"",AL353&lt;&gt;"None"),R353="Yes"),AM353=""),"REASSESSMENT / CONSIDERATION REF REQUIRED",IF(AND(OR(R353="Yes",T353="Yes"),U353=""),"GATE LOG EVENT ID REQUIRED",IF(OR(AND(D353&lt;&gt;"",NOT(ISNUMBER(D353))),AND(Y353&lt;&gt;"",NOT(ISNUMBER(Y353))),AND(ISNUMBER(D353),ISNUMBER(Y353),Y353&lt;=D353)),"DATE CHECK — Review and Next Review must be dates, Next after Review",IF(AND(ISNUMBER(AC353),ISNUMBER(AD353),AD353&gt;AC353),"SAMPLE EXCEEDS POPULATION",IF(AND(ISNUMBER(AD353),ISNUMBER(AK353),AD353&lt;AK353),"SAMPLE BELOW TIER MINIMUM",IF(AND(AI353&lt;&gt;"",ISNUMBER(Y353),AO353=""),"REVIEW TYPE REQUIRED: operational, performance or formal (§6.4.4)",IF(AND(ISNUMBER(D353),ISNUMBER(Y353),AI353&lt;&gt;"",Y353-D353&gt;IF(AI353="Critical",31,IF(AI353="High",IF(OR(AO353="Operational monitoring",AO353="Performance review"),31,92),IF(AI353="Medium",IF(AO353="Operational monitoring",31,IF(AO353="Performance review",92,366)),366)))),"NEXT REVIEW EXCEEDS TIER CADENCE",IF(OR(AP353="",AP353="Action-capable: raise not yet set"),"AGENTIC CADENCE RAISE NOT SET (§6.4.4; size to be set by the Council)",IF(AND(Z353="Closed",OR(D353="",E353="",G353="",H353="",I353="",X353="",Y353="",AA353="",AB353="",NOT(ISNUMBER(AC353)),NOT(ISNUMBER(AD353)),AC353&lt;1,AD353&lt;1,AE353="",AG353="",AI353="")),"CLOSURE EVIDENCE MISSING",IF(Z353="Closed","Closure ready for independent review","Open / review")))))))))))))))))</f>
        <v/>
      </c>
      <c r="AI353" s="0" t="n"/>
      <c r="AJ353" s="0">
        <f>IF(AI353="","",IF(AO353="Operational monitoring",IF(AI353="Low","Routine operational monitoring by the Service Owner",IF(AI353="Medium","Monthly","Continuous (logged at least monthly)")),IF(AO353="Performance review",IF(AI353="Critical","At least monthly",IF(AI353="High","Monthly",IF(AI353="Medium","Quarterly","Annual"))),IF(AI353="Critical","Continuous monitoring; formal review at least monthly",IF(AI353="High","Quarterly","Annual")))))</f>
        <v/>
      </c>
      <c r="AK353" s="0">
        <f>IF(OR(AI353="",NOT(ISNUMBER(AC353))),"",IF(OR(AI353="Critical",AI353="High"),MIN(AC353,MAX(30,ROUNDUP(0.05*AC353,0))),IF(AI353="Medium",MIN(AC353,20),MIN(AC353,10))))</f>
        <v/>
      </c>
      <c r="AL353" s="0" t="n"/>
      <c r="AM353" s="0" t="n"/>
      <c r="AN353" s="0" t="n"/>
      <c r="AO353" s="0" t="n"/>
      <c r="AP353" s="0" t="n"/>
    </row>
    <row r="354">
      <c r="A354" s="49" t="n"/>
      <c r="B354" s="50" t="n"/>
      <c r="C354" s="50" t="n"/>
      <c r="D354" s="51" t="n"/>
      <c r="E354" s="50" t="n"/>
      <c r="F354" s="50" t="n"/>
      <c r="G354" s="50" t="n"/>
      <c r="H354" s="50" t="n"/>
      <c r="I354" s="50" t="n"/>
      <c r="J354" s="50" t="n"/>
      <c r="K354" s="50" t="n"/>
      <c r="L354" s="50" t="n"/>
      <c r="M354" s="50" t="n"/>
      <c r="N354" s="50" t="n"/>
      <c r="O354" s="51" t="n"/>
      <c r="P354" s="50" t="n"/>
      <c r="Q354" s="50" t="n"/>
      <c r="R354" s="50" t="n"/>
      <c r="S354" s="50" t="n"/>
      <c r="T354" s="50" t="n"/>
      <c r="U354" s="50" t="n"/>
      <c r="V354" s="50" t="n"/>
      <c r="W354" s="50" t="n"/>
      <c r="X354" s="50" t="n"/>
      <c r="Y354" s="51" t="n"/>
      <c r="Z354" s="52" t="n"/>
      <c r="AA354" s="50" t="n"/>
      <c r="AB354" s="50" t="n"/>
      <c r="AC354" s="61" t="n"/>
      <c r="AD354" s="61" t="n"/>
      <c r="AE354" s="50" t="n"/>
      <c r="AF354" s="0" t="n"/>
      <c r="AG354" s="0" t="n"/>
      <c r="AH354" s="85">
        <f>IF(COUNTA(A354:AG354,AI354,AL354:AP354)=0,"",IF(TRIM(A354)="","AIR-ID REQUIRED",IF(OR(AND(K354&lt;&gt;"",ISNA(MATCH(K354,{"Yes","No","Unknown"},0))),AND(Q354&lt;&gt;"",ISNA(MATCH(Q354,{"Yes","No","Unknown"},0))),AND(R354&lt;&gt;"",ISNA(MATCH(R354,{"Yes","No","Unknown"},0))),AND(T354&lt;&gt;"",ISNA(MATCH(T354,{"Yes","No","Unknown"},0))),AND(J354&lt;&gt;"",ISNA(MATCH(J354,{"Improving","Stable","Deteriorating","New / Baseline","Not yet known"},0))),AND(Z354&lt;&gt;"",ISNA(MATCH(Z354,{"Open","Reviewed","Action Open","Escalated","Closed"},0))),AND(AG354&lt;&gt;"",ISNA(MATCH(AG354,{"UC-ID specific","Shared system baseline"},0))),AND(AI354&lt;&gt;"",ISNA(MATCH(AI354,{"Low","Medium","High","Critical"},0))),AND(AL354&lt;&gt;"",COUNTIF(Lists!$A$3:$A$10,AL354)=0),AND(AO354&lt;&gt;"",ISNA(MATCH(AO354,{"Operational monitoring","Performance review","Formal review"},0))),AND(AP354&lt;&gt;"",ISNA(MATCH(AP354,{"Raised per Monitoring and Review Plan","Not action-capable","Action-capable: raise not yet set"},0)))),"INVALID VALUE — use the dropdown list",IF(AND(AG354="UC-ID specific",OR(AF354="",AF354="None")),"UC-ID REQUIRED",IF(OR(J354="",K354="",Q354="",R354="",T354="",AL354="",J354="Not yet known",K354="Unknown",Q354="Unknown",R354="Unknown",T354="Unknown"),"UNKNOWN TO RESOLVE",IF(AND(K354="Yes",OR(H354="",I354="",M354="",N354="",O354="",P354="",P354="None",X354="")),"BREACH ACTION INCOMPLETE",IF(AND(OR(K354="Yes",Q354="Yes"),AL354="None"),"TRIGGER NOT RECORDED — select the E.4 trigger",IF(AND(OR(AND(AL354&lt;&gt;"",AL354&lt;&gt;"None"),R354="Yes"),AM354=""),"REASSESSMENT / CONSIDERATION REF REQUIRED",IF(AND(OR(R354="Yes",T354="Yes"),U354=""),"GATE LOG EVENT ID REQUIRED",IF(OR(AND(D354&lt;&gt;"",NOT(ISNUMBER(D354))),AND(Y354&lt;&gt;"",NOT(ISNUMBER(Y354))),AND(ISNUMBER(D354),ISNUMBER(Y354),Y354&lt;=D354)),"DATE CHECK — Review and Next Review must be dates, Next after Review",IF(AND(ISNUMBER(AC354),ISNUMBER(AD354),AD354&gt;AC354),"SAMPLE EXCEEDS POPULATION",IF(AND(ISNUMBER(AD354),ISNUMBER(AK354),AD354&lt;AK354),"SAMPLE BELOW TIER MINIMUM",IF(AND(AI354&lt;&gt;"",ISNUMBER(Y354),AO354=""),"REVIEW TYPE REQUIRED: operational, performance or formal (§6.4.4)",IF(AND(ISNUMBER(D354),ISNUMBER(Y354),AI354&lt;&gt;"",Y354-D354&gt;IF(AI354="Critical",31,IF(AI354="High",IF(OR(AO354="Operational monitoring",AO354="Performance review"),31,92),IF(AI354="Medium",IF(AO354="Operational monitoring",31,IF(AO354="Performance review",92,366)),366)))),"NEXT REVIEW EXCEEDS TIER CADENCE",IF(OR(AP354="",AP354="Action-capable: raise not yet set"),"AGENTIC CADENCE RAISE NOT SET (§6.4.4; size to be set by the Council)",IF(AND(Z354="Closed",OR(D354="",E354="",G354="",H354="",I354="",X354="",Y354="",AA354="",AB354="",NOT(ISNUMBER(AC354)),NOT(ISNUMBER(AD354)),AC354&lt;1,AD354&lt;1,AE354="",AG354="",AI354="")),"CLOSURE EVIDENCE MISSING",IF(Z354="Closed","Closure ready for independent review","Open / review")))))))))))))))))</f>
        <v/>
      </c>
      <c r="AI354" s="0" t="n"/>
      <c r="AJ354" s="0">
        <f>IF(AI354="","",IF(AO354="Operational monitoring",IF(AI354="Low","Routine operational monitoring by the Service Owner",IF(AI354="Medium","Monthly","Continuous (logged at least monthly)")),IF(AO354="Performance review",IF(AI354="Critical","At least monthly",IF(AI354="High","Monthly",IF(AI354="Medium","Quarterly","Annual"))),IF(AI354="Critical","Continuous monitoring; formal review at least monthly",IF(AI354="High","Quarterly","Annual")))))</f>
        <v/>
      </c>
      <c r="AK354" s="0">
        <f>IF(OR(AI354="",NOT(ISNUMBER(AC354))),"",IF(OR(AI354="Critical",AI354="High"),MIN(AC354,MAX(30,ROUNDUP(0.05*AC354,0))),IF(AI354="Medium",MIN(AC354,20),MIN(AC354,10))))</f>
        <v/>
      </c>
      <c r="AL354" s="0" t="n"/>
      <c r="AM354" s="0" t="n"/>
      <c r="AN354" s="0" t="n"/>
      <c r="AO354" s="0" t="n"/>
      <c r="AP354" s="0" t="n"/>
    </row>
    <row r="355">
      <c r="A355" s="49" t="n"/>
      <c r="B355" s="50" t="n"/>
      <c r="C355" s="50" t="n"/>
      <c r="D355" s="51" t="n"/>
      <c r="E355" s="50" t="n"/>
      <c r="F355" s="50" t="n"/>
      <c r="G355" s="50" t="n"/>
      <c r="H355" s="50" t="n"/>
      <c r="I355" s="50" t="n"/>
      <c r="J355" s="50" t="n"/>
      <c r="K355" s="50" t="n"/>
      <c r="L355" s="50" t="n"/>
      <c r="M355" s="50" t="n"/>
      <c r="N355" s="50" t="n"/>
      <c r="O355" s="51" t="n"/>
      <c r="P355" s="50" t="n"/>
      <c r="Q355" s="50" t="n"/>
      <c r="R355" s="50" t="n"/>
      <c r="S355" s="50" t="n"/>
      <c r="T355" s="50" t="n"/>
      <c r="U355" s="50" t="n"/>
      <c r="V355" s="50" t="n"/>
      <c r="W355" s="50" t="n"/>
      <c r="X355" s="50" t="n"/>
      <c r="Y355" s="51" t="n"/>
      <c r="Z355" s="52" t="n"/>
      <c r="AA355" s="50" t="n"/>
      <c r="AB355" s="50" t="n"/>
      <c r="AC355" s="61" t="n"/>
      <c r="AD355" s="61" t="n"/>
      <c r="AE355" s="50" t="n"/>
      <c r="AF355" s="0" t="n"/>
      <c r="AG355" s="0" t="n"/>
      <c r="AH355" s="85">
        <f>IF(COUNTA(A355:AG355,AI355,AL355:AP355)=0,"",IF(TRIM(A355)="","AIR-ID REQUIRED",IF(OR(AND(K355&lt;&gt;"",ISNA(MATCH(K355,{"Yes","No","Unknown"},0))),AND(Q355&lt;&gt;"",ISNA(MATCH(Q355,{"Yes","No","Unknown"},0))),AND(R355&lt;&gt;"",ISNA(MATCH(R355,{"Yes","No","Unknown"},0))),AND(T355&lt;&gt;"",ISNA(MATCH(T355,{"Yes","No","Unknown"},0))),AND(J355&lt;&gt;"",ISNA(MATCH(J355,{"Improving","Stable","Deteriorating","New / Baseline","Not yet known"},0))),AND(Z355&lt;&gt;"",ISNA(MATCH(Z355,{"Open","Reviewed","Action Open","Escalated","Closed"},0))),AND(AG355&lt;&gt;"",ISNA(MATCH(AG355,{"UC-ID specific","Shared system baseline"},0))),AND(AI355&lt;&gt;"",ISNA(MATCH(AI355,{"Low","Medium","High","Critical"},0))),AND(AL355&lt;&gt;"",COUNTIF(Lists!$A$3:$A$10,AL355)=0),AND(AO355&lt;&gt;"",ISNA(MATCH(AO355,{"Operational monitoring","Performance review","Formal review"},0))),AND(AP355&lt;&gt;"",ISNA(MATCH(AP355,{"Raised per Monitoring and Review Plan","Not action-capable","Action-capable: raise not yet set"},0)))),"INVALID VALUE — use the dropdown list",IF(AND(AG355="UC-ID specific",OR(AF355="",AF355="None")),"UC-ID REQUIRED",IF(OR(J355="",K355="",Q355="",R355="",T355="",AL355="",J355="Not yet known",K355="Unknown",Q355="Unknown",R355="Unknown",T355="Unknown"),"UNKNOWN TO RESOLVE",IF(AND(K355="Yes",OR(H355="",I355="",M355="",N355="",O355="",P355="",P355="None",X355="")),"BREACH ACTION INCOMPLETE",IF(AND(OR(K355="Yes",Q355="Yes"),AL355="None"),"TRIGGER NOT RECORDED — select the E.4 trigger",IF(AND(OR(AND(AL355&lt;&gt;"",AL355&lt;&gt;"None"),R355="Yes"),AM355=""),"REASSESSMENT / CONSIDERATION REF REQUIRED",IF(AND(OR(R355="Yes",T355="Yes"),U355=""),"GATE LOG EVENT ID REQUIRED",IF(OR(AND(D355&lt;&gt;"",NOT(ISNUMBER(D355))),AND(Y355&lt;&gt;"",NOT(ISNUMBER(Y355))),AND(ISNUMBER(D355),ISNUMBER(Y355),Y355&lt;=D355)),"DATE CHECK — Review and Next Review must be dates, Next after Review",IF(AND(ISNUMBER(AC355),ISNUMBER(AD355),AD355&gt;AC355),"SAMPLE EXCEEDS POPULATION",IF(AND(ISNUMBER(AD355),ISNUMBER(AK355),AD355&lt;AK355),"SAMPLE BELOW TIER MINIMUM",IF(AND(AI355&lt;&gt;"",ISNUMBER(Y355),AO355=""),"REVIEW TYPE REQUIRED: operational, performance or formal (§6.4.4)",IF(AND(ISNUMBER(D355),ISNUMBER(Y355),AI355&lt;&gt;"",Y355-D355&gt;IF(AI355="Critical",31,IF(AI355="High",IF(OR(AO355="Operational monitoring",AO355="Performance review"),31,92),IF(AI355="Medium",IF(AO355="Operational monitoring",31,IF(AO355="Performance review",92,366)),366)))),"NEXT REVIEW EXCEEDS TIER CADENCE",IF(OR(AP355="",AP355="Action-capable: raise not yet set"),"AGENTIC CADENCE RAISE NOT SET (§6.4.4; size to be set by the Council)",IF(AND(Z355="Closed",OR(D355="",E355="",G355="",H355="",I355="",X355="",Y355="",AA355="",AB355="",NOT(ISNUMBER(AC355)),NOT(ISNUMBER(AD355)),AC355&lt;1,AD355&lt;1,AE355="",AG355="",AI355="")),"CLOSURE EVIDENCE MISSING",IF(Z355="Closed","Closure ready for independent review","Open / review")))))))))))))))))</f>
        <v/>
      </c>
      <c r="AI355" s="0" t="n"/>
      <c r="AJ355" s="0">
        <f>IF(AI355="","",IF(AO355="Operational monitoring",IF(AI355="Low","Routine operational monitoring by the Service Owner",IF(AI355="Medium","Monthly","Continuous (logged at least monthly)")),IF(AO355="Performance review",IF(AI355="Critical","At least monthly",IF(AI355="High","Monthly",IF(AI355="Medium","Quarterly","Annual"))),IF(AI355="Critical","Continuous monitoring; formal review at least monthly",IF(AI355="High","Quarterly","Annual")))))</f>
        <v/>
      </c>
      <c r="AK355" s="0">
        <f>IF(OR(AI355="",NOT(ISNUMBER(AC355))),"",IF(OR(AI355="Critical",AI355="High"),MIN(AC355,MAX(30,ROUNDUP(0.05*AC355,0))),IF(AI355="Medium",MIN(AC355,20),MIN(AC355,10))))</f>
        <v/>
      </c>
      <c r="AL355" s="0" t="n"/>
      <c r="AM355" s="0" t="n"/>
      <c r="AN355" s="0" t="n"/>
      <c r="AO355" s="0" t="n"/>
      <c r="AP355" s="0" t="n"/>
    </row>
    <row r="356">
      <c r="A356" s="49" t="n"/>
      <c r="B356" s="50" t="n"/>
      <c r="C356" s="50" t="n"/>
      <c r="D356" s="51" t="n"/>
      <c r="E356" s="50" t="n"/>
      <c r="F356" s="50" t="n"/>
      <c r="G356" s="50" t="n"/>
      <c r="H356" s="50" t="n"/>
      <c r="I356" s="50" t="n"/>
      <c r="J356" s="50" t="n"/>
      <c r="K356" s="50" t="n"/>
      <c r="L356" s="50" t="n"/>
      <c r="M356" s="50" t="n"/>
      <c r="N356" s="50" t="n"/>
      <c r="O356" s="51" t="n"/>
      <c r="P356" s="50" t="n"/>
      <c r="Q356" s="50" t="n"/>
      <c r="R356" s="50" t="n"/>
      <c r="S356" s="50" t="n"/>
      <c r="T356" s="50" t="n"/>
      <c r="U356" s="50" t="n"/>
      <c r="V356" s="50" t="n"/>
      <c r="W356" s="50" t="n"/>
      <c r="X356" s="50" t="n"/>
      <c r="Y356" s="51" t="n"/>
      <c r="Z356" s="52" t="n"/>
      <c r="AA356" s="50" t="n"/>
      <c r="AB356" s="50" t="n"/>
      <c r="AC356" s="61" t="n"/>
      <c r="AD356" s="61" t="n"/>
      <c r="AE356" s="50" t="n"/>
      <c r="AF356" s="0" t="n"/>
      <c r="AG356" s="0" t="n"/>
      <c r="AH356" s="85">
        <f>IF(COUNTA(A356:AG356,AI356,AL356:AP356)=0,"",IF(TRIM(A356)="","AIR-ID REQUIRED",IF(OR(AND(K356&lt;&gt;"",ISNA(MATCH(K356,{"Yes","No","Unknown"},0))),AND(Q356&lt;&gt;"",ISNA(MATCH(Q356,{"Yes","No","Unknown"},0))),AND(R356&lt;&gt;"",ISNA(MATCH(R356,{"Yes","No","Unknown"},0))),AND(T356&lt;&gt;"",ISNA(MATCH(T356,{"Yes","No","Unknown"},0))),AND(J356&lt;&gt;"",ISNA(MATCH(J356,{"Improving","Stable","Deteriorating","New / Baseline","Not yet known"},0))),AND(Z356&lt;&gt;"",ISNA(MATCH(Z356,{"Open","Reviewed","Action Open","Escalated","Closed"},0))),AND(AG356&lt;&gt;"",ISNA(MATCH(AG356,{"UC-ID specific","Shared system baseline"},0))),AND(AI356&lt;&gt;"",ISNA(MATCH(AI356,{"Low","Medium","High","Critical"},0))),AND(AL356&lt;&gt;"",COUNTIF(Lists!$A$3:$A$10,AL356)=0),AND(AO356&lt;&gt;"",ISNA(MATCH(AO356,{"Operational monitoring","Performance review","Formal review"},0))),AND(AP356&lt;&gt;"",ISNA(MATCH(AP356,{"Raised per Monitoring and Review Plan","Not action-capable","Action-capable: raise not yet set"},0)))),"INVALID VALUE — use the dropdown list",IF(AND(AG356="UC-ID specific",OR(AF356="",AF356="None")),"UC-ID REQUIRED",IF(OR(J356="",K356="",Q356="",R356="",T356="",AL356="",J356="Not yet known",K356="Unknown",Q356="Unknown",R356="Unknown",T356="Unknown"),"UNKNOWN TO RESOLVE",IF(AND(K356="Yes",OR(H356="",I356="",M356="",N356="",O356="",P356="",P356="None",X356="")),"BREACH ACTION INCOMPLETE",IF(AND(OR(K356="Yes",Q356="Yes"),AL356="None"),"TRIGGER NOT RECORDED — select the E.4 trigger",IF(AND(OR(AND(AL356&lt;&gt;"",AL356&lt;&gt;"None"),R356="Yes"),AM356=""),"REASSESSMENT / CONSIDERATION REF REQUIRED",IF(AND(OR(R356="Yes",T356="Yes"),U356=""),"GATE LOG EVENT ID REQUIRED",IF(OR(AND(D356&lt;&gt;"",NOT(ISNUMBER(D356))),AND(Y356&lt;&gt;"",NOT(ISNUMBER(Y356))),AND(ISNUMBER(D356),ISNUMBER(Y356),Y356&lt;=D356)),"DATE CHECK — Review and Next Review must be dates, Next after Review",IF(AND(ISNUMBER(AC356),ISNUMBER(AD356),AD356&gt;AC356),"SAMPLE EXCEEDS POPULATION",IF(AND(ISNUMBER(AD356),ISNUMBER(AK356),AD356&lt;AK356),"SAMPLE BELOW TIER MINIMUM",IF(AND(AI356&lt;&gt;"",ISNUMBER(Y356),AO356=""),"REVIEW TYPE REQUIRED: operational, performance or formal (§6.4.4)",IF(AND(ISNUMBER(D356),ISNUMBER(Y356),AI356&lt;&gt;"",Y356-D356&gt;IF(AI356="Critical",31,IF(AI356="High",IF(OR(AO356="Operational monitoring",AO356="Performance review"),31,92),IF(AI356="Medium",IF(AO356="Operational monitoring",31,IF(AO356="Performance review",92,366)),366)))),"NEXT REVIEW EXCEEDS TIER CADENCE",IF(OR(AP356="",AP356="Action-capable: raise not yet set"),"AGENTIC CADENCE RAISE NOT SET (§6.4.4; size to be set by the Council)",IF(AND(Z356="Closed",OR(D356="",E356="",G356="",H356="",I356="",X356="",Y356="",AA356="",AB356="",NOT(ISNUMBER(AC356)),NOT(ISNUMBER(AD356)),AC356&lt;1,AD356&lt;1,AE356="",AG356="",AI356="")),"CLOSURE EVIDENCE MISSING",IF(Z356="Closed","Closure ready for independent review","Open / review")))))))))))))))))</f>
        <v/>
      </c>
      <c r="AI356" s="0" t="n"/>
      <c r="AJ356" s="0">
        <f>IF(AI356="","",IF(AO356="Operational monitoring",IF(AI356="Low","Routine operational monitoring by the Service Owner",IF(AI356="Medium","Monthly","Continuous (logged at least monthly)")),IF(AO356="Performance review",IF(AI356="Critical","At least monthly",IF(AI356="High","Monthly",IF(AI356="Medium","Quarterly","Annual"))),IF(AI356="Critical","Continuous monitoring; formal review at least monthly",IF(AI356="High","Quarterly","Annual")))))</f>
        <v/>
      </c>
      <c r="AK356" s="0">
        <f>IF(OR(AI356="",NOT(ISNUMBER(AC356))),"",IF(OR(AI356="Critical",AI356="High"),MIN(AC356,MAX(30,ROUNDUP(0.05*AC356,0))),IF(AI356="Medium",MIN(AC356,20),MIN(AC356,10))))</f>
        <v/>
      </c>
      <c r="AL356" s="0" t="n"/>
      <c r="AM356" s="0" t="n"/>
      <c r="AN356" s="0" t="n"/>
      <c r="AO356" s="0" t="n"/>
      <c r="AP356" s="0" t="n"/>
    </row>
    <row r="357">
      <c r="A357" s="49" t="n"/>
      <c r="B357" s="50" t="n"/>
      <c r="C357" s="50" t="n"/>
      <c r="D357" s="51" t="n"/>
      <c r="E357" s="50" t="n"/>
      <c r="F357" s="50" t="n"/>
      <c r="G357" s="50" t="n"/>
      <c r="H357" s="50" t="n"/>
      <c r="I357" s="50" t="n"/>
      <c r="J357" s="50" t="n"/>
      <c r="K357" s="50" t="n"/>
      <c r="L357" s="50" t="n"/>
      <c r="M357" s="50" t="n"/>
      <c r="N357" s="50" t="n"/>
      <c r="O357" s="51" t="n"/>
      <c r="P357" s="50" t="n"/>
      <c r="Q357" s="50" t="n"/>
      <c r="R357" s="50" t="n"/>
      <c r="S357" s="50" t="n"/>
      <c r="T357" s="50" t="n"/>
      <c r="U357" s="50" t="n"/>
      <c r="V357" s="50" t="n"/>
      <c r="W357" s="50" t="n"/>
      <c r="X357" s="50" t="n"/>
      <c r="Y357" s="51" t="n"/>
      <c r="Z357" s="52" t="n"/>
      <c r="AA357" s="50" t="n"/>
      <c r="AB357" s="50" t="n"/>
      <c r="AC357" s="61" t="n"/>
      <c r="AD357" s="61" t="n"/>
      <c r="AE357" s="50" t="n"/>
      <c r="AF357" s="0" t="n"/>
      <c r="AG357" s="0" t="n"/>
      <c r="AH357" s="85">
        <f>IF(COUNTA(A357:AG357,AI357,AL357:AP357)=0,"",IF(TRIM(A357)="","AIR-ID REQUIRED",IF(OR(AND(K357&lt;&gt;"",ISNA(MATCH(K357,{"Yes","No","Unknown"},0))),AND(Q357&lt;&gt;"",ISNA(MATCH(Q357,{"Yes","No","Unknown"},0))),AND(R357&lt;&gt;"",ISNA(MATCH(R357,{"Yes","No","Unknown"},0))),AND(T357&lt;&gt;"",ISNA(MATCH(T357,{"Yes","No","Unknown"},0))),AND(J357&lt;&gt;"",ISNA(MATCH(J357,{"Improving","Stable","Deteriorating","New / Baseline","Not yet known"},0))),AND(Z357&lt;&gt;"",ISNA(MATCH(Z357,{"Open","Reviewed","Action Open","Escalated","Closed"},0))),AND(AG357&lt;&gt;"",ISNA(MATCH(AG357,{"UC-ID specific","Shared system baseline"},0))),AND(AI357&lt;&gt;"",ISNA(MATCH(AI357,{"Low","Medium","High","Critical"},0))),AND(AL357&lt;&gt;"",COUNTIF(Lists!$A$3:$A$10,AL357)=0),AND(AO357&lt;&gt;"",ISNA(MATCH(AO357,{"Operational monitoring","Performance review","Formal review"},0))),AND(AP357&lt;&gt;"",ISNA(MATCH(AP357,{"Raised per Monitoring and Review Plan","Not action-capable","Action-capable: raise not yet set"},0)))),"INVALID VALUE — use the dropdown list",IF(AND(AG357="UC-ID specific",OR(AF357="",AF357="None")),"UC-ID REQUIRED",IF(OR(J357="",K357="",Q357="",R357="",T357="",AL357="",J357="Not yet known",K357="Unknown",Q357="Unknown",R357="Unknown",T357="Unknown"),"UNKNOWN TO RESOLVE",IF(AND(K357="Yes",OR(H357="",I357="",M357="",N357="",O357="",P357="",P357="None",X357="")),"BREACH ACTION INCOMPLETE",IF(AND(OR(K357="Yes",Q357="Yes"),AL357="None"),"TRIGGER NOT RECORDED — select the E.4 trigger",IF(AND(OR(AND(AL357&lt;&gt;"",AL357&lt;&gt;"None"),R357="Yes"),AM357=""),"REASSESSMENT / CONSIDERATION REF REQUIRED",IF(AND(OR(R357="Yes",T357="Yes"),U357=""),"GATE LOG EVENT ID REQUIRED",IF(OR(AND(D357&lt;&gt;"",NOT(ISNUMBER(D357))),AND(Y357&lt;&gt;"",NOT(ISNUMBER(Y357))),AND(ISNUMBER(D357),ISNUMBER(Y357),Y357&lt;=D357)),"DATE CHECK — Review and Next Review must be dates, Next after Review",IF(AND(ISNUMBER(AC357),ISNUMBER(AD357),AD357&gt;AC357),"SAMPLE EXCEEDS POPULATION",IF(AND(ISNUMBER(AD357),ISNUMBER(AK357),AD357&lt;AK357),"SAMPLE BELOW TIER MINIMUM",IF(AND(AI357&lt;&gt;"",ISNUMBER(Y357),AO357=""),"REVIEW TYPE REQUIRED: operational, performance or formal (§6.4.4)",IF(AND(ISNUMBER(D357),ISNUMBER(Y357),AI357&lt;&gt;"",Y357-D357&gt;IF(AI357="Critical",31,IF(AI357="High",IF(OR(AO357="Operational monitoring",AO357="Performance review"),31,92),IF(AI357="Medium",IF(AO357="Operational monitoring",31,IF(AO357="Performance review",92,366)),366)))),"NEXT REVIEW EXCEEDS TIER CADENCE",IF(OR(AP357="",AP357="Action-capable: raise not yet set"),"AGENTIC CADENCE RAISE NOT SET (§6.4.4; size to be set by the Council)",IF(AND(Z357="Closed",OR(D357="",E357="",G357="",H357="",I357="",X357="",Y357="",AA357="",AB357="",NOT(ISNUMBER(AC357)),NOT(ISNUMBER(AD357)),AC357&lt;1,AD357&lt;1,AE357="",AG357="",AI357="")),"CLOSURE EVIDENCE MISSING",IF(Z357="Closed","Closure ready for independent review","Open / review")))))))))))))))))</f>
        <v/>
      </c>
      <c r="AI357" s="0" t="n"/>
      <c r="AJ357" s="0">
        <f>IF(AI357="","",IF(AO357="Operational monitoring",IF(AI357="Low","Routine operational monitoring by the Service Owner",IF(AI357="Medium","Monthly","Continuous (logged at least monthly)")),IF(AO357="Performance review",IF(AI357="Critical","At least monthly",IF(AI357="High","Monthly",IF(AI357="Medium","Quarterly","Annual"))),IF(AI357="Critical","Continuous monitoring; formal review at least monthly",IF(AI357="High","Quarterly","Annual")))))</f>
        <v/>
      </c>
      <c r="AK357" s="0">
        <f>IF(OR(AI357="",NOT(ISNUMBER(AC357))),"",IF(OR(AI357="Critical",AI357="High"),MIN(AC357,MAX(30,ROUNDUP(0.05*AC357,0))),IF(AI357="Medium",MIN(AC357,20),MIN(AC357,10))))</f>
        <v/>
      </c>
      <c r="AL357" s="0" t="n"/>
      <c r="AM357" s="0" t="n"/>
      <c r="AN357" s="0" t="n"/>
      <c r="AO357" s="0" t="n"/>
      <c r="AP357" s="0" t="n"/>
    </row>
    <row r="358">
      <c r="A358" s="49" t="n"/>
      <c r="B358" s="50" t="n"/>
      <c r="C358" s="50" t="n"/>
      <c r="D358" s="51" t="n"/>
      <c r="E358" s="50" t="n"/>
      <c r="F358" s="50" t="n"/>
      <c r="G358" s="50" t="n"/>
      <c r="H358" s="50" t="n"/>
      <c r="I358" s="50" t="n"/>
      <c r="J358" s="50" t="n"/>
      <c r="K358" s="50" t="n"/>
      <c r="L358" s="50" t="n"/>
      <c r="M358" s="50" t="n"/>
      <c r="N358" s="50" t="n"/>
      <c r="O358" s="51" t="n"/>
      <c r="P358" s="50" t="n"/>
      <c r="Q358" s="50" t="n"/>
      <c r="R358" s="50" t="n"/>
      <c r="S358" s="50" t="n"/>
      <c r="T358" s="50" t="n"/>
      <c r="U358" s="50" t="n"/>
      <c r="V358" s="50" t="n"/>
      <c r="W358" s="50" t="n"/>
      <c r="X358" s="50" t="n"/>
      <c r="Y358" s="51" t="n"/>
      <c r="Z358" s="52" t="n"/>
      <c r="AA358" s="50" t="n"/>
      <c r="AB358" s="50" t="n"/>
      <c r="AC358" s="61" t="n"/>
      <c r="AD358" s="61" t="n"/>
      <c r="AE358" s="50" t="n"/>
      <c r="AF358" s="0" t="n"/>
      <c r="AG358" s="0" t="n"/>
      <c r="AH358" s="85">
        <f>IF(COUNTA(A358:AG358,AI358,AL358:AP358)=0,"",IF(TRIM(A358)="","AIR-ID REQUIRED",IF(OR(AND(K358&lt;&gt;"",ISNA(MATCH(K358,{"Yes","No","Unknown"},0))),AND(Q358&lt;&gt;"",ISNA(MATCH(Q358,{"Yes","No","Unknown"},0))),AND(R358&lt;&gt;"",ISNA(MATCH(R358,{"Yes","No","Unknown"},0))),AND(T358&lt;&gt;"",ISNA(MATCH(T358,{"Yes","No","Unknown"},0))),AND(J358&lt;&gt;"",ISNA(MATCH(J358,{"Improving","Stable","Deteriorating","New / Baseline","Not yet known"},0))),AND(Z358&lt;&gt;"",ISNA(MATCH(Z358,{"Open","Reviewed","Action Open","Escalated","Closed"},0))),AND(AG358&lt;&gt;"",ISNA(MATCH(AG358,{"UC-ID specific","Shared system baseline"},0))),AND(AI358&lt;&gt;"",ISNA(MATCH(AI358,{"Low","Medium","High","Critical"},0))),AND(AL358&lt;&gt;"",COUNTIF(Lists!$A$3:$A$10,AL358)=0),AND(AO358&lt;&gt;"",ISNA(MATCH(AO358,{"Operational monitoring","Performance review","Formal review"},0))),AND(AP358&lt;&gt;"",ISNA(MATCH(AP358,{"Raised per Monitoring and Review Plan","Not action-capable","Action-capable: raise not yet set"},0)))),"INVALID VALUE — use the dropdown list",IF(AND(AG358="UC-ID specific",OR(AF358="",AF358="None")),"UC-ID REQUIRED",IF(OR(J358="",K358="",Q358="",R358="",T358="",AL358="",J358="Not yet known",K358="Unknown",Q358="Unknown",R358="Unknown",T358="Unknown"),"UNKNOWN TO RESOLVE",IF(AND(K358="Yes",OR(H358="",I358="",M358="",N358="",O358="",P358="",P358="None",X358="")),"BREACH ACTION INCOMPLETE",IF(AND(OR(K358="Yes",Q358="Yes"),AL358="None"),"TRIGGER NOT RECORDED — select the E.4 trigger",IF(AND(OR(AND(AL358&lt;&gt;"",AL358&lt;&gt;"None"),R358="Yes"),AM358=""),"REASSESSMENT / CONSIDERATION REF REQUIRED",IF(AND(OR(R358="Yes",T358="Yes"),U358=""),"GATE LOG EVENT ID REQUIRED",IF(OR(AND(D358&lt;&gt;"",NOT(ISNUMBER(D358))),AND(Y358&lt;&gt;"",NOT(ISNUMBER(Y358))),AND(ISNUMBER(D358),ISNUMBER(Y358),Y358&lt;=D358)),"DATE CHECK — Review and Next Review must be dates, Next after Review",IF(AND(ISNUMBER(AC358),ISNUMBER(AD358),AD358&gt;AC358),"SAMPLE EXCEEDS POPULATION",IF(AND(ISNUMBER(AD358),ISNUMBER(AK358),AD358&lt;AK358),"SAMPLE BELOW TIER MINIMUM",IF(AND(AI358&lt;&gt;"",ISNUMBER(Y358),AO358=""),"REVIEW TYPE REQUIRED: operational, performance or formal (§6.4.4)",IF(AND(ISNUMBER(D358),ISNUMBER(Y358),AI358&lt;&gt;"",Y358-D358&gt;IF(AI358="Critical",31,IF(AI358="High",IF(OR(AO358="Operational monitoring",AO358="Performance review"),31,92),IF(AI358="Medium",IF(AO358="Operational monitoring",31,IF(AO358="Performance review",92,366)),366)))),"NEXT REVIEW EXCEEDS TIER CADENCE",IF(OR(AP358="",AP358="Action-capable: raise not yet set"),"AGENTIC CADENCE RAISE NOT SET (§6.4.4; size to be set by the Council)",IF(AND(Z358="Closed",OR(D358="",E358="",G358="",H358="",I358="",X358="",Y358="",AA358="",AB358="",NOT(ISNUMBER(AC358)),NOT(ISNUMBER(AD358)),AC358&lt;1,AD358&lt;1,AE358="",AG358="",AI358="")),"CLOSURE EVIDENCE MISSING",IF(Z358="Closed","Closure ready for independent review","Open / review")))))))))))))))))</f>
        <v/>
      </c>
      <c r="AI358" s="0" t="n"/>
      <c r="AJ358" s="0">
        <f>IF(AI358="","",IF(AO358="Operational monitoring",IF(AI358="Low","Routine operational monitoring by the Service Owner",IF(AI358="Medium","Monthly","Continuous (logged at least monthly)")),IF(AO358="Performance review",IF(AI358="Critical","At least monthly",IF(AI358="High","Monthly",IF(AI358="Medium","Quarterly","Annual"))),IF(AI358="Critical","Continuous monitoring; formal review at least monthly",IF(AI358="High","Quarterly","Annual")))))</f>
        <v/>
      </c>
      <c r="AK358" s="0">
        <f>IF(OR(AI358="",NOT(ISNUMBER(AC358))),"",IF(OR(AI358="Critical",AI358="High"),MIN(AC358,MAX(30,ROUNDUP(0.05*AC358,0))),IF(AI358="Medium",MIN(AC358,20),MIN(AC358,10))))</f>
        <v/>
      </c>
      <c r="AL358" s="0" t="n"/>
      <c r="AM358" s="0" t="n"/>
      <c r="AN358" s="0" t="n"/>
      <c r="AO358" s="0" t="n"/>
      <c r="AP358" s="0" t="n"/>
    </row>
    <row r="359">
      <c r="A359" s="49" t="n"/>
      <c r="B359" s="50" t="n"/>
      <c r="C359" s="50" t="n"/>
      <c r="D359" s="51" t="n"/>
      <c r="E359" s="50" t="n"/>
      <c r="F359" s="50" t="n"/>
      <c r="G359" s="50" t="n"/>
      <c r="H359" s="50" t="n"/>
      <c r="I359" s="50" t="n"/>
      <c r="J359" s="50" t="n"/>
      <c r="K359" s="50" t="n"/>
      <c r="L359" s="50" t="n"/>
      <c r="M359" s="50" t="n"/>
      <c r="N359" s="50" t="n"/>
      <c r="O359" s="51" t="n"/>
      <c r="P359" s="50" t="n"/>
      <c r="Q359" s="50" t="n"/>
      <c r="R359" s="50" t="n"/>
      <c r="S359" s="50" t="n"/>
      <c r="T359" s="50" t="n"/>
      <c r="U359" s="50" t="n"/>
      <c r="V359" s="50" t="n"/>
      <c r="W359" s="50" t="n"/>
      <c r="X359" s="50" t="n"/>
      <c r="Y359" s="51" t="n"/>
      <c r="Z359" s="52" t="n"/>
      <c r="AA359" s="50" t="n"/>
      <c r="AB359" s="50" t="n"/>
      <c r="AC359" s="61" t="n"/>
      <c r="AD359" s="61" t="n"/>
      <c r="AE359" s="50" t="n"/>
      <c r="AF359" s="0" t="n"/>
      <c r="AG359" s="0" t="n"/>
      <c r="AH359" s="85">
        <f>IF(COUNTA(A359:AG359,AI359,AL359:AP359)=0,"",IF(TRIM(A359)="","AIR-ID REQUIRED",IF(OR(AND(K359&lt;&gt;"",ISNA(MATCH(K359,{"Yes","No","Unknown"},0))),AND(Q359&lt;&gt;"",ISNA(MATCH(Q359,{"Yes","No","Unknown"},0))),AND(R359&lt;&gt;"",ISNA(MATCH(R359,{"Yes","No","Unknown"},0))),AND(T359&lt;&gt;"",ISNA(MATCH(T359,{"Yes","No","Unknown"},0))),AND(J359&lt;&gt;"",ISNA(MATCH(J359,{"Improving","Stable","Deteriorating","New / Baseline","Not yet known"},0))),AND(Z359&lt;&gt;"",ISNA(MATCH(Z359,{"Open","Reviewed","Action Open","Escalated","Closed"},0))),AND(AG359&lt;&gt;"",ISNA(MATCH(AG359,{"UC-ID specific","Shared system baseline"},0))),AND(AI359&lt;&gt;"",ISNA(MATCH(AI359,{"Low","Medium","High","Critical"},0))),AND(AL359&lt;&gt;"",COUNTIF(Lists!$A$3:$A$10,AL359)=0),AND(AO359&lt;&gt;"",ISNA(MATCH(AO359,{"Operational monitoring","Performance review","Formal review"},0))),AND(AP359&lt;&gt;"",ISNA(MATCH(AP359,{"Raised per Monitoring and Review Plan","Not action-capable","Action-capable: raise not yet set"},0)))),"INVALID VALUE — use the dropdown list",IF(AND(AG359="UC-ID specific",OR(AF359="",AF359="None")),"UC-ID REQUIRED",IF(OR(J359="",K359="",Q359="",R359="",T359="",AL359="",J359="Not yet known",K359="Unknown",Q359="Unknown",R359="Unknown",T359="Unknown"),"UNKNOWN TO RESOLVE",IF(AND(K359="Yes",OR(H359="",I359="",M359="",N359="",O359="",P359="",P359="None",X359="")),"BREACH ACTION INCOMPLETE",IF(AND(OR(K359="Yes",Q359="Yes"),AL359="None"),"TRIGGER NOT RECORDED — select the E.4 trigger",IF(AND(OR(AND(AL359&lt;&gt;"",AL359&lt;&gt;"None"),R359="Yes"),AM359=""),"REASSESSMENT / CONSIDERATION REF REQUIRED",IF(AND(OR(R359="Yes",T359="Yes"),U359=""),"GATE LOG EVENT ID REQUIRED",IF(OR(AND(D359&lt;&gt;"",NOT(ISNUMBER(D359))),AND(Y359&lt;&gt;"",NOT(ISNUMBER(Y359))),AND(ISNUMBER(D359),ISNUMBER(Y359),Y359&lt;=D359)),"DATE CHECK — Review and Next Review must be dates, Next after Review",IF(AND(ISNUMBER(AC359),ISNUMBER(AD359),AD359&gt;AC359),"SAMPLE EXCEEDS POPULATION",IF(AND(ISNUMBER(AD359),ISNUMBER(AK359),AD359&lt;AK359),"SAMPLE BELOW TIER MINIMUM",IF(AND(AI359&lt;&gt;"",ISNUMBER(Y359),AO359=""),"REVIEW TYPE REQUIRED: operational, performance or formal (§6.4.4)",IF(AND(ISNUMBER(D359),ISNUMBER(Y359),AI359&lt;&gt;"",Y359-D359&gt;IF(AI359="Critical",31,IF(AI359="High",IF(OR(AO359="Operational monitoring",AO359="Performance review"),31,92),IF(AI359="Medium",IF(AO359="Operational monitoring",31,IF(AO359="Performance review",92,366)),366)))),"NEXT REVIEW EXCEEDS TIER CADENCE",IF(OR(AP359="",AP359="Action-capable: raise not yet set"),"AGENTIC CADENCE RAISE NOT SET (§6.4.4; size to be set by the Council)",IF(AND(Z359="Closed",OR(D359="",E359="",G359="",H359="",I359="",X359="",Y359="",AA359="",AB359="",NOT(ISNUMBER(AC359)),NOT(ISNUMBER(AD359)),AC359&lt;1,AD359&lt;1,AE359="",AG359="",AI359="")),"CLOSURE EVIDENCE MISSING",IF(Z359="Closed","Closure ready for independent review","Open / review")))))))))))))))))</f>
        <v/>
      </c>
      <c r="AI359" s="0" t="n"/>
      <c r="AJ359" s="0">
        <f>IF(AI359="","",IF(AO359="Operational monitoring",IF(AI359="Low","Routine operational monitoring by the Service Owner",IF(AI359="Medium","Monthly","Continuous (logged at least monthly)")),IF(AO359="Performance review",IF(AI359="Critical","At least monthly",IF(AI359="High","Monthly",IF(AI359="Medium","Quarterly","Annual"))),IF(AI359="Critical","Continuous monitoring; formal review at least monthly",IF(AI359="High","Quarterly","Annual")))))</f>
        <v/>
      </c>
      <c r="AK359" s="0">
        <f>IF(OR(AI359="",NOT(ISNUMBER(AC359))),"",IF(OR(AI359="Critical",AI359="High"),MIN(AC359,MAX(30,ROUNDUP(0.05*AC359,0))),IF(AI359="Medium",MIN(AC359,20),MIN(AC359,10))))</f>
        <v/>
      </c>
      <c r="AL359" s="0" t="n"/>
      <c r="AM359" s="0" t="n"/>
      <c r="AN359" s="0" t="n"/>
      <c r="AO359" s="0" t="n"/>
      <c r="AP359" s="0" t="n"/>
    </row>
    <row r="360">
      <c r="A360" s="49" t="n"/>
      <c r="B360" s="50" t="n"/>
      <c r="C360" s="50" t="n"/>
      <c r="D360" s="51" t="n"/>
      <c r="E360" s="50" t="n"/>
      <c r="F360" s="50" t="n"/>
      <c r="G360" s="50" t="n"/>
      <c r="H360" s="50" t="n"/>
      <c r="I360" s="50" t="n"/>
      <c r="J360" s="50" t="n"/>
      <c r="K360" s="50" t="n"/>
      <c r="L360" s="50" t="n"/>
      <c r="M360" s="50" t="n"/>
      <c r="N360" s="50" t="n"/>
      <c r="O360" s="51" t="n"/>
      <c r="P360" s="50" t="n"/>
      <c r="Q360" s="50" t="n"/>
      <c r="R360" s="50" t="n"/>
      <c r="S360" s="50" t="n"/>
      <c r="T360" s="50" t="n"/>
      <c r="U360" s="50" t="n"/>
      <c r="V360" s="50" t="n"/>
      <c r="W360" s="50" t="n"/>
      <c r="X360" s="50" t="n"/>
      <c r="Y360" s="51" t="n"/>
      <c r="Z360" s="52" t="n"/>
      <c r="AA360" s="50" t="n"/>
      <c r="AB360" s="50" t="n"/>
      <c r="AC360" s="61" t="n"/>
      <c r="AD360" s="61" t="n"/>
      <c r="AE360" s="50" t="n"/>
      <c r="AF360" s="0" t="n"/>
      <c r="AG360" s="0" t="n"/>
      <c r="AH360" s="85">
        <f>IF(COUNTA(A360:AG360,AI360,AL360:AP360)=0,"",IF(TRIM(A360)="","AIR-ID REQUIRED",IF(OR(AND(K360&lt;&gt;"",ISNA(MATCH(K360,{"Yes","No","Unknown"},0))),AND(Q360&lt;&gt;"",ISNA(MATCH(Q360,{"Yes","No","Unknown"},0))),AND(R360&lt;&gt;"",ISNA(MATCH(R360,{"Yes","No","Unknown"},0))),AND(T360&lt;&gt;"",ISNA(MATCH(T360,{"Yes","No","Unknown"},0))),AND(J360&lt;&gt;"",ISNA(MATCH(J360,{"Improving","Stable","Deteriorating","New / Baseline","Not yet known"},0))),AND(Z360&lt;&gt;"",ISNA(MATCH(Z360,{"Open","Reviewed","Action Open","Escalated","Closed"},0))),AND(AG360&lt;&gt;"",ISNA(MATCH(AG360,{"UC-ID specific","Shared system baseline"},0))),AND(AI360&lt;&gt;"",ISNA(MATCH(AI360,{"Low","Medium","High","Critical"},0))),AND(AL360&lt;&gt;"",COUNTIF(Lists!$A$3:$A$10,AL360)=0),AND(AO360&lt;&gt;"",ISNA(MATCH(AO360,{"Operational monitoring","Performance review","Formal review"},0))),AND(AP360&lt;&gt;"",ISNA(MATCH(AP360,{"Raised per Monitoring and Review Plan","Not action-capable","Action-capable: raise not yet set"},0)))),"INVALID VALUE — use the dropdown list",IF(AND(AG360="UC-ID specific",OR(AF360="",AF360="None")),"UC-ID REQUIRED",IF(OR(J360="",K360="",Q360="",R360="",T360="",AL360="",J360="Not yet known",K360="Unknown",Q360="Unknown",R360="Unknown",T360="Unknown"),"UNKNOWN TO RESOLVE",IF(AND(K360="Yes",OR(H360="",I360="",M360="",N360="",O360="",P360="",P360="None",X360="")),"BREACH ACTION INCOMPLETE",IF(AND(OR(K360="Yes",Q360="Yes"),AL360="None"),"TRIGGER NOT RECORDED — select the E.4 trigger",IF(AND(OR(AND(AL360&lt;&gt;"",AL360&lt;&gt;"None"),R360="Yes"),AM360=""),"REASSESSMENT / CONSIDERATION REF REQUIRED",IF(AND(OR(R360="Yes",T360="Yes"),U360=""),"GATE LOG EVENT ID REQUIRED",IF(OR(AND(D360&lt;&gt;"",NOT(ISNUMBER(D360))),AND(Y360&lt;&gt;"",NOT(ISNUMBER(Y360))),AND(ISNUMBER(D360),ISNUMBER(Y360),Y360&lt;=D360)),"DATE CHECK — Review and Next Review must be dates, Next after Review",IF(AND(ISNUMBER(AC360),ISNUMBER(AD360),AD360&gt;AC360),"SAMPLE EXCEEDS POPULATION",IF(AND(ISNUMBER(AD360),ISNUMBER(AK360),AD360&lt;AK360),"SAMPLE BELOW TIER MINIMUM",IF(AND(AI360&lt;&gt;"",ISNUMBER(Y360),AO360=""),"REVIEW TYPE REQUIRED: operational, performance or formal (§6.4.4)",IF(AND(ISNUMBER(D360),ISNUMBER(Y360),AI360&lt;&gt;"",Y360-D360&gt;IF(AI360="Critical",31,IF(AI360="High",IF(OR(AO360="Operational monitoring",AO360="Performance review"),31,92),IF(AI360="Medium",IF(AO360="Operational monitoring",31,IF(AO360="Performance review",92,366)),366)))),"NEXT REVIEW EXCEEDS TIER CADENCE",IF(OR(AP360="",AP360="Action-capable: raise not yet set"),"AGENTIC CADENCE RAISE NOT SET (§6.4.4; size to be set by the Council)",IF(AND(Z360="Closed",OR(D360="",E360="",G360="",H360="",I360="",X360="",Y360="",AA360="",AB360="",NOT(ISNUMBER(AC360)),NOT(ISNUMBER(AD360)),AC360&lt;1,AD360&lt;1,AE360="",AG360="",AI360="")),"CLOSURE EVIDENCE MISSING",IF(Z360="Closed","Closure ready for independent review","Open / review")))))))))))))))))</f>
        <v/>
      </c>
      <c r="AI360" s="0" t="n"/>
      <c r="AJ360" s="0">
        <f>IF(AI360="","",IF(AO360="Operational monitoring",IF(AI360="Low","Routine operational monitoring by the Service Owner",IF(AI360="Medium","Monthly","Continuous (logged at least monthly)")),IF(AO360="Performance review",IF(AI360="Critical","At least monthly",IF(AI360="High","Monthly",IF(AI360="Medium","Quarterly","Annual"))),IF(AI360="Critical","Continuous monitoring; formal review at least monthly",IF(AI360="High","Quarterly","Annual")))))</f>
        <v/>
      </c>
      <c r="AK360" s="0">
        <f>IF(OR(AI360="",NOT(ISNUMBER(AC360))),"",IF(OR(AI360="Critical",AI360="High"),MIN(AC360,MAX(30,ROUNDUP(0.05*AC360,0))),IF(AI360="Medium",MIN(AC360,20),MIN(AC360,10))))</f>
        <v/>
      </c>
      <c r="AL360" s="0" t="n"/>
      <c r="AM360" s="0" t="n"/>
      <c r="AN360" s="0" t="n"/>
      <c r="AO360" s="0" t="n"/>
      <c r="AP360" s="0" t="n"/>
    </row>
    <row r="361">
      <c r="A361" s="49" t="n"/>
      <c r="B361" s="50" t="n"/>
      <c r="C361" s="50" t="n"/>
      <c r="D361" s="51" t="n"/>
      <c r="E361" s="50" t="n"/>
      <c r="F361" s="50" t="n"/>
      <c r="G361" s="50" t="n"/>
      <c r="H361" s="50" t="n"/>
      <c r="I361" s="50" t="n"/>
      <c r="J361" s="50" t="n"/>
      <c r="K361" s="50" t="n"/>
      <c r="L361" s="50" t="n"/>
      <c r="M361" s="50" t="n"/>
      <c r="N361" s="50" t="n"/>
      <c r="O361" s="51" t="n"/>
      <c r="P361" s="50" t="n"/>
      <c r="Q361" s="50" t="n"/>
      <c r="R361" s="50" t="n"/>
      <c r="S361" s="50" t="n"/>
      <c r="T361" s="50" t="n"/>
      <c r="U361" s="50" t="n"/>
      <c r="V361" s="50" t="n"/>
      <c r="W361" s="50" t="n"/>
      <c r="X361" s="50" t="n"/>
      <c r="Y361" s="51" t="n"/>
      <c r="Z361" s="52" t="n"/>
      <c r="AA361" s="50" t="n"/>
      <c r="AB361" s="50" t="n"/>
      <c r="AC361" s="61" t="n"/>
      <c r="AD361" s="61" t="n"/>
      <c r="AE361" s="50" t="n"/>
      <c r="AF361" s="0" t="n"/>
      <c r="AG361" s="0" t="n"/>
      <c r="AH361" s="85">
        <f>IF(COUNTA(A361:AG361,AI361,AL361:AP361)=0,"",IF(TRIM(A361)="","AIR-ID REQUIRED",IF(OR(AND(K361&lt;&gt;"",ISNA(MATCH(K361,{"Yes","No","Unknown"},0))),AND(Q361&lt;&gt;"",ISNA(MATCH(Q361,{"Yes","No","Unknown"},0))),AND(R361&lt;&gt;"",ISNA(MATCH(R361,{"Yes","No","Unknown"},0))),AND(T361&lt;&gt;"",ISNA(MATCH(T361,{"Yes","No","Unknown"},0))),AND(J361&lt;&gt;"",ISNA(MATCH(J361,{"Improving","Stable","Deteriorating","New / Baseline","Not yet known"},0))),AND(Z361&lt;&gt;"",ISNA(MATCH(Z361,{"Open","Reviewed","Action Open","Escalated","Closed"},0))),AND(AG361&lt;&gt;"",ISNA(MATCH(AG361,{"UC-ID specific","Shared system baseline"},0))),AND(AI361&lt;&gt;"",ISNA(MATCH(AI361,{"Low","Medium","High","Critical"},0))),AND(AL361&lt;&gt;"",COUNTIF(Lists!$A$3:$A$10,AL361)=0),AND(AO361&lt;&gt;"",ISNA(MATCH(AO361,{"Operational monitoring","Performance review","Formal review"},0))),AND(AP361&lt;&gt;"",ISNA(MATCH(AP361,{"Raised per Monitoring and Review Plan","Not action-capable","Action-capable: raise not yet set"},0)))),"INVALID VALUE — use the dropdown list",IF(AND(AG361="UC-ID specific",OR(AF361="",AF361="None")),"UC-ID REQUIRED",IF(OR(J361="",K361="",Q361="",R361="",T361="",AL361="",J361="Not yet known",K361="Unknown",Q361="Unknown",R361="Unknown",T361="Unknown"),"UNKNOWN TO RESOLVE",IF(AND(K361="Yes",OR(H361="",I361="",M361="",N361="",O361="",P361="",P361="None",X361="")),"BREACH ACTION INCOMPLETE",IF(AND(OR(K361="Yes",Q361="Yes"),AL361="None"),"TRIGGER NOT RECORDED — select the E.4 trigger",IF(AND(OR(AND(AL361&lt;&gt;"",AL361&lt;&gt;"None"),R361="Yes"),AM361=""),"REASSESSMENT / CONSIDERATION REF REQUIRED",IF(AND(OR(R361="Yes",T361="Yes"),U361=""),"GATE LOG EVENT ID REQUIRED",IF(OR(AND(D361&lt;&gt;"",NOT(ISNUMBER(D361))),AND(Y361&lt;&gt;"",NOT(ISNUMBER(Y361))),AND(ISNUMBER(D361),ISNUMBER(Y361),Y361&lt;=D361)),"DATE CHECK — Review and Next Review must be dates, Next after Review",IF(AND(ISNUMBER(AC361),ISNUMBER(AD361),AD361&gt;AC361),"SAMPLE EXCEEDS POPULATION",IF(AND(ISNUMBER(AD361),ISNUMBER(AK361),AD361&lt;AK361),"SAMPLE BELOW TIER MINIMUM",IF(AND(AI361&lt;&gt;"",ISNUMBER(Y361),AO361=""),"REVIEW TYPE REQUIRED: operational, performance or formal (§6.4.4)",IF(AND(ISNUMBER(D361),ISNUMBER(Y361),AI361&lt;&gt;"",Y361-D361&gt;IF(AI361="Critical",31,IF(AI361="High",IF(OR(AO361="Operational monitoring",AO361="Performance review"),31,92),IF(AI361="Medium",IF(AO361="Operational monitoring",31,IF(AO361="Performance review",92,366)),366)))),"NEXT REVIEW EXCEEDS TIER CADENCE",IF(OR(AP361="",AP361="Action-capable: raise not yet set"),"AGENTIC CADENCE RAISE NOT SET (§6.4.4; size to be set by the Council)",IF(AND(Z361="Closed",OR(D361="",E361="",G361="",H361="",I361="",X361="",Y361="",AA361="",AB361="",NOT(ISNUMBER(AC361)),NOT(ISNUMBER(AD361)),AC361&lt;1,AD361&lt;1,AE361="",AG361="",AI361="")),"CLOSURE EVIDENCE MISSING",IF(Z361="Closed","Closure ready for independent review","Open / review")))))))))))))))))</f>
        <v/>
      </c>
      <c r="AI361" s="0" t="n"/>
      <c r="AJ361" s="0">
        <f>IF(AI361="","",IF(AO361="Operational monitoring",IF(AI361="Low","Routine operational monitoring by the Service Owner",IF(AI361="Medium","Monthly","Continuous (logged at least monthly)")),IF(AO361="Performance review",IF(AI361="Critical","At least monthly",IF(AI361="High","Monthly",IF(AI361="Medium","Quarterly","Annual"))),IF(AI361="Critical","Continuous monitoring; formal review at least monthly",IF(AI361="High","Quarterly","Annual")))))</f>
        <v/>
      </c>
      <c r="AK361" s="0">
        <f>IF(OR(AI361="",NOT(ISNUMBER(AC361))),"",IF(OR(AI361="Critical",AI361="High"),MIN(AC361,MAX(30,ROUNDUP(0.05*AC361,0))),IF(AI361="Medium",MIN(AC361,20),MIN(AC361,10))))</f>
        <v/>
      </c>
      <c r="AL361" s="0" t="n"/>
      <c r="AM361" s="0" t="n"/>
      <c r="AN361" s="0" t="n"/>
      <c r="AO361" s="0" t="n"/>
      <c r="AP361" s="0" t="n"/>
    </row>
    <row r="362">
      <c r="A362" s="49" t="n"/>
      <c r="B362" s="50" t="n"/>
      <c r="C362" s="50" t="n"/>
      <c r="D362" s="51" t="n"/>
      <c r="E362" s="50" t="n"/>
      <c r="F362" s="50" t="n"/>
      <c r="G362" s="50" t="n"/>
      <c r="H362" s="50" t="n"/>
      <c r="I362" s="50" t="n"/>
      <c r="J362" s="50" t="n"/>
      <c r="K362" s="50" t="n"/>
      <c r="L362" s="50" t="n"/>
      <c r="M362" s="50" t="n"/>
      <c r="N362" s="50" t="n"/>
      <c r="O362" s="51" t="n"/>
      <c r="P362" s="50" t="n"/>
      <c r="Q362" s="50" t="n"/>
      <c r="R362" s="50" t="n"/>
      <c r="S362" s="50" t="n"/>
      <c r="T362" s="50" t="n"/>
      <c r="U362" s="50" t="n"/>
      <c r="V362" s="50" t="n"/>
      <c r="W362" s="50" t="n"/>
      <c r="X362" s="50" t="n"/>
      <c r="Y362" s="51" t="n"/>
      <c r="Z362" s="52" t="n"/>
      <c r="AA362" s="50" t="n"/>
      <c r="AB362" s="50" t="n"/>
      <c r="AC362" s="61" t="n"/>
      <c r="AD362" s="61" t="n"/>
      <c r="AE362" s="50" t="n"/>
      <c r="AF362" s="0" t="n"/>
      <c r="AG362" s="0" t="n"/>
      <c r="AH362" s="85">
        <f>IF(COUNTA(A362:AG362,AI362,AL362:AP362)=0,"",IF(TRIM(A362)="","AIR-ID REQUIRED",IF(OR(AND(K362&lt;&gt;"",ISNA(MATCH(K362,{"Yes","No","Unknown"},0))),AND(Q362&lt;&gt;"",ISNA(MATCH(Q362,{"Yes","No","Unknown"},0))),AND(R362&lt;&gt;"",ISNA(MATCH(R362,{"Yes","No","Unknown"},0))),AND(T362&lt;&gt;"",ISNA(MATCH(T362,{"Yes","No","Unknown"},0))),AND(J362&lt;&gt;"",ISNA(MATCH(J362,{"Improving","Stable","Deteriorating","New / Baseline","Not yet known"},0))),AND(Z362&lt;&gt;"",ISNA(MATCH(Z362,{"Open","Reviewed","Action Open","Escalated","Closed"},0))),AND(AG362&lt;&gt;"",ISNA(MATCH(AG362,{"UC-ID specific","Shared system baseline"},0))),AND(AI362&lt;&gt;"",ISNA(MATCH(AI362,{"Low","Medium","High","Critical"},0))),AND(AL362&lt;&gt;"",COUNTIF(Lists!$A$3:$A$10,AL362)=0),AND(AO362&lt;&gt;"",ISNA(MATCH(AO362,{"Operational monitoring","Performance review","Formal review"},0))),AND(AP362&lt;&gt;"",ISNA(MATCH(AP362,{"Raised per Monitoring and Review Plan","Not action-capable","Action-capable: raise not yet set"},0)))),"INVALID VALUE — use the dropdown list",IF(AND(AG362="UC-ID specific",OR(AF362="",AF362="None")),"UC-ID REQUIRED",IF(OR(J362="",K362="",Q362="",R362="",T362="",AL362="",J362="Not yet known",K362="Unknown",Q362="Unknown",R362="Unknown",T362="Unknown"),"UNKNOWN TO RESOLVE",IF(AND(K362="Yes",OR(H362="",I362="",M362="",N362="",O362="",P362="",P362="None",X362="")),"BREACH ACTION INCOMPLETE",IF(AND(OR(K362="Yes",Q362="Yes"),AL362="None"),"TRIGGER NOT RECORDED — select the E.4 trigger",IF(AND(OR(AND(AL362&lt;&gt;"",AL362&lt;&gt;"None"),R362="Yes"),AM362=""),"REASSESSMENT / CONSIDERATION REF REQUIRED",IF(AND(OR(R362="Yes",T362="Yes"),U362=""),"GATE LOG EVENT ID REQUIRED",IF(OR(AND(D362&lt;&gt;"",NOT(ISNUMBER(D362))),AND(Y362&lt;&gt;"",NOT(ISNUMBER(Y362))),AND(ISNUMBER(D362),ISNUMBER(Y362),Y362&lt;=D362)),"DATE CHECK — Review and Next Review must be dates, Next after Review",IF(AND(ISNUMBER(AC362),ISNUMBER(AD362),AD362&gt;AC362),"SAMPLE EXCEEDS POPULATION",IF(AND(ISNUMBER(AD362),ISNUMBER(AK362),AD362&lt;AK362),"SAMPLE BELOW TIER MINIMUM",IF(AND(AI362&lt;&gt;"",ISNUMBER(Y362),AO362=""),"REVIEW TYPE REQUIRED: operational, performance or formal (§6.4.4)",IF(AND(ISNUMBER(D362),ISNUMBER(Y362),AI362&lt;&gt;"",Y362-D362&gt;IF(AI362="Critical",31,IF(AI362="High",IF(OR(AO362="Operational monitoring",AO362="Performance review"),31,92),IF(AI362="Medium",IF(AO362="Operational monitoring",31,IF(AO362="Performance review",92,366)),366)))),"NEXT REVIEW EXCEEDS TIER CADENCE",IF(OR(AP362="",AP362="Action-capable: raise not yet set"),"AGENTIC CADENCE RAISE NOT SET (§6.4.4; size to be set by the Council)",IF(AND(Z362="Closed",OR(D362="",E362="",G362="",H362="",I362="",X362="",Y362="",AA362="",AB362="",NOT(ISNUMBER(AC362)),NOT(ISNUMBER(AD362)),AC362&lt;1,AD362&lt;1,AE362="",AG362="",AI362="")),"CLOSURE EVIDENCE MISSING",IF(Z362="Closed","Closure ready for independent review","Open / review")))))))))))))))))</f>
        <v/>
      </c>
      <c r="AI362" s="0" t="n"/>
      <c r="AJ362" s="0">
        <f>IF(AI362="","",IF(AO362="Operational monitoring",IF(AI362="Low","Routine operational monitoring by the Service Owner",IF(AI362="Medium","Monthly","Continuous (logged at least monthly)")),IF(AO362="Performance review",IF(AI362="Critical","At least monthly",IF(AI362="High","Monthly",IF(AI362="Medium","Quarterly","Annual"))),IF(AI362="Critical","Continuous monitoring; formal review at least monthly",IF(AI362="High","Quarterly","Annual")))))</f>
        <v/>
      </c>
      <c r="AK362" s="0">
        <f>IF(OR(AI362="",NOT(ISNUMBER(AC362))),"",IF(OR(AI362="Critical",AI362="High"),MIN(AC362,MAX(30,ROUNDUP(0.05*AC362,0))),IF(AI362="Medium",MIN(AC362,20),MIN(AC362,10))))</f>
        <v/>
      </c>
      <c r="AL362" s="0" t="n"/>
      <c r="AM362" s="0" t="n"/>
      <c r="AN362" s="0" t="n"/>
      <c r="AO362" s="0" t="n"/>
      <c r="AP362" s="0" t="n"/>
    </row>
    <row r="363">
      <c r="A363" s="49" t="n"/>
      <c r="B363" s="50" t="n"/>
      <c r="C363" s="50" t="n"/>
      <c r="D363" s="51" t="n"/>
      <c r="E363" s="50" t="n"/>
      <c r="F363" s="50" t="n"/>
      <c r="G363" s="50" t="n"/>
      <c r="H363" s="50" t="n"/>
      <c r="I363" s="50" t="n"/>
      <c r="J363" s="50" t="n"/>
      <c r="K363" s="50" t="n"/>
      <c r="L363" s="50" t="n"/>
      <c r="M363" s="50" t="n"/>
      <c r="N363" s="50" t="n"/>
      <c r="O363" s="51" t="n"/>
      <c r="P363" s="50" t="n"/>
      <c r="Q363" s="50" t="n"/>
      <c r="R363" s="50" t="n"/>
      <c r="S363" s="50" t="n"/>
      <c r="T363" s="50" t="n"/>
      <c r="U363" s="50" t="n"/>
      <c r="V363" s="50" t="n"/>
      <c r="W363" s="50" t="n"/>
      <c r="X363" s="50" t="n"/>
      <c r="Y363" s="51" t="n"/>
      <c r="Z363" s="52" t="n"/>
      <c r="AA363" s="50" t="n"/>
      <c r="AB363" s="50" t="n"/>
      <c r="AC363" s="61" t="n"/>
      <c r="AD363" s="61" t="n"/>
      <c r="AE363" s="50" t="n"/>
      <c r="AF363" s="0" t="n"/>
      <c r="AG363" s="0" t="n"/>
      <c r="AH363" s="85">
        <f>IF(COUNTA(A363:AG363,AI363,AL363:AP363)=0,"",IF(TRIM(A363)="","AIR-ID REQUIRED",IF(OR(AND(K363&lt;&gt;"",ISNA(MATCH(K363,{"Yes","No","Unknown"},0))),AND(Q363&lt;&gt;"",ISNA(MATCH(Q363,{"Yes","No","Unknown"},0))),AND(R363&lt;&gt;"",ISNA(MATCH(R363,{"Yes","No","Unknown"},0))),AND(T363&lt;&gt;"",ISNA(MATCH(T363,{"Yes","No","Unknown"},0))),AND(J363&lt;&gt;"",ISNA(MATCH(J363,{"Improving","Stable","Deteriorating","New / Baseline","Not yet known"},0))),AND(Z363&lt;&gt;"",ISNA(MATCH(Z363,{"Open","Reviewed","Action Open","Escalated","Closed"},0))),AND(AG363&lt;&gt;"",ISNA(MATCH(AG363,{"UC-ID specific","Shared system baseline"},0))),AND(AI363&lt;&gt;"",ISNA(MATCH(AI363,{"Low","Medium","High","Critical"},0))),AND(AL363&lt;&gt;"",COUNTIF(Lists!$A$3:$A$10,AL363)=0),AND(AO363&lt;&gt;"",ISNA(MATCH(AO363,{"Operational monitoring","Performance review","Formal review"},0))),AND(AP363&lt;&gt;"",ISNA(MATCH(AP363,{"Raised per Monitoring and Review Plan","Not action-capable","Action-capable: raise not yet set"},0)))),"INVALID VALUE — use the dropdown list",IF(AND(AG363="UC-ID specific",OR(AF363="",AF363="None")),"UC-ID REQUIRED",IF(OR(J363="",K363="",Q363="",R363="",T363="",AL363="",J363="Not yet known",K363="Unknown",Q363="Unknown",R363="Unknown",T363="Unknown"),"UNKNOWN TO RESOLVE",IF(AND(K363="Yes",OR(H363="",I363="",M363="",N363="",O363="",P363="",P363="None",X363="")),"BREACH ACTION INCOMPLETE",IF(AND(OR(K363="Yes",Q363="Yes"),AL363="None"),"TRIGGER NOT RECORDED — select the E.4 trigger",IF(AND(OR(AND(AL363&lt;&gt;"",AL363&lt;&gt;"None"),R363="Yes"),AM363=""),"REASSESSMENT / CONSIDERATION REF REQUIRED",IF(AND(OR(R363="Yes",T363="Yes"),U363=""),"GATE LOG EVENT ID REQUIRED",IF(OR(AND(D363&lt;&gt;"",NOT(ISNUMBER(D363))),AND(Y363&lt;&gt;"",NOT(ISNUMBER(Y363))),AND(ISNUMBER(D363),ISNUMBER(Y363),Y363&lt;=D363)),"DATE CHECK — Review and Next Review must be dates, Next after Review",IF(AND(ISNUMBER(AC363),ISNUMBER(AD363),AD363&gt;AC363),"SAMPLE EXCEEDS POPULATION",IF(AND(ISNUMBER(AD363),ISNUMBER(AK363),AD363&lt;AK363),"SAMPLE BELOW TIER MINIMUM",IF(AND(AI363&lt;&gt;"",ISNUMBER(Y363),AO363=""),"REVIEW TYPE REQUIRED: operational, performance or formal (§6.4.4)",IF(AND(ISNUMBER(D363),ISNUMBER(Y363),AI363&lt;&gt;"",Y363-D363&gt;IF(AI363="Critical",31,IF(AI363="High",IF(OR(AO363="Operational monitoring",AO363="Performance review"),31,92),IF(AI363="Medium",IF(AO363="Operational monitoring",31,IF(AO363="Performance review",92,366)),366)))),"NEXT REVIEW EXCEEDS TIER CADENCE",IF(OR(AP363="",AP363="Action-capable: raise not yet set"),"AGENTIC CADENCE RAISE NOT SET (§6.4.4; size to be set by the Council)",IF(AND(Z363="Closed",OR(D363="",E363="",G363="",H363="",I363="",X363="",Y363="",AA363="",AB363="",NOT(ISNUMBER(AC363)),NOT(ISNUMBER(AD363)),AC363&lt;1,AD363&lt;1,AE363="",AG363="",AI363="")),"CLOSURE EVIDENCE MISSING",IF(Z363="Closed","Closure ready for independent review","Open / review")))))))))))))))))</f>
        <v/>
      </c>
      <c r="AI363" s="0" t="n"/>
      <c r="AJ363" s="0">
        <f>IF(AI363="","",IF(AO363="Operational monitoring",IF(AI363="Low","Routine operational monitoring by the Service Owner",IF(AI363="Medium","Monthly","Continuous (logged at least monthly)")),IF(AO363="Performance review",IF(AI363="Critical","At least monthly",IF(AI363="High","Monthly",IF(AI363="Medium","Quarterly","Annual"))),IF(AI363="Critical","Continuous monitoring; formal review at least monthly",IF(AI363="High","Quarterly","Annual")))))</f>
        <v/>
      </c>
      <c r="AK363" s="0">
        <f>IF(OR(AI363="",NOT(ISNUMBER(AC363))),"",IF(OR(AI363="Critical",AI363="High"),MIN(AC363,MAX(30,ROUNDUP(0.05*AC363,0))),IF(AI363="Medium",MIN(AC363,20),MIN(AC363,10))))</f>
        <v/>
      </c>
      <c r="AL363" s="0" t="n"/>
      <c r="AM363" s="0" t="n"/>
      <c r="AN363" s="0" t="n"/>
      <c r="AO363" s="0" t="n"/>
      <c r="AP363" s="0" t="n"/>
    </row>
    <row r="364">
      <c r="A364" s="49" t="n"/>
      <c r="B364" s="50" t="n"/>
      <c r="C364" s="50" t="n"/>
      <c r="D364" s="51" t="n"/>
      <c r="E364" s="50" t="n"/>
      <c r="F364" s="50" t="n"/>
      <c r="G364" s="50" t="n"/>
      <c r="H364" s="50" t="n"/>
      <c r="I364" s="50" t="n"/>
      <c r="J364" s="50" t="n"/>
      <c r="K364" s="50" t="n"/>
      <c r="L364" s="50" t="n"/>
      <c r="M364" s="50" t="n"/>
      <c r="N364" s="50" t="n"/>
      <c r="O364" s="51" t="n"/>
      <c r="P364" s="50" t="n"/>
      <c r="Q364" s="50" t="n"/>
      <c r="R364" s="50" t="n"/>
      <c r="S364" s="50" t="n"/>
      <c r="T364" s="50" t="n"/>
      <c r="U364" s="50" t="n"/>
      <c r="V364" s="50" t="n"/>
      <c r="W364" s="50" t="n"/>
      <c r="X364" s="50" t="n"/>
      <c r="Y364" s="51" t="n"/>
      <c r="Z364" s="52" t="n"/>
      <c r="AA364" s="50" t="n"/>
      <c r="AB364" s="50" t="n"/>
      <c r="AC364" s="61" t="n"/>
      <c r="AD364" s="61" t="n"/>
      <c r="AE364" s="50" t="n"/>
      <c r="AF364" s="0" t="n"/>
      <c r="AG364" s="0" t="n"/>
      <c r="AH364" s="85">
        <f>IF(COUNTA(A364:AG364,AI364,AL364:AP364)=0,"",IF(TRIM(A364)="","AIR-ID REQUIRED",IF(OR(AND(K364&lt;&gt;"",ISNA(MATCH(K364,{"Yes","No","Unknown"},0))),AND(Q364&lt;&gt;"",ISNA(MATCH(Q364,{"Yes","No","Unknown"},0))),AND(R364&lt;&gt;"",ISNA(MATCH(R364,{"Yes","No","Unknown"},0))),AND(T364&lt;&gt;"",ISNA(MATCH(T364,{"Yes","No","Unknown"},0))),AND(J364&lt;&gt;"",ISNA(MATCH(J364,{"Improving","Stable","Deteriorating","New / Baseline","Not yet known"},0))),AND(Z364&lt;&gt;"",ISNA(MATCH(Z364,{"Open","Reviewed","Action Open","Escalated","Closed"},0))),AND(AG364&lt;&gt;"",ISNA(MATCH(AG364,{"UC-ID specific","Shared system baseline"},0))),AND(AI364&lt;&gt;"",ISNA(MATCH(AI364,{"Low","Medium","High","Critical"},0))),AND(AL364&lt;&gt;"",COUNTIF(Lists!$A$3:$A$10,AL364)=0),AND(AO364&lt;&gt;"",ISNA(MATCH(AO364,{"Operational monitoring","Performance review","Formal review"},0))),AND(AP364&lt;&gt;"",ISNA(MATCH(AP364,{"Raised per Monitoring and Review Plan","Not action-capable","Action-capable: raise not yet set"},0)))),"INVALID VALUE — use the dropdown list",IF(AND(AG364="UC-ID specific",OR(AF364="",AF364="None")),"UC-ID REQUIRED",IF(OR(J364="",K364="",Q364="",R364="",T364="",AL364="",J364="Not yet known",K364="Unknown",Q364="Unknown",R364="Unknown",T364="Unknown"),"UNKNOWN TO RESOLVE",IF(AND(K364="Yes",OR(H364="",I364="",M364="",N364="",O364="",P364="",P364="None",X364="")),"BREACH ACTION INCOMPLETE",IF(AND(OR(K364="Yes",Q364="Yes"),AL364="None"),"TRIGGER NOT RECORDED — select the E.4 trigger",IF(AND(OR(AND(AL364&lt;&gt;"",AL364&lt;&gt;"None"),R364="Yes"),AM364=""),"REASSESSMENT / CONSIDERATION REF REQUIRED",IF(AND(OR(R364="Yes",T364="Yes"),U364=""),"GATE LOG EVENT ID REQUIRED",IF(OR(AND(D364&lt;&gt;"",NOT(ISNUMBER(D364))),AND(Y364&lt;&gt;"",NOT(ISNUMBER(Y364))),AND(ISNUMBER(D364),ISNUMBER(Y364),Y364&lt;=D364)),"DATE CHECK — Review and Next Review must be dates, Next after Review",IF(AND(ISNUMBER(AC364),ISNUMBER(AD364),AD364&gt;AC364),"SAMPLE EXCEEDS POPULATION",IF(AND(ISNUMBER(AD364),ISNUMBER(AK364),AD364&lt;AK364),"SAMPLE BELOW TIER MINIMUM",IF(AND(AI364&lt;&gt;"",ISNUMBER(Y364),AO364=""),"REVIEW TYPE REQUIRED: operational, performance or formal (§6.4.4)",IF(AND(ISNUMBER(D364),ISNUMBER(Y364),AI364&lt;&gt;"",Y364-D364&gt;IF(AI364="Critical",31,IF(AI364="High",IF(OR(AO364="Operational monitoring",AO364="Performance review"),31,92),IF(AI364="Medium",IF(AO364="Operational monitoring",31,IF(AO364="Performance review",92,366)),366)))),"NEXT REVIEW EXCEEDS TIER CADENCE",IF(OR(AP364="",AP364="Action-capable: raise not yet set"),"AGENTIC CADENCE RAISE NOT SET (§6.4.4; size to be set by the Council)",IF(AND(Z364="Closed",OR(D364="",E364="",G364="",H364="",I364="",X364="",Y364="",AA364="",AB364="",NOT(ISNUMBER(AC364)),NOT(ISNUMBER(AD364)),AC364&lt;1,AD364&lt;1,AE364="",AG364="",AI364="")),"CLOSURE EVIDENCE MISSING",IF(Z364="Closed","Closure ready for independent review","Open / review")))))))))))))))))</f>
        <v/>
      </c>
      <c r="AI364" s="0" t="n"/>
      <c r="AJ364" s="0">
        <f>IF(AI364="","",IF(AO364="Operational monitoring",IF(AI364="Low","Routine operational monitoring by the Service Owner",IF(AI364="Medium","Monthly","Continuous (logged at least monthly)")),IF(AO364="Performance review",IF(AI364="Critical","At least monthly",IF(AI364="High","Monthly",IF(AI364="Medium","Quarterly","Annual"))),IF(AI364="Critical","Continuous monitoring; formal review at least monthly",IF(AI364="High","Quarterly","Annual")))))</f>
        <v/>
      </c>
      <c r="AK364" s="0">
        <f>IF(OR(AI364="",NOT(ISNUMBER(AC364))),"",IF(OR(AI364="Critical",AI364="High"),MIN(AC364,MAX(30,ROUNDUP(0.05*AC364,0))),IF(AI364="Medium",MIN(AC364,20),MIN(AC364,10))))</f>
        <v/>
      </c>
      <c r="AL364" s="0" t="n"/>
      <c r="AM364" s="0" t="n"/>
      <c r="AN364" s="0" t="n"/>
      <c r="AO364" s="0" t="n"/>
      <c r="AP364" s="0" t="n"/>
    </row>
    <row r="365">
      <c r="A365" s="49" t="n"/>
      <c r="B365" s="50" t="n"/>
      <c r="C365" s="50" t="n"/>
      <c r="D365" s="51" t="n"/>
      <c r="E365" s="50" t="n"/>
      <c r="F365" s="50" t="n"/>
      <c r="G365" s="50" t="n"/>
      <c r="H365" s="50" t="n"/>
      <c r="I365" s="50" t="n"/>
      <c r="J365" s="50" t="n"/>
      <c r="K365" s="50" t="n"/>
      <c r="L365" s="50" t="n"/>
      <c r="M365" s="50" t="n"/>
      <c r="N365" s="50" t="n"/>
      <c r="O365" s="51" t="n"/>
      <c r="P365" s="50" t="n"/>
      <c r="Q365" s="50" t="n"/>
      <c r="R365" s="50" t="n"/>
      <c r="S365" s="50" t="n"/>
      <c r="T365" s="50" t="n"/>
      <c r="U365" s="50" t="n"/>
      <c r="V365" s="50" t="n"/>
      <c r="W365" s="50" t="n"/>
      <c r="X365" s="50" t="n"/>
      <c r="Y365" s="51" t="n"/>
      <c r="Z365" s="52" t="n"/>
      <c r="AA365" s="50" t="n"/>
      <c r="AB365" s="50" t="n"/>
      <c r="AC365" s="61" t="n"/>
      <c r="AD365" s="61" t="n"/>
      <c r="AE365" s="50" t="n"/>
      <c r="AF365" s="0" t="n"/>
      <c r="AG365" s="0" t="n"/>
      <c r="AH365" s="85">
        <f>IF(COUNTA(A365:AG365,AI365,AL365:AP365)=0,"",IF(TRIM(A365)="","AIR-ID REQUIRED",IF(OR(AND(K365&lt;&gt;"",ISNA(MATCH(K365,{"Yes","No","Unknown"},0))),AND(Q365&lt;&gt;"",ISNA(MATCH(Q365,{"Yes","No","Unknown"},0))),AND(R365&lt;&gt;"",ISNA(MATCH(R365,{"Yes","No","Unknown"},0))),AND(T365&lt;&gt;"",ISNA(MATCH(T365,{"Yes","No","Unknown"},0))),AND(J365&lt;&gt;"",ISNA(MATCH(J365,{"Improving","Stable","Deteriorating","New / Baseline","Not yet known"},0))),AND(Z365&lt;&gt;"",ISNA(MATCH(Z365,{"Open","Reviewed","Action Open","Escalated","Closed"},0))),AND(AG365&lt;&gt;"",ISNA(MATCH(AG365,{"UC-ID specific","Shared system baseline"},0))),AND(AI365&lt;&gt;"",ISNA(MATCH(AI365,{"Low","Medium","High","Critical"},0))),AND(AL365&lt;&gt;"",COUNTIF(Lists!$A$3:$A$10,AL365)=0),AND(AO365&lt;&gt;"",ISNA(MATCH(AO365,{"Operational monitoring","Performance review","Formal review"},0))),AND(AP365&lt;&gt;"",ISNA(MATCH(AP365,{"Raised per Monitoring and Review Plan","Not action-capable","Action-capable: raise not yet set"},0)))),"INVALID VALUE — use the dropdown list",IF(AND(AG365="UC-ID specific",OR(AF365="",AF365="None")),"UC-ID REQUIRED",IF(OR(J365="",K365="",Q365="",R365="",T365="",AL365="",J365="Not yet known",K365="Unknown",Q365="Unknown",R365="Unknown",T365="Unknown"),"UNKNOWN TO RESOLVE",IF(AND(K365="Yes",OR(H365="",I365="",M365="",N365="",O365="",P365="",P365="None",X365="")),"BREACH ACTION INCOMPLETE",IF(AND(OR(K365="Yes",Q365="Yes"),AL365="None"),"TRIGGER NOT RECORDED — select the E.4 trigger",IF(AND(OR(AND(AL365&lt;&gt;"",AL365&lt;&gt;"None"),R365="Yes"),AM365=""),"REASSESSMENT / CONSIDERATION REF REQUIRED",IF(AND(OR(R365="Yes",T365="Yes"),U365=""),"GATE LOG EVENT ID REQUIRED",IF(OR(AND(D365&lt;&gt;"",NOT(ISNUMBER(D365))),AND(Y365&lt;&gt;"",NOT(ISNUMBER(Y365))),AND(ISNUMBER(D365),ISNUMBER(Y365),Y365&lt;=D365)),"DATE CHECK — Review and Next Review must be dates, Next after Review",IF(AND(ISNUMBER(AC365),ISNUMBER(AD365),AD365&gt;AC365),"SAMPLE EXCEEDS POPULATION",IF(AND(ISNUMBER(AD365),ISNUMBER(AK365),AD365&lt;AK365),"SAMPLE BELOW TIER MINIMUM",IF(AND(AI365&lt;&gt;"",ISNUMBER(Y365),AO365=""),"REVIEW TYPE REQUIRED: operational, performance or formal (§6.4.4)",IF(AND(ISNUMBER(D365),ISNUMBER(Y365),AI365&lt;&gt;"",Y365-D365&gt;IF(AI365="Critical",31,IF(AI365="High",IF(OR(AO365="Operational monitoring",AO365="Performance review"),31,92),IF(AI365="Medium",IF(AO365="Operational monitoring",31,IF(AO365="Performance review",92,366)),366)))),"NEXT REVIEW EXCEEDS TIER CADENCE",IF(OR(AP365="",AP365="Action-capable: raise not yet set"),"AGENTIC CADENCE RAISE NOT SET (§6.4.4; size to be set by the Council)",IF(AND(Z365="Closed",OR(D365="",E365="",G365="",H365="",I365="",X365="",Y365="",AA365="",AB365="",NOT(ISNUMBER(AC365)),NOT(ISNUMBER(AD365)),AC365&lt;1,AD365&lt;1,AE365="",AG365="",AI365="")),"CLOSURE EVIDENCE MISSING",IF(Z365="Closed","Closure ready for independent review","Open / review")))))))))))))))))</f>
        <v/>
      </c>
      <c r="AI365" s="0" t="n"/>
      <c r="AJ365" s="0">
        <f>IF(AI365="","",IF(AO365="Operational monitoring",IF(AI365="Low","Routine operational monitoring by the Service Owner",IF(AI365="Medium","Monthly","Continuous (logged at least monthly)")),IF(AO365="Performance review",IF(AI365="Critical","At least monthly",IF(AI365="High","Monthly",IF(AI365="Medium","Quarterly","Annual"))),IF(AI365="Critical","Continuous monitoring; formal review at least monthly",IF(AI365="High","Quarterly","Annual")))))</f>
        <v/>
      </c>
      <c r="AK365" s="0">
        <f>IF(OR(AI365="",NOT(ISNUMBER(AC365))),"",IF(OR(AI365="Critical",AI365="High"),MIN(AC365,MAX(30,ROUNDUP(0.05*AC365,0))),IF(AI365="Medium",MIN(AC365,20),MIN(AC365,10))))</f>
        <v/>
      </c>
      <c r="AL365" s="0" t="n"/>
      <c r="AM365" s="0" t="n"/>
      <c r="AN365" s="0" t="n"/>
      <c r="AO365" s="0" t="n"/>
      <c r="AP365" s="0" t="n"/>
    </row>
    <row r="366">
      <c r="A366" s="49" t="n"/>
      <c r="B366" s="50" t="n"/>
      <c r="C366" s="50" t="n"/>
      <c r="D366" s="51" t="n"/>
      <c r="E366" s="50" t="n"/>
      <c r="F366" s="50" t="n"/>
      <c r="G366" s="50" t="n"/>
      <c r="H366" s="50" t="n"/>
      <c r="I366" s="50" t="n"/>
      <c r="J366" s="50" t="n"/>
      <c r="K366" s="50" t="n"/>
      <c r="L366" s="50" t="n"/>
      <c r="M366" s="50" t="n"/>
      <c r="N366" s="50" t="n"/>
      <c r="O366" s="51" t="n"/>
      <c r="P366" s="50" t="n"/>
      <c r="Q366" s="50" t="n"/>
      <c r="R366" s="50" t="n"/>
      <c r="S366" s="50" t="n"/>
      <c r="T366" s="50" t="n"/>
      <c r="U366" s="50" t="n"/>
      <c r="V366" s="50" t="n"/>
      <c r="W366" s="50" t="n"/>
      <c r="X366" s="50" t="n"/>
      <c r="Y366" s="51" t="n"/>
      <c r="Z366" s="52" t="n"/>
      <c r="AA366" s="50" t="n"/>
      <c r="AB366" s="50" t="n"/>
      <c r="AC366" s="61" t="n"/>
      <c r="AD366" s="61" t="n"/>
      <c r="AE366" s="50" t="n"/>
      <c r="AF366" s="0" t="n"/>
      <c r="AG366" s="0" t="n"/>
      <c r="AH366" s="85">
        <f>IF(COUNTA(A366:AG366,AI366,AL366:AP366)=0,"",IF(TRIM(A366)="","AIR-ID REQUIRED",IF(OR(AND(K366&lt;&gt;"",ISNA(MATCH(K366,{"Yes","No","Unknown"},0))),AND(Q366&lt;&gt;"",ISNA(MATCH(Q366,{"Yes","No","Unknown"},0))),AND(R366&lt;&gt;"",ISNA(MATCH(R366,{"Yes","No","Unknown"},0))),AND(T366&lt;&gt;"",ISNA(MATCH(T366,{"Yes","No","Unknown"},0))),AND(J366&lt;&gt;"",ISNA(MATCH(J366,{"Improving","Stable","Deteriorating","New / Baseline","Not yet known"},0))),AND(Z366&lt;&gt;"",ISNA(MATCH(Z366,{"Open","Reviewed","Action Open","Escalated","Closed"},0))),AND(AG366&lt;&gt;"",ISNA(MATCH(AG366,{"UC-ID specific","Shared system baseline"},0))),AND(AI366&lt;&gt;"",ISNA(MATCH(AI366,{"Low","Medium","High","Critical"},0))),AND(AL366&lt;&gt;"",COUNTIF(Lists!$A$3:$A$10,AL366)=0),AND(AO366&lt;&gt;"",ISNA(MATCH(AO366,{"Operational monitoring","Performance review","Formal review"},0))),AND(AP366&lt;&gt;"",ISNA(MATCH(AP366,{"Raised per Monitoring and Review Plan","Not action-capable","Action-capable: raise not yet set"},0)))),"INVALID VALUE — use the dropdown list",IF(AND(AG366="UC-ID specific",OR(AF366="",AF366="None")),"UC-ID REQUIRED",IF(OR(J366="",K366="",Q366="",R366="",T366="",AL366="",J366="Not yet known",K366="Unknown",Q366="Unknown",R366="Unknown",T366="Unknown"),"UNKNOWN TO RESOLVE",IF(AND(K366="Yes",OR(H366="",I366="",M366="",N366="",O366="",P366="",P366="None",X366="")),"BREACH ACTION INCOMPLETE",IF(AND(OR(K366="Yes",Q366="Yes"),AL366="None"),"TRIGGER NOT RECORDED — select the E.4 trigger",IF(AND(OR(AND(AL366&lt;&gt;"",AL366&lt;&gt;"None"),R366="Yes"),AM366=""),"REASSESSMENT / CONSIDERATION REF REQUIRED",IF(AND(OR(R366="Yes",T366="Yes"),U366=""),"GATE LOG EVENT ID REQUIRED",IF(OR(AND(D366&lt;&gt;"",NOT(ISNUMBER(D366))),AND(Y366&lt;&gt;"",NOT(ISNUMBER(Y366))),AND(ISNUMBER(D366),ISNUMBER(Y366),Y366&lt;=D366)),"DATE CHECK — Review and Next Review must be dates, Next after Review",IF(AND(ISNUMBER(AC366),ISNUMBER(AD366),AD366&gt;AC366),"SAMPLE EXCEEDS POPULATION",IF(AND(ISNUMBER(AD366),ISNUMBER(AK366),AD366&lt;AK366),"SAMPLE BELOW TIER MINIMUM",IF(AND(AI366&lt;&gt;"",ISNUMBER(Y366),AO366=""),"REVIEW TYPE REQUIRED: operational, performance or formal (§6.4.4)",IF(AND(ISNUMBER(D366),ISNUMBER(Y366),AI366&lt;&gt;"",Y366-D366&gt;IF(AI366="Critical",31,IF(AI366="High",IF(OR(AO366="Operational monitoring",AO366="Performance review"),31,92),IF(AI366="Medium",IF(AO366="Operational monitoring",31,IF(AO366="Performance review",92,366)),366)))),"NEXT REVIEW EXCEEDS TIER CADENCE",IF(OR(AP366="",AP366="Action-capable: raise not yet set"),"AGENTIC CADENCE RAISE NOT SET (§6.4.4; size to be set by the Council)",IF(AND(Z366="Closed",OR(D366="",E366="",G366="",H366="",I366="",X366="",Y366="",AA366="",AB366="",NOT(ISNUMBER(AC366)),NOT(ISNUMBER(AD366)),AC366&lt;1,AD366&lt;1,AE366="",AG366="",AI366="")),"CLOSURE EVIDENCE MISSING",IF(Z366="Closed","Closure ready for independent review","Open / review")))))))))))))))))</f>
        <v/>
      </c>
      <c r="AI366" s="0" t="n"/>
      <c r="AJ366" s="0">
        <f>IF(AI366="","",IF(AO366="Operational monitoring",IF(AI366="Low","Routine operational monitoring by the Service Owner",IF(AI366="Medium","Monthly","Continuous (logged at least monthly)")),IF(AO366="Performance review",IF(AI366="Critical","At least monthly",IF(AI366="High","Monthly",IF(AI366="Medium","Quarterly","Annual"))),IF(AI366="Critical","Continuous monitoring; formal review at least monthly",IF(AI366="High","Quarterly","Annual")))))</f>
        <v/>
      </c>
      <c r="AK366" s="0">
        <f>IF(OR(AI366="",NOT(ISNUMBER(AC366))),"",IF(OR(AI366="Critical",AI366="High"),MIN(AC366,MAX(30,ROUNDUP(0.05*AC366,0))),IF(AI366="Medium",MIN(AC366,20),MIN(AC366,10))))</f>
        <v/>
      </c>
      <c r="AL366" s="0" t="n"/>
      <c r="AM366" s="0" t="n"/>
      <c r="AN366" s="0" t="n"/>
      <c r="AO366" s="0" t="n"/>
      <c r="AP366" s="0" t="n"/>
    </row>
    <row r="367">
      <c r="A367" s="49" t="n"/>
      <c r="B367" s="50" t="n"/>
      <c r="C367" s="50" t="n"/>
      <c r="D367" s="51" t="n"/>
      <c r="E367" s="50" t="n"/>
      <c r="F367" s="50" t="n"/>
      <c r="G367" s="50" t="n"/>
      <c r="H367" s="50" t="n"/>
      <c r="I367" s="50" t="n"/>
      <c r="J367" s="50" t="n"/>
      <c r="K367" s="50" t="n"/>
      <c r="L367" s="50" t="n"/>
      <c r="M367" s="50" t="n"/>
      <c r="N367" s="50" t="n"/>
      <c r="O367" s="51" t="n"/>
      <c r="P367" s="50" t="n"/>
      <c r="Q367" s="50" t="n"/>
      <c r="R367" s="50" t="n"/>
      <c r="S367" s="50" t="n"/>
      <c r="T367" s="50" t="n"/>
      <c r="U367" s="50" t="n"/>
      <c r="V367" s="50" t="n"/>
      <c r="W367" s="50" t="n"/>
      <c r="X367" s="50" t="n"/>
      <c r="Y367" s="51" t="n"/>
      <c r="Z367" s="52" t="n"/>
      <c r="AA367" s="50" t="n"/>
      <c r="AB367" s="50" t="n"/>
      <c r="AC367" s="61" t="n"/>
      <c r="AD367" s="61" t="n"/>
      <c r="AE367" s="50" t="n"/>
      <c r="AF367" s="0" t="n"/>
      <c r="AG367" s="0" t="n"/>
      <c r="AH367" s="85">
        <f>IF(COUNTA(A367:AG367,AI367,AL367:AP367)=0,"",IF(TRIM(A367)="","AIR-ID REQUIRED",IF(OR(AND(K367&lt;&gt;"",ISNA(MATCH(K367,{"Yes","No","Unknown"},0))),AND(Q367&lt;&gt;"",ISNA(MATCH(Q367,{"Yes","No","Unknown"},0))),AND(R367&lt;&gt;"",ISNA(MATCH(R367,{"Yes","No","Unknown"},0))),AND(T367&lt;&gt;"",ISNA(MATCH(T367,{"Yes","No","Unknown"},0))),AND(J367&lt;&gt;"",ISNA(MATCH(J367,{"Improving","Stable","Deteriorating","New / Baseline","Not yet known"},0))),AND(Z367&lt;&gt;"",ISNA(MATCH(Z367,{"Open","Reviewed","Action Open","Escalated","Closed"},0))),AND(AG367&lt;&gt;"",ISNA(MATCH(AG367,{"UC-ID specific","Shared system baseline"},0))),AND(AI367&lt;&gt;"",ISNA(MATCH(AI367,{"Low","Medium","High","Critical"},0))),AND(AL367&lt;&gt;"",COUNTIF(Lists!$A$3:$A$10,AL367)=0),AND(AO367&lt;&gt;"",ISNA(MATCH(AO367,{"Operational monitoring","Performance review","Formal review"},0))),AND(AP367&lt;&gt;"",ISNA(MATCH(AP367,{"Raised per Monitoring and Review Plan","Not action-capable","Action-capable: raise not yet set"},0)))),"INVALID VALUE — use the dropdown list",IF(AND(AG367="UC-ID specific",OR(AF367="",AF367="None")),"UC-ID REQUIRED",IF(OR(J367="",K367="",Q367="",R367="",T367="",AL367="",J367="Not yet known",K367="Unknown",Q367="Unknown",R367="Unknown",T367="Unknown"),"UNKNOWN TO RESOLVE",IF(AND(K367="Yes",OR(H367="",I367="",M367="",N367="",O367="",P367="",P367="None",X367="")),"BREACH ACTION INCOMPLETE",IF(AND(OR(K367="Yes",Q367="Yes"),AL367="None"),"TRIGGER NOT RECORDED — select the E.4 trigger",IF(AND(OR(AND(AL367&lt;&gt;"",AL367&lt;&gt;"None"),R367="Yes"),AM367=""),"REASSESSMENT / CONSIDERATION REF REQUIRED",IF(AND(OR(R367="Yes",T367="Yes"),U367=""),"GATE LOG EVENT ID REQUIRED",IF(OR(AND(D367&lt;&gt;"",NOT(ISNUMBER(D367))),AND(Y367&lt;&gt;"",NOT(ISNUMBER(Y367))),AND(ISNUMBER(D367),ISNUMBER(Y367),Y367&lt;=D367)),"DATE CHECK — Review and Next Review must be dates, Next after Review",IF(AND(ISNUMBER(AC367),ISNUMBER(AD367),AD367&gt;AC367),"SAMPLE EXCEEDS POPULATION",IF(AND(ISNUMBER(AD367),ISNUMBER(AK367),AD367&lt;AK367),"SAMPLE BELOW TIER MINIMUM",IF(AND(AI367&lt;&gt;"",ISNUMBER(Y367),AO367=""),"REVIEW TYPE REQUIRED: operational, performance or formal (§6.4.4)",IF(AND(ISNUMBER(D367),ISNUMBER(Y367),AI367&lt;&gt;"",Y367-D367&gt;IF(AI367="Critical",31,IF(AI367="High",IF(OR(AO367="Operational monitoring",AO367="Performance review"),31,92),IF(AI367="Medium",IF(AO367="Operational monitoring",31,IF(AO367="Performance review",92,366)),366)))),"NEXT REVIEW EXCEEDS TIER CADENCE",IF(OR(AP367="",AP367="Action-capable: raise not yet set"),"AGENTIC CADENCE RAISE NOT SET (§6.4.4; size to be set by the Council)",IF(AND(Z367="Closed",OR(D367="",E367="",G367="",H367="",I367="",X367="",Y367="",AA367="",AB367="",NOT(ISNUMBER(AC367)),NOT(ISNUMBER(AD367)),AC367&lt;1,AD367&lt;1,AE367="",AG367="",AI367="")),"CLOSURE EVIDENCE MISSING",IF(Z367="Closed","Closure ready for independent review","Open / review")))))))))))))))))</f>
        <v/>
      </c>
      <c r="AI367" s="0" t="n"/>
      <c r="AJ367" s="0">
        <f>IF(AI367="","",IF(AO367="Operational monitoring",IF(AI367="Low","Routine operational monitoring by the Service Owner",IF(AI367="Medium","Monthly","Continuous (logged at least monthly)")),IF(AO367="Performance review",IF(AI367="Critical","At least monthly",IF(AI367="High","Monthly",IF(AI367="Medium","Quarterly","Annual"))),IF(AI367="Critical","Continuous monitoring; formal review at least monthly",IF(AI367="High","Quarterly","Annual")))))</f>
        <v/>
      </c>
      <c r="AK367" s="0">
        <f>IF(OR(AI367="",NOT(ISNUMBER(AC367))),"",IF(OR(AI367="Critical",AI367="High"),MIN(AC367,MAX(30,ROUNDUP(0.05*AC367,0))),IF(AI367="Medium",MIN(AC367,20),MIN(AC367,10))))</f>
        <v/>
      </c>
      <c r="AL367" s="0" t="n"/>
      <c r="AM367" s="0" t="n"/>
      <c r="AN367" s="0" t="n"/>
      <c r="AO367" s="0" t="n"/>
      <c r="AP367" s="0" t="n"/>
    </row>
    <row r="368">
      <c r="A368" s="49" t="n"/>
      <c r="B368" s="50" t="n"/>
      <c r="C368" s="50" t="n"/>
      <c r="D368" s="51" t="n"/>
      <c r="E368" s="50" t="n"/>
      <c r="F368" s="50" t="n"/>
      <c r="G368" s="50" t="n"/>
      <c r="H368" s="50" t="n"/>
      <c r="I368" s="50" t="n"/>
      <c r="J368" s="50" t="n"/>
      <c r="K368" s="50" t="n"/>
      <c r="L368" s="50" t="n"/>
      <c r="M368" s="50" t="n"/>
      <c r="N368" s="50" t="n"/>
      <c r="O368" s="51" t="n"/>
      <c r="P368" s="50" t="n"/>
      <c r="Q368" s="50" t="n"/>
      <c r="R368" s="50" t="n"/>
      <c r="S368" s="50" t="n"/>
      <c r="T368" s="50" t="n"/>
      <c r="U368" s="50" t="n"/>
      <c r="V368" s="50" t="n"/>
      <c r="W368" s="50" t="n"/>
      <c r="X368" s="50" t="n"/>
      <c r="Y368" s="51" t="n"/>
      <c r="Z368" s="52" t="n"/>
      <c r="AA368" s="50" t="n"/>
      <c r="AB368" s="50" t="n"/>
      <c r="AC368" s="61" t="n"/>
      <c r="AD368" s="61" t="n"/>
      <c r="AE368" s="50" t="n"/>
      <c r="AF368" s="0" t="n"/>
      <c r="AG368" s="0" t="n"/>
      <c r="AH368" s="85">
        <f>IF(COUNTA(A368:AG368,AI368,AL368:AP368)=0,"",IF(TRIM(A368)="","AIR-ID REQUIRED",IF(OR(AND(K368&lt;&gt;"",ISNA(MATCH(K368,{"Yes","No","Unknown"},0))),AND(Q368&lt;&gt;"",ISNA(MATCH(Q368,{"Yes","No","Unknown"},0))),AND(R368&lt;&gt;"",ISNA(MATCH(R368,{"Yes","No","Unknown"},0))),AND(T368&lt;&gt;"",ISNA(MATCH(T368,{"Yes","No","Unknown"},0))),AND(J368&lt;&gt;"",ISNA(MATCH(J368,{"Improving","Stable","Deteriorating","New / Baseline","Not yet known"},0))),AND(Z368&lt;&gt;"",ISNA(MATCH(Z368,{"Open","Reviewed","Action Open","Escalated","Closed"},0))),AND(AG368&lt;&gt;"",ISNA(MATCH(AG368,{"UC-ID specific","Shared system baseline"},0))),AND(AI368&lt;&gt;"",ISNA(MATCH(AI368,{"Low","Medium","High","Critical"},0))),AND(AL368&lt;&gt;"",COUNTIF(Lists!$A$3:$A$10,AL368)=0),AND(AO368&lt;&gt;"",ISNA(MATCH(AO368,{"Operational monitoring","Performance review","Formal review"},0))),AND(AP368&lt;&gt;"",ISNA(MATCH(AP368,{"Raised per Monitoring and Review Plan","Not action-capable","Action-capable: raise not yet set"},0)))),"INVALID VALUE — use the dropdown list",IF(AND(AG368="UC-ID specific",OR(AF368="",AF368="None")),"UC-ID REQUIRED",IF(OR(J368="",K368="",Q368="",R368="",T368="",AL368="",J368="Not yet known",K368="Unknown",Q368="Unknown",R368="Unknown",T368="Unknown"),"UNKNOWN TO RESOLVE",IF(AND(K368="Yes",OR(H368="",I368="",M368="",N368="",O368="",P368="",P368="None",X368="")),"BREACH ACTION INCOMPLETE",IF(AND(OR(K368="Yes",Q368="Yes"),AL368="None"),"TRIGGER NOT RECORDED — select the E.4 trigger",IF(AND(OR(AND(AL368&lt;&gt;"",AL368&lt;&gt;"None"),R368="Yes"),AM368=""),"REASSESSMENT / CONSIDERATION REF REQUIRED",IF(AND(OR(R368="Yes",T368="Yes"),U368=""),"GATE LOG EVENT ID REQUIRED",IF(OR(AND(D368&lt;&gt;"",NOT(ISNUMBER(D368))),AND(Y368&lt;&gt;"",NOT(ISNUMBER(Y368))),AND(ISNUMBER(D368),ISNUMBER(Y368),Y368&lt;=D368)),"DATE CHECK — Review and Next Review must be dates, Next after Review",IF(AND(ISNUMBER(AC368),ISNUMBER(AD368),AD368&gt;AC368),"SAMPLE EXCEEDS POPULATION",IF(AND(ISNUMBER(AD368),ISNUMBER(AK368),AD368&lt;AK368),"SAMPLE BELOW TIER MINIMUM",IF(AND(AI368&lt;&gt;"",ISNUMBER(Y368),AO368=""),"REVIEW TYPE REQUIRED: operational, performance or formal (§6.4.4)",IF(AND(ISNUMBER(D368),ISNUMBER(Y368),AI368&lt;&gt;"",Y368-D368&gt;IF(AI368="Critical",31,IF(AI368="High",IF(OR(AO368="Operational monitoring",AO368="Performance review"),31,92),IF(AI368="Medium",IF(AO368="Operational monitoring",31,IF(AO368="Performance review",92,366)),366)))),"NEXT REVIEW EXCEEDS TIER CADENCE",IF(OR(AP368="",AP368="Action-capable: raise not yet set"),"AGENTIC CADENCE RAISE NOT SET (§6.4.4; size to be set by the Council)",IF(AND(Z368="Closed",OR(D368="",E368="",G368="",H368="",I368="",X368="",Y368="",AA368="",AB368="",NOT(ISNUMBER(AC368)),NOT(ISNUMBER(AD368)),AC368&lt;1,AD368&lt;1,AE368="",AG368="",AI368="")),"CLOSURE EVIDENCE MISSING",IF(Z368="Closed","Closure ready for independent review","Open / review")))))))))))))))))</f>
        <v/>
      </c>
      <c r="AI368" s="0" t="n"/>
      <c r="AJ368" s="0">
        <f>IF(AI368="","",IF(AO368="Operational monitoring",IF(AI368="Low","Routine operational monitoring by the Service Owner",IF(AI368="Medium","Monthly","Continuous (logged at least monthly)")),IF(AO368="Performance review",IF(AI368="Critical","At least monthly",IF(AI368="High","Monthly",IF(AI368="Medium","Quarterly","Annual"))),IF(AI368="Critical","Continuous monitoring; formal review at least monthly",IF(AI368="High","Quarterly","Annual")))))</f>
        <v/>
      </c>
      <c r="AK368" s="0">
        <f>IF(OR(AI368="",NOT(ISNUMBER(AC368))),"",IF(OR(AI368="Critical",AI368="High"),MIN(AC368,MAX(30,ROUNDUP(0.05*AC368,0))),IF(AI368="Medium",MIN(AC368,20),MIN(AC368,10))))</f>
        <v/>
      </c>
      <c r="AL368" s="0" t="n"/>
      <c r="AM368" s="0" t="n"/>
      <c r="AN368" s="0" t="n"/>
      <c r="AO368" s="0" t="n"/>
      <c r="AP368" s="0" t="n"/>
    </row>
    <row r="369">
      <c r="A369" s="49" t="n"/>
      <c r="B369" s="50" t="n"/>
      <c r="C369" s="50" t="n"/>
      <c r="D369" s="51" t="n"/>
      <c r="E369" s="50" t="n"/>
      <c r="F369" s="50" t="n"/>
      <c r="G369" s="50" t="n"/>
      <c r="H369" s="50" t="n"/>
      <c r="I369" s="50" t="n"/>
      <c r="J369" s="50" t="n"/>
      <c r="K369" s="50" t="n"/>
      <c r="L369" s="50" t="n"/>
      <c r="M369" s="50" t="n"/>
      <c r="N369" s="50" t="n"/>
      <c r="O369" s="51" t="n"/>
      <c r="P369" s="50" t="n"/>
      <c r="Q369" s="50" t="n"/>
      <c r="R369" s="50" t="n"/>
      <c r="S369" s="50" t="n"/>
      <c r="T369" s="50" t="n"/>
      <c r="U369" s="50" t="n"/>
      <c r="V369" s="50" t="n"/>
      <c r="W369" s="50" t="n"/>
      <c r="X369" s="50" t="n"/>
      <c r="Y369" s="51" t="n"/>
      <c r="Z369" s="52" t="n"/>
      <c r="AA369" s="50" t="n"/>
      <c r="AB369" s="50" t="n"/>
      <c r="AC369" s="61" t="n"/>
      <c r="AD369" s="61" t="n"/>
      <c r="AE369" s="50" t="n"/>
      <c r="AF369" s="0" t="n"/>
      <c r="AG369" s="0" t="n"/>
      <c r="AH369" s="85">
        <f>IF(COUNTA(A369:AG369,AI369,AL369:AP369)=0,"",IF(TRIM(A369)="","AIR-ID REQUIRED",IF(OR(AND(K369&lt;&gt;"",ISNA(MATCH(K369,{"Yes","No","Unknown"},0))),AND(Q369&lt;&gt;"",ISNA(MATCH(Q369,{"Yes","No","Unknown"},0))),AND(R369&lt;&gt;"",ISNA(MATCH(R369,{"Yes","No","Unknown"},0))),AND(T369&lt;&gt;"",ISNA(MATCH(T369,{"Yes","No","Unknown"},0))),AND(J369&lt;&gt;"",ISNA(MATCH(J369,{"Improving","Stable","Deteriorating","New / Baseline","Not yet known"},0))),AND(Z369&lt;&gt;"",ISNA(MATCH(Z369,{"Open","Reviewed","Action Open","Escalated","Closed"},0))),AND(AG369&lt;&gt;"",ISNA(MATCH(AG369,{"UC-ID specific","Shared system baseline"},0))),AND(AI369&lt;&gt;"",ISNA(MATCH(AI369,{"Low","Medium","High","Critical"},0))),AND(AL369&lt;&gt;"",COUNTIF(Lists!$A$3:$A$10,AL369)=0),AND(AO369&lt;&gt;"",ISNA(MATCH(AO369,{"Operational monitoring","Performance review","Formal review"},0))),AND(AP369&lt;&gt;"",ISNA(MATCH(AP369,{"Raised per Monitoring and Review Plan","Not action-capable","Action-capable: raise not yet set"},0)))),"INVALID VALUE — use the dropdown list",IF(AND(AG369="UC-ID specific",OR(AF369="",AF369="None")),"UC-ID REQUIRED",IF(OR(J369="",K369="",Q369="",R369="",T369="",AL369="",J369="Not yet known",K369="Unknown",Q369="Unknown",R369="Unknown",T369="Unknown"),"UNKNOWN TO RESOLVE",IF(AND(K369="Yes",OR(H369="",I369="",M369="",N369="",O369="",P369="",P369="None",X369="")),"BREACH ACTION INCOMPLETE",IF(AND(OR(K369="Yes",Q369="Yes"),AL369="None"),"TRIGGER NOT RECORDED — select the E.4 trigger",IF(AND(OR(AND(AL369&lt;&gt;"",AL369&lt;&gt;"None"),R369="Yes"),AM369=""),"REASSESSMENT / CONSIDERATION REF REQUIRED",IF(AND(OR(R369="Yes",T369="Yes"),U369=""),"GATE LOG EVENT ID REQUIRED",IF(OR(AND(D369&lt;&gt;"",NOT(ISNUMBER(D369))),AND(Y369&lt;&gt;"",NOT(ISNUMBER(Y369))),AND(ISNUMBER(D369),ISNUMBER(Y369),Y369&lt;=D369)),"DATE CHECK — Review and Next Review must be dates, Next after Review",IF(AND(ISNUMBER(AC369),ISNUMBER(AD369),AD369&gt;AC369),"SAMPLE EXCEEDS POPULATION",IF(AND(ISNUMBER(AD369),ISNUMBER(AK369),AD369&lt;AK369),"SAMPLE BELOW TIER MINIMUM",IF(AND(AI369&lt;&gt;"",ISNUMBER(Y369),AO369=""),"REVIEW TYPE REQUIRED: operational, performance or formal (§6.4.4)",IF(AND(ISNUMBER(D369),ISNUMBER(Y369),AI369&lt;&gt;"",Y369-D369&gt;IF(AI369="Critical",31,IF(AI369="High",IF(OR(AO369="Operational monitoring",AO369="Performance review"),31,92),IF(AI369="Medium",IF(AO369="Operational monitoring",31,IF(AO369="Performance review",92,366)),366)))),"NEXT REVIEW EXCEEDS TIER CADENCE",IF(OR(AP369="",AP369="Action-capable: raise not yet set"),"AGENTIC CADENCE RAISE NOT SET (§6.4.4; size to be set by the Council)",IF(AND(Z369="Closed",OR(D369="",E369="",G369="",H369="",I369="",X369="",Y369="",AA369="",AB369="",NOT(ISNUMBER(AC369)),NOT(ISNUMBER(AD369)),AC369&lt;1,AD369&lt;1,AE369="",AG369="",AI369="")),"CLOSURE EVIDENCE MISSING",IF(Z369="Closed","Closure ready for independent review","Open / review")))))))))))))))))</f>
        <v/>
      </c>
      <c r="AI369" s="0" t="n"/>
      <c r="AJ369" s="0">
        <f>IF(AI369="","",IF(AO369="Operational monitoring",IF(AI369="Low","Routine operational monitoring by the Service Owner",IF(AI369="Medium","Monthly","Continuous (logged at least monthly)")),IF(AO369="Performance review",IF(AI369="Critical","At least monthly",IF(AI369="High","Monthly",IF(AI369="Medium","Quarterly","Annual"))),IF(AI369="Critical","Continuous monitoring; formal review at least monthly",IF(AI369="High","Quarterly","Annual")))))</f>
        <v/>
      </c>
      <c r="AK369" s="0">
        <f>IF(OR(AI369="",NOT(ISNUMBER(AC369))),"",IF(OR(AI369="Critical",AI369="High"),MIN(AC369,MAX(30,ROUNDUP(0.05*AC369,0))),IF(AI369="Medium",MIN(AC369,20),MIN(AC369,10))))</f>
        <v/>
      </c>
      <c r="AL369" s="0" t="n"/>
      <c r="AM369" s="0" t="n"/>
      <c r="AN369" s="0" t="n"/>
      <c r="AO369" s="0" t="n"/>
      <c r="AP369" s="0" t="n"/>
    </row>
    <row r="370">
      <c r="A370" s="49" t="n"/>
      <c r="B370" s="50" t="n"/>
      <c r="C370" s="50" t="n"/>
      <c r="D370" s="51" t="n"/>
      <c r="E370" s="50" t="n"/>
      <c r="F370" s="50" t="n"/>
      <c r="G370" s="50" t="n"/>
      <c r="H370" s="50" t="n"/>
      <c r="I370" s="50" t="n"/>
      <c r="J370" s="50" t="n"/>
      <c r="K370" s="50" t="n"/>
      <c r="L370" s="50" t="n"/>
      <c r="M370" s="50" t="n"/>
      <c r="N370" s="50" t="n"/>
      <c r="O370" s="51" t="n"/>
      <c r="P370" s="50" t="n"/>
      <c r="Q370" s="50" t="n"/>
      <c r="R370" s="50" t="n"/>
      <c r="S370" s="50" t="n"/>
      <c r="T370" s="50" t="n"/>
      <c r="U370" s="50" t="n"/>
      <c r="V370" s="50" t="n"/>
      <c r="W370" s="50" t="n"/>
      <c r="X370" s="50" t="n"/>
      <c r="Y370" s="51" t="n"/>
      <c r="Z370" s="52" t="n"/>
      <c r="AA370" s="50" t="n"/>
      <c r="AB370" s="50" t="n"/>
      <c r="AC370" s="61" t="n"/>
      <c r="AD370" s="61" t="n"/>
      <c r="AE370" s="50" t="n"/>
      <c r="AF370" s="0" t="n"/>
      <c r="AG370" s="0" t="n"/>
      <c r="AH370" s="85">
        <f>IF(COUNTA(A370:AG370,AI370,AL370:AP370)=0,"",IF(TRIM(A370)="","AIR-ID REQUIRED",IF(OR(AND(K370&lt;&gt;"",ISNA(MATCH(K370,{"Yes","No","Unknown"},0))),AND(Q370&lt;&gt;"",ISNA(MATCH(Q370,{"Yes","No","Unknown"},0))),AND(R370&lt;&gt;"",ISNA(MATCH(R370,{"Yes","No","Unknown"},0))),AND(T370&lt;&gt;"",ISNA(MATCH(T370,{"Yes","No","Unknown"},0))),AND(J370&lt;&gt;"",ISNA(MATCH(J370,{"Improving","Stable","Deteriorating","New / Baseline","Not yet known"},0))),AND(Z370&lt;&gt;"",ISNA(MATCH(Z370,{"Open","Reviewed","Action Open","Escalated","Closed"},0))),AND(AG370&lt;&gt;"",ISNA(MATCH(AG370,{"UC-ID specific","Shared system baseline"},0))),AND(AI370&lt;&gt;"",ISNA(MATCH(AI370,{"Low","Medium","High","Critical"},0))),AND(AL370&lt;&gt;"",COUNTIF(Lists!$A$3:$A$10,AL370)=0),AND(AO370&lt;&gt;"",ISNA(MATCH(AO370,{"Operational monitoring","Performance review","Formal review"},0))),AND(AP370&lt;&gt;"",ISNA(MATCH(AP370,{"Raised per Monitoring and Review Plan","Not action-capable","Action-capable: raise not yet set"},0)))),"INVALID VALUE — use the dropdown list",IF(AND(AG370="UC-ID specific",OR(AF370="",AF370="None")),"UC-ID REQUIRED",IF(OR(J370="",K370="",Q370="",R370="",T370="",AL370="",J370="Not yet known",K370="Unknown",Q370="Unknown",R370="Unknown",T370="Unknown"),"UNKNOWN TO RESOLVE",IF(AND(K370="Yes",OR(H370="",I370="",M370="",N370="",O370="",P370="",P370="None",X370="")),"BREACH ACTION INCOMPLETE",IF(AND(OR(K370="Yes",Q370="Yes"),AL370="None"),"TRIGGER NOT RECORDED — select the E.4 trigger",IF(AND(OR(AND(AL370&lt;&gt;"",AL370&lt;&gt;"None"),R370="Yes"),AM370=""),"REASSESSMENT / CONSIDERATION REF REQUIRED",IF(AND(OR(R370="Yes",T370="Yes"),U370=""),"GATE LOG EVENT ID REQUIRED",IF(OR(AND(D370&lt;&gt;"",NOT(ISNUMBER(D370))),AND(Y370&lt;&gt;"",NOT(ISNUMBER(Y370))),AND(ISNUMBER(D370),ISNUMBER(Y370),Y370&lt;=D370)),"DATE CHECK — Review and Next Review must be dates, Next after Review",IF(AND(ISNUMBER(AC370),ISNUMBER(AD370),AD370&gt;AC370),"SAMPLE EXCEEDS POPULATION",IF(AND(ISNUMBER(AD370),ISNUMBER(AK370),AD370&lt;AK370),"SAMPLE BELOW TIER MINIMUM",IF(AND(AI370&lt;&gt;"",ISNUMBER(Y370),AO370=""),"REVIEW TYPE REQUIRED: operational, performance or formal (§6.4.4)",IF(AND(ISNUMBER(D370),ISNUMBER(Y370),AI370&lt;&gt;"",Y370-D370&gt;IF(AI370="Critical",31,IF(AI370="High",IF(OR(AO370="Operational monitoring",AO370="Performance review"),31,92),IF(AI370="Medium",IF(AO370="Operational monitoring",31,IF(AO370="Performance review",92,366)),366)))),"NEXT REVIEW EXCEEDS TIER CADENCE",IF(OR(AP370="",AP370="Action-capable: raise not yet set"),"AGENTIC CADENCE RAISE NOT SET (§6.4.4; size to be set by the Council)",IF(AND(Z370="Closed",OR(D370="",E370="",G370="",H370="",I370="",X370="",Y370="",AA370="",AB370="",NOT(ISNUMBER(AC370)),NOT(ISNUMBER(AD370)),AC370&lt;1,AD370&lt;1,AE370="",AG370="",AI370="")),"CLOSURE EVIDENCE MISSING",IF(Z370="Closed","Closure ready for independent review","Open / review")))))))))))))))))</f>
        <v/>
      </c>
      <c r="AI370" s="0" t="n"/>
      <c r="AJ370" s="0">
        <f>IF(AI370="","",IF(AO370="Operational monitoring",IF(AI370="Low","Routine operational monitoring by the Service Owner",IF(AI370="Medium","Monthly","Continuous (logged at least monthly)")),IF(AO370="Performance review",IF(AI370="Critical","At least monthly",IF(AI370="High","Monthly",IF(AI370="Medium","Quarterly","Annual"))),IF(AI370="Critical","Continuous monitoring; formal review at least monthly",IF(AI370="High","Quarterly","Annual")))))</f>
        <v/>
      </c>
      <c r="AK370" s="0">
        <f>IF(OR(AI370="",NOT(ISNUMBER(AC370))),"",IF(OR(AI370="Critical",AI370="High"),MIN(AC370,MAX(30,ROUNDUP(0.05*AC370,0))),IF(AI370="Medium",MIN(AC370,20),MIN(AC370,10))))</f>
        <v/>
      </c>
      <c r="AL370" s="0" t="n"/>
      <c r="AM370" s="0" t="n"/>
      <c r="AN370" s="0" t="n"/>
      <c r="AO370" s="0" t="n"/>
      <c r="AP370" s="0" t="n"/>
    </row>
    <row r="371">
      <c r="A371" s="49" t="n"/>
      <c r="B371" s="50" t="n"/>
      <c r="C371" s="50" t="n"/>
      <c r="D371" s="51" t="n"/>
      <c r="E371" s="50" t="n"/>
      <c r="F371" s="50" t="n"/>
      <c r="G371" s="50" t="n"/>
      <c r="H371" s="50" t="n"/>
      <c r="I371" s="50" t="n"/>
      <c r="J371" s="50" t="n"/>
      <c r="K371" s="50" t="n"/>
      <c r="L371" s="50" t="n"/>
      <c r="M371" s="50" t="n"/>
      <c r="N371" s="50" t="n"/>
      <c r="O371" s="51" t="n"/>
      <c r="P371" s="50" t="n"/>
      <c r="Q371" s="50" t="n"/>
      <c r="R371" s="50" t="n"/>
      <c r="S371" s="50" t="n"/>
      <c r="T371" s="50" t="n"/>
      <c r="U371" s="50" t="n"/>
      <c r="V371" s="50" t="n"/>
      <c r="W371" s="50" t="n"/>
      <c r="X371" s="50" t="n"/>
      <c r="Y371" s="51" t="n"/>
      <c r="Z371" s="52" t="n"/>
      <c r="AA371" s="50" t="n"/>
      <c r="AB371" s="50" t="n"/>
      <c r="AC371" s="61" t="n"/>
      <c r="AD371" s="61" t="n"/>
      <c r="AE371" s="50" t="n"/>
      <c r="AF371" s="0" t="n"/>
      <c r="AG371" s="0" t="n"/>
      <c r="AH371" s="85">
        <f>IF(COUNTA(A371:AG371,AI371,AL371:AP371)=0,"",IF(TRIM(A371)="","AIR-ID REQUIRED",IF(OR(AND(K371&lt;&gt;"",ISNA(MATCH(K371,{"Yes","No","Unknown"},0))),AND(Q371&lt;&gt;"",ISNA(MATCH(Q371,{"Yes","No","Unknown"},0))),AND(R371&lt;&gt;"",ISNA(MATCH(R371,{"Yes","No","Unknown"},0))),AND(T371&lt;&gt;"",ISNA(MATCH(T371,{"Yes","No","Unknown"},0))),AND(J371&lt;&gt;"",ISNA(MATCH(J371,{"Improving","Stable","Deteriorating","New / Baseline","Not yet known"},0))),AND(Z371&lt;&gt;"",ISNA(MATCH(Z371,{"Open","Reviewed","Action Open","Escalated","Closed"},0))),AND(AG371&lt;&gt;"",ISNA(MATCH(AG371,{"UC-ID specific","Shared system baseline"},0))),AND(AI371&lt;&gt;"",ISNA(MATCH(AI371,{"Low","Medium","High","Critical"},0))),AND(AL371&lt;&gt;"",COUNTIF(Lists!$A$3:$A$10,AL371)=0),AND(AO371&lt;&gt;"",ISNA(MATCH(AO371,{"Operational monitoring","Performance review","Formal review"},0))),AND(AP371&lt;&gt;"",ISNA(MATCH(AP371,{"Raised per Monitoring and Review Plan","Not action-capable","Action-capable: raise not yet set"},0)))),"INVALID VALUE — use the dropdown list",IF(AND(AG371="UC-ID specific",OR(AF371="",AF371="None")),"UC-ID REQUIRED",IF(OR(J371="",K371="",Q371="",R371="",T371="",AL371="",J371="Not yet known",K371="Unknown",Q371="Unknown",R371="Unknown",T371="Unknown"),"UNKNOWN TO RESOLVE",IF(AND(K371="Yes",OR(H371="",I371="",M371="",N371="",O371="",P371="",P371="None",X371="")),"BREACH ACTION INCOMPLETE",IF(AND(OR(K371="Yes",Q371="Yes"),AL371="None"),"TRIGGER NOT RECORDED — select the E.4 trigger",IF(AND(OR(AND(AL371&lt;&gt;"",AL371&lt;&gt;"None"),R371="Yes"),AM371=""),"REASSESSMENT / CONSIDERATION REF REQUIRED",IF(AND(OR(R371="Yes",T371="Yes"),U371=""),"GATE LOG EVENT ID REQUIRED",IF(OR(AND(D371&lt;&gt;"",NOT(ISNUMBER(D371))),AND(Y371&lt;&gt;"",NOT(ISNUMBER(Y371))),AND(ISNUMBER(D371),ISNUMBER(Y371),Y371&lt;=D371)),"DATE CHECK — Review and Next Review must be dates, Next after Review",IF(AND(ISNUMBER(AC371),ISNUMBER(AD371),AD371&gt;AC371),"SAMPLE EXCEEDS POPULATION",IF(AND(ISNUMBER(AD371),ISNUMBER(AK371),AD371&lt;AK371),"SAMPLE BELOW TIER MINIMUM",IF(AND(AI371&lt;&gt;"",ISNUMBER(Y371),AO371=""),"REVIEW TYPE REQUIRED: operational, performance or formal (§6.4.4)",IF(AND(ISNUMBER(D371),ISNUMBER(Y371),AI371&lt;&gt;"",Y371-D371&gt;IF(AI371="Critical",31,IF(AI371="High",IF(OR(AO371="Operational monitoring",AO371="Performance review"),31,92),IF(AI371="Medium",IF(AO371="Operational monitoring",31,IF(AO371="Performance review",92,366)),366)))),"NEXT REVIEW EXCEEDS TIER CADENCE",IF(OR(AP371="",AP371="Action-capable: raise not yet set"),"AGENTIC CADENCE RAISE NOT SET (§6.4.4; size to be set by the Council)",IF(AND(Z371="Closed",OR(D371="",E371="",G371="",H371="",I371="",X371="",Y371="",AA371="",AB371="",NOT(ISNUMBER(AC371)),NOT(ISNUMBER(AD371)),AC371&lt;1,AD371&lt;1,AE371="",AG371="",AI371="")),"CLOSURE EVIDENCE MISSING",IF(Z371="Closed","Closure ready for independent review","Open / review")))))))))))))))))</f>
        <v/>
      </c>
      <c r="AI371" s="0" t="n"/>
      <c r="AJ371" s="0">
        <f>IF(AI371="","",IF(AO371="Operational monitoring",IF(AI371="Low","Routine operational monitoring by the Service Owner",IF(AI371="Medium","Monthly","Continuous (logged at least monthly)")),IF(AO371="Performance review",IF(AI371="Critical","At least monthly",IF(AI371="High","Monthly",IF(AI371="Medium","Quarterly","Annual"))),IF(AI371="Critical","Continuous monitoring; formal review at least monthly",IF(AI371="High","Quarterly","Annual")))))</f>
        <v/>
      </c>
      <c r="AK371" s="0">
        <f>IF(OR(AI371="",NOT(ISNUMBER(AC371))),"",IF(OR(AI371="Critical",AI371="High"),MIN(AC371,MAX(30,ROUNDUP(0.05*AC371,0))),IF(AI371="Medium",MIN(AC371,20),MIN(AC371,10))))</f>
        <v/>
      </c>
      <c r="AL371" s="0" t="n"/>
      <c r="AM371" s="0" t="n"/>
      <c r="AN371" s="0" t="n"/>
      <c r="AO371" s="0" t="n"/>
      <c r="AP371" s="0" t="n"/>
    </row>
    <row r="372">
      <c r="A372" s="49" t="n"/>
      <c r="B372" s="50" t="n"/>
      <c r="C372" s="50" t="n"/>
      <c r="D372" s="51" t="n"/>
      <c r="E372" s="50" t="n"/>
      <c r="F372" s="50" t="n"/>
      <c r="G372" s="50" t="n"/>
      <c r="H372" s="50" t="n"/>
      <c r="I372" s="50" t="n"/>
      <c r="J372" s="50" t="n"/>
      <c r="K372" s="50" t="n"/>
      <c r="L372" s="50" t="n"/>
      <c r="M372" s="50" t="n"/>
      <c r="N372" s="50" t="n"/>
      <c r="O372" s="51" t="n"/>
      <c r="P372" s="50" t="n"/>
      <c r="Q372" s="50" t="n"/>
      <c r="R372" s="50" t="n"/>
      <c r="S372" s="50" t="n"/>
      <c r="T372" s="50" t="n"/>
      <c r="U372" s="50" t="n"/>
      <c r="V372" s="50" t="n"/>
      <c r="W372" s="50" t="n"/>
      <c r="X372" s="50" t="n"/>
      <c r="Y372" s="51" t="n"/>
      <c r="Z372" s="52" t="n"/>
      <c r="AA372" s="50" t="n"/>
      <c r="AB372" s="50" t="n"/>
      <c r="AC372" s="61" t="n"/>
      <c r="AD372" s="61" t="n"/>
      <c r="AE372" s="50" t="n"/>
      <c r="AF372" s="0" t="n"/>
      <c r="AG372" s="0" t="n"/>
      <c r="AH372" s="85">
        <f>IF(COUNTA(A372:AG372,AI372,AL372:AP372)=0,"",IF(TRIM(A372)="","AIR-ID REQUIRED",IF(OR(AND(K372&lt;&gt;"",ISNA(MATCH(K372,{"Yes","No","Unknown"},0))),AND(Q372&lt;&gt;"",ISNA(MATCH(Q372,{"Yes","No","Unknown"},0))),AND(R372&lt;&gt;"",ISNA(MATCH(R372,{"Yes","No","Unknown"},0))),AND(T372&lt;&gt;"",ISNA(MATCH(T372,{"Yes","No","Unknown"},0))),AND(J372&lt;&gt;"",ISNA(MATCH(J372,{"Improving","Stable","Deteriorating","New / Baseline","Not yet known"},0))),AND(Z372&lt;&gt;"",ISNA(MATCH(Z372,{"Open","Reviewed","Action Open","Escalated","Closed"},0))),AND(AG372&lt;&gt;"",ISNA(MATCH(AG372,{"UC-ID specific","Shared system baseline"},0))),AND(AI372&lt;&gt;"",ISNA(MATCH(AI372,{"Low","Medium","High","Critical"},0))),AND(AL372&lt;&gt;"",COUNTIF(Lists!$A$3:$A$10,AL372)=0),AND(AO372&lt;&gt;"",ISNA(MATCH(AO372,{"Operational monitoring","Performance review","Formal review"},0))),AND(AP372&lt;&gt;"",ISNA(MATCH(AP372,{"Raised per Monitoring and Review Plan","Not action-capable","Action-capable: raise not yet set"},0)))),"INVALID VALUE — use the dropdown list",IF(AND(AG372="UC-ID specific",OR(AF372="",AF372="None")),"UC-ID REQUIRED",IF(OR(J372="",K372="",Q372="",R372="",T372="",AL372="",J372="Not yet known",K372="Unknown",Q372="Unknown",R372="Unknown",T372="Unknown"),"UNKNOWN TO RESOLVE",IF(AND(K372="Yes",OR(H372="",I372="",M372="",N372="",O372="",P372="",P372="None",X372="")),"BREACH ACTION INCOMPLETE",IF(AND(OR(K372="Yes",Q372="Yes"),AL372="None"),"TRIGGER NOT RECORDED — select the E.4 trigger",IF(AND(OR(AND(AL372&lt;&gt;"",AL372&lt;&gt;"None"),R372="Yes"),AM372=""),"REASSESSMENT / CONSIDERATION REF REQUIRED",IF(AND(OR(R372="Yes",T372="Yes"),U372=""),"GATE LOG EVENT ID REQUIRED",IF(OR(AND(D372&lt;&gt;"",NOT(ISNUMBER(D372))),AND(Y372&lt;&gt;"",NOT(ISNUMBER(Y372))),AND(ISNUMBER(D372),ISNUMBER(Y372),Y372&lt;=D372)),"DATE CHECK — Review and Next Review must be dates, Next after Review",IF(AND(ISNUMBER(AC372),ISNUMBER(AD372),AD372&gt;AC372),"SAMPLE EXCEEDS POPULATION",IF(AND(ISNUMBER(AD372),ISNUMBER(AK372),AD372&lt;AK372),"SAMPLE BELOW TIER MINIMUM",IF(AND(AI372&lt;&gt;"",ISNUMBER(Y372),AO372=""),"REVIEW TYPE REQUIRED: operational, performance or formal (§6.4.4)",IF(AND(ISNUMBER(D372),ISNUMBER(Y372),AI372&lt;&gt;"",Y372-D372&gt;IF(AI372="Critical",31,IF(AI372="High",IF(OR(AO372="Operational monitoring",AO372="Performance review"),31,92),IF(AI372="Medium",IF(AO372="Operational monitoring",31,IF(AO372="Performance review",92,366)),366)))),"NEXT REVIEW EXCEEDS TIER CADENCE",IF(OR(AP372="",AP372="Action-capable: raise not yet set"),"AGENTIC CADENCE RAISE NOT SET (§6.4.4; size to be set by the Council)",IF(AND(Z372="Closed",OR(D372="",E372="",G372="",H372="",I372="",X372="",Y372="",AA372="",AB372="",NOT(ISNUMBER(AC372)),NOT(ISNUMBER(AD372)),AC372&lt;1,AD372&lt;1,AE372="",AG372="",AI372="")),"CLOSURE EVIDENCE MISSING",IF(Z372="Closed","Closure ready for independent review","Open / review")))))))))))))))))</f>
        <v/>
      </c>
      <c r="AI372" s="0" t="n"/>
      <c r="AJ372" s="0">
        <f>IF(AI372="","",IF(AO372="Operational monitoring",IF(AI372="Low","Routine operational monitoring by the Service Owner",IF(AI372="Medium","Monthly","Continuous (logged at least monthly)")),IF(AO372="Performance review",IF(AI372="Critical","At least monthly",IF(AI372="High","Monthly",IF(AI372="Medium","Quarterly","Annual"))),IF(AI372="Critical","Continuous monitoring; formal review at least monthly",IF(AI372="High","Quarterly","Annual")))))</f>
        <v/>
      </c>
      <c r="AK372" s="0">
        <f>IF(OR(AI372="",NOT(ISNUMBER(AC372))),"",IF(OR(AI372="Critical",AI372="High"),MIN(AC372,MAX(30,ROUNDUP(0.05*AC372,0))),IF(AI372="Medium",MIN(AC372,20),MIN(AC372,10))))</f>
        <v/>
      </c>
      <c r="AL372" s="0" t="n"/>
      <c r="AM372" s="0" t="n"/>
      <c r="AN372" s="0" t="n"/>
      <c r="AO372" s="0" t="n"/>
      <c r="AP372" s="0" t="n"/>
    </row>
    <row r="373">
      <c r="A373" s="49" t="n"/>
      <c r="B373" s="50" t="n"/>
      <c r="C373" s="50" t="n"/>
      <c r="D373" s="51" t="n"/>
      <c r="E373" s="50" t="n"/>
      <c r="F373" s="50" t="n"/>
      <c r="G373" s="50" t="n"/>
      <c r="H373" s="50" t="n"/>
      <c r="I373" s="50" t="n"/>
      <c r="J373" s="50" t="n"/>
      <c r="K373" s="50" t="n"/>
      <c r="L373" s="50" t="n"/>
      <c r="M373" s="50" t="n"/>
      <c r="N373" s="50" t="n"/>
      <c r="O373" s="51" t="n"/>
      <c r="P373" s="50" t="n"/>
      <c r="Q373" s="50" t="n"/>
      <c r="R373" s="50" t="n"/>
      <c r="S373" s="50" t="n"/>
      <c r="T373" s="50" t="n"/>
      <c r="U373" s="50" t="n"/>
      <c r="V373" s="50" t="n"/>
      <c r="W373" s="50" t="n"/>
      <c r="X373" s="50" t="n"/>
      <c r="Y373" s="51" t="n"/>
      <c r="Z373" s="52" t="n"/>
      <c r="AA373" s="50" t="n"/>
      <c r="AB373" s="50" t="n"/>
      <c r="AC373" s="61" t="n"/>
      <c r="AD373" s="61" t="n"/>
      <c r="AE373" s="50" t="n"/>
      <c r="AF373" s="0" t="n"/>
      <c r="AG373" s="0" t="n"/>
      <c r="AH373" s="85">
        <f>IF(COUNTA(A373:AG373,AI373,AL373:AP373)=0,"",IF(TRIM(A373)="","AIR-ID REQUIRED",IF(OR(AND(K373&lt;&gt;"",ISNA(MATCH(K373,{"Yes","No","Unknown"},0))),AND(Q373&lt;&gt;"",ISNA(MATCH(Q373,{"Yes","No","Unknown"},0))),AND(R373&lt;&gt;"",ISNA(MATCH(R373,{"Yes","No","Unknown"},0))),AND(T373&lt;&gt;"",ISNA(MATCH(T373,{"Yes","No","Unknown"},0))),AND(J373&lt;&gt;"",ISNA(MATCH(J373,{"Improving","Stable","Deteriorating","New / Baseline","Not yet known"},0))),AND(Z373&lt;&gt;"",ISNA(MATCH(Z373,{"Open","Reviewed","Action Open","Escalated","Closed"},0))),AND(AG373&lt;&gt;"",ISNA(MATCH(AG373,{"UC-ID specific","Shared system baseline"},0))),AND(AI373&lt;&gt;"",ISNA(MATCH(AI373,{"Low","Medium","High","Critical"},0))),AND(AL373&lt;&gt;"",COUNTIF(Lists!$A$3:$A$10,AL373)=0),AND(AO373&lt;&gt;"",ISNA(MATCH(AO373,{"Operational monitoring","Performance review","Formal review"},0))),AND(AP373&lt;&gt;"",ISNA(MATCH(AP373,{"Raised per Monitoring and Review Plan","Not action-capable","Action-capable: raise not yet set"},0)))),"INVALID VALUE — use the dropdown list",IF(AND(AG373="UC-ID specific",OR(AF373="",AF373="None")),"UC-ID REQUIRED",IF(OR(J373="",K373="",Q373="",R373="",T373="",AL373="",J373="Not yet known",K373="Unknown",Q373="Unknown",R373="Unknown",T373="Unknown"),"UNKNOWN TO RESOLVE",IF(AND(K373="Yes",OR(H373="",I373="",M373="",N373="",O373="",P373="",P373="None",X373="")),"BREACH ACTION INCOMPLETE",IF(AND(OR(K373="Yes",Q373="Yes"),AL373="None"),"TRIGGER NOT RECORDED — select the E.4 trigger",IF(AND(OR(AND(AL373&lt;&gt;"",AL373&lt;&gt;"None"),R373="Yes"),AM373=""),"REASSESSMENT / CONSIDERATION REF REQUIRED",IF(AND(OR(R373="Yes",T373="Yes"),U373=""),"GATE LOG EVENT ID REQUIRED",IF(OR(AND(D373&lt;&gt;"",NOT(ISNUMBER(D373))),AND(Y373&lt;&gt;"",NOT(ISNUMBER(Y373))),AND(ISNUMBER(D373),ISNUMBER(Y373),Y373&lt;=D373)),"DATE CHECK — Review and Next Review must be dates, Next after Review",IF(AND(ISNUMBER(AC373),ISNUMBER(AD373),AD373&gt;AC373),"SAMPLE EXCEEDS POPULATION",IF(AND(ISNUMBER(AD373),ISNUMBER(AK373),AD373&lt;AK373),"SAMPLE BELOW TIER MINIMUM",IF(AND(AI373&lt;&gt;"",ISNUMBER(Y373),AO373=""),"REVIEW TYPE REQUIRED: operational, performance or formal (§6.4.4)",IF(AND(ISNUMBER(D373),ISNUMBER(Y373),AI373&lt;&gt;"",Y373-D373&gt;IF(AI373="Critical",31,IF(AI373="High",IF(OR(AO373="Operational monitoring",AO373="Performance review"),31,92),IF(AI373="Medium",IF(AO373="Operational monitoring",31,IF(AO373="Performance review",92,366)),366)))),"NEXT REVIEW EXCEEDS TIER CADENCE",IF(OR(AP373="",AP373="Action-capable: raise not yet set"),"AGENTIC CADENCE RAISE NOT SET (§6.4.4; size to be set by the Council)",IF(AND(Z373="Closed",OR(D373="",E373="",G373="",H373="",I373="",X373="",Y373="",AA373="",AB373="",NOT(ISNUMBER(AC373)),NOT(ISNUMBER(AD373)),AC373&lt;1,AD373&lt;1,AE373="",AG373="",AI373="")),"CLOSURE EVIDENCE MISSING",IF(Z373="Closed","Closure ready for independent review","Open / review")))))))))))))))))</f>
        <v/>
      </c>
      <c r="AI373" s="0" t="n"/>
      <c r="AJ373" s="0">
        <f>IF(AI373="","",IF(AO373="Operational monitoring",IF(AI373="Low","Routine operational monitoring by the Service Owner",IF(AI373="Medium","Monthly","Continuous (logged at least monthly)")),IF(AO373="Performance review",IF(AI373="Critical","At least monthly",IF(AI373="High","Monthly",IF(AI373="Medium","Quarterly","Annual"))),IF(AI373="Critical","Continuous monitoring; formal review at least monthly",IF(AI373="High","Quarterly","Annual")))))</f>
        <v/>
      </c>
      <c r="AK373" s="0">
        <f>IF(OR(AI373="",NOT(ISNUMBER(AC373))),"",IF(OR(AI373="Critical",AI373="High"),MIN(AC373,MAX(30,ROUNDUP(0.05*AC373,0))),IF(AI373="Medium",MIN(AC373,20),MIN(AC373,10))))</f>
        <v/>
      </c>
      <c r="AL373" s="0" t="n"/>
      <c r="AM373" s="0" t="n"/>
      <c r="AN373" s="0" t="n"/>
      <c r="AO373" s="0" t="n"/>
      <c r="AP373" s="0" t="n"/>
    </row>
    <row r="374">
      <c r="A374" s="49" t="n"/>
      <c r="B374" s="50" t="n"/>
      <c r="C374" s="50" t="n"/>
      <c r="D374" s="51" t="n"/>
      <c r="E374" s="50" t="n"/>
      <c r="F374" s="50" t="n"/>
      <c r="G374" s="50" t="n"/>
      <c r="H374" s="50" t="n"/>
      <c r="I374" s="50" t="n"/>
      <c r="J374" s="50" t="n"/>
      <c r="K374" s="50" t="n"/>
      <c r="L374" s="50" t="n"/>
      <c r="M374" s="50" t="n"/>
      <c r="N374" s="50" t="n"/>
      <c r="O374" s="51" t="n"/>
      <c r="P374" s="50" t="n"/>
      <c r="Q374" s="50" t="n"/>
      <c r="R374" s="50" t="n"/>
      <c r="S374" s="50" t="n"/>
      <c r="T374" s="50" t="n"/>
      <c r="U374" s="50" t="n"/>
      <c r="V374" s="50" t="n"/>
      <c r="W374" s="50" t="n"/>
      <c r="X374" s="50" t="n"/>
      <c r="Y374" s="51" t="n"/>
      <c r="Z374" s="52" t="n"/>
      <c r="AA374" s="50" t="n"/>
      <c r="AB374" s="50" t="n"/>
      <c r="AC374" s="61" t="n"/>
      <c r="AD374" s="61" t="n"/>
      <c r="AE374" s="50" t="n"/>
      <c r="AF374" s="0" t="n"/>
      <c r="AG374" s="0" t="n"/>
      <c r="AH374" s="85">
        <f>IF(COUNTA(A374:AG374,AI374,AL374:AP374)=0,"",IF(TRIM(A374)="","AIR-ID REQUIRED",IF(OR(AND(K374&lt;&gt;"",ISNA(MATCH(K374,{"Yes","No","Unknown"},0))),AND(Q374&lt;&gt;"",ISNA(MATCH(Q374,{"Yes","No","Unknown"},0))),AND(R374&lt;&gt;"",ISNA(MATCH(R374,{"Yes","No","Unknown"},0))),AND(T374&lt;&gt;"",ISNA(MATCH(T374,{"Yes","No","Unknown"},0))),AND(J374&lt;&gt;"",ISNA(MATCH(J374,{"Improving","Stable","Deteriorating","New / Baseline","Not yet known"},0))),AND(Z374&lt;&gt;"",ISNA(MATCH(Z374,{"Open","Reviewed","Action Open","Escalated","Closed"},0))),AND(AG374&lt;&gt;"",ISNA(MATCH(AG374,{"UC-ID specific","Shared system baseline"},0))),AND(AI374&lt;&gt;"",ISNA(MATCH(AI374,{"Low","Medium","High","Critical"},0))),AND(AL374&lt;&gt;"",COUNTIF(Lists!$A$3:$A$10,AL374)=0),AND(AO374&lt;&gt;"",ISNA(MATCH(AO374,{"Operational monitoring","Performance review","Formal review"},0))),AND(AP374&lt;&gt;"",ISNA(MATCH(AP374,{"Raised per Monitoring and Review Plan","Not action-capable","Action-capable: raise not yet set"},0)))),"INVALID VALUE — use the dropdown list",IF(AND(AG374="UC-ID specific",OR(AF374="",AF374="None")),"UC-ID REQUIRED",IF(OR(J374="",K374="",Q374="",R374="",T374="",AL374="",J374="Not yet known",K374="Unknown",Q374="Unknown",R374="Unknown",T374="Unknown"),"UNKNOWN TO RESOLVE",IF(AND(K374="Yes",OR(H374="",I374="",M374="",N374="",O374="",P374="",P374="None",X374="")),"BREACH ACTION INCOMPLETE",IF(AND(OR(K374="Yes",Q374="Yes"),AL374="None"),"TRIGGER NOT RECORDED — select the E.4 trigger",IF(AND(OR(AND(AL374&lt;&gt;"",AL374&lt;&gt;"None"),R374="Yes"),AM374=""),"REASSESSMENT / CONSIDERATION REF REQUIRED",IF(AND(OR(R374="Yes",T374="Yes"),U374=""),"GATE LOG EVENT ID REQUIRED",IF(OR(AND(D374&lt;&gt;"",NOT(ISNUMBER(D374))),AND(Y374&lt;&gt;"",NOT(ISNUMBER(Y374))),AND(ISNUMBER(D374),ISNUMBER(Y374),Y374&lt;=D374)),"DATE CHECK — Review and Next Review must be dates, Next after Review",IF(AND(ISNUMBER(AC374),ISNUMBER(AD374),AD374&gt;AC374),"SAMPLE EXCEEDS POPULATION",IF(AND(ISNUMBER(AD374),ISNUMBER(AK374),AD374&lt;AK374),"SAMPLE BELOW TIER MINIMUM",IF(AND(AI374&lt;&gt;"",ISNUMBER(Y374),AO374=""),"REVIEW TYPE REQUIRED: operational, performance or formal (§6.4.4)",IF(AND(ISNUMBER(D374),ISNUMBER(Y374),AI374&lt;&gt;"",Y374-D374&gt;IF(AI374="Critical",31,IF(AI374="High",IF(OR(AO374="Operational monitoring",AO374="Performance review"),31,92),IF(AI374="Medium",IF(AO374="Operational monitoring",31,IF(AO374="Performance review",92,366)),366)))),"NEXT REVIEW EXCEEDS TIER CADENCE",IF(OR(AP374="",AP374="Action-capable: raise not yet set"),"AGENTIC CADENCE RAISE NOT SET (§6.4.4; size to be set by the Council)",IF(AND(Z374="Closed",OR(D374="",E374="",G374="",H374="",I374="",X374="",Y374="",AA374="",AB374="",NOT(ISNUMBER(AC374)),NOT(ISNUMBER(AD374)),AC374&lt;1,AD374&lt;1,AE374="",AG374="",AI374="")),"CLOSURE EVIDENCE MISSING",IF(Z374="Closed","Closure ready for independent review","Open / review")))))))))))))))))</f>
        <v/>
      </c>
      <c r="AI374" s="0" t="n"/>
      <c r="AJ374" s="0">
        <f>IF(AI374="","",IF(AO374="Operational monitoring",IF(AI374="Low","Routine operational monitoring by the Service Owner",IF(AI374="Medium","Monthly","Continuous (logged at least monthly)")),IF(AO374="Performance review",IF(AI374="Critical","At least monthly",IF(AI374="High","Monthly",IF(AI374="Medium","Quarterly","Annual"))),IF(AI374="Critical","Continuous monitoring; formal review at least monthly",IF(AI374="High","Quarterly","Annual")))))</f>
        <v/>
      </c>
      <c r="AK374" s="0">
        <f>IF(OR(AI374="",NOT(ISNUMBER(AC374))),"",IF(OR(AI374="Critical",AI374="High"),MIN(AC374,MAX(30,ROUNDUP(0.05*AC374,0))),IF(AI374="Medium",MIN(AC374,20),MIN(AC374,10))))</f>
        <v/>
      </c>
      <c r="AL374" s="0" t="n"/>
      <c r="AM374" s="0" t="n"/>
      <c r="AN374" s="0" t="n"/>
      <c r="AO374" s="0" t="n"/>
      <c r="AP374" s="0" t="n"/>
    </row>
    <row r="375">
      <c r="A375" s="49" t="n"/>
      <c r="B375" s="50" t="n"/>
      <c r="C375" s="50" t="n"/>
      <c r="D375" s="51" t="n"/>
      <c r="E375" s="50" t="n"/>
      <c r="F375" s="50" t="n"/>
      <c r="G375" s="50" t="n"/>
      <c r="H375" s="50" t="n"/>
      <c r="I375" s="50" t="n"/>
      <c r="J375" s="50" t="n"/>
      <c r="K375" s="50" t="n"/>
      <c r="L375" s="50" t="n"/>
      <c r="M375" s="50" t="n"/>
      <c r="N375" s="50" t="n"/>
      <c r="O375" s="51" t="n"/>
      <c r="P375" s="50" t="n"/>
      <c r="Q375" s="50" t="n"/>
      <c r="R375" s="50" t="n"/>
      <c r="S375" s="50" t="n"/>
      <c r="T375" s="50" t="n"/>
      <c r="U375" s="50" t="n"/>
      <c r="V375" s="50" t="n"/>
      <c r="W375" s="50" t="n"/>
      <c r="X375" s="50" t="n"/>
      <c r="Y375" s="51" t="n"/>
      <c r="Z375" s="52" t="n"/>
      <c r="AA375" s="50" t="n"/>
      <c r="AB375" s="50" t="n"/>
      <c r="AC375" s="61" t="n"/>
      <c r="AD375" s="61" t="n"/>
      <c r="AE375" s="50" t="n"/>
      <c r="AF375" s="0" t="n"/>
      <c r="AG375" s="0" t="n"/>
      <c r="AH375" s="85">
        <f>IF(COUNTA(A375:AG375,AI375,AL375:AP375)=0,"",IF(TRIM(A375)="","AIR-ID REQUIRED",IF(OR(AND(K375&lt;&gt;"",ISNA(MATCH(K375,{"Yes","No","Unknown"},0))),AND(Q375&lt;&gt;"",ISNA(MATCH(Q375,{"Yes","No","Unknown"},0))),AND(R375&lt;&gt;"",ISNA(MATCH(R375,{"Yes","No","Unknown"},0))),AND(T375&lt;&gt;"",ISNA(MATCH(T375,{"Yes","No","Unknown"},0))),AND(J375&lt;&gt;"",ISNA(MATCH(J375,{"Improving","Stable","Deteriorating","New / Baseline","Not yet known"},0))),AND(Z375&lt;&gt;"",ISNA(MATCH(Z375,{"Open","Reviewed","Action Open","Escalated","Closed"},0))),AND(AG375&lt;&gt;"",ISNA(MATCH(AG375,{"UC-ID specific","Shared system baseline"},0))),AND(AI375&lt;&gt;"",ISNA(MATCH(AI375,{"Low","Medium","High","Critical"},0))),AND(AL375&lt;&gt;"",COUNTIF(Lists!$A$3:$A$10,AL375)=0),AND(AO375&lt;&gt;"",ISNA(MATCH(AO375,{"Operational monitoring","Performance review","Formal review"},0))),AND(AP375&lt;&gt;"",ISNA(MATCH(AP375,{"Raised per Monitoring and Review Plan","Not action-capable","Action-capable: raise not yet set"},0)))),"INVALID VALUE — use the dropdown list",IF(AND(AG375="UC-ID specific",OR(AF375="",AF375="None")),"UC-ID REQUIRED",IF(OR(J375="",K375="",Q375="",R375="",T375="",AL375="",J375="Not yet known",K375="Unknown",Q375="Unknown",R375="Unknown",T375="Unknown"),"UNKNOWN TO RESOLVE",IF(AND(K375="Yes",OR(H375="",I375="",M375="",N375="",O375="",P375="",P375="None",X375="")),"BREACH ACTION INCOMPLETE",IF(AND(OR(K375="Yes",Q375="Yes"),AL375="None"),"TRIGGER NOT RECORDED — select the E.4 trigger",IF(AND(OR(AND(AL375&lt;&gt;"",AL375&lt;&gt;"None"),R375="Yes"),AM375=""),"REASSESSMENT / CONSIDERATION REF REQUIRED",IF(AND(OR(R375="Yes",T375="Yes"),U375=""),"GATE LOG EVENT ID REQUIRED",IF(OR(AND(D375&lt;&gt;"",NOT(ISNUMBER(D375))),AND(Y375&lt;&gt;"",NOT(ISNUMBER(Y375))),AND(ISNUMBER(D375),ISNUMBER(Y375),Y375&lt;=D375)),"DATE CHECK — Review and Next Review must be dates, Next after Review",IF(AND(ISNUMBER(AC375),ISNUMBER(AD375),AD375&gt;AC375),"SAMPLE EXCEEDS POPULATION",IF(AND(ISNUMBER(AD375),ISNUMBER(AK375),AD375&lt;AK375),"SAMPLE BELOW TIER MINIMUM",IF(AND(AI375&lt;&gt;"",ISNUMBER(Y375),AO375=""),"REVIEW TYPE REQUIRED: operational, performance or formal (§6.4.4)",IF(AND(ISNUMBER(D375),ISNUMBER(Y375),AI375&lt;&gt;"",Y375-D375&gt;IF(AI375="Critical",31,IF(AI375="High",IF(OR(AO375="Operational monitoring",AO375="Performance review"),31,92),IF(AI375="Medium",IF(AO375="Operational monitoring",31,IF(AO375="Performance review",92,366)),366)))),"NEXT REVIEW EXCEEDS TIER CADENCE",IF(OR(AP375="",AP375="Action-capable: raise not yet set"),"AGENTIC CADENCE RAISE NOT SET (§6.4.4; size to be set by the Council)",IF(AND(Z375="Closed",OR(D375="",E375="",G375="",H375="",I375="",X375="",Y375="",AA375="",AB375="",NOT(ISNUMBER(AC375)),NOT(ISNUMBER(AD375)),AC375&lt;1,AD375&lt;1,AE375="",AG375="",AI375="")),"CLOSURE EVIDENCE MISSING",IF(Z375="Closed","Closure ready for independent review","Open / review")))))))))))))))))</f>
        <v/>
      </c>
      <c r="AI375" s="0" t="n"/>
      <c r="AJ375" s="0">
        <f>IF(AI375="","",IF(AO375="Operational monitoring",IF(AI375="Low","Routine operational monitoring by the Service Owner",IF(AI375="Medium","Monthly","Continuous (logged at least monthly)")),IF(AO375="Performance review",IF(AI375="Critical","At least monthly",IF(AI375="High","Monthly",IF(AI375="Medium","Quarterly","Annual"))),IF(AI375="Critical","Continuous monitoring; formal review at least monthly",IF(AI375="High","Quarterly","Annual")))))</f>
        <v/>
      </c>
      <c r="AK375" s="0">
        <f>IF(OR(AI375="",NOT(ISNUMBER(AC375))),"",IF(OR(AI375="Critical",AI375="High"),MIN(AC375,MAX(30,ROUNDUP(0.05*AC375,0))),IF(AI375="Medium",MIN(AC375,20),MIN(AC375,10))))</f>
        <v/>
      </c>
      <c r="AL375" s="0" t="n"/>
      <c r="AM375" s="0" t="n"/>
      <c r="AN375" s="0" t="n"/>
      <c r="AO375" s="0" t="n"/>
      <c r="AP375" s="0" t="n"/>
    </row>
    <row r="376">
      <c r="A376" s="49" t="n"/>
      <c r="B376" s="50" t="n"/>
      <c r="C376" s="50" t="n"/>
      <c r="D376" s="51" t="n"/>
      <c r="E376" s="50" t="n"/>
      <c r="F376" s="50" t="n"/>
      <c r="G376" s="50" t="n"/>
      <c r="H376" s="50" t="n"/>
      <c r="I376" s="50" t="n"/>
      <c r="J376" s="50" t="n"/>
      <c r="K376" s="50" t="n"/>
      <c r="L376" s="50" t="n"/>
      <c r="M376" s="50" t="n"/>
      <c r="N376" s="50" t="n"/>
      <c r="O376" s="51" t="n"/>
      <c r="P376" s="50" t="n"/>
      <c r="Q376" s="50" t="n"/>
      <c r="R376" s="50" t="n"/>
      <c r="S376" s="50" t="n"/>
      <c r="T376" s="50" t="n"/>
      <c r="U376" s="50" t="n"/>
      <c r="V376" s="50" t="n"/>
      <c r="W376" s="50" t="n"/>
      <c r="X376" s="50" t="n"/>
      <c r="Y376" s="51" t="n"/>
      <c r="Z376" s="52" t="n"/>
      <c r="AA376" s="50" t="n"/>
      <c r="AB376" s="50" t="n"/>
      <c r="AC376" s="61" t="n"/>
      <c r="AD376" s="61" t="n"/>
      <c r="AE376" s="50" t="n"/>
      <c r="AF376" s="0" t="n"/>
      <c r="AG376" s="0" t="n"/>
      <c r="AH376" s="85">
        <f>IF(COUNTA(A376:AG376,AI376,AL376:AP376)=0,"",IF(TRIM(A376)="","AIR-ID REQUIRED",IF(OR(AND(K376&lt;&gt;"",ISNA(MATCH(K376,{"Yes","No","Unknown"},0))),AND(Q376&lt;&gt;"",ISNA(MATCH(Q376,{"Yes","No","Unknown"},0))),AND(R376&lt;&gt;"",ISNA(MATCH(R376,{"Yes","No","Unknown"},0))),AND(T376&lt;&gt;"",ISNA(MATCH(T376,{"Yes","No","Unknown"},0))),AND(J376&lt;&gt;"",ISNA(MATCH(J376,{"Improving","Stable","Deteriorating","New / Baseline","Not yet known"},0))),AND(Z376&lt;&gt;"",ISNA(MATCH(Z376,{"Open","Reviewed","Action Open","Escalated","Closed"},0))),AND(AG376&lt;&gt;"",ISNA(MATCH(AG376,{"UC-ID specific","Shared system baseline"},0))),AND(AI376&lt;&gt;"",ISNA(MATCH(AI376,{"Low","Medium","High","Critical"},0))),AND(AL376&lt;&gt;"",COUNTIF(Lists!$A$3:$A$10,AL376)=0),AND(AO376&lt;&gt;"",ISNA(MATCH(AO376,{"Operational monitoring","Performance review","Formal review"},0))),AND(AP376&lt;&gt;"",ISNA(MATCH(AP376,{"Raised per Monitoring and Review Plan","Not action-capable","Action-capable: raise not yet set"},0)))),"INVALID VALUE — use the dropdown list",IF(AND(AG376="UC-ID specific",OR(AF376="",AF376="None")),"UC-ID REQUIRED",IF(OR(J376="",K376="",Q376="",R376="",T376="",AL376="",J376="Not yet known",K376="Unknown",Q376="Unknown",R376="Unknown",T376="Unknown"),"UNKNOWN TO RESOLVE",IF(AND(K376="Yes",OR(H376="",I376="",M376="",N376="",O376="",P376="",P376="None",X376="")),"BREACH ACTION INCOMPLETE",IF(AND(OR(K376="Yes",Q376="Yes"),AL376="None"),"TRIGGER NOT RECORDED — select the E.4 trigger",IF(AND(OR(AND(AL376&lt;&gt;"",AL376&lt;&gt;"None"),R376="Yes"),AM376=""),"REASSESSMENT / CONSIDERATION REF REQUIRED",IF(AND(OR(R376="Yes",T376="Yes"),U376=""),"GATE LOG EVENT ID REQUIRED",IF(OR(AND(D376&lt;&gt;"",NOT(ISNUMBER(D376))),AND(Y376&lt;&gt;"",NOT(ISNUMBER(Y376))),AND(ISNUMBER(D376),ISNUMBER(Y376),Y376&lt;=D376)),"DATE CHECK — Review and Next Review must be dates, Next after Review",IF(AND(ISNUMBER(AC376),ISNUMBER(AD376),AD376&gt;AC376),"SAMPLE EXCEEDS POPULATION",IF(AND(ISNUMBER(AD376),ISNUMBER(AK376),AD376&lt;AK376),"SAMPLE BELOW TIER MINIMUM",IF(AND(AI376&lt;&gt;"",ISNUMBER(Y376),AO376=""),"REVIEW TYPE REQUIRED: operational, performance or formal (§6.4.4)",IF(AND(ISNUMBER(D376),ISNUMBER(Y376),AI376&lt;&gt;"",Y376-D376&gt;IF(AI376="Critical",31,IF(AI376="High",IF(OR(AO376="Operational monitoring",AO376="Performance review"),31,92),IF(AI376="Medium",IF(AO376="Operational monitoring",31,IF(AO376="Performance review",92,366)),366)))),"NEXT REVIEW EXCEEDS TIER CADENCE",IF(OR(AP376="",AP376="Action-capable: raise not yet set"),"AGENTIC CADENCE RAISE NOT SET (§6.4.4; size to be set by the Council)",IF(AND(Z376="Closed",OR(D376="",E376="",G376="",H376="",I376="",X376="",Y376="",AA376="",AB376="",NOT(ISNUMBER(AC376)),NOT(ISNUMBER(AD376)),AC376&lt;1,AD376&lt;1,AE376="",AG376="",AI376="")),"CLOSURE EVIDENCE MISSING",IF(Z376="Closed","Closure ready for independent review","Open / review")))))))))))))))))</f>
        <v/>
      </c>
      <c r="AI376" s="0" t="n"/>
      <c r="AJ376" s="0">
        <f>IF(AI376="","",IF(AO376="Operational monitoring",IF(AI376="Low","Routine operational monitoring by the Service Owner",IF(AI376="Medium","Monthly","Continuous (logged at least monthly)")),IF(AO376="Performance review",IF(AI376="Critical","At least monthly",IF(AI376="High","Monthly",IF(AI376="Medium","Quarterly","Annual"))),IF(AI376="Critical","Continuous monitoring; formal review at least monthly",IF(AI376="High","Quarterly","Annual")))))</f>
        <v/>
      </c>
      <c r="AK376" s="0">
        <f>IF(OR(AI376="",NOT(ISNUMBER(AC376))),"",IF(OR(AI376="Critical",AI376="High"),MIN(AC376,MAX(30,ROUNDUP(0.05*AC376,0))),IF(AI376="Medium",MIN(AC376,20),MIN(AC376,10))))</f>
        <v/>
      </c>
      <c r="AL376" s="0" t="n"/>
      <c r="AM376" s="0" t="n"/>
      <c r="AN376" s="0" t="n"/>
      <c r="AO376" s="0" t="n"/>
      <c r="AP376" s="0" t="n"/>
    </row>
    <row r="377">
      <c r="A377" s="49" t="n"/>
      <c r="B377" s="50" t="n"/>
      <c r="C377" s="50" t="n"/>
      <c r="D377" s="51" t="n"/>
      <c r="E377" s="50" t="n"/>
      <c r="F377" s="50" t="n"/>
      <c r="G377" s="50" t="n"/>
      <c r="H377" s="50" t="n"/>
      <c r="I377" s="50" t="n"/>
      <c r="J377" s="50" t="n"/>
      <c r="K377" s="50" t="n"/>
      <c r="L377" s="50" t="n"/>
      <c r="M377" s="50" t="n"/>
      <c r="N377" s="50" t="n"/>
      <c r="O377" s="51" t="n"/>
      <c r="P377" s="50" t="n"/>
      <c r="Q377" s="50" t="n"/>
      <c r="R377" s="50" t="n"/>
      <c r="S377" s="50" t="n"/>
      <c r="T377" s="50" t="n"/>
      <c r="U377" s="50" t="n"/>
      <c r="V377" s="50" t="n"/>
      <c r="W377" s="50" t="n"/>
      <c r="X377" s="50" t="n"/>
      <c r="Y377" s="51" t="n"/>
      <c r="Z377" s="52" t="n"/>
      <c r="AA377" s="50" t="n"/>
      <c r="AB377" s="50" t="n"/>
      <c r="AC377" s="61" t="n"/>
      <c r="AD377" s="61" t="n"/>
      <c r="AE377" s="50" t="n"/>
      <c r="AF377" s="0" t="n"/>
      <c r="AG377" s="0" t="n"/>
      <c r="AH377" s="85">
        <f>IF(COUNTA(A377:AG377,AI377,AL377:AP377)=0,"",IF(TRIM(A377)="","AIR-ID REQUIRED",IF(OR(AND(K377&lt;&gt;"",ISNA(MATCH(K377,{"Yes","No","Unknown"},0))),AND(Q377&lt;&gt;"",ISNA(MATCH(Q377,{"Yes","No","Unknown"},0))),AND(R377&lt;&gt;"",ISNA(MATCH(R377,{"Yes","No","Unknown"},0))),AND(T377&lt;&gt;"",ISNA(MATCH(T377,{"Yes","No","Unknown"},0))),AND(J377&lt;&gt;"",ISNA(MATCH(J377,{"Improving","Stable","Deteriorating","New / Baseline","Not yet known"},0))),AND(Z377&lt;&gt;"",ISNA(MATCH(Z377,{"Open","Reviewed","Action Open","Escalated","Closed"},0))),AND(AG377&lt;&gt;"",ISNA(MATCH(AG377,{"UC-ID specific","Shared system baseline"},0))),AND(AI377&lt;&gt;"",ISNA(MATCH(AI377,{"Low","Medium","High","Critical"},0))),AND(AL377&lt;&gt;"",COUNTIF(Lists!$A$3:$A$10,AL377)=0),AND(AO377&lt;&gt;"",ISNA(MATCH(AO377,{"Operational monitoring","Performance review","Formal review"},0))),AND(AP377&lt;&gt;"",ISNA(MATCH(AP377,{"Raised per Monitoring and Review Plan","Not action-capable","Action-capable: raise not yet set"},0)))),"INVALID VALUE — use the dropdown list",IF(AND(AG377="UC-ID specific",OR(AF377="",AF377="None")),"UC-ID REQUIRED",IF(OR(J377="",K377="",Q377="",R377="",T377="",AL377="",J377="Not yet known",K377="Unknown",Q377="Unknown",R377="Unknown",T377="Unknown"),"UNKNOWN TO RESOLVE",IF(AND(K377="Yes",OR(H377="",I377="",M377="",N377="",O377="",P377="",P377="None",X377="")),"BREACH ACTION INCOMPLETE",IF(AND(OR(K377="Yes",Q377="Yes"),AL377="None"),"TRIGGER NOT RECORDED — select the E.4 trigger",IF(AND(OR(AND(AL377&lt;&gt;"",AL377&lt;&gt;"None"),R377="Yes"),AM377=""),"REASSESSMENT / CONSIDERATION REF REQUIRED",IF(AND(OR(R377="Yes",T377="Yes"),U377=""),"GATE LOG EVENT ID REQUIRED",IF(OR(AND(D377&lt;&gt;"",NOT(ISNUMBER(D377))),AND(Y377&lt;&gt;"",NOT(ISNUMBER(Y377))),AND(ISNUMBER(D377),ISNUMBER(Y377),Y377&lt;=D377)),"DATE CHECK — Review and Next Review must be dates, Next after Review",IF(AND(ISNUMBER(AC377),ISNUMBER(AD377),AD377&gt;AC377),"SAMPLE EXCEEDS POPULATION",IF(AND(ISNUMBER(AD377),ISNUMBER(AK377),AD377&lt;AK377),"SAMPLE BELOW TIER MINIMUM",IF(AND(AI377&lt;&gt;"",ISNUMBER(Y377),AO377=""),"REVIEW TYPE REQUIRED: operational, performance or formal (§6.4.4)",IF(AND(ISNUMBER(D377),ISNUMBER(Y377),AI377&lt;&gt;"",Y377-D377&gt;IF(AI377="Critical",31,IF(AI377="High",IF(OR(AO377="Operational monitoring",AO377="Performance review"),31,92),IF(AI377="Medium",IF(AO377="Operational monitoring",31,IF(AO377="Performance review",92,366)),366)))),"NEXT REVIEW EXCEEDS TIER CADENCE",IF(OR(AP377="",AP377="Action-capable: raise not yet set"),"AGENTIC CADENCE RAISE NOT SET (§6.4.4; size to be set by the Council)",IF(AND(Z377="Closed",OR(D377="",E377="",G377="",H377="",I377="",X377="",Y377="",AA377="",AB377="",NOT(ISNUMBER(AC377)),NOT(ISNUMBER(AD377)),AC377&lt;1,AD377&lt;1,AE377="",AG377="",AI377="")),"CLOSURE EVIDENCE MISSING",IF(Z377="Closed","Closure ready for independent review","Open / review")))))))))))))))))</f>
        <v/>
      </c>
      <c r="AI377" s="0" t="n"/>
      <c r="AJ377" s="0">
        <f>IF(AI377="","",IF(AO377="Operational monitoring",IF(AI377="Low","Routine operational monitoring by the Service Owner",IF(AI377="Medium","Monthly","Continuous (logged at least monthly)")),IF(AO377="Performance review",IF(AI377="Critical","At least monthly",IF(AI377="High","Monthly",IF(AI377="Medium","Quarterly","Annual"))),IF(AI377="Critical","Continuous monitoring; formal review at least monthly",IF(AI377="High","Quarterly","Annual")))))</f>
        <v/>
      </c>
      <c r="AK377" s="0">
        <f>IF(OR(AI377="",NOT(ISNUMBER(AC377))),"",IF(OR(AI377="Critical",AI377="High"),MIN(AC377,MAX(30,ROUNDUP(0.05*AC377,0))),IF(AI377="Medium",MIN(AC377,20),MIN(AC377,10))))</f>
        <v/>
      </c>
      <c r="AL377" s="0" t="n"/>
      <c r="AM377" s="0" t="n"/>
      <c r="AN377" s="0" t="n"/>
      <c r="AO377" s="0" t="n"/>
      <c r="AP377" s="0" t="n"/>
    </row>
    <row r="378">
      <c r="A378" s="49" t="n"/>
      <c r="B378" s="50" t="n"/>
      <c r="C378" s="50" t="n"/>
      <c r="D378" s="51" t="n"/>
      <c r="E378" s="50" t="n"/>
      <c r="F378" s="50" t="n"/>
      <c r="G378" s="50" t="n"/>
      <c r="H378" s="50" t="n"/>
      <c r="I378" s="50" t="n"/>
      <c r="J378" s="50" t="n"/>
      <c r="K378" s="50" t="n"/>
      <c r="L378" s="50" t="n"/>
      <c r="M378" s="50" t="n"/>
      <c r="N378" s="50" t="n"/>
      <c r="O378" s="51" t="n"/>
      <c r="P378" s="50" t="n"/>
      <c r="Q378" s="50" t="n"/>
      <c r="R378" s="50" t="n"/>
      <c r="S378" s="50" t="n"/>
      <c r="T378" s="50" t="n"/>
      <c r="U378" s="50" t="n"/>
      <c r="V378" s="50" t="n"/>
      <c r="W378" s="50" t="n"/>
      <c r="X378" s="50" t="n"/>
      <c r="Y378" s="51" t="n"/>
      <c r="Z378" s="52" t="n"/>
      <c r="AA378" s="50" t="n"/>
      <c r="AB378" s="50" t="n"/>
      <c r="AC378" s="61" t="n"/>
      <c r="AD378" s="61" t="n"/>
      <c r="AE378" s="50" t="n"/>
      <c r="AF378" s="0" t="n"/>
      <c r="AG378" s="0" t="n"/>
      <c r="AH378" s="85">
        <f>IF(COUNTA(A378:AG378,AI378,AL378:AP378)=0,"",IF(TRIM(A378)="","AIR-ID REQUIRED",IF(OR(AND(K378&lt;&gt;"",ISNA(MATCH(K378,{"Yes","No","Unknown"},0))),AND(Q378&lt;&gt;"",ISNA(MATCH(Q378,{"Yes","No","Unknown"},0))),AND(R378&lt;&gt;"",ISNA(MATCH(R378,{"Yes","No","Unknown"},0))),AND(T378&lt;&gt;"",ISNA(MATCH(T378,{"Yes","No","Unknown"},0))),AND(J378&lt;&gt;"",ISNA(MATCH(J378,{"Improving","Stable","Deteriorating","New / Baseline","Not yet known"},0))),AND(Z378&lt;&gt;"",ISNA(MATCH(Z378,{"Open","Reviewed","Action Open","Escalated","Closed"},0))),AND(AG378&lt;&gt;"",ISNA(MATCH(AG378,{"UC-ID specific","Shared system baseline"},0))),AND(AI378&lt;&gt;"",ISNA(MATCH(AI378,{"Low","Medium","High","Critical"},0))),AND(AL378&lt;&gt;"",COUNTIF(Lists!$A$3:$A$10,AL378)=0),AND(AO378&lt;&gt;"",ISNA(MATCH(AO378,{"Operational monitoring","Performance review","Formal review"},0))),AND(AP378&lt;&gt;"",ISNA(MATCH(AP378,{"Raised per Monitoring and Review Plan","Not action-capable","Action-capable: raise not yet set"},0)))),"INVALID VALUE — use the dropdown list",IF(AND(AG378="UC-ID specific",OR(AF378="",AF378="None")),"UC-ID REQUIRED",IF(OR(J378="",K378="",Q378="",R378="",T378="",AL378="",J378="Not yet known",K378="Unknown",Q378="Unknown",R378="Unknown",T378="Unknown"),"UNKNOWN TO RESOLVE",IF(AND(K378="Yes",OR(H378="",I378="",M378="",N378="",O378="",P378="",P378="None",X378="")),"BREACH ACTION INCOMPLETE",IF(AND(OR(K378="Yes",Q378="Yes"),AL378="None"),"TRIGGER NOT RECORDED — select the E.4 trigger",IF(AND(OR(AND(AL378&lt;&gt;"",AL378&lt;&gt;"None"),R378="Yes"),AM378=""),"REASSESSMENT / CONSIDERATION REF REQUIRED",IF(AND(OR(R378="Yes",T378="Yes"),U378=""),"GATE LOG EVENT ID REQUIRED",IF(OR(AND(D378&lt;&gt;"",NOT(ISNUMBER(D378))),AND(Y378&lt;&gt;"",NOT(ISNUMBER(Y378))),AND(ISNUMBER(D378),ISNUMBER(Y378),Y378&lt;=D378)),"DATE CHECK — Review and Next Review must be dates, Next after Review",IF(AND(ISNUMBER(AC378),ISNUMBER(AD378),AD378&gt;AC378),"SAMPLE EXCEEDS POPULATION",IF(AND(ISNUMBER(AD378),ISNUMBER(AK378),AD378&lt;AK378),"SAMPLE BELOW TIER MINIMUM",IF(AND(AI378&lt;&gt;"",ISNUMBER(Y378),AO378=""),"REVIEW TYPE REQUIRED: operational, performance or formal (§6.4.4)",IF(AND(ISNUMBER(D378),ISNUMBER(Y378),AI378&lt;&gt;"",Y378-D378&gt;IF(AI378="Critical",31,IF(AI378="High",IF(OR(AO378="Operational monitoring",AO378="Performance review"),31,92),IF(AI378="Medium",IF(AO378="Operational monitoring",31,IF(AO378="Performance review",92,366)),366)))),"NEXT REVIEW EXCEEDS TIER CADENCE",IF(OR(AP378="",AP378="Action-capable: raise not yet set"),"AGENTIC CADENCE RAISE NOT SET (§6.4.4; size to be set by the Council)",IF(AND(Z378="Closed",OR(D378="",E378="",G378="",H378="",I378="",X378="",Y378="",AA378="",AB378="",NOT(ISNUMBER(AC378)),NOT(ISNUMBER(AD378)),AC378&lt;1,AD378&lt;1,AE378="",AG378="",AI378="")),"CLOSURE EVIDENCE MISSING",IF(Z378="Closed","Closure ready for independent review","Open / review")))))))))))))))))</f>
        <v/>
      </c>
      <c r="AI378" s="0" t="n"/>
      <c r="AJ378" s="0">
        <f>IF(AI378="","",IF(AO378="Operational monitoring",IF(AI378="Low","Routine operational monitoring by the Service Owner",IF(AI378="Medium","Monthly","Continuous (logged at least monthly)")),IF(AO378="Performance review",IF(AI378="Critical","At least monthly",IF(AI378="High","Monthly",IF(AI378="Medium","Quarterly","Annual"))),IF(AI378="Critical","Continuous monitoring; formal review at least monthly",IF(AI378="High","Quarterly","Annual")))))</f>
        <v/>
      </c>
      <c r="AK378" s="0">
        <f>IF(OR(AI378="",NOT(ISNUMBER(AC378))),"",IF(OR(AI378="Critical",AI378="High"),MIN(AC378,MAX(30,ROUNDUP(0.05*AC378,0))),IF(AI378="Medium",MIN(AC378,20),MIN(AC378,10))))</f>
        <v/>
      </c>
      <c r="AL378" s="0" t="n"/>
      <c r="AM378" s="0" t="n"/>
      <c r="AN378" s="0" t="n"/>
      <c r="AO378" s="0" t="n"/>
      <c r="AP378" s="0" t="n"/>
    </row>
    <row r="379">
      <c r="A379" s="49" t="n"/>
      <c r="B379" s="50" t="n"/>
      <c r="C379" s="50" t="n"/>
      <c r="D379" s="51" t="n"/>
      <c r="E379" s="50" t="n"/>
      <c r="F379" s="50" t="n"/>
      <c r="G379" s="50" t="n"/>
      <c r="H379" s="50" t="n"/>
      <c r="I379" s="50" t="n"/>
      <c r="J379" s="50" t="n"/>
      <c r="K379" s="50" t="n"/>
      <c r="L379" s="50" t="n"/>
      <c r="M379" s="50" t="n"/>
      <c r="N379" s="50" t="n"/>
      <c r="O379" s="51" t="n"/>
      <c r="P379" s="50" t="n"/>
      <c r="Q379" s="50" t="n"/>
      <c r="R379" s="50" t="n"/>
      <c r="S379" s="50" t="n"/>
      <c r="T379" s="50" t="n"/>
      <c r="U379" s="50" t="n"/>
      <c r="V379" s="50" t="n"/>
      <c r="W379" s="50" t="n"/>
      <c r="X379" s="50" t="n"/>
      <c r="Y379" s="51" t="n"/>
      <c r="Z379" s="52" t="n"/>
      <c r="AA379" s="50" t="n"/>
      <c r="AB379" s="50" t="n"/>
      <c r="AC379" s="61" t="n"/>
      <c r="AD379" s="61" t="n"/>
      <c r="AE379" s="50" t="n"/>
      <c r="AF379" s="0" t="n"/>
      <c r="AG379" s="0" t="n"/>
      <c r="AH379" s="85">
        <f>IF(COUNTA(A379:AG379,AI379,AL379:AP379)=0,"",IF(TRIM(A379)="","AIR-ID REQUIRED",IF(OR(AND(K379&lt;&gt;"",ISNA(MATCH(K379,{"Yes","No","Unknown"},0))),AND(Q379&lt;&gt;"",ISNA(MATCH(Q379,{"Yes","No","Unknown"},0))),AND(R379&lt;&gt;"",ISNA(MATCH(R379,{"Yes","No","Unknown"},0))),AND(T379&lt;&gt;"",ISNA(MATCH(T379,{"Yes","No","Unknown"},0))),AND(J379&lt;&gt;"",ISNA(MATCH(J379,{"Improving","Stable","Deteriorating","New / Baseline","Not yet known"},0))),AND(Z379&lt;&gt;"",ISNA(MATCH(Z379,{"Open","Reviewed","Action Open","Escalated","Closed"},0))),AND(AG379&lt;&gt;"",ISNA(MATCH(AG379,{"UC-ID specific","Shared system baseline"},0))),AND(AI379&lt;&gt;"",ISNA(MATCH(AI379,{"Low","Medium","High","Critical"},0))),AND(AL379&lt;&gt;"",COUNTIF(Lists!$A$3:$A$10,AL379)=0),AND(AO379&lt;&gt;"",ISNA(MATCH(AO379,{"Operational monitoring","Performance review","Formal review"},0))),AND(AP379&lt;&gt;"",ISNA(MATCH(AP379,{"Raised per Monitoring and Review Plan","Not action-capable","Action-capable: raise not yet set"},0)))),"INVALID VALUE — use the dropdown list",IF(AND(AG379="UC-ID specific",OR(AF379="",AF379="None")),"UC-ID REQUIRED",IF(OR(J379="",K379="",Q379="",R379="",T379="",AL379="",J379="Not yet known",K379="Unknown",Q379="Unknown",R379="Unknown",T379="Unknown"),"UNKNOWN TO RESOLVE",IF(AND(K379="Yes",OR(H379="",I379="",M379="",N379="",O379="",P379="",P379="None",X379="")),"BREACH ACTION INCOMPLETE",IF(AND(OR(K379="Yes",Q379="Yes"),AL379="None"),"TRIGGER NOT RECORDED — select the E.4 trigger",IF(AND(OR(AND(AL379&lt;&gt;"",AL379&lt;&gt;"None"),R379="Yes"),AM379=""),"REASSESSMENT / CONSIDERATION REF REQUIRED",IF(AND(OR(R379="Yes",T379="Yes"),U379=""),"GATE LOG EVENT ID REQUIRED",IF(OR(AND(D379&lt;&gt;"",NOT(ISNUMBER(D379))),AND(Y379&lt;&gt;"",NOT(ISNUMBER(Y379))),AND(ISNUMBER(D379),ISNUMBER(Y379),Y379&lt;=D379)),"DATE CHECK — Review and Next Review must be dates, Next after Review",IF(AND(ISNUMBER(AC379),ISNUMBER(AD379),AD379&gt;AC379),"SAMPLE EXCEEDS POPULATION",IF(AND(ISNUMBER(AD379),ISNUMBER(AK379),AD379&lt;AK379),"SAMPLE BELOW TIER MINIMUM",IF(AND(AI379&lt;&gt;"",ISNUMBER(Y379),AO379=""),"REVIEW TYPE REQUIRED: operational, performance or formal (§6.4.4)",IF(AND(ISNUMBER(D379),ISNUMBER(Y379),AI379&lt;&gt;"",Y379-D379&gt;IF(AI379="Critical",31,IF(AI379="High",IF(OR(AO379="Operational monitoring",AO379="Performance review"),31,92),IF(AI379="Medium",IF(AO379="Operational monitoring",31,IF(AO379="Performance review",92,366)),366)))),"NEXT REVIEW EXCEEDS TIER CADENCE",IF(OR(AP379="",AP379="Action-capable: raise not yet set"),"AGENTIC CADENCE RAISE NOT SET (§6.4.4; size to be set by the Council)",IF(AND(Z379="Closed",OR(D379="",E379="",G379="",H379="",I379="",X379="",Y379="",AA379="",AB379="",NOT(ISNUMBER(AC379)),NOT(ISNUMBER(AD379)),AC379&lt;1,AD379&lt;1,AE379="",AG379="",AI379="")),"CLOSURE EVIDENCE MISSING",IF(Z379="Closed","Closure ready for independent review","Open / review")))))))))))))))))</f>
        <v/>
      </c>
      <c r="AI379" s="0" t="n"/>
      <c r="AJ379" s="0">
        <f>IF(AI379="","",IF(AO379="Operational monitoring",IF(AI379="Low","Routine operational monitoring by the Service Owner",IF(AI379="Medium","Monthly","Continuous (logged at least monthly)")),IF(AO379="Performance review",IF(AI379="Critical","At least monthly",IF(AI379="High","Monthly",IF(AI379="Medium","Quarterly","Annual"))),IF(AI379="Critical","Continuous monitoring; formal review at least monthly",IF(AI379="High","Quarterly","Annual")))))</f>
        <v/>
      </c>
      <c r="AK379" s="0">
        <f>IF(OR(AI379="",NOT(ISNUMBER(AC379))),"",IF(OR(AI379="Critical",AI379="High"),MIN(AC379,MAX(30,ROUNDUP(0.05*AC379,0))),IF(AI379="Medium",MIN(AC379,20),MIN(AC379,10))))</f>
        <v/>
      </c>
      <c r="AL379" s="0" t="n"/>
      <c r="AM379" s="0" t="n"/>
      <c r="AN379" s="0" t="n"/>
      <c r="AO379" s="0" t="n"/>
      <c r="AP379" s="0" t="n"/>
    </row>
    <row r="380">
      <c r="A380" s="49" t="n"/>
      <c r="B380" s="50" t="n"/>
      <c r="C380" s="50" t="n"/>
      <c r="D380" s="51" t="n"/>
      <c r="E380" s="50" t="n"/>
      <c r="F380" s="50" t="n"/>
      <c r="G380" s="50" t="n"/>
      <c r="H380" s="50" t="n"/>
      <c r="I380" s="50" t="n"/>
      <c r="J380" s="50" t="n"/>
      <c r="K380" s="50" t="n"/>
      <c r="L380" s="50" t="n"/>
      <c r="M380" s="50" t="n"/>
      <c r="N380" s="50" t="n"/>
      <c r="O380" s="51" t="n"/>
      <c r="P380" s="50" t="n"/>
      <c r="Q380" s="50" t="n"/>
      <c r="R380" s="50" t="n"/>
      <c r="S380" s="50" t="n"/>
      <c r="T380" s="50" t="n"/>
      <c r="U380" s="50" t="n"/>
      <c r="V380" s="50" t="n"/>
      <c r="W380" s="50" t="n"/>
      <c r="X380" s="50" t="n"/>
      <c r="Y380" s="51" t="n"/>
      <c r="Z380" s="52" t="n"/>
      <c r="AA380" s="50" t="n"/>
      <c r="AB380" s="50" t="n"/>
      <c r="AC380" s="61" t="n"/>
      <c r="AD380" s="61" t="n"/>
      <c r="AE380" s="50" t="n"/>
      <c r="AF380" s="0" t="n"/>
      <c r="AG380" s="0" t="n"/>
      <c r="AH380" s="85">
        <f>IF(COUNTA(A380:AG380,AI380,AL380:AP380)=0,"",IF(TRIM(A380)="","AIR-ID REQUIRED",IF(OR(AND(K380&lt;&gt;"",ISNA(MATCH(K380,{"Yes","No","Unknown"},0))),AND(Q380&lt;&gt;"",ISNA(MATCH(Q380,{"Yes","No","Unknown"},0))),AND(R380&lt;&gt;"",ISNA(MATCH(R380,{"Yes","No","Unknown"},0))),AND(T380&lt;&gt;"",ISNA(MATCH(T380,{"Yes","No","Unknown"},0))),AND(J380&lt;&gt;"",ISNA(MATCH(J380,{"Improving","Stable","Deteriorating","New / Baseline","Not yet known"},0))),AND(Z380&lt;&gt;"",ISNA(MATCH(Z380,{"Open","Reviewed","Action Open","Escalated","Closed"},0))),AND(AG380&lt;&gt;"",ISNA(MATCH(AG380,{"UC-ID specific","Shared system baseline"},0))),AND(AI380&lt;&gt;"",ISNA(MATCH(AI380,{"Low","Medium","High","Critical"},0))),AND(AL380&lt;&gt;"",COUNTIF(Lists!$A$3:$A$10,AL380)=0),AND(AO380&lt;&gt;"",ISNA(MATCH(AO380,{"Operational monitoring","Performance review","Formal review"},0))),AND(AP380&lt;&gt;"",ISNA(MATCH(AP380,{"Raised per Monitoring and Review Plan","Not action-capable","Action-capable: raise not yet set"},0)))),"INVALID VALUE — use the dropdown list",IF(AND(AG380="UC-ID specific",OR(AF380="",AF380="None")),"UC-ID REQUIRED",IF(OR(J380="",K380="",Q380="",R380="",T380="",AL380="",J380="Not yet known",K380="Unknown",Q380="Unknown",R380="Unknown",T380="Unknown"),"UNKNOWN TO RESOLVE",IF(AND(K380="Yes",OR(H380="",I380="",M380="",N380="",O380="",P380="",P380="None",X380="")),"BREACH ACTION INCOMPLETE",IF(AND(OR(K380="Yes",Q380="Yes"),AL380="None"),"TRIGGER NOT RECORDED — select the E.4 trigger",IF(AND(OR(AND(AL380&lt;&gt;"",AL380&lt;&gt;"None"),R380="Yes"),AM380=""),"REASSESSMENT / CONSIDERATION REF REQUIRED",IF(AND(OR(R380="Yes",T380="Yes"),U380=""),"GATE LOG EVENT ID REQUIRED",IF(OR(AND(D380&lt;&gt;"",NOT(ISNUMBER(D380))),AND(Y380&lt;&gt;"",NOT(ISNUMBER(Y380))),AND(ISNUMBER(D380),ISNUMBER(Y380),Y380&lt;=D380)),"DATE CHECK — Review and Next Review must be dates, Next after Review",IF(AND(ISNUMBER(AC380),ISNUMBER(AD380),AD380&gt;AC380),"SAMPLE EXCEEDS POPULATION",IF(AND(ISNUMBER(AD380),ISNUMBER(AK380),AD380&lt;AK380),"SAMPLE BELOW TIER MINIMUM",IF(AND(AI380&lt;&gt;"",ISNUMBER(Y380),AO380=""),"REVIEW TYPE REQUIRED: operational, performance or formal (§6.4.4)",IF(AND(ISNUMBER(D380),ISNUMBER(Y380),AI380&lt;&gt;"",Y380-D380&gt;IF(AI380="Critical",31,IF(AI380="High",IF(OR(AO380="Operational monitoring",AO380="Performance review"),31,92),IF(AI380="Medium",IF(AO380="Operational monitoring",31,IF(AO380="Performance review",92,366)),366)))),"NEXT REVIEW EXCEEDS TIER CADENCE",IF(OR(AP380="",AP380="Action-capable: raise not yet set"),"AGENTIC CADENCE RAISE NOT SET (§6.4.4; size to be set by the Council)",IF(AND(Z380="Closed",OR(D380="",E380="",G380="",H380="",I380="",X380="",Y380="",AA380="",AB380="",NOT(ISNUMBER(AC380)),NOT(ISNUMBER(AD380)),AC380&lt;1,AD380&lt;1,AE380="",AG380="",AI380="")),"CLOSURE EVIDENCE MISSING",IF(Z380="Closed","Closure ready for independent review","Open / review")))))))))))))))))</f>
        <v/>
      </c>
      <c r="AI380" s="0" t="n"/>
      <c r="AJ380" s="0">
        <f>IF(AI380="","",IF(AO380="Operational monitoring",IF(AI380="Low","Routine operational monitoring by the Service Owner",IF(AI380="Medium","Monthly","Continuous (logged at least monthly)")),IF(AO380="Performance review",IF(AI380="Critical","At least monthly",IF(AI380="High","Monthly",IF(AI380="Medium","Quarterly","Annual"))),IF(AI380="Critical","Continuous monitoring; formal review at least monthly",IF(AI380="High","Quarterly","Annual")))))</f>
        <v/>
      </c>
      <c r="AK380" s="0">
        <f>IF(OR(AI380="",NOT(ISNUMBER(AC380))),"",IF(OR(AI380="Critical",AI380="High"),MIN(AC380,MAX(30,ROUNDUP(0.05*AC380,0))),IF(AI380="Medium",MIN(AC380,20),MIN(AC380,10))))</f>
        <v/>
      </c>
      <c r="AL380" s="0" t="n"/>
      <c r="AM380" s="0" t="n"/>
      <c r="AN380" s="0" t="n"/>
      <c r="AO380" s="0" t="n"/>
      <c r="AP380" s="0" t="n"/>
    </row>
    <row r="381">
      <c r="A381" s="49" t="n"/>
      <c r="B381" s="50" t="n"/>
      <c r="C381" s="50" t="n"/>
      <c r="D381" s="51" t="n"/>
      <c r="E381" s="50" t="n"/>
      <c r="F381" s="50" t="n"/>
      <c r="G381" s="50" t="n"/>
      <c r="H381" s="50" t="n"/>
      <c r="I381" s="50" t="n"/>
      <c r="J381" s="50" t="n"/>
      <c r="K381" s="50" t="n"/>
      <c r="L381" s="50" t="n"/>
      <c r="M381" s="50" t="n"/>
      <c r="N381" s="50" t="n"/>
      <c r="O381" s="51" t="n"/>
      <c r="P381" s="50" t="n"/>
      <c r="Q381" s="50" t="n"/>
      <c r="R381" s="50" t="n"/>
      <c r="S381" s="50" t="n"/>
      <c r="T381" s="50" t="n"/>
      <c r="U381" s="50" t="n"/>
      <c r="V381" s="50" t="n"/>
      <c r="W381" s="50" t="n"/>
      <c r="X381" s="50" t="n"/>
      <c r="Y381" s="51" t="n"/>
      <c r="Z381" s="52" t="n"/>
      <c r="AA381" s="50" t="n"/>
      <c r="AB381" s="50" t="n"/>
      <c r="AC381" s="61" t="n"/>
      <c r="AD381" s="61" t="n"/>
      <c r="AE381" s="50" t="n"/>
      <c r="AF381" s="0" t="n"/>
      <c r="AG381" s="0" t="n"/>
      <c r="AH381" s="85">
        <f>IF(COUNTA(A381:AG381,AI381,AL381:AP381)=0,"",IF(TRIM(A381)="","AIR-ID REQUIRED",IF(OR(AND(K381&lt;&gt;"",ISNA(MATCH(K381,{"Yes","No","Unknown"},0))),AND(Q381&lt;&gt;"",ISNA(MATCH(Q381,{"Yes","No","Unknown"},0))),AND(R381&lt;&gt;"",ISNA(MATCH(R381,{"Yes","No","Unknown"},0))),AND(T381&lt;&gt;"",ISNA(MATCH(T381,{"Yes","No","Unknown"},0))),AND(J381&lt;&gt;"",ISNA(MATCH(J381,{"Improving","Stable","Deteriorating","New / Baseline","Not yet known"},0))),AND(Z381&lt;&gt;"",ISNA(MATCH(Z381,{"Open","Reviewed","Action Open","Escalated","Closed"},0))),AND(AG381&lt;&gt;"",ISNA(MATCH(AG381,{"UC-ID specific","Shared system baseline"},0))),AND(AI381&lt;&gt;"",ISNA(MATCH(AI381,{"Low","Medium","High","Critical"},0))),AND(AL381&lt;&gt;"",COUNTIF(Lists!$A$3:$A$10,AL381)=0),AND(AO381&lt;&gt;"",ISNA(MATCH(AO381,{"Operational monitoring","Performance review","Formal review"},0))),AND(AP381&lt;&gt;"",ISNA(MATCH(AP381,{"Raised per Monitoring and Review Plan","Not action-capable","Action-capable: raise not yet set"},0)))),"INVALID VALUE — use the dropdown list",IF(AND(AG381="UC-ID specific",OR(AF381="",AF381="None")),"UC-ID REQUIRED",IF(OR(J381="",K381="",Q381="",R381="",T381="",AL381="",J381="Not yet known",K381="Unknown",Q381="Unknown",R381="Unknown",T381="Unknown"),"UNKNOWN TO RESOLVE",IF(AND(K381="Yes",OR(H381="",I381="",M381="",N381="",O381="",P381="",P381="None",X381="")),"BREACH ACTION INCOMPLETE",IF(AND(OR(K381="Yes",Q381="Yes"),AL381="None"),"TRIGGER NOT RECORDED — select the E.4 trigger",IF(AND(OR(AND(AL381&lt;&gt;"",AL381&lt;&gt;"None"),R381="Yes"),AM381=""),"REASSESSMENT / CONSIDERATION REF REQUIRED",IF(AND(OR(R381="Yes",T381="Yes"),U381=""),"GATE LOG EVENT ID REQUIRED",IF(OR(AND(D381&lt;&gt;"",NOT(ISNUMBER(D381))),AND(Y381&lt;&gt;"",NOT(ISNUMBER(Y381))),AND(ISNUMBER(D381),ISNUMBER(Y381),Y381&lt;=D381)),"DATE CHECK — Review and Next Review must be dates, Next after Review",IF(AND(ISNUMBER(AC381),ISNUMBER(AD381),AD381&gt;AC381),"SAMPLE EXCEEDS POPULATION",IF(AND(ISNUMBER(AD381),ISNUMBER(AK381),AD381&lt;AK381),"SAMPLE BELOW TIER MINIMUM",IF(AND(AI381&lt;&gt;"",ISNUMBER(Y381),AO381=""),"REVIEW TYPE REQUIRED: operational, performance or formal (§6.4.4)",IF(AND(ISNUMBER(D381),ISNUMBER(Y381),AI381&lt;&gt;"",Y381-D381&gt;IF(AI381="Critical",31,IF(AI381="High",IF(OR(AO381="Operational monitoring",AO381="Performance review"),31,92),IF(AI381="Medium",IF(AO381="Operational monitoring",31,IF(AO381="Performance review",92,366)),366)))),"NEXT REVIEW EXCEEDS TIER CADENCE",IF(OR(AP381="",AP381="Action-capable: raise not yet set"),"AGENTIC CADENCE RAISE NOT SET (§6.4.4; size to be set by the Council)",IF(AND(Z381="Closed",OR(D381="",E381="",G381="",H381="",I381="",X381="",Y381="",AA381="",AB381="",NOT(ISNUMBER(AC381)),NOT(ISNUMBER(AD381)),AC381&lt;1,AD381&lt;1,AE381="",AG381="",AI381="")),"CLOSURE EVIDENCE MISSING",IF(Z381="Closed","Closure ready for independent review","Open / review")))))))))))))))))</f>
        <v/>
      </c>
      <c r="AI381" s="0" t="n"/>
      <c r="AJ381" s="0">
        <f>IF(AI381="","",IF(AO381="Operational monitoring",IF(AI381="Low","Routine operational monitoring by the Service Owner",IF(AI381="Medium","Monthly","Continuous (logged at least monthly)")),IF(AO381="Performance review",IF(AI381="Critical","At least monthly",IF(AI381="High","Monthly",IF(AI381="Medium","Quarterly","Annual"))),IF(AI381="Critical","Continuous monitoring; formal review at least monthly",IF(AI381="High","Quarterly","Annual")))))</f>
        <v/>
      </c>
      <c r="AK381" s="0">
        <f>IF(OR(AI381="",NOT(ISNUMBER(AC381))),"",IF(OR(AI381="Critical",AI381="High"),MIN(AC381,MAX(30,ROUNDUP(0.05*AC381,0))),IF(AI381="Medium",MIN(AC381,20),MIN(AC381,10))))</f>
        <v/>
      </c>
      <c r="AL381" s="0" t="n"/>
      <c r="AM381" s="0" t="n"/>
      <c r="AN381" s="0" t="n"/>
      <c r="AO381" s="0" t="n"/>
      <c r="AP381" s="0" t="n"/>
    </row>
    <row r="382">
      <c r="A382" s="49" t="n"/>
      <c r="B382" s="50" t="n"/>
      <c r="C382" s="50" t="n"/>
      <c r="D382" s="51" t="n"/>
      <c r="E382" s="50" t="n"/>
      <c r="F382" s="50" t="n"/>
      <c r="G382" s="50" t="n"/>
      <c r="H382" s="50" t="n"/>
      <c r="I382" s="50" t="n"/>
      <c r="J382" s="50" t="n"/>
      <c r="K382" s="50" t="n"/>
      <c r="L382" s="50" t="n"/>
      <c r="M382" s="50" t="n"/>
      <c r="N382" s="50" t="n"/>
      <c r="O382" s="51" t="n"/>
      <c r="P382" s="50" t="n"/>
      <c r="Q382" s="50" t="n"/>
      <c r="R382" s="50" t="n"/>
      <c r="S382" s="50" t="n"/>
      <c r="T382" s="50" t="n"/>
      <c r="U382" s="50" t="n"/>
      <c r="V382" s="50" t="n"/>
      <c r="W382" s="50" t="n"/>
      <c r="X382" s="50" t="n"/>
      <c r="Y382" s="51" t="n"/>
      <c r="Z382" s="52" t="n"/>
      <c r="AA382" s="50" t="n"/>
      <c r="AB382" s="50" t="n"/>
      <c r="AC382" s="61" t="n"/>
      <c r="AD382" s="61" t="n"/>
      <c r="AE382" s="50" t="n"/>
      <c r="AF382" s="0" t="n"/>
      <c r="AG382" s="0" t="n"/>
      <c r="AH382" s="85">
        <f>IF(COUNTA(A382:AG382,AI382,AL382:AP382)=0,"",IF(TRIM(A382)="","AIR-ID REQUIRED",IF(OR(AND(K382&lt;&gt;"",ISNA(MATCH(K382,{"Yes","No","Unknown"},0))),AND(Q382&lt;&gt;"",ISNA(MATCH(Q382,{"Yes","No","Unknown"},0))),AND(R382&lt;&gt;"",ISNA(MATCH(R382,{"Yes","No","Unknown"},0))),AND(T382&lt;&gt;"",ISNA(MATCH(T382,{"Yes","No","Unknown"},0))),AND(J382&lt;&gt;"",ISNA(MATCH(J382,{"Improving","Stable","Deteriorating","New / Baseline","Not yet known"},0))),AND(Z382&lt;&gt;"",ISNA(MATCH(Z382,{"Open","Reviewed","Action Open","Escalated","Closed"},0))),AND(AG382&lt;&gt;"",ISNA(MATCH(AG382,{"UC-ID specific","Shared system baseline"},0))),AND(AI382&lt;&gt;"",ISNA(MATCH(AI382,{"Low","Medium","High","Critical"},0))),AND(AL382&lt;&gt;"",COUNTIF(Lists!$A$3:$A$10,AL382)=0),AND(AO382&lt;&gt;"",ISNA(MATCH(AO382,{"Operational monitoring","Performance review","Formal review"},0))),AND(AP382&lt;&gt;"",ISNA(MATCH(AP382,{"Raised per Monitoring and Review Plan","Not action-capable","Action-capable: raise not yet set"},0)))),"INVALID VALUE — use the dropdown list",IF(AND(AG382="UC-ID specific",OR(AF382="",AF382="None")),"UC-ID REQUIRED",IF(OR(J382="",K382="",Q382="",R382="",T382="",AL382="",J382="Not yet known",K382="Unknown",Q382="Unknown",R382="Unknown",T382="Unknown"),"UNKNOWN TO RESOLVE",IF(AND(K382="Yes",OR(H382="",I382="",M382="",N382="",O382="",P382="",P382="None",X382="")),"BREACH ACTION INCOMPLETE",IF(AND(OR(K382="Yes",Q382="Yes"),AL382="None"),"TRIGGER NOT RECORDED — select the E.4 trigger",IF(AND(OR(AND(AL382&lt;&gt;"",AL382&lt;&gt;"None"),R382="Yes"),AM382=""),"REASSESSMENT / CONSIDERATION REF REQUIRED",IF(AND(OR(R382="Yes",T382="Yes"),U382=""),"GATE LOG EVENT ID REQUIRED",IF(OR(AND(D382&lt;&gt;"",NOT(ISNUMBER(D382))),AND(Y382&lt;&gt;"",NOT(ISNUMBER(Y382))),AND(ISNUMBER(D382),ISNUMBER(Y382),Y382&lt;=D382)),"DATE CHECK — Review and Next Review must be dates, Next after Review",IF(AND(ISNUMBER(AC382),ISNUMBER(AD382),AD382&gt;AC382),"SAMPLE EXCEEDS POPULATION",IF(AND(ISNUMBER(AD382),ISNUMBER(AK382),AD382&lt;AK382),"SAMPLE BELOW TIER MINIMUM",IF(AND(AI382&lt;&gt;"",ISNUMBER(Y382),AO382=""),"REVIEW TYPE REQUIRED: operational, performance or formal (§6.4.4)",IF(AND(ISNUMBER(D382),ISNUMBER(Y382),AI382&lt;&gt;"",Y382-D382&gt;IF(AI382="Critical",31,IF(AI382="High",IF(OR(AO382="Operational monitoring",AO382="Performance review"),31,92),IF(AI382="Medium",IF(AO382="Operational monitoring",31,IF(AO382="Performance review",92,366)),366)))),"NEXT REVIEW EXCEEDS TIER CADENCE",IF(OR(AP382="",AP382="Action-capable: raise not yet set"),"AGENTIC CADENCE RAISE NOT SET (§6.4.4; size to be set by the Council)",IF(AND(Z382="Closed",OR(D382="",E382="",G382="",H382="",I382="",X382="",Y382="",AA382="",AB382="",NOT(ISNUMBER(AC382)),NOT(ISNUMBER(AD382)),AC382&lt;1,AD382&lt;1,AE382="",AG382="",AI382="")),"CLOSURE EVIDENCE MISSING",IF(Z382="Closed","Closure ready for independent review","Open / review")))))))))))))))))</f>
        <v/>
      </c>
      <c r="AI382" s="0" t="n"/>
      <c r="AJ382" s="0">
        <f>IF(AI382="","",IF(AO382="Operational monitoring",IF(AI382="Low","Routine operational monitoring by the Service Owner",IF(AI382="Medium","Monthly","Continuous (logged at least monthly)")),IF(AO382="Performance review",IF(AI382="Critical","At least monthly",IF(AI382="High","Monthly",IF(AI382="Medium","Quarterly","Annual"))),IF(AI382="Critical","Continuous monitoring; formal review at least monthly",IF(AI382="High","Quarterly","Annual")))))</f>
        <v/>
      </c>
      <c r="AK382" s="0">
        <f>IF(OR(AI382="",NOT(ISNUMBER(AC382))),"",IF(OR(AI382="Critical",AI382="High"),MIN(AC382,MAX(30,ROUNDUP(0.05*AC382,0))),IF(AI382="Medium",MIN(AC382,20),MIN(AC382,10))))</f>
        <v/>
      </c>
      <c r="AL382" s="0" t="n"/>
      <c r="AM382" s="0" t="n"/>
      <c r="AN382" s="0" t="n"/>
      <c r="AO382" s="0" t="n"/>
      <c r="AP382" s="0" t="n"/>
    </row>
    <row r="383">
      <c r="A383" s="49" t="n"/>
      <c r="B383" s="50" t="n"/>
      <c r="C383" s="50" t="n"/>
      <c r="D383" s="51" t="n"/>
      <c r="E383" s="50" t="n"/>
      <c r="F383" s="50" t="n"/>
      <c r="G383" s="50" t="n"/>
      <c r="H383" s="50" t="n"/>
      <c r="I383" s="50" t="n"/>
      <c r="J383" s="50" t="n"/>
      <c r="K383" s="50" t="n"/>
      <c r="L383" s="50" t="n"/>
      <c r="M383" s="50" t="n"/>
      <c r="N383" s="50" t="n"/>
      <c r="O383" s="51" t="n"/>
      <c r="P383" s="50" t="n"/>
      <c r="Q383" s="50" t="n"/>
      <c r="R383" s="50" t="n"/>
      <c r="S383" s="50" t="n"/>
      <c r="T383" s="50" t="n"/>
      <c r="U383" s="50" t="n"/>
      <c r="V383" s="50" t="n"/>
      <c r="W383" s="50" t="n"/>
      <c r="X383" s="50" t="n"/>
      <c r="Y383" s="51" t="n"/>
      <c r="Z383" s="52" t="n"/>
      <c r="AA383" s="50" t="n"/>
      <c r="AB383" s="50" t="n"/>
      <c r="AC383" s="61" t="n"/>
      <c r="AD383" s="61" t="n"/>
      <c r="AE383" s="50" t="n"/>
      <c r="AF383" s="0" t="n"/>
      <c r="AG383" s="0" t="n"/>
      <c r="AH383" s="85">
        <f>IF(COUNTA(A383:AG383,AI383,AL383:AP383)=0,"",IF(TRIM(A383)="","AIR-ID REQUIRED",IF(OR(AND(K383&lt;&gt;"",ISNA(MATCH(K383,{"Yes","No","Unknown"},0))),AND(Q383&lt;&gt;"",ISNA(MATCH(Q383,{"Yes","No","Unknown"},0))),AND(R383&lt;&gt;"",ISNA(MATCH(R383,{"Yes","No","Unknown"},0))),AND(T383&lt;&gt;"",ISNA(MATCH(T383,{"Yes","No","Unknown"},0))),AND(J383&lt;&gt;"",ISNA(MATCH(J383,{"Improving","Stable","Deteriorating","New / Baseline","Not yet known"},0))),AND(Z383&lt;&gt;"",ISNA(MATCH(Z383,{"Open","Reviewed","Action Open","Escalated","Closed"},0))),AND(AG383&lt;&gt;"",ISNA(MATCH(AG383,{"UC-ID specific","Shared system baseline"},0))),AND(AI383&lt;&gt;"",ISNA(MATCH(AI383,{"Low","Medium","High","Critical"},0))),AND(AL383&lt;&gt;"",COUNTIF(Lists!$A$3:$A$10,AL383)=0),AND(AO383&lt;&gt;"",ISNA(MATCH(AO383,{"Operational monitoring","Performance review","Formal review"},0))),AND(AP383&lt;&gt;"",ISNA(MATCH(AP383,{"Raised per Monitoring and Review Plan","Not action-capable","Action-capable: raise not yet set"},0)))),"INVALID VALUE — use the dropdown list",IF(AND(AG383="UC-ID specific",OR(AF383="",AF383="None")),"UC-ID REQUIRED",IF(OR(J383="",K383="",Q383="",R383="",T383="",AL383="",J383="Not yet known",K383="Unknown",Q383="Unknown",R383="Unknown",T383="Unknown"),"UNKNOWN TO RESOLVE",IF(AND(K383="Yes",OR(H383="",I383="",M383="",N383="",O383="",P383="",P383="None",X383="")),"BREACH ACTION INCOMPLETE",IF(AND(OR(K383="Yes",Q383="Yes"),AL383="None"),"TRIGGER NOT RECORDED — select the E.4 trigger",IF(AND(OR(AND(AL383&lt;&gt;"",AL383&lt;&gt;"None"),R383="Yes"),AM383=""),"REASSESSMENT / CONSIDERATION REF REQUIRED",IF(AND(OR(R383="Yes",T383="Yes"),U383=""),"GATE LOG EVENT ID REQUIRED",IF(OR(AND(D383&lt;&gt;"",NOT(ISNUMBER(D383))),AND(Y383&lt;&gt;"",NOT(ISNUMBER(Y383))),AND(ISNUMBER(D383),ISNUMBER(Y383),Y383&lt;=D383)),"DATE CHECK — Review and Next Review must be dates, Next after Review",IF(AND(ISNUMBER(AC383),ISNUMBER(AD383),AD383&gt;AC383),"SAMPLE EXCEEDS POPULATION",IF(AND(ISNUMBER(AD383),ISNUMBER(AK383),AD383&lt;AK383),"SAMPLE BELOW TIER MINIMUM",IF(AND(AI383&lt;&gt;"",ISNUMBER(Y383),AO383=""),"REVIEW TYPE REQUIRED: operational, performance or formal (§6.4.4)",IF(AND(ISNUMBER(D383),ISNUMBER(Y383),AI383&lt;&gt;"",Y383-D383&gt;IF(AI383="Critical",31,IF(AI383="High",IF(OR(AO383="Operational monitoring",AO383="Performance review"),31,92),IF(AI383="Medium",IF(AO383="Operational monitoring",31,IF(AO383="Performance review",92,366)),366)))),"NEXT REVIEW EXCEEDS TIER CADENCE",IF(OR(AP383="",AP383="Action-capable: raise not yet set"),"AGENTIC CADENCE RAISE NOT SET (§6.4.4; size to be set by the Council)",IF(AND(Z383="Closed",OR(D383="",E383="",G383="",H383="",I383="",X383="",Y383="",AA383="",AB383="",NOT(ISNUMBER(AC383)),NOT(ISNUMBER(AD383)),AC383&lt;1,AD383&lt;1,AE383="",AG383="",AI383="")),"CLOSURE EVIDENCE MISSING",IF(Z383="Closed","Closure ready for independent review","Open / review")))))))))))))))))</f>
        <v/>
      </c>
      <c r="AI383" s="0" t="n"/>
      <c r="AJ383" s="0">
        <f>IF(AI383="","",IF(AO383="Operational monitoring",IF(AI383="Low","Routine operational monitoring by the Service Owner",IF(AI383="Medium","Monthly","Continuous (logged at least monthly)")),IF(AO383="Performance review",IF(AI383="Critical","At least monthly",IF(AI383="High","Monthly",IF(AI383="Medium","Quarterly","Annual"))),IF(AI383="Critical","Continuous monitoring; formal review at least monthly",IF(AI383="High","Quarterly","Annual")))))</f>
        <v/>
      </c>
      <c r="AK383" s="0">
        <f>IF(OR(AI383="",NOT(ISNUMBER(AC383))),"",IF(OR(AI383="Critical",AI383="High"),MIN(AC383,MAX(30,ROUNDUP(0.05*AC383,0))),IF(AI383="Medium",MIN(AC383,20),MIN(AC383,10))))</f>
        <v/>
      </c>
      <c r="AL383" s="0" t="n"/>
      <c r="AM383" s="0" t="n"/>
      <c r="AN383" s="0" t="n"/>
      <c r="AO383" s="0" t="n"/>
      <c r="AP383" s="0" t="n"/>
    </row>
    <row r="384">
      <c r="A384" s="49" t="n"/>
      <c r="B384" s="50" t="n"/>
      <c r="C384" s="50" t="n"/>
      <c r="D384" s="51" t="n"/>
      <c r="E384" s="50" t="n"/>
      <c r="F384" s="50" t="n"/>
      <c r="G384" s="50" t="n"/>
      <c r="H384" s="50" t="n"/>
      <c r="I384" s="50" t="n"/>
      <c r="J384" s="50" t="n"/>
      <c r="K384" s="50" t="n"/>
      <c r="L384" s="50" t="n"/>
      <c r="M384" s="50" t="n"/>
      <c r="N384" s="50" t="n"/>
      <c r="O384" s="51" t="n"/>
      <c r="P384" s="50" t="n"/>
      <c r="Q384" s="50" t="n"/>
      <c r="R384" s="50" t="n"/>
      <c r="S384" s="50" t="n"/>
      <c r="T384" s="50" t="n"/>
      <c r="U384" s="50" t="n"/>
      <c r="V384" s="50" t="n"/>
      <c r="W384" s="50" t="n"/>
      <c r="X384" s="50" t="n"/>
      <c r="Y384" s="51" t="n"/>
      <c r="Z384" s="52" t="n"/>
      <c r="AA384" s="50" t="n"/>
      <c r="AB384" s="50" t="n"/>
      <c r="AC384" s="61" t="n"/>
      <c r="AD384" s="61" t="n"/>
      <c r="AE384" s="50" t="n"/>
      <c r="AF384" s="0" t="n"/>
      <c r="AG384" s="0" t="n"/>
      <c r="AH384" s="85">
        <f>IF(COUNTA(A384:AG384,AI384,AL384:AP384)=0,"",IF(TRIM(A384)="","AIR-ID REQUIRED",IF(OR(AND(K384&lt;&gt;"",ISNA(MATCH(K384,{"Yes","No","Unknown"},0))),AND(Q384&lt;&gt;"",ISNA(MATCH(Q384,{"Yes","No","Unknown"},0))),AND(R384&lt;&gt;"",ISNA(MATCH(R384,{"Yes","No","Unknown"},0))),AND(T384&lt;&gt;"",ISNA(MATCH(T384,{"Yes","No","Unknown"},0))),AND(J384&lt;&gt;"",ISNA(MATCH(J384,{"Improving","Stable","Deteriorating","New / Baseline","Not yet known"},0))),AND(Z384&lt;&gt;"",ISNA(MATCH(Z384,{"Open","Reviewed","Action Open","Escalated","Closed"},0))),AND(AG384&lt;&gt;"",ISNA(MATCH(AG384,{"UC-ID specific","Shared system baseline"},0))),AND(AI384&lt;&gt;"",ISNA(MATCH(AI384,{"Low","Medium","High","Critical"},0))),AND(AL384&lt;&gt;"",COUNTIF(Lists!$A$3:$A$10,AL384)=0),AND(AO384&lt;&gt;"",ISNA(MATCH(AO384,{"Operational monitoring","Performance review","Formal review"},0))),AND(AP384&lt;&gt;"",ISNA(MATCH(AP384,{"Raised per Monitoring and Review Plan","Not action-capable","Action-capable: raise not yet set"},0)))),"INVALID VALUE — use the dropdown list",IF(AND(AG384="UC-ID specific",OR(AF384="",AF384="None")),"UC-ID REQUIRED",IF(OR(J384="",K384="",Q384="",R384="",T384="",AL384="",J384="Not yet known",K384="Unknown",Q384="Unknown",R384="Unknown",T384="Unknown"),"UNKNOWN TO RESOLVE",IF(AND(K384="Yes",OR(H384="",I384="",M384="",N384="",O384="",P384="",P384="None",X384="")),"BREACH ACTION INCOMPLETE",IF(AND(OR(K384="Yes",Q384="Yes"),AL384="None"),"TRIGGER NOT RECORDED — select the E.4 trigger",IF(AND(OR(AND(AL384&lt;&gt;"",AL384&lt;&gt;"None"),R384="Yes"),AM384=""),"REASSESSMENT / CONSIDERATION REF REQUIRED",IF(AND(OR(R384="Yes",T384="Yes"),U384=""),"GATE LOG EVENT ID REQUIRED",IF(OR(AND(D384&lt;&gt;"",NOT(ISNUMBER(D384))),AND(Y384&lt;&gt;"",NOT(ISNUMBER(Y384))),AND(ISNUMBER(D384),ISNUMBER(Y384),Y384&lt;=D384)),"DATE CHECK — Review and Next Review must be dates, Next after Review",IF(AND(ISNUMBER(AC384),ISNUMBER(AD384),AD384&gt;AC384),"SAMPLE EXCEEDS POPULATION",IF(AND(ISNUMBER(AD384),ISNUMBER(AK384),AD384&lt;AK384),"SAMPLE BELOW TIER MINIMUM",IF(AND(AI384&lt;&gt;"",ISNUMBER(Y384),AO384=""),"REVIEW TYPE REQUIRED: operational, performance or formal (§6.4.4)",IF(AND(ISNUMBER(D384),ISNUMBER(Y384),AI384&lt;&gt;"",Y384-D384&gt;IF(AI384="Critical",31,IF(AI384="High",IF(OR(AO384="Operational monitoring",AO384="Performance review"),31,92),IF(AI384="Medium",IF(AO384="Operational monitoring",31,IF(AO384="Performance review",92,366)),366)))),"NEXT REVIEW EXCEEDS TIER CADENCE",IF(OR(AP384="",AP384="Action-capable: raise not yet set"),"AGENTIC CADENCE RAISE NOT SET (§6.4.4; size to be set by the Council)",IF(AND(Z384="Closed",OR(D384="",E384="",G384="",H384="",I384="",X384="",Y384="",AA384="",AB384="",NOT(ISNUMBER(AC384)),NOT(ISNUMBER(AD384)),AC384&lt;1,AD384&lt;1,AE384="",AG384="",AI384="")),"CLOSURE EVIDENCE MISSING",IF(Z384="Closed","Closure ready for independent review","Open / review")))))))))))))))))</f>
        <v/>
      </c>
      <c r="AI384" s="0" t="n"/>
      <c r="AJ384" s="0">
        <f>IF(AI384="","",IF(AO384="Operational monitoring",IF(AI384="Low","Routine operational monitoring by the Service Owner",IF(AI384="Medium","Monthly","Continuous (logged at least monthly)")),IF(AO384="Performance review",IF(AI384="Critical","At least monthly",IF(AI384="High","Monthly",IF(AI384="Medium","Quarterly","Annual"))),IF(AI384="Critical","Continuous monitoring; formal review at least monthly",IF(AI384="High","Quarterly","Annual")))))</f>
        <v/>
      </c>
      <c r="AK384" s="0">
        <f>IF(OR(AI384="",NOT(ISNUMBER(AC384))),"",IF(OR(AI384="Critical",AI384="High"),MIN(AC384,MAX(30,ROUNDUP(0.05*AC384,0))),IF(AI384="Medium",MIN(AC384,20),MIN(AC384,10))))</f>
        <v/>
      </c>
      <c r="AL384" s="0" t="n"/>
      <c r="AM384" s="0" t="n"/>
      <c r="AN384" s="0" t="n"/>
      <c r="AO384" s="0" t="n"/>
      <c r="AP384" s="0" t="n"/>
    </row>
    <row r="385">
      <c r="A385" s="49" t="n"/>
      <c r="B385" s="50" t="n"/>
      <c r="C385" s="50" t="n"/>
      <c r="D385" s="51" t="n"/>
      <c r="E385" s="50" t="n"/>
      <c r="F385" s="50" t="n"/>
      <c r="G385" s="50" t="n"/>
      <c r="H385" s="50" t="n"/>
      <c r="I385" s="50" t="n"/>
      <c r="J385" s="50" t="n"/>
      <c r="K385" s="50" t="n"/>
      <c r="L385" s="50" t="n"/>
      <c r="M385" s="50" t="n"/>
      <c r="N385" s="50" t="n"/>
      <c r="O385" s="51" t="n"/>
      <c r="P385" s="50" t="n"/>
      <c r="Q385" s="50" t="n"/>
      <c r="R385" s="50" t="n"/>
      <c r="S385" s="50" t="n"/>
      <c r="T385" s="50" t="n"/>
      <c r="U385" s="50" t="n"/>
      <c r="V385" s="50" t="n"/>
      <c r="W385" s="50" t="n"/>
      <c r="X385" s="50" t="n"/>
      <c r="Y385" s="51" t="n"/>
      <c r="Z385" s="52" t="n"/>
      <c r="AA385" s="50" t="n"/>
      <c r="AB385" s="50" t="n"/>
      <c r="AC385" s="61" t="n"/>
      <c r="AD385" s="61" t="n"/>
      <c r="AE385" s="50" t="n"/>
      <c r="AF385" s="0" t="n"/>
      <c r="AG385" s="0" t="n"/>
      <c r="AH385" s="85">
        <f>IF(COUNTA(A385:AG385,AI385,AL385:AP385)=0,"",IF(TRIM(A385)="","AIR-ID REQUIRED",IF(OR(AND(K385&lt;&gt;"",ISNA(MATCH(K385,{"Yes","No","Unknown"},0))),AND(Q385&lt;&gt;"",ISNA(MATCH(Q385,{"Yes","No","Unknown"},0))),AND(R385&lt;&gt;"",ISNA(MATCH(R385,{"Yes","No","Unknown"},0))),AND(T385&lt;&gt;"",ISNA(MATCH(T385,{"Yes","No","Unknown"},0))),AND(J385&lt;&gt;"",ISNA(MATCH(J385,{"Improving","Stable","Deteriorating","New / Baseline","Not yet known"},0))),AND(Z385&lt;&gt;"",ISNA(MATCH(Z385,{"Open","Reviewed","Action Open","Escalated","Closed"},0))),AND(AG385&lt;&gt;"",ISNA(MATCH(AG385,{"UC-ID specific","Shared system baseline"},0))),AND(AI385&lt;&gt;"",ISNA(MATCH(AI385,{"Low","Medium","High","Critical"},0))),AND(AL385&lt;&gt;"",COUNTIF(Lists!$A$3:$A$10,AL385)=0),AND(AO385&lt;&gt;"",ISNA(MATCH(AO385,{"Operational monitoring","Performance review","Formal review"},0))),AND(AP385&lt;&gt;"",ISNA(MATCH(AP385,{"Raised per Monitoring and Review Plan","Not action-capable","Action-capable: raise not yet set"},0)))),"INVALID VALUE — use the dropdown list",IF(AND(AG385="UC-ID specific",OR(AF385="",AF385="None")),"UC-ID REQUIRED",IF(OR(J385="",K385="",Q385="",R385="",T385="",AL385="",J385="Not yet known",K385="Unknown",Q385="Unknown",R385="Unknown",T385="Unknown"),"UNKNOWN TO RESOLVE",IF(AND(K385="Yes",OR(H385="",I385="",M385="",N385="",O385="",P385="",P385="None",X385="")),"BREACH ACTION INCOMPLETE",IF(AND(OR(K385="Yes",Q385="Yes"),AL385="None"),"TRIGGER NOT RECORDED — select the E.4 trigger",IF(AND(OR(AND(AL385&lt;&gt;"",AL385&lt;&gt;"None"),R385="Yes"),AM385=""),"REASSESSMENT / CONSIDERATION REF REQUIRED",IF(AND(OR(R385="Yes",T385="Yes"),U385=""),"GATE LOG EVENT ID REQUIRED",IF(OR(AND(D385&lt;&gt;"",NOT(ISNUMBER(D385))),AND(Y385&lt;&gt;"",NOT(ISNUMBER(Y385))),AND(ISNUMBER(D385),ISNUMBER(Y385),Y385&lt;=D385)),"DATE CHECK — Review and Next Review must be dates, Next after Review",IF(AND(ISNUMBER(AC385),ISNUMBER(AD385),AD385&gt;AC385),"SAMPLE EXCEEDS POPULATION",IF(AND(ISNUMBER(AD385),ISNUMBER(AK385),AD385&lt;AK385),"SAMPLE BELOW TIER MINIMUM",IF(AND(AI385&lt;&gt;"",ISNUMBER(Y385),AO385=""),"REVIEW TYPE REQUIRED: operational, performance or formal (§6.4.4)",IF(AND(ISNUMBER(D385),ISNUMBER(Y385),AI385&lt;&gt;"",Y385-D385&gt;IF(AI385="Critical",31,IF(AI385="High",IF(OR(AO385="Operational monitoring",AO385="Performance review"),31,92),IF(AI385="Medium",IF(AO385="Operational monitoring",31,IF(AO385="Performance review",92,366)),366)))),"NEXT REVIEW EXCEEDS TIER CADENCE",IF(OR(AP385="",AP385="Action-capable: raise not yet set"),"AGENTIC CADENCE RAISE NOT SET (§6.4.4; size to be set by the Council)",IF(AND(Z385="Closed",OR(D385="",E385="",G385="",H385="",I385="",X385="",Y385="",AA385="",AB385="",NOT(ISNUMBER(AC385)),NOT(ISNUMBER(AD385)),AC385&lt;1,AD385&lt;1,AE385="",AG385="",AI385="")),"CLOSURE EVIDENCE MISSING",IF(Z385="Closed","Closure ready for independent review","Open / review")))))))))))))))))</f>
        <v/>
      </c>
      <c r="AI385" s="0" t="n"/>
      <c r="AJ385" s="0">
        <f>IF(AI385="","",IF(AO385="Operational monitoring",IF(AI385="Low","Routine operational monitoring by the Service Owner",IF(AI385="Medium","Monthly","Continuous (logged at least monthly)")),IF(AO385="Performance review",IF(AI385="Critical","At least monthly",IF(AI385="High","Monthly",IF(AI385="Medium","Quarterly","Annual"))),IF(AI385="Critical","Continuous monitoring; formal review at least monthly",IF(AI385="High","Quarterly","Annual")))))</f>
        <v/>
      </c>
      <c r="AK385" s="0">
        <f>IF(OR(AI385="",NOT(ISNUMBER(AC385))),"",IF(OR(AI385="Critical",AI385="High"),MIN(AC385,MAX(30,ROUNDUP(0.05*AC385,0))),IF(AI385="Medium",MIN(AC385,20),MIN(AC385,10))))</f>
        <v/>
      </c>
      <c r="AL385" s="0" t="n"/>
      <c r="AM385" s="0" t="n"/>
      <c r="AN385" s="0" t="n"/>
      <c r="AO385" s="0" t="n"/>
      <c r="AP385" s="0" t="n"/>
    </row>
    <row r="386">
      <c r="A386" s="49" t="n"/>
      <c r="B386" s="50" t="n"/>
      <c r="C386" s="50" t="n"/>
      <c r="D386" s="51" t="n"/>
      <c r="E386" s="50" t="n"/>
      <c r="F386" s="50" t="n"/>
      <c r="G386" s="50" t="n"/>
      <c r="H386" s="50" t="n"/>
      <c r="I386" s="50" t="n"/>
      <c r="J386" s="50" t="n"/>
      <c r="K386" s="50" t="n"/>
      <c r="L386" s="50" t="n"/>
      <c r="M386" s="50" t="n"/>
      <c r="N386" s="50" t="n"/>
      <c r="O386" s="51" t="n"/>
      <c r="P386" s="50" t="n"/>
      <c r="Q386" s="50" t="n"/>
      <c r="R386" s="50" t="n"/>
      <c r="S386" s="50" t="n"/>
      <c r="T386" s="50" t="n"/>
      <c r="U386" s="50" t="n"/>
      <c r="V386" s="50" t="n"/>
      <c r="W386" s="50" t="n"/>
      <c r="X386" s="50" t="n"/>
      <c r="Y386" s="51" t="n"/>
      <c r="Z386" s="52" t="n"/>
      <c r="AA386" s="50" t="n"/>
      <c r="AB386" s="50" t="n"/>
      <c r="AC386" s="61" t="n"/>
      <c r="AD386" s="61" t="n"/>
      <c r="AE386" s="50" t="n"/>
      <c r="AF386" s="0" t="n"/>
      <c r="AG386" s="0" t="n"/>
      <c r="AH386" s="85">
        <f>IF(COUNTA(A386:AG386,AI386,AL386:AP386)=0,"",IF(TRIM(A386)="","AIR-ID REQUIRED",IF(OR(AND(K386&lt;&gt;"",ISNA(MATCH(K386,{"Yes","No","Unknown"},0))),AND(Q386&lt;&gt;"",ISNA(MATCH(Q386,{"Yes","No","Unknown"},0))),AND(R386&lt;&gt;"",ISNA(MATCH(R386,{"Yes","No","Unknown"},0))),AND(T386&lt;&gt;"",ISNA(MATCH(T386,{"Yes","No","Unknown"},0))),AND(J386&lt;&gt;"",ISNA(MATCH(J386,{"Improving","Stable","Deteriorating","New / Baseline","Not yet known"},0))),AND(Z386&lt;&gt;"",ISNA(MATCH(Z386,{"Open","Reviewed","Action Open","Escalated","Closed"},0))),AND(AG386&lt;&gt;"",ISNA(MATCH(AG386,{"UC-ID specific","Shared system baseline"},0))),AND(AI386&lt;&gt;"",ISNA(MATCH(AI386,{"Low","Medium","High","Critical"},0))),AND(AL386&lt;&gt;"",COUNTIF(Lists!$A$3:$A$10,AL386)=0),AND(AO386&lt;&gt;"",ISNA(MATCH(AO386,{"Operational monitoring","Performance review","Formal review"},0))),AND(AP386&lt;&gt;"",ISNA(MATCH(AP386,{"Raised per Monitoring and Review Plan","Not action-capable","Action-capable: raise not yet set"},0)))),"INVALID VALUE — use the dropdown list",IF(AND(AG386="UC-ID specific",OR(AF386="",AF386="None")),"UC-ID REQUIRED",IF(OR(J386="",K386="",Q386="",R386="",T386="",AL386="",J386="Not yet known",K386="Unknown",Q386="Unknown",R386="Unknown",T386="Unknown"),"UNKNOWN TO RESOLVE",IF(AND(K386="Yes",OR(H386="",I386="",M386="",N386="",O386="",P386="",P386="None",X386="")),"BREACH ACTION INCOMPLETE",IF(AND(OR(K386="Yes",Q386="Yes"),AL386="None"),"TRIGGER NOT RECORDED — select the E.4 trigger",IF(AND(OR(AND(AL386&lt;&gt;"",AL386&lt;&gt;"None"),R386="Yes"),AM386=""),"REASSESSMENT / CONSIDERATION REF REQUIRED",IF(AND(OR(R386="Yes",T386="Yes"),U386=""),"GATE LOG EVENT ID REQUIRED",IF(OR(AND(D386&lt;&gt;"",NOT(ISNUMBER(D386))),AND(Y386&lt;&gt;"",NOT(ISNUMBER(Y386))),AND(ISNUMBER(D386),ISNUMBER(Y386),Y386&lt;=D386)),"DATE CHECK — Review and Next Review must be dates, Next after Review",IF(AND(ISNUMBER(AC386),ISNUMBER(AD386),AD386&gt;AC386),"SAMPLE EXCEEDS POPULATION",IF(AND(ISNUMBER(AD386),ISNUMBER(AK386),AD386&lt;AK386),"SAMPLE BELOW TIER MINIMUM",IF(AND(AI386&lt;&gt;"",ISNUMBER(Y386),AO386=""),"REVIEW TYPE REQUIRED: operational, performance or formal (§6.4.4)",IF(AND(ISNUMBER(D386),ISNUMBER(Y386),AI386&lt;&gt;"",Y386-D386&gt;IF(AI386="Critical",31,IF(AI386="High",IF(OR(AO386="Operational monitoring",AO386="Performance review"),31,92),IF(AI386="Medium",IF(AO386="Operational monitoring",31,IF(AO386="Performance review",92,366)),366)))),"NEXT REVIEW EXCEEDS TIER CADENCE",IF(OR(AP386="",AP386="Action-capable: raise not yet set"),"AGENTIC CADENCE RAISE NOT SET (§6.4.4; size to be set by the Council)",IF(AND(Z386="Closed",OR(D386="",E386="",G386="",H386="",I386="",X386="",Y386="",AA386="",AB386="",NOT(ISNUMBER(AC386)),NOT(ISNUMBER(AD386)),AC386&lt;1,AD386&lt;1,AE386="",AG386="",AI386="")),"CLOSURE EVIDENCE MISSING",IF(Z386="Closed","Closure ready for independent review","Open / review")))))))))))))))))</f>
        <v/>
      </c>
      <c r="AI386" s="0" t="n"/>
      <c r="AJ386" s="0">
        <f>IF(AI386="","",IF(AO386="Operational monitoring",IF(AI386="Low","Routine operational monitoring by the Service Owner",IF(AI386="Medium","Monthly","Continuous (logged at least monthly)")),IF(AO386="Performance review",IF(AI386="Critical","At least monthly",IF(AI386="High","Monthly",IF(AI386="Medium","Quarterly","Annual"))),IF(AI386="Critical","Continuous monitoring; formal review at least monthly",IF(AI386="High","Quarterly","Annual")))))</f>
        <v/>
      </c>
      <c r="AK386" s="0">
        <f>IF(OR(AI386="",NOT(ISNUMBER(AC386))),"",IF(OR(AI386="Critical",AI386="High"),MIN(AC386,MAX(30,ROUNDUP(0.05*AC386,0))),IF(AI386="Medium",MIN(AC386,20),MIN(AC386,10))))</f>
        <v/>
      </c>
      <c r="AL386" s="0" t="n"/>
      <c r="AM386" s="0" t="n"/>
      <c r="AN386" s="0" t="n"/>
      <c r="AO386" s="0" t="n"/>
      <c r="AP386" s="0" t="n"/>
    </row>
    <row r="387">
      <c r="A387" s="49" t="n"/>
      <c r="B387" s="50" t="n"/>
      <c r="C387" s="50" t="n"/>
      <c r="D387" s="51" t="n"/>
      <c r="E387" s="50" t="n"/>
      <c r="F387" s="50" t="n"/>
      <c r="G387" s="50" t="n"/>
      <c r="H387" s="50" t="n"/>
      <c r="I387" s="50" t="n"/>
      <c r="J387" s="50" t="n"/>
      <c r="K387" s="50" t="n"/>
      <c r="L387" s="50" t="n"/>
      <c r="M387" s="50" t="n"/>
      <c r="N387" s="50" t="n"/>
      <c r="O387" s="51" t="n"/>
      <c r="P387" s="50" t="n"/>
      <c r="Q387" s="50" t="n"/>
      <c r="R387" s="50" t="n"/>
      <c r="S387" s="50" t="n"/>
      <c r="T387" s="50" t="n"/>
      <c r="U387" s="50" t="n"/>
      <c r="V387" s="50" t="n"/>
      <c r="W387" s="50" t="n"/>
      <c r="X387" s="50" t="n"/>
      <c r="Y387" s="51" t="n"/>
      <c r="Z387" s="52" t="n"/>
      <c r="AA387" s="50" t="n"/>
      <c r="AB387" s="50" t="n"/>
      <c r="AC387" s="61" t="n"/>
      <c r="AD387" s="61" t="n"/>
      <c r="AE387" s="50" t="n"/>
      <c r="AF387" s="0" t="n"/>
      <c r="AG387" s="0" t="n"/>
      <c r="AH387" s="85">
        <f>IF(COUNTA(A387:AG387,AI387,AL387:AP387)=0,"",IF(TRIM(A387)="","AIR-ID REQUIRED",IF(OR(AND(K387&lt;&gt;"",ISNA(MATCH(K387,{"Yes","No","Unknown"},0))),AND(Q387&lt;&gt;"",ISNA(MATCH(Q387,{"Yes","No","Unknown"},0))),AND(R387&lt;&gt;"",ISNA(MATCH(R387,{"Yes","No","Unknown"},0))),AND(T387&lt;&gt;"",ISNA(MATCH(T387,{"Yes","No","Unknown"},0))),AND(J387&lt;&gt;"",ISNA(MATCH(J387,{"Improving","Stable","Deteriorating","New / Baseline","Not yet known"},0))),AND(Z387&lt;&gt;"",ISNA(MATCH(Z387,{"Open","Reviewed","Action Open","Escalated","Closed"},0))),AND(AG387&lt;&gt;"",ISNA(MATCH(AG387,{"UC-ID specific","Shared system baseline"},0))),AND(AI387&lt;&gt;"",ISNA(MATCH(AI387,{"Low","Medium","High","Critical"},0))),AND(AL387&lt;&gt;"",COUNTIF(Lists!$A$3:$A$10,AL387)=0),AND(AO387&lt;&gt;"",ISNA(MATCH(AO387,{"Operational monitoring","Performance review","Formal review"},0))),AND(AP387&lt;&gt;"",ISNA(MATCH(AP387,{"Raised per Monitoring and Review Plan","Not action-capable","Action-capable: raise not yet set"},0)))),"INVALID VALUE — use the dropdown list",IF(AND(AG387="UC-ID specific",OR(AF387="",AF387="None")),"UC-ID REQUIRED",IF(OR(J387="",K387="",Q387="",R387="",T387="",AL387="",J387="Not yet known",K387="Unknown",Q387="Unknown",R387="Unknown",T387="Unknown"),"UNKNOWN TO RESOLVE",IF(AND(K387="Yes",OR(H387="",I387="",M387="",N387="",O387="",P387="",P387="None",X387="")),"BREACH ACTION INCOMPLETE",IF(AND(OR(K387="Yes",Q387="Yes"),AL387="None"),"TRIGGER NOT RECORDED — select the E.4 trigger",IF(AND(OR(AND(AL387&lt;&gt;"",AL387&lt;&gt;"None"),R387="Yes"),AM387=""),"REASSESSMENT / CONSIDERATION REF REQUIRED",IF(AND(OR(R387="Yes",T387="Yes"),U387=""),"GATE LOG EVENT ID REQUIRED",IF(OR(AND(D387&lt;&gt;"",NOT(ISNUMBER(D387))),AND(Y387&lt;&gt;"",NOT(ISNUMBER(Y387))),AND(ISNUMBER(D387),ISNUMBER(Y387),Y387&lt;=D387)),"DATE CHECK — Review and Next Review must be dates, Next after Review",IF(AND(ISNUMBER(AC387),ISNUMBER(AD387),AD387&gt;AC387),"SAMPLE EXCEEDS POPULATION",IF(AND(ISNUMBER(AD387),ISNUMBER(AK387),AD387&lt;AK387),"SAMPLE BELOW TIER MINIMUM",IF(AND(AI387&lt;&gt;"",ISNUMBER(Y387),AO387=""),"REVIEW TYPE REQUIRED: operational, performance or formal (§6.4.4)",IF(AND(ISNUMBER(D387),ISNUMBER(Y387),AI387&lt;&gt;"",Y387-D387&gt;IF(AI387="Critical",31,IF(AI387="High",IF(OR(AO387="Operational monitoring",AO387="Performance review"),31,92),IF(AI387="Medium",IF(AO387="Operational monitoring",31,IF(AO387="Performance review",92,366)),366)))),"NEXT REVIEW EXCEEDS TIER CADENCE",IF(OR(AP387="",AP387="Action-capable: raise not yet set"),"AGENTIC CADENCE RAISE NOT SET (§6.4.4; size to be set by the Council)",IF(AND(Z387="Closed",OR(D387="",E387="",G387="",H387="",I387="",X387="",Y387="",AA387="",AB387="",NOT(ISNUMBER(AC387)),NOT(ISNUMBER(AD387)),AC387&lt;1,AD387&lt;1,AE387="",AG387="",AI387="")),"CLOSURE EVIDENCE MISSING",IF(Z387="Closed","Closure ready for independent review","Open / review")))))))))))))))))</f>
        <v/>
      </c>
      <c r="AI387" s="0" t="n"/>
      <c r="AJ387" s="0">
        <f>IF(AI387="","",IF(AO387="Operational monitoring",IF(AI387="Low","Routine operational monitoring by the Service Owner",IF(AI387="Medium","Monthly","Continuous (logged at least monthly)")),IF(AO387="Performance review",IF(AI387="Critical","At least monthly",IF(AI387="High","Monthly",IF(AI387="Medium","Quarterly","Annual"))),IF(AI387="Critical","Continuous monitoring; formal review at least monthly",IF(AI387="High","Quarterly","Annual")))))</f>
        <v/>
      </c>
      <c r="AK387" s="0">
        <f>IF(OR(AI387="",NOT(ISNUMBER(AC387))),"",IF(OR(AI387="Critical",AI387="High"),MIN(AC387,MAX(30,ROUNDUP(0.05*AC387,0))),IF(AI387="Medium",MIN(AC387,20),MIN(AC387,10))))</f>
        <v/>
      </c>
      <c r="AL387" s="0" t="n"/>
      <c r="AM387" s="0" t="n"/>
      <c r="AN387" s="0" t="n"/>
      <c r="AO387" s="0" t="n"/>
      <c r="AP387" s="0" t="n"/>
    </row>
    <row r="388">
      <c r="A388" s="49" t="n"/>
      <c r="B388" s="50" t="n"/>
      <c r="C388" s="50" t="n"/>
      <c r="D388" s="51" t="n"/>
      <c r="E388" s="50" t="n"/>
      <c r="F388" s="50" t="n"/>
      <c r="G388" s="50" t="n"/>
      <c r="H388" s="50" t="n"/>
      <c r="I388" s="50" t="n"/>
      <c r="J388" s="50" t="n"/>
      <c r="K388" s="50" t="n"/>
      <c r="L388" s="50" t="n"/>
      <c r="M388" s="50" t="n"/>
      <c r="N388" s="50" t="n"/>
      <c r="O388" s="51" t="n"/>
      <c r="P388" s="50" t="n"/>
      <c r="Q388" s="50" t="n"/>
      <c r="R388" s="50" t="n"/>
      <c r="S388" s="50" t="n"/>
      <c r="T388" s="50" t="n"/>
      <c r="U388" s="50" t="n"/>
      <c r="V388" s="50" t="n"/>
      <c r="W388" s="50" t="n"/>
      <c r="X388" s="50" t="n"/>
      <c r="Y388" s="51" t="n"/>
      <c r="Z388" s="52" t="n"/>
      <c r="AA388" s="50" t="n"/>
      <c r="AB388" s="50" t="n"/>
      <c r="AC388" s="61" t="n"/>
      <c r="AD388" s="61" t="n"/>
      <c r="AE388" s="50" t="n"/>
      <c r="AF388" s="0" t="n"/>
      <c r="AG388" s="0" t="n"/>
      <c r="AH388" s="85">
        <f>IF(COUNTA(A388:AG388,AI388,AL388:AP388)=0,"",IF(TRIM(A388)="","AIR-ID REQUIRED",IF(OR(AND(K388&lt;&gt;"",ISNA(MATCH(K388,{"Yes","No","Unknown"},0))),AND(Q388&lt;&gt;"",ISNA(MATCH(Q388,{"Yes","No","Unknown"},0))),AND(R388&lt;&gt;"",ISNA(MATCH(R388,{"Yes","No","Unknown"},0))),AND(T388&lt;&gt;"",ISNA(MATCH(T388,{"Yes","No","Unknown"},0))),AND(J388&lt;&gt;"",ISNA(MATCH(J388,{"Improving","Stable","Deteriorating","New / Baseline","Not yet known"},0))),AND(Z388&lt;&gt;"",ISNA(MATCH(Z388,{"Open","Reviewed","Action Open","Escalated","Closed"},0))),AND(AG388&lt;&gt;"",ISNA(MATCH(AG388,{"UC-ID specific","Shared system baseline"},0))),AND(AI388&lt;&gt;"",ISNA(MATCH(AI388,{"Low","Medium","High","Critical"},0))),AND(AL388&lt;&gt;"",COUNTIF(Lists!$A$3:$A$10,AL388)=0),AND(AO388&lt;&gt;"",ISNA(MATCH(AO388,{"Operational monitoring","Performance review","Formal review"},0))),AND(AP388&lt;&gt;"",ISNA(MATCH(AP388,{"Raised per Monitoring and Review Plan","Not action-capable","Action-capable: raise not yet set"},0)))),"INVALID VALUE — use the dropdown list",IF(AND(AG388="UC-ID specific",OR(AF388="",AF388="None")),"UC-ID REQUIRED",IF(OR(J388="",K388="",Q388="",R388="",T388="",AL388="",J388="Not yet known",K388="Unknown",Q388="Unknown",R388="Unknown",T388="Unknown"),"UNKNOWN TO RESOLVE",IF(AND(K388="Yes",OR(H388="",I388="",M388="",N388="",O388="",P388="",P388="None",X388="")),"BREACH ACTION INCOMPLETE",IF(AND(OR(K388="Yes",Q388="Yes"),AL388="None"),"TRIGGER NOT RECORDED — select the E.4 trigger",IF(AND(OR(AND(AL388&lt;&gt;"",AL388&lt;&gt;"None"),R388="Yes"),AM388=""),"REASSESSMENT / CONSIDERATION REF REQUIRED",IF(AND(OR(R388="Yes",T388="Yes"),U388=""),"GATE LOG EVENT ID REQUIRED",IF(OR(AND(D388&lt;&gt;"",NOT(ISNUMBER(D388))),AND(Y388&lt;&gt;"",NOT(ISNUMBER(Y388))),AND(ISNUMBER(D388),ISNUMBER(Y388),Y388&lt;=D388)),"DATE CHECK — Review and Next Review must be dates, Next after Review",IF(AND(ISNUMBER(AC388),ISNUMBER(AD388),AD388&gt;AC388),"SAMPLE EXCEEDS POPULATION",IF(AND(ISNUMBER(AD388),ISNUMBER(AK388),AD388&lt;AK388),"SAMPLE BELOW TIER MINIMUM",IF(AND(AI388&lt;&gt;"",ISNUMBER(Y388),AO388=""),"REVIEW TYPE REQUIRED: operational, performance or formal (§6.4.4)",IF(AND(ISNUMBER(D388),ISNUMBER(Y388),AI388&lt;&gt;"",Y388-D388&gt;IF(AI388="Critical",31,IF(AI388="High",IF(OR(AO388="Operational monitoring",AO388="Performance review"),31,92),IF(AI388="Medium",IF(AO388="Operational monitoring",31,IF(AO388="Performance review",92,366)),366)))),"NEXT REVIEW EXCEEDS TIER CADENCE",IF(OR(AP388="",AP388="Action-capable: raise not yet set"),"AGENTIC CADENCE RAISE NOT SET (§6.4.4; size to be set by the Council)",IF(AND(Z388="Closed",OR(D388="",E388="",G388="",H388="",I388="",X388="",Y388="",AA388="",AB388="",NOT(ISNUMBER(AC388)),NOT(ISNUMBER(AD388)),AC388&lt;1,AD388&lt;1,AE388="",AG388="",AI388="")),"CLOSURE EVIDENCE MISSING",IF(Z388="Closed","Closure ready for independent review","Open / review")))))))))))))))))</f>
        <v/>
      </c>
      <c r="AI388" s="0" t="n"/>
      <c r="AJ388" s="0">
        <f>IF(AI388="","",IF(AO388="Operational monitoring",IF(AI388="Low","Routine operational monitoring by the Service Owner",IF(AI388="Medium","Monthly","Continuous (logged at least monthly)")),IF(AO388="Performance review",IF(AI388="Critical","At least monthly",IF(AI388="High","Monthly",IF(AI388="Medium","Quarterly","Annual"))),IF(AI388="Critical","Continuous monitoring; formal review at least monthly",IF(AI388="High","Quarterly","Annual")))))</f>
        <v/>
      </c>
      <c r="AK388" s="0">
        <f>IF(OR(AI388="",NOT(ISNUMBER(AC388))),"",IF(OR(AI388="Critical",AI388="High"),MIN(AC388,MAX(30,ROUNDUP(0.05*AC388,0))),IF(AI388="Medium",MIN(AC388,20),MIN(AC388,10))))</f>
        <v/>
      </c>
      <c r="AL388" s="0" t="n"/>
      <c r="AM388" s="0" t="n"/>
      <c r="AN388" s="0" t="n"/>
      <c r="AO388" s="0" t="n"/>
      <c r="AP388" s="0" t="n"/>
    </row>
    <row r="389">
      <c r="A389" s="49" t="n"/>
      <c r="B389" s="50" t="n"/>
      <c r="C389" s="50" t="n"/>
      <c r="D389" s="51" t="n"/>
      <c r="E389" s="50" t="n"/>
      <c r="F389" s="50" t="n"/>
      <c r="G389" s="50" t="n"/>
      <c r="H389" s="50" t="n"/>
      <c r="I389" s="50" t="n"/>
      <c r="J389" s="50" t="n"/>
      <c r="K389" s="50" t="n"/>
      <c r="L389" s="50" t="n"/>
      <c r="M389" s="50" t="n"/>
      <c r="N389" s="50" t="n"/>
      <c r="O389" s="51" t="n"/>
      <c r="P389" s="50" t="n"/>
      <c r="Q389" s="50" t="n"/>
      <c r="R389" s="50" t="n"/>
      <c r="S389" s="50" t="n"/>
      <c r="T389" s="50" t="n"/>
      <c r="U389" s="50" t="n"/>
      <c r="V389" s="50" t="n"/>
      <c r="W389" s="50" t="n"/>
      <c r="X389" s="50" t="n"/>
      <c r="Y389" s="51" t="n"/>
      <c r="Z389" s="52" t="n"/>
      <c r="AA389" s="50" t="n"/>
      <c r="AB389" s="50" t="n"/>
      <c r="AC389" s="61" t="n"/>
      <c r="AD389" s="61" t="n"/>
      <c r="AE389" s="50" t="n"/>
      <c r="AF389" s="0" t="n"/>
      <c r="AG389" s="0" t="n"/>
      <c r="AH389" s="85">
        <f>IF(COUNTA(A389:AG389,AI389,AL389:AP389)=0,"",IF(TRIM(A389)="","AIR-ID REQUIRED",IF(OR(AND(K389&lt;&gt;"",ISNA(MATCH(K389,{"Yes","No","Unknown"},0))),AND(Q389&lt;&gt;"",ISNA(MATCH(Q389,{"Yes","No","Unknown"},0))),AND(R389&lt;&gt;"",ISNA(MATCH(R389,{"Yes","No","Unknown"},0))),AND(T389&lt;&gt;"",ISNA(MATCH(T389,{"Yes","No","Unknown"},0))),AND(J389&lt;&gt;"",ISNA(MATCH(J389,{"Improving","Stable","Deteriorating","New / Baseline","Not yet known"},0))),AND(Z389&lt;&gt;"",ISNA(MATCH(Z389,{"Open","Reviewed","Action Open","Escalated","Closed"},0))),AND(AG389&lt;&gt;"",ISNA(MATCH(AG389,{"UC-ID specific","Shared system baseline"},0))),AND(AI389&lt;&gt;"",ISNA(MATCH(AI389,{"Low","Medium","High","Critical"},0))),AND(AL389&lt;&gt;"",COUNTIF(Lists!$A$3:$A$10,AL389)=0),AND(AO389&lt;&gt;"",ISNA(MATCH(AO389,{"Operational monitoring","Performance review","Formal review"},0))),AND(AP389&lt;&gt;"",ISNA(MATCH(AP389,{"Raised per Monitoring and Review Plan","Not action-capable","Action-capable: raise not yet set"},0)))),"INVALID VALUE — use the dropdown list",IF(AND(AG389="UC-ID specific",OR(AF389="",AF389="None")),"UC-ID REQUIRED",IF(OR(J389="",K389="",Q389="",R389="",T389="",AL389="",J389="Not yet known",K389="Unknown",Q389="Unknown",R389="Unknown",T389="Unknown"),"UNKNOWN TO RESOLVE",IF(AND(K389="Yes",OR(H389="",I389="",M389="",N389="",O389="",P389="",P389="None",X389="")),"BREACH ACTION INCOMPLETE",IF(AND(OR(K389="Yes",Q389="Yes"),AL389="None"),"TRIGGER NOT RECORDED — select the E.4 trigger",IF(AND(OR(AND(AL389&lt;&gt;"",AL389&lt;&gt;"None"),R389="Yes"),AM389=""),"REASSESSMENT / CONSIDERATION REF REQUIRED",IF(AND(OR(R389="Yes",T389="Yes"),U389=""),"GATE LOG EVENT ID REQUIRED",IF(OR(AND(D389&lt;&gt;"",NOT(ISNUMBER(D389))),AND(Y389&lt;&gt;"",NOT(ISNUMBER(Y389))),AND(ISNUMBER(D389),ISNUMBER(Y389),Y389&lt;=D389)),"DATE CHECK — Review and Next Review must be dates, Next after Review",IF(AND(ISNUMBER(AC389),ISNUMBER(AD389),AD389&gt;AC389),"SAMPLE EXCEEDS POPULATION",IF(AND(ISNUMBER(AD389),ISNUMBER(AK389),AD389&lt;AK389),"SAMPLE BELOW TIER MINIMUM",IF(AND(AI389&lt;&gt;"",ISNUMBER(Y389),AO389=""),"REVIEW TYPE REQUIRED: operational, performance or formal (§6.4.4)",IF(AND(ISNUMBER(D389),ISNUMBER(Y389),AI389&lt;&gt;"",Y389-D389&gt;IF(AI389="Critical",31,IF(AI389="High",IF(OR(AO389="Operational monitoring",AO389="Performance review"),31,92),IF(AI389="Medium",IF(AO389="Operational monitoring",31,IF(AO389="Performance review",92,366)),366)))),"NEXT REVIEW EXCEEDS TIER CADENCE",IF(OR(AP389="",AP389="Action-capable: raise not yet set"),"AGENTIC CADENCE RAISE NOT SET (§6.4.4; size to be set by the Council)",IF(AND(Z389="Closed",OR(D389="",E389="",G389="",H389="",I389="",X389="",Y389="",AA389="",AB389="",NOT(ISNUMBER(AC389)),NOT(ISNUMBER(AD389)),AC389&lt;1,AD389&lt;1,AE389="",AG389="",AI389="")),"CLOSURE EVIDENCE MISSING",IF(Z389="Closed","Closure ready for independent review","Open / review")))))))))))))))))</f>
        <v/>
      </c>
      <c r="AI389" s="0" t="n"/>
      <c r="AJ389" s="0">
        <f>IF(AI389="","",IF(AO389="Operational monitoring",IF(AI389="Low","Routine operational monitoring by the Service Owner",IF(AI389="Medium","Monthly","Continuous (logged at least monthly)")),IF(AO389="Performance review",IF(AI389="Critical","At least monthly",IF(AI389="High","Monthly",IF(AI389="Medium","Quarterly","Annual"))),IF(AI389="Critical","Continuous monitoring; formal review at least monthly",IF(AI389="High","Quarterly","Annual")))))</f>
        <v/>
      </c>
      <c r="AK389" s="0">
        <f>IF(OR(AI389="",NOT(ISNUMBER(AC389))),"",IF(OR(AI389="Critical",AI389="High"),MIN(AC389,MAX(30,ROUNDUP(0.05*AC389,0))),IF(AI389="Medium",MIN(AC389,20),MIN(AC389,10))))</f>
        <v/>
      </c>
      <c r="AL389" s="0" t="n"/>
      <c r="AM389" s="0" t="n"/>
      <c r="AN389" s="0" t="n"/>
      <c r="AO389" s="0" t="n"/>
      <c r="AP389" s="0" t="n"/>
    </row>
    <row r="390">
      <c r="A390" s="49" t="n"/>
      <c r="B390" s="50" t="n"/>
      <c r="C390" s="50" t="n"/>
      <c r="D390" s="51" t="n"/>
      <c r="E390" s="50" t="n"/>
      <c r="F390" s="50" t="n"/>
      <c r="G390" s="50" t="n"/>
      <c r="H390" s="50" t="n"/>
      <c r="I390" s="50" t="n"/>
      <c r="J390" s="50" t="n"/>
      <c r="K390" s="50" t="n"/>
      <c r="L390" s="50" t="n"/>
      <c r="M390" s="50" t="n"/>
      <c r="N390" s="50" t="n"/>
      <c r="O390" s="51" t="n"/>
      <c r="P390" s="50" t="n"/>
      <c r="Q390" s="50" t="n"/>
      <c r="R390" s="50" t="n"/>
      <c r="S390" s="50" t="n"/>
      <c r="T390" s="50" t="n"/>
      <c r="U390" s="50" t="n"/>
      <c r="V390" s="50" t="n"/>
      <c r="W390" s="50" t="n"/>
      <c r="X390" s="50" t="n"/>
      <c r="Y390" s="51" t="n"/>
      <c r="Z390" s="52" t="n"/>
      <c r="AA390" s="50" t="n"/>
      <c r="AB390" s="50" t="n"/>
      <c r="AC390" s="61" t="n"/>
      <c r="AD390" s="61" t="n"/>
      <c r="AE390" s="50" t="n"/>
      <c r="AF390" s="0" t="n"/>
      <c r="AG390" s="0" t="n"/>
      <c r="AH390" s="85">
        <f>IF(COUNTA(A390:AG390,AI390,AL390:AP390)=0,"",IF(TRIM(A390)="","AIR-ID REQUIRED",IF(OR(AND(K390&lt;&gt;"",ISNA(MATCH(K390,{"Yes","No","Unknown"},0))),AND(Q390&lt;&gt;"",ISNA(MATCH(Q390,{"Yes","No","Unknown"},0))),AND(R390&lt;&gt;"",ISNA(MATCH(R390,{"Yes","No","Unknown"},0))),AND(T390&lt;&gt;"",ISNA(MATCH(T390,{"Yes","No","Unknown"},0))),AND(J390&lt;&gt;"",ISNA(MATCH(J390,{"Improving","Stable","Deteriorating","New / Baseline","Not yet known"},0))),AND(Z390&lt;&gt;"",ISNA(MATCH(Z390,{"Open","Reviewed","Action Open","Escalated","Closed"},0))),AND(AG390&lt;&gt;"",ISNA(MATCH(AG390,{"UC-ID specific","Shared system baseline"},0))),AND(AI390&lt;&gt;"",ISNA(MATCH(AI390,{"Low","Medium","High","Critical"},0))),AND(AL390&lt;&gt;"",COUNTIF(Lists!$A$3:$A$10,AL390)=0),AND(AO390&lt;&gt;"",ISNA(MATCH(AO390,{"Operational monitoring","Performance review","Formal review"},0))),AND(AP390&lt;&gt;"",ISNA(MATCH(AP390,{"Raised per Monitoring and Review Plan","Not action-capable","Action-capable: raise not yet set"},0)))),"INVALID VALUE — use the dropdown list",IF(AND(AG390="UC-ID specific",OR(AF390="",AF390="None")),"UC-ID REQUIRED",IF(OR(J390="",K390="",Q390="",R390="",T390="",AL390="",J390="Not yet known",K390="Unknown",Q390="Unknown",R390="Unknown",T390="Unknown"),"UNKNOWN TO RESOLVE",IF(AND(K390="Yes",OR(H390="",I390="",M390="",N390="",O390="",P390="",P390="None",X390="")),"BREACH ACTION INCOMPLETE",IF(AND(OR(K390="Yes",Q390="Yes"),AL390="None"),"TRIGGER NOT RECORDED — select the E.4 trigger",IF(AND(OR(AND(AL390&lt;&gt;"",AL390&lt;&gt;"None"),R390="Yes"),AM390=""),"REASSESSMENT / CONSIDERATION REF REQUIRED",IF(AND(OR(R390="Yes",T390="Yes"),U390=""),"GATE LOG EVENT ID REQUIRED",IF(OR(AND(D390&lt;&gt;"",NOT(ISNUMBER(D390))),AND(Y390&lt;&gt;"",NOT(ISNUMBER(Y390))),AND(ISNUMBER(D390),ISNUMBER(Y390),Y390&lt;=D390)),"DATE CHECK — Review and Next Review must be dates, Next after Review",IF(AND(ISNUMBER(AC390),ISNUMBER(AD390),AD390&gt;AC390),"SAMPLE EXCEEDS POPULATION",IF(AND(ISNUMBER(AD390),ISNUMBER(AK390),AD390&lt;AK390),"SAMPLE BELOW TIER MINIMUM",IF(AND(AI390&lt;&gt;"",ISNUMBER(Y390),AO390=""),"REVIEW TYPE REQUIRED: operational, performance or formal (§6.4.4)",IF(AND(ISNUMBER(D390),ISNUMBER(Y390),AI390&lt;&gt;"",Y390-D390&gt;IF(AI390="Critical",31,IF(AI390="High",IF(OR(AO390="Operational monitoring",AO390="Performance review"),31,92),IF(AI390="Medium",IF(AO390="Operational monitoring",31,IF(AO390="Performance review",92,366)),366)))),"NEXT REVIEW EXCEEDS TIER CADENCE",IF(OR(AP390="",AP390="Action-capable: raise not yet set"),"AGENTIC CADENCE RAISE NOT SET (§6.4.4; size to be set by the Council)",IF(AND(Z390="Closed",OR(D390="",E390="",G390="",H390="",I390="",X390="",Y390="",AA390="",AB390="",NOT(ISNUMBER(AC390)),NOT(ISNUMBER(AD390)),AC390&lt;1,AD390&lt;1,AE390="",AG390="",AI390="")),"CLOSURE EVIDENCE MISSING",IF(Z390="Closed","Closure ready for independent review","Open / review")))))))))))))))))</f>
        <v/>
      </c>
      <c r="AI390" s="0" t="n"/>
      <c r="AJ390" s="0">
        <f>IF(AI390="","",IF(AO390="Operational monitoring",IF(AI390="Low","Routine operational monitoring by the Service Owner",IF(AI390="Medium","Monthly","Continuous (logged at least monthly)")),IF(AO390="Performance review",IF(AI390="Critical","At least monthly",IF(AI390="High","Monthly",IF(AI390="Medium","Quarterly","Annual"))),IF(AI390="Critical","Continuous monitoring; formal review at least monthly",IF(AI390="High","Quarterly","Annual")))))</f>
        <v/>
      </c>
      <c r="AK390" s="0">
        <f>IF(OR(AI390="",NOT(ISNUMBER(AC390))),"",IF(OR(AI390="Critical",AI390="High"),MIN(AC390,MAX(30,ROUNDUP(0.05*AC390,0))),IF(AI390="Medium",MIN(AC390,20),MIN(AC390,10))))</f>
        <v/>
      </c>
      <c r="AL390" s="0" t="n"/>
      <c r="AM390" s="0" t="n"/>
      <c r="AN390" s="0" t="n"/>
      <c r="AO390" s="0" t="n"/>
      <c r="AP390" s="0" t="n"/>
    </row>
    <row r="391">
      <c r="A391" s="49" t="n"/>
      <c r="B391" s="50" t="n"/>
      <c r="C391" s="50" t="n"/>
      <c r="D391" s="51" t="n"/>
      <c r="E391" s="50" t="n"/>
      <c r="F391" s="50" t="n"/>
      <c r="G391" s="50" t="n"/>
      <c r="H391" s="50" t="n"/>
      <c r="I391" s="50" t="n"/>
      <c r="J391" s="50" t="n"/>
      <c r="K391" s="50" t="n"/>
      <c r="L391" s="50" t="n"/>
      <c r="M391" s="50" t="n"/>
      <c r="N391" s="50" t="n"/>
      <c r="O391" s="51" t="n"/>
      <c r="P391" s="50" t="n"/>
      <c r="Q391" s="50" t="n"/>
      <c r="R391" s="50" t="n"/>
      <c r="S391" s="50" t="n"/>
      <c r="T391" s="50" t="n"/>
      <c r="U391" s="50" t="n"/>
      <c r="V391" s="50" t="n"/>
      <c r="W391" s="50" t="n"/>
      <c r="X391" s="50" t="n"/>
      <c r="Y391" s="51" t="n"/>
      <c r="Z391" s="52" t="n"/>
      <c r="AA391" s="50" t="n"/>
      <c r="AB391" s="50" t="n"/>
      <c r="AC391" s="61" t="n"/>
      <c r="AD391" s="61" t="n"/>
      <c r="AE391" s="50" t="n"/>
      <c r="AF391" s="0" t="n"/>
      <c r="AG391" s="0" t="n"/>
      <c r="AH391" s="85">
        <f>IF(COUNTA(A391:AG391,AI391,AL391:AP391)=0,"",IF(TRIM(A391)="","AIR-ID REQUIRED",IF(OR(AND(K391&lt;&gt;"",ISNA(MATCH(K391,{"Yes","No","Unknown"},0))),AND(Q391&lt;&gt;"",ISNA(MATCH(Q391,{"Yes","No","Unknown"},0))),AND(R391&lt;&gt;"",ISNA(MATCH(R391,{"Yes","No","Unknown"},0))),AND(T391&lt;&gt;"",ISNA(MATCH(T391,{"Yes","No","Unknown"},0))),AND(J391&lt;&gt;"",ISNA(MATCH(J391,{"Improving","Stable","Deteriorating","New / Baseline","Not yet known"},0))),AND(Z391&lt;&gt;"",ISNA(MATCH(Z391,{"Open","Reviewed","Action Open","Escalated","Closed"},0))),AND(AG391&lt;&gt;"",ISNA(MATCH(AG391,{"UC-ID specific","Shared system baseline"},0))),AND(AI391&lt;&gt;"",ISNA(MATCH(AI391,{"Low","Medium","High","Critical"},0))),AND(AL391&lt;&gt;"",COUNTIF(Lists!$A$3:$A$10,AL391)=0),AND(AO391&lt;&gt;"",ISNA(MATCH(AO391,{"Operational monitoring","Performance review","Formal review"},0))),AND(AP391&lt;&gt;"",ISNA(MATCH(AP391,{"Raised per Monitoring and Review Plan","Not action-capable","Action-capable: raise not yet set"},0)))),"INVALID VALUE — use the dropdown list",IF(AND(AG391="UC-ID specific",OR(AF391="",AF391="None")),"UC-ID REQUIRED",IF(OR(J391="",K391="",Q391="",R391="",T391="",AL391="",J391="Not yet known",K391="Unknown",Q391="Unknown",R391="Unknown",T391="Unknown"),"UNKNOWN TO RESOLVE",IF(AND(K391="Yes",OR(H391="",I391="",M391="",N391="",O391="",P391="",P391="None",X391="")),"BREACH ACTION INCOMPLETE",IF(AND(OR(K391="Yes",Q391="Yes"),AL391="None"),"TRIGGER NOT RECORDED — select the E.4 trigger",IF(AND(OR(AND(AL391&lt;&gt;"",AL391&lt;&gt;"None"),R391="Yes"),AM391=""),"REASSESSMENT / CONSIDERATION REF REQUIRED",IF(AND(OR(R391="Yes",T391="Yes"),U391=""),"GATE LOG EVENT ID REQUIRED",IF(OR(AND(D391&lt;&gt;"",NOT(ISNUMBER(D391))),AND(Y391&lt;&gt;"",NOT(ISNUMBER(Y391))),AND(ISNUMBER(D391),ISNUMBER(Y391),Y391&lt;=D391)),"DATE CHECK — Review and Next Review must be dates, Next after Review",IF(AND(ISNUMBER(AC391),ISNUMBER(AD391),AD391&gt;AC391),"SAMPLE EXCEEDS POPULATION",IF(AND(ISNUMBER(AD391),ISNUMBER(AK391),AD391&lt;AK391),"SAMPLE BELOW TIER MINIMUM",IF(AND(AI391&lt;&gt;"",ISNUMBER(Y391),AO391=""),"REVIEW TYPE REQUIRED: operational, performance or formal (§6.4.4)",IF(AND(ISNUMBER(D391),ISNUMBER(Y391),AI391&lt;&gt;"",Y391-D391&gt;IF(AI391="Critical",31,IF(AI391="High",IF(OR(AO391="Operational monitoring",AO391="Performance review"),31,92),IF(AI391="Medium",IF(AO391="Operational monitoring",31,IF(AO391="Performance review",92,366)),366)))),"NEXT REVIEW EXCEEDS TIER CADENCE",IF(OR(AP391="",AP391="Action-capable: raise not yet set"),"AGENTIC CADENCE RAISE NOT SET (§6.4.4; size to be set by the Council)",IF(AND(Z391="Closed",OR(D391="",E391="",G391="",H391="",I391="",X391="",Y391="",AA391="",AB391="",NOT(ISNUMBER(AC391)),NOT(ISNUMBER(AD391)),AC391&lt;1,AD391&lt;1,AE391="",AG391="",AI391="")),"CLOSURE EVIDENCE MISSING",IF(Z391="Closed","Closure ready for independent review","Open / review")))))))))))))))))</f>
        <v/>
      </c>
      <c r="AI391" s="0" t="n"/>
      <c r="AJ391" s="0">
        <f>IF(AI391="","",IF(AO391="Operational monitoring",IF(AI391="Low","Routine operational monitoring by the Service Owner",IF(AI391="Medium","Monthly","Continuous (logged at least monthly)")),IF(AO391="Performance review",IF(AI391="Critical","At least monthly",IF(AI391="High","Monthly",IF(AI391="Medium","Quarterly","Annual"))),IF(AI391="Critical","Continuous monitoring; formal review at least monthly",IF(AI391="High","Quarterly","Annual")))))</f>
        <v/>
      </c>
      <c r="AK391" s="0">
        <f>IF(OR(AI391="",NOT(ISNUMBER(AC391))),"",IF(OR(AI391="Critical",AI391="High"),MIN(AC391,MAX(30,ROUNDUP(0.05*AC391,0))),IF(AI391="Medium",MIN(AC391,20),MIN(AC391,10))))</f>
        <v/>
      </c>
      <c r="AL391" s="0" t="n"/>
      <c r="AM391" s="0" t="n"/>
      <c r="AN391" s="0" t="n"/>
      <c r="AO391" s="0" t="n"/>
      <c r="AP391" s="0" t="n"/>
    </row>
    <row r="392">
      <c r="A392" s="49" t="n"/>
      <c r="B392" s="50" t="n"/>
      <c r="C392" s="50" t="n"/>
      <c r="D392" s="51" t="n"/>
      <c r="E392" s="50" t="n"/>
      <c r="F392" s="50" t="n"/>
      <c r="G392" s="50" t="n"/>
      <c r="H392" s="50" t="n"/>
      <c r="I392" s="50" t="n"/>
      <c r="J392" s="50" t="n"/>
      <c r="K392" s="50" t="n"/>
      <c r="L392" s="50" t="n"/>
      <c r="M392" s="50" t="n"/>
      <c r="N392" s="50" t="n"/>
      <c r="O392" s="51" t="n"/>
      <c r="P392" s="50" t="n"/>
      <c r="Q392" s="50" t="n"/>
      <c r="R392" s="50" t="n"/>
      <c r="S392" s="50" t="n"/>
      <c r="T392" s="50" t="n"/>
      <c r="U392" s="50" t="n"/>
      <c r="V392" s="50" t="n"/>
      <c r="W392" s="50" t="n"/>
      <c r="X392" s="50" t="n"/>
      <c r="Y392" s="51" t="n"/>
      <c r="Z392" s="52" t="n"/>
      <c r="AA392" s="50" t="n"/>
      <c r="AB392" s="50" t="n"/>
      <c r="AC392" s="61" t="n"/>
      <c r="AD392" s="61" t="n"/>
      <c r="AE392" s="50" t="n"/>
      <c r="AF392" s="0" t="n"/>
      <c r="AG392" s="0" t="n"/>
      <c r="AH392" s="85">
        <f>IF(COUNTA(A392:AG392,AI392,AL392:AP392)=0,"",IF(TRIM(A392)="","AIR-ID REQUIRED",IF(OR(AND(K392&lt;&gt;"",ISNA(MATCH(K392,{"Yes","No","Unknown"},0))),AND(Q392&lt;&gt;"",ISNA(MATCH(Q392,{"Yes","No","Unknown"},0))),AND(R392&lt;&gt;"",ISNA(MATCH(R392,{"Yes","No","Unknown"},0))),AND(T392&lt;&gt;"",ISNA(MATCH(T392,{"Yes","No","Unknown"},0))),AND(J392&lt;&gt;"",ISNA(MATCH(J392,{"Improving","Stable","Deteriorating","New / Baseline","Not yet known"},0))),AND(Z392&lt;&gt;"",ISNA(MATCH(Z392,{"Open","Reviewed","Action Open","Escalated","Closed"},0))),AND(AG392&lt;&gt;"",ISNA(MATCH(AG392,{"UC-ID specific","Shared system baseline"},0))),AND(AI392&lt;&gt;"",ISNA(MATCH(AI392,{"Low","Medium","High","Critical"},0))),AND(AL392&lt;&gt;"",COUNTIF(Lists!$A$3:$A$10,AL392)=0),AND(AO392&lt;&gt;"",ISNA(MATCH(AO392,{"Operational monitoring","Performance review","Formal review"},0))),AND(AP392&lt;&gt;"",ISNA(MATCH(AP392,{"Raised per Monitoring and Review Plan","Not action-capable","Action-capable: raise not yet set"},0)))),"INVALID VALUE — use the dropdown list",IF(AND(AG392="UC-ID specific",OR(AF392="",AF392="None")),"UC-ID REQUIRED",IF(OR(J392="",K392="",Q392="",R392="",T392="",AL392="",J392="Not yet known",K392="Unknown",Q392="Unknown",R392="Unknown",T392="Unknown"),"UNKNOWN TO RESOLVE",IF(AND(K392="Yes",OR(H392="",I392="",M392="",N392="",O392="",P392="",P392="None",X392="")),"BREACH ACTION INCOMPLETE",IF(AND(OR(K392="Yes",Q392="Yes"),AL392="None"),"TRIGGER NOT RECORDED — select the E.4 trigger",IF(AND(OR(AND(AL392&lt;&gt;"",AL392&lt;&gt;"None"),R392="Yes"),AM392=""),"REASSESSMENT / CONSIDERATION REF REQUIRED",IF(AND(OR(R392="Yes",T392="Yes"),U392=""),"GATE LOG EVENT ID REQUIRED",IF(OR(AND(D392&lt;&gt;"",NOT(ISNUMBER(D392))),AND(Y392&lt;&gt;"",NOT(ISNUMBER(Y392))),AND(ISNUMBER(D392),ISNUMBER(Y392),Y392&lt;=D392)),"DATE CHECK — Review and Next Review must be dates, Next after Review",IF(AND(ISNUMBER(AC392),ISNUMBER(AD392),AD392&gt;AC392),"SAMPLE EXCEEDS POPULATION",IF(AND(ISNUMBER(AD392),ISNUMBER(AK392),AD392&lt;AK392),"SAMPLE BELOW TIER MINIMUM",IF(AND(AI392&lt;&gt;"",ISNUMBER(Y392),AO392=""),"REVIEW TYPE REQUIRED: operational, performance or formal (§6.4.4)",IF(AND(ISNUMBER(D392),ISNUMBER(Y392),AI392&lt;&gt;"",Y392-D392&gt;IF(AI392="Critical",31,IF(AI392="High",IF(OR(AO392="Operational monitoring",AO392="Performance review"),31,92),IF(AI392="Medium",IF(AO392="Operational monitoring",31,IF(AO392="Performance review",92,366)),366)))),"NEXT REVIEW EXCEEDS TIER CADENCE",IF(OR(AP392="",AP392="Action-capable: raise not yet set"),"AGENTIC CADENCE RAISE NOT SET (§6.4.4; size to be set by the Council)",IF(AND(Z392="Closed",OR(D392="",E392="",G392="",H392="",I392="",X392="",Y392="",AA392="",AB392="",NOT(ISNUMBER(AC392)),NOT(ISNUMBER(AD392)),AC392&lt;1,AD392&lt;1,AE392="",AG392="",AI392="")),"CLOSURE EVIDENCE MISSING",IF(Z392="Closed","Closure ready for independent review","Open / review")))))))))))))))))</f>
        <v/>
      </c>
      <c r="AI392" s="0" t="n"/>
      <c r="AJ392" s="0">
        <f>IF(AI392="","",IF(AO392="Operational monitoring",IF(AI392="Low","Routine operational monitoring by the Service Owner",IF(AI392="Medium","Monthly","Continuous (logged at least monthly)")),IF(AO392="Performance review",IF(AI392="Critical","At least monthly",IF(AI392="High","Monthly",IF(AI392="Medium","Quarterly","Annual"))),IF(AI392="Critical","Continuous monitoring; formal review at least monthly",IF(AI392="High","Quarterly","Annual")))))</f>
        <v/>
      </c>
      <c r="AK392" s="0">
        <f>IF(OR(AI392="",NOT(ISNUMBER(AC392))),"",IF(OR(AI392="Critical",AI392="High"),MIN(AC392,MAX(30,ROUNDUP(0.05*AC392,0))),IF(AI392="Medium",MIN(AC392,20),MIN(AC392,10))))</f>
        <v/>
      </c>
      <c r="AL392" s="0" t="n"/>
      <c r="AM392" s="0" t="n"/>
      <c r="AN392" s="0" t="n"/>
      <c r="AO392" s="0" t="n"/>
      <c r="AP392" s="0" t="n"/>
    </row>
    <row r="393">
      <c r="A393" s="49" t="n"/>
      <c r="B393" s="50" t="n"/>
      <c r="C393" s="50" t="n"/>
      <c r="D393" s="51" t="n"/>
      <c r="E393" s="50" t="n"/>
      <c r="F393" s="50" t="n"/>
      <c r="G393" s="50" t="n"/>
      <c r="H393" s="50" t="n"/>
      <c r="I393" s="50" t="n"/>
      <c r="J393" s="50" t="n"/>
      <c r="K393" s="50" t="n"/>
      <c r="L393" s="50" t="n"/>
      <c r="M393" s="50" t="n"/>
      <c r="N393" s="50" t="n"/>
      <c r="O393" s="51" t="n"/>
      <c r="P393" s="50" t="n"/>
      <c r="Q393" s="50" t="n"/>
      <c r="R393" s="50" t="n"/>
      <c r="S393" s="50" t="n"/>
      <c r="T393" s="50" t="n"/>
      <c r="U393" s="50" t="n"/>
      <c r="V393" s="50" t="n"/>
      <c r="W393" s="50" t="n"/>
      <c r="X393" s="50" t="n"/>
      <c r="Y393" s="51" t="n"/>
      <c r="Z393" s="52" t="n"/>
      <c r="AA393" s="50" t="n"/>
      <c r="AB393" s="50" t="n"/>
      <c r="AC393" s="61" t="n"/>
      <c r="AD393" s="61" t="n"/>
      <c r="AE393" s="50" t="n"/>
      <c r="AF393" s="0" t="n"/>
      <c r="AG393" s="0" t="n"/>
      <c r="AH393" s="85">
        <f>IF(COUNTA(A393:AG393,AI393,AL393:AP393)=0,"",IF(TRIM(A393)="","AIR-ID REQUIRED",IF(OR(AND(K393&lt;&gt;"",ISNA(MATCH(K393,{"Yes","No","Unknown"},0))),AND(Q393&lt;&gt;"",ISNA(MATCH(Q393,{"Yes","No","Unknown"},0))),AND(R393&lt;&gt;"",ISNA(MATCH(R393,{"Yes","No","Unknown"},0))),AND(T393&lt;&gt;"",ISNA(MATCH(T393,{"Yes","No","Unknown"},0))),AND(J393&lt;&gt;"",ISNA(MATCH(J393,{"Improving","Stable","Deteriorating","New / Baseline","Not yet known"},0))),AND(Z393&lt;&gt;"",ISNA(MATCH(Z393,{"Open","Reviewed","Action Open","Escalated","Closed"},0))),AND(AG393&lt;&gt;"",ISNA(MATCH(AG393,{"UC-ID specific","Shared system baseline"},0))),AND(AI393&lt;&gt;"",ISNA(MATCH(AI393,{"Low","Medium","High","Critical"},0))),AND(AL393&lt;&gt;"",COUNTIF(Lists!$A$3:$A$10,AL393)=0),AND(AO393&lt;&gt;"",ISNA(MATCH(AO393,{"Operational monitoring","Performance review","Formal review"},0))),AND(AP393&lt;&gt;"",ISNA(MATCH(AP393,{"Raised per Monitoring and Review Plan","Not action-capable","Action-capable: raise not yet set"},0)))),"INVALID VALUE — use the dropdown list",IF(AND(AG393="UC-ID specific",OR(AF393="",AF393="None")),"UC-ID REQUIRED",IF(OR(J393="",K393="",Q393="",R393="",T393="",AL393="",J393="Not yet known",K393="Unknown",Q393="Unknown",R393="Unknown",T393="Unknown"),"UNKNOWN TO RESOLVE",IF(AND(K393="Yes",OR(H393="",I393="",M393="",N393="",O393="",P393="",P393="None",X393="")),"BREACH ACTION INCOMPLETE",IF(AND(OR(K393="Yes",Q393="Yes"),AL393="None"),"TRIGGER NOT RECORDED — select the E.4 trigger",IF(AND(OR(AND(AL393&lt;&gt;"",AL393&lt;&gt;"None"),R393="Yes"),AM393=""),"REASSESSMENT / CONSIDERATION REF REQUIRED",IF(AND(OR(R393="Yes",T393="Yes"),U393=""),"GATE LOG EVENT ID REQUIRED",IF(OR(AND(D393&lt;&gt;"",NOT(ISNUMBER(D393))),AND(Y393&lt;&gt;"",NOT(ISNUMBER(Y393))),AND(ISNUMBER(D393),ISNUMBER(Y393),Y393&lt;=D393)),"DATE CHECK — Review and Next Review must be dates, Next after Review",IF(AND(ISNUMBER(AC393),ISNUMBER(AD393),AD393&gt;AC393),"SAMPLE EXCEEDS POPULATION",IF(AND(ISNUMBER(AD393),ISNUMBER(AK393),AD393&lt;AK393),"SAMPLE BELOW TIER MINIMUM",IF(AND(AI393&lt;&gt;"",ISNUMBER(Y393),AO393=""),"REVIEW TYPE REQUIRED: operational, performance or formal (§6.4.4)",IF(AND(ISNUMBER(D393),ISNUMBER(Y393),AI393&lt;&gt;"",Y393-D393&gt;IF(AI393="Critical",31,IF(AI393="High",IF(OR(AO393="Operational monitoring",AO393="Performance review"),31,92),IF(AI393="Medium",IF(AO393="Operational monitoring",31,IF(AO393="Performance review",92,366)),366)))),"NEXT REVIEW EXCEEDS TIER CADENCE",IF(OR(AP393="",AP393="Action-capable: raise not yet set"),"AGENTIC CADENCE RAISE NOT SET (§6.4.4; size to be set by the Council)",IF(AND(Z393="Closed",OR(D393="",E393="",G393="",H393="",I393="",X393="",Y393="",AA393="",AB393="",NOT(ISNUMBER(AC393)),NOT(ISNUMBER(AD393)),AC393&lt;1,AD393&lt;1,AE393="",AG393="",AI393="")),"CLOSURE EVIDENCE MISSING",IF(Z393="Closed","Closure ready for independent review","Open / review")))))))))))))))))</f>
        <v/>
      </c>
      <c r="AI393" s="0" t="n"/>
      <c r="AJ393" s="0">
        <f>IF(AI393="","",IF(AO393="Operational monitoring",IF(AI393="Low","Routine operational monitoring by the Service Owner",IF(AI393="Medium","Monthly","Continuous (logged at least monthly)")),IF(AO393="Performance review",IF(AI393="Critical","At least monthly",IF(AI393="High","Monthly",IF(AI393="Medium","Quarterly","Annual"))),IF(AI393="Critical","Continuous monitoring; formal review at least monthly",IF(AI393="High","Quarterly","Annual")))))</f>
        <v/>
      </c>
      <c r="AK393" s="0">
        <f>IF(OR(AI393="",NOT(ISNUMBER(AC393))),"",IF(OR(AI393="Critical",AI393="High"),MIN(AC393,MAX(30,ROUNDUP(0.05*AC393,0))),IF(AI393="Medium",MIN(AC393,20),MIN(AC393,10))))</f>
        <v/>
      </c>
      <c r="AL393" s="0" t="n"/>
      <c r="AM393" s="0" t="n"/>
      <c r="AN393" s="0" t="n"/>
      <c r="AO393" s="0" t="n"/>
      <c r="AP393" s="0" t="n"/>
    </row>
    <row r="394">
      <c r="A394" s="49" t="n"/>
      <c r="B394" s="50" t="n"/>
      <c r="C394" s="50" t="n"/>
      <c r="D394" s="51" t="n"/>
      <c r="E394" s="50" t="n"/>
      <c r="F394" s="50" t="n"/>
      <c r="G394" s="50" t="n"/>
      <c r="H394" s="50" t="n"/>
      <c r="I394" s="50" t="n"/>
      <c r="J394" s="50" t="n"/>
      <c r="K394" s="50" t="n"/>
      <c r="L394" s="50" t="n"/>
      <c r="M394" s="50" t="n"/>
      <c r="N394" s="50" t="n"/>
      <c r="O394" s="51" t="n"/>
      <c r="P394" s="50" t="n"/>
      <c r="Q394" s="50" t="n"/>
      <c r="R394" s="50" t="n"/>
      <c r="S394" s="50" t="n"/>
      <c r="T394" s="50" t="n"/>
      <c r="U394" s="50" t="n"/>
      <c r="V394" s="50" t="n"/>
      <c r="W394" s="50" t="n"/>
      <c r="X394" s="50" t="n"/>
      <c r="Y394" s="51" t="n"/>
      <c r="Z394" s="52" t="n"/>
      <c r="AA394" s="50" t="n"/>
      <c r="AB394" s="50" t="n"/>
      <c r="AC394" s="61" t="n"/>
      <c r="AD394" s="61" t="n"/>
      <c r="AE394" s="50" t="n"/>
      <c r="AF394" s="0" t="n"/>
      <c r="AG394" s="0" t="n"/>
      <c r="AH394" s="85">
        <f>IF(COUNTA(A394:AG394,AI394,AL394:AP394)=0,"",IF(TRIM(A394)="","AIR-ID REQUIRED",IF(OR(AND(K394&lt;&gt;"",ISNA(MATCH(K394,{"Yes","No","Unknown"},0))),AND(Q394&lt;&gt;"",ISNA(MATCH(Q394,{"Yes","No","Unknown"},0))),AND(R394&lt;&gt;"",ISNA(MATCH(R394,{"Yes","No","Unknown"},0))),AND(T394&lt;&gt;"",ISNA(MATCH(T394,{"Yes","No","Unknown"},0))),AND(J394&lt;&gt;"",ISNA(MATCH(J394,{"Improving","Stable","Deteriorating","New / Baseline","Not yet known"},0))),AND(Z394&lt;&gt;"",ISNA(MATCH(Z394,{"Open","Reviewed","Action Open","Escalated","Closed"},0))),AND(AG394&lt;&gt;"",ISNA(MATCH(AG394,{"UC-ID specific","Shared system baseline"},0))),AND(AI394&lt;&gt;"",ISNA(MATCH(AI394,{"Low","Medium","High","Critical"},0))),AND(AL394&lt;&gt;"",COUNTIF(Lists!$A$3:$A$10,AL394)=0),AND(AO394&lt;&gt;"",ISNA(MATCH(AO394,{"Operational monitoring","Performance review","Formal review"},0))),AND(AP394&lt;&gt;"",ISNA(MATCH(AP394,{"Raised per Monitoring and Review Plan","Not action-capable","Action-capable: raise not yet set"},0)))),"INVALID VALUE — use the dropdown list",IF(AND(AG394="UC-ID specific",OR(AF394="",AF394="None")),"UC-ID REQUIRED",IF(OR(J394="",K394="",Q394="",R394="",T394="",AL394="",J394="Not yet known",K394="Unknown",Q394="Unknown",R394="Unknown",T394="Unknown"),"UNKNOWN TO RESOLVE",IF(AND(K394="Yes",OR(H394="",I394="",M394="",N394="",O394="",P394="",P394="None",X394="")),"BREACH ACTION INCOMPLETE",IF(AND(OR(K394="Yes",Q394="Yes"),AL394="None"),"TRIGGER NOT RECORDED — select the E.4 trigger",IF(AND(OR(AND(AL394&lt;&gt;"",AL394&lt;&gt;"None"),R394="Yes"),AM394=""),"REASSESSMENT / CONSIDERATION REF REQUIRED",IF(AND(OR(R394="Yes",T394="Yes"),U394=""),"GATE LOG EVENT ID REQUIRED",IF(OR(AND(D394&lt;&gt;"",NOT(ISNUMBER(D394))),AND(Y394&lt;&gt;"",NOT(ISNUMBER(Y394))),AND(ISNUMBER(D394),ISNUMBER(Y394),Y394&lt;=D394)),"DATE CHECK — Review and Next Review must be dates, Next after Review",IF(AND(ISNUMBER(AC394),ISNUMBER(AD394),AD394&gt;AC394),"SAMPLE EXCEEDS POPULATION",IF(AND(ISNUMBER(AD394),ISNUMBER(AK394),AD394&lt;AK394),"SAMPLE BELOW TIER MINIMUM",IF(AND(AI394&lt;&gt;"",ISNUMBER(Y394),AO394=""),"REVIEW TYPE REQUIRED: operational, performance or formal (§6.4.4)",IF(AND(ISNUMBER(D394),ISNUMBER(Y394),AI394&lt;&gt;"",Y394-D394&gt;IF(AI394="Critical",31,IF(AI394="High",IF(OR(AO394="Operational monitoring",AO394="Performance review"),31,92),IF(AI394="Medium",IF(AO394="Operational monitoring",31,IF(AO394="Performance review",92,366)),366)))),"NEXT REVIEW EXCEEDS TIER CADENCE",IF(OR(AP394="",AP394="Action-capable: raise not yet set"),"AGENTIC CADENCE RAISE NOT SET (§6.4.4; size to be set by the Council)",IF(AND(Z394="Closed",OR(D394="",E394="",G394="",H394="",I394="",X394="",Y394="",AA394="",AB394="",NOT(ISNUMBER(AC394)),NOT(ISNUMBER(AD394)),AC394&lt;1,AD394&lt;1,AE394="",AG394="",AI394="")),"CLOSURE EVIDENCE MISSING",IF(Z394="Closed","Closure ready for independent review","Open / review")))))))))))))))))</f>
        <v/>
      </c>
      <c r="AI394" s="0" t="n"/>
      <c r="AJ394" s="0">
        <f>IF(AI394="","",IF(AO394="Operational monitoring",IF(AI394="Low","Routine operational monitoring by the Service Owner",IF(AI394="Medium","Monthly","Continuous (logged at least monthly)")),IF(AO394="Performance review",IF(AI394="Critical","At least monthly",IF(AI394="High","Monthly",IF(AI394="Medium","Quarterly","Annual"))),IF(AI394="Critical","Continuous monitoring; formal review at least monthly",IF(AI394="High","Quarterly","Annual")))))</f>
        <v/>
      </c>
      <c r="AK394" s="0">
        <f>IF(OR(AI394="",NOT(ISNUMBER(AC394))),"",IF(OR(AI394="Critical",AI394="High"),MIN(AC394,MAX(30,ROUNDUP(0.05*AC394,0))),IF(AI394="Medium",MIN(AC394,20),MIN(AC394,10))))</f>
        <v/>
      </c>
      <c r="AL394" s="0" t="n"/>
      <c r="AM394" s="0" t="n"/>
      <c r="AN394" s="0" t="n"/>
      <c r="AO394" s="0" t="n"/>
      <c r="AP394" s="0" t="n"/>
    </row>
    <row r="395">
      <c r="A395" s="49" t="n"/>
      <c r="B395" s="50" t="n"/>
      <c r="C395" s="50" t="n"/>
      <c r="D395" s="51" t="n"/>
      <c r="E395" s="50" t="n"/>
      <c r="F395" s="50" t="n"/>
      <c r="G395" s="50" t="n"/>
      <c r="H395" s="50" t="n"/>
      <c r="I395" s="50" t="n"/>
      <c r="J395" s="50" t="n"/>
      <c r="K395" s="50" t="n"/>
      <c r="L395" s="50" t="n"/>
      <c r="M395" s="50" t="n"/>
      <c r="N395" s="50" t="n"/>
      <c r="O395" s="51" t="n"/>
      <c r="P395" s="50" t="n"/>
      <c r="Q395" s="50" t="n"/>
      <c r="R395" s="50" t="n"/>
      <c r="S395" s="50" t="n"/>
      <c r="T395" s="50" t="n"/>
      <c r="U395" s="50" t="n"/>
      <c r="V395" s="50" t="n"/>
      <c r="W395" s="50" t="n"/>
      <c r="X395" s="50" t="n"/>
      <c r="Y395" s="51" t="n"/>
      <c r="Z395" s="52" t="n"/>
      <c r="AA395" s="50" t="n"/>
      <c r="AB395" s="50" t="n"/>
      <c r="AC395" s="61" t="n"/>
      <c r="AD395" s="61" t="n"/>
      <c r="AE395" s="50" t="n"/>
      <c r="AF395" s="0" t="n"/>
      <c r="AG395" s="0" t="n"/>
      <c r="AH395" s="85">
        <f>IF(COUNTA(A395:AG395,AI395,AL395:AP395)=0,"",IF(TRIM(A395)="","AIR-ID REQUIRED",IF(OR(AND(K395&lt;&gt;"",ISNA(MATCH(K395,{"Yes","No","Unknown"},0))),AND(Q395&lt;&gt;"",ISNA(MATCH(Q395,{"Yes","No","Unknown"},0))),AND(R395&lt;&gt;"",ISNA(MATCH(R395,{"Yes","No","Unknown"},0))),AND(T395&lt;&gt;"",ISNA(MATCH(T395,{"Yes","No","Unknown"},0))),AND(J395&lt;&gt;"",ISNA(MATCH(J395,{"Improving","Stable","Deteriorating","New / Baseline","Not yet known"},0))),AND(Z395&lt;&gt;"",ISNA(MATCH(Z395,{"Open","Reviewed","Action Open","Escalated","Closed"},0))),AND(AG395&lt;&gt;"",ISNA(MATCH(AG395,{"UC-ID specific","Shared system baseline"},0))),AND(AI395&lt;&gt;"",ISNA(MATCH(AI395,{"Low","Medium","High","Critical"},0))),AND(AL395&lt;&gt;"",COUNTIF(Lists!$A$3:$A$10,AL395)=0),AND(AO395&lt;&gt;"",ISNA(MATCH(AO395,{"Operational monitoring","Performance review","Formal review"},0))),AND(AP395&lt;&gt;"",ISNA(MATCH(AP395,{"Raised per Monitoring and Review Plan","Not action-capable","Action-capable: raise not yet set"},0)))),"INVALID VALUE — use the dropdown list",IF(AND(AG395="UC-ID specific",OR(AF395="",AF395="None")),"UC-ID REQUIRED",IF(OR(J395="",K395="",Q395="",R395="",T395="",AL395="",J395="Not yet known",K395="Unknown",Q395="Unknown",R395="Unknown",T395="Unknown"),"UNKNOWN TO RESOLVE",IF(AND(K395="Yes",OR(H395="",I395="",M395="",N395="",O395="",P395="",P395="None",X395="")),"BREACH ACTION INCOMPLETE",IF(AND(OR(K395="Yes",Q395="Yes"),AL395="None"),"TRIGGER NOT RECORDED — select the E.4 trigger",IF(AND(OR(AND(AL395&lt;&gt;"",AL395&lt;&gt;"None"),R395="Yes"),AM395=""),"REASSESSMENT / CONSIDERATION REF REQUIRED",IF(AND(OR(R395="Yes",T395="Yes"),U395=""),"GATE LOG EVENT ID REQUIRED",IF(OR(AND(D395&lt;&gt;"",NOT(ISNUMBER(D395))),AND(Y395&lt;&gt;"",NOT(ISNUMBER(Y395))),AND(ISNUMBER(D395),ISNUMBER(Y395),Y395&lt;=D395)),"DATE CHECK — Review and Next Review must be dates, Next after Review",IF(AND(ISNUMBER(AC395),ISNUMBER(AD395),AD395&gt;AC395),"SAMPLE EXCEEDS POPULATION",IF(AND(ISNUMBER(AD395),ISNUMBER(AK395),AD395&lt;AK395),"SAMPLE BELOW TIER MINIMUM",IF(AND(AI395&lt;&gt;"",ISNUMBER(Y395),AO395=""),"REVIEW TYPE REQUIRED: operational, performance or formal (§6.4.4)",IF(AND(ISNUMBER(D395),ISNUMBER(Y395),AI395&lt;&gt;"",Y395-D395&gt;IF(AI395="Critical",31,IF(AI395="High",IF(OR(AO395="Operational monitoring",AO395="Performance review"),31,92),IF(AI395="Medium",IF(AO395="Operational monitoring",31,IF(AO395="Performance review",92,366)),366)))),"NEXT REVIEW EXCEEDS TIER CADENCE",IF(OR(AP395="",AP395="Action-capable: raise not yet set"),"AGENTIC CADENCE RAISE NOT SET (§6.4.4; size to be set by the Council)",IF(AND(Z395="Closed",OR(D395="",E395="",G395="",H395="",I395="",X395="",Y395="",AA395="",AB395="",NOT(ISNUMBER(AC395)),NOT(ISNUMBER(AD395)),AC395&lt;1,AD395&lt;1,AE395="",AG395="",AI395="")),"CLOSURE EVIDENCE MISSING",IF(Z395="Closed","Closure ready for independent review","Open / review")))))))))))))))))</f>
        <v/>
      </c>
      <c r="AI395" s="0" t="n"/>
      <c r="AJ395" s="0">
        <f>IF(AI395="","",IF(AO395="Operational monitoring",IF(AI395="Low","Routine operational monitoring by the Service Owner",IF(AI395="Medium","Monthly","Continuous (logged at least monthly)")),IF(AO395="Performance review",IF(AI395="Critical","At least monthly",IF(AI395="High","Monthly",IF(AI395="Medium","Quarterly","Annual"))),IF(AI395="Critical","Continuous monitoring; formal review at least monthly",IF(AI395="High","Quarterly","Annual")))))</f>
        <v/>
      </c>
      <c r="AK395" s="0">
        <f>IF(OR(AI395="",NOT(ISNUMBER(AC395))),"",IF(OR(AI395="Critical",AI395="High"),MIN(AC395,MAX(30,ROUNDUP(0.05*AC395,0))),IF(AI395="Medium",MIN(AC395,20),MIN(AC395,10))))</f>
        <v/>
      </c>
      <c r="AL395" s="0" t="n"/>
      <c r="AM395" s="0" t="n"/>
      <c r="AN395" s="0" t="n"/>
      <c r="AO395" s="0" t="n"/>
      <c r="AP395" s="0" t="n"/>
    </row>
    <row r="396">
      <c r="A396" s="49" t="n"/>
      <c r="B396" s="50" t="n"/>
      <c r="C396" s="50" t="n"/>
      <c r="D396" s="51" t="n"/>
      <c r="E396" s="50" t="n"/>
      <c r="F396" s="50" t="n"/>
      <c r="G396" s="50" t="n"/>
      <c r="H396" s="50" t="n"/>
      <c r="I396" s="50" t="n"/>
      <c r="J396" s="50" t="n"/>
      <c r="K396" s="50" t="n"/>
      <c r="L396" s="50" t="n"/>
      <c r="M396" s="50" t="n"/>
      <c r="N396" s="50" t="n"/>
      <c r="O396" s="51" t="n"/>
      <c r="P396" s="50" t="n"/>
      <c r="Q396" s="50" t="n"/>
      <c r="R396" s="50" t="n"/>
      <c r="S396" s="50" t="n"/>
      <c r="T396" s="50" t="n"/>
      <c r="U396" s="50" t="n"/>
      <c r="V396" s="50" t="n"/>
      <c r="W396" s="50" t="n"/>
      <c r="X396" s="50" t="n"/>
      <c r="Y396" s="51" t="n"/>
      <c r="Z396" s="52" t="n"/>
      <c r="AA396" s="50" t="n"/>
      <c r="AB396" s="50" t="n"/>
      <c r="AC396" s="61" t="n"/>
      <c r="AD396" s="61" t="n"/>
      <c r="AE396" s="50" t="n"/>
      <c r="AF396" s="0" t="n"/>
      <c r="AG396" s="0" t="n"/>
      <c r="AH396" s="85">
        <f>IF(COUNTA(A396:AG396,AI396,AL396:AP396)=0,"",IF(TRIM(A396)="","AIR-ID REQUIRED",IF(OR(AND(K396&lt;&gt;"",ISNA(MATCH(K396,{"Yes","No","Unknown"},0))),AND(Q396&lt;&gt;"",ISNA(MATCH(Q396,{"Yes","No","Unknown"},0))),AND(R396&lt;&gt;"",ISNA(MATCH(R396,{"Yes","No","Unknown"},0))),AND(T396&lt;&gt;"",ISNA(MATCH(T396,{"Yes","No","Unknown"},0))),AND(J396&lt;&gt;"",ISNA(MATCH(J396,{"Improving","Stable","Deteriorating","New / Baseline","Not yet known"},0))),AND(Z396&lt;&gt;"",ISNA(MATCH(Z396,{"Open","Reviewed","Action Open","Escalated","Closed"},0))),AND(AG396&lt;&gt;"",ISNA(MATCH(AG396,{"UC-ID specific","Shared system baseline"},0))),AND(AI396&lt;&gt;"",ISNA(MATCH(AI396,{"Low","Medium","High","Critical"},0))),AND(AL396&lt;&gt;"",COUNTIF(Lists!$A$3:$A$10,AL396)=0),AND(AO396&lt;&gt;"",ISNA(MATCH(AO396,{"Operational monitoring","Performance review","Formal review"},0))),AND(AP396&lt;&gt;"",ISNA(MATCH(AP396,{"Raised per Monitoring and Review Plan","Not action-capable","Action-capable: raise not yet set"},0)))),"INVALID VALUE — use the dropdown list",IF(AND(AG396="UC-ID specific",OR(AF396="",AF396="None")),"UC-ID REQUIRED",IF(OR(J396="",K396="",Q396="",R396="",T396="",AL396="",J396="Not yet known",K396="Unknown",Q396="Unknown",R396="Unknown",T396="Unknown"),"UNKNOWN TO RESOLVE",IF(AND(K396="Yes",OR(H396="",I396="",M396="",N396="",O396="",P396="",P396="None",X396="")),"BREACH ACTION INCOMPLETE",IF(AND(OR(K396="Yes",Q396="Yes"),AL396="None"),"TRIGGER NOT RECORDED — select the E.4 trigger",IF(AND(OR(AND(AL396&lt;&gt;"",AL396&lt;&gt;"None"),R396="Yes"),AM396=""),"REASSESSMENT / CONSIDERATION REF REQUIRED",IF(AND(OR(R396="Yes",T396="Yes"),U396=""),"GATE LOG EVENT ID REQUIRED",IF(OR(AND(D396&lt;&gt;"",NOT(ISNUMBER(D396))),AND(Y396&lt;&gt;"",NOT(ISNUMBER(Y396))),AND(ISNUMBER(D396),ISNUMBER(Y396),Y396&lt;=D396)),"DATE CHECK — Review and Next Review must be dates, Next after Review",IF(AND(ISNUMBER(AC396),ISNUMBER(AD396),AD396&gt;AC396),"SAMPLE EXCEEDS POPULATION",IF(AND(ISNUMBER(AD396),ISNUMBER(AK396),AD396&lt;AK396),"SAMPLE BELOW TIER MINIMUM",IF(AND(AI396&lt;&gt;"",ISNUMBER(Y396),AO396=""),"REVIEW TYPE REQUIRED: operational, performance or formal (§6.4.4)",IF(AND(ISNUMBER(D396),ISNUMBER(Y396),AI396&lt;&gt;"",Y396-D396&gt;IF(AI396="Critical",31,IF(AI396="High",IF(OR(AO396="Operational monitoring",AO396="Performance review"),31,92),IF(AI396="Medium",IF(AO396="Operational monitoring",31,IF(AO396="Performance review",92,366)),366)))),"NEXT REVIEW EXCEEDS TIER CADENCE",IF(OR(AP396="",AP396="Action-capable: raise not yet set"),"AGENTIC CADENCE RAISE NOT SET (§6.4.4; size to be set by the Council)",IF(AND(Z396="Closed",OR(D396="",E396="",G396="",H396="",I396="",X396="",Y396="",AA396="",AB396="",NOT(ISNUMBER(AC396)),NOT(ISNUMBER(AD396)),AC396&lt;1,AD396&lt;1,AE396="",AG396="",AI396="")),"CLOSURE EVIDENCE MISSING",IF(Z396="Closed","Closure ready for independent review","Open / review")))))))))))))))))</f>
        <v/>
      </c>
      <c r="AI396" s="0" t="n"/>
      <c r="AJ396" s="0">
        <f>IF(AI396="","",IF(AO396="Operational monitoring",IF(AI396="Low","Routine operational monitoring by the Service Owner",IF(AI396="Medium","Monthly","Continuous (logged at least monthly)")),IF(AO396="Performance review",IF(AI396="Critical","At least monthly",IF(AI396="High","Monthly",IF(AI396="Medium","Quarterly","Annual"))),IF(AI396="Critical","Continuous monitoring; formal review at least monthly",IF(AI396="High","Quarterly","Annual")))))</f>
        <v/>
      </c>
      <c r="AK396" s="0">
        <f>IF(OR(AI396="",NOT(ISNUMBER(AC396))),"",IF(OR(AI396="Critical",AI396="High"),MIN(AC396,MAX(30,ROUNDUP(0.05*AC396,0))),IF(AI396="Medium",MIN(AC396,20),MIN(AC396,10))))</f>
        <v/>
      </c>
      <c r="AL396" s="0" t="n"/>
      <c r="AM396" s="0" t="n"/>
      <c r="AN396" s="0" t="n"/>
      <c r="AO396" s="0" t="n"/>
      <c r="AP396" s="0" t="n"/>
    </row>
    <row r="397">
      <c r="A397" s="49" t="n"/>
      <c r="B397" s="50" t="n"/>
      <c r="C397" s="50" t="n"/>
      <c r="D397" s="51" t="n"/>
      <c r="E397" s="50" t="n"/>
      <c r="F397" s="50" t="n"/>
      <c r="G397" s="50" t="n"/>
      <c r="H397" s="50" t="n"/>
      <c r="I397" s="50" t="n"/>
      <c r="J397" s="50" t="n"/>
      <c r="K397" s="50" t="n"/>
      <c r="L397" s="50" t="n"/>
      <c r="M397" s="50" t="n"/>
      <c r="N397" s="50" t="n"/>
      <c r="O397" s="51" t="n"/>
      <c r="P397" s="50" t="n"/>
      <c r="Q397" s="50" t="n"/>
      <c r="R397" s="50" t="n"/>
      <c r="S397" s="50" t="n"/>
      <c r="T397" s="50" t="n"/>
      <c r="U397" s="50" t="n"/>
      <c r="V397" s="50" t="n"/>
      <c r="W397" s="50" t="n"/>
      <c r="X397" s="50" t="n"/>
      <c r="Y397" s="51" t="n"/>
      <c r="Z397" s="52" t="n"/>
      <c r="AA397" s="50" t="n"/>
      <c r="AB397" s="50" t="n"/>
      <c r="AC397" s="61" t="n"/>
      <c r="AD397" s="61" t="n"/>
      <c r="AE397" s="50" t="n"/>
      <c r="AF397" s="0" t="n"/>
      <c r="AG397" s="0" t="n"/>
      <c r="AH397" s="85">
        <f>IF(COUNTA(A397:AG397,AI397,AL397:AP397)=0,"",IF(TRIM(A397)="","AIR-ID REQUIRED",IF(OR(AND(K397&lt;&gt;"",ISNA(MATCH(K397,{"Yes","No","Unknown"},0))),AND(Q397&lt;&gt;"",ISNA(MATCH(Q397,{"Yes","No","Unknown"},0))),AND(R397&lt;&gt;"",ISNA(MATCH(R397,{"Yes","No","Unknown"},0))),AND(T397&lt;&gt;"",ISNA(MATCH(T397,{"Yes","No","Unknown"},0))),AND(J397&lt;&gt;"",ISNA(MATCH(J397,{"Improving","Stable","Deteriorating","New / Baseline","Not yet known"},0))),AND(Z397&lt;&gt;"",ISNA(MATCH(Z397,{"Open","Reviewed","Action Open","Escalated","Closed"},0))),AND(AG397&lt;&gt;"",ISNA(MATCH(AG397,{"UC-ID specific","Shared system baseline"},0))),AND(AI397&lt;&gt;"",ISNA(MATCH(AI397,{"Low","Medium","High","Critical"},0))),AND(AL397&lt;&gt;"",COUNTIF(Lists!$A$3:$A$10,AL397)=0),AND(AO397&lt;&gt;"",ISNA(MATCH(AO397,{"Operational monitoring","Performance review","Formal review"},0))),AND(AP397&lt;&gt;"",ISNA(MATCH(AP397,{"Raised per Monitoring and Review Plan","Not action-capable","Action-capable: raise not yet set"},0)))),"INVALID VALUE — use the dropdown list",IF(AND(AG397="UC-ID specific",OR(AF397="",AF397="None")),"UC-ID REQUIRED",IF(OR(J397="",K397="",Q397="",R397="",T397="",AL397="",J397="Not yet known",K397="Unknown",Q397="Unknown",R397="Unknown",T397="Unknown"),"UNKNOWN TO RESOLVE",IF(AND(K397="Yes",OR(H397="",I397="",M397="",N397="",O397="",P397="",P397="None",X397="")),"BREACH ACTION INCOMPLETE",IF(AND(OR(K397="Yes",Q397="Yes"),AL397="None"),"TRIGGER NOT RECORDED — select the E.4 trigger",IF(AND(OR(AND(AL397&lt;&gt;"",AL397&lt;&gt;"None"),R397="Yes"),AM397=""),"REASSESSMENT / CONSIDERATION REF REQUIRED",IF(AND(OR(R397="Yes",T397="Yes"),U397=""),"GATE LOG EVENT ID REQUIRED",IF(OR(AND(D397&lt;&gt;"",NOT(ISNUMBER(D397))),AND(Y397&lt;&gt;"",NOT(ISNUMBER(Y397))),AND(ISNUMBER(D397),ISNUMBER(Y397),Y397&lt;=D397)),"DATE CHECK — Review and Next Review must be dates, Next after Review",IF(AND(ISNUMBER(AC397),ISNUMBER(AD397),AD397&gt;AC397),"SAMPLE EXCEEDS POPULATION",IF(AND(ISNUMBER(AD397),ISNUMBER(AK397),AD397&lt;AK397),"SAMPLE BELOW TIER MINIMUM",IF(AND(AI397&lt;&gt;"",ISNUMBER(Y397),AO397=""),"REVIEW TYPE REQUIRED: operational, performance or formal (§6.4.4)",IF(AND(ISNUMBER(D397),ISNUMBER(Y397),AI397&lt;&gt;"",Y397-D397&gt;IF(AI397="Critical",31,IF(AI397="High",IF(OR(AO397="Operational monitoring",AO397="Performance review"),31,92),IF(AI397="Medium",IF(AO397="Operational monitoring",31,IF(AO397="Performance review",92,366)),366)))),"NEXT REVIEW EXCEEDS TIER CADENCE",IF(OR(AP397="",AP397="Action-capable: raise not yet set"),"AGENTIC CADENCE RAISE NOT SET (§6.4.4; size to be set by the Council)",IF(AND(Z397="Closed",OR(D397="",E397="",G397="",H397="",I397="",X397="",Y397="",AA397="",AB397="",NOT(ISNUMBER(AC397)),NOT(ISNUMBER(AD397)),AC397&lt;1,AD397&lt;1,AE397="",AG397="",AI397="")),"CLOSURE EVIDENCE MISSING",IF(Z397="Closed","Closure ready for independent review","Open / review")))))))))))))))))</f>
        <v/>
      </c>
      <c r="AI397" s="0" t="n"/>
      <c r="AJ397" s="0">
        <f>IF(AI397="","",IF(AO397="Operational monitoring",IF(AI397="Low","Routine operational monitoring by the Service Owner",IF(AI397="Medium","Monthly","Continuous (logged at least monthly)")),IF(AO397="Performance review",IF(AI397="Critical","At least monthly",IF(AI397="High","Monthly",IF(AI397="Medium","Quarterly","Annual"))),IF(AI397="Critical","Continuous monitoring; formal review at least monthly",IF(AI397="High","Quarterly","Annual")))))</f>
        <v/>
      </c>
      <c r="AK397" s="0">
        <f>IF(OR(AI397="",NOT(ISNUMBER(AC397))),"",IF(OR(AI397="Critical",AI397="High"),MIN(AC397,MAX(30,ROUNDUP(0.05*AC397,0))),IF(AI397="Medium",MIN(AC397,20),MIN(AC397,10))))</f>
        <v/>
      </c>
      <c r="AL397" s="0" t="n"/>
      <c r="AM397" s="0" t="n"/>
      <c r="AN397" s="0" t="n"/>
      <c r="AO397" s="0" t="n"/>
      <c r="AP397" s="0" t="n"/>
    </row>
    <row r="398">
      <c r="A398" s="49" t="n"/>
      <c r="B398" s="50" t="n"/>
      <c r="C398" s="50" t="n"/>
      <c r="D398" s="51" t="n"/>
      <c r="E398" s="50" t="n"/>
      <c r="F398" s="50" t="n"/>
      <c r="G398" s="50" t="n"/>
      <c r="H398" s="50" t="n"/>
      <c r="I398" s="50" t="n"/>
      <c r="J398" s="50" t="n"/>
      <c r="K398" s="50" t="n"/>
      <c r="L398" s="50" t="n"/>
      <c r="M398" s="50" t="n"/>
      <c r="N398" s="50" t="n"/>
      <c r="O398" s="51" t="n"/>
      <c r="P398" s="50" t="n"/>
      <c r="Q398" s="50" t="n"/>
      <c r="R398" s="50" t="n"/>
      <c r="S398" s="50" t="n"/>
      <c r="T398" s="50" t="n"/>
      <c r="U398" s="50" t="n"/>
      <c r="V398" s="50" t="n"/>
      <c r="W398" s="50" t="n"/>
      <c r="X398" s="50" t="n"/>
      <c r="Y398" s="51" t="n"/>
      <c r="Z398" s="52" t="n"/>
      <c r="AA398" s="50" t="n"/>
      <c r="AB398" s="50" t="n"/>
      <c r="AC398" s="61" t="n"/>
      <c r="AD398" s="61" t="n"/>
      <c r="AE398" s="50" t="n"/>
      <c r="AF398" s="0" t="n"/>
      <c r="AG398" s="0" t="n"/>
      <c r="AH398" s="85">
        <f>IF(COUNTA(A398:AG398,AI398,AL398:AP398)=0,"",IF(TRIM(A398)="","AIR-ID REQUIRED",IF(OR(AND(K398&lt;&gt;"",ISNA(MATCH(K398,{"Yes","No","Unknown"},0))),AND(Q398&lt;&gt;"",ISNA(MATCH(Q398,{"Yes","No","Unknown"},0))),AND(R398&lt;&gt;"",ISNA(MATCH(R398,{"Yes","No","Unknown"},0))),AND(T398&lt;&gt;"",ISNA(MATCH(T398,{"Yes","No","Unknown"},0))),AND(J398&lt;&gt;"",ISNA(MATCH(J398,{"Improving","Stable","Deteriorating","New / Baseline","Not yet known"},0))),AND(Z398&lt;&gt;"",ISNA(MATCH(Z398,{"Open","Reviewed","Action Open","Escalated","Closed"},0))),AND(AG398&lt;&gt;"",ISNA(MATCH(AG398,{"UC-ID specific","Shared system baseline"},0))),AND(AI398&lt;&gt;"",ISNA(MATCH(AI398,{"Low","Medium","High","Critical"},0))),AND(AL398&lt;&gt;"",COUNTIF(Lists!$A$3:$A$10,AL398)=0),AND(AO398&lt;&gt;"",ISNA(MATCH(AO398,{"Operational monitoring","Performance review","Formal review"},0))),AND(AP398&lt;&gt;"",ISNA(MATCH(AP398,{"Raised per Monitoring and Review Plan","Not action-capable","Action-capable: raise not yet set"},0)))),"INVALID VALUE — use the dropdown list",IF(AND(AG398="UC-ID specific",OR(AF398="",AF398="None")),"UC-ID REQUIRED",IF(OR(J398="",K398="",Q398="",R398="",T398="",AL398="",J398="Not yet known",K398="Unknown",Q398="Unknown",R398="Unknown",T398="Unknown"),"UNKNOWN TO RESOLVE",IF(AND(K398="Yes",OR(H398="",I398="",M398="",N398="",O398="",P398="",P398="None",X398="")),"BREACH ACTION INCOMPLETE",IF(AND(OR(K398="Yes",Q398="Yes"),AL398="None"),"TRIGGER NOT RECORDED — select the E.4 trigger",IF(AND(OR(AND(AL398&lt;&gt;"",AL398&lt;&gt;"None"),R398="Yes"),AM398=""),"REASSESSMENT / CONSIDERATION REF REQUIRED",IF(AND(OR(R398="Yes",T398="Yes"),U398=""),"GATE LOG EVENT ID REQUIRED",IF(OR(AND(D398&lt;&gt;"",NOT(ISNUMBER(D398))),AND(Y398&lt;&gt;"",NOT(ISNUMBER(Y398))),AND(ISNUMBER(D398),ISNUMBER(Y398),Y398&lt;=D398)),"DATE CHECK — Review and Next Review must be dates, Next after Review",IF(AND(ISNUMBER(AC398),ISNUMBER(AD398),AD398&gt;AC398),"SAMPLE EXCEEDS POPULATION",IF(AND(ISNUMBER(AD398),ISNUMBER(AK398),AD398&lt;AK398),"SAMPLE BELOW TIER MINIMUM",IF(AND(AI398&lt;&gt;"",ISNUMBER(Y398),AO398=""),"REVIEW TYPE REQUIRED: operational, performance or formal (§6.4.4)",IF(AND(ISNUMBER(D398),ISNUMBER(Y398),AI398&lt;&gt;"",Y398-D398&gt;IF(AI398="Critical",31,IF(AI398="High",IF(OR(AO398="Operational monitoring",AO398="Performance review"),31,92),IF(AI398="Medium",IF(AO398="Operational monitoring",31,IF(AO398="Performance review",92,366)),366)))),"NEXT REVIEW EXCEEDS TIER CADENCE",IF(OR(AP398="",AP398="Action-capable: raise not yet set"),"AGENTIC CADENCE RAISE NOT SET (§6.4.4; size to be set by the Council)",IF(AND(Z398="Closed",OR(D398="",E398="",G398="",H398="",I398="",X398="",Y398="",AA398="",AB398="",NOT(ISNUMBER(AC398)),NOT(ISNUMBER(AD398)),AC398&lt;1,AD398&lt;1,AE398="",AG398="",AI398="")),"CLOSURE EVIDENCE MISSING",IF(Z398="Closed","Closure ready for independent review","Open / review")))))))))))))))))</f>
        <v/>
      </c>
      <c r="AI398" s="0" t="n"/>
      <c r="AJ398" s="0">
        <f>IF(AI398="","",IF(AO398="Operational monitoring",IF(AI398="Low","Routine operational monitoring by the Service Owner",IF(AI398="Medium","Monthly","Continuous (logged at least monthly)")),IF(AO398="Performance review",IF(AI398="Critical","At least monthly",IF(AI398="High","Monthly",IF(AI398="Medium","Quarterly","Annual"))),IF(AI398="Critical","Continuous monitoring; formal review at least monthly",IF(AI398="High","Quarterly","Annual")))))</f>
        <v/>
      </c>
      <c r="AK398" s="0">
        <f>IF(OR(AI398="",NOT(ISNUMBER(AC398))),"",IF(OR(AI398="Critical",AI398="High"),MIN(AC398,MAX(30,ROUNDUP(0.05*AC398,0))),IF(AI398="Medium",MIN(AC398,20),MIN(AC398,10))))</f>
        <v/>
      </c>
      <c r="AL398" s="0" t="n"/>
      <c r="AM398" s="0" t="n"/>
      <c r="AN398" s="0" t="n"/>
      <c r="AO398" s="0" t="n"/>
      <c r="AP398" s="0" t="n"/>
    </row>
    <row r="399">
      <c r="A399" s="49" t="n"/>
      <c r="B399" s="50" t="n"/>
      <c r="C399" s="50" t="n"/>
      <c r="D399" s="51" t="n"/>
      <c r="E399" s="50" t="n"/>
      <c r="F399" s="50" t="n"/>
      <c r="G399" s="50" t="n"/>
      <c r="H399" s="50" t="n"/>
      <c r="I399" s="50" t="n"/>
      <c r="J399" s="50" t="n"/>
      <c r="K399" s="50" t="n"/>
      <c r="L399" s="50" t="n"/>
      <c r="M399" s="50" t="n"/>
      <c r="N399" s="50" t="n"/>
      <c r="O399" s="51" t="n"/>
      <c r="P399" s="50" t="n"/>
      <c r="Q399" s="50" t="n"/>
      <c r="R399" s="50" t="n"/>
      <c r="S399" s="50" t="n"/>
      <c r="T399" s="50" t="n"/>
      <c r="U399" s="50" t="n"/>
      <c r="V399" s="50" t="n"/>
      <c r="W399" s="50" t="n"/>
      <c r="X399" s="50" t="n"/>
      <c r="Y399" s="51" t="n"/>
      <c r="Z399" s="52" t="n"/>
      <c r="AA399" s="50" t="n"/>
      <c r="AB399" s="50" t="n"/>
      <c r="AC399" s="61" t="n"/>
      <c r="AD399" s="61" t="n"/>
      <c r="AE399" s="50" t="n"/>
      <c r="AF399" s="0" t="n"/>
      <c r="AG399" s="0" t="n"/>
      <c r="AH399" s="85">
        <f>IF(COUNTA(A399:AG399,AI399,AL399:AP399)=0,"",IF(TRIM(A399)="","AIR-ID REQUIRED",IF(OR(AND(K399&lt;&gt;"",ISNA(MATCH(K399,{"Yes","No","Unknown"},0))),AND(Q399&lt;&gt;"",ISNA(MATCH(Q399,{"Yes","No","Unknown"},0))),AND(R399&lt;&gt;"",ISNA(MATCH(R399,{"Yes","No","Unknown"},0))),AND(T399&lt;&gt;"",ISNA(MATCH(T399,{"Yes","No","Unknown"},0))),AND(J399&lt;&gt;"",ISNA(MATCH(J399,{"Improving","Stable","Deteriorating","New / Baseline","Not yet known"},0))),AND(Z399&lt;&gt;"",ISNA(MATCH(Z399,{"Open","Reviewed","Action Open","Escalated","Closed"},0))),AND(AG399&lt;&gt;"",ISNA(MATCH(AG399,{"UC-ID specific","Shared system baseline"},0))),AND(AI399&lt;&gt;"",ISNA(MATCH(AI399,{"Low","Medium","High","Critical"},0))),AND(AL399&lt;&gt;"",COUNTIF(Lists!$A$3:$A$10,AL399)=0),AND(AO399&lt;&gt;"",ISNA(MATCH(AO399,{"Operational monitoring","Performance review","Formal review"},0))),AND(AP399&lt;&gt;"",ISNA(MATCH(AP399,{"Raised per Monitoring and Review Plan","Not action-capable","Action-capable: raise not yet set"},0)))),"INVALID VALUE — use the dropdown list",IF(AND(AG399="UC-ID specific",OR(AF399="",AF399="None")),"UC-ID REQUIRED",IF(OR(J399="",K399="",Q399="",R399="",T399="",AL399="",J399="Not yet known",K399="Unknown",Q399="Unknown",R399="Unknown",T399="Unknown"),"UNKNOWN TO RESOLVE",IF(AND(K399="Yes",OR(H399="",I399="",M399="",N399="",O399="",P399="",P399="None",X399="")),"BREACH ACTION INCOMPLETE",IF(AND(OR(K399="Yes",Q399="Yes"),AL399="None"),"TRIGGER NOT RECORDED — select the E.4 trigger",IF(AND(OR(AND(AL399&lt;&gt;"",AL399&lt;&gt;"None"),R399="Yes"),AM399=""),"REASSESSMENT / CONSIDERATION REF REQUIRED",IF(AND(OR(R399="Yes",T399="Yes"),U399=""),"GATE LOG EVENT ID REQUIRED",IF(OR(AND(D399&lt;&gt;"",NOT(ISNUMBER(D399))),AND(Y399&lt;&gt;"",NOT(ISNUMBER(Y399))),AND(ISNUMBER(D399),ISNUMBER(Y399),Y399&lt;=D399)),"DATE CHECK — Review and Next Review must be dates, Next after Review",IF(AND(ISNUMBER(AC399),ISNUMBER(AD399),AD399&gt;AC399),"SAMPLE EXCEEDS POPULATION",IF(AND(ISNUMBER(AD399),ISNUMBER(AK399),AD399&lt;AK399),"SAMPLE BELOW TIER MINIMUM",IF(AND(AI399&lt;&gt;"",ISNUMBER(Y399),AO399=""),"REVIEW TYPE REQUIRED: operational, performance or formal (§6.4.4)",IF(AND(ISNUMBER(D399),ISNUMBER(Y399),AI399&lt;&gt;"",Y399-D399&gt;IF(AI399="Critical",31,IF(AI399="High",IF(OR(AO399="Operational monitoring",AO399="Performance review"),31,92),IF(AI399="Medium",IF(AO399="Operational monitoring",31,IF(AO399="Performance review",92,366)),366)))),"NEXT REVIEW EXCEEDS TIER CADENCE",IF(OR(AP399="",AP399="Action-capable: raise not yet set"),"AGENTIC CADENCE RAISE NOT SET (§6.4.4; size to be set by the Council)",IF(AND(Z399="Closed",OR(D399="",E399="",G399="",H399="",I399="",X399="",Y399="",AA399="",AB399="",NOT(ISNUMBER(AC399)),NOT(ISNUMBER(AD399)),AC399&lt;1,AD399&lt;1,AE399="",AG399="",AI399="")),"CLOSURE EVIDENCE MISSING",IF(Z399="Closed","Closure ready for independent review","Open / review")))))))))))))))))</f>
        <v/>
      </c>
      <c r="AI399" s="0" t="n"/>
      <c r="AJ399" s="0">
        <f>IF(AI399="","",IF(AO399="Operational monitoring",IF(AI399="Low","Routine operational monitoring by the Service Owner",IF(AI399="Medium","Monthly","Continuous (logged at least monthly)")),IF(AO399="Performance review",IF(AI399="Critical","At least monthly",IF(AI399="High","Monthly",IF(AI399="Medium","Quarterly","Annual"))),IF(AI399="Critical","Continuous monitoring; formal review at least monthly",IF(AI399="High","Quarterly","Annual")))))</f>
        <v/>
      </c>
      <c r="AK399" s="0">
        <f>IF(OR(AI399="",NOT(ISNUMBER(AC399))),"",IF(OR(AI399="Critical",AI399="High"),MIN(AC399,MAX(30,ROUNDUP(0.05*AC399,0))),IF(AI399="Medium",MIN(AC399,20),MIN(AC399,10))))</f>
        <v/>
      </c>
      <c r="AL399" s="0" t="n"/>
      <c r="AM399" s="0" t="n"/>
      <c r="AN399" s="0" t="n"/>
      <c r="AO399" s="0" t="n"/>
      <c r="AP399" s="0" t="n"/>
    </row>
    <row r="400">
      <c r="A400" s="49" t="n"/>
      <c r="B400" s="50" t="n"/>
      <c r="C400" s="50" t="n"/>
      <c r="D400" s="51" t="n"/>
      <c r="E400" s="50" t="n"/>
      <c r="F400" s="50" t="n"/>
      <c r="G400" s="50" t="n"/>
      <c r="H400" s="50" t="n"/>
      <c r="I400" s="50" t="n"/>
      <c r="J400" s="50" t="n"/>
      <c r="K400" s="50" t="n"/>
      <c r="L400" s="50" t="n"/>
      <c r="M400" s="50" t="n"/>
      <c r="N400" s="50" t="n"/>
      <c r="O400" s="51" t="n"/>
      <c r="P400" s="50" t="n"/>
      <c r="Q400" s="50" t="n"/>
      <c r="R400" s="50" t="n"/>
      <c r="S400" s="50" t="n"/>
      <c r="T400" s="50" t="n"/>
      <c r="U400" s="50" t="n"/>
      <c r="V400" s="50" t="n"/>
      <c r="W400" s="50" t="n"/>
      <c r="X400" s="50" t="n"/>
      <c r="Y400" s="51" t="n"/>
      <c r="Z400" s="52" t="n"/>
      <c r="AA400" s="50" t="n"/>
      <c r="AB400" s="50" t="n"/>
      <c r="AC400" s="61" t="n"/>
      <c r="AD400" s="61" t="n"/>
      <c r="AE400" s="50" t="n"/>
      <c r="AF400" s="0" t="n"/>
      <c r="AG400" s="0" t="n"/>
      <c r="AH400" s="85">
        <f>IF(COUNTA(A400:AG400,AI400,AL400:AP400)=0,"",IF(TRIM(A400)="","AIR-ID REQUIRED",IF(OR(AND(K400&lt;&gt;"",ISNA(MATCH(K400,{"Yes","No","Unknown"},0))),AND(Q400&lt;&gt;"",ISNA(MATCH(Q400,{"Yes","No","Unknown"},0))),AND(R400&lt;&gt;"",ISNA(MATCH(R400,{"Yes","No","Unknown"},0))),AND(T400&lt;&gt;"",ISNA(MATCH(T400,{"Yes","No","Unknown"},0))),AND(J400&lt;&gt;"",ISNA(MATCH(J400,{"Improving","Stable","Deteriorating","New / Baseline","Not yet known"},0))),AND(Z400&lt;&gt;"",ISNA(MATCH(Z400,{"Open","Reviewed","Action Open","Escalated","Closed"},0))),AND(AG400&lt;&gt;"",ISNA(MATCH(AG400,{"UC-ID specific","Shared system baseline"},0))),AND(AI400&lt;&gt;"",ISNA(MATCH(AI400,{"Low","Medium","High","Critical"},0))),AND(AL400&lt;&gt;"",COUNTIF(Lists!$A$3:$A$10,AL400)=0),AND(AO400&lt;&gt;"",ISNA(MATCH(AO400,{"Operational monitoring","Performance review","Formal review"},0))),AND(AP400&lt;&gt;"",ISNA(MATCH(AP400,{"Raised per Monitoring and Review Plan","Not action-capable","Action-capable: raise not yet set"},0)))),"INVALID VALUE — use the dropdown list",IF(AND(AG400="UC-ID specific",OR(AF400="",AF400="None")),"UC-ID REQUIRED",IF(OR(J400="",K400="",Q400="",R400="",T400="",AL400="",J400="Not yet known",K400="Unknown",Q400="Unknown",R400="Unknown",T400="Unknown"),"UNKNOWN TO RESOLVE",IF(AND(K400="Yes",OR(H400="",I400="",M400="",N400="",O400="",P400="",P400="None",X400="")),"BREACH ACTION INCOMPLETE",IF(AND(OR(K400="Yes",Q400="Yes"),AL400="None"),"TRIGGER NOT RECORDED — select the E.4 trigger",IF(AND(OR(AND(AL400&lt;&gt;"",AL400&lt;&gt;"None"),R400="Yes"),AM400=""),"REASSESSMENT / CONSIDERATION REF REQUIRED",IF(AND(OR(R400="Yes",T400="Yes"),U400=""),"GATE LOG EVENT ID REQUIRED",IF(OR(AND(D400&lt;&gt;"",NOT(ISNUMBER(D400))),AND(Y400&lt;&gt;"",NOT(ISNUMBER(Y400))),AND(ISNUMBER(D400),ISNUMBER(Y400),Y400&lt;=D400)),"DATE CHECK — Review and Next Review must be dates, Next after Review",IF(AND(ISNUMBER(AC400),ISNUMBER(AD400),AD400&gt;AC400),"SAMPLE EXCEEDS POPULATION",IF(AND(ISNUMBER(AD400),ISNUMBER(AK400),AD400&lt;AK400),"SAMPLE BELOW TIER MINIMUM",IF(AND(AI400&lt;&gt;"",ISNUMBER(Y400),AO400=""),"REVIEW TYPE REQUIRED: operational, performance or formal (§6.4.4)",IF(AND(ISNUMBER(D400),ISNUMBER(Y400),AI400&lt;&gt;"",Y400-D400&gt;IF(AI400="Critical",31,IF(AI400="High",IF(OR(AO400="Operational monitoring",AO400="Performance review"),31,92),IF(AI400="Medium",IF(AO400="Operational monitoring",31,IF(AO400="Performance review",92,366)),366)))),"NEXT REVIEW EXCEEDS TIER CADENCE",IF(OR(AP400="",AP400="Action-capable: raise not yet set"),"AGENTIC CADENCE RAISE NOT SET (§6.4.4; size to be set by the Council)",IF(AND(Z400="Closed",OR(D400="",E400="",G400="",H400="",I400="",X400="",Y400="",AA400="",AB400="",NOT(ISNUMBER(AC400)),NOT(ISNUMBER(AD400)),AC400&lt;1,AD400&lt;1,AE400="",AG400="",AI400="")),"CLOSURE EVIDENCE MISSING",IF(Z400="Closed","Closure ready for independent review","Open / review")))))))))))))))))</f>
        <v/>
      </c>
      <c r="AI400" s="0" t="n"/>
      <c r="AJ400" s="0">
        <f>IF(AI400="","",IF(AO400="Operational monitoring",IF(AI400="Low","Routine operational monitoring by the Service Owner",IF(AI400="Medium","Monthly","Continuous (logged at least monthly)")),IF(AO400="Performance review",IF(AI400="Critical","At least monthly",IF(AI400="High","Monthly",IF(AI400="Medium","Quarterly","Annual"))),IF(AI400="Critical","Continuous monitoring; formal review at least monthly",IF(AI400="High","Quarterly","Annual")))))</f>
        <v/>
      </c>
      <c r="AK400" s="0">
        <f>IF(OR(AI400="",NOT(ISNUMBER(AC400))),"",IF(OR(AI400="Critical",AI400="High"),MIN(AC400,MAX(30,ROUNDUP(0.05*AC400,0))),IF(AI400="Medium",MIN(AC400,20),MIN(AC400,10))))</f>
        <v/>
      </c>
      <c r="AL400" s="0" t="n"/>
      <c r="AM400" s="0" t="n"/>
      <c r="AN400" s="0" t="n"/>
      <c r="AO400" s="0" t="n"/>
      <c r="AP400" s="0" t="n"/>
    </row>
    <row r="401">
      <c r="A401" s="49" t="n"/>
      <c r="B401" s="50" t="n"/>
      <c r="C401" s="50" t="n"/>
      <c r="D401" s="51" t="n"/>
      <c r="E401" s="50" t="n"/>
      <c r="F401" s="50" t="n"/>
      <c r="G401" s="50" t="n"/>
      <c r="H401" s="50" t="n"/>
      <c r="I401" s="50" t="n"/>
      <c r="J401" s="50" t="n"/>
      <c r="K401" s="50" t="n"/>
      <c r="L401" s="50" t="n"/>
      <c r="M401" s="50" t="n"/>
      <c r="N401" s="50" t="n"/>
      <c r="O401" s="51" t="n"/>
      <c r="P401" s="50" t="n"/>
      <c r="Q401" s="50" t="n"/>
      <c r="R401" s="50" t="n"/>
      <c r="S401" s="50" t="n"/>
      <c r="T401" s="50" t="n"/>
      <c r="U401" s="50" t="n"/>
      <c r="V401" s="50" t="n"/>
      <c r="W401" s="50" t="n"/>
      <c r="X401" s="50" t="n"/>
      <c r="Y401" s="51" t="n"/>
      <c r="Z401" s="52" t="n"/>
      <c r="AA401" s="50" t="n"/>
      <c r="AB401" s="50" t="n"/>
      <c r="AC401" s="61" t="n"/>
      <c r="AD401" s="61" t="n"/>
      <c r="AE401" s="50" t="n"/>
      <c r="AF401" s="0" t="n"/>
      <c r="AG401" s="0" t="n"/>
      <c r="AH401" s="85">
        <f>IF(COUNTA(A401:AG401,AI401,AL401:AP401)=0,"",IF(TRIM(A401)="","AIR-ID REQUIRED",IF(OR(AND(K401&lt;&gt;"",ISNA(MATCH(K401,{"Yes","No","Unknown"},0))),AND(Q401&lt;&gt;"",ISNA(MATCH(Q401,{"Yes","No","Unknown"},0))),AND(R401&lt;&gt;"",ISNA(MATCH(R401,{"Yes","No","Unknown"},0))),AND(T401&lt;&gt;"",ISNA(MATCH(T401,{"Yes","No","Unknown"},0))),AND(J401&lt;&gt;"",ISNA(MATCH(J401,{"Improving","Stable","Deteriorating","New / Baseline","Not yet known"},0))),AND(Z401&lt;&gt;"",ISNA(MATCH(Z401,{"Open","Reviewed","Action Open","Escalated","Closed"},0))),AND(AG401&lt;&gt;"",ISNA(MATCH(AG401,{"UC-ID specific","Shared system baseline"},0))),AND(AI401&lt;&gt;"",ISNA(MATCH(AI401,{"Low","Medium","High","Critical"},0))),AND(AL401&lt;&gt;"",COUNTIF(Lists!$A$3:$A$10,AL401)=0),AND(AO401&lt;&gt;"",ISNA(MATCH(AO401,{"Operational monitoring","Performance review","Formal review"},0))),AND(AP401&lt;&gt;"",ISNA(MATCH(AP401,{"Raised per Monitoring and Review Plan","Not action-capable","Action-capable: raise not yet set"},0)))),"INVALID VALUE — use the dropdown list",IF(AND(AG401="UC-ID specific",OR(AF401="",AF401="None")),"UC-ID REQUIRED",IF(OR(J401="",K401="",Q401="",R401="",T401="",AL401="",J401="Not yet known",K401="Unknown",Q401="Unknown",R401="Unknown",T401="Unknown"),"UNKNOWN TO RESOLVE",IF(AND(K401="Yes",OR(H401="",I401="",M401="",N401="",O401="",P401="",P401="None",X401="")),"BREACH ACTION INCOMPLETE",IF(AND(OR(K401="Yes",Q401="Yes"),AL401="None"),"TRIGGER NOT RECORDED — select the E.4 trigger",IF(AND(OR(AND(AL401&lt;&gt;"",AL401&lt;&gt;"None"),R401="Yes"),AM401=""),"REASSESSMENT / CONSIDERATION REF REQUIRED",IF(AND(OR(R401="Yes",T401="Yes"),U401=""),"GATE LOG EVENT ID REQUIRED",IF(OR(AND(D401&lt;&gt;"",NOT(ISNUMBER(D401))),AND(Y401&lt;&gt;"",NOT(ISNUMBER(Y401))),AND(ISNUMBER(D401),ISNUMBER(Y401),Y401&lt;=D401)),"DATE CHECK — Review and Next Review must be dates, Next after Review",IF(AND(ISNUMBER(AC401),ISNUMBER(AD401),AD401&gt;AC401),"SAMPLE EXCEEDS POPULATION",IF(AND(ISNUMBER(AD401),ISNUMBER(AK401),AD401&lt;AK401),"SAMPLE BELOW TIER MINIMUM",IF(AND(AI401&lt;&gt;"",ISNUMBER(Y401),AO401=""),"REVIEW TYPE REQUIRED: operational, performance or formal (§6.4.4)",IF(AND(ISNUMBER(D401),ISNUMBER(Y401),AI401&lt;&gt;"",Y401-D401&gt;IF(AI401="Critical",31,IF(AI401="High",IF(OR(AO401="Operational monitoring",AO401="Performance review"),31,92),IF(AI401="Medium",IF(AO401="Operational monitoring",31,IF(AO401="Performance review",92,366)),366)))),"NEXT REVIEW EXCEEDS TIER CADENCE",IF(OR(AP401="",AP401="Action-capable: raise not yet set"),"AGENTIC CADENCE RAISE NOT SET (§6.4.4; size to be set by the Council)",IF(AND(Z401="Closed",OR(D401="",E401="",G401="",H401="",I401="",X401="",Y401="",AA401="",AB401="",NOT(ISNUMBER(AC401)),NOT(ISNUMBER(AD401)),AC401&lt;1,AD401&lt;1,AE401="",AG401="",AI401="")),"CLOSURE EVIDENCE MISSING",IF(Z401="Closed","Closure ready for independent review","Open / review")))))))))))))))))</f>
        <v/>
      </c>
      <c r="AI401" s="0" t="n"/>
      <c r="AJ401" s="0">
        <f>IF(AI401="","",IF(AO401="Operational monitoring",IF(AI401="Low","Routine operational monitoring by the Service Owner",IF(AI401="Medium","Monthly","Continuous (logged at least monthly)")),IF(AO401="Performance review",IF(AI401="Critical","At least monthly",IF(AI401="High","Monthly",IF(AI401="Medium","Quarterly","Annual"))),IF(AI401="Critical","Continuous monitoring; formal review at least monthly",IF(AI401="High","Quarterly","Annual")))))</f>
        <v/>
      </c>
      <c r="AK401" s="0">
        <f>IF(OR(AI401="",NOT(ISNUMBER(AC401))),"",IF(OR(AI401="Critical",AI401="High"),MIN(AC401,MAX(30,ROUNDUP(0.05*AC401,0))),IF(AI401="Medium",MIN(AC401,20),MIN(AC401,10))))</f>
        <v/>
      </c>
      <c r="AL401" s="0" t="n"/>
      <c r="AM401" s="0" t="n"/>
      <c r="AN401" s="0" t="n"/>
      <c r="AO401" s="0" t="n"/>
      <c r="AP401" s="0" t="n"/>
    </row>
    <row r="402">
      <c r="A402" s="49" t="n"/>
      <c r="B402" s="50" t="n"/>
      <c r="C402" s="50" t="n"/>
      <c r="D402" s="51" t="n"/>
      <c r="E402" s="50" t="n"/>
      <c r="F402" s="50" t="n"/>
      <c r="G402" s="50" t="n"/>
      <c r="H402" s="50" t="n"/>
      <c r="I402" s="50" t="n"/>
      <c r="J402" s="50" t="n"/>
      <c r="K402" s="50" t="n"/>
      <c r="L402" s="50" t="n"/>
      <c r="M402" s="50" t="n"/>
      <c r="N402" s="50" t="n"/>
      <c r="O402" s="51" t="n"/>
      <c r="P402" s="50" t="n"/>
      <c r="Q402" s="50" t="n"/>
      <c r="R402" s="50" t="n"/>
      <c r="S402" s="50" t="n"/>
      <c r="T402" s="50" t="n"/>
      <c r="U402" s="50" t="n"/>
      <c r="V402" s="50" t="n"/>
      <c r="W402" s="50" t="n"/>
      <c r="X402" s="50" t="n"/>
      <c r="Y402" s="51" t="n"/>
      <c r="Z402" s="52" t="n"/>
      <c r="AA402" s="50" t="n"/>
      <c r="AB402" s="50" t="n"/>
      <c r="AC402" s="61" t="n"/>
      <c r="AD402" s="61" t="n"/>
      <c r="AE402" s="50" t="n"/>
      <c r="AF402" s="0" t="n"/>
      <c r="AG402" s="0" t="n"/>
      <c r="AH402" s="85">
        <f>IF(COUNTA(A402:AG402,AI402,AL402:AP402)=0,"",IF(TRIM(A402)="","AIR-ID REQUIRED",IF(OR(AND(K402&lt;&gt;"",ISNA(MATCH(K402,{"Yes","No","Unknown"},0))),AND(Q402&lt;&gt;"",ISNA(MATCH(Q402,{"Yes","No","Unknown"},0))),AND(R402&lt;&gt;"",ISNA(MATCH(R402,{"Yes","No","Unknown"},0))),AND(T402&lt;&gt;"",ISNA(MATCH(T402,{"Yes","No","Unknown"},0))),AND(J402&lt;&gt;"",ISNA(MATCH(J402,{"Improving","Stable","Deteriorating","New / Baseline","Not yet known"},0))),AND(Z402&lt;&gt;"",ISNA(MATCH(Z402,{"Open","Reviewed","Action Open","Escalated","Closed"},0))),AND(AG402&lt;&gt;"",ISNA(MATCH(AG402,{"UC-ID specific","Shared system baseline"},0))),AND(AI402&lt;&gt;"",ISNA(MATCH(AI402,{"Low","Medium","High","Critical"},0))),AND(AL402&lt;&gt;"",COUNTIF(Lists!$A$3:$A$10,AL402)=0),AND(AO402&lt;&gt;"",ISNA(MATCH(AO402,{"Operational monitoring","Performance review","Formal review"},0))),AND(AP402&lt;&gt;"",ISNA(MATCH(AP402,{"Raised per Monitoring and Review Plan","Not action-capable","Action-capable: raise not yet set"},0)))),"INVALID VALUE — use the dropdown list",IF(AND(AG402="UC-ID specific",OR(AF402="",AF402="None")),"UC-ID REQUIRED",IF(OR(J402="",K402="",Q402="",R402="",T402="",AL402="",J402="Not yet known",K402="Unknown",Q402="Unknown",R402="Unknown",T402="Unknown"),"UNKNOWN TO RESOLVE",IF(AND(K402="Yes",OR(H402="",I402="",M402="",N402="",O402="",P402="",P402="None",X402="")),"BREACH ACTION INCOMPLETE",IF(AND(OR(K402="Yes",Q402="Yes"),AL402="None"),"TRIGGER NOT RECORDED — select the E.4 trigger",IF(AND(OR(AND(AL402&lt;&gt;"",AL402&lt;&gt;"None"),R402="Yes"),AM402=""),"REASSESSMENT / CONSIDERATION REF REQUIRED",IF(AND(OR(R402="Yes",T402="Yes"),U402=""),"GATE LOG EVENT ID REQUIRED",IF(OR(AND(D402&lt;&gt;"",NOT(ISNUMBER(D402))),AND(Y402&lt;&gt;"",NOT(ISNUMBER(Y402))),AND(ISNUMBER(D402),ISNUMBER(Y402),Y402&lt;=D402)),"DATE CHECK — Review and Next Review must be dates, Next after Review",IF(AND(ISNUMBER(AC402),ISNUMBER(AD402),AD402&gt;AC402),"SAMPLE EXCEEDS POPULATION",IF(AND(ISNUMBER(AD402),ISNUMBER(AK402),AD402&lt;AK402),"SAMPLE BELOW TIER MINIMUM",IF(AND(AI402&lt;&gt;"",ISNUMBER(Y402),AO402=""),"REVIEW TYPE REQUIRED: operational, performance or formal (§6.4.4)",IF(AND(ISNUMBER(D402),ISNUMBER(Y402),AI402&lt;&gt;"",Y402-D402&gt;IF(AI402="Critical",31,IF(AI402="High",IF(OR(AO402="Operational monitoring",AO402="Performance review"),31,92),IF(AI402="Medium",IF(AO402="Operational monitoring",31,IF(AO402="Performance review",92,366)),366)))),"NEXT REVIEW EXCEEDS TIER CADENCE",IF(OR(AP402="",AP402="Action-capable: raise not yet set"),"AGENTIC CADENCE RAISE NOT SET (§6.4.4; size to be set by the Council)",IF(AND(Z402="Closed",OR(D402="",E402="",G402="",H402="",I402="",X402="",Y402="",AA402="",AB402="",NOT(ISNUMBER(AC402)),NOT(ISNUMBER(AD402)),AC402&lt;1,AD402&lt;1,AE402="",AG402="",AI402="")),"CLOSURE EVIDENCE MISSING",IF(Z402="Closed","Closure ready for independent review","Open / review")))))))))))))))))</f>
        <v/>
      </c>
      <c r="AI402" s="0" t="n"/>
      <c r="AJ402" s="0">
        <f>IF(AI402="","",IF(AO402="Operational monitoring",IF(AI402="Low","Routine operational monitoring by the Service Owner",IF(AI402="Medium","Monthly","Continuous (logged at least monthly)")),IF(AO402="Performance review",IF(AI402="Critical","At least monthly",IF(AI402="High","Monthly",IF(AI402="Medium","Quarterly","Annual"))),IF(AI402="Critical","Continuous monitoring; formal review at least monthly",IF(AI402="High","Quarterly","Annual")))))</f>
        <v/>
      </c>
      <c r="AK402" s="0">
        <f>IF(OR(AI402="",NOT(ISNUMBER(AC402))),"",IF(OR(AI402="Critical",AI402="High"),MIN(AC402,MAX(30,ROUNDUP(0.05*AC402,0))),IF(AI402="Medium",MIN(AC402,20),MIN(AC402,10))))</f>
        <v/>
      </c>
      <c r="AL402" s="0" t="n"/>
      <c r="AM402" s="0" t="n"/>
      <c r="AN402" s="0" t="n"/>
      <c r="AO402" s="0" t="n"/>
      <c r="AP402" s="0" t="n"/>
    </row>
    <row r="403">
      <c r="A403" s="49" t="n"/>
      <c r="B403" s="50" t="n"/>
      <c r="C403" s="50" t="n"/>
      <c r="D403" s="51" t="n"/>
      <c r="E403" s="50" t="n"/>
      <c r="F403" s="50" t="n"/>
      <c r="G403" s="50" t="n"/>
      <c r="H403" s="50" t="n"/>
      <c r="I403" s="50" t="n"/>
      <c r="J403" s="50" t="n"/>
      <c r="K403" s="50" t="n"/>
      <c r="L403" s="50" t="n"/>
      <c r="M403" s="50" t="n"/>
      <c r="N403" s="50" t="n"/>
      <c r="O403" s="51" t="n"/>
      <c r="P403" s="50" t="n"/>
      <c r="Q403" s="50" t="n"/>
      <c r="R403" s="50" t="n"/>
      <c r="S403" s="50" t="n"/>
      <c r="T403" s="50" t="n"/>
      <c r="U403" s="50" t="n"/>
      <c r="V403" s="50" t="n"/>
      <c r="W403" s="50" t="n"/>
      <c r="X403" s="50" t="n"/>
      <c r="Y403" s="51" t="n"/>
      <c r="Z403" s="52" t="n"/>
      <c r="AA403" s="50" t="n"/>
      <c r="AB403" s="50" t="n"/>
      <c r="AC403" s="61" t="n"/>
      <c r="AD403" s="61" t="n"/>
      <c r="AE403" s="50" t="n"/>
      <c r="AF403" s="0" t="n"/>
      <c r="AG403" s="0" t="n"/>
      <c r="AH403" s="85">
        <f>IF(COUNTA(A403:AG403,AI403,AL403:AP403)=0,"",IF(TRIM(A403)="","AIR-ID REQUIRED",IF(OR(AND(K403&lt;&gt;"",ISNA(MATCH(K403,{"Yes","No","Unknown"},0))),AND(Q403&lt;&gt;"",ISNA(MATCH(Q403,{"Yes","No","Unknown"},0))),AND(R403&lt;&gt;"",ISNA(MATCH(R403,{"Yes","No","Unknown"},0))),AND(T403&lt;&gt;"",ISNA(MATCH(T403,{"Yes","No","Unknown"},0))),AND(J403&lt;&gt;"",ISNA(MATCH(J403,{"Improving","Stable","Deteriorating","New / Baseline","Not yet known"},0))),AND(Z403&lt;&gt;"",ISNA(MATCH(Z403,{"Open","Reviewed","Action Open","Escalated","Closed"},0))),AND(AG403&lt;&gt;"",ISNA(MATCH(AG403,{"UC-ID specific","Shared system baseline"},0))),AND(AI403&lt;&gt;"",ISNA(MATCH(AI403,{"Low","Medium","High","Critical"},0))),AND(AL403&lt;&gt;"",COUNTIF(Lists!$A$3:$A$10,AL403)=0),AND(AO403&lt;&gt;"",ISNA(MATCH(AO403,{"Operational monitoring","Performance review","Formal review"},0))),AND(AP403&lt;&gt;"",ISNA(MATCH(AP403,{"Raised per Monitoring and Review Plan","Not action-capable","Action-capable: raise not yet set"},0)))),"INVALID VALUE — use the dropdown list",IF(AND(AG403="UC-ID specific",OR(AF403="",AF403="None")),"UC-ID REQUIRED",IF(OR(J403="",K403="",Q403="",R403="",T403="",AL403="",J403="Not yet known",K403="Unknown",Q403="Unknown",R403="Unknown",T403="Unknown"),"UNKNOWN TO RESOLVE",IF(AND(K403="Yes",OR(H403="",I403="",M403="",N403="",O403="",P403="",P403="None",X403="")),"BREACH ACTION INCOMPLETE",IF(AND(OR(K403="Yes",Q403="Yes"),AL403="None"),"TRIGGER NOT RECORDED — select the E.4 trigger",IF(AND(OR(AND(AL403&lt;&gt;"",AL403&lt;&gt;"None"),R403="Yes"),AM403=""),"REASSESSMENT / CONSIDERATION REF REQUIRED",IF(AND(OR(R403="Yes",T403="Yes"),U403=""),"GATE LOG EVENT ID REQUIRED",IF(OR(AND(D403&lt;&gt;"",NOT(ISNUMBER(D403))),AND(Y403&lt;&gt;"",NOT(ISNUMBER(Y403))),AND(ISNUMBER(D403),ISNUMBER(Y403),Y403&lt;=D403)),"DATE CHECK — Review and Next Review must be dates, Next after Review",IF(AND(ISNUMBER(AC403),ISNUMBER(AD403),AD403&gt;AC403),"SAMPLE EXCEEDS POPULATION",IF(AND(ISNUMBER(AD403),ISNUMBER(AK403),AD403&lt;AK403),"SAMPLE BELOW TIER MINIMUM",IF(AND(AI403&lt;&gt;"",ISNUMBER(Y403),AO403=""),"REVIEW TYPE REQUIRED: operational, performance or formal (§6.4.4)",IF(AND(ISNUMBER(D403),ISNUMBER(Y403),AI403&lt;&gt;"",Y403-D403&gt;IF(AI403="Critical",31,IF(AI403="High",IF(OR(AO403="Operational monitoring",AO403="Performance review"),31,92),IF(AI403="Medium",IF(AO403="Operational monitoring",31,IF(AO403="Performance review",92,366)),366)))),"NEXT REVIEW EXCEEDS TIER CADENCE",IF(OR(AP403="",AP403="Action-capable: raise not yet set"),"AGENTIC CADENCE RAISE NOT SET (§6.4.4; size to be set by the Council)",IF(AND(Z403="Closed",OR(D403="",E403="",G403="",H403="",I403="",X403="",Y403="",AA403="",AB403="",NOT(ISNUMBER(AC403)),NOT(ISNUMBER(AD403)),AC403&lt;1,AD403&lt;1,AE403="",AG403="",AI403="")),"CLOSURE EVIDENCE MISSING",IF(Z403="Closed","Closure ready for independent review","Open / review")))))))))))))))))</f>
        <v/>
      </c>
      <c r="AI403" s="0" t="n"/>
      <c r="AJ403" s="0">
        <f>IF(AI403="","",IF(AO403="Operational monitoring",IF(AI403="Low","Routine operational monitoring by the Service Owner",IF(AI403="Medium","Monthly","Continuous (logged at least monthly)")),IF(AO403="Performance review",IF(AI403="Critical","At least monthly",IF(AI403="High","Monthly",IF(AI403="Medium","Quarterly","Annual"))),IF(AI403="Critical","Continuous monitoring; formal review at least monthly",IF(AI403="High","Quarterly","Annual")))))</f>
        <v/>
      </c>
      <c r="AK403" s="0">
        <f>IF(OR(AI403="",NOT(ISNUMBER(AC403))),"",IF(OR(AI403="Critical",AI403="High"),MIN(AC403,MAX(30,ROUNDUP(0.05*AC403,0))),IF(AI403="Medium",MIN(AC403,20),MIN(AC403,10))))</f>
        <v/>
      </c>
      <c r="AL403" s="0" t="n"/>
      <c r="AM403" s="0" t="n"/>
      <c r="AN403" s="0" t="n"/>
      <c r="AO403" s="0" t="n"/>
      <c r="AP403" s="0" t="n"/>
    </row>
    <row r="404">
      <c r="A404" s="49" t="n"/>
      <c r="B404" s="50" t="n"/>
      <c r="C404" s="50" t="n"/>
      <c r="D404" s="51" t="n"/>
      <c r="E404" s="50" t="n"/>
      <c r="F404" s="50" t="n"/>
      <c r="G404" s="50" t="n"/>
      <c r="H404" s="50" t="n"/>
      <c r="I404" s="50" t="n"/>
      <c r="J404" s="50" t="n"/>
      <c r="K404" s="50" t="n"/>
      <c r="L404" s="50" t="n"/>
      <c r="M404" s="50" t="n"/>
      <c r="N404" s="50" t="n"/>
      <c r="O404" s="51" t="n"/>
      <c r="P404" s="50" t="n"/>
      <c r="Q404" s="50" t="n"/>
      <c r="R404" s="50" t="n"/>
      <c r="S404" s="50" t="n"/>
      <c r="T404" s="50" t="n"/>
      <c r="U404" s="50" t="n"/>
      <c r="V404" s="50" t="n"/>
      <c r="W404" s="50" t="n"/>
      <c r="X404" s="50" t="n"/>
      <c r="Y404" s="51" t="n"/>
      <c r="Z404" s="52" t="n"/>
      <c r="AA404" s="50" t="n"/>
      <c r="AB404" s="50" t="n"/>
      <c r="AC404" s="61" t="n"/>
      <c r="AD404" s="61" t="n"/>
      <c r="AE404" s="50" t="n"/>
      <c r="AF404" s="0" t="n"/>
      <c r="AG404" s="0" t="n"/>
      <c r="AH404" s="85">
        <f>IF(COUNTA(A404:AG404,AI404,AL404:AP404)=0,"",IF(TRIM(A404)="","AIR-ID REQUIRED",IF(OR(AND(K404&lt;&gt;"",ISNA(MATCH(K404,{"Yes","No","Unknown"},0))),AND(Q404&lt;&gt;"",ISNA(MATCH(Q404,{"Yes","No","Unknown"},0))),AND(R404&lt;&gt;"",ISNA(MATCH(R404,{"Yes","No","Unknown"},0))),AND(T404&lt;&gt;"",ISNA(MATCH(T404,{"Yes","No","Unknown"},0))),AND(J404&lt;&gt;"",ISNA(MATCH(J404,{"Improving","Stable","Deteriorating","New / Baseline","Not yet known"},0))),AND(Z404&lt;&gt;"",ISNA(MATCH(Z404,{"Open","Reviewed","Action Open","Escalated","Closed"},0))),AND(AG404&lt;&gt;"",ISNA(MATCH(AG404,{"UC-ID specific","Shared system baseline"},0))),AND(AI404&lt;&gt;"",ISNA(MATCH(AI404,{"Low","Medium","High","Critical"},0))),AND(AL404&lt;&gt;"",COUNTIF(Lists!$A$3:$A$10,AL404)=0),AND(AO404&lt;&gt;"",ISNA(MATCH(AO404,{"Operational monitoring","Performance review","Formal review"},0))),AND(AP404&lt;&gt;"",ISNA(MATCH(AP404,{"Raised per Monitoring and Review Plan","Not action-capable","Action-capable: raise not yet set"},0)))),"INVALID VALUE — use the dropdown list",IF(AND(AG404="UC-ID specific",OR(AF404="",AF404="None")),"UC-ID REQUIRED",IF(OR(J404="",K404="",Q404="",R404="",T404="",AL404="",J404="Not yet known",K404="Unknown",Q404="Unknown",R404="Unknown",T404="Unknown"),"UNKNOWN TO RESOLVE",IF(AND(K404="Yes",OR(H404="",I404="",M404="",N404="",O404="",P404="",P404="None",X404="")),"BREACH ACTION INCOMPLETE",IF(AND(OR(K404="Yes",Q404="Yes"),AL404="None"),"TRIGGER NOT RECORDED — select the E.4 trigger",IF(AND(OR(AND(AL404&lt;&gt;"",AL404&lt;&gt;"None"),R404="Yes"),AM404=""),"REASSESSMENT / CONSIDERATION REF REQUIRED",IF(AND(OR(R404="Yes",T404="Yes"),U404=""),"GATE LOG EVENT ID REQUIRED",IF(OR(AND(D404&lt;&gt;"",NOT(ISNUMBER(D404))),AND(Y404&lt;&gt;"",NOT(ISNUMBER(Y404))),AND(ISNUMBER(D404),ISNUMBER(Y404),Y404&lt;=D404)),"DATE CHECK — Review and Next Review must be dates, Next after Review",IF(AND(ISNUMBER(AC404),ISNUMBER(AD404),AD404&gt;AC404),"SAMPLE EXCEEDS POPULATION",IF(AND(ISNUMBER(AD404),ISNUMBER(AK404),AD404&lt;AK404),"SAMPLE BELOW TIER MINIMUM",IF(AND(AI404&lt;&gt;"",ISNUMBER(Y404),AO404=""),"REVIEW TYPE REQUIRED: operational, performance or formal (§6.4.4)",IF(AND(ISNUMBER(D404),ISNUMBER(Y404),AI404&lt;&gt;"",Y404-D404&gt;IF(AI404="Critical",31,IF(AI404="High",IF(OR(AO404="Operational monitoring",AO404="Performance review"),31,92),IF(AI404="Medium",IF(AO404="Operational monitoring",31,IF(AO404="Performance review",92,366)),366)))),"NEXT REVIEW EXCEEDS TIER CADENCE",IF(OR(AP404="",AP404="Action-capable: raise not yet set"),"AGENTIC CADENCE RAISE NOT SET (§6.4.4; size to be set by the Council)",IF(AND(Z404="Closed",OR(D404="",E404="",G404="",H404="",I404="",X404="",Y404="",AA404="",AB404="",NOT(ISNUMBER(AC404)),NOT(ISNUMBER(AD404)),AC404&lt;1,AD404&lt;1,AE404="",AG404="",AI404="")),"CLOSURE EVIDENCE MISSING",IF(Z404="Closed","Closure ready for independent review","Open / review")))))))))))))))))</f>
        <v/>
      </c>
      <c r="AI404" s="0" t="n"/>
      <c r="AJ404" s="0">
        <f>IF(AI404="","",IF(AO404="Operational monitoring",IF(AI404="Low","Routine operational monitoring by the Service Owner",IF(AI404="Medium","Monthly","Continuous (logged at least monthly)")),IF(AO404="Performance review",IF(AI404="Critical","At least monthly",IF(AI404="High","Monthly",IF(AI404="Medium","Quarterly","Annual"))),IF(AI404="Critical","Continuous monitoring; formal review at least monthly",IF(AI404="High","Quarterly","Annual")))))</f>
        <v/>
      </c>
      <c r="AK404" s="0">
        <f>IF(OR(AI404="",NOT(ISNUMBER(AC404))),"",IF(OR(AI404="Critical",AI404="High"),MIN(AC404,MAX(30,ROUNDUP(0.05*AC404,0))),IF(AI404="Medium",MIN(AC404,20),MIN(AC404,10))))</f>
        <v/>
      </c>
      <c r="AL404" s="0" t="n"/>
      <c r="AM404" s="0" t="n"/>
      <c r="AN404" s="0" t="n"/>
      <c r="AO404" s="0" t="n"/>
      <c r="AP404" s="0" t="n"/>
    </row>
    <row r="405">
      <c r="A405" s="49" t="n"/>
      <c r="B405" s="50" t="n"/>
      <c r="C405" s="50" t="n"/>
      <c r="D405" s="51" t="n"/>
      <c r="E405" s="50" t="n"/>
      <c r="F405" s="50" t="n"/>
      <c r="G405" s="50" t="n"/>
      <c r="H405" s="50" t="n"/>
      <c r="I405" s="50" t="n"/>
      <c r="J405" s="50" t="n"/>
      <c r="K405" s="50" t="n"/>
      <c r="L405" s="50" t="n"/>
      <c r="M405" s="50" t="n"/>
      <c r="N405" s="50" t="n"/>
      <c r="O405" s="51" t="n"/>
      <c r="P405" s="50" t="n"/>
      <c r="Q405" s="50" t="n"/>
      <c r="R405" s="50" t="n"/>
      <c r="S405" s="50" t="n"/>
      <c r="T405" s="50" t="n"/>
      <c r="U405" s="50" t="n"/>
      <c r="V405" s="50" t="n"/>
      <c r="W405" s="50" t="n"/>
      <c r="X405" s="50" t="n"/>
      <c r="Y405" s="51" t="n"/>
      <c r="Z405" s="52" t="n"/>
      <c r="AA405" s="50" t="n"/>
      <c r="AB405" s="50" t="n"/>
      <c r="AC405" s="61" t="n"/>
      <c r="AD405" s="61" t="n"/>
      <c r="AE405" s="50" t="n"/>
      <c r="AF405" s="0" t="n"/>
      <c r="AG405" s="0" t="n"/>
      <c r="AH405" s="85">
        <f>IF(COUNTA(A405:AG405,AI405,AL405:AP405)=0,"",IF(TRIM(A405)="","AIR-ID REQUIRED",IF(OR(AND(K405&lt;&gt;"",ISNA(MATCH(K405,{"Yes","No","Unknown"},0))),AND(Q405&lt;&gt;"",ISNA(MATCH(Q405,{"Yes","No","Unknown"},0))),AND(R405&lt;&gt;"",ISNA(MATCH(R405,{"Yes","No","Unknown"},0))),AND(T405&lt;&gt;"",ISNA(MATCH(T405,{"Yes","No","Unknown"},0))),AND(J405&lt;&gt;"",ISNA(MATCH(J405,{"Improving","Stable","Deteriorating","New / Baseline","Not yet known"},0))),AND(Z405&lt;&gt;"",ISNA(MATCH(Z405,{"Open","Reviewed","Action Open","Escalated","Closed"},0))),AND(AG405&lt;&gt;"",ISNA(MATCH(AG405,{"UC-ID specific","Shared system baseline"},0))),AND(AI405&lt;&gt;"",ISNA(MATCH(AI405,{"Low","Medium","High","Critical"},0))),AND(AL405&lt;&gt;"",COUNTIF(Lists!$A$3:$A$10,AL405)=0),AND(AO405&lt;&gt;"",ISNA(MATCH(AO405,{"Operational monitoring","Performance review","Formal review"},0))),AND(AP405&lt;&gt;"",ISNA(MATCH(AP405,{"Raised per Monitoring and Review Plan","Not action-capable","Action-capable: raise not yet set"},0)))),"INVALID VALUE — use the dropdown list",IF(AND(AG405="UC-ID specific",OR(AF405="",AF405="None")),"UC-ID REQUIRED",IF(OR(J405="",K405="",Q405="",R405="",T405="",AL405="",J405="Not yet known",K405="Unknown",Q405="Unknown",R405="Unknown",T405="Unknown"),"UNKNOWN TO RESOLVE",IF(AND(K405="Yes",OR(H405="",I405="",M405="",N405="",O405="",P405="",P405="None",X405="")),"BREACH ACTION INCOMPLETE",IF(AND(OR(K405="Yes",Q405="Yes"),AL405="None"),"TRIGGER NOT RECORDED — select the E.4 trigger",IF(AND(OR(AND(AL405&lt;&gt;"",AL405&lt;&gt;"None"),R405="Yes"),AM405=""),"REASSESSMENT / CONSIDERATION REF REQUIRED",IF(AND(OR(R405="Yes",T405="Yes"),U405=""),"GATE LOG EVENT ID REQUIRED",IF(OR(AND(D405&lt;&gt;"",NOT(ISNUMBER(D405))),AND(Y405&lt;&gt;"",NOT(ISNUMBER(Y405))),AND(ISNUMBER(D405),ISNUMBER(Y405),Y405&lt;=D405)),"DATE CHECK — Review and Next Review must be dates, Next after Review",IF(AND(ISNUMBER(AC405),ISNUMBER(AD405),AD405&gt;AC405),"SAMPLE EXCEEDS POPULATION",IF(AND(ISNUMBER(AD405),ISNUMBER(AK405),AD405&lt;AK405),"SAMPLE BELOW TIER MINIMUM",IF(AND(AI405&lt;&gt;"",ISNUMBER(Y405),AO405=""),"REVIEW TYPE REQUIRED: operational, performance or formal (§6.4.4)",IF(AND(ISNUMBER(D405),ISNUMBER(Y405),AI405&lt;&gt;"",Y405-D405&gt;IF(AI405="Critical",31,IF(AI405="High",IF(OR(AO405="Operational monitoring",AO405="Performance review"),31,92),IF(AI405="Medium",IF(AO405="Operational monitoring",31,IF(AO405="Performance review",92,366)),366)))),"NEXT REVIEW EXCEEDS TIER CADENCE",IF(OR(AP405="",AP405="Action-capable: raise not yet set"),"AGENTIC CADENCE RAISE NOT SET (§6.4.4; size to be set by the Council)",IF(AND(Z405="Closed",OR(D405="",E405="",G405="",H405="",I405="",X405="",Y405="",AA405="",AB405="",NOT(ISNUMBER(AC405)),NOT(ISNUMBER(AD405)),AC405&lt;1,AD405&lt;1,AE405="",AG405="",AI405="")),"CLOSURE EVIDENCE MISSING",IF(Z405="Closed","Closure ready for independent review","Open / review")))))))))))))))))</f>
        <v/>
      </c>
      <c r="AI405" s="0" t="n"/>
      <c r="AJ405" s="0">
        <f>IF(AI405="","",IF(AO405="Operational monitoring",IF(AI405="Low","Routine operational monitoring by the Service Owner",IF(AI405="Medium","Monthly","Continuous (logged at least monthly)")),IF(AO405="Performance review",IF(AI405="Critical","At least monthly",IF(AI405="High","Monthly",IF(AI405="Medium","Quarterly","Annual"))),IF(AI405="Critical","Continuous monitoring; formal review at least monthly",IF(AI405="High","Quarterly","Annual")))))</f>
        <v/>
      </c>
      <c r="AK405" s="0">
        <f>IF(OR(AI405="",NOT(ISNUMBER(AC405))),"",IF(OR(AI405="Critical",AI405="High"),MIN(AC405,MAX(30,ROUNDUP(0.05*AC405,0))),IF(AI405="Medium",MIN(AC405,20),MIN(AC405,10))))</f>
        <v/>
      </c>
      <c r="AL405" s="0" t="n"/>
      <c r="AM405" s="0" t="n"/>
      <c r="AN405" s="0" t="n"/>
      <c r="AO405" s="0" t="n"/>
      <c r="AP405" s="0" t="n"/>
    </row>
    <row r="406">
      <c r="A406" s="49" t="n"/>
      <c r="B406" s="50" t="n"/>
      <c r="C406" s="50" t="n"/>
      <c r="D406" s="51" t="n"/>
      <c r="E406" s="50" t="n"/>
      <c r="F406" s="50" t="n"/>
      <c r="G406" s="50" t="n"/>
      <c r="H406" s="50" t="n"/>
      <c r="I406" s="50" t="n"/>
      <c r="J406" s="50" t="n"/>
      <c r="K406" s="50" t="n"/>
      <c r="L406" s="50" t="n"/>
      <c r="M406" s="50" t="n"/>
      <c r="N406" s="50" t="n"/>
      <c r="O406" s="51" t="n"/>
      <c r="P406" s="50" t="n"/>
      <c r="Q406" s="50" t="n"/>
      <c r="R406" s="50" t="n"/>
      <c r="S406" s="50" t="n"/>
      <c r="T406" s="50" t="n"/>
      <c r="U406" s="50" t="n"/>
      <c r="V406" s="50" t="n"/>
      <c r="W406" s="50" t="n"/>
      <c r="X406" s="50" t="n"/>
      <c r="Y406" s="51" t="n"/>
      <c r="Z406" s="52" t="n"/>
      <c r="AA406" s="50" t="n"/>
      <c r="AB406" s="50" t="n"/>
      <c r="AC406" s="61" t="n"/>
      <c r="AD406" s="61" t="n"/>
      <c r="AE406" s="50" t="n"/>
      <c r="AF406" s="0" t="n"/>
      <c r="AG406" s="0" t="n"/>
      <c r="AH406" s="85">
        <f>IF(COUNTA(A406:AG406,AI406,AL406:AP406)=0,"",IF(TRIM(A406)="","AIR-ID REQUIRED",IF(OR(AND(K406&lt;&gt;"",ISNA(MATCH(K406,{"Yes","No","Unknown"},0))),AND(Q406&lt;&gt;"",ISNA(MATCH(Q406,{"Yes","No","Unknown"},0))),AND(R406&lt;&gt;"",ISNA(MATCH(R406,{"Yes","No","Unknown"},0))),AND(T406&lt;&gt;"",ISNA(MATCH(T406,{"Yes","No","Unknown"},0))),AND(J406&lt;&gt;"",ISNA(MATCH(J406,{"Improving","Stable","Deteriorating","New / Baseline","Not yet known"},0))),AND(Z406&lt;&gt;"",ISNA(MATCH(Z406,{"Open","Reviewed","Action Open","Escalated","Closed"},0))),AND(AG406&lt;&gt;"",ISNA(MATCH(AG406,{"UC-ID specific","Shared system baseline"},0))),AND(AI406&lt;&gt;"",ISNA(MATCH(AI406,{"Low","Medium","High","Critical"},0))),AND(AL406&lt;&gt;"",COUNTIF(Lists!$A$3:$A$10,AL406)=0),AND(AO406&lt;&gt;"",ISNA(MATCH(AO406,{"Operational monitoring","Performance review","Formal review"},0))),AND(AP406&lt;&gt;"",ISNA(MATCH(AP406,{"Raised per Monitoring and Review Plan","Not action-capable","Action-capable: raise not yet set"},0)))),"INVALID VALUE — use the dropdown list",IF(AND(AG406="UC-ID specific",OR(AF406="",AF406="None")),"UC-ID REQUIRED",IF(OR(J406="",K406="",Q406="",R406="",T406="",AL406="",J406="Not yet known",K406="Unknown",Q406="Unknown",R406="Unknown",T406="Unknown"),"UNKNOWN TO RESOLVE",IF(AND(K406="Yes",OR(H406="",I406="",M406="",N406="",O406="",P406="",P406="None",X406="")),"BREACH ACTION INCOMPLETE",IF(AND(OR(K406="Yes",Q406="Yes"),AL406="None"),"TRIGGER NOT RECORDED — select the E.4 trigger",IF(AND(OR(AND(AL406&lt;&gt;"",AL406&lt;&gt;"None"),R406="Yes"),AM406=""),"REASSESSMENT / CONSIDERATION REF REQUIRED",IF(AND(OR(R406="Yes",T406="Yes"),U406=""),"GATE LOG EVENT ID REQUIRED",IF(OR(AND(D406&lt;&gt;"",NOT(ISNUMBER(D406))),AND(Y406&lt;&gt;"",NOT(ISNUMBER(Y406))),AND(ISNUMBER(D406),ISNUMBER(Y406),Y406&lt;=D406)),"DATE CHECK — Review and Next Review must be dates, Next after Review",IF(AND(ISNUMBER(AC406),ISNUMBER(AD406),AD406&gt;AC406),"SAMPLE EXCEEDS POPULATION",IF(AND(ISNUMBER(AD406),ISNUMBER(AK406),AD406&lt;AK406),"SAMPLE BELOW TIER MINIMUM",IF(AND(AI406&lt;&gt;"",ISNUMBER(Y406),AO406=""),"REVIEW TYPE REQUIRED: operational, performance or formal (§6.4.4)",IF(AND(ISNUMBER(D406),ISNUMBER(Y406),AI406&lt;&gt;"",Y406-D406&gt;IF(AI406="Critical",31,IF(AI406="High",IF(OR(AO406="Operational monitoring",AO406="Performance review"),31,92),IF(AI406="Medium",IF(AO406="Operational monitoring",31,IF(AO406="Performance review",92,366)),366)))),"NEXT REVIEW EXCEEDS TIER CADENCE",IF(OR(AP406="",AP406="Action-capable: raise not yet set"),"AGENTIC CADENCE RAISE NOT SET (§6.4.4; size to be set by the Council)",IF(AND(Z406="Closed",OR(D406="",E406="",G406="",H406="",I406="",X406="",Y406="",AA406="",AB406="",NOT(ISNUMBER(AC406)),NOT(ISNUMBER(AD406)),AC406&lt;1,AD406&lt;1,AE406="",AG406="",AI406="")),"CLOSURE EVIDENCE MISSING",IF(Z406="Closed","Closure ready for independent review","Open / review")))))))))))))))))</f>
        <v/>
      </c>
      <c r="AI406" s="0" t="n"/>
      <c r="AJ406" s="0">
        <f>IF(AI406="","",IF(AO406="Operational monitoring",IF(AI406="Low","Routine operational monitoring by the Service Owner",IF(AI406="Medium","Monthly","Continuous (logged at least monthly)")),IF(AO406="Performance review",IF(AI406="Critical","At least monthly",IF(AI406="High","Monthly",IF(AI406="Medium","Quarterly","Annual"))),IF(AI406="Critical","Continuous monitoring; formal review at least monthly",IF(AI406="High","Quarterly","Annual")))))</f>
        <v/>
      </c>
      <c r="AK406" s="0">
        <f>IF(OR(AI406="",NOT(ISNUMBER(AC406))),"",IF(OR(AI406="Critical",AI406="High"),MIN(AC406,MAX(30,ROUNDUP(0.05*AC406,0))),IF(AI406="Medium",MIN(AC406,20),MIN(AC406,10))))</f>
        <v/>
      </c>
      <c r="AL406" s="0" t="n"/>
      <c r="AM406" s="0" t="n"/>
      <c r="AN406" s="0" t="n"/>
      <c r="AO406" s="0" t="n"/>
      <c r="AP406" s="0" t="n"/>
    </row>
    <row r="407">
      <c r="A407" s="49" t="n"/>
      <c r="B407" s="50" t="n"/>
      <c r="C407" s="50" t="n"/>
      <c r="D407" s="51" t="n"/>
      <c r="E407" s="50" t="n"/>
      <c r="F407" s="50" t="n"/>
      <c r="G407" s="50" t="n"/>
      <c r="H407" s="50" t="n"/>
      <c r="I407" s="50" t="n"/>
      <c r="J407" s="50" t="n"/>
      <c r="K407" s="50" t="n"/>
      <c r="L407" s="50" t="n"/>
      <c r="M407" s="50" t="n"/>
      <c r="N407" s="50" t="n"/>
      <c r="O407" s="51" t="n"/>
      <c r="P407" s="50" t="n"/>
      <c r="Q407" s="50" t="n"/>
      <c r="R407" s="50" t="n"/>
      <c r="S407" s="50" t="n"/>
      <c r="T407" s="50" t="n"/>
      <c r="U407" s="50" t="n"/>
      <c r="V407" s="50" t="n"/>
      <c r="W407" s="50" t="n"/>
      <c r="X407" s="50" t="n"/>
      <c r="Y407" s="51" t="n"/>
      <c r="Z407" s="52" t="n"/>
      <c r="AA407" s="50" t="n"/>
      <c r="AB407" s="50" t="n"/>
      <c r="AC407" s="61" t="n"/>
      <c r="AD407" s="61" t="n"/>
      <c r="AE407" s="50" t="n"/>
      <c r="AF407" s="0" t="n"/>
      <c r="AG407" s="0" t="n"/>
      <c r="AH407" s="85">
        <f>IF(COUNTA(A407:AG407,AI407,AL407:AP407)=0,"",IF(TRIM(A407)="","AIR-ID REQUIRED",IF(OR(AND(K407&lt;&gt;"",ISNA(MATCH(K407,{"Yes","No","Unknown"},0))),AND(Q407&lt;&gt;"",ISNA(MATCH(Q407,{"Yes","No","Unknown"},0))),AND(R407&lt;&gt;"",ISNA(MATCH(R407,{"Yes","No","Unknown"},0))),AND(T407&lt;&gt;"",ISNA(MATCH(T407,{"Yes","No","Unknown"},0))),AND(J407&lt;&gt;"",ISNA(MATCH(J407,{"Improving","Stable","Deteriorating","New / Baseline","Not yet known"},0))),AND(Z407&lt;&gt;"",ISNA(MATCH(Z407,{"Open","Reviewed","Action Open","Escalated","Closed"},0))),AND(AG407&lt;&gt;"",ISNA(MATCH(AG407,{"UC-ID specific","Shared system baseline"},0))),AND(AI407&lt;&gt;"",ISNA(MATCH(AI407,{"Low","Medium","High","Critical"},0))),AND(AL407&lt;&gt;"",COUNTIF(Lists!$A$3:$A$10,AL407)=0),AND(AO407&lt;&gt;"",ISNA(MATCH(AO407,{"Operational monitoring","Performance review","Formal review"},0))),AND(AP407&lt;&gt;"",ISNA(MATCH(AP407,{"Raised per Monitoring and Review Plan","Not action-capable","Action-capable: raise not yet set"},0)))),"INVALID VALUE — use the dropdown list",IF(AND(AG407="UC-ID specific",OR(AF407="",AF407="None")),"UC-ID REQUIRED",IF(OR(J407="",K407="",Q407="",R407="",T407="",AL407="",J407="Not yet known",K407="Unknown",Q407="Unknown",R407="Unknown",T407="Unknown"),"UNKNOWN TO RESOLVE",IF(AND(K407="Yes",OR(H407="",I407="",M407="",N407="",O407="",P407="",P407="None",X407="")),"BREACH ACTION INCOMPLETE",IF(AND(OR(K407="Yes",Q407="Yes"),AL407="None"),"TRIGGER NOT RECORDED — select the E.4 trigger",IF(AND(OR(AND(AL407&lt;&gt;"",AL407&lt;&gt;"None"),R407="Yes"),AM407=""),"REASSESSMENT / CONSIDERATION REF REQUIRED",IF(AND(OR(R407="Yes",T407="Yes"),U407=""),"GATE LOG EVENT ID REQUIRED",IF(OR(AND(D407&lt;&gt;"",NOT(ISNUMBER(D407))),AND(Y407&lt;&gt;"",NOT(ISNUMBER(Y407))),AND(ISNUMBER(D407),ISNUMBER(Y407),Y407&lt;=D407)),"DATE CHECK — Review and Next Review must be dates, Next after Review",IF(AND(ISNUMBER(AC407),ISNUMBER(AD407),AD407&gt;AC407),"SAMPLE EXCEEDS POPULATION",IF(AND(ISNUMBER(AD407),ISNUMBER(AK407),AD407&lt;AK407),"SAMPLE BELOW TIER MINIMUM",IF(AND(AI407&lt;&gt;"",ISNUMBER(Y407),AO407=""),"REVIEW TYPE REQUIRED: operational, performance or formal (§6.4.4)",IF(AND(ISNUMBER(D407),ISNUMBER(Y407),AI407&lt;&gt;"",Y407-D407&gt;IF(AI407="Critical",31,IF(AI407="High",IF(OR(AO407="Operational monitoring",AO407="Performance review"),31,92),IF(AI407="Medium",IF(AO407="Operational monitoring",31,IF(AO407="Performance review",92,366)),366)))),"NEXT REVIEW EXCEEDS TIER CADENCE",IF(OR(AP407="",AP407="Action-capable: raise not yet set"),"AGENTIC CADENCE RAISE NOT SET (§6.4.4; size to be set by the Council)",IF(AND(Z407="Closed",OR(D407="",E407="",G407="",H407="",I407="",X407="",Y407="",AA407="",AB407="",NOT(ISNUMBER(AC407)),NOT(ISNUMBER(AD407)),AC407&lt;1,AD407&lt;1,AE407="",AG407="",AI407="")),"CLOSURE EVIDENCE MISSING",IF(Z407="Closed","Closure ready for independent review","Open / review")))))))))))))))))</f>
        <v/>
      </c>
      <c r="AI407" s="0" t="n"/>
      <c r="AJ407" s="0">
        <f>IF(AI407="","",IF(AO407="Operational monitoring",IF(AI407="Low","Routine operational monitoring by the Service Owner",IF(AI407="Medium","Monthly","Continuous (logged at least monthly)")),IF(AO407="Performance review",IF(AI407="Critical","At least monthly",IF(AI407="High","Monthly",IF(AI407="Medium","Quarterly","Annual"))),IF(AI407="Critical","Continuous monitoring; formal review at least monthly",IF(AI407="High","Quarterly","Annual")))))</f>
        <v/>
      </c>
      <c r="AK407" s="0">
        <f>IF(OR(AI407="",NOT(ISNUMBER(AC407))),"",IF(OR(AI407="Critical",AI407="High"),MIN(AC407,MAX(30,ROUNDUP(0.05*AC407,0))),IF(AI407="Medium",MIN(AC407,20),MIN(AC407,10))))</f>
        <v/>
      </c>
      <c r="AL407" s="0" t="n"/>
      <c r="AM407" s="0" t="n"/>
      <c r="AN407" s="0" t="n"/>
      <c r="AO407" s="0" t="n"/>
      <c r="AP407" s="0" t="n"/>
    </row>
    <row r="408">
      <c r="A408" s="49" t="n"/>
      <c r="B408" s="50" t="n"/>
      <c r="C408" s="50" t="n"/>
      <c r="D408" s="51" t="n"/>
      <c r="E408" s="50" t="n"/>
      <c r="F408" s="50" t="n"/>
      <c r="G408" s="50" t="n"/>
      <c r="H408" s="50" t="n"/>
      <c r="I408" s="50" t="n"/>
      <c r="J408" s="50" t="n"/>
      <c r="K408" s="50" t="n"/>
      <c r="L408" s="50" t="n"/>
      <c r="M408" s="50" t="n"/>
      <c r="N408" s="50" t="n"/>
      <c r="O408" s="51" t="n"/>
      <c r="P408" s="50" t="n"/>
      <c r="Q408" s="50" t="n"/>
      <c r="R408" s="50" t="n"/>
      <c r="S408" s="50" t="n"/>
      <c r="T408" s="50" t="n"/>
      <c r="U408" s="50" t="n"/>
      <c r="V408" s="50" t="n"/>
      <c r="W408" s="50" t="n"/>
      <c r="X408" s="50" t="n"/>
      <c r="Y408" s="51" t="n"/>
      <c r="Z408" s="52" t="n"/>
      <c r="AA408" s="50" t="n"/>
      <c r="AB408" s="50" t="n"/>
      <c r="AC408" s="61" t="n"/>
      <c r="AD408" s="61" t="n"/>
      <c r="AE408" s="50" t="n"/>
      <c r="AF408" s="0" t="n"/>
      <c r="AG408" s="0" t="n"/>
      <c r="AH408" s="85">
        <f>IF(COUNTA(A408:AG408,AI408,AL408:AP408)=0,"",IF(TRIM(A408)="","AIR-ID REQUIRED",IF(OR(AND(K408&lt;&gt;"",ISNA(MATCH(K408,{"Yes","No","Unknown"},0))),AND(Q408&lt;&gt;"",ISNA(MATCH(Q408,{"Yes","No","Unknown"},0))),AND(R408&lt;&gt;"",ISNA(MATCH(R408,{"Yes","No","Unknown"},0))),AND(T408&lt;&gt;"",ISNA(MATCH(T408,{"Yes","No","Unknown"},0))),AND(J408&lt;&gt;"",ISNA(MATCH(J408,{"Improving","Stable","Deteriorating","New / Baseline","Not yet known"},0))),AND(Z408&lt;&gt;"",ISNA(MATCH(Z408,{"Open","Reviewed","Action Open","Escalated","Closed"},0))),AND(AG408&lt;&gt;"",ISNA(MATCH(AG408,{"UC-ID specific","Shared system baseline"},0))),AND(AI408&lt;&gt;"",ISNA(MATCH(AI408,{"Low","Medium","High","Critical"},0))),AND(AL408&lt;&gt;"",COUNTIF(Lists!$A$3:$A$10,AL408)=0),AND(AO408&lt;&gt;"",ISNA(MATCH(AO408,{"Operational monitoring","Performance review","Formal review"},0))),AND(AP408&lt;&gt;"",ISNA(MATCH(AP408,{"Raised per Monitoring and Review Plan","Not action-capable","Action-capable: raise not yet set"},0)))),"INVALID VALUE — use the dropdown list",IF(AND(AG408="UC-ID specific",OR(AF408="",AF408="None")),"UC-ID REQUIRED",IF(OR(J408="",K408="",Q408="",R408="",T408="",AL408="",J408="Not yet known",K408="Unknown",Q408="Unknown",R408="Unknown",T408="Unknown"),"UNKNOWN TO RESOLVE",IF(AND(K408="Yes",OR(H408="",I408="",M408="",N408="",O408="",P408="",P408="None",X408="")),"BREACH ACTION INCOMPLETE",IF(AND(OR(K408="Yes",Q408="Yes"),AL408="None"),"TRIGGER NOT RECORDED — select the E.4 trigger",IF(AND(OR(AND(AL408&lt;&gt;"",AL408&lt;&gt;"None"),R408="Yes"),AM408=""),"REASSESSMENT / CONSIDERATION REF REQUIRED",IF(AND(OR(R408="Yes",T408="Yes"),U408=""),"GATE LOG EVENT ID REQUIRED",IF(OR(AND(D408&lt;&gt;"",NOT(ISNUMBER(D408))),AND(Y408&lt;&gt;"",NOT(ISNUMBER(Y408))),AND(ISNUMBER(D408),ISNUMBER(Y408),Y408&lt;=D408)),"DATE CHECK — Review and Next Review must be dates, Next after Review",IF(AND(ISNUMBER(AC408),ISNUMBER(AD408),AD408&gt;AC408),"SAMPLE EXCEEDS POPULATION",IF(AND(ISNUMBER(AD408),ISNUMBER(AK408),AD408&lt;AK408),"SAMPLE BELOW TIER MINIMUM",IF(AND(AI408&lt;&gt;"",ISNUMBER(Y408),AO408=""),"REVIEW TYPE REQUIRED: operational, performance or formal (§6.4.4)",IF(AND(ISNUMBER(D408),ISNUMBER(Y408),AI408&lt;&gt;"",Y408-D408&gt;IF(AI408="Critical",31,IF(AI408="High",IF(OR(AO408="Operational monitoring",AO408="Performance review"),31,92),IF(AI408="Medium",IF(AO408="Operational monitoring",31,IF(AO408="Performance review",92,366)),366)))),"NEXT REVIEW EXCEEDS TIER CADENCE",IF(OR(AP408="",AP408="Action-capable: raise not yet set"),"AGENTIC CADENCE RAISE NOT SET (§6.4.4; size to be set by the Council)",IF(AND(Z408="Closed",OR(D408="",E408="",G408="",H408="",I408="",X408="",Y408="",AA408="",AB408="",NOT(ISNUMBER(AC408)),NOT(ISNUMBER(AD408)),AC408&lt;1,AD408&lt;1,AE408="",AG408="",AI408="")),"CLOSURE EVIDENCE MISSING",IF(Z408="Closed","Closure ready for independent review","Open / review")))))))))))))))))</f>
        <v/>
      </c>
      <c r="AI408" s="0" t="n"/>
      <c r="AJ408" s="0">
        <f>IF(AI408="","",IF(AO408="Operational monitoring",IF(AI408="Low","Routine operational monitoring by the Service Owner",IF(AI408="Medium","Monthly","Continuous (logged at least monthly)")),IF(AO408="Performance review",IF(AI408="Critical","At least monthly",IF(AI408="High","Monthly",IF(AI408="Medium","Quarterly","Annual"))),IF(AI408="Critical","Continuous monitoring; formal review at least monthly",IF(AI408="High","Quarterly","Annual")))))</f>
        <v/>
      </c>
      <c r="AK408" s="0">
        <f>IF(OR(AI408="",NOT(ISNUMBER(AC408))),"",IF(OR(AI408="Critical",AI408="High"),MIN(AC408,MAX(30,ROUNDUP(0.05*AC408,0))),IF(AI408="Medium",MIN(AC408,20),MIN(AC408,10))))</f>
        <v/>
      </c>
      <c r="AL408" s="0" t="n"/>
      <c r="AM408" s="0" t="n"/>
      <c r="AN408" s="0" t="n"/>
      <c r="AO408" s="0" t="n"/>
      <c r="AP408" s="0" t="n"/>
    </row>
    <row r="409">
      <c r="A409" s="49" t="n"/>
      <c r="B409" s="50" t="n"/>
      <c r="C409" s="50" t="n"/>
      <c r="D409" s="51" t="n"/>
      <c r="E409" s="50" t="n"/>
      <c r="F409" s="50" t="n"/>
      <c r="G409" s="50" t="n"/>
      <c r="H409" s="50" t="n"/>
      <c r="I409" s="50" t="n"/>
      <c r="J409" s="50" t="n"/>
      <c r="K409" s="50" t="n"/>
      <c r="L409" s="50" t="n"/>
      <c r="M409" s="50" t="n"/>
      <c r="N409" s="50" t="n"/>
      <c r="O409" s="51" t="n"/>
      <c r="P409" s="50" t="n"/>
      <c r="Q409" s="50" t="n"/>
      <c r="R409" s="50" t="n"/>
      <c r="S409" s="50" t="n"/>
      <c r="T409" s="50" t="n"/>
      <c r="U409" s="50" t="n"/>
      <c r="V409" s="50" t="n"/>
      <c r="W409" s="50" t="n"/>
      <c r="X409" s="50" t="n"/>
      <c r="Y409" s="51" t="n"/>
      <c r="Z409" s="52" t="n"/>
      <c r="AA409" s="50" t="n"/>
      <c r="AB409" s="50" t="n"/>
      <c r="AC409" s="61" t="n"/>
      <c r="AD409" s="61" t="n"/>
      <c r="AE409" s="50" t="n"/>
      <c r="AF409" s="0" t="n"/>
      <c r="AG409" s="0" t="n"/>
      <c r="AH409" s="85">
        <f>IF(COUNTA(A409:AG409,AI409,AL409:AP409)=0,"",IF(TRIM(A409)="","AIR-ID REQUIRED",IF(OR(AND(K409&lt;&gt;"",ISNA(MATCH(K409,{"Yes","No","Unknown"},0))),AND(Q409&lt;&gt;"",ISNA(MATCH(Q409,{"Yes","No","Unknown"},0))),AND(R409&lt;&gt;"",ISNA(MATCH(R409,{"Yes","No","Unknown"},0))),AND(T409&lt;&gt;"",ISNA(MATCH(T409,{"Yes","No","Unknown"},0))),AND(J409&lt;&gt;"",ISNA(MATCH(J409,{"Improving","Stable","Deteriorating","New / Baseline","Not yet known"},0))),AND(Z409&lt;&gt;"",ISNA(MATCH(Z409,{"Open","Reviewed","Action Open","Escalated","Closed"},0))),AND(AG409&lt;&gt;"",ISNA(MATCH(AG409,{"UC-ID specific","Shared system baseline"},0))),AND(AI409&lt;&gt;"",ISNA(MATCH(AI409,{"Low","Medium","High","Critical"},0))),AND(AL409&lt;&gt;"",COUNTIF(Lists!$A$3:$A$10,AL409)=0),AND(AO409&lt;&gt;"",ISNA(MATCH(AO409,{"Operational monitoring","Performance review","Formal review"},0))),AND(AP409&lt;&gt;"",ISNA(MATCH(AP409,{"Raised per Monitoring and Review Plan","Not action-capable","Action-capable: raise not yet set"},0)))),"INVALID VALUE — use the dropdown list",IF(AND(AG409="UC-ID specific",OR(AF409="",AF409="None")),"UC-ID REQUIRED",IF(OR(J409="",K409="",Q409="",R409="",T409="",AL409="",J409="Not yet known",K409="Unknown",Q409="Unknown",R409="Unknown",T409="Unknown"),"UNKNOWN TO RESOLVE",IF(AND(K409="Yes",OR(H409="",I409="",M409="",N409="",O409="",P409="",P409="None",X409="")),"BREACH ACTION INCOMPLETE",IF(AND(OR(K409="Yes",Q409="Yes"),AL409="None"),"TRIGGER NOT RECORDED — select the E.4 trigger",IF(AND(OR(AND(AL409&lt;&gt;"",AL409&lt;&gt;"None"),R409="Yes"),AM409=""),"REASSESSMENT / CONSIDERATION REF REQUIRED",IF(AND(OR(R409="Yes",T409="Yes"),U409=""),"GATE LOG EVENT ID REQUIRED",IF(OR(AND(D409&lt;&gt;"",NOT(ISNUMBER(D409))),AND(Y409&lt;&gt;"",NOT(ISNUMBER(Y409))),AND(ISNUMBER(D409),ISNUMBER(Y409),Y409&lt;=D409)),"DATE CHECK — Review and Next Review must be dates, Next after Review",IF(AND(ISNUMBER(AC409),ISNUMBER(AD409),AD409&gt;AC409),"SAMPLE EXCEEDS POPULATION",IF(AND(ISNUMBER(AD409),ISNUMBER(AK409),AD409&lt;AK409),"SAMPLE BELOW TIER MINIMUM",IF(AND(AI409&lt;&gt;"",ISNUMBER(Y409),AO409=""),"REVIEW TYPE REQUIRED: operational, performance or formal (§6.4.4)",IF(AND(ISNUMBER(D409),ISNUMBER(Y409),AI409&lt;&gt;"",Y409-D409&gt;IF(AI409="Critical",31,IF(AI409="High",IF(OR(AO409="Operational monitoring",AO409="Performance review"),31,92),IF(AI409="Medium",IF(AO409="Operational monitoring",31,IF(AO409="Performance review",92,366)),366)))),"NEXT REVIEW EXCEEDS TIER CADENCE",IF(OR(AP409="",AP409="Action-capable: raise not yet set"),"AGENTIC CADENCE RAISE NOT SET (§6.4.4; size to be set by the Council)",IF(AND(Z409="Closed",OR(D409="",E409="",G409="",H409="",I409="",X409="",Y409="",AA409="",AB409="",NOT(ISNUMBER(AC409)),NOT(ISNUMBER(AD409)),AC409&lt;1,AD409&lt;1,AE409="",AG409="",AI409="")),"CLOSURE EVIDENCE MISSING",IF(Z409="Closed","Closure ready for independent review","Open / review")))))))))))))))))</f>
        <v/>
      </c>
      <c r="AI409" s="0" t="n"/>
      <c r="AJ409" s="0">
        <f>IF(AI409="","",IF(AO409="Operational monitoring",IF(AI409="Low","Routine operational monitoring by the Service Owner",IF(AI409="Medium","Monthly","Continuous (logged at least monthly)")),IF(AO409="Performance review",IF(AI409="Critical","At least monthly",IF(AI409="High","Monthly",IF(AI409="Medium","Quarterly","Annual"))),IF(AI409="Critical","Continuous monitoring; formal review at least monthly",IF(AI409="High","Quarterly","Annual")))))</f>
        <v/>
      </c>
      <c r="AK409" s="0">
        <f>IF(OR(AI409="",NOT(ISNUMBER(AC409))),"",IF(OR(AI409="Critical",AI409="High"),MIN(AC409,MAX(30,ROUNDUP(0.05*AC409,0))),IF(AI409="Medium",MIN(AC409,20),MIN(AC409,10))))</f>
        <v/>
      </c>
      <c r="AL409" s="0" t="n"/>
      <c r="AM409" s="0" t="n"/>
      <c r="AN409" s="0" t="n"/>
      <c r="AO409" s="0" t="n"/>
      <c r="AP409" s="0" t="n"/>
    </row>
    <row r="410">
      <c r="A410" s="49" t="n"/>
      <c r="B410" s="50" t="n"/>
      <c r="C410" s="50" t="n"/>
      <c r="D410" s="51" t="n"/>
      <c r="E410" s="50" t="n"/>
      <c r="F410" s="50" t="n"/>
      <c r="G410" s="50" t="n"/>
      <c r="H410" s="50" t="n"/>
      <c r="I410" s="50" t="n"/>
      <c r="J410" s="50" t="n"/>
      <c r="K410" s="50" t="n"/>
      <c r="L410" s="50" t="n"/>
      <c r="M410" s="50" t="n"/>
      <c r="N410" s="50" t="n"/>
      <c r="O410" s="51" t="n"/>
      <c r="P410" s="50" t="n"/>
      <c r="Q410" s="50" t="n"/>
      <c r="R410" s="50" t="n"/>
      <c r="S410" s="50" t="n"/>
      <c r="T410" s="50" t="n"/>
      <c r="U410" s="50" t="n"/>
      <c r="V410" s="50" t="n"/>
      <c r="W410" s="50" t="n"/>
      <c r="X410" s="50" t="n"/>
      <c r="Y410" s="51" t="n"/>
      <c r="Z410" s="52" t="n"/>
      <c r="AA410" s="50" t="n"/>
      <c r="AB410" s="50" t="n"/>
      <c r="AC410" s="61" t="n"/>
      <c r="AD410" s="61" t="n"/>
      <c r="AE410" s="50" t="n"/>
      <c r="AF410" s="0" t="n"/>
      <c r="AG410" s="0" t="n"/>
      <c r="AH410" s="85">
        <f>IF(COUNTA(A410:AG410,AI410,AL410:AP410)=0,"",IF(TRIM(A410)="","AIR-ID REQUIRED",IF(OR(AND(K410&lt;&gt;"",ISNA(MATCH(K410,{"Yes","No","Unknown"},0))),AND(Q410&lt;&gt;"",ISNA(MATCH(Q410,{"Yes","No","Unknown"},0))),AND(R410&lt;&gt;"",ISNA(MATCH(R410,{"Yes","No","Unknown"},0))),AND(T410&lt;&gt;"",ISNA(MATCH(T410,{"Yes","No","Unknown"},0))),AND(J410&lt;&gt;"",ISNA(MATCH(J410,{"Improving","Stable","Deteriorating","New / Baseline","Not yet known"},0))),AND(Z410&lt;&gt;"",ISNA(MATCH(Z410,{"Open","Reviewed","Action Open","Escalated","Closed"},0))),AND(AG410&lt;&gt;"",ISNA(MATCH(AG410,{"UC-ID specific","Shared system baseline"},0))),AND(AI410&lt;&gt;"",ISNA(MATCH(AI410,{"Low","Medium","High","Critical"},0))),AND(AL410&lt;&gt;"",COUNTIF(Lists!$A$3:$A$10,AL410)=0),AND(AO410&lt;&gt;"",ISNA(MATCH(AO410,{"Operational monitoring","Performance review","Formal review"},0))),AND(AP410&lt;&gt;"",ISNA(MATCH(AP410,{"Raised per Monitoring and Review Plan","Not action-capable","Action-capable: raise not yet set"},0)))),"INVALID VALUE — use the dropdown list",IF(AND(AG410="UC-ID specific",OR(AF410="",AF410="None")),"UC-ID REQUIRED",IF(OR(J410="",K410="",Q410="",R410="",T410="",AL410="",J410="Not yet known",K410="Unknown",Q410="Unknown",R410="Unknown",T410="Unknown"),"UNKNOWN TO RESOLVE",IF(AND(K410="Yes",OR(H410="",I410="",M410="",N410="",O410="",P410="",P410="None",X410="")),"BREACH ACTION INCOMPLETE",IF(AND(OR(K410="Yes",Q410="Yes"),AL410="None"),"TRIGGER NOT RECORDED — select the E.4 trigger",IF(AND(OR(AND(AL410&lt;&gt;"",AL410&lt;&gt;"None"),R410="Yes"),AM410=""),"REASSESSMENT / CONSIDERATION REF REQUIRED",IF(AND(OR(R410="Yes",T410="Yes"),U410=""),"GATE LOG EVENT ID REQUIRED",IF(OR(AND(D410&lt;&gt;"",NOT(ISNUMBER(D410))),AND(Y410&lt;&gt;"",NOT(ISNUMBER(Y410))),AND(ISNUMBER(D410),ISNUMBER(Y410),Y410&lt;=D410)),"DATE CHECK — Review and Next Review must be dates, Next after Review",IF(AND(ISNUMBER(AC410),ISNUMBER(AD410),AD410&gt;AC410),"SAMPLE EXCEEDS POPULATION",IF(AND(ISNUMBER(AD410),ISNUMBER(AK410),AD410&lt;AK410),"SAMPLE BELOW TIER MINIMUM",IF(AND(AI410&lt;&gt;"",ISNUMBER(Y410),AO410=""),"REVIEW TYPE REQUIRED: operational, performance or formal (§6.4.4)",IF(AND(ISNUMBER(D410),ISNUMBER(Y410),AI410&lt;&gt;"",Y410-D410&gt;IF(AI410="Critical",31,IF(AI410="High",IF(OR(AO410="Operational monitoring",AO410="Performance review"),31,92),IF(AI410="Medium",IF(AO410="Operational monitoring",31,IF(AO410="Performance review",92,366)),366)))),"NEXT REVIEW EXCEEDS TIER CADENCE",IF(OR(AP410="",AP410="Action-capable: raise not yet set"),"AGENTIC CADENCE RAISE NOT SET (§6.4.4; size to be set by the Council)",IF(AND(Z410="Closed",OR(D410="",E410="",G410="",H410="",I410="",X410="",Y410="",AA410="",AB410="",NOT(ISNUMBER(AC410)),NOT(ISNUMBER(AD410)),AC410&lt;1,AD410&lt;1,AE410="",AG410="",AI410="")),"CLOSURE EVIDENCE MISSING",IF(Z410="Closed","Closure ready for independent review","Open / review")))))))))))))))))</f>
        <v/>
      </c>
      <c r="AI410" s="0" t="n"/>
      <c r="AJ410" s="0">
        <f>IF(AI410="","",IF(AO410="Operational monitoring",IF(AI410="Low","Routine operational monitoring by the Service Owner",IF(AI410="Medium","Monthly","Continuous (logged at least monthly)")),IF(AO410="Performance review",IF(AI410="Critical","At least monthly",IF(AI410="High","Monthly",IF(AI410="Medium","Quarterly","Annual"))),IF(AI410="Critical","Continuous monitoring; formal review at least monthly",IF(AI410="High","Quarterly","Annual")))))</f>
        <v/>
      </c>
      <c r="AK410" s="0">
        <f>IF(OR(AI410="",NOT(ISNUMBER(AC410))),"",IF(OR(AI410="Critical",AI410="High"),MIN(AC410,MAX(30,ROUNDUP(0.05*AC410,0))),IF(AI410="Medium",MIN(AC410,20),MIN(AC410,10))))</f>
        <v/>
      </c>
      <c r="AL410" s="0" t="n"/>
      <c r="AM410" s="0" t="n"/>
      <c r="AN410" s="0" t="n"/>
      <c r="AO410" s="0" t="n"/>
      <c r="AP410" s="0" t="n"/>
    </row>
    <row r="411">
      <c r="A411" s="49" t="n"/>
      <c r="B411" s="50" t="n"/>
      <c r="C411" s="50" t="n"/>
      <c r="D411" s="51" t="n"/>
      <c r="E411" s="50" t="n"/>
      <c r="F411" s="50" t="n"/>
      <c r="G411" s="50" t="n"/>
      <c r="H411" s="50" t="n"/>
      <c r="I411" s="50" t="n"/>
      <c r="J411" s="50" t="n"/>
      <c r="K411" s="50" t="n"/>
      <c r="L411" s="50" t="n"/>
      <c r="M411" s="50" t="n"/>
      <c r="N411" s="50" t="n"/>
      <c r="O411" s="51" t="n"/>
      <c r="P411" s="50" t="n"/>
      <c r="Q411" s="50" t="n"/>
      <c r="R411" s="50" t="n"/>
      <c r="S411" s="50" t="n"/>
      <c r="T411" s="50" t="n"/>
      <c r="U411" s="50" t="n"/>
      <c r="V411" s="50" t="n"/>
      <c r="W411" s="50" t="n"/>
      <c r="X411" s="50" t="n"/>
      <c r="Y411" s="51" t="n"/>
      <c r="Z411" s="52" t="n"/>
      <c r="AA411" s="50" t="n"/>
      <c r="AB411" s="50" t="n"/>
      <c r="AC411" s="61" t="n"/>
      <c r="AD411" s="61" t="n"/>
      <c r="AE411" s="50" t="n"/>
      <c r="AF411" s="0" t="n"/>
      <c r="AG411" s="0" t="n"/>
      <c r="AH411" s="85">
        <f>IF(COUNTA(A411:AG411,AI411,AL411:AP411)=0,"",IF(TRIM(A411)="","AIR-ID REQUIRED",IF(OR(AND(K411&lt;&gt;"",ISNA(MATCH(K411,{"Yes","No","Unknown"},0))),AND(Q411&lt;&gt;"",ISNA(MATCH(Q411,{"Yes","No","Unknown"},0))),AND(R411&lt;&gt;"",ISNA(MATCH(R411,{"Yes","No","Unknown"},0))),AND(T411&lt;&gt;"",ISNA(MATCH(T411,{"Yes","No","Unknown"},0))),AND(J411&lt;&gt;"",ISNA(MATCH(J411,{"Improving","Stable","Deteriorating","New / Baseline","Not yet known"},0))),AND(Z411&lt;&gt;"",ISNA(MATCH(Z411,{"Open","Reviewed","Action Open","Escalated","Closed"},0))),AND(AG411&lt;&gt;"",ISNA(MATCH(AG411,{"UC-ID specific","Shared system baseline"},0))),AND(AI411&lt;&gt;"",ISNA(MATCH(AI411,{"Low","Medium","High","Critical"},0))),AND(AL411&lt;&gt;"",COUNTIF(Lists!$A$3:$A$10,AL411)=0),AND(AO411&lt;&gt;"",ISNA(MATCH(AO411,{"Operational monitoring","Performance review","Formal review"},0))),AND(AP411&lt;&gt;"",ISNA(MATCH(AP411,{"Raised per Monitoring and Review Plan","Not action-capable","Action-capable: raise not yet set"},0)))),"INVALID VALUE — use the dropdown list",IF(AND(AG411="UC-ID specific",OR(AF411="",AF411="None")),"UC-ID REQUIRED",IF(OR(J411="",K411="",Q411="",R411="",T411="",AL411="",J411="Not yet known",K411="Unknown",Q411="Unknown",R411="Unknown",T411="Unknown"),"UNKNOWN TO RESOLVE",IF(AND(K411="Yes",OR(H411="",I411="",M411="",N411="",O411="",P411="",P411="None",X411="")),"BREACH ACTION INCOMPLETE",IF(AND(OR(K411="Yes",Q411="Yes"),AL411="None"),"TRIGGER NOT RECORDED — select the E.4 trigger",IF(AND(OR(AND(AL411&lt;&gt;"",AL411&lt;&gt;"None"),R411="Yes"),AM411=""),"REASSESSMENT / CONSIDERATION REF REQUIRED",IF(AND(OR(R411="Yes",T411="Yes"),U411=""),"GATE LOG EVENT ID REQUIRED",IF(OR(AND(D411&lt;&gt;"",NOT(ISNUMBER(D411))),AND(Y411&lt;&gt;"",NOT(ISNUMBER(Y411))),AND(ISNUMBER(D411),ISNUMBER(Y411),Y411&lt;=D411)),"DATE CHECK — Review and Next Review must be dates, Next after Review",IF(AND(ISNUMBER(AC411),ISNUMBER(AD411),AD411&gt;AC411),"SAMPLE EXCEEDS POPULATION",IF(AND(ISNUMBER(AD411),ISNUMBER(AK411),AD411&lt;AK411),"SAMPLE BELOW TIER MINIMUM",IF(AND(AI411&lt;&gt;"",ISNUMBER(Y411),AO411=""),"REVIEW TYPE REQUIRED: operational, performance or formal (§6.4.4)",IF(AND(ISNUMBER(D411),ISNUMBER(Y411),AI411&lt;&gt;"",Y411-D411&gt;IF(AI411="Critical",31,IF(AI411="High",IF(OR(AO411="Operational monitoring",AO411="Performance review"),31,92),IF(AI411="Medium",IF(AO411="Operational monitoring",31,IF(AO411="Performance review",92,366)),366)))),"NEXT REVIEW EXCEEDS TIER CADENCE",IF(OR(AP411="",AP411="Action-capable: raise not yet set"),"AGENTIC CADENCE RAISE NOT SET (§6.4.4; size to be set by the Council)",IF(AND(Z411="Closed",OR(D411="",E411="",G411="",H411="",I411="",X411="",Y411="",AA411="",AB411="",NOT(ISNUMBER(AC411)),NOT(ISNUMBER(AD411)),AC411&lt;1,AD411&lt;1,AE411="",AG411="",AI411="")),"CLOSURE EVIDENCE MISSING",IF(Z411="Closed","Closure ready for independent review","Open / review")))))))))))))))))</f>
        <v/>
      </c>
      <c r="AI411" s="0" t="n"/>
      <c r="AJ411" s="0">
        <f>IF(AI411="","",IF(AO411="Operational monitoring",IF(AI411="Low","Routine operational monitoring by the Service Owner",IF(AI411="Medium","Monthly","Continuous (logged at least monthly)")),IF(AO411="Performance review",IF(AI411="Critical","At least monthly",IF(AI411="High","Monthly",IF(AI411="Medium","Quarterly","Annual"))),IF(AI411="Critical","Continuous monitoring; formal review at least monthly",IF(AI411="High","Quarterly","Annual")))))</f>
        <v/>
      </c>
      <c r="AK411" s="0">
        <f>IF(OR(AI411="",NOT(ISNUMBER(AC411))),"",IF(OR(AI411="Critical",AI411="High"),MIN(AC411,MAX(30,ROUNDUP(0.05*AC411,0))),IF(AI411="Medium",MIN(AC411,20),MIN(AC411,10))))</f>
        <v/>
      </c>
      <c r="AL411" s="0" t="n"/>
      <c r="AM411" s="0" t="n"/>
      <c r="AN411" s="0" t="n"/>
      <c r="AO411" s="0" t="n"/>
      <c r="AP411" s="0" t="n"/>
    </row>
    <row r="412">
      <c r="A412" s="49" t="n"/>
      <c r="B412" s="50" t="n"/>
      <c r="C412" s="50" t="n"/>
      <c r="D412" s="51" t="n"/>
      <c r="E412" s="50" t="n"/>
      <c r="F412" s="50" t="n"/>
      <c r="G412" s="50" t="n"/>
      <c r="H412" s="50" t="n"/>
      <c r="I412" s="50" t="n"/>
      <c r="J412" s="50" t="n"/>
      <c r="K412" s="50" t="n"/>
      <c r="L412" s="50" t="n"/>
      <c r="M412" s="50" t="n"/>
      <c r="N412" s="50" t="n"/>
      <c r="O412" s="51" t="n"/>
      <c r="P412" s="50" t="n"/>
      <c r="Q412" s="50" t="n"/>
      <c r="R412" s="50" t="n"/>
      <c r="S412" s="50" t="n"/>
      <c r="T412" s="50" t="n"/>
      <c r="U412" s="50" t="n"/>
      <c r="V412" s="50" t="n"/>
      <c r="W412" s="50" t="n"/>
      <c r="X412" s="50" t="n"/>
      <c r="Y412" s="51" t="n"/>
      <c r="Z412" s="52" t="n"/>
      <c r="AA412" s="50" t="n"/>
      <c r="AB412" s="50" t="n"/>
      <c r="AC412" s="61" t="n"/>
      <c r="AD412" s="61" t="n"/>
      <c r="AE412" s="50" t="n"/>
      <c r="AF412" s="0" t="n"/>
      <c r="AG412" s="0" t="n"/>
      <c r="AH412" s="85">
        <f>IF(COUNTA(A412:AG412,AI412,AL412:AP412)=0,"",IF(TRIM(A412)="","AIR-ID REQUIRED",IF(OR(AND(K412&lt;&gt;"",ISNA(MATCH(K412,{"Yes","No","Unknown"},0))),AND(Q412&lt;&gt;"",ISNA(MATCH(Q412,{"Yes","No","Unknown"},0))),AND(R412&lt;&gt;"",ISNA(MATCH(R412,{"Yes","No","Unknown"},0))),AND(T412&lt;&gt;"",ISNA(MATCH(T412,{"Yes","No","Unknown"},0))),AND(J412&lt;&gt;"",ISNA(MATCH(J412,{"Improving","Stable","Deteriorating","New / Baseline","Not yet known"},0))),AND(Z412&lt;&gt;"",ISNA(MATCH(Z412,{"Open","Reviewed","Action Open","Escalated","Closed"},0))),AND(AG412&lt;&gt;"",ISNA(MATCH(AG412,{"UC-ID specific","Shared system baseline"},0))),AND(AI412&lt;&gt;"",ISNA(MATCH(AI412,{"Low","Medium","High","Critical"},0))),AND(AL412&lt;&gt;"",COUNTIF(Lists!$A$3:$A$10,AL412)=0),AND(AO412&lt;&gt;"",ISNA(MATCH(AO412,{"Operational monitoring","Performance review","Formal review"},0))),AND(AP412&lt;&gt;"",ISNA(MATCH(AP412,{"Raised per Monitoring and Review Plan","Not action-capable","Action-capable: raise not yet set"},0)))),"INVALID VALUE — use the dropdown list",IF(AND(AG412="UC-ID specific",OR(AF412="",AF412="None")),"UC-ID REQUIRED",IF(OR(J412="",K412="",Q412="",R412="",T412="",AL412="",J412="Not yet known",K412="Unknown",Q412="Unknown",R412="Unknown",T412="Unknown"),"UNKNOWN TO RESOLVE",IF(AND(K412="Yes",OR(H412="",I412="",M412="",N412="",O412="",P412="",P412="None",X412="")),"BREACH ACTION INCOMPLETE",IF(AND(OR(K412="Yes",Q412="Yes"),AL412="None"),"TRIGGER NOT RECORDED — select the E.4 trigger",IF(AND(OR(AND(AL412&lt;&gt;"",AL412&lt;&gt;"None"),R412="Yes"),AM412=""),"REASSESSMENT / CONSIDERATION REF REQUIRED",IF(AND(OR(R412="Yes",T412="Yes"),U412=""),"GATE LOG EVENT ID REQUIRED",IF(OR(AND(D412&lt;&gt;"",NOT(ISNUMBER(D412))),AND(Y412&lt;&gt;"",NOT(ISNUMBER(Y412))),AND(ISNUMBER(D412),ISNUMBER(Y412),Y412&lt;=D412)),"DATE CHECK — Review and Next Review must be dates, Next after Review",IF(AND(ISNUMBER(AC412),ISNUMBER(AD412),AD412&gt;AC412),"SAMPLE EXCEEDS POPULATION",IF(AND(ISNUMBER(AD412),ISNUMBER(AK412),AD412&lt;AK412),"SAMPLE BELOW TIER MINIMUM",IF(AND(AI412&lt;&gt;"",ISNUMBER(Y412),AO412=""),"REVIEW TYPE REQUIRED: operational, performance or formal (§6.4.4)",IF(AND(ISNUMBER(D412),ISNUMBER(Y412),AI412&lt;&gt;"",Y412-D412&gt;IF(AI412="Critical",31,IF(AI412="High",IF(OR(AO412="Operational monitoring",AO412="Performance review"),31,92),IF(AI412="Medium",IF(AO412="Operational monitoring",31,IF(AO412="Performance review",92,366)),366)))),"NEXT REVIEW EXCEEDS TIER CADENCE",IF(OR(AP412="",AP412="Action-capable: raise not yet set"),"AGENTIC CADENCE RAISE NOT SET (§6.4.4; size to be set by the Council)",IF(AND(Z412="Closed",OR(D412="",E412="",G412="",H412="",I412="",X412="",Y412="",AA412="",AB412="",NOT(ISNUMBER(AC412)),NOT(ISNUMBER(AD412)),AC412&lt;1,AD412&lt;1,AE412="",AG412="",AI412="")),"CLOSURE EVIDENCE MISSING",IF(Z412="Closed","Closure ready for independent review","Open / review")))))))))))))))))</f>
        <v/>
      </c>
      <c r="AI412" s="0" t="n"/>
      <c r="AJ412" s="0">
        <f>IF(AI412="","",IF(AO412="Operational monitoring",IF(AI412="Low","Routine operational monitoring by the Service Owner",IF(AI412="Medium","Monthly","Continuous (logged at least monthly)")),IF(AO412="Performance review",IF(AI412="Critical","At least monthly",IF(AI412="High","Monthly",IF(AI412="Medium","Quarterly","Annual"))),IF(AI412="Critical","Continuous monitoring; formal review at least monthly",IF(AI412="High","Quarterly","Annual")))))</f>
        <v/>
      </c>
      <c r="AK412" s="0">
        <f>IF(OR(AI412="",NOT(ISNUMBER(AC412))),"",IF(OR(AI412="Critical",AI412="High"),MIN(AC412,MAX(30,ROUNDUP(0.05*AC412,0))),IF(AI412="Medium",MIN(AC412,20),MIN(AC412,10))))</f>
        <v/>
      </c>
      <c r="AL412" s="0" t="n"/>
      <c r="AM412" s="0" t="n"/>
      <c r="AN412" s="0" t="n"/>
      <c r="AO412" s="0" t="n"/>
      <c r="AP412" s="0" t="n"/>
    </row>
    <row r="413">
      <c r="A413" s="49" t="n"/>
      <c r="B413" s="50" t="n"/>
      <c r="C413" s="50" t="n"/>
      <c r="D413" s="51" t="n"/>
      <c r="E413" s="50" t="n"/>
      <c r="F413" s="50" t="n"/>
      <c r="G413" s="50" t="n"/>
      <c r="H413" s="50" t="n"/>
      <c r="I413" s="50" t="n"/>
      <c r="J413" s="50" t="n"/>
      <c r="K413" s="50" t="n"/>
      <c r="L413" s="50" t="n"/>
      <c r="M413" s="50" t="n"/>
      <c r="N413" s="50" t="n"/>
      <c r="O413" s="51" t="n"/>
      <c r="P413" s="50" t="n"/>
      <c r="Q413" s="50" t="n"/>
      <c r="R413" s="50" t="n"/>
      <c r="S413" s="50" t="n"/>
      <c r="T413" s="50" t="n"/>
      <c r="U413" s="50" t="n"/>
      <c r="V413" s="50" t="n"/>
      <c r="W413" s="50" t="n"/>
      <c r="X413" s="50" t="n"/>
      <c r="Y413" s="51" t="n"/>
      <c r="Z413" s="52" t="n"/>
      <c r="AA413" s="50" t="n"/>
      <c r="AB413" s="50" t="n"/>
      <c r="AC413" s="61" t="n"/>
      <c r="AD413" s="61" t="n"/>
      <c r="AE413" s="50" t="n"/>
      <c r="AF413" s="0" t="n"/>
      <c r="AG413" s="0" t="n"/>
      <c r="AH413" s="85">
        <f>IF(COUNTA(A413:AG413,AI413,AL413:AP413)=0,"",IF(TRIM(A413)="","AIR-ID REQUIRED",IF(OR(AND(K413&lt;&gt;"",ISNA(MATCH(K413,{"Yes","No","Unknown"},0))),AND(Q413&lt;&gt;"",ISNA(MATCH(Q413,{"Yes","No","Unknown"},0))),AND(R413&lt;&gt;"",ISNA(MATCH(R413,{"Yes","No","Unknown"},0))),AND(T413&lt;&gt;"",ISNA(MATCH(T413,{"Yes","No","Unknown"},0))),AND(J413&lt;&gt;"",ISNA(MATCH(J413,{"Improving","Stable","Deteriorating","New / Baseline","Not yet known"},0))),AND(Z413&lt;&gt;"",ISNA(MATCH(Z413,{"Open","Reviewed","Action Open","Escalated","Closed"},0))),AND(AG413&lt;&gt;"",ISNA(MATCH(AG413,{"UC-ID specific","Shared system baseline"},0))),AND(AI413&lt;&gt;"",ISNA(MATCH(AI413,{"Low","Medium","High","Critical"},0))),AND(AL413&lt;&gt;"",COUNTIF(Lists!$A$3:$A$10,AL413)=0),AND(AO413&lt;&gt;"",ISNA(MATCH(AO413,{"Operational monitoring","Performance review","Formal review"},0))),AND(AP413&lt;&gt;"",ISNA(MATCH(AP413,{"Raised per Monitoring and Review Plan","Not action-capable","Action-capable: raise not yet set"},0)))),"INVALID VALUE — use the dropdown list",IF(AND(AG413="UC-ID specific",OR(AF413="",AF413="None")),"UC-ID REQUIRED",IF(OR(J413="",K413="",Q413="",R413="",T413="",AL413="",J413="Not yet known",K413="Unknown",Q413="Unknown",R413="Unknown",T413="Unknown"),"UNKNOWN TO RESOLVE",IF(AND(K413="Yes",OR(H413="",I413="",M413="",N413="",O413="",P413="",P413="None",X413="")),"BREACH ACTION INCOMPLETE",IF(AND(OR(K413="Yes",Q413="Yes"),AL413="None"),"TRIGGER NOT RECORDED — select the E.4 trigger",IF(AND(OR(AND(AL413&lt;&gt;"",AL413&lt;&gt;"None"),R413="Yes"),AM413=""),"REASSESSMENT / CONSIDERATION REF REQUIRED",IF(AND(OR(R413="Yes",T413="Yes"),U413=""),"GATE LOG EVENT ID REQUIRED",IF(OR(AND(D413&lt;&gt;"",NOT(ISNUMBER(D413))),AND(Y413&lt;&gt;"",NOT(ISNUMBER(Y413))),AND(ISNUMBER(D413),ISNUMBER(Y413),Y413&lt;=D413)),"DATE CHECK — Review and Next Review must be dates, Next after Review",IF(AND(ISNUMBER(AC413),ISNUMBER(AD413),AD413&gt;AC413),"SAMPLE EXCEEDS POPULATION",IF(AND(ISNUMBER(AD413),ISNUMBER(AK413),AD413&lt;AK413),"SAMPLE BELOW TIER MINIMUM",IF(AND(AI413&lt;&gt;"",ISNUMBER(Y413),AO413=""),"REVIEW TYPE REQUIRED: operational, performance or formal (§6.4.4)",IF(AND(ISNUMBER(D413),ISNUMBER(Y413),AI413&lt;&gt;"",Y413-D413&gt;IF(AI413="Critical",31,IF(AI413="High",IF(OR(AO413="Operational monitoring",AO413="Performance review"),31,92),IF(AI413="Medium",IF(AO413="Operational monitoring",31,IF(AO413="Performance review",92,366)),366)))),"NEXT REVIEW EXCEEDS TIER CADENCE",IF(OR(AP413="",AP413="Action-capable: raise not yet set"),"AGENTIC CADENCE RAISE NOT SET (§6.4.4; size to be set by the Council)",IF(AND(Z413="Closed",OR(D413="",E413="",G413="",H413="",I413="",X413="",Y413="",AA413="",AB413="",NOT(ISNUMBER(AC413)),NOT(ISNUMBER(AD413)),AC413&lt;1,AD413&lt;1,AE413="",AG413="",AI413="")),"CLOSURE EVIDENCE MISSING",IF(Z413="Closed","Closure ready for independent review","Open / review")))))))))))))))))</f>
        <v/>
      </c>
      <c r="AI413" s="0" t="n"/>
      <c r="AJ413" s="0">
        <f>IF(AI413="","",IF(AO413="Operational monitoring",IF(AI413="Low","Routine operational monitoring by the Service Owner",IF(AI413="Medium","Monthly","Continuous (logged at least monthly)")),IF(AO413="Performance review",IF(AI413="Critical","At least monthly",IF(AI413="High","Monthly",IF(AI413="Medium","Quarterly","Annual"))),IF(AI413="Critical","Continuous monitoring; formal review at least monthly",IF(AI413="High","Quarterly","Annual")))))</f>
        <v/>
      </c>
      <c r="AK413" s="0">
        <f>IF(OR(AI413="",NOT(ISNUMBER(AC413))),"",IF(OR(AI413="Critical",AI413="High"),MIN(AC413,MAX(30,ROUNDUP(0.05*AC413,0))),IF(AI413="Medium",MIN(AC413,20),MIN(AC413,10))))</f>
        <v/>
      </c>
      <c r="AL413" s="0" t="n"/>
      <c r="AM413" s="0" t="n"/>
      <c r="AN413" s="0" t="n"/>
      <c r="AO413" s="0" t="n"/>
      <c r="AP413" s="0" t="n"/>
    </row>
    <row r="414">
      <c r="A414" s="49" t="n"/>
      <c r="B414" s="50" t="n"/>
      <c r="C414" s="50" t="n"/>
      <c r="D414" s="51" t="n"/>
      <c r="E414" s="50" t="n"/>
      <c r="F414" s="50" t="n"/>
      <c r="G414" s="50" t="n"/>
      <c r="H414" s="50" t="n"/>
      <c r="I414" s="50" t="n"/>
      <c r="J414" s="50" t="n"/>
      <c r="K414" s="50" t="n"/>
      <c r="L414" s="50" t="n"/>
      <c r="M414" s="50" t="n"/>
      <c r="N414" s="50" t="n"/>
      <c r="O414" s="51" t="n"/>
      <c r="P414" s="50" t="n"/>
      <c r="Q414" s="50" t="n"/>
      <c r="R414" s="50" t="n"/>
      <c r="S414" s="50" t="n"/>
      <c r="T414" s="50" t="n"/>
      <c r="U414" s="50" t="n"/>
      <c r="V414" s="50" t="n"/>
      <c r="W414" s="50" t="n"/>
      <c r="X414" s="50" t="n"/>
      <c r="Y414" s="51" t="n"/>
      <c r="Z414" s="52" t="n"/>
      <c r="AA414" s="50" t="n"/>
      <c r="AB414" s="50" t="n"/>
      <c r="AC414" s="61" t="n"/>
      <c r="AD414" s="61" t="n"/>
      <c r="AE414" s="50" t="n"/>
      <c r="AF414" s="0" t="n"/>
      <c r="AG414" s="0" t="n"/>
      <c r="AH414" s="85">
        <f>IF(COUNTA(A414:AG414,AI414,AL414:AP414)=0,"",IF(TRIM(A414)="","AIR-ID REQUIRED",IF(OR(AND(K414&lt;&gt;"",ISNA(MATCH(K414,{"Yes","No","Unknown"},0))),AND(Q414&lt;&gt;"",ISNA(MATCH(Q414,{"Yes","No","Unknown"},0))),AND(R414&lt;&gt;"",ISNA(MATCH(R414,{"Yes","No","Unknown"},0))),AND(T414&lt;&gt;"",ISNA(MATCH(T414,{"Yes","No","Unknown"},0))),AND(J414&lt;&gt;"",ISNA(MATCH(J414,{"Improving","Stable","Deteriorating","New / Baseline","Not yet known"},0))),AND(Z414&lt;&gt;"",ISNA(MATCH(Z414,{"Open","Reviewed","Action Open","Escalated","Closed"},0))),AND(AG414&lt;&gt;"",ISNA(MATCH(AG414,{"UC-ID specific","Shared system baseline"},0))),AND(AI414&lt;&gt;"",ISNA(MATCH(AI414,{"Low","Medium","High","Critical"},0))),AND(AL414&lt;&gt;"",COUNTIF(Lists!$A$3:$A$10,AL414)=0),AND(AO414&lt;&gt;"",ISNA(MATCH(AO414,{"Operational monitoring","Performance review","Formal review"},0))),AND(AP414&lt;&gt;"",ISNA(MATCH(AP414,{"Raised per Monitoring and Review Plan","Not action-capable","Action-capable: raise not yet set"},0)))),"INVALID VALUE — use the dropdown list",IF(AND(AG414="UC-ID specific",OR(AF414="",AF414="None")),"UC-ID REQUIRED",IF(OR(J414="",K414="",Q414="",R414="",T414="",AL414="",J414="Not yet known",K414="Unknown",Q414="Unknown",R414="Unknown",T414="Unknown"),"UNKNOWN TO RESOLVE",IF(AND(K414="Yes",OR(H414="",I414="",M414="",N414="",O414="",P414="",P414="None",X414="")),"BREACH ACTION INCOMPLETE",IF(AND(OR(K414="Yes",Q414="Yes"),AL414="None"),"TRIGGER NOT RECORDED — select the E.4 trigger",IF(AND(OR(AND(AL414&lt;&gt;"",AL414&lt;&gt;"None"),R414="Yes"),AM414=""),"REASSESSMENT / CONSIDERATION REF REQUIRED",IF(AND(OR(R414="Yes",T414="Yes"),U414=""),"GATE LOG EVENT ID REQUIRED",IF(OR(AND(D414&lt;&gt;"",NOT(ISNUMBER(D414))),AND(Y414&lt;&gt;"",NOT(ISNUMBER(Y414))),AND(ISNUMBER(D414),ISNUMBER(Y414),Y414&lt;=D414)),"DATE CHECK — Review and Next Review must be dates, Next after Review",IF(AND(ISNUMBER(AC414),ISNUMBER(AD414),AD414&gt;AC414),"SAMPLE EXCEEDS POPULATION",IF(AND(ISNUMBER(AD414),ISNUMBER(AK414),AD414&lt;AK414),"SAMPLE BELOW TIER MINIMUM",IF(AND(AI414&lt;&gt;"",ISNUMBER(Y414),AO414=""),"REVIEW TYPE REQUIRED: operational, performance or formal (§6.4.4)",IF(AND(ISNUMBER(D414),ISNUMBER(Y414),AI414&lt;&gt;"",Y414-D414&gt;IF(AI414="Critical",31,IF(AI414="High",IF(OR(AO414="Operational monitoring",AO414="Performance review"),31,92),IF(AI414="Medium",IF(AO414="Operational monitoring",31,IF(AO414="Performance review",92,366)),366)))),"NEXT REVIEW EXCEEDS TIER CADENCE",IF(OR(AP414="",AP414="Action-capable: raise not yet set"),"AGENTIC CADENCE RAISE NOT SET (§6.4.4; size to be set by the Council)",IF(AND(Z414="Closed",OR(D414="",E414="",G414="",H414="",I414="",X414="",Y414="",AA414="",AB414="",NOT(ISNUMBER(AC414)),NOT(ISNUMBER(AD414)),AC414&lt;1,AD414&lt;1,AE414="",AG414="",AI414="")),"CLOSURE EVIDENCE MISSING",IF(Z414="Closed","Closure ready for independent review","Open / review")))))))))))))))))</f>
        <v/>
      </c>
      <c r="AI414" s="0" t="n"/>
      <c r="AJ414" s="0">
        <f>IF(AI414="","",IF(AO414="Operational monitoring",IF(AI414="Low","Routine operational monitoring by the Service Owner",IF(AI414="Medium","Monthly","Continuous (logged at least monthly)")),IF(AO414="Performance review",IF(AI414="Critical","At least monthly",IF(AI414="High","Monthly",IF(AI414="Medium","Quarterly","Annual"))),IF(AI414="Critical","Continuous monitoring; formal review at least monthly",IF(AI414="High","Quarterly","Annual")))))</f>
        <v/>
      </c>
      <c r="AK414" s="0">
        <f>IF(OR(AI414="",NOT(ISNUMBER(AC414))),"",IF(OR(AI414="Critical",AI414="High"),MIN(AC414,MAX(30,ROUNDUP(0.05*AC414,0))),IF(AI414="Medium",MIN(AC414,20),MIN(AC414,10))))</f>
        <v/>
      </c>
      <c r="AL414" s="0" t="n"/>
      <c r="AM414" s="0" t="n"/>
      <c r="AN414" s="0" t="n"/>
      <c r="AO414" s="0" t="n"/>
      <c r="AP414" s="0" t="n"/>
    </row>
    <row r="415">
      <c r="A415" s="49" t="n"/>
      <c r="B415" s="50" t="n"/>
      <c r="C415" s="50" t="n"/>
      <c r="D415" s="51" t="n"/>
      <c r="E415" s="50" t="n"/>
      <c r="F415" s="50" t="n"/>
      <c r="G415" s="50" t="n"/>
      <c r="H415" s="50" t="n"/>
      <c r="I415" s="50" t="n"/>
      <c r="J415" s="50" t="n"/>
      <c r="K415" s="50" t="n"/>
      <c r="L415" s="50" t="n"/>
      <c r="M415" s="50" t="n"/>
      <c r="N415" s="50" t="n"/>
      <c r="O415" s="51" t="n"/>
      <c r="P415" s="50" t="n"/>
      <c r="Q415" s="50" t="n"/>
      <c r="R415" s="50" t="n"/>
      <c r="S415" s="50" t="n"/>
      <c r="T415" s="50" t="n"/>
      <c r="U415" s="50" t="n"/>
      <c r="V415" s="50" t="n"/>
      <c r="W415" s="50" t="n"/>
      <c r="X415" s="50" t="n"/>
      <c r="Y415" s="51" t="n"/>
      <c r="Z415" s="52" t="n"/>
      <c r="AA415" s="50" t="n"/>
      <c r="AB415" s="50" t="n"/>
      <c r="AC415" s="61" t="n"/>
      <c r="AD415" s="61" t="n"/>
      <c r="AE415" s="50" t="n"/>
      <c r="AF415" s="0" t="n"/>
      <c r="AG415" s="0" t="n"/>
      <c r="AH415" s="85">
        <f>IF(COUNTA(A415:AG415,AI415,AL415:AP415)=0,"",IF(TRIM(A415)="","AIR-ID REQUIRED",IF(OR(AND(K415&lt;&gt;"",ISNA(MATCH(K415,{"Yes","No","Unknown"},0))),AND(Q415&lt;&gt;"",ISNA(MATCH(Q415,{"Yes","No","Unknown"},0))),AND(R415&lt;&gt;"",ISNA(MATCH(R415,{"Yes","No","Unknown"},0))),AND(T415&lt;&gt;"",ISNA(MATCH(T415,{"Yes","No","Unknown"},0))),AND(J415&lt;&gt;"",ISNA(MATCH(J415,{"Improving","Stable","Deteriorating","New / Baseline","Not yet known"},0))),AND(Z415&lt;&gt;"",ISNA(MATCH(Z415,{"Open","Reviewed","Action Open","Escalated","Closed"},0))),AND(AG415&lt;&gt;"",ISNA(MATCH(AG415,{"UC-ID specific","Shared system baseline"},0))),AND(AI415&lt;&gt;"",ISNA(MATCH(AI415,{"Low","Medium","High","Critical"},0))),AND(AL415&lt;&gt;"",COUNTIF(Lists!$A$3:$A$10,AL415)=0),AND(AO415&lt;&gt;"",ISNA(MATCH(AO415,{"Operational monitoring","Performance review","Formal review"},0))),AND(AP415&lt;&gt;"",ISNA(MATCH(AP415,{"Raised per Monitoring and Review Plan","Not action-capable","Action-capable: raise not yet set"},0)))),"INVALID VALUE — use the dropdown list",IF(AND(AG415="UC-ID specific",OR(AF415="",AF415="None")),"UC-ID REQUIRED",IF(OR(J415="",K415="",Q415="",R415="",T415="",AL415="",J415="Not yet known",K415="Unknown",Q415="Unknown",R415="Unknown",T415="Unknown"),"UNKNOWN TO RESOLVE",IF(AND(K415="Yes",OR(H415="",I415="",M415="",N415="",O415="",P415="",P415="None",X415="")),"BREACH ACTION INCOMPLETE",IF(AND(OR(K415="Yes",Q415="Yes"),AL415="None"),"TRIGGER NOT RECORDED — select the E.4 trigger",IF(AND(OR(AND(AL415&lt;&gt;"",AL415&lt;&gt;"None"),R415="Yes"),AM415=""),"REASSESSMENT / CONSIDERATION REF REQUIRED",IF(AND(OR(R415="Yes",T415="Yes"),U415=""),"GATE LOG EVENT ID REQUIRED",IF(OR(AND(D415&lt;&gt;"",NOT(ISNUMBER(D415))),AND(Y415&lt;&gt;"",NOT(ISNUMBER(Y415))),AND(ISNUMBER(D415),ISNUMBER(Y415),Y415&lt;=D415)),"DATE CHECK — Review and Next Review must be dates, Next after Review",IF(AND(ISNUMBER(AC415),ISNUMBER(AD415),AD415&gt;AC415),"SAMPLE EXCEEDS POPULATION",IF(AND(ISNUMBER(AD415),ISNUMBER(AK415),AD415&lt;AK415),"SAMPLE BELOW TIER MINIMUM",IF(AND(AI415&lt;&gt;"",ISNUMBER(Y415),AO415=""),"REVIEW TYPE REQUIRED: operational, performance or formal (§6.4.4)",IF(AND(ISNUMBER(D415),ISNUMBER(Y415),AI415&lt;&gt;"",Y415-D415&gt;IF(AI415="Critical",31,IF(AI415="High",IF(OR(AO415="Operational monitoring",AO415="Performance review"),31,92),IF(AI415="Medium",IF(AO415="Operational monitoring",31,IF(AO415="Performance review",92,366)),366)))),"NEXT REVIEW EXCEEDS TIER CADENCE",IF(OR(AP415="",AP415="Action-capable: raise not yet set"),"AGENTIC CADENCE RAISE NOT SET (§6.4.4; size to be set by the Council)",IF(AND(Z415="Closed",OR(D415="",E415="",G415="",H415="",I415="",X415="",Y415="",AA415="",AB415="",NOT(ISNUMBER(AC415)),NOT(ISNUMBER(AD415)),AC415&lt;1,AD415&lt;1,AE415="",AG415="",AI415="")),"CLOSURE EVIDENCE MISSING",IF(Z415="Closed","Closure ready for independent review","Open / review")))))))))))))))))</f>
        <v/>
      </c>
      <c r="AI415" s="0" t="n"/>
      <c r="AJ415" s="0">
        <f>IF(AI415="","",IF(AO415="Operational monitoring",IF(AI415="Low","Routine operational monitoring by the Service Owner",IF(AI415="Medium","Monthly","Continuous (logged at least monthly)")),IF(AO415="Performance review",IF(AI415="Critical","At least monthly",IF(AI415="High","Monthly",IF(AI415="Medium","Quarterly","Annual"))),IF(AI415="Critical","Continuous monitoring; formal review at least monthly",IF(AI415="High","Quarterly","Annual")))))</f>
        <v/>
      </c>
      <c r="AK415" s="0">
        <f>IF(OR(AI415="",NOT(ISNUMBER(AC415))),"",IF(OR(AI415="Critical",AI415="High"),MIN(AC415,MAX(30,ROUNDUP(0.05*AC415,0))),IF(AI415="Medium",MIN(AC415,20),MIN(AC415,10))))</f>
        <v/>
      </c>
      <c r="AL415" s="0" t="n"/>
      <c r="AM415" s="0" t="n"/>
      <c r="AN415" s="0" t="n"/>
      <c r="AO415" s="0" t="n"/>
      <c r="AP415" s="0" t="n"/>
    </row>
    <row r="416">
      <c r="A416" s="49" t="n"/>
      <c r="B416" s="50" t="n"/>
      <c r="C416" s="50" t="n"/>
      <c r="D416" s="51" t="n"/>
      <c r="E416" s="50" t="n"/>
      <c r="F416" s="50" t="n"/>
      <c r="G416" s="50" t="n"/>
      <c r="H416" s="50" t="n"/>
      <c r="I416" s="50" t="n"/>
      <c r="J416" s="50" t="n"/>
      <c r="K416" s="50" t="n"/>
      <c r="L416" s="50" t="n"/>
      <c r="M416" s="50" t="n"/>
      <c r="N416" s="50" t="n"/>
      <c r="O416" s="51" t="n"/>
      <c r="P416" s="50" t="n"/>
      <c r="Q416" s="50" t="n"/>
      <c r="R416" s="50" t="n"/>
      <c r="S416" s="50" t="n"/>
      <c r="T416" s="50" t="n"/>
      <c r="U416" s="50" t="n"/>
      <c r="V416" s="50" t="n"/>
      <c r="W416" s="50" t="n"/>
      <c r="X416" s="50" t="n"/>
      <c r="Y416" s="51" t="n"/>
      <c r="Z416" s="52" t="n"/>
      <c r="AA416" s="50" t="n"/>
      <c r="AB416" s="50" t="n"/>
      <c r="AC416" s="61" t="n"/>
      <c r="AD416" s="61" t="n"/>
      <c r="AE416" s="50" t="n"/>
      <c r="AF416" s="0" t="n"/>
      <c r="AG416" s="0" t="n"/>
      <c r="AH416" s="85">
        <f>IF(COUNTA(A416:AG416,AI416,AL416:AP416)=0,"",IF(TRIM(A416)="","AIR-ID REQUIRED",IF(OR(AND(K416&lt;&gt;"",ISNA(MATCH(K416,{"Yes","No","Unknown"},0))),AND(Q416&lt;&gt;"",ISNA(MATCH(Q416,{"Yes","No","Unknown"},0))),AND(R416&lt;&gt;"",ISNA(MATCH(R416,{"Yes","No","Unknown"},0))),AND(T416&lt;&gt;"",ISNA(MATCH(T416,{"Yes","No","Unknown"},0))),AND(J416&lt;&gt;"",ISNA(MATCH(J416,{"Improving","Stable","Deteriorating","New / Baseline","Not yet known"},0))),AND(Z416&lt;&gt;"",ISNA(MATCH(Z416,{"Open","Reviewed","Action Open","Escalated","Closed"},0))),AND(AG416&lt;&gt;"",ISNA(MATCH(AG416,{"UC-ID specific","Shared system baseline"},0))),AND(AI416&lt;&gt;"",ISNA(MATCH(AI416,{"Low","Medium","High","Critical"},0))),AND(AL416&lt;&gt;"",COUNTIF(Lists!$A$3:$A$10,AL416)=0),AND(AO416&lt;&gt;"",ISNA(MATCH(AO416,{"Operational monitoring","Performance review","Formal review"},0))),AND(AP416&lt;&gt;"",ISNA(MATCH(AP416,{"Raised per Monitoring and Review Plan","Not action-capable","Action-capable: raise not yet set"},0)))),"INVALID VALUE — use the dropdown list",IF(AND(AG416="UC-ID specific",OR(AF416="",AF416="None")),"UC-ID REQUIRED",IF(OR(J416="",K416="",Q416="",R416="",T416="",AL416="",J416="Not yet known",K416="Unknown",Q416="Unknown",R416="Unknown",T416="Unknown"),"UNKNOWN TO RESOLVE",IF(AND(K416="Yes",OR(H416="",I416="",M416="",N416="",O416="",P416="",P416="None",X416="")),"BREACH ACTION INCOMPLETE",IF(AND(OR(K416="Yes",Q416="Yes"),AL416="None"),"TRIGGER NOT RECORDED — select the E.4 trigger",IF(AND(OR(AND(AL416&lt;&gt;"",AL416&lt;&gt;"None"),R416="Yes"),AM416=""),"REASSESSMENT / CONSIDERATION REF REQUIRED",IF(AND(OR(R416="Yes",T416="Yes"),U416=""),"GATE LOG EVENT ID REQUIRED",IF(OR(AND(D416&lt;&gt;"",NOT(ISNUMBER(D416))),AND(Y416&lt;&gt;"",NOT(ISNUMBER(Y416))),AND(ISNUMBER(D416),ISNUMBER(Y416),Y416&lt;=D416)),"DATE CHECK — Review and Next Review must be dates, Next after Review",IF(AND(ISNUMBER(AC416),ISNUMBER(AD416),AD416&gt;AC416),"SAMPLE EXCEEDS POPULATION",IF(AND(ISNUMBER(AD416),ISNUMBER(AK416),AD416&lt;AK416),"SAMPLE BELOW TIER MINIMUM",IF(AND(AI416&lt;&gt;"",ISNUMBER(Y416),AO416=""),"REVIEW TYPE REQUIRED: operational, performance or formal (§6.4.4)",IF(AND(ISNUMBER(D416),ISNUMBER(Y416),AI416&lt;&gt;"",Y416-D416&gt;IF(AI416="Critical",31,IF(AI416="High",IF(OR(AO416="Operational monitoring",AO416="Performance review"),31,92),IF(AI416="Medium",IF(AO416="Operational monitoring",31,IF(AO416="Performance review",92,366)),366)))),"NEXT REVIEW EXCEEDS TIER CADENCE",IF(OR(AP416="",AP416="Action-capable: raise not yet set"),"AGENTIC CADENCE RAISE NOT SET (§6.4.4; size to be set by the Council)",IF(AND(Z416="Closed",OR(D416="",E416="",G416="",H416="",I416="",X416="",Y416="",AA416="",AB416="",NOT(ISNUMBER(AC416)),NOT(ISNUMBER(AD416)),AC416&lt;1,AD416&lt;1,AE416="",AG416="",AI416="")),"CLOSURE EVIDENCE MISSING",IF(Z416="Closed","Closure ready for independent review","Open / review")))))))))))))))))</f>
        <v/>
      </c>
      <c r="AI416" s="0" t="n"/>
      <c r="AJ416" s="0">
        <f>IF(AI416="","",IF(AO416="Operational monitoring",IF(AI416="Low","Routine operational monitoring by the Service Owner",IF(AI416="Medium","Monthly","Continuous (logged at least monthly)")),IF(AO416="Performance review",IF(AI416="Critical","At least monthly",IF(AI416="High","Monthly",IF(AI416="Medium","Quarterly","Annual"))),IF(AI416="Critical","Continuous monitoring; formal review at least monthly",IF(AI416="High","Quarterly","Annual")))))</f>
        <v/>
      </c>
      <c r="AK416" s="0">
        <f>IF(OR(AI416="",NOT(ISNUMBER(AC416))),"",IF(OR(AI416="Critical",AI416="High"),MIN(AC416,MAX(30,ROUNDUP(0.05*AC416,0))),IF(AI416="Medium",MIN(AC416,20),MIN(AC416,10))))</f>
        <v/>
      </c>
      <c r="AL416" s="0" t="n"/>
      <c r="AM416" s="0" t="n"/>
      <c r="AN416" s="0" t="n"/>
      <c r="AO416" s="0" t="n"/>
      <c r="AP416" s="0" t="n"/>
    </row>
    <row r="417">
      <c r="A417" s="49" t="n"/>
      <c r="B417" s="50" t="n"/>
      <c r="C417" s="50" t="n"/>
      <c r="D417" s="51" t="n"/>
      <c r="E417" s="50" t="n"/>
      <c r="F417" s="50" t="n"/>
      <c r="G417" s="50" t="n"/>
      <c r="H417" s="50" t="n"/>
      <c r="I417" s="50" t="n"/>
      <c r="J417" s="50" t="n"/>
      <c r="K417" s="50" t="n"/>
      <c r="L417" s="50" t="n"/>
      <c r="M417" s="50" t="n"/>
      <c r="N417" s="50" t="n"/>
      <c r="O417" s="51" t="n"/>
      <c r="P417" s="50" t="n"/>
      <c r="Q417" s="50" t="n"/>
      <c r="R417" s="50" t="n"/>
      <c r="S417" s="50" t="n"/>
      <c r="T417" s="50" t="n"/>
      <c r="U417" s="50" t="n"/>
      <c r="V417" s="50" t="n"/>
      <c r="W417" s="50" t="n"/>
      <c r="X417" s="50" t="n"/>
      <c r="Y417" s="51" t="n"/>
      <c r="Z417" s="52" t="n"/>
      <c r="AA417" s="50" t="n"/>
      <c r="AB417" s="50" t="n"/>
      <c r="AC417" s="61" t="n"/>
      <c r="AD417" s="61" t="n"/>
      <c r="AE417" s="50" t="n"/>
      <c r="AF417" s="0" t="n"/>
      <c r="AG417" s="0" t="n"/>
      <c r="AH417" s="85">
        <f>IF(COUNTA(A417:AG417,AI417,AL417:AP417)=0,"",IF(TRIM(A417)="","AIR-ID REQUIRED",IF(OR(AND(K417&lt;&gt;"",ISNA(MATCH(K417,{"Yes","No","Unknown"},0))),AND(Q417&lt;&gt;"",ISNA(MATCH(Q417,{"Yes","No","Unknown"},0))),AND(R417&lt;&gt;"",ISNA(MATCH(R417,{"Yes","No","Unknown"},0))),AND(T417&lt;&gt;"",ISNA(MATCH(T417,{"Yes","No","Unknown"},0))),AND(J417&lt;&gt;"",ISNA(MATCH(J417,{"Improving","Stable","Deteriorating","New / Baseline","Not yet known"},0))),AND(Z417&lt;&gt;"",ISNA(MATCH(Z417,{"Open","Reviewed","Action Open","Escalated","Closed"},0))),AND(AG417&lt;&gt;"",ISNA(MATCH(AG417,{"UC-ID specific","Shared system baseline"},0))),AND(AI417&lt;&gt;"",ISNA(MATCH(AI417,{"Low","Medium","High","Critical"},0))),AND(AL417&lt;&gt;"",COUNTIF(Lists!$A$3:$A$10,AL417)=0),AND(AO417&lt;&gt;"",ISNA(MATCH(AO417,{"Operational monitoring","Performance review","Formal review"},0))),AND(AP417&lt;&gt;"",ISNA(MATCH(AP417,{"Raised per Monitoring and Review Plan","Not action-capable","Action-capable: raise not yet set"},0)))),"INVALID VALUE — use the dropdown list",IF(AND(AG417="UC-ID specific",OR(AF417="",AF417="None")),"UC-ID REQUIRED",IF(OR(J417="",K417="",Q417="",R417="",T417="",AL417="",J417="Not yet known",K417="Unknown",Q417="Unknown",R417="Unknown",T417="Unknown"),"UNKNOWN TO RESOLVE",IF(AND(K417="Yes",OR(H417="",I417="",M417="",N417="",O417="",P417="",P417="None",X417="")),"BREACH ACTION INCOMPLETE",IF(AND(OR(K417="Yes",Q417="Yes"),AL417="None"),"TRIGGER NOT RECORDED — select the E.4 trigger",IF(AND(OR(AND(AL417&lt;&gt;"",AL417&lt;&gt;"None"),R417="Yes"),AM417=""),"REASSESSMENT / CONSIDERATION REF REQUIRED",IF(AND(OR(R417="Yes",T417="Yes"),U417=""),"GATE LOG EVENT ID REQUIRED",IF(OR(AND(D417&lt;&gt;"",NOT(ISNUMBER(D417))),AND(Y417&lt;&gt;"",NOT(ISNUMBER(Y417))),AND(ISNUMBER(D417),ISNUMBER(Y417),Y417&lt;=D417)),"DATE CHECK — Review and Next Review must be dates, Next after Review",IF(AND(ISNUMBER(AC417),ISNUMBER(AD417),AD417&gt;AC417),"SAMPLE EXCEEDS POPULATION",IF(AND(ISNUMBER(AD417),ISNUMBER(AK417),AD417&lt;AK417),"SAMPLE BELOW TIER MINIMUM",IF(AND(AI417&lt;&gt;"",ISNUMBER(Y417),AO417=""),"REVIEW TYPE REQUIRED: operational, performance or formal (§6.4.4)",IF(AND(ISNUMBER(D417),ISNUMBER(Y417),AI417&lt;&gt;"",Y417-D417&gt;IF(AI417="Critical",31,IF(AI417="High",IF(OR(AO417="Operational monitoring",AO417="Performance review"),31,92),IF(AI417="Medium",IF(AO417="Operational monitoring",31,IF(AO417="Performance review",92,366)),366)))),"NEXT REVIEW EXCEEDS TIER CADENCE",IF(OR(AP417="",AP417="Action-capable: raise not yet set"),"AGENTIC CADENCE RAISE NOT SET (§6.4.4; size to be set by the Council)",IF(AND(Z417="Closed",OR(D417="",E417="",G417="",H417="",I417="",X417="",Y417="",AA417="",AB417="",NOT(ISNUMBER(AC417)),NOT(ISNUMBER(AD417)),AC417&lt;1,AD417&lt;1,AE417="",AG417="",AI417="")),"CLOSURE EVIDENCE MISSING",IF(Z417="Closed","Closure ready for independent review","Open / review")))))))))))))))))</f>
        <v/>
      </c>
      <c r="AI417" s="0" t="n"/>
      <c r="AJ417" s="0">
        <f>IF(AI417="","",IF(AO417="Operational monitoring",IF(AI417="Low","Routine operational monitoring by the Service Owner",IF(AI417="Medium","Monthly","Continuous (logged at least monthly)")),IF(AO417="Performance review",IF(AI417="Critical","At least monthly",IF(AI417="High","Monthly",IF(AI417="Medium","Quarterly","Annual"))),IF(AI417="Critical","Continuous monitoring; formal review at least monthly",IF(AI417="High","Quarterly","Annual")))))</f>
        <v/>
      </c>
      <c r="AK417" s="0">
        <f>IF(OR(AI417="",NOT(ISNUMBER(AC417))),"",IF(OR(AI417="Critical",AI417="High"),MIN(AC417,MAX(30,ROUNDUP(0.05*AC417,0))),IF(AI417="Medium",MIN(AC417,20),MIN(AC417,10))))</f>
        <v/>
      </c>
      <c r="AL417" s="0" t="n"/>
      <c r="AM417" s="0" t="n"/>
      <c r="AN417" s="0" t="n"/>
      <c r="AO417" s="0" t="n"/>
      <c r="AP417" s="0" t="n"/>
    </row>
    <row r="418">
      <c r="A418" s="49" t="n"/>
      <c r="B418" s="50" t="n"/>
      <c r="C418" s="50" t="n"/>
      <c r="D418" s="51" t="n"/>
      <c r="E418" s="50" t="n"/>
      <c r="F418" s="50" t="n"/>
      <c r="G418" s="50" t="n"/>
      <c r="H418" s="50" t="n"/>
      <c r="I418" s="50" t="n"/>
      <c r="J418" s="50" t="n"/>
      <c r="K418" s="50" t="n"/>
      <c r="L418" s="50" t="n"/>
      <c r="M418" s="50" t="n"/>
      <c r="N418" s="50" t="n"/>
      <c r="O418" s="51" t="n"/>
      <c r="P418" s="50" t="n"/>
      <c r="Q418" s="50" t="n"/>
      <c r="R418" s="50" t="n"/>
      <c r="S418" s="50" t="n"/>
      <c r="T418" s="50" t="n"/>
      <c r="U418" s="50" t="n"/>
      <c r="V418" s="50" t="n"/>
      <c r="W418" s="50" t="n"/>
      <c r="X418" s="50" t="n"/>
      <c r="Y418" s="51" t="n"/>
      <c r="Z418" s="52" t="n"/>
      <c r="AA418" s="50" t="n"/>
      <c r="AB418" s="50" t="n"/>
      <c r="AC418" s="61" t="n"/>
      <c r="AD418" s="61" t="n"/>
      <c r="AE418" s="50" t="n"/>
      <c r="AF418" s="0" t="n"/>
      <c r="AG418" s="0" t="n"/>
      <c r="AH418" s="85">
        <f>IF(COUNTA(A418:AG418,AI418,AL418:AP418)=0,"",IF(TRIM(A418)="","AIR-ID REQUIRED",IF(OR(AND(K418&lt;&gt;"",ISNA(MATCH(K418,{"Yes","No","Unknown"},0))),AND(Q418&lt;&gt;"",ISNA(MATCH(Q418,{"Yes","No","Unknown"},0))),AND(R418&lt;&gt;"",ISNA(MATCH(R418,{"Yes","No","Unknown"},0))),AND(T418&lt;&gt;"",ISNA(MATCH(T418,{"Yes","No","Unknown"},0))),AND(J418&lt;&gt;"",ISNA(MATCH(J418,{"Improving","Stable","Deteriorating","New / Baseline","Not yet known"},0))),AND(Z418&lt;&gt;"",ISNA(MATCH(Z418,{"Open","Reviewed","Action Open","Escalated","Closed"},0))),AND(AG418&lt;&gt;"",ISNA(MATCH(AG418,{"UC-ID specific","Shared system baseline"},0))),AND(AI418&lt;&gt;"",ISNA(MATCH(AI418,{"Low","Medium","High","Critical"},0))),AND(AL418&lt;&gt;"",COUNTIF(Lists!$A$3:$A$10,AL418)=0),AND(AO418&lt;&gt;"",ISNA(MATCH(AO418,{"Operational monitoring","Performance review","Formal review"},0))),AND(AP418&lt;&gt;"",ISNA(MATCH(AP418,{"Raised per Monitoring and Review Plan","Not action-capable","Action-capable: raise not yet set"},0)))),"INVALID VALUE — use the dropdown list",IF(AND(AG418="UC-ID specific",OR(AF418="",AF418="None")),"UC-ID REQUIRED",IF(OR(J418="",K418="",Q418="",R418="",T418="",AL418="",J418="Not yet known",K418="Unknown",Q418="Unknown",R418="Unknown",T418="Unknown"),"UNKNOWN TO RESOLVE",IF(AND(K418="Yes",OR(H418="",I418="",M418="",N418="",O418="",P418="",P418="None",X418="")),"BREACH ACTION INCOMPLETE",IF(AND(OR(K418="Yes",Q418="Yes"),AL418="None"),"TRIGGER NOT RECORDED — select the E.4 trigger",IF(AND(OR(AND(AL418&lt;&gt;"",AL418&lt;&gt;"None"),R418="Yes"),AM418=""),"REASSESSMENT / CONSIDERATION REF REQUIRED",IF(AND(OR(R418="Yes",T418="Yes"),U418=""),"GATE LOG EVENT ID REQUIRED",IF(OR(AND(D418&lt;&gt;"",NOT(ISNUMBER(D418))),AND(Y418&lt;&gt;"",NOT(ISNUMBER(Y418))),AND(ISNUMBER(D418),ISNUMBER(Y418),Y418&lt;=D418)),"DATE CHECK — Review and Next Review must be dates, Next after Review",IF(AND(ISNUMBER(AC418),ISNUMBER(AD418),AD418&gt;AC418),"SAMPLE EXCEEDS POPULATION",IF(AND(ISNUMBER(AD418),ISNUMBER(AK418),AD418&lt;AK418),"SAMPLE BELOW TIER MINIMUM",IF(AND(AI418&lt;&gt;"",ISNUMBER(Y418),AO418=""),"REVIEW TYPE REQUIRED: operational, performance or formal (§6.4.4)",IF(AND(ISNUMBER(D418),ISNUMBER(Y418),AI418&lt;&gt;"",Y418-D418&gt;IF(AI418="Critical",31,IF(AI418="High",IF(OR(AO418="Operational monitoring",AO418="Performance review"),31,92),IF(AI418="Medium",IF(AO418="Operational monitoring",31,IF(AO418="Performance review",92,366)),366)))),"NEXT REVIEW EXCEEDS TIER CADENCE",IF(OR(AP418="",AP418="Action-capable: raise not yet set"),"AGENTIC CADENCE RAISE NOT SET (§6.4.4; size to be set by the Council)",IF(AND(Z418="Closed",OR(D418="",E418="",G418="",H418="",I418="",X418="",Y418="",AA418="",AB418="",NOT(ISNUMBER(AC418)),NOT(ISNUMBER(AD418)),AC418&lt;1,AD418&lt;1,AE418="",AG418="",AI418="")),"CLOSURE EVIDENCE MISSING",IF(Z418="Closed","Closure ready for independent review","Open / review")))))))))))))))))</f>
        <v/>
      </c>
      <c r="AI418" s="0" t="n"/>
      <c r="AJ418" s="0">
        <f>IF(AI418="","",IF(AO418="Operational monitoring",IF(AI418="Low","Routine operational monitoring by the Service Owner",IF(AI418="Medium","Monthly","Continuous (logged at least monthly)")),IF(AO418="Performance review",IF(AI418="Critical","At least monthly",IF(AI418="High","Monthly",IF(AI418="Medium","Quarterly","Annual"))),IF(AI418="Critical","Continuous monitoring; formal review at least monthly",IF(AI418="High","Quarterly","Annual")))))</f>
        <v/>
      </c>
      <c r="AK418" s="0">
        <f>IF(OR(AI418="",NOT(ISNUMBER(AC418))),"",IF(OR(AI418="Critical",AI418="High"),MIN(AC418,MAX(30,ROUNDUP(0.05*AC418,0))),IF(AI418="Medium",MIN(AC418,20),MIN(AC418,10))))</f>
        <v/>
      </c>
      <c r="AL418" s="0" t="n"/>
      <c r="AM418" s="0" t="n"/>
      <c r="AN418" s="0" t="n"/>
      <c r="AO418" s="0" t="n"/>
      <c r="AP418" s="0" t="n"/>
    </row>
    <row r="419">
      <c r="A419" s="49" t="n"/>
      <c r="B419" s="50" t="n"/>
      <c r="C419" s="50" t="n"/>
      <c r="D419" s="51" t="n"/>
      <c r="E419" s="50" t="n"/>
      <c r="F419" s="50" t="n"/>
      <c r="G419" s="50" t="n"/>
      <c r="H419" s="50" t="n"/>
      <c r="I419" s="50" t="n"/>
      <c r="J419" s="50" t="n"/>
      <c r="K419" s="50" t="n"/>
      <c r="L419" s="50" t="n"/>
      <c r="M419" s="50" t="n"/>
      <c r="N419" s="50" t="n"/>
      <c r="O419" s="51" t="n"/>
      <c r="P419" s="50" t="n"/>
      <c r="Q419" s="50" t="n"/>
      <c r="R419" s="50" t="n"/>
      <c r="S419" s="50" t="n"/>
      <c r="T419" s="50" t="n"/>
      <c r="U419" s="50" t="n"/>
      <c r="V419" s="50" t="n"/>
      <c r="W419" s="50" t="n"/>
      <c r="X419" s="50" t="n"/>
      <c r="Y419" s="51" t="n"/>
      <c r="Z419" s="52" t="n"/>
      <c r="AA419" s="50" t="n"/>
      <c r="AB419" s="50" t="n"/>
      <c r="AC419" s="61" t="n"/>
      <c r="AD419" s="61" t="n"/>
      <c r="AE419" s="50" t="n"/>
      <c r="AF419" s="0" t="n"/>
      <c r="AG419" s="0" t="n"/>
      <c r="AH419" s="85">
        <f>IF(COUNTA(A419:AG419,AI419,AL419:AP419)=0,"",IF(TRIM(A419)="","AIR-ID REQUIRED",IF(OR(AND(K419&lt;&gt;"",ISNA(MATCH(K419,{"Yes","No","Unknown"},0))),AND(Q419&lt;&gt;"",ISNA(MATCH(Q419,{"Yes","No","Unknown"},0))),AND(R419&lt;&gt;"",ISNA(MATCH(R419,{"Yes","No","Unknown"},0))),AND(T419&lt;&gt;"",ISNA(MATCH(T419,{"Yes","No","Unknown"},0))),AND(J419&lt;&gt;"",ISNA(MATCH(J419,{"Improving","Stable","Deteriorating","New / Baseline","Not yet known"},0))),AND(Z419&lt;&gt;"",ISNA(MATCH(Z419,{"Open","Reviewed","Action Open","Escalated","Closed"},0))),AND(AG419&lt;&gt;"",ISNA(MATCH(AG419,{"UC-ID specific","Shared system baseline"},0))),AND(AI419&lt;&gt;"",ISNA(MATCH(AI419,{"Low","Medium","High","Critical"},0))),AND(AL419&lt;&gt;"",COUNTIF(Lists!$A$3:$A$10,AL419)=0),AND(AO419&lt;&gt;"",ISNA(MATCH(AO419,{"Operational monitoring","Performance review","Formal review"},0))),AND(AP419&lt;&gt;"",ISNA(MATCH(AP419,{"Raised per Monitoring and Review Plan","Not action-capable","Action-capable: raise not yet set"},0)))),"INVALID VALUE — use the dropdown list",IF(AND(AG419="UC-ID specific",OR(AF419="",AF419="None")),"UC-ID REQUIRED",IF(OR(J419="",K419="",Q419="",R419="",T419="",AL419="",J419="Not yet known",K419="Unknown",Q419="Unknown",R419="Unknown",T419="Unknown"),"UNKNOWN TO RESOLVE",IF(AND(K419="Yes",OR(H419="",I419="",M419="",N419="",O419="",P419="",P419="None",X419="")),"BREACH ACTION INCOMPLETE",IF(AND(OR(K419="Yes",Q419="Yes"),AL419="None"),"TRIGGER NOT RECORDED — select the E.4 trigger",IF(AND(OR(AND(AL419&lt;&gt;"",AL419&lt;&gt;"None"),R419="Yes"),AM419=""),"REASSESSMENT / CONSIDERATION REF REQUIRED",IF(AND(OR(R419="Yes",T419="Yes"),U419=""),"GATE LOG EVENT ID REQUIRED",IF(OR(AND(D419&lt;&gt;"",NOT(ISNUMBER(D419))),AND(Y419&lt;&gt;"",NOT(ISNUMBER(Y419))),AND(ISNUMBER(D419),ISNUMBER(Y419),Y419&lt;=D419)),"DATE CHECK — Review and Next Review must be dates, Next after Review",IF(AND(ISNUMBER(AC419),ISNUMBER(AD419),AD419&gt;AC419),"SAMPLE EXCEEDS POPULATION",IF(AND(ISNUMBER(AD419),ISNUMBER(AK419),AD419&lt;AK419),"SAMPLE BELOW TIER MINIMUM",IF(AND(AI419&lt;&gt;"",ISNUMBER(Y419),AO419=""),"REVIEW TYPE REQUIRED: operational, performance or formal (§6.4.4)",IF(AND(ISNUMBER(D419),ISNUMBER(Y419),AI419&lt;&gt;"",Y419-D419&gt;IF(AI419="Critical",31,IF(AI419="High",IF(OR(AO419="Operational monitoring",AO419="Performance review"),31,92),IF(AI419="Medium",IF(AO419="Operational monitoring",31,IF(AO419="Performance review",92,366)),366)))),"NEXT REVIEW EXCEEDS TIER CADENCE",IF(OR(AP419="",AP419="Action-capable: raise not yet set"),"AGENTIC CADENCE RAISE NOT SET (§6.4.4; size to be set by the Council)",IF(AND(Z419="Closed",OR(D419="",E419="",G419="",H419="",I419="",X419="",Y419="",AA419="",AB419="",NOT(ISNUMBER(AC419)),NOT(ISNUMBER(AD419)),AC419&lt;1,AD419&lt;1,AE419="",AG419="",AI419="")),"CLOSURE EVIDENCE MISSING",IF(Z419="Closed","Closure ready for independent review","Open / review")))))))))))))))))</f>
        <v/>
      </c>
      <c r="AI419" s="0" t="n"/>
      <c r="AJ419" s="0">
        <f>IF(AI419="","",IF(AO419="Operational monitoring",IF(AI419="Low","Routine operational monitoring by the Service Owner",IF(AI419="Medium","Monthly","Continuous (logged at least monthly)")),IF(AO419="Performance review",IF(AI419="Critical","At least monthly",IF(AI419="High","Monthly",IF(AI419="Medium","Quarterly","Annual"))),IF(AI419="Critical","Continuous monitoring; formal review at least monthly",IF(AI419="High","Quarterly","Annual")))))</f>
        <v/>
      </c>
      <c r="AK419" s="0">
        <f>IF(OR(AI419="",NOT(ISNUMBER(AC419))),"",IF(OR(AI419="Critical",AI419="High"),MIN(AC419,MAX(30,ROUNDUP(0.05*AC419,0))),IF(AI419="Medium",MIN(AC419,20),MIN(AC419,10))))</f>
        <v/>
      </c>
      <c r="AL419" s="0" t="n"/>
      <c r="AM419" s="0" t="n"/>
      <c r="AN419" s="0" t="n"/>
      <c r="AO419" s="0" t="n"/>
      <c r="AP419" s="0" t="n"/>
    </row>
    <row r="420">
      <c r="A420" s="49" t="n"/>
      <c r="B420" s="50" t="n"/>
      <c r="C420" s="50" t="n"/>
      <c r="D420" s="51" t="n"/>
      <c r="E420" s="50" t="n"/>
      <c r="F420" s="50" t="n"/>
      <c r="G420" s="50" t="n"/>
      <c r="H420" s="50" t="n"/>
      <c r="I420" s="50" t="n"/>
      <c r="J420" s="50" t="n"/>
      <c r="K420" s="50" t="n"/>
      <c r="L420" s="50" t="n"/>
      <c r="M420" s="50" t="n"/>
      <c r="N420" s="50" t="n"/>
      <c r="O420" s="51" t="n"/>
      <c r="P420" s="50" t="n"/>
      <c r="Q420" s="50" t="n"/>
      <c r="R420" s="50" t="n"/>
      <c r="S420" s="50" t="n"/>
      <c r="T420" s="50" t="n"/>
      <c r="U420" s="50" t="n"/>
      <c r="V420" s="50" t="n"/>
      <c r="W420" s="50" t="n"/>
      <c r="X420" s="50" t="n"/>
      <c r="Y420" s="51" t="n"/>
      <c r="Z420" s="52" t="n"/>
      <c r="AA420" s="50" t="n"/>
      <c r="AB420" s="50" t="n"/>
      <c r="AC420" s="61" t="n"/>
      <c r="AD420" s="61" t="n"/>
      <c r="AE420" s="50" t="n"/>
      <c r="AF420" s="0" t="n"/>
      <c r="AG420" s="0" t="n"/>
      <c r="AH420" s="85">
        <f>IF(COUNTA(A420:AG420,AI420,AL420:AP420)=0,"",IF(TRIM(A420)="","AIR-ID REQUIRED",IF(OR(AND(K420&lt;&gt;"",ISNA(MATCH(K420,{"Yes","No","Unknown"},0))),AND(Q420&lt;&gt;"",ISNA(MATCH(Q420,{"Yes","No","Unknown"},0))),AND(R420&lt;&gt;"",ISNA(MATCH(R420,{"Yes","No","Unknown"},0))),AND(T420&lt;&gt;"",ISNA(MATCH(T420,{"Yes","No","Unknown"},0))),AND(J420&lt;&gt;"",ISNA(MATCH(J420,{"Improving","Stable","Deteriorating","New / Baseline","Not yet known"},0))),AND(Z420&lt;&gt;"",ISNA(MATCH(Z420,{"Open","Reviewed","Action Open","Escalated","Closed"},0))),AND(AG420&lt;&gt;"",ISNA(MATCH(AG420,{"UC-ID specific","Shared system baseline"},0))),AND(AI420&lt;&gt;"",ISNA(MATCH(AI420,{"Low","Medium","High","Critical"},0))),AND(AL420&lt;&gt;"",COUNTIF(Lists!$A$3:$A$10,AL420)=0),AND(AO420&lt;&gt;"",ISNA(MATCH(AO420,{"Operational monitoring","Performance review","Formal review"},0))),AND(AP420&lt;&gt;"",ISNA(MATCH(AP420,{"Raised per Monitoring and Review Plan","Not action-capable","Action-capable: raise not yet set"},0)))),"INVALID VALUE — use the dropdown list",IF(AND(AG420="UC-ID specific",OR(AF420="",AF420="None")),"UC-ID REQUIRED",IF(OR(J420="",K420="",Q420="",R420="",T420="",AL420="",J420="Not yet known",K420="Unknown",Q420="Unknown",R420="Unknown",T420="Unknown"),"UNKNOWN TO RESOLVE",IF(AND(K420="Yes",OR(H420="",I420="",M420="",N420="",O420="",P420="",P420="None",X420="")),"BREACH ACTION INCOMPLETE",IF(AND(OR(K420="Yes",Q420="Yes"),AL420="None"),"TRIGGER NOT RECORDED — select the E.4 trigger",IF(AND(OR(AND(AL420&lt;&gt;"",AL420&lt;&gt;"None"),R420="Yes"),AM420=""),"REASSESSMENT / CONSIDERATION REF REQUIRED",IF(AND(OR(R420="Yes",T420="Yes"),U420=""),"GATE LOG EVENT ID REQUIRED",IF(OR(AND(D420&lt;&gt;"",NOT(ISNUMBER(D420))),AND(Y420&lt;&gt;"",NOT(ISNUMBER(Y420))),AND(ISNUMBER(D420),ISNUMBER(Y420),Y420&lt;=D420)),"DATE CHECK — Review and Next Review must be dates, Next after Review",IF(AND(ISNUMBER(AC420),ISNUMBER(AD420),AD420&gt;AC420),"SAMPLE EXCEEDS POPULATION",IF(AND(ISNUMBER(AD420),ISNUMBER(AK420),AD420&lt;AK420),"SAMPLE BELOW TIER MINIMUM",IF(AND(AI420&lt;&gt;"",ISNUMBER(Y420),AO420=""),"REVIEW TYPE REQUIRED: operational, performance or formal (§6.4.4)",IF(AND(ISNUMBER(D420),ISNUMBER(Y420),AI420&lt;&gt;"",Y420-D420&gt;IF(AI420="Critical",31,IF(AI420="High",IF(OR(AO420="Operational monitoring",AO420="Performance review"),31,92),IF(AI420="Medium",IF(AO420="Operational monitoring",31,IF(AO420="Performance review",92,366)),366)))),"NEXT REVIEW EXCEEDS TIER CADENCE",IF(OR(AP420="",AP420="Action-capable: raise not yet set"),"AGENTIC CADENCE RAISE NOT SET (§6.4.4; size to be set by the Council)",IF(AND(Z420="Closed",OR(D420="",E420="",G420="",H420="",I420="",X420="",Y420="",AA420="",AB420="",NOT(ISNUMBER(AC420)),NOT(ISNUMBER(AD420)),AC420&lt;1,AD420&lt;1,AE420="",AG420="",AI420="")),"CLOSURE EVIDENCE MISSING",IF(Z420="Closed","Closure ready for independent review","Open / review")))))))))))))))))</f>
        <v/>
      </c>
      <c r="AI420" s="0" t="n"/>
      <c r="AJ420" s="0">
        <f>IF(AI420="","",IF(AO420="Operational monitoring",IF(AI420="Low","Routine operational monitoring by the Service Owner",IF(AI420="Medium","Monthly","Continuous (logged at least monthly)")),IF(AO420="Performance review",IF(AI420="Critical","At least monthly",IF(AI420="High","Monthly",IF(AI420="Medium","Quarterly","Annual"))),IF(AI420="Critical","Continuous monitoring; formal review at least monthly",IF(AI420="High","Quarterly","Annual")))))</f>
        <v/>
      </c>
      <c r="AK420" s="0">
        <f>IF(OR(AI420="",NOT(ISNUMBER(AC420))),"",IF(OR(AI420="Critical",AI420="High"),MIN(AC420,MAX(30,ROUNDUP(0.05*AC420,0))),IF(AI420="Medium",MIN(AC420,20),MIN(AC420,10))))</f>
        <v/>
      </c>
      <c r="AL420" s="0" t="n"/>
      <c r="AM420" s="0" t="n"/>
      <c r="AN420" s="0" t="n"/>
      <c r="AO420" s="0" t="n"/>
      <c r="AP420" s="0" t="n"/>
    </row>
    <row r="421">
      <c r="A421" s="49" t="n"/>
      <c r="B421" s="50" t="n"/>
      <c r="C421" s="50" t="n"/>
      <c r="D421" s="51" t="n"/>
      <c r="E421" s="50" t="n"/>
      <c r="F421" s="50" t="n"/>
      <c r="G421" s="50" t="n"/>
      <c r="H421" s="50" t="n"/>
      <c r="I421" s="50" t="n"/>
      <c r="J421" s="50" t="n"/>
      <c r="K421" s="50" t="n"/>
      <c r="L421" s="50" t="n"/>
      <c r="M421" s="50" t="n"/>
      <c r="N421" s="50" t="n"/>
      <c r="O421" s="51" t="n"/>
      <c r="P421" s="50" t="n"/>
      <c r="Q421" s="50" t="n"/>
      <c r="R421" s="50" t="n"/>
      <c r="S421" s="50" t="n"/>
      <c r="T421" s="50" t="n"/>
      <c r="U421" s="50" t="n"/>
      <c r="V421" s="50" t="n"/>
      <c r="W421" s="50" t="n"/>
      <c r="X421" s="50" t="n"/>
      <c r="Y421" s="51" t="n"/>
      <c r="Z421" s="52" t="n"/>
      <c r="AA421" s="50" t="n"/>
      <c r="AB421" s="50" t="n"/>
      <c r="AC421" s="61" t="n"/>
      <c r="AD421" s="61" t="n"/>
      <c r="AE421" s="50" t="n"/>
      <c r="AF421" s="0" t="n"/>
      <c r="AG421" s="0" t="n"/>
      <c r="AH421" s="85">
        <f>IF(COUNTA(A421:AG421,AI421,AL421:AP421)=0,"",IF(TRIM(A421)="","AIR-ID REQUIRED",IF(OR(AND(K421&lt;&gt;"",ISNA(MATCH(K421,{"Yes","No","Unknown"},0))),AND(Q421&lt;&gt;"",ISNA(MATCH(Q421,{"Yes","No","Unknown"},0))),AND(R421&lt;&gt;"",ISNA(MATCH(R421,{"Yes","No","Unknown"},0))),AND(T421&lt;&gt;"",ISNA(MATCH(T421,{"Yes","No","Unknown"},0))),AND(J421&lt;&gt;"",ISNA(MATCH(J421,{"Improving","Stable","Deteriorating","New / Baseline","Not yet known"},0))),AND(Z421&lt;&gt;"",ISNA(MATCH(Z421,{"Open","Reviewed","Action Open","Escalated","Closed"},0))),AND(AG421&lt;&gt;"",ISNA(MATCH(AG421,{"UC-ID specific","Shared system baseline"},0))),AND(AI421&lt;&gt;"",ISNA(MATCH(AI421,{"Low","Medium","High","Critical"},0))),AND(AL421&lt;&gt;"",COUNTIF(Lists!$A$3:$A$10,AL421)=0),AND(AO421&lt;&gt;"",ISNA(MATCH(AO421,{"Operational monitoring","Performance review","Formal review"},0))),AND(AP421&lt;&gt;"",ISNA(MATCH(AP421,{"Raised per Monitoring and Review Plan","Not action-capable","Action-capable: raise not yet set"},0)))),"INVALID VALUE — use the dropdown list",IF(AND(AG421="UC-ID specific",OR(AF421="",AF421="None")),"UC-ID REQUIRED",IF(OR(J421="",K421="",Q421="",R421="",T421="",AL421="",J421="Not yet known",K421="Unknown",Q421="Unknown",R421="Unknown",T421="Unknown"),"UNKNOWN TO RESOLVE",IF(AND(K421="Yes",OR(H421="",I421="",M421="",N421="",O421="",P421="",P421="None",X421="")),"BREACH ACTION INCOMPLETE",IF(AND(OR(K421="Yes",Q421="Yes"),AL421="None"),"TRIGGER NOT RECORDED — select the E.4 trigger",IF(AND(OR(AND(AL421&lt;&gt;"",AL421&lt;&gt;"None"),R421="Yes"),AM421=""),"REASSESSMENT / CONSIDERATION REF REQUIRED",IF(AND(OR(R421="Yes",T421="Yes"),U421=""),"GATE LOG EVENT ID REQUIRED",IF(OR(AND(D421&lt;&gt;"",NOT(ISNUMBER(D421))),AND(Y421&lt;&gt;"",NOT(ISNUMBER(Y421))),AND(ISNUMBER(D421),ISNUMBER(Y421),Y421&lt;=D421)),"DATE CHECK — Review and Next Review must be dates, Next after Review",IF(AND(ISNUMBER(AC421),ISNUMBER(AD421),AD421&gt;AC421),"SAMPLE EXCEEDS POPULATION",IF(AND(ISNUMBER(AD421),ISNUMBER(AK421),AD421&lt;AK421),"SAMPLE BELOW TIER MINIMUM",IF(AND(AI421&lt;&gt;"",ISNUMBER(Y421),AO421=""),"REVIEW TYPE REQUIRED: operational, performance or formal (§6.4.4)",IF(AND(ISNUMBER(D421),ISNUMBER(Y421),AI421&lt;&gt;"",Y421-D421&gt;IF(AI421="Critical",31,IF(AI421="High",IF(OR(AO421="Operational monitoring",AO421="Performance review"),31,92),IF(AI421="Medium",IF(AO421="Operational monitoring",31,IF(AO421="Performance review",92,366)),366)))),"NEXT REVIEW EXCEEDS TIER CADENCE",IF(OR(AP421="",AP421="Action-capable: raise not yet set"),"AGENTIC CADENCE RAISE NOT SET (§6.4.4; size to be set by the Council)",IF(AND(Z421="Closed",OR(D421="",E421="",G421="",H421="",I421="",X421="",Y421="",AA421="",AB421="",NOT(ISNUMBER(AC421)),NOT(ISNUMBER(AD421)),AC421&lt;1,AD421&lt;1,AE421="",AG421="",AI421="")),"CLOSURE EVIDENCE MISSING",IF(Z421="Closed","Closure ready for independent review","Open / review")))))))))))))))))</f>
        <v/>
      </c>
      <c r="AI421" s="0" t="n"/>
      <c r="AJ421" s="0">
        <f>IF(AI421="","",IF(AO421="Operational monitoring",IF(AI421="Low","Routine operational monitoring by the Service Owner",IF(AI421="Medium","Monthly","Continuous (logged at least monthly)")),IF(AO421="Performance review",IF(AI421="Critical","At least monthly",IF(AI421="High","Monthly",IF(AI421="Medium","Quarterly","Annual"))),IF(AI421="Critical","Continuous monitoring; formal review at least monthly",IF(AI421="High","Quarterly","Annual")))))</f>
        <v/>
      </c>
      <c r="AK421" s="0">
        <f>IF(OR(AI421="",NOT(ISNUMBER(AC421))),"",IF(OR(AI421="Critical",AI421="High"),MIN(AC421,MAX(30,ROUNDUP(0.05*AC421,0))),IF(AI421="Medium",MIN(AC421,20),MIN(AC421,10))))</f>
        <v/>
      </c>
      <c r="AL421" s="0" t="n"/>
      <c r="AM421" s="0" t="n"/>
      <c r="AN421" s="0" t="n"/>
      <c r="AO421" s="0" t="n"/>
      <c r="AP421" s="0" t="n"/>
    </row>
    <row r="422">
      <c r="A422" s="49" t="n"/>
      <c r="B422" s="50" t="n"/>
      <c r="C422" s="50" t="n"/>
      <c r="D422" s="51" t="n"/>
      <c r="E422" s="50" t="n"/>
      <c r="F422" s="50" t="n"/>
      <c r="G422" s="50" t="n"/>
      <c r="H422" s="50" t="n"/>
      <c r="I422" s="50" t="n"/>
      <c r="J422" s="50" t="n"/>
      <c r="K422" s="50" t="n"/>
      <c r="L422" s="50" t="n"/>
      <c r="M422" s="50" t="n"/>
      <c r="N422" s="50" t="n"/>
      <c r="O422" s="51" t="n"/>
      <c r="P422" s="50" t="n"/>
      <c r="Q422" s="50" t="n"/>
      <c r="R422" s="50" t="n"/>
      <c r="S422" s="50" t="n"/>
      <c r="T422" s="50" t="n"/>
      <c r="U422" s="50" t="n"/>
      <c r="V422" s="50" t="n"/>
      <c r="W422" s="50" t="n"/>
      <c r="X422" s="50" t="n"/>
      <c r="Y422" s="51" t="n"/>
      <c r="Z422" s="52" t="n"/>
      <c r="AA422" s="50" t="n"/>
      <c r="AB422" s="50" t="n"/>
      <c r="AC422" s="61" t="n"/>
      <c r="AD422" s="61" t="n"/>
      <c r="AE422" s="50" t="n"/>
      <c r="AF422" s="0" t="n"/>
      <c r="AG422" s="0" t="n"/>
      <c r="AH422" s="85">
        <f>IF(COUNTA(A422:AG422,AI422,AL422:AP422)=0,"",IF(TRIM(A422)="","AIR-ID REQUIRED",IF(OR(AND(K422&lt;&gt;"",ISNA(MATCH(K422,{"Yes","No","Unknown"},0))),AND(Q422&lt;&gt;"",ISNA(MATCH(Q422,{"Yes","No","Unknown"},0))),AND(R422&lt;&gt;"",ISNA(MATCH(R422,{"Yes","No","Unknown"},0))),AND(T422&lt;&gt;"",ISNA(MATCH(T422,{"Yes","No","Unknown"},0))),AND(J422&lt;&gt;"",ISNA(MATCH(J422,{"Improving","Stable","Deteriorating","New / Baseline","Not yet known"},0))),AND(Z422&lt;&gt;"",ISNA(MATCH(Z422,{"Open","Reviewed","Action Open","Escalated","Closed"},0))),AND(AG422&lt;&gt;"",ISNA(MATCH(AG422,{"UC-ID specific","Shared system baseline"},0))),AND(AI422&lt;&gt;"",ISNA(MATCH(AI422,{"Low","Medium","High","Critical"},0))),AND(AL422&lt;&gt;"",COUNTIF(Lists!$A$3:$A$10,AL422)=0),AND(AO422&lt;&gt;"",ISNA(MATCH(AO422,{"Operational monitoring","Performance review","Formal review"},0))),AND(AP422&lt;&gt;"",ISNA(MATCH(AP422,{"Raised per Monitoring and Review Plan","Not action-capable","Action-capable: raise not yet set"},0)))),"INVALID VALUE — use the dropdown list",IF(AND(AG422="UC-ID specific",OR(AF422="",AF422="None")),"UC-ID REQUIRED",IF(OR(J422="",K422="",Q422="",R422="",T422="",AL422="",J422="Not yet known",K422="Unknown",Q422="Unknown",R422="Unknown",T422="Unknown"),"UNKNOWN TO RESOLVE",IF(AND(K422="Yes",OR(H422="",I422="",M422="",N422="",O422="",P422="",P422="None",X422="")),"BREACH ACTION INCOMPLETE",IF(AND(OR(K422="Yes",Q422="Yes"),AL422="None"),"TRIGGER NOT RECORDED — select the E.4 trigger",IF(AND(OR(AND(AL422&lt;&gt;"",AL422&lt;&gt;"None"),R422="Yes"),AM422=""),"REASSESSMENT / CONSIDERATION REF REQUIRED",IF(AND(OR(R422="Yes",T422="Yes"),U422=""),"GATE LOG EVENT ID REQUIRED",IF(OR(AND(D422&lt;&gt;"",NOT(ISNUMBER(D422))),AND(Y422&lt;&gt;"",NOT(ISNUMBER(Y422))),AND(ISNUMBER(D422),ISNUMBER(Y422),Y422&lt;=D422)),"DATE CHECK — Review and Next Review must be dates, Next after Review",IF(AND(ISNUMBER(AC422),ISNUMBER(AD422),AD422&gt;AC422),"SAMPLE EXCEEDS POPULATION",IF(AND(ISNUMBER(AD422),ISNUMBER(AK422),AD422&lt;AK422),"SAMPLE BELOW TIER MINIMUM",IF(AND(AI422&lt;&gt;"",ISNUMBER(Y422),AO422=""),"REVIEW TYPE REQUIRED: operational, performance or formal (§6.4.4)",IF(AND(ISNUMBER(D422),ISNUMBER(Y422),AI422&lt;&gt;"",Y422-D422&gt;IF(AI422="Critical",31,IF(AI422="High",IF(OR(AO422="Operational monitoring",AO422="Performance review"),31,92),IF(AI422="Medium",IF(AO422="Operational monitoring",31,IF(AO422="Performance review",92,366)),366)))),"NEXT REVIEW EXCEEDS TIER CADENCE",IF(OR(AP422="",AP422="Action-capable: raise not yet set"),"AGENTIC CADENCE RAISE NOT SET (§6.4.4; size to be set by the Council)",IF(AND(Z422="Closed",OR(D422="",E422="",G422="",H422="",I422="",X422="",Y422="",AA422="",AB422="",NOT(ISNUMBER(AC422)),NOT(ISNUMBER(AD422)),AC422&lt;1,AD422&lt;1,AE422="",AG422="",AI422="")),"CLOSURE EVIDENCE MISSING",IF(Z422="Closed","Closure ready for independent review","Open / review")))))))))))))))))</f>
        <v/>
      </c>
      <c r="AI422" s="0" t="n"/>
      <c r="AJ422" s="0">
        <f>IF(AI422="","",IF(AO422="Operational monitoring",IF(AI422="Low","Routine operational monitoring by the Service Owner",IF(AI422="Medium","Monthly","Continuous (logged at least monthly)")),IF(AO422="Performance review",IF(AI422="Critical","At least monthly",IF(AI422="High","Monthly",IF(AI422="Medium","Quarterly","Annual"))),IF(AI422="Critical","Continuous monitoring; formal review at least monthly",IF(AI422="High","Quarterly","Annual")))))</f>
        <v/>
      </c>
      <c r="AK422" s="0">
        <f>IF(OR(AI422="",NOT(ISNUMBER(AC422))),"",IF(OR(AI422="Critical",AI422="High"),MIN(AC422,MAX(30,ROUNDUP(0.05*AC422,0))),IF(AI422="Medium",MIN(AC422,20),MIN(AC422,10))))</f>
        <v/>
      </c>
      <c r="AL422" s="0" t="n"/>
      <c r="AM422" s="0" t="n"/>
      <c r="AN422" s="0" t="n"/>
      <c r="AO422" s="0" t="n"/>
      <c r="AP422" s="0" t="n"/>
    </row>
    <row r="423">
      <c r="A423" s="49" t="n"/>
      <c r="B423" s="50" t="n"/>
      <c r="C423" s="50" t="n"/>
      <c r="D423" s="51" t="n"/>
      <c r="E423" s="50" t="n"/>
      <c r="F423" s="50" t="n"/>
      <c r="G423" s="50" t="n"/>
      <c r="H423" s="50" t="n"/>
      <c r="I423" s="50" t="n"/>
      <c r="J423" s="50" t="n"/>
      <c r="K423" s="50" t="n"/>
      <c r="L423" s="50" t="n"/>
      <c r="M423" s="50" t="n"/>
      <c r="N423" s="50" t="n"/>
      <c r="O423" s="51" t="n"/>
      <c r="P423" s="50" t="n"/>
      <c r="Q423" s="50" t="n"/>
      <c r="R423" s="50" t="n"/>
      <c r="S423" s="50" t="n"/>
      <c r="T423" s="50" t="n"/>
      <c r="U423" s="50" t="n"/>
      <c r="V423" s="50" t="n"/>
      <c r="W423" s="50" t="n"/>
      <c r="X423" s="50" t="n"/>
      <c r="Y423" s="51" t="n"/>
      <c r="Z423" s="52" t="n"/>
      <c r="AA423" s="50" t="n"/>
      <c r="AB423" s="50" t="n"/>
      <c r="AC423" s="61" t="n"/>
      <c r="AD423" s="61" t="n"/>
      <c r="AE423" s="50" t="n"/>
      <c r="AF423" s="0" t="n"/>
      <c r="AG423" s="0" t="n"/>
      <c r="AH423" s="85">
        <f>IF(COUNTA(A423:AG423,AI423,AL423:AP423)=0,"",IF(TRIM(A423)="","AIR-ID REQUIRED",IF(OR(AND(K423&lt;&gt;"",ISNA(MATCH(K423,{"Yes","No","Unknown"},0))),AND(Q423&lt;&gt;"",ISNA(MATCH(Q423,{"Yes","No","Unknown"},0))),AND(R423&lt;&gt;"",ISNA(MATCH(R423,{"Yes","No","Unknown"},0))),AND(T423&lt;&gt;"",ISNA(MATCH(T423,{"Yes","No","Unknown"},0))),AND(J423&lt;&gt;"",ISNA(MATCH(J423,{"Improving","Stable","Deteriorating","New / Baseline","Not yet known"},0))),AND(Z423&lt;&gt;"",ISNA(MATCH(Z423,{"Open","Reviewed","Action Open","Escalated","Closed"},0))),AND(AG423&lt;&gt;"",ISNA(MATCH(AG423,{"UC-ID specific","Shared system baseline"},0))),AND(AI423&lt;&gt;"",ISNA(MATCH(AI423,{"Low","Medium","High","Critical"},0))),AND(AL423&lt;&gt;"",COUNTIF(Lists!$A$3:$A$10,AL423)=0),AND(AO423&lt;&gt;"",ISNA(MATCH(AO423,{"Operational monitoring","Performance review","Formal review"},0))),AND(AP423&lt;&gt;"",ISNA(MATCH(AP423,{"Raised per Monitoring and Review Plan","Not action-capable","Action-capable: raise not yet set"},0)))),"INVALID VALUE — use the dropdown list",IF(AND(AG423="UC-ID specific",OR(AF423="",AF423="None")),"UC-ID REQUIRED",IF(OR(J423="",K423="",Q423="",R423="",T423="",AL423="",J423="Not yet known",K423="Unknown",Q423="Unknown",R423="Unknown",T423="Unknown"),"UNKNOWN TO RESOLVE",IF(AND(K423="Yes",OR(H423="",I423="",M423="",N423="",O423="",P423="",P423="None",X423="")),"BREACH ACTION INCOMPLETE",IF(AND(OR(K423="Yes",Q423="Yes"),AL423="None"),"TRIGGER NOT RECORDED — select the E.4 trigger",IF(AND(OR(AND(AL423&lt;&gt;"",AL423&lt;&gt;"None"),R423="Yes"),AM423=""),"REASSESSMENT / CONSIDERATION REF REQUIRED",IF(AND(OR(R423="Yes",T423="Yes"),U423=""),"GATE LOG EVENT ID REQUIRED",IF(OR(AND(D423&lt;&gt;"",NOT(ISNUMBER(D423))),AND(Y423&lt;&gt;"",NOT(ISNUMBER(Y423))),AND(ISNUMBER(D423),ISNUMBER(Y423),Y423&lt;=D423)),"DATE CHECK — Review and Next Review must be dates, Next after Review",IF(AND(ISNUMBER(AC423),ISNUMBER(AD423),AD423&gt;AC423),"SAMPLE EXCEEDS POPULATION",IF(AND(ISNUMBER(AD423),ISNUMBER(AK423),AD423&lt;AK423),"SAMPLE BELOW TIER MINIMUM",IF(AND(AI423&lt;&gt;"",ISNUMBER(Y423),AO423=""),"REVIEW TYPE REQUIRED: operational, performance or formal (§6.4.4)",IF(AND(ISNUMBER(D423),ISNUMBER(Y423),AI423&lt;&gt;"",Y423-D423&gt;IF(AI423="Critical",31,IF(AI423="High",IF(OR(AO423="Operational monitoring",AO423="Performance review"),31,92),IF(AI423="Medium",IF(AO423="Operational monitoring",31,IF(AO423="Performance review",92,366)),366)))),"NEXT REVIEW EXCEEDS TIER CADENCE",IF(OR(AP423="",AP423="Action-capable: raise not yet set"),"AGENTIC CADENCE RAISE NOT SET (§6.4.4; size to be set by the Council)",IF(AND(Z423="Closed",OR(D423="",E423="",G423="",H423="",I423="",X423="",Y423="",AA423="",AB423="",NOT(ISNUMBER(AC423)),NOT(ISNUMBER(AD423)),AC423&lt;1,AD423&lt;1,AE423="",AG423="",AI423="")),"CLOSURE EVIDENCE MISSING",IF(Z423="Closed","Closure ready for independent review","Open / review")))))))))))))))))</f>
        <v/>
      </c>
      <c r="AI423" s="0" t="n"/>
      <c r="AJ423" s="0">
        <f>IF(AI423="","",IF(AO423="Operational monitoring",IF(AI423="Low","Routine operational monitoring by the Service Owner",IF(AI423="Medium","Monthly","Continuous (logged at least monthly)")),IF(AO423="Performance review",IF(AI423="Critical","At least monthly",IF(AI423="High","Monthly",IF(AI423="Medium","Quarterly","Annual"))),IF(AI423="Critical","Continuous monitoring; formal review at least monthly",IF(AI423="High","Quarterly","Annual")))))</f>
        <v/>
      </c>
      <c r="AK423" s="0">
        <f>IF(OR(AI423="",NOT(ISNUMBER(AC423))),"",IF(OR(AI423="Critical",AI423="High"),MIN(AC423,MAX(30,ROUNDUP(0.05*AC423,0))),IF(AI423="Medium",MIN(AC423,20),MIN(AC423,10))))</f>
        <v/>
      </c>
      <c r="AL423" s="0" t="n"/>
      <c r="AM423" s="0" t="n"/>
      <c r="AN423" s="0" t="n"/>
      <c r="AO423" s="0" t="n"/>
      <c r="AP423" s="0" t="n"/>
    </row>
    <row r="424">
      <c r="A424" s="49" t="n"/>
      <c r="B424" s="50" t="n"/>
      <c r="C424" s="50" t="n"/>
      <c r="D424" s="51" t="n"/>
      <c r="E424" s="50" t="n"/>
      <c r="F424" s="50" t="n"/>
      <c r="G424" s="50" t="n"/>
      <c r="H424" s="50" t="n"/>
      <c r="I424" s="50" t="n"/>
      <c r="J424" s="50" t="n"/>
      <c r="K424" s="50" t="n"/>
      <c r="L424" s="50" t="n"/>
      <c r="M424" s="50" t="n"/>
      <c r="N424" s="50" t="n"/>
      <c r="O424" s="51" t="n"/>
      <c r="P424" s="50" t="n"/>
      <c r="Q424" s="50" t="n"/>
      <c r="R424" s="50" t="n"/>
      <c r="S424" s="50" t="n"/>
      <c r="T424" s="50" t="n"/>
      <c r="U424" s="50" t="n"/>
      <c r="V424" s="50" t="n"/>
      <c r="W424" s="50" t="n"/>
      <c r="X424" s="50" t="n"/>
      <c r="Y424" s="51" t="n"/>
      <c r="Z424" s="52" t="n"/>
      <c r="AA424" s="50" t="n"/>
      <c r="AB424" s="50" t="n"/>
      <c r="AC424" s="61" t="n"/>
      <c r="AD424" s="61" t="n"/>
      <c r="AE424" s="50" t="n"/>
      <c r="AF424" s="0" t="n"/>
      <c r="AG424" s="0" t="n"/>
      <c r="AH424" s="85">
        <f>IF(COUNTA(A424:AG424,AI424,AL424:AP424)=0,"",IF(TRIM(A424)="","AIR-ID REQUIRED",IF(OR(AND(K424&lt;&gt;"",ISNA(MATCH(K424,{"Yes","No","Unknown"},0))),AND(Q424&lt;&gt;"",ISNA(MATCH(Q424,{"Yes","No","Unknown"},0))),AND(R424&lt;&gt;"",ISNA(MATCH(R424,{"Yes","No","Unknown"},0))),AND(T424&lt;&gt;"",ISNA(MATCH(T424,{"Yes","No","Unknown"},0))),AND(J424&lt;&gt;"",ISNA(MATCH(J424,{"Improving","Stable","Deteriorating","New / Baseline","Not yet known"},0))),AND(Z424&lt;&gt;"",ISNA(MATCH(Z424,{"Open","Reviewed","Action Open","Escalated","Closed"},0))),AND(AG424&lt;&gt;"",ISNA(MATCH(AG424,{"UC-ID specific","Shared system baseline"},0))),AND(AI424&lt;&gt;"",ISNA(MATCH(AI424,{"Low","Medium","High","Critical"},0))),AND(AL424&lt;&gt;"",COUNTIF(Lists!$A$3:$A$10,AL424)=0),AND(AO424&lt;&gt;"",ISNA(MATCH(AO424,{"Operational monitoring","Performance review","Formal review"},0))),AND(AP424&lt;&gt;"",ISNA(MATCH(AP424,{"Raised per Monitoring and Review Plan","Not action-capable","Action-capable: raise not yet set"},0)))),"INVALID VALUE — use the dropdown list",IF(AND(AG424="UC-ID specific",OR(AF424="",AF424="None")),"UC-ID REQUIRED",IF(OR(J424="",K424="",Q424="",R424="",T424="",AL424="",J424="Not yet known",K424="Unknown",Q424="Unknown",R424="Unknown",T424="Unknown"),"UNKNOWN TO RESOLVE",IF(AND(K424="Yes",OR(H424="",I424="",M424="",N424="",O424="",P424="",P424="None",X424="")),"BREACH ACTION INCOMPLETE",IF(AND(OR(K424="Yes",Q424="Yes"),AL424="None"),"TRIGGER NOT RECORDED — select the E.4 trigger",IF(AND(OR(AND(AL424&lt;&gt;"",AL424&lt;&gt;"None"),R424="Yes"),AM424=""),"REASSESSMENT / CONSIDERATION REF REQUIRED",IF(AND(OR(R424="Yes",T424="Yes"),U424=""),"GATE LOG EVENT ID REQUIRED",IF(OR(AND(D424&lt;&gt;"",NOT(ISNUMBER(D424))),AND(Y424&lt;&gt;"",NOT(ISNUMBER(Y424))),AND(ISNUMBER(D424),ISNUMBER(Y424),Y424&lt;=D424)),"DATE CHECK — Review and Next Review must be dates, Next after Review",IF(AND(ISNUMBER(AC424),ISNUMBER(AD424),AD424&gt;AC424),"SAMPLE EXCEEDS POPULATION",IF(AND(ISNUMBER(AD424),ISNUMBER(AK424),AD424&lt;AK424),"SAMPLE BELOW TIER MINIMUM",IF(AND(AI424&lt;&gt;"",ISNUMBER(Y424),AO424=""),"REVIEW TYPE REQUIRED: operational, performance or formal (§6.4.4)",IF(AND(ISNUMBER(D424),ISNUMBER(Y424),AI424&lt;&gt;"",Y424-D424&gt;IF(AI424="Critical",31,IF(AI424="High",IF(OR(AO424="Operational monitoring",AO424="Performance review"),31,92),IF(AI424="Medium",IF(AO424="Operational monitoring",31,IF(AO424="Performance review",92,366)),366)))),"NEXT REVIEW EXCEEDS TIER CADENCE",IF(OR(AP424="",AP424="Action-capable: raise not yet set"),"AGENTIC CADENCE RAISE NOT SET (§6.4.4; size to be set by the Council)",IF(AND(Z424="Closed",OR(D424="",E424="",G424="",H424="",I424="",X424="",Y424="",AA424="",AB424="",NOT(ISNUMBER(AC424)),NOT(ISNUMBER(AD424)),AC424&lt;1,AD424&lt;1,AE424="",AG424="",AI424="")),"CLOSURE EVIDENCE MISSING",IF(Z424="Closed","Closure ready for independent review","Open / review")))))))))))))))))</f>
        <v/>
      </c>
      <c r="AI424" s="0" t="n"/>
      <c r="AJ424" s="0">
        <f>IF(AI424="","",IF(AO424="Operational monitoring",IF(AI424="Low","Routine operational monitoring by the Service Owner",IF(AI424="Medium","Monthly","Continuous (logged at least monthly)")),IF(AO424="Performance review",IF(AI424="Critical","At least monthly",IF(AI424="High","Monthly",IF(AI424="Medium","Quarterly","Annual"))),IF(AI424="Critical","Continuous monitoring; formal review at least monthly",IF(AI424="High","Quarterly","Annual")))))</f>
        <v/>
      </c>
      <c r="AK424" s="0">
        <f>IF(OR(AI424="",NOT(ISNUMBER(AC424))),"",IF(OR(AI424="Critical",AI424="High"),MIN(AC424,MAX(30,ROUNDUP(0.05*AC424,0))),IF(AI424="Medium",MIN(AC424,20),MIN(AC424,10))))</f>
        <v/>
      </c>
      <c r="AL424" s="0" t="n"/>
      <c r="AM424" s="0" t="n"/>
      <c r="AN424" s="0" t="n"/>
      <c r="AO424" s="0" t="n"/>
      <c r="AP424" s="0" t="n"/>
    </row>
    <row r="425">
      <c r="A425" s="49" t="n"/>
      <c r="B425" s="50" t="n"/>
      <c r="C425" s="50" t="n"/>
      <c r="D425" s="51" t="n"/>
      <c r="E425" s="50" t="n"/>
      <c r="F425" s="50" t="n"/>
      <c r="G425" s="50" t="n"/>
      <c r="H425" s="50" t="n"/>
      <c r="I425" s="50" t="n"/>
      <c r="J425" s="50" t="n"/>
      <c r="K425" s="50" t="n"/>
      <c r="L425" s="50" t="n"/>
      <c r="M425" s="50" t="n"/>
      <c r="N425" s="50" t="n"/>
      <c r="O425" s="51" t="n"/>
      <c r="P425" s="50" t="n"/>
      <c r="Q425" s="50" t="n"/>
      <c r="R425" s="50" t="n"/>
      <c r="S425" s="50" t="n"/>
      <c r="T425" s="50" t="n"/>
      <c r="U425" s="50" t="n"/>
      <c r="V425" s="50" t="n"/>
      <c r="W425" s="50" t="n"/>
      <c r="X425" s="50" t="n"/>
      <c r="Y425" s="51" t="n"/>
      <c r="Z425" s="52" t="n"/>
      <c r="AA425" s="50" t="n"/>
      <c r="AB425" s="50" t="n"/>
      <c r="AC425" s="61" t="n"/>
      <c r="AD425" s="61" t="n"/>
      <c r="AE425" s="50" t="n"/>
      <c r="AF425" s="0" t="n"/>
      <c r="AG425" s="0" t="n"/>
      <c r="AH425" s="85">
        <f>IF(COUNTA(A425:AG425,AI425,AL425:AP425)=0,"",IF(TRIM(A425)="","AIR-ID REQUIRED",IF(OR(AND(K425&lt;&gt;"",ISNA(MATCH(K425,{"Yes","No","Unknown"},0))),AND(Q425&lt;&gt;"",ISNA(MATCH(Q425,{"Yes","No","Unknown"},0))),AND(R425&lt;&gt;"",ISNA(MATCH(R425,{"Yes","No","Unknown"},0))),AND(T425&lt;&gt;"",ISNA(MATCH(T425,{"Yes","No","Unknown"},0))),AND(J425&lt;&gt;"",ISNA(MATCH(J425,{"Improving","Stable","Deteriorating","New / Baseline","Not yet known"},0))),AND(Z425&lt;&gt;"",ISNA(MATCH(Z425,{"Open","Reviewed","Action Open","Escalated","Closed"},0))),AND(AG425&lt;&gt;"",ISNA(MATCH(AG425,{"UC-ID specific","Shared system baseline"},0))),AND(AI425&lt;&gt;"",ISNA(MATCH(AI425,{"Low","Medium","High","Critical"},0))),AND(AL425&lt;&gt;"",COUNTIF(Lists!$A$3:$A$10,AL425)=0),AND(AO425&lt;&gt;"",ISNA(MATCH(AO425,{"Operational monitoring","Performance review","Formal review"},0))),AND(AP425&lt;&gt;"",ISNA(MATCH(AP425,{"Raised per Monitoring and Review Plan","Not action-capable","Action-capable: raise not yet set"},0)))),"INVALID VALUE — use the dropdown list",IF(AND(AG425="UC-ID specific",OR(AF425="",AF425="None")),"UC-ID REQUIRED",IF(OR(J425="",K425="",Q425="",R425="",T425="",AL425="",J425="Not yet known",K425="Unknown",Q425="Unknown",R425="Unknown",T425="Unknown"),"UNKNOWN TO RESOLVE",IF(AND(K425="Yes",OR(H425="",I425="",M425="",N425="",O425="",P425="",P425="None",X425="")),"BREACH ACTION INCOMPLETE",IF(AND(OR(K425="Yes",Q425="Yes"),AL425="None"),"TRIGGER NOT RECORDED — select the E.4 trigger",IF(AND(OR(AND(AL425&lt;&gt;"",AL425&lt;&gt;"None"),R425="Yes"),AM425=""),"REASSESSMENT / CONSIDERATION REF REQUIRED",IF(AND(OR(R425="Yes",T425="Yes"),U425=""),"GATE LOG EVENT ID REQUIRED",IF(OR(AND(D425&lt;&gt;"",NOT(ISNUMBER(D425))),AND(Y425&lt;&gt;"",NOT(ISNUMBER(Y425))),AND(ISNUMBER(D425),ISNUMBER(Y425),Y425&lt;=D425)),"DATE CHECK — Review and Next Review must be dates, Next after Review",IF(AND(ISNUMBER(AC425),ISNUMBER(AD425),AD425&gt;AC425),"SAMPLE EXCEEDS POPULATION",IF(AND(ISNUMBER(AD425),ISNUMBER(AK425),AD425&lt;AK425),"SAMPLE BELOW TIER MINIMUM",IF(AND(AI425&lt;&gt;"",ISNUMBER(Y425),AO425=""),"REVIEW TYPE REQUIRED: operational, performance or formal (§6.4.4)",IF(AND(ISNUMBER(D425),ISNUMBER(Y425),AI425&lt;&gt;"",Y425-D425&gt;IF(AI425="Critical",31,IF(AI425="High",IF(OR(AO425="Operational monitoring",AO425="Performance review"),31,92),IF(AI425="Medium",IF(AO425="Operational monitoring",31,IF(AO425="Performance review",92,366)),366)))),"NEXT REVIEW EXCEEDS TIER CADENCE",IF(OR(AP425="",AP425="Action-capable: raise not yet set"),"AGENTIC CADENCE RAISE NOT SET (§6.4.4; size to be set by the Council)",IF(AND(Z425="Closed",OR(D425="",E425="",G425="",H425="",I425="",X425="",Y425="",AA425="",AB425="",NOT(ISNUMBER(AC425)),NOT(ISNUMBER(AD425)),AC425&lt;1,AD425&lt;1,AE425="",AG425="",AI425="")),"CLOSURE EVIDENCE MISSING",IF(Z425="Closed","Closure ready for independent review","Open / review")))))))))))))))))</f>
        <v/>
      </c>
      <c r="AI425" s="0" t="n"/>
      <c r="AJ425" s="0">
        <f>IF(AI425="","",IF(AO425="Operational monitoring",IF(AI425="Low","Routine operational monitoring by the Service Owner",IF(AI425="Medium","Monthly","Continuous (logged at least monthly)")),IF(AO425="Performance review",IF(AI425="Critical","At least monthly",IF(AI425="High","Monthly",IF(AI425="Medium","Quarterly","Annual"))),IF(AI425="Critical","Continuous monitoring; formal review at least monthly",IF(AI425="High","Quarterly","Annual")))))</f>
        <v/>
      </c>
      <c r="AK425" s="0">
        <f>IF(OR(AI425="",NOT(ISNUMBER(AC425))),"",IF(OR(AI425="Critical",AI425="High"),MIN(AC425,MAX(30,ROUNDUP(0.05*AC425,0))),IF(AI425="Medium",MIN(AC425,20),MIN(AC425,10))))</f>
        <v/>
      </c>
      <c r="AL425" s="0" t="n"/>
      <c r="AM425" s="0" t="n"/>
      <c r="AN425" s="0" t="n"/>
      <c r="AO425" s="0" t="n"/>
      <c r="AP425" s="0" t="n"/>
    </row>
    <row r="426">
      <c r="A426" s="49" t="n"/>
      <c r="B426" s="50" t="n"/>
      <c r="C426" s="50" t="n"/>
      <c r="D426" s="51" t="n"/>
      <c r="E426" s="50" t="n"/>
      <c r="F426" s="50" t="n"/>
      <c r="G426" s="50" t="n"/>
      <c r="H426" s="50" t="n"/>
      <c r="I426" s="50" t="n"/>
      <c r="J426" s="50" t="n"/>
      <c r="K426" s="50" t="n"/>
      <c r="L426" s="50" t="n"/>
      <c r="M426" s="50" t="n"/>
      <c r="N426" s="50" t="n"/>
      <c r="O426" s="51" t="n"/>
      <c r="P426" s="50" t="n"/>
      <c r="Q426" s="50" t="n"/>
      <c r="R426" s="50" t="n"/>
      <c r="S426" s="50" t="n"/>
      <c r="T426" s="50" t="n"/>
      <c r="U426" s="50" t="n"/>
      <c r="V426" s="50" t="n"/>
      <c r="W426" s="50" t="n"/>
      <c r="X426" s="50" t="n"/>
      <c r="Y426" s="51" t="n"/>
      <c r="Z426" s="52" t="n"/>
      <c r="AA426" s="50" t="n"/>
      <c r="AB426" s="50" t="n"/>
      <c r="AC426" s="61" t="n"/>
      <c r="AD426" s="61" t="n"/>
      <c r="AE426" s="50" t="n"/>
      <c r="AF426" s="0" t="n"/>
      <c r="AG426" s="0" t="n"/>
      <c r="AH426" s="85">
        <f>IF(COUNTA(A426:AG426,AI426,AL426:AP426)=0,"",IF(TRIM(A426)="","AIR-ID REQUIRED",IF(OR(AND(K426&lt;&gt;"",ISNA(MATCH(K426,{"Yes","No","Unknown"},0))),AND(Q426&lt;&gt;"",ISNA(MATCH(Q426,{"Yes","No","Unknown"},0))),AND(R426&lt;&gt;"",ISNA(MATCH(R426,{"Yes","No","Unknown"},0))),AND(T426&lt;&gt;"",ISNA(MATCH(T426,{"Yes","No","Unknown"},0))),AND(J426&lt;&gt;"",ISNA(MATCH(J426,{"Improving","Stable","Deteriorating","New / Baseline","Not yet known"},0))),AND(Z426&lt;&gt;"",ISNA(MATCH(Z426,{"Open","Reviewed","Action Open","Escalated","Closed"},0))),AND(AG426&lt;&gt;"",ISNA(MATCH(AG426,{"UC-ID specific","Shared system baseline"},0))),AND(AI426&lt;&gt;"",ISNA(MATCH(AI426,{"Low","Medium","High","Critical"},0))),AND(AL426&lt;&gt;"",COUNTIF(Lists!$A$3:$A$10,AL426)=0),AND(AO426&lt;&gt;"",ISNA(MATCH(AO426,{"Operational monitoring","Performance review","Formal review"},0))),AND(AP426&lt;&gt;"",ISNA(MATCH(AP426,{"Raised per Monitoring and Review Plan","Not action-capable","Action-capable: raise not yet set"},0)))),"INVALID VALUE — use the dropdown list",IF(AND(AG426="UC-ID specific",OR(AF426="",AF426="None")),"UC-ID REQUIRED",IF(OR(J426="",K426="",Q426="",R426="",T426="",AL426="",J426="Not yet known",K426="Unknown",Q426="Unknown",R426="Unknown",T426="Unknown"),"UNKNOWN TO RESOLVE",IF(AND(K426="Yes",OR(H426="",I426="",M426="",N426="",O426="",P426="",P426="None",X426="")),"BREACH ACTION INCOMPLETE",IF(AND(OR(K426="Yes",Q426="Yes"),AL426="None"),"TRIGGER NOT RECORDED — select the E.4 trigger",IF(AND(OR(AND(AL426&lt;&gt;"",AL426&lt;&gt;"None"),R426="Yes"),AM426=""),"REASSESSMENT / CONSIDERATION REF REQUIRED",IF(AND(OR(R426="Yes",T426="Yes"),U426=""),"GATE LOG EVENT ID REQUIRED",IF(OR(AND(D426&lt;&gt;"",NOT(ISNUMBER(D426))),AND(Y426&lt;&gt;"",NOT(ISNUMBER(Y426))),AND(ISNUMBER(D426),ISNUMBER(Y426),Y426&lt;=D426)),"DATE CHECK — Review and Next Review must be dates, Next after Review",IF(AND(ISNUMBER(AC426),ISNUMBER(AD426),AD426&gt;AC426),"SAMPLE EXCEEDS POPULATION",IF(AND(ISNUMBER(AD426),ISNUMBER(AK426),AD426&lt;AK426),"SAMPLE BELOW TIER MINIMUM",IF(AND(AI426&lt;&gt;"",ISNUMBER(Y426),AO426=""),"REVIEW TYPE REQUIRED: operational, performance or formal (§6.4.4)",IF(AND(ISNUMBER(D426),ISNUMBER(Y426),AI426&lt;&gt;"",Y426-D426&gt;IF(AI426="Critical",31,IF(AI426="High",IF(OR(AO426="Operational monitoring",AO426="Performance review"),31,92),IF(AI426="Medium",IF(AO426="Operational monitoring",31,IF(AO426="Performance review",92,366)),366)))),"NEXT REVIEW EXCEEDS TIER CADENCE",IF(OR(AP426="",AP426="Action-capable: raise not yet set"),"AGENTIC CADENCE RAISE NOT SET (§6.4.4; size to be set by the Council)",IF(AND(Z426="Closed",OR(D426="",E426="",G426="",H426="",I426="",X426="",Y426="",AA426="",AB426="",NOT(ISNUMBER(AC426)),NOT(ISNUMBER(AD426)),AC426&lt;1,AD426&lt;1,AE426="",AG426="",AI426="")),"CLOSURE EVIDENCE MISSING",IF(Z426="Closed","Closure ready for independent review","Open / review")))))))))))))))))</f>
        <v/>
      </c>
      <c r="AI426" s="0" t="n"/>
      <c r="AJ426" s="0">
        <f>IF(AI426="","",IF(AO426="Operational monitoring",IF(AI426="Low","Routine operational monitoring by the Service Owner",IF(AI426="Medium","Monthly","Continuous (logged at least monthly)")),IF(AO426="Performance review",IF(AI426="Critical","At least monthly",IF(AI426="High","Monthly",IF(AI426="Medium","Quarterly","Annual"))),IF(AI426="Critical","Continuous monitoring; formal review at least monthly",IF(AI426="High","Quarterly","Annual")))))</f>
        <v/>
      </c>
      <c r="AK426" s="0">
        <f>IF(OR(AI426="",NOT(ISNUMBER(AC426))),"",IF(OR(AI426="Critical",AI426="High"),MIN(AC426,MAX(30,ROUNDUP(0.05*AC426,0))),IF(AI426="Medium",MIN(AC426,20),MIN(AC426,10))))</f>
        <v/>
      </c>
      <c r="AL426" s="0" t="n"/>
      <c r="AM426" s="0" t="n"/>
      <c r="AN426" s="0" t="n"/>
      <c r="AO426" s="0" t="n"/>
      <c r="AP426" s="0" t="n"/>
    </row>
    <row r="427">
      <c r="A427" s="49" t="n"/>
      <c r="B427" s="50" t="n"/>
      <c r="C427" s="50" t="n"/>
      <c r="D427" s="51" t="n"/>
      <c r="E427" s="50" t="n"/>
      <c r="F427" s="50" t="n"/>
      <c r="G427" s="50" t="n"/>
      <c r="H427" s="50" t="n"/>
      <c r="I427" s="50" t="n"/>
      <c r="J427" s="50" t="n"/>
      <c r="K427" s="50" t="n"/>
      <c r="L427" s="50" t="n"/>
      <c r="M427" s="50" t="n"/>
      <c r="N427" s="50" t="n"/>
      <c r="O427" s="51" t="n"/>
      <c r="P427" s="50" t="n"/>
      <c r="Q427" s="50" t="n"/>
      <c r="R427" s="50" t="n"/>
      <c r="S427" s="50" t="n"/>
      <c r="T427" s="50" t="n"/>
      <c r="U427" s="50" t="n"/>
      <c r="V427" s="50" t="n"/>
      <c r="W427" s="50" t="n"/>
      <c r="X427" s="50" t="n"/>
      <c r="Y427" s="51" t="n"/>
      <c r="Z427" s="52" t="n"/>
      <c r="AA427" s="50" t="n"/>
      <c r="AB427" s="50" t="n"/>
      <c r="AC427" s="61" t="n"/>
      <c r="AD427" s="61" t="n"/>
      <c r="AE427" s="50" t="n"/>
      <c r="AF427" s="0" t="n"/>
      <c r="AG427" s="0" t="n"/>
      <c r="AH427" s="85">
        <f>IF(COUNTA(A427:AG427,AI427,AL427:AP427)=0,"",IF(TRIM(A427)="","AIR-ID REQUIRED",IF(OR(AND(K427&lt;&gt;"",ISNA(MATCH(K427,{"Yes","No","Unknown"},0))),AND(Q427&lt;&gt;"",ISNA(MATCH(Q427,{"Yes","No","Unknown"},0))),AND(R427&lt;&gt;"",ISNA(MATCH(R427,{"Yes","No","Unknown"},0))),AND(T427&lt;&gt;"",ISNA(MATCH(T427,{"Yes","No","Unknown"},0))),AND(J427&lt;&gt;"",ISNA(MATCH(J427,{"Improving","Stable","Deteriorating","New / Baseline","Not yet known"},0))),AND(Z427&lt;&gt;"",ISNA(MATCH(Z427,{"Open","Reviewed","Action Open","Escalated","Closed"},0))),AND(AG427&lt;&gt;"",ISNA(MATCH(AG427,{"UC-ID specific","Shared system baseline"},0))),AND(AI427&lt;&gt;"",ISNA(MATCH(AI427,{"Low","Medium","High","Critical"},0))),AND(AL427&lt;&gt;"",COUNTIF(Lists!$A$3:$A$10,AL427)=0),AND(AO427&lt;&gt;"",ISNA(MATCH(AO427,{"Operational monitoring","Performance review","Formal review"},0))),AND(AP427&lt;&gt;"",ISNA(MATCH(AP427,{"Raised per Monitoring and Review Plan","Not action-capable","Action-capable: raise not yet set"},0)))),"INVALID VALUE — use the dropdown list",IF(AND(AG427="UC-ID specific",OR(AF427="",AF427="None")),"UC-ID REQUIRED",IF(OR(J427="",K427="",Q427="",R427="",T427="",AL427="",J427="Not yet known",K427="Unknown",Q427="Unknown",R427="Unknown",T427="Unknown"),"UNKNOWN TO RESOLVE",IF(AND(K427="Yes",OR(H427="",I427="",M427="",N427="",O427="",P427="",P427="None",X427="")),"BREACH ACTION INCOMPLETE",IF(AND(OR(K427="Yes",Q427="Yes"),AL427="None"),"TRIGGER NOT RECORDED — select the E.4 trigger",IF(AND(OR(AND(AL427&lt;&gt;"",AL427&lt;&gt;"None"),R427="Yes"),AM427=""),"REASSESSMENT / CONSIDERATION REF REQUIRED",IF(AND(OR(R427="Yes",T427="Yes"),U427=""),"GATE LOG EVENT ID REQUIRED",IF(OR(AND(D427&lt;&gt;"",NOT(ISNUMBER(D427))),AND(Y427&lt;&gt;"",NOT(ISNUMBER(Y427))),AND(ISNUMBER(D427),ISNUMBER(Y427),Y427&lt;=D427)),"DATE CHECK — Review and Next Review must be dates, Next after Review",IF(AND(ISNUMBER(AC427),ISNUMBER(AD427),AD427&gt;AC427),"SAMPLE EXCEEDS POPULATION",IF(AND(ISNUMBER(AD427),ISNUMBER(AK427),AD427&lt;AK427),"SAMPLE BELOW TIER MINIMUM",IF(AND(AI427&lt;&gt;"",ISNUMBER(Y427),AO427=""),"REVIEW TYPE REQUIRED: operational, performance or formal (§6.4.4)",IF(AND(ISNUMBER(D427),ISNUMBER(Y427),AI427&lt;&gt;"",Y427-D427&gt;IF(AI427="Critical",31,IF(AI427="High",IF(OR(AO427="Operational monitoring",AO427="Performance review"),31,92),IF(AI427="Medium",IF(AO427="Operational monitoring",31,IF(AO427="Performance review",92,366)),366)))),"NEXT REVIEW EXCEEDS TIER CADENCE",IF(OR(AP427="",AP427="Action-capable: raise not yet set"),"AGENTIC CADENCE RAISE NOT SET (§6.4.4; size to be set by the Council)",IF(AND(Z427="Closed",OR(D427="",E427="",G427="",H427="",I427="",X427="",Y427="",AA427="",AB427="",NOT(ISNUMBER(AC427)),NOT(ISNUMBER(AD427)),AC427&lt;1,AD427&lt;1,AE427="",AG427="",AI427="")),"CLOSURE EVIDENCE MISSING",IF(Z427="Closed","Closure ready for independent review","Open / review")))))))))))))))))</f>
        <v/>
      </c>
      <c r="AI427" s="0" t="n"/>
      <c r="AJ427" s="0">
        <f>IF(AI427="","",IF(AO427="Operational monitoring",IF(AI427="Low","Routine operational monitoring by the Service Owner",IF(AI427="Medium","Monthly","Continuous (logged at least monthly)")),IF(AO427="Performance review",IF(AI427="Critical","At least monthly",IF(AI427="High","Monthly",IF(AI427="Medium","Quarterly","Annual"))),IF(AI427="Critical","Continuous monitoring; formal review at least monthly",IF(AI427="High","Quarterly","Annual")))))</f>
        <v/>
      </c>
      <c r="AK427" s="0">
        <f>IF(OR(AI427="",NOT(ISNUMBER(AC427))),"",IF(OR(AI427="Critical",AI427="High"),MIN(AC427,MAX(30,ROUNDUP(0.05*AC427,0))),IF(AI427="Medium",MIN(AC427,20),MIN(AC427,10))))</f>
        <v/>
      </c>
      <c r="AL427" s="0" t="n"/>
      <c r="AM427" s="0" t="n"/>
      <c r="AN427" s="0" t="n"/>
      <c r="AO427" s="0" t="n"/>
      <c r="AP427" s="0" t="n"/>
    </row>
    <row r="428">
      <c r="A428" s="49" t="n"/>
      <c r="B428" s="50" t="n"/>
      <c r="C428" s="50" t="n"/>
      <c r="D428" s="51" t="n"/>
      <c r="E428" s="50" t="n"/>
      <c r="F428" s="50" t="n"/>
      <c r="G428" s="50" t="n"/>
      <c r="H428" s="50" t="n"/>
      <c r="I428" s="50" t="n"/>
      <c r="J428" s="50" t="n"/>
      <c r="K428" s="50" t="n"/>
      <c r="L428" s="50" t="n"/>
      <c r="M428" s="50" t="n"/>
      <c r="N428" s="50" t="n"/>
      <c r="O428" s="51" t="n"/>
      <c r="P428" s="50" t="n"/>
      <c r="Q428" s="50" t="n"/>
      <c r="R428" s="50" t="n"/>
      <c r="S428" s="50" t="n"/>
      <c r="T428" s="50" t="n"/>
      <c r="U428" s="50" t="n"/>
      <c r="V428" s="50" t="n"/>
      <c r="W428" s="50" t="n"/>
      <c r="X428" s="50" t="n"/>
      <c r="Y428" s="51" t="n"/>
      <c r="Z428" s="52" t="n"/>
      <c r="AA428" s="50" t="n"/>
      <c r="AB428" s="50" t="n"/>
      <c r="AC428" s="61" t="n"/>
      <c r="AD428" s="61" t="n"/>
      <c r="AE428" s="50" t="n"/>
      <c r="AF428" s="0" t="n"/>
      <c r="AG428" s="0" t="n"/>
      <c r="AH428" s="85">
        <f>IF(COUNTA(A428:AG428,AI428,AL428:AP428)=0,"",IF(TRIM(A428)="","AIR-ID REQUIRED",IF(OR(AND(K428&lt;&gt;"",ISNA(MATCH(K428,{"Yes","No","Unknown"},0))),AND(Q428&lt;&gt;"",ISNA(MATCH(Q428,{"Yes","No","Unknown"},0))),AND(R428&lt;&gt;"",ISNA(MATCH(R428,{"Yes","No","Unknown"},0))),AND(T428&lt;&gt;"",ISNA(MATCH(T428,{"Yes","No","Unknown"},0))),AND(J428&lt;&gt;"",ISNA(MATCH(J428,{"Improving","Stable","Deteriorating","New / Baseline","Not yet known"},0))),AND(Z428&lt;&gt;"",ISNA(MATCH(Z428,{"Open","Reviewed","Action Open","Escalated","Closed"},0))),AND(AG428&lt;&gt;"",ISNA(MATCH(AG428,{"UC-ID specific","Shared system baseline"},0))),AND(AI428&lt;&gt;"",ISNA(MATCH(AI428,{"Low","Medium","High","Critical"},0))),AND(AL428&lt;&gt;"",COUNTIF(Lists!$A$3:$A$10,AL428)=0),AND(AO428&lt;&gt;"",ISNA(MATCH(AO428,{"Operational monitoring","Performance review","Formal review"},0))),AND(AP428&lt;&gt;"",ISNA(MATCH(AP428,{"Raised per Monitoring and Review Plan","Not action-capable","Action-capable: raise not yet set"},0)))),"INVALID VALUE — use the dropdown list",IF(AND(AG428="UC-ID specific",OR(AF428="",AF428="None")),"UC-ID REQUIRED",IF(OR(J428="",K428="",Q428="",R428="",T428="",AL428="",J428="Not yet known",K428="Unknown",Q428="Unknown",R428="Unknown",T428="Unknown"),"UNKNOWN TO RESOLVE",IF(AND(K428="Yes",OR(H428="",I428="",M428="",N428="",O428="",P428="",P428="None",X428="")),"BREACH ACTION INCOMPLETE",IF(AND(OR(K428="Yes",Q428="Yes"),AL428="None"),"TRIGGER NOT RECORDED — select the E.4 trigger",IF(AND(OR(AND(AL428&lt;&gt;"",AL428&lt;&gt;"None"),R428="Yes"),AM428=""),"REASSESSMENT / CONSIDERATION REF REQUIRED",IF(AND(OR(R428="Yes",T428="Yes"),U428=""),"GATE LOG EVENT ID REQUIRED",IF(OR(AND(D428&lt;&gt;"",NOT(ISNUMBER(D428))),AND(Y428&lt;&gt;"",NOT(ISNUMBER(Y428))),AND(ISNUMBER(D428),ISNUMBER(Y428),Y428&lt;=D428)),"DATE CHECK — Review and Next Review must be dates, Next after Review",IF(AND(ISNUMBER(AC428),ISNUMBER(AD428),AD428&gt;AC428),"SAMPLE EXCEEDS POPULATION",IF(AND(ISNUMBER(AD428),ISNUMBER(AK428),AD428&lt;AK428),"SAMPLE BELOW TIER MINIMUM",IF(AND(AI428&lt;&gt;"",ISNUMBER(Y428),AO428=""),"REVIEW TYPE REQUIRED: operational, performance or formal (§6.4.4)",IF(AND(ISNUMBER(D428),ISNUMBER(Y428),AI428&lt;&gt;"",Y428-D428&gt;IF(AI428="Critical",31,IF(AI428="High",IF(OR(AO428="Operational monitoring",AO428="Performance review"),31,92),IF(AI428="Medium",IF(AO428="Operational monitoring",31,IF(AO428="Performance review",92,366)),366)))),"NEXT REVIEW EXCEEDS TIER CADENCE",IF(OR(AP428="",AP428="Action-capable: raise not yet set"),"AGENTIC CADENCE RAISE NOT SET (§6.4.4; size to be set by the Council)",IF(AND(Z428="Closed",OR(D428="",E428="",G428="",H428="",I428="",X428="",Y428="",AA428="",AB428="",NOT(ISNUMBER(AC428)),NOT(ISNUMBER(AD428)),AC428&lt;1,AD428&lt;1,AE428="",AG428="",AI428="")),"CLOSURE EVIDENCE MISSING",IF(Z428="Closed","Closure ready for independent review","Open / review")))))))))))))))))</f>
        <v/>
      </c>
      <c r="AI428" s="0" t="n"/>
      <c r="AJ428" s="0">
        <f>IF(AI428="","",IF(AO428="Operational monitoring",IF(AI428="Low","Routine operational monitoring by the Service Owner",IF(AI428="Medium","Monthly","Continuous (logged at least monthly)")),IF(AO428="Performance review",IF(AI428="Critical","At least monthly",IF(AI428="High","Monthly",IF(AI428="Medium","Quarterly","Annual"))),IF(AI428="Critical","Continuous monitoring; formal review at least monthly",IF(AI428="High","Quarterly","Annual")))))</f>
        <v/>
      </c>
      <c r="AK428" s="0">
        <f>IF(OR(AI428="",NOT(ISNUMBER(AC428))),"",IF(OR(AI428="Critical",AI428="High"),MIN(AC428,MAX(30,ROUNDUP(0.05*AC428,0))),IF(AI428="Medium",MIN(AC428,20),MIN(AC428,10))))</f>
        <v/>
      </c>
      <c r="AL428" s="0" t="n"/>
      <c r="AM428" s="0" t="n"/>
      <c r="AN428" s="0" t="n"/>
      <c r="AO428" s="0" t="n"/>
      <c r="AP428" s="0" t="n"/>
    </row>
    <row r="429">
      <c r="A429" s="49" t="n"/>
      <c r="B429" s="50" t="n"/>
      <c r="C429" s="50" t="n"/>
      <c r="D429" s="51" t="n"/>
      <c r="E429" s="50" t="n"/>
      <c r="F429" s="50" t="n"/>
      <c r="G429" s="50" t="n"/>
      <c r="H429" s="50" t="n"/>
      <c r="I429" s="50" t="n"/>
      <c r="J429" s="50" t="n"/>
      <c r="K429" s="50" t="n"/>
      <c r="L429" s="50" t="n"/>
      <c r="M429" s="50" t="n"/>
      <c r="N429" s="50" t="n"/>
      <c r="O429" s="51" t="n"/>
      <c r="P429" s="50" t="n"/>
      <c r="Q429" s="50" t="n"/>
      <c r="R429" s="50" t="n"/>
      <c r="S429" s="50" t="n"/>
      <c r="T429" s="50" t="n"/>
      <c r="U429" s="50" t="n"/>
      <c r="V429" s="50" t="n"/>
      <c r="W429" s="50" t="n"/>
      <c r="X429" s="50" t="n"/>
      <c r="Y429" s="51" t="n"/>
      <c r="Z429" s="52" t="n"/>
      <c r="AA429" s="50" t="n"/>
      <c r="AB429" s="50" t="n"/>
      <c r="AC429" s="61" t="n"/>
      <c r="AD429" s="61" t="n"/>
      <c r="AE429" s="50" t="n"/>
      <c r="AF429" s="0" t="n"/>
      <c r="AG429" s="0" t="n"/>
      <c r="AH429" s="85">
        <f>IF(COUNTA(A429:AG429,AI429,AL429:AP429)=0,"",IF(TRIM(A429)="","AIR-ID REQUIRED",IF(OR(AND(K429&lt;&gt;"",ISNA(MATCH(K429,{"Yes","No","Unknown"},0))),AND(Q429&lt;&gt;"",ISNA(MATCH(Q429,{"Yes","No","Unknown"},0))),AND(R429&lt;&gt;"",ISNA(MATCH(R429,{"Yes","No","Unknown"},0))),AND(T429&lt;&gt;"",ISNA(MATCH(T429,{"Yes","No","Unknown"},0))),AND(J429&lt;&gt;"",ISNA(MATCH(J429,{"Improving","Stable","Deteriorating","New / Baseline","Not yet known"},0))),AND(Z429&lt;&gt;"",ISNA(MATCH(Z429,{"Open","Reviewed","Action Open","Escalated","Closed"},0))),AND(AG429&lt;&gt;"",ISNA(MATCH(AG429,{"UC-ID specific","Shared system baseline"},0))),AND(AI429&lt;&gt;"",ISNA(MATCH(AI429,{"Low","Medium","High","Critical"},0))),AND(AL429&lt;&gt;"",COUNTIF(Lists!$A$3:$A$10,AL429)=0),AND(AO429&lt;&gt;"",ISNA(MATCH(AO429,{"Operational monitoring","Performance review","Formal review"},0))),AND(AP429&lt;&gt;"",ISNA(MATCH(AP429,{"Raised per Monitoring and Review Plan","Not action-capable","Action-capable: raise not yet set"},0)))),"INVALID VALUE — use the dropdown list",IF(AND(AG429="UC-ID specific",OR(AF429="",AF429="None")),"UC-ID REQUIRED",IF(OR(J429="",K429="",Q429="",R429="",T429="",AL429="",J429="Not yet known",K429="Unknown",Q429="Unknown",R429="Unknown",T429="Unknown"),"UNKNOWN TO RESOLVE",IF(AND(K429="Yes",OR(H429="",I429="",M429="",N429="",O429="",P429="",P429="None",X429="")),"BREACH ACTION INCOMPLETE",IF(AND(OR(K429="Yes",Q429="Yes"),AL429="None"),"TRIGGER NOT RECORDED — select the E.4 trigger",IF(AND(OR(AND(AL429&lt;&gt;"",AL429&lt;&gt;"None"),R429="Yes"),AM429=""),"REASSESSMENT / CONSIDERATION REF REQUIRED",IF(AND(OR(R429="Yes",T429="Yes"),U429=""),"GATE LOG EVENT ID REQUIRED",IF(OR(AND(D429&lt;&gt;"",NOT(ISNUMBER(D429))),AND(Y429&lt;&gt;"",NOT(ISNUMBER(Y429))),AND(ISNUMBER(D429),ISNUMBER(Y429),Y429&lt;=D429)),"DATE CHECK — Review and Next Review must be dates, Next after Review",IF(AND(ISNUMBER(AC429),ISNUMBER(AD429),AD429&gt;AC429),"SAMPLE EXCEEDS POPULATION",IF(AND(ISNUMBER(AD429),ISNUMBER(AK429),AD429&lt;AK429),"SAMPLE BELOW TIER MINIMUM",IF(AND(AI429&lt;&gt;"",ISNUMBER(Y429),AO429=""),"REVIEW TYPE REQUIRED: operational, performance or formal (§6.4.4)",IF(AND(ISNUMBER(D429),ISNUMBER(Y429),AI429&lt;&gt;"",Y429-D429&gt;IF(AI429="Critical",31,IF(AI429="High",IF(OR(AO429="Operational monitoring",AO429="Performance review"),31,92),IF(AI429="Medium",IF(AO429="Operational monitoring",31,IF(AO429="Performance review",92,366)),366)))),"NEXT REVIEW EXCEEDS TIER CADENCE",IF(OR(AP429="",AP429="Action-capable: raise not yet set"),"AGENTIC CADENCE RAISE NOT SET (§6.4.4; size to be set by the Council)",IF(AND(Z429="Closed",OR(D429="",E429="",G429="",H429="",I429="",X429="",Y429="",AA429="",AB429="",NOT(ISNUMBER(AC429)),NOT(ISNUMBER(AD429)),AC429&lt;1,AD429&lt;1,AE429="",AG429="",AI429="")),"CLOSURE EVIDENCE MISSING",IF(Z429="Closed","Closure ready for independent review","Open / review")))))))))))))))))</f>
        <v/>
      </c>
      <c r="AI429" s="0" t="n"/>
      <c r="AJ429" s="0">
        <f>IF(AI429="","",IF(AO429="Operational monitoring",IF(AI429="Low","Routine operational monitoring by the Service Owner",IF(AI429="Medium","Monthly","Continuous (logged at least monthly)")),IF(AO429="Performance review",IF(AI429="Critical","At least monthly",IF(AI429="High","Monthly",IF(AI429="Medium","Quarterly","Annual"))),IF(AI429="Critical","Continuous monitoring; formal review at least monthly",IF(AI429="High","Quarterly","Annual")))))</f>
        <v/>
      </c>
      <c r="AK429" s="0">
        <f>IF(OR(AI429="",NOT(ISNUMBER(AC429))),"",IF(OR(AI429="Critical",AI429="High"),MIN(AC429,MAX(30,ROUNDUP(0.05*AC429,0))),IF(AI429="Medium",MIN(AC429,20),MIN(AC429,10))))</f>
        <v/>
      </c>
      <c r="AL429" s="0" t="n"/>
      <c r="AM429" s="0" t="n"/>
      <c r="AN429" s="0" t="n"/>
      <c r="AO429" s="0" t="n"/>
      <c r="AP429" s="0" t="n"/>
    </row>
    <row r="430">
      <c r="A430" s="49" t="n"/>
      <c r="B430" s="50" t="n"/>
      <c r="C430" s="50" t="n"/>
      <c r="D430" s="51" t="n"/>
      <c r="E430" s="50" t="n"/>
      <c r="F430" s="50" t="n"/>
      <c r="G430" s="50" t="n"/>
      <c r="H430" s="50" t="n"/>
      <c r="I430" s="50" t="n"/>
      <c r="J430" s="50" t="n"/>
      <c r="K430" s="50" t="n"/>
      <c r="L430" s="50" t="n"/>
      <c r="M430" s="50" t="n"/>
      <c r="N430" s="50" t="n"/>
      <c r="O430" s="51" t="n"/>
      <c r="P430" s="50" t="n"/>
      <c r="Q430" s="50" t="n"/>
      <c r="R430" s="50" t="n"/>
      <c r="S430" s="50" t="n"/>
      <c r="T430" s="50" t="n"/>
      <c r="U430" s="50" t="n"/>
      <c r="V430" s="50" t="n"/>
      <c r="W430" s="50" t="n"/>
      <c r="X430" s="50" t="n"/>
      <c r="Y430" s="51" t="n"/>
      <c r="Z430" s="52" t="n"/>
      <c r="AA430" s="50" t="n"/>
      <c r="AB430" s="50" t="n"/>
      <c r="AC430" s="61" t="n"/>
      <c r="AD430" s="61" t="n"/>
      <c r="AE430" s="50" t="n"/>
      <c r="AF430" s="0" t="n"/>
      <c r="AG430" s="0" t="n"/>
      <c r="AH430" s="85">
        <f>IF(COUNTA(A430:AG430,AI430,AL430:AP430)=0,"",IF(TRIM(A430)="","AIR-ID REQUIRED",IF(OR(AND(K430&lt;&gt;"",ISNA(MATCH(K430,{"Yes","No","Unknown"},0))),AND(Q430&lt;&gt;"",ISNA(MATCH(Q430,{"Yes","No","Unknown"},0))),AND(R430&lt;&gt;"",ISNA(MATCH(R430,{"Yes","No","Unknown"},0))),AND(T430&lt;&gt;"",ISNA(MATCH(T430,{"Yes","No","Unknown"},0))),AND(J430&lt;&gt;"",ISNA(MATCH(J430,{"Improving","Stable","Deteriorating","New / Baseline","Not yet known"},0))),AND(Z430&lt;&gt;"",ISNA(MATCH(Z430,{"Open","Reviewed","Action Open","Escalated","Closed"},0))),AND(AG430&lt;&gt;"",ISNA(MATCH(AG430,{"UC-ID specific","Shared system baseline"},0))),AND(AI430&lt;&gt;"",ISNA(MATCH(AI430,{"Low","Medium","High","Critical"},0))),AND(AL430&lt;&gt;"",COUNTIF(Lists!$A$3:$A$10,AL430)=0),AND(AO430&lt;&gt;"",ISNA(MATCH(AO430,{"Operational monitoring","Performance review","Formal review"},0))),AND(AP430&lt;&gt;"",ISNA(MATCH(AP430,{"Raised per Monitoring and Review Plan","Not action-capable","Action-capable: raise not yet set"},0)))),"INVALID VALUE — use the dropdown list",IF(AND(AG430="UC-ID specific",OR(AF430="",AF430="None")),"UC-ID REQUIRED",IF(OR(J430="",K430="",Q430="",R430="",T430="",AL430="",J430="Not yet known",K430="Unknown",Q430="Unknown",R430="Unknown",T430="Unknown"),"UNKNOWN TO RESOLVE",IF(AND(K430="Yes",OR(H430="",I430="",M430="",N430="",O430="",P430="",P430="None",X430="")),"BREACH ACTION INCOMPLETE",IF(AND(OR(K430="Yes",Q430="Yes"),AL430="None"),"TRIGGER NOT RECORDED — select the E.4 trigger",IF(AND(OR(AND(AL430&lt;&gt;"",AL430&lt;&gt;"None"),R430="Yes"),AM430=""),"REASSESSMENT / CONSIDERATION REF REQUIRED",IF(AND(OR(R430="Yes",T430="Yes"),U430=""),"GATE LOG EVENT ID REQUIRED",IF(OR(AND(D430&lt;&gt;"",NOT(ISNUMBER(D430))),AND(Y430&lt;&gt;"",NOT(ISNUMBER(Y430))),AND(ISNUMBER(D430),ISNUMBER(Y430),Y430&lt;=D430)),"DATE CHECK — Review and Next Review must be dates, Next after Review",IF(AND(ISNUMBER(AC430),ISNUMBER(AD430),AD430&gt;AC430),"SAMPLE EXCEEDS POPULATION",IF(AND(ISNUMBER(AD430),ISNUMBER(AK430),AD430&lt;AK430),"SAMPLE BELOW TIER MINIMUM",IF(AND(AI430&lt;&gt;"",ISNUMBER(Y430),AO430=""),"REVIEW TYPE REQUIRED: operational, performance or formal (§6.4.4)",IF(AND(ISNUMBER(D430),ISNUMBER(Y430),AI430&lt;&gt;"",Y430-D430&gt;IF(AI430="Critical",31,IF(AI430="High",IF(OR(AO430="Operational monitoring",AO430="Performance review"),31,92),IF(AI430="Medium",IF(AO430="Operational monitoring",31,IF(AO430="Performance review",92,366)),366)))),"NEXT REVIEW EXCEEDS TIER CADENCE",IF(OR(AP430="",AP430="Action-capable: raise not yet set"),"AGENTIC CADENCE RAISE NOT SET (§6.4.4; size to be set by the Council)",IF(AND(Z430="Closed",OR(D430="",E430="",G430="",H430="",I430="",X430="",Y430="",AA430="",AB430="",NOT(ISNUMBER(AC430)),NOT(ISNUMBER(AD430)),AC430&lt;1,AD430&lt;1,AE430="",AG430="",AI430="")),"CLOSURE EVIDENCE MISSING",IF(Z430="Closed","Closure ready for independent review","Open / review")))))))))))))))))</f>
        <v/>
      </c>
      <c r="AI430" s="0" t="n"/>
      <c r="AJ430" s="0">
        <f>IF(AI430="","",IF(AO430="Operational monitoring",IF(AI430="Low","Routine operational monitoring by the Service Owner",IF(AI430="Medium","Monthly","Continuous (logged at least monthly)")),IF(AO430="Performance review",IF(AI430="Critical","At least monthly",IF(AI430="High","Monthly",IF(AI430="Medium","Quarterly","Annual"))),IF(AI430="Critical","Continuous monitoring; formal review at least monthly",IF(AI430="High","Quarterly","Annual")))))</f>
        <v/>
      </c>
      <c r="AK430" s="0">
        <f>IF(OR(AI430="",NOT(ISNUMBER(AC430))),"",IF(OR(AI430="Critical",AI430="High"),MIN(AC430,MAX(30,ROUNDUP(0.05*AC430,0))),IF(AI430="Medium",MIN(AC430,20),MIN(AC430,10))))</f>
        <v/>
      </c>
      <c r="AL430" s="0" t="n"/>
      <c r="AM430" s="0" t="n"/>
      <c r="AN430" s="0" t="n"/>
      <c r="AO430" s="0" t="n"/>
      <c r="AP430" s="0" t="n"/>
    </row>
    <row r="431">
      <c r="A431" s="49" t="n"/>
      <c r="B431" s="50" t="n"/>
      <c r="C431" s="50" t="n"/>
      <c r="D431" s="51" t="n"/>
      <c r="E431" s="50" t="n"/>
      <c r="F431" s="50" t="n"/>
      <c r="G431" s="50" t="n"/>
      <c r="H431" s="50" t="n"/>
      <c r="I431" s="50" t="n"/>
      <c r="J431" s="50" t="n"/>
      <c r="K431" s="50" t="n"/>
      <c r="L431" s="50" t="n"/>
      <c r="M431" s="50" t="n"/>
      <c r="N431" s="50" t="n"/>
      <c r="O431" s="51" t="n"/>
      <c r="P431" s="50" t="n"/>
      <c r="Q431" s="50" t="n"/>
      <c r="R431" s="50" t="n"/>
      <c r="S431" s="50" t="n"/>
      <c r="T431" s="50" t="n"/>
      <c r="U431" s="50" t="n"/>
      <c r="V431" s="50" t="n"/>
      <c r="W431" s="50" t="n"/>
      <c r="X431" s="50" t="n"/>
      <c r="Y431" s="51" t="n"/>
      <c r="Z431" s="52" t="n"/>
      <c r="AA431" s="50" t="n"/>
      <c r="AB431" s="50" t="n"/>
      <c r="AC431" s="61" t="n"/>
      <c r="AD431" s="61" t="n"/>
      <c r="AE431" s="50" t="n"/>
      <c r="AF431" s="0" t="n"/>
      <c r="AG431" s="0" t="n"/>
      <c r="AH431" s="85">
        <f>IF(COUNTA(A431:AG431,AI431,AL431:AP431)=0,"",IF(TRIM(A431)="","AIR-ID REQUIRED",IF(OR(AND(K431&lt;&gt;"",ISNA(MATCH(K431,{"Yes","No","Unknown"},0))),AND(Q431&lt;&gt;"",ISNA(MATCH(Q431,{"Yes","No","Unknown"},0))),AND(R431&lt;&gt;"",ISNA(MATCH(R431,{"Yes","No","Unknown"},0))),AND(T431&lt;&gt;"",ISNA(MATCH(T431,{"Yes","No","Unknown"},0))),AND(J431&lt;&gt;"",ISNA(MATCH(J431,{"Improving","Stable","Deteriorating","New / Baseline","Not yet known"},0))),AND(Z431&lt;&gt;"",ISNA(MATCH(Z431,{"Open","Reviewed","Action Open","Escalated","Closed"},0))),AND(AG431&lt;&gt;"",ISNA(MATCH(AG431,{"UC-ID specific","Shared system baseline"},0))),AND(AI431&lt;&gt;"",ISNA(MATCH(AI431,{"Low","Medium","High","Critical"},0))),AND(AL431&lt;&gt;"",COUNTIF(Lists!$A$3:$A$10,AL431)=0),AND(AO431&lt;&gt;"",ISNA(MATCH(AO431,{"Operational monitoring","Performance review","Formal review"},0))),AND(AP431&lt;&gt;"",ISNA(MATCH(AP431,{"Raised per Monitoring and Review Plan","Not action-capable","Action-capable: raise not yet set"},0)))),"INVALID VALUE — use the dropdown list",IF(AND(AG431="UC-ID specific",OR(AF431="",AF431="None")),"UC-ID REQUIRED",IF(OR(J431="",K431="",Q431="",R431="",T431="",AL431="",J431="Not yet known",K431="Unknown",Q431="Unknown",R431="Unknown",T431="Unknown"),"UNKNOWN TO RESOLVE",IF(AND(K431="Yes",OR(H431="",I431="",M431="",N431="",O431="",P431="",P431="None",X431="")),"BREACH ACTION INCOMPLETE",IF(AND(OR(K431="Yes",Q431="Yes"),AL431="None"),"TRIGGER NOT RECORDED — select the E.4 trigger",IF(AND(OR(AND(AL431&lt;&gt;"",AL431&lt;&gt;"None"),R431="Yes"),AM431=""),"REASSESSMENT / CONSIDERATION REF REQUIRED",IF(AND(OR(R431="Yes",T431="Yes"),U431=""),"GATE LOG EVENT ID REQUIRED",IF(OR(AND(D431&lt;&gt;"",NOT(ISNUMBER(D431))),AND(Y431&lt;&gt;"",NOT(ISNUMBER(Y431))),AND(ISNUMBER(D431),ISNUMBER(Y431),Y431&lt;=D431)),"DATE CHECK — Review and Next Review must be dates, Next after Review",IF(AND(ISNUMBER(AC431),ISNUMBER(AD431),AD431&gt;AC431),"SAMPLE EXCEEDS POPULATION",IF(AND(ISNUMBER(AD431),ISNUMBER(AK431),AD431&lt;AK431),"SAMPLE BELOW TIER MINIMUM",IF(AND(AI431&lt;&gt;"",ISNUMBER(Y431),AO431=""),"REVIEW TYPE REQUIRED: operational, performance or formal (§6.4.4)",IF(AND(ISNUMBER(D431),ISNUMBER(Y431),AI431&lt;&gt;"",Y431-D431&gt;IF(AI431="Critical",31,IF(AI431="High",IF(OR(AO431="Operational monitoring",AO431="Performance review"),31,92),IF(AI431="Medium",IF(AO431="Operational monitoring",31,IF(AO431="Performance review",92,366)),366)))),"NEXT REVIEW EXCEEDS TIER CADENCE",IF(OR(AP431="",AP431="Action-capable: raise not yet set"),"AGENTIC CADENCE RAISE NOT SET (§6.4.4; size to be set by the Council)",IF(AND(Z431="Closed",OR(D431="",E431="",G431="",H431="",I431="",X431="",Y431="",AA431="",AB431="",NOT(ISNUMBER(AC431)),NOT(ISNUMBER(AD431)),AC431&lt;1,AD431&lt;1,AE431="",AG431="",AI431="")),"CLOSURE EVIDENCE MISSING",IF(Z431="Closed","Closure ready for independent review","Open / review")))))))))))))))))</f>
        <v/>
      </c>
      <c r="AI431" s="0" t="n"/>
      <c r="AJ431" s="0">
        <f>IF(AI431="","",IF(AO431="Operational monitoring",IF(AI431="Low","Routine operational monitoring by the Service Owner",IF(AI431="Medium","Monthly","Continuous (logged at least monthly)")),IF(AO431="Performance review",IF(AI431="Critical","At least monthly",IF(AI431="High","Monthly",IF(AI431="Medium","Quarterly","Annual"))),IF(AI431="Critical","Continuous monitoring; formal review at least monthly",IF(AI431="High","Quarterly","Annual")))))</f>
        <v/>
      </c>
      <c r="AK431" s="0">
        <f>IF(OR(AI431="",NOT(ISNUMBER(AC431))),"",IF(OR(AI431="Critical",AI431="High"),MIN(AC431,MAX(30,ROUNDUP(0.05*AC431,0))),IF(AI431="Medium",MIN(AC431,20),MIN(AC431,10))))</f>
        <v/>
      </c>
      <c r="AL431" s="0" t="n"/>
      <c r="AM431" s="0" t="n"/>
      <c r="AN431" s="0" t="n"/>
      <c r="AO431" s="0" t="n"/>
      <c r="AP431" s="0" t="n"/>
    </row>
    <row r="432">
      <c r="A432" s="49" t="n"/>
      <c r="B432" s="50" t="n"/>
      <c r="C432" s="50" t="n"/>
      <c r="D432" s="51" t="n"/>
      <c r="E432" s="50" t="n"/>
      <c r="F432" s="50" t="n"/>
      <c r="G432" s="50" t="n"/>
      <c r="H432" s="50" t="n"/>
      <c r="I432" s="50" t="n"/>
      <c r="J432" s="50" t="n"/>
      <c r="K432" s="50" t="n"/>
      <c r="L432" s="50" t="n"/>
      <c r="M432" s="50" t="n"/>
      <c r="N432" s="50" t="n"/>
      <c r="O432" s="51" t="n"/>
      <c r="P432" s="50" t="n"/>
      <c r="Q432" s="50" t="n"/>
      <c r="R432" s="50" t="n"/>
      <c r="S432" s="50" t="n"/>
      <c r="T432" s="50" t="n"/>
      <c r="U432" s="50" t="n"/>
      <c r="V432" s="50" t="n"/>
      <c r="W432" s="50" t="n"/>
      <c r="X432" s="50" t="n"/>
      <c r="Y432" s="51" t="n"/>
      <c r="Z432" s="52" t="n"/>
      <c r="AA432" s="50" t="n"/>
      <c r="AB432" s="50" t="n"/>
      <c r="AC432" s="61" t="n"/>
      <c r="AD432" s="61" t="n"/>
      <c r="AE432" s="50" t="n"/>
      <c r="AF432" s="0" t="n"/>
      <c r="AG432" s="0" t="n"/>
      <c r="AH432" s="85">
        <f>IF(COUNTA(A432:AG432,AI432,AL432:AP432)=0,"",IF(TRIM(A432)="","AIR-ID REQUIRED",IF(OR(AND(K432&lt;&gt;"",ISNA(MATCH(K432,{"Yes","No","Unknown"},0))),AND(Q432&lt;&gt;"",ISNA(MATCH(Q432,{"Yes","No","Unknown"},0))),AND(R432&lt;&gt;"",ISNA(MATCH(R432,{"Yes","No","Unknown"},0))),AND(T432&lt;&gt;"",ISNA(MATCH(T432,{"Yes","No","Unknown"},0))),AND(J432&lt;&gt;"",ISNA(MATCH(J432,{"Improving","Stable","Deteriorating","New / Baseline","Not yet known"},0))),AND(Z432&lt;&gt;"",ISNA(MATCH(Z432,{"Open","Reviewed","Action Open","Escalated","Closed"},0))),AND(AG432&lt;&gt;"",ISNA(MATCH(AG432,{"UC-ID specific","Shared system baseline"},0))),AND(AI432&lt;&gt;"",ISNA(MATCH(AI432,{"Low","Medium","High","Critical"},0))),AND(AL432&lt;&gt;"",COUNTIF(Lists!$A$3:$A$10,AL432)=0),AND(AO432&lt;&gt;"",ISNA(MATCH(AO432,{"Operational monitoring","Performance review","Formal review"},0))),AND(AP432&lt;&gt;"",ISNA(MATCH(AP432,{"Raised per Monitoring and Review Plan","Not action-capable","Action-capable: raise not yet set"},0)))),"INVALID VALUE — use the dropdown list",IF(AND(AG432="UC-ID specific",OR(AF432="",AF432="None")),"UC-ID REQUIRED",IF(OR(J432="",K432="",Q432="",R432="",T432="",AL432="",J432="Not yet known",K432="Unknown",Q432="Unknown",R432="Unknown",T432="Unknown"),"UNKNOWN TO RESOLVE",IF(AND(K432="Yes",OR(H432="",I432="",M432="",N432="",O432="",P432="",P432="None",X432="")),"BREACH ACTION INCOMPLETE",IF(AND(OR(K432="Yes",Q432="Yes"),AL432="None"),"TRIGGER NOT RECORDED — select the E.4 trigger",IF(AND(OR(AND(AL432&lt;&gt;"",AL432&lt;&gt;"None"),R432="Yes"),AM432=""),"REASSESSMENT / CONSIDERATION REF REQUIRED",IF(AND(OR(R432="Yes",T432="Yes"),U432=""),"GATE LOG EVENT ID REQUIRED",IF(OR(AND(D432&lt;&gt;"",NOT(ISNUMBER(D432))),AND(Y432&lt;&gt;"",NOT(ISNUMBER(Y432))),AND(ISNUMBER(D432),ISNUMBER(Y432),Y432&lt;=D432)),"DATE CHECK — Review and Next Review must be dates, Next after Review",IF(AND(ISNUMBER(AC432),ISNUMBER(AD432),AD432&gt;AC432),"SAMPLE EXCEEDS POPULATION",IF(AND(ISNUMBER(AD432),ISNUMBER(AK432),AD432&lt;AK432),"SAMPLE BELOW TIER MINIMUM",IF(AND(AI432&lt;&gt;"",ISNUMBER(Y432),AO432=""),"REVIEW TYPE REQUIRED: operational, performance or formal (§6.4.4)",IF(AND(ISNUMBER(D432),ISNUMBER(Y432),AI432&lt;&gt;"",Y432-D432&gt;IF(AI432="Critical",31,IF(AI432="High",IF(OR(AO432="Operational monitoring",AO432="Performance review"),31,92),IF(AI432="Medium",IF(AO432="Operational monitoring",31,IF(AO432="Performance review",92,366)),366)))),"NEXT REVIEW EXCEEDS TIER CADENCE",IF(OR(AP432="",AP432="Action-capable: raise not yet set"),"AGENTIC CADENCE RAISE NOT SET (§6.4.4; size to be set by the Council)",IF(AND(Z432="Closed",OR(D432="",E432="",G432="",H432="",I432="",X432="",Y432="",AA432="",AB432="",NOT(ISNUMBER(AC432)),NOT(ISNUMBER(AD432)),AC432&lt;1,AD432&lt;1,AE432="",AG432="",AI432="")),"CLOSURE EVIDENCE MISSING",IF(Z432="Closed","Closure ready for independent review","Open / review")))))))))))))))))</f>
        <v/>
      </c>
      <c r="AI432" s="0" t="n"/>
      <c r="AJ432" s="0">
        <f>IF(AI432="","",IF(AO432="Operational monitoring",IF(AI432="Low","Routine operational monitoring by the Service Owner",IF(AI432="Medium","Monthly","Continuous (logged at least monthly)")),IF(AO432="Performance review",IF(AI432="Critical","At least monthly",IF(AI432="High","Monthly",IF(AI432="Medium","Quarterly","Annual"))),IF(AI432="Critical","Continuous monitoring; formal review at least monthly",IF(AI432="High","Quarterly","Annual")))))</f>
        <v/>
      </c>
      <c r="AK432" s="0">
        <f>IF(OR(AI432="",NOT(ISNUMBER(AC432))),"",IF(OR(AI432="Critical",AI432="High"),MIN(AC432,MAX(30,ROUNDUP(0.05*AC432,0))),IF(AI432="Medium",MIN(AC432,20),MIN(AC432,10))))</f>
        <v/>
      </c>
      <c r="AL432" s="0" t="n"/>
      <c r="AM432" s="0" t="n"/>
      <c r="AN432" s="0" t="n"/>
      <c r="AO432" s="0" t="n"/>
      <c r="AP432" s="0" t="n"/>
    </row>
    <row r="433">
      <c r="A433" s="49" t="n"/>
      <c r="B433" s="50" t="n"/>
      <c r="C433" s="50" t="n"/>
      <c r="D433" s="51" t="n"/>
      <c r="E433" s="50" t="n"/>
      <c r="F433" s="50" t="n"/>
      <c r="G433" s="50" t="n"/>
      <c r="H433" s="50" t="n"/>
      <c r="I433" s="50" t="n"/>
      <c r="J433" s="50" t="n"/>
      <c r="K433" s="50" t="n"/>
      <c r="L433" s="50" t="n"/>
      <c r="M433" s="50" t="n"/>
      <c r="N433" s="50" t="n"/>
      <c r="O433" s="51" t="n"/>
      <c r="P433" s="50" t="n"/>
      <c r="Q433" s="50" t="n"/>
      <c r="R433" s="50" t="n"/>
      <c r="S433" s="50" t="n"/>
      <c r="T433" s="50" t="n"/>
      <c r="U433" s="50" t="n"/>
      <c r="V433" s="50" t="n"/>
      <c r="W433" s="50" t="n"/>
      <c r="X433" s="50" t="n"/>
      <c r="Y433" s="51" t="n"/>
      <c r="Z433" s="52" t="n"/>
      <c r="AA433" s="50" t="n"/>
      <c r="AB433" s="50" t="n"/>
      <c r="AC433" s="61" t="n"/>
      <c r="AD433" s="61" t="n"/>
      <c r="AE433" s="50" t="n"/>
      <c r="AF433" s="0" t="n"/>
      <c r="AG433" s="0" t="n"/>
      <c r="AH433" s="85">
        <f>IF(COUNTA(A433:AG433,AI433,AL433:AP433)=0,"",IF(TRIM(A433)="","AIR-ID REQUIRED",IF(OR(AND(K433&lt;&gt;"",ISNA(MATCH(K433,{"Yes","No","Unknown"},0))),AND(Q433&lt;&gt;"",ISNA(MATCH(Q433,{"Yes","No","Unknown"},0))),AND(R433&lt;&gt;"",ISNA(MATCH(R433,{"Yes","No","Unknown"},0))),AND(T433&lt;&gt;"",ISNA(MATCH(T433,{"Yes","No","Unknown"},0))),AND(J433&lt;&gt;"",ISNA(MATCH(J433,{"Improving","Stable","Deteriorating","New / Baseline","Not yet known"},0))),AND(Z433&lt;&gt;"",ISNA(MATCH(Z433,{"Open","Reviewed","Action Open","Escalated","Closed"},0))),AND(AG433&lt;&gt;"",ISNA(MATCH(AG433,{"UC-ID specific","Shared system baseline"},0))),AND(AI433&lt;&gt;"",ISNA(MATCH(AI433,{"Low","Medium","High","Critical"},0))),AND(AL433&lt;&gt;"",COUNTIF(Lists!$A$3:$A$10,AL433)=0),AND(AO433&lt;&gt;"",ISNA(MATCH(AO433,{"Operational monitoring","Performance review","Formal review"},0))),AND(AP433&lt;&gt;"",ISNA(MATCH(AP433,{"Raised per Monitoring and Review Plan","Not action-capable","Action-capable: raise not yet set"},0)))),"INVALID VALUE — use the dropdown list",IF(AND(AG433="UC-ID specific",OR(AF433="",AF433="None")),"UC-ID REQUIRED",IF(OR(J433="",K433="",Q433="",R433="",T433="",AL433="",J433="Not yet known",K433="Unknown",Q433="Unknown",R433="Unknown",T433="Unknown"),"UNKNOWN TO RESOLVE",IF(AND(K433="Yes",OR(H433="",I433="",M433="",N433="",O433="",P433="",P433="None",X433="")),"BREACH ACTION INCOMPLETE",IF(AND(OR(K433="Yes",Q433="Yes"),AL433="None"),"TRIGGER NOT RECORDED — select the E.4 trigger",IF(AND(OR(AND(AL433&lt;&gt;"",AL433&lt;&gt;"None"),R433="Yes"),AM433=""),"REASSESSMENT / CONSIDERATION REF REQUIRED",IF(AND(OR(R433="Yes",T433="Yes"),U433=""),"GATE LOG EVENT ID REQUIRED",IF(OR(AND(D433&lt;&gt;"",NOT(ISNUMBER(D433))),AND(Y433&lt;&gt;"",NOT(ISNUMBER(Y433))),AND(ISNUMBER(D433),ISNUMBER(Y433),Y433&lt;=D433)),"DATE CHECK — Review and Next Review must be dates, Next after Review",IF(AND(ISNUMBER(AC433),ISNUMBER(AD433),AD433&gt;AC433),"SAMPLE EXCEEDS POPULATION",IF(AND(ISNUMBER(AD433),ISNUMBER(AK433),AD433&lt;AK433),"SAMPLE BELOW TIER MINIMUM",IF(AND(AI433&lt;&gt;"",ISNUMBER(Y433),AO433=""),"REVIEW TYPE REQUIRED: operational, performance or formal (§6.4.4)",IF(AND(ISNUMBER(D433),ISNUMBER(Y433),AI433&lt;&gt;"",Y433-D433&gt;IF(AI433="Critical",31,IF(AI433="High",IF(OR(AO433="Operational monitoring",AO433="Performance review"),31,92),IF(AI433="Medium",IF(AO433="Operational monitoring",31,IF(AO433="Performance review",92,366)),366)))),"NEXT REVIEW EXCEEDS TIER CADENCE",IF(OR(AP433="",AP433="Action-capable: raise not yet set"),"AGENTIC CADENCE RAISE NOT SET (§6.4.4; size to be set by the Council)",IF(AND(Z433="Closed",OR(D433="",E433="",G433="",H433="",I433="",X433="",Y433="",AA433="",AB433="",NOT(ISNUMBER(AC433)),NOT(ISNUMBER(AD433)),AC433&lt;1,AD433&lt;1,AE433="",AG433="",AI433="")),"CLOSURE EVIDENCE MISSING",IF(Z433="Closed","Closure ready for independent review","Open / review")))))))))))))))))</f>
        <v/>
      </c>
      <c r="AI433" s="0" t="n"/>
      <c r="AJ433" s="0">
        <f>IF(AI433="","",IF(AO433="Operational monitoring",IF(AI433="Low","Routine operational monitoring by the Service Owner",IF(AI433="Medium","Monthly","Continuous (logged at least monthly)")),IF(AO433="Performance review",IF(AI433="Critical","At least monthly",IF(AI433="High","Monthly",IF(AI433="Medium","Quarterly","Annual"))),IF(AI433="Critical","Continuous monitoring; formal review at least monthly",IF(AI433="High","Quarterly","Annual")))))</f>
        <v/>
      </c>
      <c r="AK433" s="0">
        <f>IF(OR(AI433="",NOT(ISNUMBER(AC433))),"",IF(OR(AI433="Critical",AI433="High"),MIN(AC433,MAX(30,ROUNDUP(0.05*AC433,0))),IF(AI433="Medium",MIN(AC433,20),MIN(AC433,10))))</f>
        <v/>
      </c>
      <c r="AL433" s="0" t="n"/>
      <c r="AM433" s="0" t="n"/>
      <c r="AN433" s="0" t="n"/>
      <c r="AO433" s="0" t="n"/>
      <c r="AP433" s="0" t="n"/>
    </row>
    <row r="434">
      <c r="A434" s="49" t="n"/>
      <c r="B434" s="50" t="n"/>
      <c r="C434" s="50" t="n"/>
      <c r="D434" s="51" t="n"/>
      <c r="E434" s="50" t="n"/>
      <c r="F434" s="50" t="n"/>
      <c r="G434" s="50" t="n"/>
      <c r="H434" s="50" t="n"/>
      <c r="I434" s="50" t="n"/>
      <c r="J434" s="50" t="n"/>
      <c r="K434" s="50" t="n"/>
      <c r="L434" s="50" t="n"/>
      <c r="M434" s="50" t="n"/>
      <c r="N434" s="50" t="n"/>
      <c r="O434" s="51" t="n"/>
      <c r="P434" s="50" t="n"/>
      <c r="Q434" s="50" t="n"/>
      <c r="R434" s="50" t="n"/>
      <c r="S434" s="50" t="n"/>
      <c r="T434" s="50" t="n"/>
      <c r="U434" s="50" t="n"/>
      <c r="V434" s="50" t="n"/>
      <c r="W434" s="50" t="n"/>
      <c r="X434" s="50" t="n"/>
      <c r="Y434" s="51" t="n"/>
      <c r="Z434" s="52" t="n"/>
      <c r="AA434" s="50" t="n"/>
      <c r="AB434" s="50" t="n"/>
      <c r="AC434" s="61" t="n"/>
      <c r="AD434" s="61" t="n"/>
      <c r="AE434" s="50" t="n"/>
      <c r="AF434" s="0" t="n"/>
      <c r="AG434" s="0" t="n"/>
      <c r="AH434" s="85">
        <f>IF(COUNTA(A434:AG434,AI434,AL434:AP434)=0,"",IF(TRIM(A434)="","AIR-ID REQUIRED",IF(OR(AND(K434&lt;&gt;"",ISNA(MATCH(K434,{"Yes","No","Unknown"},0))),AND(Q434&lt;&gt;"",ISNA(MATCH(Q434,{"Yes","No","Unknown"},0))),AND(R434&lt;&gt;"",ISNA(MATCH(R434,{"Yes","No","Unknown"},0))),AND(T434&lt;&gt;"",ISNA(MATCH(T434,{"Yes","No","Unknown"},0))),AND(J434&lt;&gt;"",ISNA(MATCH(J434,{"Improving","Stable","Deteriorating","New / Baseline","Not yet known"},0))),AND(Z434&lt;&gt;"",ISNA(MATCH(Z434,{"Open","Reviewed","Action Open","Escalated","Closed"},0))),AND(AG434&lt;&gt;"",ISNA(MATCH(AG434,{"UC-ID specific","Shared system baseline"},0))),AND(AI434&lt;&gt;"",ISNA(MATCH(AI434,{"Low","Medium","High","Critical"},0))),AND(AL434&lt;&gt;"",COUNTIF(Lists!$A$3:$A$10,AL434)=0),AND(AO434&lt;&gt;"",ISNA(MATCH(AO434,{"Operational monitoring","Performance review","Formal review"},0))),AND(AP434&lt;&gt;"",ISNA(MATCH(AP434,{"Raised per Monitoring and Review Plan","Not action-capable","Action-capable: raise not yet set"},0)))),"INVALID VALUE — use the dropdown list",IF(AND(AG434="UC-ID specific",OR(AF434="",AF434="None")),"UC-ID REQUIRED",IF(OR(J434="",K434="",Q434="",R434="",T434="",AL434="",J434="Not yet known",K434="Unknown",Q434="Unknown",R434="Unknown",T434="Unknown"),"UNKNOWN TO RESOLVE",IF(AND(K434="Yes",OR(H434="",I434="",M434="",N434="",O434="",P434="",P434="None",X434="")),"BREACH ACTION INCOMPLETE",IF(AND(OR(K434="Yes",Q434="Yes"),AL434="None"),"TRIGGER NOT RECORDED — select the E.4 trigger",IF(AND(OR(AND(AL434&lt;&gt;"",AL434&lt;&gt;"None"),R434="Yes"),AM434=""),"REASSESSMENT / CONSIDERATION REF REQUIRED",IF(AND(OR(R434="Yes",T434="Yes"),U434=""),"GATE LOG EVENT ID REQUIRED",IF(OR(AND(D434&lt;&gt;"",NOT(ISNUMBER(D434))),AND(Y434&lt;&gt;"",NOT(ISNUMBER(Y434))),AND(ISNUMBER(D434),ISNUMBER(Y434),Y434&lt;=D434)),"DATE CHECK — Review and Next Review must be dates, Next after Review",IF(AND(ISNUMBER(AC434),ISNUMBER(AD434),AD434&gt;AC434),"SAMPLE EXCEEDS POPULATION",IF(AND(ISNUMBER(AD434),ISNUMBER(AK434),AD434&lt;AK434),"SAMPLE BELOW TIER MINIMUM",IF(AND(AI434&lt;&gt;"",ISNUMBER(Y434),AO434=""),"REVIEW TYPE REQUIRED: operational, performance or formal (§6.4.4)",IF(AND(ISNUMBER(D434),ISNUMBER(Y434),AI434&lt;&gt;"",Y434-D434&gt;IF(AI434="Critical",31,IF(AI434="High",IF(OR(AO434="Operational monitoring",AO434="Performance review"),31,92),IF(AI434="Medium",IF(AO434="Operational monitoring",31,IF(AO434="Performance review",92,366)),366)))),"NEXT REVIEW EXCEEDS TIER CADENCE",IF(OR(AP434="",AP434="Action-capable: raise not yet set"),"AGENTIC CADENCE RAISE NOT SET (§6.4.4; size to be set by the Council)",IF(AND(Z434="Closed",OR(D434="",E434="",G434="",H434="",I434="",X434="",Y434="",AA434="",AB434="",NOT(ISNUMBER(AC434)),NOT(ISNUMBER(AD434)),AC434&lt;1,AD434&lt;1,AE434="",AG434="",AI434="")),"CLOSURE EVIDENCE MISSING",IF(Z434="Closed","Closure ready for independent review","Open / review")))))))))))))))))</f>
        <v/>
      </c>
      <c r="AI434" s="0" t="n"/>
      <c r="AJ434" s="0">
        <f>IF(AI434="","",IF(AO434="Operational monitoring",IF(AI434="Low","Routine operational monitoring by the Service Owner",IF(AI434="Medium","Monthly","Continuous (logged at least monthly)")),IF(AO434="Performance review",IF(AI434="Critical","At least monthly",IF(AI434="High","Monthly",IF(AI434="Medium","Quarterly","Annual"))),IF(AI434="Critical","Continuous monitoring; formal review at least monthly",IF(AI434="High","Quarterly","Annual")))))</f>
        <v/>
      </c>
      <c r="AK434" s="0">
        <f>IF(OR(AI434="",NOT(ISNUMBER(AC434))),"",IF(OR(AI434="Critical",AI434="High"),MIN(AC434,MAX(30,ROUNDUP(0.05*AC434,0))),IF(AI434="Medium",MIN(AC434,20),MIN(AC434,10))))</f>
        <v/>
      </c>
      <c r="AL434" s="0" t="n"/>
      <c r="AM434" s="0" t="n"/>
      <c r="AN434" s="0" t="n"/>
      <c r="AO434" s="0" t="n"/>
      <c r="AP434" s="0" t="n"/>
    </row>
    <row r="435">
      <c r="A435" s="49" t="n"/>
      <c r="B435" s="50" t="n"/>
      <c r="C435" s="50" t="n"/>
      <c r="D435" s="51" t="n"/>
      <c r="E435" s="50" t="n"/>
      <c r="F435" s="50" t="n"/>
      <c r="G435" s="50" t="n"/>
      <c r="H435" s="50" t="n"/>
      <c r="I435" s="50" t="n"/>
      <c r="J435" s="50" t="n"/>
      <c r="K435" s="50" t="n"/>
      <c r="L435" s="50" t="n"/>
      <c r="M435" s="50" t="n"/>
      <c r="N435" s="50" t="n"/>
      <c r="O435" s="51" t="n"/>
      <c r="P435" s="50" t="n"/>
      <c r="Q435" s="50" t="n"/>
      <c r="R435" s="50" t="n"/>
      <c r="S435" s="50" t="n"/>
      <c r="T435" s="50" t="n"/>
      <c r="U435" s="50" t="n"/>
      <c r="V435" s="50" t="n"/>
      <c r="W435" s="50" t="n"/>
      <c r="X435" s="50" t="n"/>
      <c r="Y435" s="51" t="n"/>
      <c r="Z435" s="52" t="n"/>
      <c r="AA435" s="50" t="n"/>
      <c r="AB435" s="50" t="n"/>
      <c r="AC435" s="61" t="n"/>
      <c r="AD435" s="61" t="n"/>
      <c r="AE435" s="50" t="n"/>
      <c r="AF435" s="0" t="n"/>
      <c r="AG435" s="0" t="n"/>
      <c r="AH435" s="85">
        <f>IF(COUNTA(A435:AG435,AI435,AL435:AP435)=0,"",IF(TRIM(A435)="","AIR-ID REQUIRED",IF(OR(AND(K435&lt;&gt;"",ISNA(MATCH(K435,{"Yes","No","Unknown"},0))),AND(Q435&lt;&gt;"",ISNA(MATCH(Q435,{"Yes","No","Unknown"},0))),AND(R435&lt;&gt;"",ISNA(MATCH(R435,{"Yes","No","Unknown"},0))),AND(T435&lt;&gt;"",ISNA(MATCH(T435,{"Yes","No","Unknown"},0))),AND(J435&lt;&gt;"",ISNA(MATCH(J435,{"Improving","Stable","Deteriorating","New / Baseline","Not yet known"},0))),AND(Z435&lt;&gt;"",ISNA(MATCH(Z435,{"Open","Reviewed","Action Open","Escalated","Closed"},0))),AND(AG435&lt;&gt;"",ISNA(MATCH(AG435,{"UC-ID specific","Shared system baseline"},0))),AND(AI435&lt;&gt;"",ISNA(MATCH(AI435,{"Low","Medium","High","Critical"},0))),AND(AL435&lt;&gt;"",COUNTIF(Lists!$A$3:$A$10,AL435)=0),AND(AO435&lt;&gt;"",ISNA(MATCH(AO435,{"Operational monitoring","Performance review","Formal review"},0))),AND(AP435&lt;&gt;"",ISNA(MATCH(AP435,{"Raised per Monitoring and Review Plan","Not action-capable","Action-capable: raise not yet set"},0)))),"INVALID VALUE — use the dropdown list",IF(AND(AG435="UC-ID specific",OR(AF435="",AF435="None")),"UC-ID REQUIRED",IF(OR(J435="",K435="",Q435="",R435="",T435="",AL435="",J435="Not yet known",K435="Unknown",Q435="Unknown",R435="Unknown",T435="Unknown"),"UNKNOWN TO RESOLVE",IF(AND(K435="Yes",OR(H435="",I435="",M435="",N435="",O435="",P435="",P435="None",X435="")),"BREACH ACTION INCOMPLETE",IF(AND(OR(K435="Yes",Q435="Yes"),AL435="None"),"TRIGGER NOT RECORDED — select the E.4 trigger",IF(AND(OR(AND(AL435&lt;&gt;"",AL435&lt;&gt;"None"),R435="Yes"),AM435=""),"REASSESSMENT / CONSIDERATION REF REQUIRED",IF(AND(OR(R435="Yes",T435="Yes"),U435=""),"GATE LOG EVENT ID REQUIRED",IF(OR(AND(D435&lt;&gt;"",NOT(ISNUMBER(D435))),AND(Y435&lt;&gt;"",NOT(ISNUMBER(Y435))),AND(ISNUMBER(D435),ISNUMBER(Y435),Y435&lt;=D435)),"DATE CHECK — Review and Next Review must be dates, Next after Review",IF(AND(ISNUMBER(AC435),ISNUMBER(AD435),AD435&gt;AC435),"SAMPLE EXCEEDS POPULATION",IF(AND(ISNUMBER(AD435),ISNUMBER(AK435),AD435&lt;AK435),"SAMPLE BELOW TIER MINIMUM",IF(AND(AI435&lt;&gt;"",ISNUMBER(Y435),AO435=""),"REVIEW TYPE REQUIRED: operational, performance or formal (§6.4.4)",IF(AND(ISNUMBER(D435),ISNUMBER(Y435),AI435&lt;&gt;"",Y435-D435&gt;IF(AI435="Critical",31,IF(AI435="High",IF(OR(AO435="Operational monitoring",AO435="Performance review"),31,92),IF(AI435="Medium",IF(AO435="Operational monitoring",31,IF(AO435="Performance review",92,366)),366)))),"NEXT REVIEW EXCEEDS TIER CADENCE",IF(OR(AP435="",AP435="Action-capable: raise not yet set"),"AGENTIC CADENCE RAISE NOT SET (§6.4.4; size to be set by the Council)",IF(AND(Z435="Closed",OR(D435="",E435="",G435="",H435="",I435="",X435="",Y435="",AA435="",AB435="",NOT(ISNUMBER(AC435)),NOT(ISNUMBER(AD435)),AC435&lt;1,AD435&lt;1,AE435="",AG435="",AI435="")),"CLOSURE EVIDENCE MISSING",IF(Z435="Closed","Closure ready for independent review","Open / review")))))))))))))))))</f>
        <v/>
      </c>
      <c r="AI435" s="0" t="n"/>
      <c r="AJ435" s="0">
        <f>IF(AI435="","",IF(AO435="Operational monitoring",IF(AI435="Low","Routine operational monitoring by the Service Owner",IF(AI435="Medium","Monthly","Continuous (logged at least monthly)")),IF(AO435="Performance review",IF(AI435="Critical","At least monthly",IF(AI435="High","Monthly",IF(AI435="Medium","Quarterly","Annual"))),IF(AI435="Critical","Continuous monitoring; formal review at least monthly",IF(AI435="High","Quarterly","Annual")))))</f>
        <v/>
      </c>
      <c r="AK435" s="0">
        <f>IF(OR(AI435="",NOT(ISNUMBER(AC435))),"",IF(OR(AI435="Critical",AI435="High"),MIN(AC435,MAX(30,ROUNDUP(0.05*AC435,0))),IF(AI435="Medium",MIN(AC435,20),MIN(AC435,10))))</f>
        <v/>
      </c>
      <c r="AL435" s="0" t="n"/>
      <c r="AM435" s="0" t="n"/>
      <c r="AN435" s="0" t="n"/>
      <c r="AO435" s="0" t="n"/>
      <c r="AP435" s="0" t="n"/>
    </row>
    <row r="436">
      <c r="A436" s="49" t="n"/>
      <c r="B436" s="50" t="n"/>
      <c r="C436" s="50" t="n"/>
      <c r="D436" s="51" t="n"/>
      <c r="E436" s="50" t="n"/>
      <c r="F436" s="50" t="n"/>
      <c r="G436" s="50" t="n"/>
      <c r="H436" s="50" t="n"/>
      <c r="I436" s="50" t="n"/>
      <c r="J436" s="50" t="n"/>
      <c r="K436" s="50" t="n"/>
      <c r="L436" s="50" t="n"/>
      <c r="M436" s="50" t="n"/>
      <c r="N436" s="50" t="n"/>
      <c r="O436" s="51" t="n"/>
      <c r="P436" s="50" t="n"/>
      <c r="Q436" s="50" t="n"/>
      <c r="R436" s="50" t="n"/>
      <c r="S436" s="50" t="n"/>
      <c r="T436" s="50" t="n"/>
      <c r="U436" s="50" t="n"/>
      <c r="V436" s="50" t="n"/>
      <c r="W436" s="50" t="n"/>
      <c r="X436" s="50" t="n"/>
      <c r="Y436" s="51" t="n"/>
      <c r="Z436" s="52" t="n"/>
      <c r="AA436" s="50" t="n"/>
      <c r="AB436" s="50" t="n"/>
      <c r="AC436" s="61" t="n"/>
      <c r="AD436" s="61" t="n"/>
      <c r="AE436" s="50" t="n"/>
      <c r="AF436" s="0" t="n"/>
      <c r="AG436" s="0" t="n"/>
      <c r="AH436" s="85">
        <f>IF(COUNTA(A436:AG436,AI436,AL436:AP436)=0,"",IF(TRIM(A436)="","AIR-ID REQUIRED",IF(OR(AND(K436&lt;&gt;"",ISNA(MATCH(K436,{"Yes","No","Unknown"},0))),AND(Q436&lt;&gt;"",ISNA(MATCH(Q436,{"Yes","No","Unknown"},0))),AND(R436&lt;&gt;"",ISNA(MATCH(R436,{"Yes","No","Unknown"},0))),AND(T436&lt;&gt;"",ISNA(MATCH(T436,{"Yes","No","Unknown"},0))),AND(J436&lt;&gt;"",ISNA(MATCH(J436,{"Improving","Stable","Deteriorating","New / Baseline","Not yet known"},0))),AND(Z436&lt;&gt;"",ISNA(MATCH(Z436,{"Open","Reviewed","Action Open","Escalated","Closed"},0))),AND(AG436&lt;&gt;"",ISNA(MATCH(AG436,{"UC-ID specific","Shared system baseline"},0))),AND(AI436&lt;&gt;"",ISNA(MATCH(AI436,{"Low","Medium","High","Critical"},0))),AND(AL436&lt;&gt;"",COUNTIF(Lists!$A$3:$A$10,AL436)=0),AND(AO436&lt;&gt;"",ISNA(MATCH(AO436,{"Operational monitoring","Performance review","Formal review"},0))),AND(AP436&lt;&gt;"",ISNA(MATCH(AP436,{"Raised per Monitoring and Review Plan","Not action-capable","Action-capable: raise not yet set"},0)))),"INVALID VALUE — use the dropdown list",IF(AND(AG436="UC-ID specific",OR(AF436="",AF436="None")),"UC-ID REQUIRED",IF(OR(J436="",K436="",Q436="",R436="",T436="",AL436="",J436="Not yet known",K436="Unknown",Q436="Unknown",R436="Unknown",T436="Unknown"),"UNKNOWN TO RESOLVE",IF(AND(K436="Yes",OR(H436="",I436="",M436="",N436="",O436="",P436="",P436="None",X436="")),"BREACH ACTION INCOMPLETE",IF(AND(OR(K436="Yes",Q436="Yes"),AL436="None"),"TRIGGER NOT RECORDED — select the E.4 trigger",IF(AND(OR(AND(AL436&lt;&gt;"",AL436&lt;&gt;"None"),R436="Yes"),AM436=""),"REASSESSMENT / CONSIDERATION REF REQUIRED",IF(AND(OR(R436="Yes",T436="Yes"),U436=""),"GATE LOG EVENT ID REQUIRED",IF(OR(AND(D436&lt;&gt;"",NOT(ISNUMBER(D436))),AND(Y436&lt;&gt;"",NOT(ISNUMBER(Y436))),AND(ISNUMBER(D436),ISNUMBER(Y436),Y436&lt;=D436)),"DATE CHECK — Review and Next Review must be dates, Next after Review",IF(AND(ISNUMBER(AC436),ISNUMBER(AD436),AD436&gt;AC436),"SAMPLE EXCEEDS POPULATION",IF(AND(ISNUMBER(AD436),ISNUMBER(AK436),AD436&lt;AK436),"SAMPLE BELOW TIER MINIMUM",IF(AND(AI436&lt;&gt;"",ISNUMBER(Y436),AO436=""),"REVIEW TYPE REQUIRED: operational, performance or formal (§6.4.4)",IF(AND(ISNUMBER(D436),ISNUMBER(Y436),AI436&lt;&gt;"",Y436-D436&gt;IF(AI436="Critical",31,IF(AI436="High",IF(OR(AO436="Operational monitoring",AO436="Performance review"),31,92),IF(AI436="Medium",IF(AO436="Operational monitoring",31,IF(AO436="Performance review",92,366)),366)))),"NEXT REVIEW EXCEEDS TIER CADENCE",IF(OR(AP436="",AP436="Action-capable: raise not yet set"),"AGENTIC CADENCE RAISE NOT SET (§6.4.4; size to be set by the Council)",IF(AND(Z436="Closed",OR(D436="",E436="",G436="",H436="",I436="",X436="",Y436="",AA436="",AB436="",NOT(ISNUMBER(AC436)),NOT(ISNUMBER(AD436)),AC436&lt;1,AD436&lt;1,AE436="",AG436="",AI436="")),"CLOSURE EVIDENCE MISSING",IF(Z436="Closed","Closure ready for independent review","Open / review")))))))))))))))))</f>
        <v/>
      </c>
      <c r="AI436" s="0" t="n"/>
      <c r="AJ436" s="0">
        <f>IF(AI436="","",IF(AO436="Operational monitoring",IF(AI436="Low","Routine operational monitoring by the Service Owner",IF(AI436="Medium","Monthly","Continuous (logged at least monthly)")),IF(AO436="Performance review",IF(AI436="Critical","At least monthly",IF(AI436="High","Monthly",IF(AI436="Medium","Quarterly","Annual"))),IF(AI436="Critical","Continuous monitoring; formal review at least monthly",IF(AI436="High","Quarterly","Annual")))))</f>
        <v/>
      </c>
      <c r="AK436" s="0">
        <f>IF(OR(AI436="",NOT(ISNUMBER(AC436))),"",IF(OR(AI436="Critical",AI436="High"),MIN(AC436,MAX(30,ROUNDUP(0.05*AC436,0))),IF(AI436="Medium",MIN(AC436,20),MIN(AC436,10))))</f>
        <v/>
      </c>
      <c r="AL436" s="0" t="n"/>
      <c r="AM436" s="0" t="n"/>
      <c r="AN436" s="0" t="n"/>
      <c r="AO436" s="0" t="n"/>
      <c r="AP436" s="0" t="n"/>
    </row>
    <row r="437">
      <c r="A437" s="49" t="n"/>
      <c r="B437" s="50" t="n"/>
      <c r="C437" s="50" t="n"/>
      <c r="D437" s="51" t="n"/>
      <c r="E437" s="50" t="n"/>
      <c r="F437" s="50" t="n"/>
      <c r="G437" s="50" t="n"/>
      <c r="H437" s="50" t="n"/>
      <c r="I437" s="50" t="n"/>
      <c r="J437" s="50" t="n"/>
      <c r="K437" s="50" t="n"/>
      <c r="L437" s="50" t="n"/>
      <c r="M437" s="50" t="n"/>
      <c r="N437" s="50" t="n"/>
      <c r="O437" s="51" t="n"/>
      <c r="P437" s="50" t="n"/>
      <c r="Q437" s="50" t="n"/>
      <c r="R437" s="50" t="n"/>
      <c r="S437" s="50" t="n"/>
      <c r="T437" s="50" t="n"/>
      <c r="U437" s="50" t="n"/>
      <c r="V437" s="50" t="n"/>
      <c r="W437" s="50" t="n"/>
      <c r="X437" s="50" t="n"/>
      <c r="Y437" s="51" t="n"/>
      <c r="Z437" s="52" t="n"/>
      <c r="AA437" s="50" t="n"/>
      <c r="AB437" s="50" t="n"/>
      <c r="AC437" s="61" t="n"/>
      <c r="AD437" s="61" t="n"/>
      <c r="AE437" s="50" t="n"/>
      <c r="AF437" s="0" t="n"/>
      <c r="AG437" s="0" t="n"/>
      <c r="AH437" s="85">
        <f>IF(COUNTA(A437:AG437,AI437,AL437:AP437)=0,"",IF(TRIM(A437)="","AIR-ID REQUIRED",IF(OR(AND(K437&lt;&gt;"",ISNA(MATCH(K437,{"Yes","No","Unknown"},0))),AND(Q437&lt;&gt;"",ISNA(MATCH(Q437,{"Yes","No","Unknown"},0))),AND(R437&lt;&gt;"",ISNA(MATCH(R437,{"Yes","No","Unknown"},0))),AND(T437&lt;&gt;"",ISNA(MATCH(T437,{"Yes","No","Unknown"},0))),AND(J437&lt;&gt;"",ISNA(MATCH(J437,{"Improving","Stable","Deteriorating","New / Baseline","Not yet known"},0))),AND(Z437&lt;&gt;"",ISNA(MATCH(Z437,{"Open","Reviewed","Action Open","Escalated","Closed"},0))),AND(AG437&lt;&gt;"",ISNA(MATCH(AG437,{"UC-ID specific","Shared system baseline"},0))),AND(AI437&lt;&gt;"",ISNA(MATCH(AI437,{"Low","Medium","High","Critical"},0))),AND(AL437&lt;&gt;"",COUNTIF(Lists!$A$3:$A$10,AL437)=0),AND(AO437&lt;&gt;"",ISNA(MATCH(AO437,{"Operational monitoring","Performance review","Formal review"},0))),AND(AP437&lt;&gt;"",ISNA(MATCH(AP437,{"Raised per Monitoring and Review Plan","Not action-capable","Action-capable: raise not yet set"},0)))),"INVALID VALUE — use the dropdown list",IF(AND(AG437="UC-ID specific",OR(AF437="",AF437="None")),"UC-ID REQUIRED",IF(OR(J437="",K437="",Q437="",R437="",T437="",AL437="",J437="Not yet known",K437="Unknown",Q437="Unknown",R437="Unknown",T437="Unknown"),"UNKNOWN TO RESOLVE",IF(AND(K437="Yes",OR(H437="",I437="",M437="",N437="",O437="",P437="",P437="None",X437="")),"BREACH ACTION INCOMPLETE",IF(AND(OR(K437="Yes",Q437="Yes"),AL437="None"),"TRIGGER NOT RECORDED — select the E.4 trigger",IF(AND(OR(AND(AL437&lt;&gt;"",AL437&lt;&gt;"None"),R437="Yes"),AM437=""),"REASSESSMENT / CONSIDERATION REF REQUIRED",IF(AND(OR(R437="Yes",T437="Yes"),U437=""),"GATE LOG EVENT ID REQUIRED",IF(OR(AND(D437&lt;&gt;"",NOT(ISNUMBER(D437))),AND(Y437&lt;&gt;"",NOT(ISNUMBER(Y437))),AND(ISNUMBER(D437),ISNUMBER(Y437),Y437&lt;=D437)),"DATE CHECK — Review and Next Review must be dates, Next after Review",IF(AND(ISNUMBER(AC437),ISNUMBER(AD437),AD437&gt;AC437),"SAMPLE EXCEEDS POPULATION",IF(AND(ISNUMBER(AD437),ISNUMBER(AK437),AD437&lt;AK437),"SAMPLE BELOW TIER MINIMUM",IF(AND(AI437&lt;&gt;"",ISNUMBER(Y437),AO437=""),"REVIEW TYPE REQUIRED: operational, performance or formal (§6.4.4)",IF(AND(ISNUMBER(D437),ISNUMBER(Y437),AI437&lt;&gt;"",Y437-D437&gt;IF(AI437="Critical",31,IF(AI437="High",IF(OR(AO437="Operational monitoring",AO437="Performance review"),31,92),IF(AI437="Medium",IF(AO437="Operational monitoring",31,IF(AO437="Performance review",92,366)),366)))),"NEXT REVIEW EXCEEDS TIER CADENCE",IF(OR(AP437="",AP437="Action-capable: raise not yet set"),"AGENTIC CADENCE RAISE NOT SET (§6.4.4; size to be set by the Council)",IF(AND(Z437="Closed",OR(D437="",E437="",G437="",H437="",I437="",X437="",Y437="",AA437="",AB437="",NOT(ISNUMBER(AC437)),NOT(ISNUMBER(AD437)),AC437&lt;1,AD437&lt;1,AE437="",AG437="",AI437="")),"CLOSURE EVIDENCE MISSING",IF(Z437="Closed","Closure ready for independent review","Open / review")))))))))))))))))</f>
        <v/>
      </c>
      <c r="AI437" s="0" t="n"/>
      <c r="AJ437" s="0">
        <f>IF(AI437="","",IF(AO437="Operational monitoring",IF(AI437="Low","Routine operational monitoring by the Service Owner",IF(AI437="Medium","Monthly","Continuous (logged at least monthly)")),IF(AO437="Performance review",IF(AI437="Critical","At least monthly",IF(AI437="High","Monthly",IF(AI437="Medium","Quarterly","Annual"))),IF(AI437="Critical","Continuous monitoring; formal review at least monthly",IF(AI437="High","Quarterly","Annual")))))</f>
        <v/>
      </c>
      <c r="AK437" s="0">
        <f>IF(OR(AI437="",NOT(ISNUMBER(AC437))),"",IF(OR(AI437="Critical",AI437="High"),MIN(AC437,MAX(30,ROUNDUP(0.05*AC437,0))),IF(AI437="Medium",MIN(AC437,20),MIN(AC437,10))))</f>
        <v/>
      </c>
      <c r="AL437" s="0" t="n"/>
      <c r="AM437" s="0" t="n"/>
      <c r="AN437" s="0" t="n"/>
      <c r="AO437" s="0" t="n"/>
      <c r="AP437" s="0" t="n"/>
    </row>
    <row r="438">
      <c r="A438" s="49" t="n"/>
      <c r="B438" s="50" t="n"/>
      <c r="C438" s="50" t="n"/>
      <c r="D438" s="51" t="n"/>
      <c r="E438" s="50" t="n"/>
      <c r="F438" s="50" t="n"/>
      <c r="G438" s="50" t="n"/>
      <c r="H438" s="50" t="n"/>
      <c r="I438" s="50" t="n"/>
      <c r="J438" s="50" t="n"/>
      <c r="K438" s="50" t="n"/>
      <c r="L438" s="50" t="n"/>
      <c r="M438" s="50" t="n"/>
      <c r="N438" s="50" t="n"/>
      <c r="O438" s="51" t="n"/>
      <c r="P438" s="50" t="n"/>
      <c r="Q438" s="50" t="n"/>
      <c r="R438" s="50" t="n"/>
      <c r="S438" s="50" t="n"/>
      <c r="T438" s="50" t="n"/>
      <c r="U438" s="50" t="n"/>
      <c r="V438" s="50" t="n"/>
      <c r="W438" s="50" t="n"/>
      <c r="X438" s="50" t="n"/>
      <c r="Y438" s="51" t="n"/>
      <c r="Z438" s="52" t="n"/>
      <c r="AA438" s="50" t="n"/>
      <c r="AB438" s="50" t="n"/>
      <c r="AC438" s="61" t="n"/>
      <c r="AD438" s="61" t="n"/>
      <c r="AE438" s="50" t="n"/>
      <c r="AF438" s="0" t="n"/>
      <c r="AG438" s="0" t="n"/>
      <c r="AH438" s="85">
        <f>IF(COUNTA(A438:AG438,AI438,AL438:AP438)=0,"",IF(TRIM(A438)="","AIR-ID REQUIRED",IF(OR(AND(K438&lt;&gt;"",ISNA(MATCH(K438,{"Yes","No","Unknown"},0))),AND(Q438&lt;&gt;"",ISNA(MATCH(Q438,{"Yes","No","Unknown"},0))),AND(R438&lt;&gt;"",ISNA(MATCH(R438,{"Yes","No","Unknown"},0))),AND(T438&lt;&gt;"",ISNA(MATCH(T438,{"Yes","No","Unknown"},0))),AND(J438&lt;&gt;"",ISNA(MATCH(J438,{"Improving","Stable","Deteriorating","New / Baseline","Not yet known"},0))),AND(Z438&lt;&gt;"",ISNA(MATCH(Z438,{"Open","Reviewed","Action Open","Escalated","Closed"},0))),AND(AG438&lt;&gt;"",ISNA(MATCH(AG438,{"UC-ID specific","Shared system baseline"},0))),AND(AI438&lt;&gt;"",ISNA(MATCH(AI438,{"Low","Medium","High","Critical"},0))),AND(AL438&lt;&gt;"",COUNTIF(Lists!$A$3:$A$10,AL438)=0),AND(AO438&lt;&gt;"",ISNA(MATCH(AO438,{"Operational monitoring","Performance review","Formal review"},0))),AND(AP438&lt;&gt;"",ISNA(MATCH(AP438,{"Raised per Monitoring and Review Plan","Not action-capable","Action-capable: raise not yet set"},0)))),"INVALID VALUE — use the dropdown list",IF(AND(AG438="UC-ID specific",OR(AF438="",AF438="None")),"UC-ID REQUIRED",IF(OR(J438="",K438="",Q438="",R438="",T438="",AL438="",J438="Not yet known",K438="Unknown",Q438="Unknown",R438="Unknown",T438="Unknown"),"UNKNOWN TO RESOLVE",IF(AND(K438="Yes",OR(H438="",I438="",M438="",N438="",O438="",P438="",P438="None",X438="")),"BREACH ACTION INCOMPLETE",IF(AND(OR(K438="Yes",Q438="Yes"),AL438="None"),"TRIGGER NOT RECORDED — select the E.4 trigger",IF(AND(OR(AND(AL438&lt;&gt;"",AL438&lt;&gt;"None"),R438="Yes"),AM438=""),"REASSESSMENT / CONSIDERATION REF REQUIRED",IF(AND(OR(R438="Yes",T438="Yes"),U438=""),"GATE LOG EVENT ID REQUIRED",IF(OR(AND(D438&lt;&gt;"",NOT(ISNUMBER(D438))),AND(Y438&lt;&gt;"",NOT(ISNUMBER(Y438))),AND(ISNUMBER(D438),ISNUMBER(Y438),Y438&lt;=D438)),"DATE CHECK — Review and Next Review must be dates, Next after Review",IF(AND(ISNUMBER(AC438),ISNUMBER(AD438),AD438&gt;AC438),"SAMPLE EXCEEDS POPULATION",IF(AND(ISNUMBER(AD438),ISNUMBER(AK438),AD438&lt;AK438),"SAMPLE BELOW TIER MINIMUM",IF(AND(AI438&lt;&gt;"",ISNUMBER(Y438),AO438=""),"REVIEW TYPE REQUIRED: operational, performance or formal (§6.4.4)",IF(AND(ISNUMBER(D438),ISNUMBER(Y438),AI438&lt;&gt;"",Y438-D438&gt;IF(AI438="Critical",31,IF(AI438="High",IF(OR(AO438="Operational monitoring",AO438="Performance review"),31,92),IF(AI438="Medium",IF(AO438="Operational monitoring",31,IF(AO438="Performance review",92,366)),366)))),"NEXT REVIEW EXCEEDS TIER CADENCE",IF(OR(AP438="",AP438="Action-capable: raise not yet set"),"AGENTIC CADENCE RAISE NOT SET (§6.4.4; size to be set by the Council)",IF(AND(Z438="Closed",OR(D438="",E438="",G438="",H438="",I438="",X438="",Y438="",AA438="",AB438="",NOT(ISNUMBER(AC438)),NOT(ISNUMBER(AD438)),AC438&lt;1,AD438&lt;1,AE438="",AG438="",AI438="")),"CLOSURE EVIDENCE MISSING",IF(Z438="Closed","Closure ready for independent review","Open / review")))))))))))))))))</f>
        <v/>
      </c>
      <c r="AI438" s="0" t="n"/>
      <c r="AJ438" s="0">
        <f>IF(AI438="","",IF(AO438="Operational monitoring",IF(AI438="Low","Routine operational monitoring by the Service Owner",IF(AI438="Medium","Monthly","Continuous (logged at least monthly)")),IF(AO438="Performance review",IF(AI438="Critical","At least monthly",IF(AI438="High","Monthly",IF(AI438="Medium","Quarterly","Annual"))),IF(AI438="Critical","Continuous monitoring; formal review at least monthly",IF(AI438="High","Quarterly","Annual")))))</f>
        <v/>
      </c>
      <c r="AK438" s="0">
        <f>IF(OR(AI438="",NOT(ISNUMBER(AC438))),"",IF(OR(AI438="Critical",AI438="High"),MIN(AC438,MAX(30,ROUNDUP(0.05*AC438,0))),IF(AI438="Medium",MIN(AC438,20),MIN(AC438,10))))</f>
        <v/>
      </c>
      <c r="AL438" s="0" t="n"/>
      <c r="AM438" s="0" t="n"/>
      <c r="AN438" s="0" t="n"/>
      <c r="AO438" s="0" t="n"/>
      <c r="AP438" s="0" t="n"/>
    </row>
    <row r="439">
      <c r="A439" s="49" t="n"/>
      <c r="B439" s="50" t="n"/>
      <c r="C439" s="50" t="n"/>
      <c r="D439" s="51" t="n"/>
      <c r="E439" s="50" t="n"/>
      <c r="F439" s="50" t="n"/>
      <c r="G439" s="50" t="n"/>
      <c r="H439" s="50" t="n"/>
      <c r="I439" s="50" t="n"/>
      <c r="J439" s="50" t="n"/>
      <c r="K439" s="50" t="n"/>
      <c r="L439" s="50" t="n"/>
      <c r="M439" s="50" t="n"/>
      <c r="N439" s="50" t="n"/>
      <c r="O439" s="51" t="n"/>
      <c r="P439" s="50" t="n"/>
      <c r="Q439" s="50" t="n"/>
      <c r="R439" s="50" t="n"/>
      <c r="S439" s="50" t="n"/>
      <c r="T439" s="50" t="n"/>
      <c r="U439" s="50" t="n"/>
      <c r="V439" s="50" t="n"/>
      <c r="W439" s="50" t="n"/>
      <c r="X439" s="50" t="n"/>
      <c r="Y439" s="51" t="n"/>
      <c r="Z439" s="52" t="n"/>
      <c r="AA439" s="50" t="n"/>
      <c r="AB439" s="50" t="n"/>
      <c r="AC439" s="61" t="n"/>
      <c r="AD439" s="61" t="n"/>
      <c r="AE439" s="50" t="n"/>
      <c r="AF439" s="0" t="n"/>
      <c r="AG439" s="0" t="n"/>
      <c r="AH439" s="85">
        <f>IF(COUNTA(A439:AG439,AI439,AL439:AP439)=0,"",IF(TRIM(A439)="","AIR-ID REQUIRED",IF(OR(AND(K439&lt;&gt;"",ISNA(MATCH(K439,{"Yes","No","Unknown"},0))),AND(Q439&lt;&gt;"",ISNA(MATCH(Q439,{"Yes","No","Unknown"},0))),AND(R439&lt;&gt;"",ISNA(MATCH(R439,{"Yes","No","Unknown"},0))),AND(T439&lt;&gt;"",ISNA(MATCH(T439,{"Yes","No","Unknown"},0))),AND(J439&lt;&gt;"",ISNA(MATCH(J439,{"Improving","Stable","Deteriorating","New / Baseline","Not yet known"},0))),AND(Z439&lt;&gt;"",ISNA(MATCH(Z439,{"Open","Reviewed","Action Open","Escalated","Closed"},0))),AND(AG439&lt;&gt;"",ISNA(MATCH(AG439,{"UC-ID specific","Shared system baseline"},0))),AND(AI439&lt;&gt;"",ISNA(MATCH(AI439,{"Low","Medium","High","Critical"},0))),AND(AL439&lt;&gt;"",COUNTIF(Lists!$A$3:$A$10,AL439)=0),AND(AO439&lt;&gt;"",ISNA(MATCH(AO439,{"Operational monitoring","Performance review","Formal review"},0))),AND(AP439&lt;&gt;"",ISNA(MATCH(AP439,{"Raised per Monitoring and Review Plan","Not action-capable","Action-capable: raise not yet set"},0)))),"INVALID VALUE — use the dropdown list",IF(AND(AG439="UC-ID specific",OR(AF439="",AF439="None")),"UC-ID REQUIRED",IF(OR(J439="",K439="",Q439="",R439="",T439="",AL439="",J439="Not yet known",K439="Unknown",Q439="Unknown",R439="Unknown",T439="Unknown"),"UNKNOWN TO RESOLVE",IF(AND(K439="Yes",OR(H439="",I439="",M439="",N439="",O439="",P439="",P439="None",X439="")),"BREACH ACTION INCOMPLETE",IF(AND(OR(K439="Yes",Q439="Yes"),AL439="None"),"TRIGGER NOT RECORDED — select the E.4 trigger",IF(AND(OR(AND(AL439&lt;&gt;"",AL439&lt;&gt;"None"),R439="Yes"),AM439=""),"REASSESSMENT / CONSIDERATION REF REQUIRED",IF(AND(OR(R439="Yes",T439="Yes"),U439=""),"GATE LOG EVENT ID REQUIRED",IF(OR(AND(D439&lt;&gt;"",NOT(ISNUMBER(D439))),AND(Y439&lt;&gt;"",NOT(ISNUMBER(Y439))),AND(ISNUMBER(D439),ISNUMBER(Y439),Y439&lt;=D439)),"DATE CHECK — Review and Next Review must be dates, Next after Review",IF(AND(ISNUMBER(AC439),ISNUMBER(AD439),AD439&gt;AC439),"SAMPLE EXCEEDS POPULATION",IF(AND(ISNUMBER(AD439),ISNUMBER(AK439),AD439&lt;AK439),"SAMPLE BELOW TIER MINIMUM",IF(AND(AI439&lt;&gt;"",ISNUMBER(Y439),AO439=""),"REVIEW TYPE REQUIRED: operational, performance or formal (§6.4.4)",IF(AND(ISNUMBER(D439),ISNUMBER(Y439),AI439&lt;&gt;"",Y439-D439&gt;IF(AI439="Critical",31,IF(AI439="High",IF(OR(AO439="Operational monitoring",AO439="Performance review"),31,92),IF(AI439="Medium",IF(AO439="Operational monitoring",31,IF(AO439="Performance review",92,366)),366)))),"NEXT REVIEW EXCEEDS TIER CADENCE",IF(OR(AP439="",AP439="Action-capable: raise not yet set"),"AGENTIC CADENCE RAISE NOT SET (§6.4.4; size to be set by the Council)",IF(AND(Z439="Closed",OR(D439="",E439="",G439="",H439="",I439="",X439="",Y439="",AA439="",AB439="",NOT(ISNUMBER(AC439)),NOT(ISNUMBER(AD439)),AC439&lt;1,AD439&lt;1,AE439="",AG439="",AI439="")),"CLOSURE EVIDENCE MISSING",IF(Z439="Closed","Closure ready for independent review","Open / review")))))))))))))))))</f>
        <v/>
      </c>
      <c r="AI439" s="0" t="n"/>
      <c r="AJ439" s="0">
        <f>IF(AI439="","",IF(AO439="Operational monitoring",IF(AI439="Low","Routine operational monitoring by the Service Owner",IF(AI439="Medium","Monthly","Continuous (logged at least monthly)")),IF(AO439="Performance review",IF(AI439="Critical","At least monthly",IF(AI439="High","Monthly",IF(AI439="Medium","Quarterly","Annual"))),IF(AI439="Critical","Continuous monitoring; formal review at least monthly",IF(AI439="High","Quarterly","Annual")))))</f>
        <v/>
      </c>
      <c r="AK439" s="0">
        <f>IF(OR(AI439="",NOT(ISNUMBER(AC439))),"",IF(OR(AI439="Critical",AI439="High"),MIN(AC439,MAX(30,ROUNDUP(0.05*AC439,0))),IF(AI439="Medium",MIN(AC439,20),MIN(AC439,10))))</f>
        <v/>
      </c>
      <c r="AL439" s="0" t="n"/>
      <c r="AM439" s="0" t="n"/>
      <c r="AN439" s="0" t="n"/>
      <c r="AO439" s="0" t="n"/>
      <c r="AP439" s="0" t="n"/>
    </row>
    <row r="440">
      <c r="A440" s="49" t="n"/>
      <c r="B440" s="50" t="n"/>
      <c r="C440" s="50" t="n"/>
      <c r="D440" s="51" t="n"/>
      <c r="E440" s="50" t="n"/>
      <c r="F440" s="50" t="n"/>
      <c r="G440" s="50" t="n"/>
      <c r="H440" s="50" t="n"/>
      <c r="I440" s="50" t="n"/>
      <c r="J440" s="50" t="n"/>
      <c r="K440" s="50" t="n"/>
      <c r="L440" s="50" t="n"/>
      <c r="M440" s="50" t="n"/>
      <c r="N440" s="50" t="n"/>
      <c r="O440" s="51" t="n"/>
      <c r="P440" s="50" t="n"/>
      <c r="Q440" s="50" t="n"/>
      <c r="R440" s="50" t="n"/>
      <c r="S440" s="50" t="n"/>
      <c r="T440" s="50" t="n"/>
      <c r="U440" s="50" t="n"/>
      <c r="V440" s="50" t="n"/>
      <c r="W440" s="50" t="n"/>
      <c r="X440" s="50" t="n"/>
      <c r="Y440" s="51" t="n"/>
      <c r="Z440" s="52" t="n"/>
      <c r="AA440" s="50" t="n"/>
      <c r="AB440" s="50" t="n"/>
      <c r="AC440" s="61" t="n"/>
      <c r="AD440" s="61" t="n"/>
      <c r="AE440" s="50" t="n"/>
      <c r="AF440" s="0" t="n"/>
      <c r="AG440" s="0" t="n"/>
      <c r="AH440" s="85">
        <f>IF(COUNTA(A440:AG440,AI440,AL440:AP440)=0,"",IF(TRIM(A440)="","AIR-ID REQUIRED",IF(OR(AND(K440&lt;&gt;"",ISNA(MATCH(K440,{"Yes","No","Unknown"},0))),AND(Q440&lt;&gt;"",ISNA(MATCH(Q440,{"Yes","No","Unknown"},0))),AND(R440&lt;&gt;"",ISNA(MATCH(R440,{"Yes","No","Unknown"},0))),AND(T440&lt;&gt;"",ISNA(MATCH(T440,{"Yes","No","Unknown"},0))),AND(J440&lt;&gt;"",ISNA(MATCH(J440,{"Improving","Stable","Deteriorating","New / Baseline","Not yet known"},0))),AND(Z440&lt;&gt;"",ISNA(MATCH(Z440,{"Open","Reviewed","Action Open","Escalated","Closed"},0))),AND(AG440&lt;&gt;"",ISNA(MATCH(AG440,{"UC-ID specific","Shared system baseline"},0))),AND(AI440&lt;&gt;"",ISNA(MATCH(AI440,{"Low","Medium","High","Critical"},0))),AND(AL440&lt;&gt;"",COUNTIF(Lists!$A$3:$A$10,AL440)=0),AND(AO440&lt;&gt;"",ISNA(MATCH(AO440,{"Operational monitoring","Performance review","Formal review"},0))),AND(AP440&lt;&gt;"",ISNA(MATCH(AP440,{"Raised per Monitoring and Review Plan","Not action-capable","Action-capable: raise not yet set"},0)))),"INVALID VALUE — use the dropdown list",IF(AND(AG440="UC-ID specific",OR(AF440="",AF440="None")),"UC-ID REQUIRED",IF(OR(J440="",K440="",Q440="",R440="",T440="",AL440="",J440="Not yet known",K440="Unknown",Q440="Unknown",R440="Unknown",T440="Unknown"),"UNKNOWN TO RESOLVE",IF(AND(K440="Yes",OR(H440="",I440="",M440="",N440="",O440="",P440="",P440="None",X440="")),"BREACH ACTION INCOMPLETE",IF(AND(OR(K440="Yes",Q440="Yes"),AL440="None"),"TRIGGER NOT RECORDED — select the E.4 trigger",IF(AND(OR(AND(AL440&lt;&gt;"",AL440&lt;&gt;"None"),R440="Yes"),AM440=""),"REASSESSMENT / CONSIDERATION REF REQUIRED",IF(AND(OR(R440="Yes",T440="Yes"),U440=""),"GATE LOG EVENT ID REQUIRED",IF(OR(AND(D440&lt;&gt;"",NOT(ISNUMBER(D440))),AND(Y440&lt;&gt;"",NOT(ISNUMBER(Y440))),AND(ISNUMBER(D440),ISNUMBER(Y440),Y440&lt;=D440)),"DATE CHECK — Review and Next Review must be dates, Next after Review",IF(AND(ISNUMBER(AC440),ISNUMBER(AD440),AD440&gt;AC440),"SAMPLE EXCEEDS POPULATION",IF(AND(ISNUMBER(AD440),ISNUMBER(AK440),AD440&lt;AK440),"SAMPLE BELOW TIER MINIMUM",IF(AND(AI440&lt;&gt;"",ISNUMBER(Y440),AO440=""),"REVIEW TYPE REQUIRED: operational, performance or formal (§6.4.4)",IF(AND(ISNUMBER(D440),ISNUMBER(Y440),AI440&lt;&gt;"",Y440-D440&gt;IF(AI440="Critical",31,IF(AI440="High",IF(OR(AO440="Operational monitoring",AO440="Performance review"),31,92),IF(AI440="Medium",IF(AO440="Operational monitoring",31,IF(AO440="Performance review",92,366)),366)))),"NEXT REVIEW EXCEEDS TIER CADENCE",IF(OR(AP440="",AP440="Action-capable: raise not yet set"),"AGENTIC CADENCE RAISE NOT SET (§6.4.4; size to be set by the Council)",IF(AND(Z440="Closed",OR(D440="",E440="",G440="",H440="",I440="",X440="",Y440="",AA440="",AB440="",NOT(ISNUMBER(AC440)),NOT(ISNUMBER(AD440)),AC440&lt;1,AD440&lt;1,AE440="",AG440="",AI440="")),"CLOSURE EVIDENCE MISSING",IF(Z440="Closed","Closure ready for independent review","Open / review")))))))))))))))))</f>
        <v/>
      </c>
      <c r="AI440" s="0" t="n"/>
      <c r="AJ440" s="0">
        <f>IF(AI440="","",IF(AO440="Operational monitoring",IF(AI440="Low","Routine operational monitoring by the Service Owner",IF(AI440="Medium","Monthly","Continuous (logged at least monthly)")),IF(AO440="Performance review",IF(AI440="Critical","At least monthly",IF(AI440="High","Monthly",IF(AI440="Medium","Quarterly","Annual"))),IF(AI440="Critical","Continuous monitoring; formal review at least monthly",IF(AI440="High","Quarterly","Annual")))))</f>
        <v/>
      </c>
      <c r="AK440" s="0">
        <f>IF(OR(AI440="",NOT(ISNUMBER(AC440))),"",IF(OR(AI440="Critical",AI440="High"),MIN(AC440,MAX(30,ROUNDUP(0.05*AC440,0))),IF(AI440="Medium",MIN(AC440,20),MIN(AC440,10))))</f>
        <v/>
      </c>
      <c r="AL440" s="0" t="n"/>
      <c r="AM440" s="0" t="n"/>
      <c r="AN440" s="0" t="n"/>
      <c r="AO440" s="0" t="n"/>
      <c r="AP440" s="0" t="n"/>
    </row>
    <row r="441">
      <c r="A441" s="49" t="n"/>
      <c r="B441" s="50" t="n"/>
      <c r="C441" s="50" t="n"/>
      <c r="D441" s="51" t="n"/>
      <c r="E441" s="50" t="n"/>
      <c r="F441" s="50" t="n"/>
      <c r="G441" s="50" t="n"/>
      <c r="H441" s="50" t="n"/>
      <c r="I441" s="50" t="n"/>
      <c r="J441" s="50" t="n"/>
      <c r="K441" s="50" t="n"/>
      <c r="L441" s="50" t="n"/>
      <c r="M441" s="50" t="n"/>
      <c r="N441" s="50" t="n"/>
      <c r="O441" s="51" t="n"/>
      <c r="P441" s="50" t="n"/>
      <c r="Q441" s="50" t="n"/>
      <c r="R441" s="50" t="n"/>
      <c r="S441" s="50" t="n"/>
      <c r="T441" s="50" t="n"/>
      <c r="U441" s="50" t="n"/>
      <c r="V441" s="50" t="n"/>
      <c r="W441" s="50" t="n"/>
      <c r="X441" s="50" t="n"/>
      <c r="Y441" s="51" t="n"/>
      <c r="Z441" s="52" t="n"/>
      <c r="AA441" s="50" t="n"/>
      <c r="AB441" s="50" t="n"/>
      <c r="AC441" s="61" t="n"/>
      <c r="AD441" s="61" t="n"/>
      <c r="AE441" s="50" t="n"/>
      <c r="AF441" s="0" t="n"/>
      <c r="AG441" s="0" t="n"/>
      <c r="AH441" s="85">
        <f>IF(COUNTA(A441:AG441,AI441,AL441:AP441)=0,"",IF(TRIM(A441)="","AIR-ID REQUIRED",IF(OR(AND(K441&lt;&gt;"",ISNA(MATCH(K441,{"Yes","No","Unknown"},0))),AND(Q441&lt;&gt;"",ISNA(MATCH(Q441,{"Yes","No","Unknown"},0))),AND(R441&lt;&gt;"",ISNA(MATCH(R441,{"Yes","No","Unknown"},0))),AND(T441&lt;&gt;"",ISNA(MATCH(T441,{"Yes","No","Unknown"},0))),AND(J441&lt;&gt;"",ISNA(MATCH(J441,{"Improving","Stable","Deteriorating","New / Baseline","Not yet known"},0))),AND(Z441&lt;&gt;"",ISNA(MATCH(Z441,{"Open","Reviewed","Action Open","Escalated","Closed"},0))),AND(AG441&lt;&gt;"",ISNA(MATCH(AG441,{"UC-ID specific","Shared system baseline"},0))),AND(AI441&lt;&gt;"",ISNA(MATCH(AI441,{"Low","Medium","High","Critical"},0))),AND(AL441&lt;&gt;"",COUNTIF(Lists!$A$3:$A$10,AL441)=0),AND(AO441&lt;&gt;"",ISNA(MATCH(AO441,{"Operational monitoring","Performance review","Formal review"},0))),AND(AP441&lt;&gt;"",ISNA(MATCH(AP441,{"Raised per Monitoring and Review Plan","Not action-capable","Action-capable: raise not yet set"},0)))),"INVALID VALUE — use the dropdown list",IF(AND(AG441="UC-ID specific",OR(AF441="",AF441="None")),"UC-ID REQUIRED",IF(OR(J441="",K441="",Q441="",R441="",T441="",AL441="",J441="Not yet known",K441="Unknown",Q441="Unknown",R441="Unknown",T441="Unknown"),"UNKNOWN TO RESOLVE",IF(AND(K441="Yes",OR(H441="",I441="",M441="",N441="",O441="",P441="",P441="None",X441="")),"BREACH ACTION INCOMPLETE",IF(AND(OR(K441="Yes",Q441="Yes"),AL441="None"),"TRIGGER NOT RECORDED — select the E.4 trigger",IF(AND(OR(AND(AL441&lt;&gt;"",AL441&lt;&gt;"None"),R441="Yes"),AM441=""),"REASSESSMENT / CONSIDERATION REF REQUIRED",IF(AND(OR(R441="Yes",T441="Yes"),U441=""),"GATE LOG EVENT ID REQUIRED",IF(OR(AND(D441&lt;&gt;"",NOT(ISNUMBER(D441))),AND(Y441&lt;&gt;"",NOT(ISNUMBER(Y441))),AND(ISNUMBER(D441),ISNUMBER(Y441),Y441&lt;=D441)),"DATE CHECK — Review and Next Review must be dates, Next after Review",IF(AND(ISNUMBER(AC441),ISNUMBER(AD441),AD441&gt;AC441),"SAMPLE EXCEEDS POPULATION",IF(AND(ISNUMBER(AD441),ISNUMBER(AK441),AD441&lt;AK441),"SAMPLE BELOW TIER MINIMUM",IF(AND(AI441&lt;&gt;"",ISNUMBER(Y441),AO441=""),"REVIEW TYPE REQUIRED: operational, performance or formal (§6.4.4)",IF(AND(ISNUMBER(D441),ISNUMBER(Y441),AI441&lt;&gt;"",Y441-D441&gt;IF(AI441="Critical",31,IF(AI441="High",IF(OR(AO441="Operational monitoring",AO441="Performance review"),31,92),IF(AI441="Medium",IF(AO441="Operational monitoring",31,IF(AO441="Performance review",92,366)),366)))),"NEXT REVIEW EXCEEDS TIER CADENCE",IF(OR(AP441="",AP441="Action-capable: raise not yet set"),"AGENTIC CADENCE RAISE NOT SET (§6.4.4; size to be set by the Council)",IF(AND(Z441="Closed",OR(D441="",E441="",G441="",H441="",I441="",X441="",Y441="",AA441="",AB441="",NOT(ISNUMBER(AC441)),NOT(ISNUMBER(AD441)),AC441&lt;1,AD441&lt;1,AE441="",AG441="",AI441="")),"CLOSURE EVIDENCE MISSING",IF(Z441="Closed","Closure ready for independent review","Open / review")))))))))))))))))</f>
        <v/>
      </c>
      <c r="AI441" s="0" t="n"/>
      <c r="AJ441" s="0">
        <f>IF(AI441="","",IF(AO441="Operational monitoring",IF(AI441="Low","Routine operational monitoring by the Service Owner",IF(AI441="Medium","Monthly","Continuous (logged at least monthly)")),IF(AO441="Performance review",IF(AI441="Critical","At least monthly",IF(AI441="High","Monthly",IF(AI441="Medium","Quarterly","Annual"))),IF(AI441="Critical","Continuous monitoring; formal review at least monthly",IF(AI441="High","Quarterly","Annual")))))</f>
        <v/>
      </c>
      <c r="AK441" s="0">
        <f>IF(OR(AI441="",NOT(ISNUMBER(AC441))),"",IF(OR(AI441="Critical",AI441="High"),MIN(AC441,MAX(30,ROUNDUP(0.05*AC441,0))),IF(AI441="Medium",MIN(AC441,20),MIN(AC441,10))))</f>
        <v/>
      </c>
      <c r="AL441" s="0" t="n"/>
      <c r="AM441" s="0" t="n"/>
      <c r="AN441" s="0" t="n"/>
      <c r="AO441" s="0" t="n"/>
      <c r="AP441" s="0" t="n"/>
    </row>
    <row r="442">
      <c r="A442" s="49" t="n"/>
      <c r="B442" s="50" t="n"/>
      <c r="C442" s="50" t="n"/>
      <c r="D442" s="51" t="n"/>
      <c r="E442" s="50" t="n"/>
      <c r="F442" s="50" t="n"/>
      <c r="G442" s="50" t="n"/>
      <c r="H442" s="50" t="n"/>
      <c r="I442" s="50" t="n"/>
      <c r="J442" s="50" t="n"/>
      <c r="K442" s="50" t="n"/>
      <c r="L442" s="50" t="n"/>
      <c r="M442" s="50" t="n"/>
      <c r="N442" s="50" t="n"/>
      <c r="O442" s="51" t="n"/>
      <c r="P442" s="50" t="n"/>
      <c r="Q442" s="50" t="n"/>
      <c r="R442" s="50" t="n"/>
      <c r="S442" s="50" t="n"/>
      <c r="T442" s="50" t="n"/>
      <c r="U442" s="50" t="n"/>
      <c r="V442" s="50" t="n"/>
      <c r="W442" s="50" t="n"/>
      <c r="X442" s="50" t="n"/>
      <c r="Y442" s="51" t="n"/>
      <c r="Z442" s="52" t="n"/>
      <c r="AA442" s="50" t="n"/>
      <c r="AB442" s="50" t="n"/>
      <c r="AC442" s="61" t="n"/>
      <c r="AD442" s="61" t="n"/>
      <c r="AE442" s="50" t="n"/>
      <c r="AF442" s="0" t="n"/>
      <c r="AG442" s="0" t="n"/>
      <c r="AH442" s="85">
        <f>IF(COUNTA(A442:AG442,AI442,AL442:AP442)=0,"",IF(TRIM(A442)="","AIR-ID REQUIRED",IF(OR(AND(K442&lt;&gt;"",ISNA(MATCH(K442,{"Yes","No","Unknown"},0))),AND(Q442&lt;&gt;"",ISNA(MATCH(Q442,{"Yes","No","Unknown"},0))),AND(R442&lt;&gt;"",ISNA(MATCH(R442,{"Yes","No","Unknown"},0))),AND(T442&lt;&gt;"",ISNA(MATCH(T442,{"Yes","No","Unknown"},0))),AND(J442&lt;&gt;"",ISNA(MATCH(J442,{"Improving","Stable","Deteriorating","New / Baseline","Not yet known"},0))),AND(Z442&lt;&gt;"",ISNA(MATCH(Z442,{"Open","Reviewed","Action Open","Escalated","Closed"},0))),AND(AG442&lt;&gt;"",ISNA(MATCH(AG442,{"UC-ID specific","Shared system baseline"},0))),AND(AI442&lt;&gt;"",ISNA(MATCH(AI442,{"Low","Medium","High","Critical"},0))),AND(AL442&lt;&gt;"",COUNTIF(Lists!$A$3:$A$10,AL442)=0),AND(AO442&lt;&gt;"",ISNA(MATCH(AO442,{"Operational monitoring","Performance review","Formal review"},0))),AND(AP442&lt;&gt;"",ISNA(MATCH(AP442,{"Raised per Monitoring and Review Plan","Not action-capable","Action-capable: raise not yet set"},0)))),"INVALID VALUE — use the dropdown list",IF(AND(AG442="UC-ID specific",OR(AF442="",AF442="None")),"UC-ID REQUIRED",IF(OR(J442="",K442="",Q442="",R442="",T442="",AL442="",J442="Not yet known",K442="Unknown",Q442="Unknown",R442="Unknown",T442="Unknown"),"UNKNOWN TO RESOLVE",IF(AND(K442="Yes",OR(H442="",I442="",M442="",N442="",O442="",P442="",P442="None",X442="")),"BREACH ACTION INCOMPLETE",IF(AND(OR(K442="Yes",Q442="Yes"),AL442="None"),"TRIGGER NOT RECORDED — select the E.4 trigger",IF(AND(OR(AND(AL442&lt;&gt;"",AL442&lt;&gt;"None"),R442="Yes"),AM442=""),"REASSESSMENT / CONSIDERATION REF REQUIRED",IF(AND(OR(R442="Yes",T442="Yes"),U442=""),"GATE LOG EVENT ID REQUIRED",IF(OR(AND(D442&lt;&gt;"",NOT(ISNUMBER(D442))),AND(Y442&lt;&gt;"",NOT(ISNUMBER(Y442))),AND(ISNUMBER(D442),ISNUMBER(Y442),Y442&lt;=D442)),"DATE CHECK — Review and Next Review must be dates, Next after Review",IF(AND(ISNUMBER(AC442),ISNUMBER(AD442),AD442&gt;AC442),"SAMPLE EXCEEDS POPULATION",IF(AND(ISNUMBER(AD442),ISNUMBER(AK442),AD442&lt;AK442),"SAMPLE BELOW TIER MINIMUM",IF(AND(AI442&lt;&gt;"",ISNUMBER(Y442),AO442=""),"REVIEW TYPE REQUIRED: operational, performance or formal (§6.4.4)",IF(AND(ISNUMBER(D442),ISNUMBER(Y442),AI442&lt;&gt;"",Y442-D442&gt;IF(AI442="Critical",31,IF(AI442="High",IF(OR(AO442="Operational monitoring",AO442="Performance review"),31,92),IF(AI442="Medium",IF(AO442="Operational monitoring",31,IF(AO442="Performance review",92,366)),366)))),"NEXT REVIEW EXCEEDS TIER CADENCE",IF(OR(AP442="",AP442="Action-capable: raise not yet set"),"AGENTIC CADENCE RAISE NOT SET (§6.4.4; size to be set by the Council)",IF(AND(Z442="Closed",OR(D442="",E442="",G442="",H442="",I442="",X442="",Y442="",AA442="",AB442="",NOT(ISNUMBER(AC442)),NOT(ISNUMBER(AD442)),AC442&lt;1,AD442&lt;1,AE442="",AG442="",AI442="")),"CLOSURE EVIDENCE MISSING",IF(Z442="Closed","Closure ready for independent review","Open / review")))))))))))))))))</f>
        <v/>
      </c>
      <c r="AI442" s="0" t="n"/>
      <c r="AJ442" s="0">
        <f>IF(AI442="","",IF(AO442="Operational monitoring",IF(AI442="Low","Routine operational monitoring by the Service Owner",IF(AI442="Medium","Monthly","Continuous (logged at least monthly)")),IF(AO442="Performance review",IF(AI442="Critical","At least monthly",IF(AI442="High","Monthly",IF(AI442="Medium","Quarterly","Annual"))),IF(AI442="Critical","Continuous monitoring; formal review at least monthly",IF(AI442="High","Quarterly","Annual")))))</f>
        <v/>
      </c>
      <c r="AK442" s="0">
        <f>IF(OR(AI442="",NOT(ISNUMBER(AC442))),"",IF(OR(AI442="Critical",AI442="High"),MIN(AC442,MAX(30,ROUNDUP(0.05*AC442,0))),IF(AI442="Medium",MIN(AC442,20),MIN(AC442,10))))</f>
        <v/>
      </c>
      <c r="AL442" s="0" t="n"/>
      <c r="AM442" s="0" t="n"/>
      <c r="AN442" s="0" t="n"/>
      <c r="AO442" s="0" t="n"/>
      <c r="AP442" s="0" t="n"/>
    </row>
    <row r="443">
      <c r="A443" s="49" t="n"/>
      <c r="B443" s="50" t="n"/>
      <c r="C443" s="50" t="n"/>
      <c r="D443" s="51" t="n"/>
      <c r="E443" s="50" t="n"/>
      <c r="F443" s="50" t="n"/>
      <c r="G443" s="50" t="n"/>
      <c r="H443" s="50" t="n"/>
      <c r="I443" s="50" t="n"/>
      <c r="J443" s="50" t="n"/>
      <c r="K443" s="50" t="n"/>
      <c r="L443" s="50" t="n"/>
      <c r="M443" s="50" t="n"/>
      <c r="N443" s="50" t="n"/>
      <c r="O443" s="51" t="n"/>
      <c r="P443" s="50" t="n"/>
      <c r="Q443" s="50" t="n"/>
      <c r="R443" s="50" t="n"/>
      <c r="S443" s="50" t="n"/>
      <c r="T443" s="50" t="n"/>
      <c r="U443" s="50" t="n"/>
      <c r="V443" s="50" t="n"/>
      <c r="W443" s="50" t="n"/>
      <c r="X443" s="50" t="n"/>
      <c r="Y443" s="51" t="n"/>
      <c r="Z443" s="52" t="n"/>
      <c r="AA443" s="50" t="n"/>
      <c r="AB443" s="50" t="n"/>
      <c r="AC443" s="61" t="n"/>
      <c r="AD443" s="61" t="n"/>
      <c r="AE443" s="50" t="n"/>
      <c r="AF443" s="0" t="n"/>
      <c r="AG443" s="0" t="n"/>
      <c r="AH443" s="85">
        <f>IF(COUNTA(A443:AG443,AI443,AL443:AP443)=0,"",IF(TRIM(A443)="","AIR-ID REQUIRED",IF(OR(AND(K443&lt;&gt;"",ISNA(MATCH(K443,{"Yes","No","Unknown"},0))),AND(Q443&lt;&gt;"",ISNA(MATCH(Q443,{"Yes","No","Unknown"},0))),AND(R443&lt;&gt;"",ISNA(MATCH(R443,{"Yes","No","Unknown"},0))),AND(T443&lt;&gt;"",ISNA(MATCH(T443,{"Yes","No","Unknown"},0))),AND(J443&lt;&gt;"",ISNA(MATCH(J443,{"Improving","Stable","Deteriorating","New / Baseline","Not yet known"},0))),AND(Z443&lt;&gt;"",ISNA(MATCH(Z443,{"Open","Reviewed","Action Open","Escalated","Closed"},0))),AND(AG443&lt;&gt;"",ISNA(MATCH(AG443,{"UC-ID specific","Shared system baseline"},0))),AND(AI443&lt;&gt;"",ISNA(MATCH(AI443,{"Low","Medium","High","Critical"},0))),AND(AL443&lt;&gt;"",COUNTIF(Lists!$A$3:$A$10,AL443)=0),AND(AO443&lt;&gt;"",ISNA(MATCH(AO443,{"Operational monitoring","Performance review","Formal review"},0))),AND(AP443&lt;&gt;"",ISNA(MATCH(AP443,{"Raised per Monitoring and Review Plan","Not action-capable","Action-capable: raise not yet set"},0)))),"INVALID VALUE — use the dropdown list",IF(AND(AG443="UC-ID specific",OR(AF443="",AF443="None")),"UC-ID REQUIRED",IF(OR(J443="",K443="",Q443="",R443="",T443="",AL443="",J443="Not yet known",K443="Unknown",Q443="Unknown",R443="Unknown",T443="Unknown"),"UNKNOWN TO RESOLVE",IF(AND(K443="Yes",OR(H443="",I443="",M443="",N443="",O443="",P443="",P443="None",X443="")),"BREACH ACTION INCOMPLETE",IF(AND(OR(K443="Yes",Q443="Yes"),AL443="None"),"TRIGGER NOT RECORDED — select the E.4 trigger",IF(AND(OR(AND(AL443&lt;&gt;"",AL443&lt;&gt;"None"),R443="Yes"),AM443=""),"REASSESSMENT / CONSIDERATION REF REQUIRED",IF(AND(OR(R443="Yes",T443="Yes"),U443=""),"GATE LOG EVENT ID REQUIRED",IF(OR(AND(D443&lt;&gt;"",NOT(ISNUMBER(D443))),AND(Y443&lt;&gt;"",NOT(ISNUMBER(Y443))),AND(ISNUMBER(D443),ISNUMBER(Y443),Y443&lt;=D443)),"DATE CHECK — Review and Next Review must be dates, Next after Review",IF(AND(ISNUMBER(AC443),ISNUMBER(AD443),AD443&gt;AC443),"SAMPLE EXCEEDS POPULATION",IF(AND(ISNUMBER(AD443),ISNUMBER(AK443),AD443&lt;AK443),"SAMPLE BELOW TIER MINIMUM",IF(AND(AI443&lt;&gt;"",ISNUMBER(Y443),AO443=""),"REVIEW TYPE REQUIRED: operational, performance or formal (§6.4.4)",IF(AND(ISNUMBER(D443),ISNUMBER(Y443),AI443&lt;&gt;"",Y443-D443&gt;IF(AI443="Critical",31,IF(AI443="High",IF(OR(AO443="Operational monitoring",AO443="Performance review"),31,92),IF(AI443="Medium",IF(AO443="Operational monitoring",31,IF(AO443="Performance review",92,366)),366)))),"NEXT REVIEW EXCEEDS TIER CADENCE",IF(OR(AP443="",AP443="Action-capable: raise not yet set"),"AGENTIC CADENCE RAISE NOT SET (§6.4.4; size to be set by the Council)",IF(AND(Z443="Closed",OR(D443="",E443="",G443="",H443="",I443="",X443="",Y443="",AA443="",AB443="",NOT(ISNUMBER(AC443)),NOT(ISNUMBER(AD443)),AC443&lt;1,AD443&lt;1,AE443="",AG443="",AI443="")),"CLOSURE EVIDENCE MISSING",IF(Z443="Closed","Closure ready for independent review","Open / review")))))))))))))))))</f>
        <v/>
      </c>
      <c r="AI443" s="0" t="n"/>
      <c r="AJ443" s="0">
        <f>IF(AI443="","",IF(AO443="Operational monitoring",IF(AI443="Low","Routine operational monitoring by the Service Owner",IF(AI443="Medium","Monthly","Continuous (logged at least monthly)")),IF(AO443="Performance review",IF(AI443="Critical","At least monthly",IF(AI443="High","Monthly",IF(AI443="Medium","Quarterly","Annual"))),IF(AI443="Critical","Continuous monitoring; formal review at least monthly",IF(AI443="High","Quarterly","Annual")))))</f>
        <v/>
      </c>
      <c r="AK443" s="0">
        <f>IF(OR(AI443="",NOT(ISNUMBER(AC443))),"",IF(OR(AI443="Critical",AI443="High"),MIN(AC443,MAX(30,ROUNDUP(0.05*AC443,0))),IF(AI443="Medium",MIN(AC443,20),MIN(AC443,10))))</f>
        <v/>
      </c>
      <c r="AL443" s="0" t="n"/>
      <c r="AM443" s="0" t="n"/>
      <c r="AN443" s="0" t="n"/>
      <c r="AO443" s="0" t="n"/>
      <c r="AP443" s="0" t="n"/>
    </row>
    <row r="444">
      <c r="A444" s="49" t="n"/>
      <c r="B444" s="50" t="n"/>
      <c r="C444" s="50" t="n"/>
      <c r="D444" s="51" t="n"/>
      <c r="E444" s="50" t="n"/>
      <c r="F444" s="50" t="n"/>
      <c r="G444" s="50" t="n"/>
      <c r="H444" s="50" t="n"/>
      <c r="I444" s="50" t="n"/>
      <c r="J444" s="50" t="n"/>
      <c r="K444" s="50" t="n"/>
      <c r="L444" s="50" t="n"/>
      <c r="M444" s="50" t="n"/>
      <c r="N444" s="50" t="n"/>
      <c r="O444" s="51" t="n"/>
      <c r="P444" s="50" t="n"/>
      <c r="Q444" s="50" t="n"/>
      <c r="R444" s="50" t="n"/>
      <c r="S444" s="50" t="n"/>
      <c r="T444" s="50" t="n"/>
      <c r="U444" s="50" t="n"/>
      <c r="V444" s="50" t="n"/>
      <c r="W444" s="50" t="n"/>
      <c r="X444" s="50" t="n"/>
      <c r="Y444" s="51" t="n"/>
      <c r="Z444" s="52" t="n"/>
      <c r="AA444" s="50" t="n"/>
      <c r="AB444" s="50" t="n"/>
      <c r="AC444" s="61" t="n"/>
      <c r="AD444" s="61" t="n"/>
      <c r="AE444" s="50" t="n"/>
      <c r="AF444" s="0" t="n"/>
      <c r="AG444" s="0" t="n"/>
      <c r="AH444" s="85">
        <f>IF(COUNTA(A444:AG444,AI444,AL444:AP444)=0,"",IF(TRIM(A444)="","AIR-ID REQUIRED",IF(OR(AND(K444&lt;&gt;"",ISNA(MATCH(K444,{"Yes","No","Unknown"},0))),AND(Q444&lt;&gt;"",ISNA(MATCH(Q444,{"Yes","No","Unknown"},0))),AND(R444&lt;&gt;"",ISNA(MATCH(R444,{"Yes","No","Unknown"},0))),AND(T444&lt;&gt;"",ISNA(MATCH(T444,{"Yes","No","Unknown"},0))),AND(J444&lt;&gt;"",ISNA(MATCH(J444,{"Improving","Stable","Deteriorating","New / Baseline","Not yet known"},0))),AND(Z444&lt;&gt;"",ISNA(MATCH(Z444,{"Open","Reviewed","Action Open","Escalated","Closed"},0))),AND(AG444&lt;&gt;"",ISNA(MATCH(AG444,{"UC-ID specific","Shared system baseline"},0))),AND(AI444&lt;&gt;"",ISNA(MATCH(AI444,{"Low","Medium","High","Critical"},0))),AND(AL444&lt;&gt;"",COUNTIF(Lists!$A$3:$A$10,AL444)=0),AND(AO444&lt;&gt;"",ISNA(MATCH(AO444,{"Operational monitoring","Performance review","Formal review"},0))),AND(AP444&lt;&gt;"",ISNA(MATCH(AP444,{"Raised per Monitoring and Review Plan","Not action-capable","Action-capable: raise not yet set"},0)))),"INVALID VALUE — use the dropdown list",IF(AND(AG444="UC-ID specific",OR(AF444="",AF444="None")),"UC-ID REQUIRED",IF(OR(J444="",K444="",Q444="",R444="",T444="",AL444="",J444="Not yet known",K444="Unknown",Q444="Unknown",R444="Unknown",T444="Unknown"),"UNKNOWN TO RESOLVE",IF(AND(K444="Yes",OR(H444="",I444="",M444="",N444="",O444="",P444="",P444="None",X444="")),"BREACH ACTION INCOMPLETE",IF(AND(OR(K444="Yes",Q444="Yes"),AL444="None"),"TRIGGER NOT RECORDED — select the E.4 trigger",IF(AND(OR(AND(AL444&lt;&gt;"",AL444&lt;&gt;"None"),R444="Yes"),AM444=""),"REASSESSMENT / CONSIDERATION REF REQUIRED",IF(AND(OR(R444="Yes",T444="Yes"),U444=""),"GATE LOG EVENT ID REQUIRED",IF(OR(AND(D444&lt;&gt;"",NOT(ISNUMBER(D444))),AND(Y444&lt;&gt;"",NOT(ISNUMBER(Y444))),AND(ISNUMBER(D444),ISNUMBER(Y444),Y444&lt;=D444)),"DATE CHECK — Review and Next Review must be dates, Next after Review",IF(AND(ISNUMBER(AC444),ISNUMBER(AD444),AD444&gt;AC444),"SAMPLE EXCEEDS POPULATION",IF(AND(ISNUMBER(AD444),ISNUMBER(AK444),AD444&lt;AK444),"SAMPLE BELOW TIER MINIMUM",IF(AND(AI444&lt;&gt;"",ISNUMBER(Y444),AO444=""),"REVIEW TYPE REQUIRED: operational, performance or formal (§6.4.4)",IF(AND(ISNUMBER(D444),ISNUMBER(Y444),AI444&lt;&gt;"",Y444-D444&gt;IF(AI444="Critical",31,IF(AI444="High",IF(OR(AO444="Operational monitoring",AO444="Performance review"),31,92),IF(AI444="Medium",IF(AO444="Operational monitoring",31,IF(AO444="Performance review",92,366)),366)))),"NEXT REVIEW EXCEEDS TIER CADENCE",IF(OR(AP444="",AP444="Action-capable: raise not yet set"),"AGENTIC CADENCE RAISE NOT SET (§6.4.4; size to be set by the Council)",IF(AND(Z444="Closed",OR(D444="",E444="",G444="",H444="",I444="",X444="",Y444="",AA444="",AB444="",NOT(ISNUMBER(AC444)),NOT(ISNUMBER(AD444)),AC444&lt;1,AD444&lt;1,AE444="",AG444="",AI444="")),"CLOSURE EVIDENCE MISSING",IF(Z444="Closed","Closure ready for independent review","Open / review")))))))))))))))))</f>
        <v/>
      </c>
      <c r="AI444" s="0" t="n"/>
      <c r="AJ444" s="0">
        <f>IF(AI444="","",IF(AO444="Operational monitoring",IF(AI444="Low","Routine operational monitoring by the Service Owner",IF(AI444="Medium","Monthly","Continuous (logged at least monthly)")),IF(AO444="Performance review",IF(AI444="Critical","At least monthly",IF(AI444="High","Monthly",IF(AI444="Medium","Quarterly","Annual"))),IF(AI444="Critical","Continuous monitoring; formal review at least monthly",IF(AI444="High","Quarterly","Annual")))))</f>
        <v/>
      </c>
      <c r="AK444" s="0">
        <f>IF(OR(AI444="",NOT(ISNUMBER(AC444))),"",IF(OR(AI444="Critical",AI444="High"),MIN(AC444,MAX(30,ROUNDUP(0.05*AC444,0))),IF(AI444="Medium",MIN(AC444,20),MIN(AC444,10))))</f>
        <v/>
      </c>
      <c r="AL444" s="0" t="n"/>
      <c r="AM444" s="0" t="n"/>
      <c r="AN444" s="0" t="n"/>
      <c r="AO444" s="0" t="n"/>
      <c r="AP444" s="0" t="n"/>
    </row>
    <row r="445">
      <c r="A445" s="49" t="n"/>
      <c r="B445" s="50" t="n"/>
      <c r="C445" s="50" t="n"/>
      <c r="D445" s="51" t="n"/>
      <c r="E445" s="50" t="n"/>
      <c r="F445" s="50" t="n"/>
      <c r="G445" s="50" t="n"/>
      <c r="H445" s="50" t="n"/>
      <c r="I445" s="50" t="n"/>
      <c r="J445" s="50" t="n"/>
      <c r="K445" s="50" t="n"/>
      <c r="L445" s="50" t="n"/>
      <c r="M445" s="50" t="n"/>
      <c r="N445" s="50" t="n"/>
      <c r="O445" s="51" t="n"/>
      <c r="P445" s="50" t="n"/>
      <c r="Q445" s="50" t="n"/>
      <c r="R445" s="50" t="n"/>
      <c r="S445" s="50" t="n"/>
      <c r="T445" s="50" t="n"/>
      <c r="U445" s="50" t="n"/>
      <c r="V445" s="50" t="n"/>
      <c r="W445" s="50" t="n"/>
      <c r="X445" s="50" t="n"/>
      <c r="Y445" s="51" t="n"/>
      <c r="Z445" s="52" t="n"/>
      <c r="AA445" s="50" t="n"/>
      <c r="AB445" s="50" t="n"/>
      <c r="AC445" s="61" t="n"/>
      <c r="AD445" s="61" t="n"/>
      <c r="AE445" s="50" t="n"/>
      <c r="AF445" s="0" t="n"/>
      <c r="AG445" s="0" t="n"/>
      <c r="AH445" s="85">
        <f>IF(COUNTA(A445:AG445,AI445,AL445:AP445)=0,"",IF(TRIM(A445)="","AIR-ID REQUIRED",IF(OR(AND(K445&lt;&gt;"",ISNA(MATCH(K445,{"Yes","No","Unknown"},0))),AND(Q445&lt;&gt;"",ISNA(MATCH(Q445,{"Yes","No","Unknown"},0))),AND(R445&lt;&gt;"",ISNA(MATCH(R445,{"Yes","No","Unknown"},0))),AND(T445&lt;&gt;"",ISNA(MATCH(T445,{"Yes","No","Unknown"},0))),AND(J445&lt;&gt;"",ISNA(MATCH(J445,{"Improving","Stable","Deteriorating","New / Baseline","Not yet known"},0))),AND(Z445&lt;&gt;"",ISNA(MATCH(Z445,{"Open","Reviewed","Action Open","Escalated","Closed"},0))),AND(AG445&lt;&gt;"",ISNA(MATCH(AG445,{"UC-ID specific","Shared system baseline"},0))),AND(AI445&lt;&gt;"",ISNA(MATCH(AI445,{"Low","Medium","High","Critical"},0))),AND(AL445&lt;&gt;"",COUNTIF(Lists!$A$3:$A$10,AL445)=0),AND(AO445&lt;&gt;"",ISNA(MATCH(AO445,{"Operational monitoring","Performance review","Formal review"},0))),AND(AP445&lt;&gt;"",ISNA(MATCH(AP445,{"Raised per Monitoring and Review Plan","Not action-capable","Action-capable: raise not yet set"},0)))),"INVALID VALUE — use the dropdown list",IF(AND(AG445="UC-ID specific",OR(AF445="",AF445="None")),"UC-ID REQUIRED",IF(OR(J445="",K445="",Q445="",R445="",T445="",AL445="",J445="Not yet known",K445="Unknown",Q445="Unknown",R445="Unknown",T445="Unknown"),"UNKNOWN TO RESOLVE",IF(AND(K445="Yes",OR(H445="",I445="",M445="",N445="",O445="",P445="",P445="None",X445="")),"BREACH ACTION INCOMPLETE",IF(AND(OR(K445="Yes",Q445="Yes"),AL445="None"),"TRIGGER NOT RECORDED — select the E.4 trigger",IF(AND(OR(AND(AL445&lt;&gt;"",AL445&lt;&gt;"None"),R445="Yes"),AM445=""),"REASSESSMENT / CONSIDERATION REF REQUIRED",IF(AND(OR(R445="Yes",T445="Yes"),U445=""),"GATE LOG EVENT ID REQUIRED",IF(OR(AND(D445&lt;&gt;"",NOT(ISNUMBER(D445))),AND(Y445&lt;&gt;"",NOT(ISNUMBER(Y445))),AND(ISNUMBER(D445),ISNUMBER(Y445),Y445&lt;=D445)),"DATE CHECK — Review and Next Review must be dates, Next after Review",IF(AND(ISNUMBER(AC445),ISNUMBER(AD445),AD445&gt;AC445),"SAMPLE EXCEEDS POPULATION",IF(AND(ISNUMBER(AD445),ISNUMBER(AK445),AD445&lt;AK445),"SAMPLE BELOW TIER MINIMUM",IF(AND(AI445&lt;&gt;"",ISNUMBER(Y445),AO445=""),"REVIEW TYPE REQUIRED: operational, performance or formal (§6.4.4)",IF(AND(ISNUMBER(D445),ISNUMBER(Y445),AI445&lt;&gt;"",Y445-D445&gt;IF(AI445="Critical",31,IF(AI445="High",IF(OR(AO445="Operational monitoring",AO445="Performance review"),31,92),IF(AI445="Medium",IF(AO445="Operational monitoring",31,IF(AO445="Performance review",92,366)),366)))),"NEXT REVIEW EXCEEDS TIER CADENCE",IF(OR(AP445="",AP445="Action-capable: raise not yet set"),"AGENTIC CADENCE RAISE NOT SET (§6.4.4; size to be set by the Council)",IF(AND(Z445="Closed",OR(D445="",E445="",G445="",H445="",I445="",X445="",Y445="",AA445="",AB445="",NOT(ISNUMBER(AC445)),NOT(ISNUMBER(AD445)),AC445&lt;1,AD445&lt;1,AE445="",AG445="",AI445="")),"CLOSURE EVIDENCE MISSING",IF(Z445="Closed","Closure ready for independent review","Open / review")))))))))))))))))</f>
        <v/>
      </c>
      <c r="AI445" s="0" t="n"/>
      <c r="AJ445" s="0">
        <f>IF(AI445="","",IF(AO445="Operational monitoring",IF(AI445="Low","Routine operational monitoring by the Service Owner",IF(AI445="Medium","Monthly","Continuous (logged at least monthly)")),IF(AO445="Performance review",IF(AI445="Critical","At least monthly",IF(AI445="High","Monthly",IF(AI445="Medium","Quarterly","Annual"))),IF(AI445="Critical","Continuous monitoring; formal review at least monthly",IF(AI445="High","Quarterly","Annual")))))</f>
        <v/>
      </c>
      <c r="AK445" s="0">
        <f>IF(OR(AI445="",NOT(ISNUMBER(AC445))),"",IF(OR(AI445="Critical",AI445="High"),MIN(AC445,MAX(30,ROUNDUP(0.05*AC445,0))),IF(AI445="Medium",MIN(AC445,20),MIN(AC445,10))))</f>
        <v/>
      </c>
      <c r="AL445" s="0" t="n"/>
      <c r="AM445" s="0" t="n"/>
      <c r="AN445" s="0" t="n"/>
      <c r="AO445" s="0" t="n"/>
      <c r="AP445" s="0" t="n"/>
    </row>
    <row r="446">
      <c r="A446" s="49" t="n"/>
      <c r="B446" s="50" t="n"/>
      <c r="C446" s="50" t="n"/>
      <c r="D446" s="51" t="n"/>
      <c r="E446" s="50" t="n"/>
      <c r="F446" s="50" t="n"/>
      <c r="G446" s="50" t="n"/>
      <c r="H446" s="50" t="n"/>
      <c r="I446" s="50" t="n"/>
      <c r="J446" s="50" t="n"/>
      <c r="K446" s="50" t="n"/>
      <c r="L446" s="50" t="n"/>
      <c r="M446" s="50" t="n"/>
      <c r="N446" s="50" t="n"/>
      <c r="O446" s="51" t="n"/>
      <c r="P446" s="50" t="n"/>
      <c r="Q446" s="50" t="n"/>
      <c r="R446" s="50" t="n"/>
      <c r="S446" s="50" t="n"/>
      <c r="T446" s="50" t="n"/>
      <c r="U446" s="50" t="n"/>
      <c r="V446" s="50" t="n"/>
      <c r="W446" s="50" t="n"/>
      <c r="X446" s="50" t="n"/>
      <c r="Y446" s="51" t="n"/>
      <c r="Z446" s="52" t="n"/>
      <c r="AA446" s="50" t="n"/>
      <c r="AB446" s="50" t="n"/>
      <c r="AC446" s="61" t="n"/>
      <c r="AD446" s="61" t="n"/>
      <c r="AE446" s="50" t="n"/>
      <c r="AF446" s="0" t="n"/>
      <c r="AG446" s="0" t="n"/>
      <c r="AH446" s="85">
        <f>IF(COUNTA(A446:AG446,AI446,AL446:AP446)=0,"",IF(TRIM(A446)="","AIR-ID REQUIRED",IF(OR(AND(K446&lt;&gt;"",ISNA(MATCH(K446,{"Yes","No","Unknown"},0))),AND(Q446&lt;&gt;"",ISNA(MATCH(Q446,{"Yes","No","Unknown"},0))),AND(R446&lt;&gt;"",ISNA(MATCH(R446,{"Yes","No","Unknown"},0))),AND(T446&lt;&gt;"",ISNA(MATCH(T446,{"Yes","No","Unknown"},0))),AND(J446&lt;&gt;"",ISNA(MATCH(J446,{"Improving","Stable","Deteriorating","New / Baseline","Not yet known"},0))),AND(Z446&lt;&gt;"",ISNA(MATCH(Z446,{"Open","Reviewed","Action Open","Escalated","Closed"},0))),AND(AG446&lt;&gt;"",ISNA(MATCH(AG446,{"UC-ID specific","Shared system baseline"},0))),AND(AI446&lt;&gt;"",ISNA(MATCH(AI446,{"Low","Medium","High","Critical"},0))),AND(AL446&lt;&gt;"",COUNTIF(Lists!$A$3:$A$10,AL446)=0),AND(AO446&lt;&gt;"",ISNA(MATCH(AO446,{"Operational monitoring","Performance review","Formal review"},0))),AND(AP446&lt;&gt;"",ISNA(MATCH(AP446,{"Raised per Monitoring and Review Plan","Not action-capable","Action-capable: raise not yet set"},0)))),"INVALID VALUE — use the dropdown list",IF(AND(AG446="UC-ID specific",OR(AF446="",AF446="None")),"UC-ID REQUIRED",IF(OR(J446="",K446="",Q446="",R446="",T446="",AL446="",J446="Not yet known",K446="Unknown",Q446="Unknown",R446="Unknown",T446="Unknown"),"UNKNOWN TO RESOLVE",IF(AND(K446="Yes",OR(H446="",I446="",M446="",N446="",O446="",P446="",P446="None",X446="")),"BREACH ACTION INCOMPLETE",IF(AND(OR(K446="Yes",Q446="Yes"),AL446="None"),"TRIGGER NOT RECORDED — select the E.4 trigger",IF(AND(OR(AND(AL446&lt;&gt;"",AL446&lt;&gt;"None"),R446="Yes"),AM446=""),"REASSESSMENT / CONSIDERATION REF REQUIRED",IF(AND(OR(R446="Yes",T446="Yes"),U446=""),"GATE LOG EVENT ID REQUIRED",IF(OR(AND(D446&lt;&gt;"",NOT(ISNUMBER(D446))),AND(Y446&lt;&gt;"",NOT(ISNUMBER(Y446))),AND(ISNUMBER(D446),ISNUMBER(Y446),Y446&lt;=D446)),"DATE CHECK — Review and Next Review must be dates, Next after Review",IF(AND(ISNUMBER(AC446),ISNUMBER(AD446),AD446&gt;AC446),"SAMPLE EXCEEDS POPULATION",IF(AND(ISNUMBER(AD446),ISNUMBER(AK446),AD446&lt;AK446),"SAMPLE BELOW TIER MINIMUM",IF(AND(AI446&lt;&gt;"",ISNUMBER(Y446),AO446=""),"REVIEW TYPE REQUIRED: operational, performance or formal (§6.4.4)",IF(AND(ISNUMBER(D446),ISNUMBER(Y446),AI446&lt;&gt;"",Y446-D446&gt;IF(AI446="Critical",31,IF(AI446="High",IF(OR(AO446="Operational monitoring",AO446="Performance review"),31,92),IF(AI446="Medium",IF(AO446="Operational monitoring",31,IF(AO446="Performance review",92,366)),366)))),"NEXT REVIEW EXCEEDS TIER CADENCE",IF(OR(AP446="",AP446="Action-capable: raise not yet set"),"AGENTIC CADENCE RAISE NOT SET (§6.4.4; size to be set by the Council)",IF(AND(Z446="Closed",OR(D446="",E446="",G446="",H446="",I446="",X446="",Y446="",AA446="",AB446="",NOT(ISNUMBER(AC446)),NOT(ISNUMBER(AD446)),AC446&lt;1,AD446&lt;1,AE446="",AG446="",AI446="")),"CLOSURE EVIDENCE MISSING",IF(Z446="Closed","Closure ready for independent review","Open / review")))))))))))))))))</f>
        <v/>
      </c>
      <c r="AI446" s="0" t="n"/>
      <c r="AJ446" s="0">
        <f>IF(AI446="","",IF(AO446="Operational monitoring",IF(AI446="Low","Routine operational monitoring by the Service Owner",IF(AI446="Medium","Monthly","Continuous (logged at least monthly)")),IF(AO446="Performance review",IF(AI446="Critical","At least monthly",IF(AI446="High","Monthly",IF(AI446="Medium","Quarterly","Annual"))),IF(AI446="Critical","Continuous monitoring; formal review at least monthly",IF(AI446="High","Quarterly","Annual")))))</f>
        <v/>
      </c>
      <c r="AK446" s="0">
        <f>IF(OR(AI446="",NOT(ISNUMBER(AC446))),"",IF(OR(AI446="Critical",AI446="High"),MIN(AC446,MAX(30,ROUNDUP(0.05*AC446,0))),IF(AI446="Medium",MIN(AC446,20),MIN(AC446,10))))</f>
        <v/>
      </c>
      <c r="AL446" s="0" t="n"/>
      <c r="AM446" s="0" t="n"/>
      <c r="AN446" s="0" t="n"/>
      <c r="AO446" s="0" t="n"/>
      <c r="AP446" s="0" t="n"/>
    </row>
    <row r="447">
      <c r="A447" s="49" t="n"/>
      <c r="B447" s="50" t="n"/>
      <c r="C447" s="50" t="n"/>
      <c r="D447" s="51" t="n"/>
      <c r="E447" s="50" t="n"/>
      <c r="F447" s="50" t="n"/>
      <c r="G447" s="50" t="n"/>
      <c r="H447" s="50" t="n"/>
      <c r="I447" s="50" t="n"/>
      <c r="J447" s="50" t="n"/>
      <c r="K447" s="50" t="n"/>
      <c r="L447" s="50" t="n"/>
      <c r="M447" s="50" t="n"/>
      <c r="N447" s="50" t="n"/>
      <c r="O447" s="51" t="n"/>
      <c r="P447" s="50" t="n"/>
      <c r="Q447" s="50" t="n"/>
      <c r="R447" s="50" t="n"/>
      <c r="S447" s="50" t="n"/>
      <c r="T447" s="50" t="n"/>
      <c r="U447" s="50" t="n"/>
      <c r="V447" s="50" t="n"/>
      <c r="W447" s="50" t="n"/>
      <c r="X447" s="50" t="n"/>
      <c r="Y447" s="51" t="n"/>
      <c r="Z447" s="52" t="n"/>
      <c r="AA447" s="50" t="n"/>
      <c r="AB447" s="50" t="n"/>
      <c r="AC447" s="61" t="n"/>
      <c r="AD447" s="61" t="n"/>
      <c r="AE447" s="50" t="n"/>
      <c r="AF447" s="0" t="n"/>
      <c r="AG447" s="0" t="n"/>
      <c r="AH447" s="85">
        <f>IF(COUNTA(A447:AG447,AI447,AL447:AP447)=0,"",IF(TRIM(A447)="","AIR-ID REQUIRED",IF(OR(AND(K447&lt;&gt;"",ISNA(MATCH(K447,{"Yes","No","Unknown"},0))),AND(Q447&lt;&gt;"",ISNA(MATCH(Q447,{"Yes","No","Unknown"},0))),AND(R447&lt;&gt;"",ISNA(MATCH(R447,{"Yes","No","Unknown"},0))),AND(T447&lt;&gt;"",ISNA(MATCH(T447,{"Yes","No","Unknown"},0))),AND(J447&lt;&gt;"",ISNA(MATCH(J447,{"Improving","Stable","Deteriorating","New / Baseline","Not yet known"},0))),AND(Z447&lt;&gt;"",ISNA(MATCH(Z447,{"Open","Reviewed","Action Open","Escalated","Closed"},0))),AND(AG447&lt;&gt;"",ISNA(MATCH(AG447,{"UC-ID specific","Shared system baseline"},0))),AND(AI447&lt;&gt;"",ISNA(MATCH(AI447,{"Low","Medium","High","Critical"},0))),AND(AL447&lt;&gt;"",COUNTIF(Lists!$A$3:$A$10,AL447)=0),AND(AO447&lt;&gt;"",ISNA(MATCH(AO447,{"Operational monitoring","Performance review","Formal review"},0))),AND(AP447&lt;&gt;"",ISNA(MATCH(AP447,{"Raised per Monitoring and Review Plan","Not action-capable","Action-capable: raise not yet set"},0)))),"INVALID VALUE — use the dropdown list",IF(AND(AG447="UC-ID specific",OR(AF447="",AF447="None")),"UC-ID REQUIRED",IF(OR(J447="",K447="",Q447="",R447="",T447="",AL447="",J447="Not yet known",K447="Unknown",Q447="Unknown",R447="Unknown",T447="Unknown"),"UNKNOWN TO RESOLVE",IF(AND(K447="Yes",OR(H447="",I447="",M447="",N447="",O447="",P447="",P447="None",X447="")),"BREACH ACTION INCOMPLETE",IF(AND(OR(K447="Yes",Q447="Yes"),AL447="None"),"TRIGGER NOT RECORDED — select the E.4 trigger",IF(AND(OR(AND(AL447&lt;&gt;"",AL447&lt;&gt;"None"),R447="Yes"),AM447=""),"REASSESSMENT / CONSIDERATION REF REQUIRED",IF(AND(OR(R447="Yes",T447="Yes"),U447=""),"GATE LOG EVENT ID REQUIRED",IF(OR(AND(D447&lt;&gt;"",NOT(ISNUMBER(D447))),AND(Y447&lt;&gt;"",NOT(ISNUMBER(Y447))),AND(ISNUMBER(D447),ISNUMBER(Y447),Y447&lt;=D447)),"DATE CHECK — Review and Next Review must be dates, Next after Review",IF(AND(ISNUMBER(AC447),ISNUMBER(AD447),AD447&gt;AC447),"SAMPLE EXCEEDS POPULATION",IF(AND(ISNUMBER(AD447),ISNUMBER(AK447),AD447&lt;AK447),"SAMPLE BELOW TIER MINIMUM",IF(AND(AI447&lt;&gt;"",ISNUMBER(Y447),AO447=""),"REVIEW TYPE REQUIRED: operational, performance or formal (§6.4.4)",IF(AND(ISNUMBER(D447),ISNUMBER(Y447),AI447&lt;&gt;"",Y447-D447&gt;IF(AI447="Critical",31,IF(AI447="High",IF(OR(AO447="Operational monitoring",AO447="Performance review"),31,92),IF(AI447="Medium",IF(AO447="Operational monitoring",31,IF(AO447="Performance review",92,366)),366)))),"NEXT REVIEW EXCEEDS TIER CADENCE",IF(OR(AP447="",AP447="Action-capable: raise not yet set"),"AGENTIC CADENCE RAISE NOT SET (§6.4.4; size to be set by the Council)",IF(AND(Z447="Closed",OR(D447="",E447="",G447="",H447="",I447="",X447="",Y447="",AA447="",AB447="",NOT(ISNUMBER(AC447)),NOT(ISNUMBER(AD447)),AC447&lt;1,AD447&lt;1,AE447="",AG447="",AI447="")),"CLOSURE EVIDENCE MISSING",IF(Z447="Closed","Closure ready for independent review","Open / review")))))))))))))))))</f>
        <v/>
      </c>
      <c r="AI447" s="0" t="n"/>
      <c r="AJ447" s="0">
        <f>IF(AI447="","",IF(AO447="Operational monitoring",IF(AI447="Low","Routine operational monitoring by the Service Owner",IF(AI447="Medium","Monthly","Continuous (logged at least monthly)")),IF(AO447="Performance review",IF(AI447="Critical","At least monthly",IF(AI447="High","Monthly",IF(AI447="Medium","Quarterly","Annual"))),IF(AI447="Critical","Continuous monitoring; formal review at least monthly",IF(AI447="High","Quarterly","Annual")))))</f>
        <v/>
      </c>
      <c r="AK447" s="0">
        <f>IF(OR(AI447="",NOT(ISNUMBER(AC447))),"",IF(OR(AI447="Critical",AI447="High"),MIN(AC447,MAX(30,ROUNDUP(0.05*AC447,0))),IF(AI447="Medium",MIN(AC447,20),MIN(AC447,10))))</f>
        <v/>
      </c>
      <c r="AL447" s="0" t="n"/>
      <c r="AM447" s="0" t="n"/>
      <c r="AN447" s="0" t="n"/>
      <c r="AO447" s="0" t="n"/>
      <c r="AP447" s="0" t="n"/>
    </row>
    <row r="448">
      <c r="A448" s="49" t="n"/>
      <c r="B448" s="50" t="n"/>
      <c r="C448" s="50" t="n"/>
      <c r="D448" s="51" t="n"/>
      <c r="E448" s="50" t="n"/>
      <c r="F448" s="50" t="n"/>
      <c r="G448" s="50" t="n"/>
      <c r="H448" s="50" t="n"/>
      <c r="I448" s="50" t="n"/>
      <c r="J448" s="50" t="n"/>
      <c r="K448" s="50" t="n"/>
      <c r="L448" s="50" t="n"/>
      <c r="M448" s="50" t="n"/>
      <c r="N448" s="50" t="n"/>
      <c r="O448" s="51" t="n"/>
      <c r="P448" s="50" t="n"/>
      <c r="Q448" s="50" t="n"/>
      <c r="R448" s="50" t="n"/>
      <c r="S448" s="50" t="n"/>
      <c r="T448" s="50" t="n"/>
      <c r="U448" s="50" t="n"/>
      <c r="V448" s="50" t="n"/>
      <c r="W448" s="50" t="n"/>
      <c r="X448" s="50" t="n"/>
      <c r="Y448" s="51" t="n"/>
      <c r="Z448" s="52" t="n"/>
      <c r="AA448" s="50" t="n"/>
      <c r="AB448" s="50" t="n"/>
      <c r="AC448" s="61" t="n"/>
      <c r="AD448" s="61" t="n"/>
      <c r="AE448" s="50" t="n"/>
      <c r="AF448" s="0" t="n"/>
      <c r="AG448" s="0" t="n"/>
      <c r="AH448" s="85">
        <f>IF(COUNTA(A448:AG448,AI448,AL448:AP448)=0,"",IF(TRIM(A448)="","AIR-ID REQUIRED",IF(OR(AND(K448&lt;&gt;"",ISNA(MATCH(K448,{"Yes","No","Unknown"},0))),AND(Q448&lt;&gt;"",ISNA(MATCH(Q448,{"Yes","No","Unknown"},0))),AND(R448&lt;&gt;"",ISNA(MATCH(R448,{"Yes","No","Unknown"},0))),AND(T448&lt;&gt;"",ISNA(MATCH(T448,{"Yes","No","Unknown"},0))),AND(J448&lt;&gt;"",ISNA(MATCH(J448,{"Improving","Stable","Deteriorating","New / Baseline","Not yet known"},0))),AND(Z448&lt;&gt;"",ISNA(MATCH(Z448,{"Open","Reviewed","Action Open","Escalated","Closed"},0))),AND(AG448&lt;&gt;"",ISNA(MATCH(AG448,{"UC-ID specific","Shared system baseline"},0))),AND(AI448&lt;&gt;"",ISNA(MATCH(AI448,{"Low","Medium","High","Critical"},0))),AND(AL448&lt;&gt;"",COUNTIF(Lists!$A$3:$A$10,AL448)=0),AND(AO448&lt;&gt;"",ISNA(MATCH(AO448,{"Operational monitoring","Performance review","Formal review"},0))),AND(AP448&lt;&gt;"",ISNA(MATCH(AP448,{"Raised per Monitoring and Review Plan","Not action-capable","Action-capable: raise not yet set"},0)))),"INVALID VALUE — use the dropdown list",IF(AND(AG448="UC-ID specific",OR(AF448="",AF448="None")),"UC-ID REQUIRED",IF(OR(J448="",K448="",Q448="",R448="",T448="",AL448="",J448="Not yet known",K448="Unknown",Q448="Unknown",R448="Unknown",T448="Unknown"),"UNKNOWN TO RESOLVE",IF(AND(K448="Yes",OR(H448="",I448="",M448="",N448="",O448="",P448="",P448="None",X448="")),"BREACH ACTION INCOMPLETE",IF(AND(OR(K448="Yes",Q448="Yes"),AL448="None"),"TRIGGER NOT RECORDED — select the E.4 trigger",IF(AND(OR(AND(AL448&lt;&gt;"",AL448&lt;&gt;"None"),R448="Yes"),AM448=""),"REASSESSMENT / CONSIDERATION REF REQUIRED",IF(AND(OR(R448="Yes",T448="Yes"),U448=""),"GATE LOG EVENT ID REQUIRED",IF(OR(AND(D448&lt;&gt;"",NOT(ISNUMBER(D448))),AND(Y448&lt;&gt;"",NOT(ISNUMBER(Y448))),AND(ISNUMBER(D448),ISNUMBER(Y448),Y448&lt;=D448)),"DATE CHECK — Review and Next Review must be dates, Next after Review",IF(AND(ISNUMBER(AC448),ISNUMBER(AD448),AD448&gt;AC448),"SAMPLE EXCEEDS POPULATION",IF(AND(ISNUMBER(AD448),ISNUMBER(AK448),AD448&lt;AK448),"SAMPLE BELOW TIER MINIMUM",IF(AND(AI448&lt;&gt;"",ISNUMBER(Y448),AO448=""),"REVIEW TYPE REQUIRED: operational, performance or formal (§6.4.4)",IF(AND(ISNUMBER(D448),ISNUMBER(Y448),AI448&lt;&gt;"",Y448-D448&gt;IF(AI448="Critical",31,IF(AI448="High",IF(OR(AO448="Operational monitoring",AO448="Performance review"),31,92),IF(AI448="Medium",IF(AO448="Operational monitoring",31,IF(AO448="Performance review",92,366)),366)))),"NEXT REVIEW EXCEEDS TIER CADENCE",IF(OR(AP448="",AP448="Action-capable: raise not yet set"),"AGENTIC CADENCE RAISE NOT SET (§6.4.4; size to be set by the Council)",IF(AND(Z448="Closed",OR(D448="",E448="",G448="",H448="",I448="",X448="",Y448="",AA448="",AB448="",NOT(ISNUMBER(AC448)),NOT(ISNUMBER(AD448)),AC448&lt;1,AD448&lt;1,AE448="",AG448="",AI448="")),"CLOSURE EVIDENCE MISSING",IF(Z448="Closed","Closure ready for independent review","Open / review")))))))))))))))))</f>
        <v/>
      </c>
      <c r="AI448" s="0" t="n"/>
      <c r="AJ448" s="0">
        <f>IF(AI448="","",IF(AO448="Operational monitoring",IF(AI448="Low","Routine operational monitoring by the Service Owner",IF(AI448="Medium","Monthly","Continuous (logged at least monthly)")),IF(AO448="Performance review",IF(AI448="Critical","At least monthly",IF(AI448="High","Monthly",IF(AI448="Medium","Quarterly","Annual"))),IF(AI448="Critical","Continuous monitoring; formal review at least monthly",IF(AI448="High","Quarterly","Annual")))))</f>
        <v/>
      </c>
      <c r="AK448" s="0">
        <f>IF(OR(AI448="",NOT(ISNUMBER(AC448))),"",IF(OR(AI448="Critical",AI448="High"),MIN(AC448,MAX(30,ROUNDUP(0.05*AC448,0))),IF(AI448="Medium",MIN(AC448,20),MIN(AC448,10))))</f>
        <v/>
      </c>
      <c r="AL448" s="0" t="n"/>
      <c r="AM448" s="0" t="n"/>
      <c r="AN448" s="0" t="n"/>
      <c r="AO448" s="0" t="n"/>
      <c r="AP448" s="0" t="n"/>
    </row>
    <row r="449">
      <c r="A449" s="49" t="n"/>
      <c r="B449" s="50" t="n"/>
      <c r="C449" s="50" t="n"/>
      <c r="D449" s="51" t="n"/>
      <c r="E449" s="50" t="n"/>
      <c r="F449" s="50" t="n"/>
      <c r="G449" s="50" t="n"/>
      <c r="H449" s="50" t="n"/>
      <c r="I449" s="50" t="n"/>
      <c r="J449" s="50" t="n"/>
      <c r="K449" s="50" t="n"/>
      <c r="L449" s="50" t="n"/>
      <c r="M449" s="50" t="n"/>
      <c r="N449" s="50" t="n"/>
      <c r="O449" s="51" t="n"/>
      <c r="P449" s="50" t="n"/>
      <c r="Q449" s="50" t="n"/>
      <c r="R449" s="50" t="n"/>
      <c r="S449" s="50" t="n"/>
      <c r="T449" s="50" t="n"/>
      <c r="U449" s="50" t="n"/>
      <c r="V449" s="50" t="n"/>
      <c r="W449" s="50" t="n"/>
      <c r="X449" s="50" t="n"/>
      <c r="Y449" s="51" t="n"/>
      <c r="Z449" s="52" t="n"/>
      <c r="AA449" s="50" t="n"/>
      <c r="AB449" s="50" t="n"/>
      <c r="AC449" s="61" t="n"/>
      <c r="AD449" s="61" t="n"/>
      <c r="AE449" s="50" t="n"/>
      <c r="AF449" s="0" t="n"/>
      <c r="AG449" s="0" t="n"/>
      <c r="AH449" s="85">
        <f>IF(COUNTA(A449:AG449,AI449,AL449:AP449)=0,"",IF(TRIM(A449)="","AIR-ID REQUIRED",IF(OR(AND(K449&lt;&gt;"",ISNA(MATCH(K449,{"Yes","No","Unknown"},0))),AND(Q449&lt;&gt;"",ISNA(MATCH(Q449,{"Yes","No","Unknown"},0))),AND(R449&lt;&gt;"",ISNA(MATCH(R449,{"Yes","No","Unknown"},0))),AND(T449&lt;&gt;"",ISNA(MATCH(T449,{"Yes","No","Unknown"},0))),AND(J449&lt;&gt;"",ISNA(MATCH(J449,{"Improving","Stable","Deteriorating","New / Baseline","Not yet known"},0))),AND(Z449&lt;&gt;"",ISNA(MATCH(Z449,{"Open","Reviewed","Action Open","Escalated","Closed"},0))),AND(AG449&lt;&gt;"",ISNA(MATCH(AG449,{"UC-ID specific","Shared system baseline"},0))),AND(AI449&lt;&gt;"",ISNA(MATCH(AI449,{"Low","Medium","High","Critical"},0))),AND(AL449&lt;&gt;"",COUNTIF(Lists!$A$3:$A$10,AL449)=0),AND(AO449&lt;&gt;"",ISNA(MATCH(AO449,{"Operational monitoring","Performance review","Formal review"},0))),AND(AP449&lt;&gt;"",ISNA(MATCH(AP449,{"Raised per Monitoring and Review Plan","Not action-capable","Action-capable: raise not yet set"},0)))),"INVALID VALUE — use the dropdown list",IF(AND(AG449="UC-ID specific",OR(AF449="",AF449="None")),"UC-ID REQUIRED",IF(OR(J449="",K449="",Q449="",R449="",T449="",AL449="",J449="Not yet known",K449="Unknown",Q449="Unknown",R449="Unknown",T449="Unknown"),"UNKNOWN TO RESOLVE",IF(AND(K449="Yes",OR(H449="",I449="",M449="",N449="",O449="",P449="",P449="None",X449="")),"BREACH ACTION INCOMPLETE",IF(AND(OR(K449="Yes",Q449="Yes"),AL449="None"),"TRIGGER NOT RECORDED — select the E.4 trigger",IF(AND(OR(AND(AL449&lt;&gt;"",AL449&lt;&gt;"None"),R449="Yes"),AM449=""),"REASSESSMENT / CONSIDERATION REF REQUIRED",IF(AND(OR(R449="Yes",T449="Yes"),U449=""),"GATE LOG EVENT ID REQUIRED",IF(OR(AND(D449&lt;&gt;"",NOT(ISNUMBER(D449))),AND(Y449&lt;&gt;"",NOT(ISNUMBER(Y449))),AND(ISNUMBER(D449),ISNUMBER(Y449),Y449&lt;=D449)),"DATE CHECK — Review and Next Review must be dates, Next after Review",IF(AND(ISNUMBER(AC449),ISNUMBER(AD449),AD449&gt;AC449),"SAMPLE EXCEEDS POPULATION",IF(AND(ISNUMBER(AD449),ISNUMBER(AK449),AD449&lt;AK449),"SAMPLE BELOW TIER MINIMUM",IF(AND(AI449&lt;&gt;"",ISNUMBER(Y449),AO449=""),"REVIEW TYPE REQUIRED: operational, performance or formal (§6.4.4)",IF(AND(ISNUMBER(D449),ISNUMBER(Y449),AI449&lt;&gt;"",Y449-D449&gt;IF(AI449="Critical",31,IF(AI449="High",IF(OR(AO449="Operational monitoring",AO449="Performance review"),31,92),IF(AI449="Medium",IF(AO449="Operational monitoring",31,IF(AO449="Performance review",92,366)),366)))),"NEXT REVIEW EXCEEDS TIER CADENCE",IF(OR(AP449="",AP449="Action-capable: raise not yet set"),"AGENTIC CADENCE RAISE NOT SET (§6.4.4; size to be set by the Council)",IF(AND(Z449="Closed",OR(D449="",E449="",G449="",H449="",I449="",X449="",Y449="",AA449="",AB449="",NOT(ISNUMBER(AC449)),NOT(ISNUMBER(AD449)),AC449&lt;1,AD449&lt;1,AE449="",AG449="",AI449="")),"CLOSURE EVIDENCE MISSING",IF(Z449="Closed","Closure ready for independent review","Open / review")))))))))))))))))</f>
        <v/>
      </c>
      <c r="AI449" s="0" t="n"/>
      <c r="AJ449" s="0">
        <f>IF(AI449="","",IF(AO449="Operational monitoring",IF(AI449="Low","Routine operational monitoring by the Service Owner",IF(AI449="Medium","Monthly","Continuous (logged at least monthly)")),IF(AO449="Performance review",IF(AI449="Critical","At least monthly",IF(AI449="High","Monthly",IF(AI449="Medium","Quarterly","Annual"))),IF(AI449="Critical","Continuous monitoring; formal review at least monthly",IF(AI449="High","Quarterly","Annual")))))</f>
        <v/>
      </c>
      <c r="AK449" s="0">
        <f>IF(OR(AI449="",NOT(ISNUMBER(AC449))),"",IF(OR(AI449="Critical",AI449="High"),MIN(AC449,MAX(30,ROUNDUP(0.05*AC449,0))),IF(AI449="Medium",MIN(AC449,20),MIN(AC449,10))))</f>
        <v/>
      </c>
      <c r="AL449" s="0" t="n"/>
      <c r="AM449" s="0" t="n"/>
      <c r="AN449" s="0" t="n"/>
      <c r="AO449" s="0" t="n"/>
      <c r="AP449" s="0" t="n"/>
    </row>
    <row r="450">
      <c r="A450" s="49" t="n"/>
      <c r="B450" s="50" t="n"/>
      <c r="C450" s="50" t="n"/>
      <c r="D450" s="51" t="n"/>
      <c r="E450" s="50" t="n"/>
      <c r="F450" s="50" t="n"/>
      <c r="G450" s="50" t="n"/>
      <c r="H450" s="50" t="n"/>
      <c r="I450" s="50" t="n"/>
      <c r="J450" s="50" t="n"/>
      <c r="K450" s="50" t="n"/>
      <c r="L450" s="50" t="n"/>
      <c r="M450" s="50" t="n"/>
      <c r="N450" s="50" t="n"/>
      <c r="O450" s="51" t="n"/>
      <c r="P450" s="50" t="n"/>
      <c r="Q450" s="50" t="n"/>
      <c r="R450" s="50" t="n"/>
      <c r="S450" s="50" t="n"/>
      <c r="T450" s="50" t="n"/>
      <c r="U450" s="50" t="n"/>
      <c r="V450" s="50" t="n"/>
      <c r="W450" s="50" t="n"/>
      <c r="X450" s="50" t="n"/>
      <c r="Y450" s="51" t="n"/>
      <c r="Z450" s="52" t="n"/>
      <c r="AA450" s="50" t="n"/>
      <c r="AB450" s="50" t="n"/>
      <c r="AC450" s="61" t="n"/>
      <c r="AD450" s="61" t="n"/>
      <c r="AE450" s="50" t="n"/>
      <c r="AF450" s="0" t="n"/>
      <c r="AG450" s="0" t="n"/>
      <c r="AH450" s="85">
        <f>IF(COUNTA(A450:AG450,AI450,AL450:AP450)=0,"",IF(TRIM(A450)="","AIR-ID REQUIRED",IF(OR(AND(K450&lt;&gt;"",ISNA(MATCH(K450,{"Yes","No","Unknown"},0))),AND(Q450&lt;&gt;"",ISNA(MATCH(Q450,{"Yes","No","Unknown"},0))),AND(R450&lt;&gt;"",ISNA(MATCH(R450,{"Yes","No","Unknown"},0))),AND(T450&lt;&gt;"",ISNA(MATCH(T450,{"Yes","No","Unknown"},0))),AND(J450&lt;&gt;"",ISNA(MATCH(J450,{"Improving","Stable","Deteriorating","New / Baseline","Not yet known"},0))),AND(Z450&lt;&gt;"",ISNA(MATCH(Z450,{"Open","Reviewed","Action Open","Escalated","Closed"},0))),AND(AG450&lt;&gt;"",ISNA(MATCH(AG450,{"UC-ID specific","Shared system baseline"},0))),AND(AI450&lt;&gt;"",ISNA(MATCH(AI450,{"Low","Medium","High","Critical"},0))),AND(AL450&lt;&gt;"",COUNTIF(Lists!$A$3:$A$10,AL450)=0),AND(AO450&lt;&gt;"",ISNA(MATCH(AO450,{"Operational monitoring","Performance review","Formal review"},0))),AND(AP450&lt;&gt;"",ISNA(MATCH(AP450,{"Raised per Monitoring and Review Plan","Not action-capable","Action-capable: raise not yet set"},0)))),"INVALID VALUE — use the dropdown list",IF(AND(AG450="UC-ID specific",OR(AF450="",AF450="None")),"UC-ID REQUIRED",IF(OR(J450="",K450="",Q450="",R450="",T450="",AL450="",J450="Not yet known",K450="Unknown",Q450="Unknown",R450="Unknown",T450="Unknown"),"UNKNOWN TO RESOLVE",IF(AND(K450="Yes",OR(H450="",I450="",M450="",N450="",O450="",P450="",P450="None",X450="")),"BREACH ACTION INCOMPLETE",IF(AND(OR(K450="Yes",Q450="Yes"),AL450="None"),"TRIGGER NOT RECORDED — select the E.4 trigger",IF(AND(OR(AND(AL450&lt;&gt;"",AL450&lt;&gt;"None"),R450="Yes"),AM450=""),"REASSESSMENT / CONSIDERATION REF REQUIRED",IF(AND(OR(R450="Yes",T450="Yes"),U450=""),"GATE LOG EVENT ID REQUIRED",IF(OR(AND(D450&lt;&gt;"",NOT(ISNUMBER(D450))),AND(Y450&lt;&gt;"",NOT(ISNUMBER(Y450))),AND(ISNUMBER(D450),ISNUMBER(Y450),Y450&lt;=D450)),"DATE CHECK — Review and Next Review must be dates, Next after Review",IF(AND(ISNUMBER(AC450),ISNUMBER(AD450),AD450&gt;AC450),"SAMPLE EXCEEDS POPULATION",IF(AND(ISNUMBER(AD450),ISNUMBER(AK450),AD450&lt;AK450),"SAMPLE BELOW TIER MINIMUM",IF(AND(AI450&lt;&gt;"",ISNUMBER(Y450),AO450=""),"REVIEW TYPE REQUIRED: operational, performance or formal (§6.4.4)",IF(AND(ISNUMBER(D450),ISNUMBER(Y450),AI450&lt;&gt;"",Y450-D450&gt;IF(AI450="Critical",31,IF(AI450="High",IF(OR(AO450="Operational monitoring",AO450="Performance review"),31,92),IF(AI450="Medium",IF(AO450="Operational monitoring",31,IF(AO450="Performance review",92,366)),366)))),"NEXT REVIEW EXCEEDS TIER CADENCE",IF(OR(AP450="",AP450="Action-capable: raise not yet set"),"AGENTIC CADENCE RAISE NOT SET (§6.4.4; size to be set by the Council)",IF(AND(Z450="Closed",OR(D450="",E450="",G450="",H450="",I450="",X450="",Y450="",AA450="",AB450="",NOT(ISNUMBER(AC450)),NOT(ISNUMBER(AD450)),AC450&lt;1,AD450&lt;1,AE450="",AG450="",AI450="")),"CLOSURE EVIDENCE MISSING",IF(Z450="Closed","Closure ready for independent review","Open / review")))))))))))))))))</f>
        <v/>
      </c>
      <c r="AI450" s="0" t="n"/>
      <c r="AJ450" s="0">
        <f>IF(AI450="","",IF(AO450="Operational monitoring",IF(AI450="Low","Routine operational monitoring by the Service Owner",IF(AI450="Medium","Monthly","Continuous (logged at least monthly)")),IF(AO450="Performance review",IF(AI450="Critical","At least monthly",IF(AI450="High","Monthly",IF(AI450="Medium","Quarterly","Annual"))),IF(AI450="Critical","Continuous monitoring; formal review at least monthly",IF(AI450="High","Quarterly","Annual")))))</f>
        <v/>
      </c>
      <c r="AK450" s="0">
        <f>IF(OR(AI450="",NOT(ISNUMBER(AC450))),"",IF(OR(AI450="Critical",AI450="High"),MIN(AC450,MAX(30,ROUNDUP(0.05*AC450,0))),IF(AI450="Medium",MIN(AC450,20),MIN(AC450,10))))</f>
        <v/>
      </c>
      <c r="AL450" s="0" t="n"/>
      <c r="AM450" s="0" t="n"/>
      <c r="AN450" s="0" t="n"/>
      <c r="AO450" s="0" t="n"/>
      <c r="AP450" s="0" t="n"/>
    </row>
    <row r="451">
      <c r="A451" s="49" t="n"/>
      <c r="B451" s="50" t="n"/>
      <c r="C451" s="50" t="n"/>
      <c r="D451" s="51" t="n"/>
      <c r="E451" s="50" t="n"/>
      <c r="F451" s="50" t="n"/>
      <c r="G451" s="50" t="n"/>
      <c r="H451" s="50" t="n"/>
      <c r="I451" s="50" t="n"/>
      <c r="J451" s="50" t="n"/>
      <c r="K451" s="50" t="n"/>
      <c r="L451" s="50" t="n"/>
      <c r="M451" s="50" t="n"/>
      <c r="N451" s="50" t="n"/>
      <c r="O451" s="51" t="n"/>
      <c r="P451" s="50" t="n"/>
      <c r="Q451" s="50" t="n"/>
      <c r="R451" s="50" t="n"/>
      <c r="S451" s="50" t="n"/>
      <c r="T451" s="50" t="n"/>
      <c r="U451" s="50" t="n"/>
      <c r="V451" s="50" t="n"/>
      <c r="W451" s="50" t="n"/>
      <c r="X451" s="50" t="n"/>
      <c r="Y451" s="51" t="n"/>
      <c r="Z451" s="52" t="n"/>
      <c r="AA451" s="50" t="n"/>
      <c r="AB451" s="50" t="n"/>
      <c r="AC451" s="61" t="n"/>
      <c r="AD451" s="61" t="n"/>
      <c r="AE451" s="50" t="n"/>
      <c r="AF451" s="0" t="n"/>
      <c r="AG451" s="0" t="n"/>
      <c r="AH451" s="85">
        <f>IF(COUNTA(A451:AG451,AI451,AL451:AP451)=0,"",IF(TRIM(A451)="","AIR-ID REQUIRED",IF(OR(AND(K451&lt;&gt;"",ISNA(MATCH(K451,{"Yes","No","Unknown"},0))),AND(Q451&lt;&gt;"",ISNA(MATCH(Q451,{"Yes","No","Unknown"},0))),AND(R451&lt;&gt;"",ISNA(MATCH(R451,{"Yes","No","Unknown"},0))),AND(T451&lt;&gt;"",ISNA(MATCH(T451,{"Yes","No","Unknown"},0))),AND(J451&lt;&gt;"",ISNA(MATCH(J451,{"Improving","Stable","Deteriorating","New / Baseline","Not yet known"},0))),AND(Z451&lt;&gt;"",ISNA(MATCH(Z451,{"Open","Reviewed","Action Open","Escalated","Closed"},0))),AND(AG451&lt;&gt;"",ISNA(MATCH(AG451,{"UC-ID specific","Shared system baseline"},0))),AND(AI451&lt;&gt;"",ISNA(MATCH(AI451,{"Low","Medium","High","Critical"},0))),AND(AL451&lt;&gt;"",COUNTIF(Lists!$A$3:$A$10,AL451)=0),AND(AO451&lt;&gt;"",ISNA(MATCH(AO451,{"Operational monitoring","Performance review","Formal review"},0))),AND(AP451&lt;&gt;"",ISNA(MATCH(AP451,{"Raised per Monitoring and Review Plan","Not action-capable","Action-capable: raise not yet set"},0)))),"INVALID VALUE — use the dropdown list",IF(AND(AG451="UC-ID specific",OR(AF451="",AF451="None")),"UC-ID REQUIRED",IF(OR(J451="",K451="",Q451="",R451="",T451="",AL451="",J451="Not yet known",K451="Unknown",Q451="Unknown",R451="Unknown",T451="Unknown"),"UNKNOWN TO RESOLVE",IF(AND(K451="Yes",OR(H451="",I451="",M451="",N451="",O451="",P451="",P451="None",X451="")),"BREACH ACTION INCOMPLETE",IF(AND(OR(K451="Yes",Q451="Yes"),AL451="None"),"TRIGGER NOT RECORDED — select the E.4 trigger",IF(AND(OR(AND(AL451&lt;&gt;"",AL451&lt;&gt;"None"),R451="Yes"),AM451=""),"REASSESSMENT / CONSIDERATION REF REQUIRED",IF(AND(OR(R451="Yes",T451="Yes"),U451=""),"GATE LOG EVENT ID REQUIRED",IF(OR(AND(D451&lt;&gt;"",NOT(ISNUMBER(D451))),AND(Y451&lt;&gt;"",NOT(ISNUMBER(Y451))),AND(ISNUMBER(D451),ISNUMBER(Y451),Y451&lt;=D451)),"DATE CHECK — Review and Next Review must be dates, Next after Review",IF(AND(ISNUMBER(AC451),ISNUMBER(AD451),AD451&gt;AC451),"SAMPLE EXCEEDS POPULATION",IF(AND(ISNUMBER(AD451),ISNUMBER(AK451),AD451&lt;AK451),"SAMPLE BELOW TIER MINIMUM",IF(AND(AI451&lt;&gt;"",ISNUMBER(Y451),AO451=""),"REVIEW TYPE REQUIRED: operational, performance or formal (§6.4.4)",IF(AND(ISNUMBER(D451),ISNUMBER(Y451),AI451&lt;&gt;"",Y451-D451&gt;IF(AI451="Critical",31,IF(AI451="High",IF(OR(AO451="Operational monitoring",AO451="Performance review"),31,92),IF(AI451="Medium",IF(AO451="Operational monitoring",31,IF(AO451="Performance review",92,366)),366)))),"NEXT REVIEW EXCEEDS TIER CADENCE",IF(OR(AP451="",AP451="Action-capable: raise not yet set"),"AGENTIC CADENCE RAISE NOT SET (§6.4.4; size to be set by the Council)",IF(AND(Z451="Closed",OR(D451="",E451="",G451="",H451="",I451="",X451="",Y451="",AA451="",AB451="",NOT(ISNUMBER(AC451)),NOT(ISNUMBER(AD451)),AC451&lt;1,AD451&lt;1,AE451="",AG451="",AI451="")),"CLOSURE EVIDENCE MISSING",IF(Z451="Closed","Closure ready for independent review","Open / review")))))))))))))))))</f>
        <v/>
      </c>
      <c r="AI451" s="0" t="n"/>
      <c r="AJ451" s="0">
        <f>IF(AI451="","",IF(AO451="Operational monitoring",IF(AI451="Low","Routine operational monitoring by the Service Owner",IF(AI451="Medium","Monthly","Continuous (logged at least monthly)")),IF(AO451="Performance review",IF(AI451="Critical","At least monthly",IF(AI451="High","Monthly",IF(AI451="Medium","Quarterly","Annual"))),IF(AI451="Critical","Continuous monitoring; formal review at least monthly",IF(AI451="High","Quarterly","Annual")))))</f>
        <v/>
      </c>
      <c r="AK451" s="0">
        <f>IF(OR(AI451="",NOT(ISNUMBER(AC451))),"",IF(OR(AI451="Critical",AI451="High"),MIN(AC451,MAX(30,ROUNDUP(0.05*AC451,0))),IF(AI451="Medium",MIN(AC451,20),MIN(AC451,10))))</f>
        <v/>
      </c>
      <c r="AL451" s="0" t="n"/>
      <c r="AM451" s="0" t="n"/>
      <c r="AN451" s="0" t="n"/>
      <c r="AO451" s="0" t="n"/>
      <c r="AP451" s="0" t="n"/>
    </row>
    <row r="452">
      <c r="A452" s="49" t="n"/>
      <c r="B452" s="50" t="n"/>
      <c r="C452" s="50" t="n"/>
      <c r="D452" s="51" t="n"/>
      <c r="E452" s="50" t="n"/>
      <c r="F452" s="50" t="n"/>
      <c r="G452" s="50" t="n"/>
      <c r="H452" s="50" t="n"/>
      <c r="I452" s="50" t="n"/>
      <c r="J452" s="50" t="n"/>
      <c r="K452" s="50" t="n"/>
      <c r="L452" s="50" t="n"/>
      <c r="M452" s="50" t="n"/>
      <c r="N452" s="50" t="n"/>
      <c r="O452" s="51" t="n"/>
      <c r="P452" s="50" t="n"/>
      <c r="Q452" s="50" t="n"/>
      <c r="R452" s="50" t="n"/>
      <c r="S452" s="50" t="n"/>
      <c r="T452" s="50" t="n"/>
      <c r="U452" s="50" t="n"/>
      <c r="V452" s="50" t="n"/>
      <c r="W452" s="50" t="n"/>
      <c r="X452" s="50" t="n"/>
      <c r="Y452" s="51" t="n"/>
      <c r="Z452" s="52" t="n"/>
      <c r="AA452" s="50" t="n"/>
      <c r="AB452" s="50" t="n"/>
      <c r="AC452" s="61" t="n"/>
      <c r="AD452" s="61" t="n"/>
      <c r="AE452" s="50" t="n"/>
      <c r="AF452" s="0" t="n"/>
      <c r="AG452" s="0" t="n"/>
      <c r="AH452" s="85">
        <f>IF(COUNTA(A452:AG452,AI452,AL452:AP452)=0,"",IF(TRIM(A452)="","AIR-ID REQUIRED",IF(OR(AND(K452&lt;&gt;"",ISNA(MATCH(K452,{"Yes","No","Unknown"},0))),AND(Q452&lt;&gt;"",ISNA(MATCH(Q452,{"Yes","No","Unknown"},0))),AND(R452&lt;&gt;"",ISNA(MATCH(R452,{"Yes","No","Unknown"},0))),AND(T452&lt;&gt;"",ISNA(MATCH(T452,{"Yes","No","Unknown"},0))),AND(J452&lt;&gt;"",ISNA(MATCH(J452,{"Improving","Stable","Deteriorating","New / Baseline","Not yet known"},0))),AND(Z452&lt;&gt;"",ISNA(MATCH(Z452,{"Open","Reviewed","Action Open","Escalated","Closed"},0))),AND(AG452&lt;&gt;"",ISNA(MATCH(AG452,{"UC-ID specific","Shared system baseline"},0))),AND(AI452&lt;&gt;"",ISNA(MATCH(AI452,{"Low","Medium","High","Critical"},0))),AND(AL452&lt;&gt;"",COUNTIF(Lists!$A$3:$A$10,AL452)=0),AND(AO452&lt;&gt;"",ISNA(MATCH(AO452,{"Operational monitoring","Performance review","Formal review"},0))),AND(AP452&lt;&gt;"",ISNA(MATCH(AP452,{"Raised per Monitoring and Review Plan","Not action-capable","Action-capable: raise not yet set"},0)))),"INVALID VALUE — use the dropdown list",IF(AND(AG452="UC-ID specific",OR(AF452="",AF452="None")),"UC-ID REQUIRED",IF(OR(J452="",K452="",Q452="",R452="",T452="",AL452="",J452="Not yet known",K452="Unknown",Q452="Unknown",R452="Unknown",T452="Unknown"),"UNKNOWN TO RESOLVE",IF(AND(K452="Yes",OR(H452="",I452="",M452="",N452="",O452="",P452="",P452="None",X452="")),"BREACH ACTION INCOMPLETE",IF(AND(OR(K452="Yes",Q452="Yes"),AL452="None"),"TRIGGER NOT RECORDED — select the E.4 trigger",IF(AND(OR(AND(AL452&lt;&gt;"",AL452&lt;&gt;"None"),R452="Yes"),AM452=""),"REASSESSMENT / CONSIDERATION REF REQUIRED",IF(AND(OR(R452="Yes",T452="Yes"),U452=""),"GATE LOG EVENT ID REQUIRED",IF(OR(AND(D452&lt;&gt;"",NOT(ISNUMBER(D452))),AND(Y452&lt;&gt;"",NOT(ISNUMBER(Y452))),AND(ISNUMBER(D452),ISNUMBER(Y452),Y452&lt;=D452)),"DATE CHECK — Review and Next Review must be dates, Next after Review",IF(AND(ISNUMBER(AC452),ISNUMBER(AD452),AD452&gt;AC452),"SAMPLE EXCEEDS POPULATION",IF(AND(ISNUMBER(AD452),ISNUMBER(AK452),AD452&lt;AK452),"SAMPLE BELOW TIER MINIMUM",IF(AND(AI452&lt;&gt;"",ISNUMBER(Y452),AO452=""),"REVIEW TYPE REQUIRED: operational, performance or formal (§6.4.4)",IF(AND(ISNUMBER(D452),ISNUMBER(Y452),AI452&lt;&gt;"",Y452-D452&gt;IF(AI452="Critical",31,IF(AI452="High",IF(OR(AO452="Operational monitoring",AO452="Performance review"),31,92),IF(AI452="Medium",IF(AO452="Operational monitoring",31,IF(AO452="Performance review",92,366)),366)))),"NEXT REVIEW EXCEEDS TIER CADENCE",IF(OR(AP452="",AP452="Action-capable: raise not yet set"),"AGENTIC CADENCE RAISE NOT SET (§6.4.4; size to be set by the Council)",IF(AND(Z452="Closed",OR(D452="",E452="",G452="",H452="",I452="",X452="",Y452="",AA452="",AB452="",NOT(ISNUMBER(AC452)),NOT(ISNUMBER(AD452)),AC452&lt;1,AD452&lt;1,AE452="",AG452="",AI452="")),"CLOSURE EVIDENCE MISSING",IF(Z452="Closed","Closure ready for independent review","Open / review")))))))))))))))))</f>
        <v/>
      </c>
      <c r="AI452" s="0" t="n"/>
      <c r="AJ452" s="0">
        <f>IF(AI452="","",IF(AO452="Operational monitoring",IF(AI452="Low","Routine operational monitoring by the Service Owner",IF(AI452="Medium","Monthly","Continuous (logged at least monthly)")),IF(AO452="Performance review",IF(AI452="Critical","At least monthly",IF(AI452="High","Monthly",IF(AI452="Medium","Quarterly","Annual"))),IF(AI452="Critical","Continuous monitoring; formal review at least monthly",IF(AI452="High","Quarterly","Annual")))))</f>
        <v/>
      </c>
      <c r="AK452" s="0">
        <f>IF(OR(AI452="",NOT(ISNUMBER(AC452))),"",IF(OR(AI452="Critical",AI452="High"),MIN(AC452,MAX(30,ROUNDUP(0.05*AC452,0))),IF(AI452="Medium",MIN(AC452,20),MIN(AC452,10))))</f>
        <v/>
      </c>
      <c r="AL452" s="0" t="n"/>
      <c r="AM452" s="0" t="n"/>
      <c r="AN452" s="0" t="n"/>
      <c r="AO452" s="0" t="n"/>
      <c r="AP452" s="0" t="n"/>
    </row>
    <row r="453">
      <c r="A453" s="49" t="n"/>
      <c r="B453" s="50" t="n"/>
      <c r="C453" s="50" t="n"/>
      <c r="D453" s="51" t="n"/>
      <c r="E453" s="50" t="n"/>
      <c r="F453" s="50" t="n"/>
      <c r="G453" s="50" t="n"/>
      <c r="H453" s="50" t="n"/>
      <c r="I453" s="50" t="n"/>
      <c r="J453" s="50" t="n"/>
      <c r="K453" s="50" t="n"/>
      <c r="L453" s="50" t="n"/>
      <c r="M453" s="50" t="n"/>
      <c r="N453" s="50" t="n"/>
      <c r="O453" s="51" t="n"/>
      <c r="P453" s="50" t="n"/>
      <c r="Q453" s="50" t="n"/>
      <c r="R453" s="50" t="n"/>
      <c r="S453" s="50" t="n"/>
      <c r="T453" s="50" t="n"/>
      <c r="U453" s="50" t="n"/>
      <c r="V453" s="50" t="n"/>
      <c r="W453" s="50" t="n"/>
      <c r="X453" s="50" t="n"/>
      <c r="Y453" s="51" t="n"/>
      <c r="Z453" s="52" t="n"/>
      <c r="AA453" s="50" t="n"/>
      <c r="AB453" s="50" t="n"/>
      <c r="AC453" s="61" t="n"/>
      <c r="AD453" s="61" t="n"/>
      <c r="AE453" s="50" t="n"/>
      <c r="AF453" s="0" t="n"/>
      <c r="AG453" s="0" t="n"/>
      <c r="AH453" s="85">
        <f>IF(COUNTA(A453:AG453,AI453,AL453:AP453)=0,"",IF(TRIM(A453)="","AIR-ID REQUIRED",IF(OR(AND(K453&lt;&gt;"",ISNA(MATCH(K453,{"Yes","No","Unknown"},0))),AND(Q453&lt;&gt;"",ISNA(MATCH(Q453,{"Yes","No","Unknown"},0))),AND(R453&lt;&gt;"",ISNA(MATCH(R453,{"Yes","No","Unknown"},0))),AND(T453&lt;&gt;"",ISNA(MATCH(T453,{"Yes","No","Unknown"},0))),AND(J453&lt;&gt;"",ISNA(MATCH(J453,{"Improving","Stable","Deteriorating","New / Baseline","Not yet known"},0))),AND(Z453&lt;&gt;"",ISNA(MATCH(Z453,{"Open","Reviewed","Action Open","Escalated","Closed"},0))),AND(AG453&lt;&gt;"",ISNA(MATCH(AG453,{"UC-ID specific","Shared system baseline"},0))),AND(AI453&lt;&gt;"",ISNA(MATCH(AI453,{"Low","Medium","High","Critical"},0))),AND(AL453&lt;&gt;"",COUNTIF(Lists!$A$3:$A$10,AL453)=0),AND(AO453&lt;&gt;"",ISNA(MATCH(AO453,{"Operational monitoring","Performance review","Formal review"},0))),AND(AP453&lt;&gt;"",ISNA(MATCH(AP453,{"Raised per Monitoring and Review Plan","Not action-capable","Action-capable: raise not yet set"},0)))),"INVALID VALUE — use the dropdown list",IF(AND(AG453="UC-ID specific",OR(AF453="",AF453="None")),"UC-ID REQUIRED",IF(OR(J453="",K453="",Q453="",R453="",T453="",AL453="",J453="Not yet known",K453="Unknown",Q453="Unknown",R453="Unknown",T453="Unknown"),"UNKNOWN TO RESOLVE",IF(AND(K453="Yes",OR(H453="",I453="",M453="",N453="",O453="",P453="",P453="None",X453="")),"BREACH ACTION INCOMPLETE",IF(AND(OR(K453="Yes",Q453="Yes"),AL453="None"),"TRIGGER NOT RECORDED — select the E.4 trigger",IF(AND(OR(AND(AL453&lt;&gt;"",AL453&lt;&gt;"None"),R453="Yes"),AM453=""),"REASSESSMENT / CONSIDERATION REF REQUIRED",IF(AND(OR(R453="Yes",T453="Yes"),U453=""),"GATE LOG EVENT ID REQUIRED",IF(OR(AND(D453&lt;&gt;"",NOT(ISNUMBER(D453))),AND(Y453&lt;&gt;"",NOT(ISNUMBER(Y453))),AND(ISNUMBER(D453),ISNUMBER(Y453),Y453&lt;=D453)),"DATE CHECK — Review and Next Review must be dates, Next after Review",IF(AND(ISNUMBER(AC453),ISNUMBER(AD453),AD453&gt;AC453),"SAMPLE EXCEEDS POPULATION",IF(AND(ISNUMBER(AD453),ISNUMBER(AK453),AD453&lt;AK453),"SAMPLE BELOW TIER MINIMUM",IF(AND(AI453&lt;&gt;"",ISNUMBER(Y453),AO453=""),"REVIEW TYPE REQUIRED: operational, performance or formal (§6.4.4)",IF(AND(ISNUMBER(D453),ISNUMBER(Y453),AI453&lt;&gt;"",Y453-D453&gt;IF(AI453="Critical",31,IF(AI453="High",IF(OR(AO453="Operational monitoring",AO453="Performance review"),31,92),IF(AI453="Medium",IF(AO453="Operational monitoring",31,IF(AO453="Performance review",92,366)),366)))),"NEXT REVIEW EXCEEDS TIER CADENCE",IF(OR(AP453="",AP453="Action-capable: raise not yet set"),"AGENTIC CADENCE RAISE NOT SET (§6.4.4; size to be set by the Council)",IF(AND(Z453="Closed",OR(D453="",E453="",G453="",H453="",I453="",X453="",Y453="",AA453="",AB453="",NOT(ISNUMBER(AC453)),NOT(ISNUMBER(AD453)),AC453&lt;1,AD453&lt;1,AE453="",AG453="",AI453="")),"CLOSURE EVIDENCE MISSING",IF(Z453="Closed","Closure ready for independent review","Open / review")))))))))))))))))</f>
        <v/>
      </c>
      <c r="AI453" s="0" t="n"/>
      <c r="AJ453" s="0">
        <f>IF(AI453="","",IF(AO453="Operational monitoring",IF(AI453="Low","Routine operational monitoring by the Service Owner",IF(AI453="Medium","Monthly","Continuous (logged at least monthly)")),IF(AO453="Performance review",IF(AI453="Critical","At least monthly",IF(AI453="High","Monthly",IF(AI453="Medium","Quarterly","Annual"))),IF(AI453="Critical","Continuous monitoring; formal review at least monthly",IF(AI453="High","Quarterly","Annual")))))</f>
        <v/>
      </c>
      <c r="AK453" s="0">
        <f>IF(OR(AI453="",NOT(ISNUMBER(AC453))),"",IF(OR(AI453="Critical",AI453="High"),MIN(AC453,MAX(30,ROUNDUP(0.05*AC453,0))),IF(AI453="Medium",MIN(AC453,20),MIN(AC453,10))))</f>
        <v/>
      </c>
      <c r="AL453" s="0" t="n"/>
      <c r="AM453" s="0" t="n"/>
      <c r="AN453" s="0" t="n"/>
      <c r="AO453" s="0" t="n"/>
      <c r="AP453" s="0" t="n"/>
    </row>
    <row r="454">
      <c r="A454" s="49" t="n"/>
      <c r="B454" s="50" t="n"/>
      <c r="C454" s="50" t="n"/>
      <c r="D454" s="51" t="n"/>
      <c r="E454" s="50" t="n"/>
      <c r="F454" s="50" t="n"/>
      <c r="G454" s="50" t="n"/>
      <c r="H454" s="50" t="n"/>
      <c r="I454" s="50" t="n"/>
      <c r="J454" s="50" t="n"/>
      <c r="K454" s="50" t="n"/>
      <c r="L454" s="50" t="n"/>
      <c r="M454" s="50" t="n"/>
      <c r="N454" s="50" t="n"/>
      <c r="O454" s="51" t="n"/>
      <c r="P454" s="50" t="n"/>
      <c r="Q454" s="50" t="n"/>
      <c r="R454" s="50" t="n"/>
      <c r="S454" s="50" t="n"/>
      <c r="T454" s="50" t="n"/>
      <c r="U454" s="50" t="n"/>
      <c r="V454" s="50" t="n"/>
      <c r="W454" s="50" t="n"/>
      <c r="X454" s="50" t="n"/>
      <c r="Y454" s="51" t="n"/>
      <c r="Z454" s="52" t="n"/>
      <c r="AA454" s="50" t="n"/>
      <c r="AB454" s="50" t="n"/>
      <c r="AC454" s="61" t="n"/>
      <c r="AD454" s="61" t="n"/>
      <c r="AE454" s="50" t="n"/>
      <c r="AF454" s="0" t="n"/>
      <c r="AG454" s="0" t="n"/>
      <c r="AH454" s="85">
        <f>IF(COUNTA(A454:AG454,AI454,AL454:AP454)=0,"",IF(TRIM(A454)="","AIR-ID REQUIRED",IF(OR(AND(K454&lt;&gt;"",ISNA(MATCH(K454,{"Yes","No","Unknown"},0))),AND(Q454&lt;&gt;"",ISNA(MATCH(Q454,{"Yes","No","Unknown"},0))),AND(R454&lt;&gt;"",ISNA(MATCH(R454,{"Yes","No","Unknown"},0))),AND(T454&lt;&gt;"",ISNA(MATCH(T454,{"Yes","No","Unknown"},0))),AND(J454&lt;&gt;"",ISNA(MATCH(J454,{"Improving","Stable","Deteriorating","New / Baseline","Not yet known"},0))),AND(Z454&lt;&gt;"",ISNA(MATCH(Z454,{"Open","Reviewed","Action Open","Escalated","Closed"},0))),AND(AG454&lt;&gt;"",ISNA(MATCH(AG454,{"UC-ID specific","Shared system baseline"},0))),AND(AI454&lt;&gt;"",ISNA(MATCH(AI454,{"Low","Medium","High","Critical"},0))),AND(AL454&lt;&gt;"",COUNTIF(Lists!$A$3:$A$10,AL454)=0),AND(AO454&lt;&gt;"",ISNA(MATCH(AO454,{"Operational monitoring","Performance review","Formal review"},0))),AND(AP454&lt;&gt;"",ISNA(MATCH(AP454,{"Raised per Monitoring and Review Plan","Not action-capable","Action-capable: raise not yet set"},0)))),"INVALID VALUE — use the dropdown list",IF(AND(AG454="UC-ID specific",OR(AF454="",AF454="None")),"UC-ID REQUIRED",IF(OR(J454="",K454="",Q454="",R454="",T454="",AL454="",J454="Not yet known",K454="Unknown",Q454="Unknown",R454="Unknown",T454="Unknown"),"UNKNOWN TO RESOLVE",IF(AND(K454="Yes",OR(H454="",I454="",M454="",N454="",O454="",P454="",P454="None",X454="")),"BREACH ACTION INCOMPLETE",IF(AND(OR(K454="Yes",Q454="Yes"),AL454="None"),"TRIGGER NOT RECORDED — select the E.4 trigger",IF(AND(OR(AND(AL454&lt;&gt;"",AL454&lt;&gt;"None"),R454="Yes"),AM454=""),"REASSESSMENT / CONSIDERATION REF REQUIRED",IF(AND(OR(R454="Yes",T454="Yes"),U454=""),"GATE LOG EVENT ID REQUIRED",IF(OR(AND(D454&lt;&gt;"",NOT(ISNUMBER(D454))),AND(Y454&lt;&gt;"",NOT(ISNUMBER(Y454))),AND(ISNUMBER(D454),ISNUMBER(Y454),Y454&lt;=D454)),"DATE CHECK — Review and Next Review must be dates, Next after Review",IF(AND(ISNUMBER(AC454),ISNUMBER(AD454),AD454&gt;AC454),"SAMPLE EXCEEDS POPULATION",IF(AND(ISNUMBER(AD454),ISNUMBER(AK454),AD454&lt;AK454),"SAMPLE BELOW TIER MINIMUM",IF(AND(AI454&lt;&gt;"",ISNUMBER(Y454),AO454=""),"REVIEW TYPE REQUIRED: operational, performance or formal (§6.4.4)",IF(AND(ISNUMBER(D454),ISNUMBER(Y454),AI454&lt;&gt;"",Y454-D454&gt;IF(AI454="Critical",31,IF(AI454="High",IF(OR(AO454="Operational monitoring",AO454="Performance review"),31,92),IF(AI454="Medium",IF(AO454="Operational monitoring",31,IF(AO454="Performance review",92,366)),366)))),"NEXT REVIEW EXCEEDS TIER CADENCE",IF(OR(AP454="",AP454="Action-capable: raise not yet set"),"AGENTIC CADENCE RAISE NOT SET (§6.4.4; size to be set by the Council)",IF(AND(Z454="Closed",OR(D454="",E454="",G454="",H454="",I454="",X454="",Y454="",AA454="",AB454="",NOT(ISNUMBER(AC454)),NOT(ISNUMBER(AD454)),AC454&lt;1,AD454&lt;1,AE454="",AG454="",AI454="")),"CLOSURE EVIDENCE MISSING",IF(Z454="Closed","Closure ready for independent review","Open / review")))))))))))))))))</f>
        <v/>
      </c>
      <c r="AI454" s="0" t="n"/>
      <c r="AJ454" s="0">
        <f>IF(AI454="","",IF(AO454="Operational monitoring",IF(AI454="Low","Routine operational monitoring by the Service Owner",IF(AI454="Medium","Monthly","Continuous (logged at least monthly)")),IF(AO454="Performance review",IF(AI454="Critical","At least monthly",IF(AI454="High","Monthly",IF(AI454="Medium","Quarterly","Annual"))),IF(AI454="Critical","Continuous monitoring; formal review at least monthly",IF(AI454="High","Quarterly","Annual")))))</f>
        <v/>
      </c>
      <c r="AK454" s="0">
        <f>IF(OR(AI454="",NOT(ISNUMBER(AC454))),"",IF(OR(AI454="Critical",AI454="High"),MIN(AC454,MAX(30,ROUNDUP(0.05*AC454,0))),IF(AI454="Medium",MIN(AC454,20),MIN(AC454,10))))</f>
        <v/>
      </c>
      <c r="AL454" s="0" t="n"/>
      <c r="AM454" s="0" t="n"/>
      <c r="AN454" s="0" t="n"/>
      <c r="AO454" s="0" t="n"/>
      <c r="AP454" s="0" t="n"/>
    </row>
    <row r="455">
      <c r="A455" s="49" t="n"/>
      <c r="B455" s="50" t="n"/>
      <c r="C455" s="50" t="n"/>
      <c r="D455" s="51" t="n"/>
      <c r="E455" s="50" t="n"/>
      <c r="F455" s="50" t="n"/>
      <c r="G455" s="50" t="n"/>
      <c r="H455" s="50" t="n"/>
      <c r="I455" s="50" t="n"/>
      <c r="J455" s="50" t="n"/>
      <c r="K455" s="50" t="n"/>
      <c r="L455" s="50" t="n"/>
      <c r="M455" s="50" t="n"/>
      <c r="N455" s="50" t="n"/>
      <c r="O455" s="51" t="n"/>
      <c r="P455" s="50" t="n"/>
      <c r="Q455" s="50" t="n"/>
      <c r="R455" s="50" t="n"/>
      <c r="S455" s="50" t="n"/>
      <c r="T455" s="50" t="n"/>
      <c r="U455" s="50" t="n"/>
      <c r="V455" s="50" t="n"/>
      <c r="W455" s="50" t="n"/>
      <c r="X455" s="50" t="n"/>
      <c r="Y455" s="51" t="n"/>
      <c r="Z455" s="52" t="n"/>
      <c r="AA455" s="50" t="n"/>
      <c r="AB455" s="50" t="n"/>
      <c r="AC455" s="61" t="n"/>
      <c r="AD455" s="61" t="n"/>
      <c r="AE455" s="50" t="n"/>
      <c r="AF455" s="0" t="n"/>
      <c r="AG455" s="0" t="n"/>
      <c r="AH455" s="85">
        <f>IF(COUNTA(A455:AG455,AI455,AL455:AP455)=0,"",IF(TRIM(A455)="","AIR-ID REQUIRED",IF(OR(AND(K455&lt;&gt;"",ISNA(MATCH(K455,{"Yes","No","Unknown"},0))),AND(Q455&lt;&gt;"",ISNA(MATCH(Q455,{"Yes","No","Unknown"},0))),AND(R455&lt;&gt;"",ISNA(MATCH(R455,{"Yes","No","Unknown"},0))),AND(T455&lt;&gt;"",ISNA(MATCH(T455,{"Yes","No","Unknown"},0))),AND(J455&lt;&gt;"",ISNA(MATCH(J455,{"Improving","Stable","Deteriorating","New / Baseline","Not yet known"},0))),AND(Z455&lt;&gt;"",ISNA(MATCH(Z455,{"Open","Reviewed","Action Open","Escalated","Closed"},0))),AND(AG455&lt;&gt;"",ISNA(MATCH(AG455,{"UC-ID specific","Shared system baseline"},0))),AND(AI455&lt;&gt;"",ISNA(MATCH(AI455,{"Low","Medium","High","Critical"},0))),AND(AL455&lt;&gt;"",COUNTIF(Lists!$A$3:$A$10,AL455)=0),AND(AO455&lt;&gt;"",ISNA(MATCH(AO455,{"Operational monitoring","Performance review","Formal review"},0))),AND(AP455&lt;&gt;"",ISNA(MATCH(AP455,{"Raised per Monitoring and Review Plan","Not action-capable","Action-capable: raise not yet set"},0)))),"INVALID VALUE — use the dropdown list",IF(AND(AG455="UC-ID specific",OR(AF455="",AF455="None")),"UC-ID REQUIRED",IF(OR(J455="",K455="",Q455="",R455="",T455="",AL455="",J455="Not yet known",K455="Unknown",Q455="Unknown",R455="Unknown",T455="Unknown"),"UNKNOWN TO RESOLVE",IF(AND(K455="Yes",OR(H455="",I455="",M455="",N455="",O455="",P455="",P455="None",X455="")),"BREACH ACTION INCOMPLETE",IF(AND(OR(K455="Yes",Q455="Yes"),AL455="None"),"TRIGGER NOT RECORDED — select the E.4 trigger",IF(AND(OR(AND(AL455&lt;&gt;"",AL455&lt;&gt;"None"),R455="Yes"),AM455=""),"REASSESSMENT / CONSIDERATION REF REQUIRED",IF(AND(OR(R455="Yes",T455="Yes"),U455=""),"GATE LOG EVENT ID REQUIRED",IF(OR(AND(D455&lt;&gt;"",NOT(ISNUMBER(D455))),AND(Y455&lt;&gt;"",NOT(ISNUMBER(Y455))),AND(ISNUMBER(D455),ISNUMBER(Y455),Y455&lt;=D455)),"DATE CHECK — Review and Next Review must be dates, Next after Review",IF(AND(ISNUMBER(AC455),ISNUMBER(AD455),AD455&gt;AC455),"SAMPLE EXCEEDS POPULATION",IF(AND(ISNUMBER(AD455),ISNUMBER(AK455),AD455&lt;AK455),"SAMPLE BELOW TIER MINIMUM",IF(AND(AI455&lt;&gt;"",ISNUMBER(Y455),AO455=""),"REVIEW TYPE REQUIRED: operational, performance or formal (§6.4.4)",IF(AND(ISNUMBER(D455),ISNUMBER(Y455),AI455&lt;&gt;"",Y455-D455&gt;IF(AI455="Critical",31,IF(AI455="High",IF(OR(AO455="Operational monitoring",AO455="Performance review"),31,92),IF(AI455="Medium",IF(AO455="Operational monitoring",31,IF(AO455="Performance review",92,366)),366)))),"NEXT REVIEW EXCEEDS TIER CADENCE",IF(OR(AP455="",AP455="Action-capable: raise not yet set"),"AGENTIC CADENCE RAISE NOT SET (§6.4.4; size to be set by the Council)",IF(AND(Z455="Closed",OR(D455="",E455="",G455="",H455="",I455="",X455="",Y455="",AA455="",AB455="",NOT(ISNUMBER(AC455)),NOT(ISNUMBER(AD455)),AC455&lt;1,AD455&lt;1,AE455="",AG455="",AI455="")),"CLOSURE EVIDENCE MISSING",IF(Z455="Closed","Closure ready for independent review","Open / review")))))))))))))))))</f>
        <v/>
      </c>
      <c r="AI455" s="0" t="n"/>
      <c r="AJ455" s="0">
        <f>IF(AI455="","",IF(AO455="Operational monitoring",IF(AI455="Low","Routine operational monitoring by the Service Owner",IF(AI455="Medium","Monthly","Continuous (logged at least monthly)")),IF(AO455="Performance review",IF(AI455="Critical","At least monthly",IF(AI455="High","Monthly",IF(AI455="Medium","Quarterly","Annual"))),IF(AI455="Critical","Continuous monitoring; formal review at least monthly",IF(AI455="High","Quarterly","Annual")))))</f>
        <v/>
      </c>
      <c r="AK455" s="0">
        <f>IF(OR(AI455="",NOT(ISNUMBER(AC455))),"",IF(OR(AI455="Critical",AI455="High"),MIN(AC455,MAX(30,ROUNDUP(0.05*AC455,0))),IF(AI455="Medium",MIN(AC455,20),MIN(AC455,10))))</f>
        <v/>
      </c>
      <c r="AL455" s="0" t="n"/>
      <c r="AM455" s="0" t="n"/>
      <c r="AN455" s="0" t="n"/>
      <c r="AO455" s="0" t="n"/>
      <c r="AP455" s="0" t="n"/>
    </row>
    <row r="456">
      <c r="A456" s="49" t="n"/>
      <c r="B456" s="50" t="n"/>
      <c r="C456" s="50" t="n"/>
      <c r="D456" s="51" t="n"/>
      <c r="E456" s="50" t="n"/>
      <c r="F456" s="50" t="n"/>
      <c r="G456" s="50" t="n"/>
      <c r="H456" s="50" t="n"/>
      <c r="I456" s="50" t="n"/>
      <c r="J456" s="50" t="n"/>
      <c r="K456" s="50" t="n"/>
      <c r="L456" s="50" t="n"/>
      <c r="M456" s="50" t="n"/>
      <c r="N456" s="50" t="n"/>
      <c r="O456" s="51" t="n"/>
      <c r="P456" s="50" t="n"/>
      <c r="Q456" s="50" t="n"/>
      <c r="R456" s="50" t="n"/>
      <c r="S456" s="50" t="n"/>
      <c r="T456" s="50" t="n"/>
      <c r="U456" s="50" t="n"/>
      <c r="V456" s="50" t="n"/>
      <c r="W456" s="50" t="n"/>
      <c r="X456" s="50" t="n"/>
      <c r="Y456" s="51" t="n"/>
      <c r="Z456" s="52" t="n"/>
      <c r="AA456" s="50" t="n"/>
      <c r="AB456" s="50" t="n"/>
      <c r="AC456" s="61" t="n"/>
      <c r="AD456" s="61" t="n"/>
      <c r="AE456" s="50" t="n"/>
      <c r="AF456" s="0" t="n"/>
      <c r="AG456" s="0" t="n"/>
      <c r="AH456" s="85">
        <f>IF(COUNTA(A456:AG456,AI456,AL456:AP456)=0,"",IF(TRIM(A456)="","AIR-ID REQUIRED",IF(OR(AND(K456&lt;&gt;"",ISNA(MATCH(K456,{"Yes","No","Unknown"},0))),AND(Q456&lt;&gt;"",ISNA(MATCH(Q456,{"Yes","No","Unknown"},0))),AND(R456&lt;&gt;"",ISNA(MATCH(R456,{"Yes","No","Unknown"},0))),AND(T456&lt;&gt;"",ISNA(MATCH(T456,{"Yes","No","Unknown"},0))),AND(J456&lt;&gt;"",ISNA(MATCH(J456,{"Improving","Stable","Deteriorating","New / Baseline","Not yet known"},0))),AND(Z456&lt;&gt;"",ISNA(MATCH(Z456,{"Open","Reviewed","Action Open","Escalated","Closed"},0))),AND(AG456&lt;&gt;"",ISNA(MATCH(AG456,{"UC-ID specific","Shared system baseline"},0))),AND(AI456&lt;&gt;"",ISNA(MATCH(AI456,{"Low","Medium","High","Critical"},0))),AND(AL456&lt;&gt;"",COUNTIF(Lists!$A$3:$A$10,AL456)=0),AND(AO456&lt;&gt;"",ISNA(MATCH(AO456,{"Operational monitoring","Performance review","Formal review"},0))),AND(AP456&lt;&gt;"",ISNA(MATCH(AP456,{"Raised per Monitoring and Review Plan","Not action-capable","Action-capable: raise not yet set"},0)))),"INVALID VALUE — use the dropdown list",IF(AND(AG456="UC-ID specific",OR(AF456="",AF456="None")),"UC-ID REQUIRED",IF(OR(J456="",K456="",Q456="",R456="",T456="",AL456="",J456="Not yet known",K456="Unknown",Q456="Unknown",R456="Unknown",T456="Unknown"),"UNKNOWN TO RESOLVE",IF(AND(K456="Yes",OR(H456="",I456="",M456="",N456="",O456="",P456="",P456="None",X456="")),"BREACH ACTION INCOMPLETE",IF(AND(OR(K456="Yes",Q456="Yes"),AL456="None"),"TRIGGER NOT RECORDED — select the E.4 trigger",IF(AND(OR(AND(AL456&lt;&gt;"",AL456&lt;&gt;"None"),R456="Yes"),AM456=""),"REASSESSMENT / CONSIDERATION REF REQUIRED",IF(AND(OR(R456="Yes",T456="Yes"),U456=""),"GATE LOG EVENT ID REQUIRED",IF(OR(AND(D456&lt;&gt;"",NOT(ISNUMBER(D456))),AND(Y456&lt;&gt;"",NOT(ISNUMBER(Y456))),AND(ISNUMBER(D456),ISNUMBER(Y456),Y456&lt;=D456)),"DATE CHECK — Review and Next Review must be dates, Next after Review",IF(AND(ISNUMBER(AC456),ISNUMBER(AD456),AD456&gt;AC456),"SAMPLE EXCEEDS POPULATION",IF(AND(ISNUMBER(AD456),ISNUMBER(AK456),AD456&lt;AK456),"SAMPLE BELOW TIER MINIMUM",IF(AND(AI456&lt;&gt;"",ISNUMBER(Y456),AO456=""),"REVIEW TYPE REQUIRED: operational, performance or formal (§6.4.4)",IF(AND(ISNUMBER(D456),ISNUMBER(Y456),AI456&lt;&gt;"",Y456-D456&gt;IF(AI456="Critical",31,IF(AI456="High",IF(OR(AO456="Operational monitoring",AO456="Performance review"),31,92),IF(AI456="Medium",IF(AO456="Operational monitoring",31,IF(AO456="Performance review",92,366)),366)))),"NEXT REVIEW EXCEEDS TIER CADENCE",IF(OR(AP456="",AP456="Action-capable: raise not yet set"),"AGENTIC CADENCE RAISE NOT SET (§6.4.4; size to be set by the Council)",IF(AND(Z456="Closed",OR(D456="",E456="",G456="",H456="",I456="",X456="",Y456="",AA456="",AB456="",NOT(ISNUMBER(AC456)),NOT(ISNUMBER(AD456)),AC456&lt;1,AD456&lt;1,AE456="",AG456="",AI456="")),"CLOSURE EVIDENCE MISSING",IF(Z456="Closed","Closure ready for independent review","Open / review")))))))))))))))))</f>
        <v/>
      </c>
      <c r="AI456" s="0" t="n"/>
      <c r="AJ456" s="0">
        <f>IF(AI456="","",IF(AO456="Operational monitoring",IF(AI456="Low","Routine operational monitoring by the Service Owner",IF(AI456="Medium","Monthly","Continuous (logged at least monthly)")),IF(AO456="Performance review",IF(AI456="Critical","At least monthly",IF(AI456="High","Monthly",IF(AI456="Medium","Quarterly","Annual"))),IF(AI456="Critical","Continuous monitoring; formal review at least monthly",IF(AI456="High","Quarterly","Annual")))))</f>
        <v/>
      </c>
      <c r="AK456" s="0">
        <f>IF(OR(AI456="",NOT(ISNUMBER(AC456))),"",IF(OR(AI456="Critical",AI456="High"),MIN(AC456,MAX(30,ROUNDUP(0.05*AC456,0))),IF(AI456="Medium",MIN(AC456,20),MIN(AC456,10))))</f>
        <v/>
      </c>
      <c r="AL456" s="0" t="n"/>
      <c r="AM456" s="0" t="n"/>
      <c r="AN456" s="0" t="n"/>
      <c r="AO456" s="0" t="n"/>
      <c r="AP456" s="0" t="n"/>
    </row>
    <row r="457">
      <c r="A457" s="49" t="n"/>
      <c r="B457" s="50" t="n"/>
      <c r="C457" s="50" t="n"/>
      <c r="D457" s="51" t="n"/>
      <c r="E457" s="50" t="n"/>
      <c r="F457" s="50" t="n"/>
      <c r="G457" s="50" t="n"/>
      <c r="H457" s="50" t="n"/>
      <c r="I457" s="50" t="n"/>
      <c r="J457" s="50" t="n"/>
      <c r="K457" s="50" t="n"/>
      <c r="L457" s="50" t="n"/>
      <c r="M457" s="50" t="n"/>
      <c r="N457" s="50" t="n"/>
      <c r="O457" s="51" t="n"/>
      <c r="P457" s="50" t="n"/>
      <c r="Q457" s="50" t="n"/>
      <c r="R457" s="50" t="n"/>
      <c r="S457" s="50" t="n"/>
      <c r="T457" s="50" t="n"/>
      <c r="U457" s="50" t="n"/>
      <c r="V457" s="50" t="n"/>
      <c r="W457" s="50" t="n"/>
      <c r="X457" s="50" t="n"/>
      <c r="Y457" s="51" t="n"/>
      <c r="Z457" s="52" t="n"/>
      <c r="AA457" s="50" t="n"/>
      <c r="AB457" s="50" t="n"/>
      <c r="AC457" s="61" t="n"/>
      <c r="AD457" s="61" t="n"/>
      <c r="AE457" s="50" t="n"/>
      <c r="AF457" s="0" t="n"/>
      <c r="AG457" s="0" t="n"/>
      <c r="AH457" s="85">
        <f>IF(COUNTA(A457:AG457,AI457,AL457:AP457)=0,"",IF(TRIM(A457)="","AIR-ID REQUIRED",IF(OR(AND(K457&lt;&gt;"",ISNA(MATCH(K457,{"Yes","No","Unknown"},0))),AND(Q457&lt;&gt;"",ISNA(MATCH(Q457,{"Yes","No","Unknown"},0))),AND(R457&lt;&gt;"",ISNA(MATCH(R457,{"Yes","No","Unknown"},0))),AND(T457&lt;&gt;"",ISNA(MATCH(T457,{"Yes","No","Unknown"},0))),AND(J457&lt;&gt;"",ISNA(MATCH(J457,{"Improving","Stable","Deteriorating","New / Baseline","Not yet known"},0))),AND(Z457&lt;&gt;"",ISNA(MATCH(Z457,{"Open","Reviewed","Action Open","Escalated","Closed"},0))),AND(AG457&lt;&gt;"",ISNA(MATCH(AG457,{"UC-ID specific","Shared system baseline"},0))),AND(AI457&lt;&gt;"",ISNA(MATCH(AI457,{"Low","Medium","High","Critical"},0))),AND(AL457&lt;&gt;"",COUNTIF(Lists!$A$3:$A$10,AL457)=0),AND(AO457&lt;&gt;"",ISNA(MATCH(AO457,{"Operational monitoring","Performance review","Formal review"},0))),AND(AP457&lt;&gt;"",ISNA(MATCH(AP457,{"Raised per Monitoring and Review Plan","Not action-capable","Action-capable: raise not yet set"},0)))),"INVALID VALUE — use the dropdown list",IF(AND(AG457="UC-ID specific",OR(AF457="",AF457="None")),"UC-ID REQUIRED",IF(OR(J457="",K457="",Q457="",R457="",T457="",AL457="",J457="Not yet known",K457="Unknown",Q457="Unknown",R457="Unknown",T457="Unknown"),"UNKNOWN TO RESOLVE",IF(AND(K457="Yes",OR(H457="",I457="",M457="",N457="",O457="",P457="",P457="None",X457="")),"BREACH ACTION INCOMPLETE",IF(AND(OR(K457="Yes",Q457="Yes"),AL457="None"),"TRIGGER NOT RECORDED — select the E.4 trigger",IF(AND(OR(AND(AL457&lt;&gt;"",AL457&lt;&gt;"None"),R457="Yes"),AM457=""),"REASSESSMENT / CONSIDERATION REF REQUIRED",IF(AND(OR(R457="Yes",T457="Yes"),U457=""),"GATE LOG EVENT ID REQUIRED",IF(OR(AND(D457&lt;&gt;"",NOT(ISNUMBER(D457))),AND(Y457&lt;&gt;"",NOT(ISNUMBER(Y457))),AND(ISNUMBER(D457),ISNUMBER(Y457),Y457&lt;=D457)),"DATE CHECK — Review and Next Review must be dates, Next after Review",IF(AND(ISNUMBER(AC457),ISNUMBER(AD457),AD457&gt;AC457),"SAMPLE EXCEEDS POPULATION",IF(AND(ISNUMBER(AD457),ISNUMBER(AK457),AD457&lt;AK457),"SAMPLE BELOW TIER MINIMUM",IF(AND(AI457&lt;&gt;"",ISNUMBER(Y457),AO457=""),"REVIEW TYPE REQUIRED: operational, performance or formal (§6.4.4)",IF(AND(ISNUMBER(D457),ISNUMBER(Y457),AI457&lt;&gt;"",Y457-D457&gt;IF(AI457="Critical",31,IF(AI457="High",IF(OR(AO457="Operational monitoring",AO457="Performance review"),31,92),IF(AI457="Medium",IF(AO457="Operational monitoring",31,IF(AO457="Performance review",92,366)),366)))),"NEXT REVIEW EXCEEDS TIER CADENCE",IF(OR(AP457="",AP457="Action-capable: raise not yet set"),"AGENTIC CADENCE RAISE NOT SET (§6.4.4; size to be set by the Council)",IF(AND(Z457="Closed",OR(D457="",E457="",G457="",H457="",I457="",X457="",Y457="",AA457="",AB457="",NOT(ISNUMBER(AC457)),NOT(ISNUMBER(AD457)),AC457&lt;1,AD457&lt;1,AE457="",AG457="",AI457="")),"CLOSURE EVIDENCE MISSING",IF(Z457="Closed","Closure ready for independent review","Open / review")))))))))))))))))</f>
        <v/>
      </c>
      <c r="AI457" s="0" t="n"/>
      <c r="AJ457" s="0">
        <f>IF(AI457="","",IF(AO457="Operational monitoring",IF(AI457="Low","Routine operational monitoring by the Service Owner",IF(AI457="Medium","Monthly","Continuous (logged at least monthly)")),IF(AO457="Performance review",IF(AI457="Critical","At least monthly",IF(AI457="High","Monthly",IF(AI457="Medium","Quarterly","Annual"))),IF(AI457="Critical","Continuous monitoring; formal review at least monthly",IF(AI457="High","Quarterly","Annual")))))</f>
        <v/>
      </c>
      <c r="AK457" s="0">
        <f>IF(OR(AI457="",NOT(ISNUMBER(AC457))),"",IF(OR(AI457="Critical",AI457="High"),MIN(AC457,MAX(30,ROUNDUP(0.05*AC457,0))),IF(AI457="Medium",MIN(AC457,20),MIN(AC457,10))))</f>
        <v/>
      </c>
      <c r="AL457" s="0" t="n"/>
      <c r="AM457" s="0" t="n"/>
      <c r="AN457" s="0" t="n"/>
      <c r="AO457" s="0" t="n"/>
      <c r="AP457" s="0" t="n"/>
    </row>
    <row r="458">
      <c r="A458" s="49" t="n"/>
      <c r="B458" s="50" t="n"/>
      <c r="C458" s="50" t="n"/>
      <c r="D458" s="51" t="n"/>
      <c r="E458" s="50" t="n"/>
      <c r="F458" s="50" t="n"/>
      <c r="G458" s="50" t="n"/>
      <c r="H458" s="50" t="n"/>
      <c r="I458" s="50" t="n"/>
      <c r="J458" s="50" t="n"/>
      <c r="K458" s="50" t="n"/>
      <c r="L458" s="50" t="n"/>
      <c r="M458" s="50" t="n"/>
      <c r="N458" s="50" t="n"/>
      <c r="O458" s="51" t="n"/>
      <c r="P458" s="50" t="n"/>
      <c r="Q458" s="50" t="n"/>
      <c r="R458" s="50" t="n"/>
      <c r="S458" s="50" t="n"/>
      <c r="T458" s="50" t="n"/>
      <c r="U458" s="50" t="n"/>
      <c r="V458" s="50" t="n"/>
      <c r="W458" s="50" t="n"/>
      <c r="X458" s="50" t="n"/>
      <c r="Y458" s="51" t="n"/>
      <c r="Z458" s="52" t="n"/>
      <c r="AA458" s="50" t="n"/>
      <c r="AB458" s="50" t="n"/>
      <c r="AC458" s="61" t="n"/>
      <c r="AD458" s="61" t="n"/>
      <c r="AE458" s="50" t="n"/>
      <c r="AF458" s="0" t="n"/>
      <c r="AG458" s="0" t="n"/>
      <c r="AH458" s="85">
        <f>IF(COUNTA(A458:AG458,AI458,AL458:AP458)=0,"",IF(TRIM(A458)="","AIR-ID REQUIRED",IF(OR(AND(K458&lt;&gt;"",ISNA(MATCH(K458,{"Yes","No","Unknown"},0))),AND(Q458&lt;&gt;"",ISNA(MATCH(Q458,{"Yes","No","Unknown"},0))),AND(R458&lt;&gt;"",ISNA(MATCH(R458,{"Yes","No","Unknown"},0))),AND(T458&lt;&gt;"",ISNA(MATCH(T458,{"Yes","No","Unknown"},0))),AND(J458&lt;&gt;"",ISNA(MATCH(J458,{"Improving","Stable","Deteriorating","New / Baseline","Not yet known"},0))),AND(Z458&lt;&gt;"",ISNA(MATCH(Z458,{"Open","Reviewed","Action Open","Escalated","Closed"},0))),AND(AG458&lt;&gt;"",ISNA(MATCH(AG458,{"UC-ID specific","Shared system baseline"},0))),AND(AI458&lt;&gt;"",ISNA(MATCH(AI458,{"Low","Medium","High","Critical"},0))),AND(AL458&lt;&gt;"",COUNTIF(Lists!$A$3:$A$10,AL458)=0),AND(AO458&lt;&gt;"",ISNA(MATCH(AO458,{"Operational monitoring","Performance review","Formal review"},0))),AND(AP458&lt;&gt;"",ISNA(MATCH(AP458,{"Raised per Monitoring and Review Plan","Not action-capable","Action-capable: raise not yet set"},0)))),"INVALID VALUE — use the dropdown list",IF(AND(AG458="UC-ID specific",OR(AF458="",AF458="None")),"UC-ID REQUIRED",IF(OR(J458="",K458="",Q458="",R458="",T458="",AL458="",J458="Not yet known",K458="Unknown",Q458="Unknown",R458="Unknown",T458="Unknown"),"UNKNOWN TO RESOLVE",IF(AND(K458="Yes",OR(H458="",I458="",M458="",N458="",O458="",P458="",P458="None",X458="")),"BREACH ACTION INCOMPLETE",IF(AND(OR(K458="Yes",Q458="Yes"),AL458="None"),"TRIGGER NOT RECORDED — select the E.4 trigger",IF(AND(OR(AND(AL458&lt;&gt;"",AL458&lt;&gt;"None"),R458="Yes"),AM458=""),"REASSESSMENT / CONSIDERATION REF REQUIRED",IF(AND(OR(R458="Yes",T458="Yes"),U458=""),"GATE LOG EVENT ID REQUIRED",IF(OR(AND(D458&lt;&gt;"",NOT(ISNUMBER(D458))),AND(Y458&lt;&gt;"",NOT(ISNUMBER(Y458))),AND(ISNUMBER(D458),ISNUMBER(Y458),Y458&lt;=D458)),"DATE CHECK — Review and Next Review must be dates, Next after Review",IF(AND(ISNUMBER(AC458),ISNUMBER(AD458),AD458&gt;AC458),"SAMPLE EXCEEDS POPULATION",IF(AND(ISNUMBER(AD458),ISNUMBER(AK458),AD458&lt;AK458),"SAMPLE BELOW TIER MINIMUM",IF(AND(AI458&lt;&gt;"",ISNUMBER(Y458),AO458=""),"REVIEW TYPE REQUIRED: operational, performance or formal (§6.4.4)",IF(AND(ISNUMBER(D458),ISNUMBER(Y458),AI458&lt;&gt;"",Y458-D458&gt;IF(AI458="Critical",31,IF(AI458="High",IF(OR(AO458="Operational monitoring",AO458="Performance review"),31,92),IF(AI458="Medium",IF(AO458="Operational monitoring",31,IF(AO458="Performance review",92,366)),366)))),"NEXT REVIEW EXCEEDS TIER CADENCE",IF(OR(AP458="",AP458="Action-capable: raise not yet set"),"AGENTIC CADENCE RAISE NOT SET (§6.4.4; size to be set by the Council)",IF(AND(Z458="Closed",OR(D458="",E458="",G458="",H458="",I458="",X458="",Y458="",AA458="",AB458="",NOT(ISNUMBER(AC458)),NOT(ISNUMBER(AD458)),AC458&lt;1,AD458&lt;1,AE458="",AG458="",AI458="")),"CLOSURE EVIDENCE MISSING",IF(Z458="Closed","Closure ready for independent review","Open / review")))))))))))))))))</f>
        <v/>
      </c>
      <c r="AI458" s="0" t="n"/>
      <c r="AJ458" s="0">
        <f>IF(AI458="","",IF(AO458="Operational monitoring",IF(AI458="Low","Routine operational monitoring by the Service Owner",IF(AI458="Medium","Monthly","Continuous (logged at least monthly)")),IF(AO458="Performance review",IF(AI458="Critical","At least monthly",IF(AI458="High","Monthly",IF(AI458="Medium","Quarterly","Annual"))),IF(AI458="Critical","Continuous monitoring; formal review at least monthly",IF(AI458="High","Quarterly","Annual")))))</f>
        <v/>
      </c>
      <c r="AK458" s="0">
        <f>IF(OR(AI458="",NOT(ISNUMBER(AC458))),"",IF(OR(AI458="Critical",AI458="High"),MIN(AC458,MAX(30,ROUNDUP(0.05*AC458,0))),IF(AI458="Medium",MIN(AC458,20),MIN(AC458,10))))</f>
        <v/>
      </c>
      <c r="AL458" s="0" t="n"/>
      <c r="AM458" s="0" t="n"/>
      <c r="AN458" s="0" t="n"/>
      <c r="AO458" s="0" t="n"/>
      <c r="AP458" s="0" t="n"/>
    </row>
    <row r="459">
      <c r="A459" s="49" t="n"/>
      <c r="B459" s="50" t="n"/>
      <c r="C459" s="50" t="n"/>
      <c r="D459" s="51" t="n"/>
      <c r="E459" s="50" t="n"/>
      <c r="F459" s="50" t="n"/>
      <c r="G459" s="50" t="n"/>
      <c r="H459" s="50" t="n"/>
      <c r="I459" s="50" t="n"/>
      <c r="J459" s="50" t="n"/>
      <c r="K459" s="50" t="n"/>
      <c r="L459" s="50" t="n"/>
      <c r="M459" s="50" t="n"/>
      <c r="N459" s="50" t="n"/>
      <c r="O459" s="51" t="n"/>
      <c r="P459" s="50" t="n"/>
      <c r="Q459" s="50" t="n"/>
      <c r="R459" s="50" t="n"/>
      <c r="S459" s="50" t="n"/>
      <c r="T459" s="50" t="n"/>
      <c r="U459" s="50" t="n"/>
      <c r="V459" s="50" t="n"/>
      <c r="W459" s="50" t="n"/>
      <c r="X459" s="50" t="n"/>
      <c r="Y459" s="51" t="n"/>
      <c r="Z459" s="52" t="n"/>
      <c r="AA459" s="50" t="n"/>
      <c r="AB459" s="50" t="n"/>
      <c r="AC459" s="61" t="n"/>
      <c r="AD459" s="61" t="n"/>
      <c r="AE459" s="50" t="n"/>
      <c r="AF459" s="0" t="n"/>
      <c r="AG459" s="0" t="n"/>
      <c r="AH459" s="85">
        <f>IF(COUNTA(A459:AG459,AI459,AL459:AP459)=0,"",IF(TRIM(A459)="","AIR-ID REQUIRED",IF(OR(AND(K459&lt;&gt;"",ISNA(MATCH(K459,{"Yes","No","Unknown"},0))),AND(Q459&lt;&gt;"",ISNA(MATCH(Q459,{"Yes","No","Unknown"},0))),AND(R459&lt;&gt;"",ISNA(MATCH(R459,{"Yes","No","Unknown"},0))),AND(T459&lt;&gt;"",ISNA(MATCH(T459,{"Yes","No","Unknown"},0))),AND(J459&lt;&gt;"",ISNA(MATCH(J459,{"Improving","Stable","Deteriorating","New / Baseline","Not yet known"},0))),AND(Z459&lt;&gt;"",ISNA(MATCH(Z459,{"Open","Reviewed","Action Open","Escalated","Closed"},0))),AND(AG459&lt;&gt;"",ISNA(MATCH(AG459,{"UC-ID specific","Shared system baseline"},0))),AND(AI459&lt;&gt;"",ISNA(MATCH(AI459,{"Low","Medium","High","Critical"},0))),AND(AL459&lt;&gt;"",COUNTIF(Lists!$A$3:$A$10,AL459)=0),AND(AO459&lt;&gt;"",ISNA(MATCH(AO459,{"Operational monitoring","Performance review","Formal review"},0))),AND(AP459&lt;&gt;"",ISNA(MATCH(AP459,{"Raised per Monitoring and Review Plan","Not action-capable","Action-capable: raise not yet set"},0)))),"INVALID VALUE — use the dropdown list",IF(AND(AG459="UC-ID specific",OR(AF459="",AF459="None")),"UC-ID REQUIRED",IF(OR(J459="",K459="",Q459="",R459="",T459="",AL459="",J459="Not yet known",K459="Unknown",Q459="Unknown",R459="Unknown",T459="Unknown"),"UNKNOWN TO RESOLVE",IF(AND(K459="Yes",OR(H459="",I459="",M459="",N459="",O459="",P459="",P459="None",X459="")),"BREACH ACTION INCOMPLETE",IF(AND(OR(K459="Yes",Q459="Yes"),AL459="None"),"TRIGGER NOT RECORDED — select the E.4 trigger",IF(AND(OR(AND(AL459&lt;&gt;"",AL459&lt;&gt;"None"),R459="Yes"),AM459=""),"REASSESSMENT / CONSIDERATION REF REQUIRED",IF(AND(OR(R459="Yes",T459="Yes"),U459=""),"GATE LOG EVENT ID REQUIRED",IF(OR(AND(D459&lt;&gt;"",NOT(ISNUMBER(D459))),AND(Y459&lt;&gt;"",NOT(ISNUMBER(Y459))),AND(ISNUMBER(D459),ISNUMBER(Y459),Y459&lt;=D459)),"DATE CHECK — Review and Next Review must be dates, Next after Review",IF(AND(ISNUMBER(AC459),ISNUMBER(AD459),AD459&gt;AC459),"SAMPLE EXCEEDS POPULATION",IF(AND(ISNUMBER(AD459),ISNUMBER(AK459),AD459&lt;AK459),"SAMPLE BELOW TIER MINIMUM",IF(AND(AI459&lt;&gt;"",ISNUMBER(Y459),AO459=""),"REVIEW TYPE REQUIRED: operational, performance or formal (§6.4.4)",IF(AND(ISNUMBER(D459),ISNUMBER(Y459),AI459&lt;&gt;"",Y459-D459&gt;IF(AI459="Critical",31,IF(AI459="High",IF(OR(AO459="Operational monitoring",AO459="Performance review"),31,92),IF(AI459="Medium",IF(AO459="Operational monitoring",31,IF(AO459="Performance review",92,366)),366)))),"NEXT REVIEW EXCEEDS TIER CADENCE",IF(OR(AP459="",AP459="Action-capable: raise not yet set"),"AGENTIC CADENCE RAISE NOT SET (§6.4.4; size to be set by the Council)",IF(AND(Z459="Closed",OR(D459="",E459="",G459="",H459="",I459="",X459="",Y459="",AA459="",AB459="",NOT(ISNUMBER(AC459)),NOT(ISNUMBER(AD459)),AC459&lt;1,AD459&lt;1,AE459="",AG459="",AI459="")),"CLOSURE EVIDENCE MISSING",IF(Z459="Closed","Closure ready for independent review","Open / review")))))))))))))))))</f>
        <v/>
      </c>
      <c r="AI459" s="0" t="n"/>
      <c r="AJ459" s="0">
        <f>IF(AI459="","",IF(AO459="Operational monitoring",IF(AI459="Low","Routine operational monitoring by the Service Owner",IF(AI459="Medium","Monthly","Continuous (logged at least monthly)")),IF(AO459="Performance review",IF(AI459="Critical","At least monthly",IF(AI459="High","Monthly",IF(AI459="Medium","Quarterly","Annual"))),IF(AI459="Critical","Continuous monitoring; formal review at least monthly",IF(AI459="High","Quarterly","Annual")))))</f>
        <v/>
      </c>
      <c r="AK459" s="0">
        <f>IF(OR(AI459="",NOT(ISNUMBER(AC459))),"",IF(OR(AI459="Critical",AI459="High"),MIN(AC459,MAX(30,ROUNDUP(0.05*AC459,0))),IF(AI459="Medium",MIN(AC459,20),MIN(AC459,10))))</f>
        <v/>
      </c>
      <c r="AL459" s="0" t="n"/>
      <c r="AM459" s="0" t="n"/>
      <c r="AN459" s="0" t="n"/>
      <c r="AO459" s="0" t="n"/>
      <c r="AP459" s="0" t="n"/>
    </row>
    <row r="460">
      <c r="A460" s="49" t="n"/>
      <c r="B460" s="50" t="n"/>
      <c r="C460" s="50" t="n"/>
      <c r="D460" s="51" t="n"/>
      <c r="E460" s="50" t="n"/>
      <c r="F460" s="50" t="n"/>
      <c r="G460" s="50" t="n"/>
      <c r="H460" s="50" t="n"/>
      <c r="I460" s="50" t="n"/>
      <c r="J460" s="50" t="n"/>
      <c r="K460" s="50" t="n"/>
      <c r="L460" s="50" t="n"/>
      <c r="M460" s="50" t="n"/>
      <c r="N460" s="50" t="n"/>
      <c r="O460" s="51" t="n"/>
      <c r="P460" s="50" t="n"/>
      <c r="Q460" s="50" t="n"/>
      <c r="R460" s="50" t="n"/>
      <c r="S460" s="50" t="n"/>
      <c r="T460" s="50" t="n"/>
      <c r="U460" s="50" t="n"/>
      <c r="V460" s="50" t="n"/>
      <c r="W460" s="50" t="n"/>
      <c r="X460" s="50" t="n"/>
      <c r="Y460" s="51" t="n"/>
      <c r="Z460" s="52" t="n"/>
      <c r="AA460" s="50" t="n"/>
      <c r="AB460" s="50" t="n"/>
      <c r="AC460" s="61" t="n"/>
      <c r="AD460" s="61" t="n"/>
      <c r="AE460" s="50" t="n"/>
      <c r="AF460" s="0" t="n"/>
      <c r="AG460" s="0" t="n"/>
      <c r="AH460" s="85">
        <f>IF(COUNTA(A460:AG460,AI460,AL460:AP460)=0,"",IF(TRIM(A460)="","AIR-ID REQUIRED",IF(OR(AND(K460&lt;&gt;"",ISNA(MATCH(K460,{"Yes","No","Unknown"},0))),AND(Q460&lt;&gt;"",ISNA(MATCH(Q460,{"Yes","No","Unknown"},0))),AND(R460&lt;&gt;"",ISNA(MATCH(R460,{"Yes","No","Unknown"},0))),AND(T460&lt;&gt;"",ISNA(MATCH(T460,{"Yes","No","Unknown"},0))),AND(J460&lt;&gt;"",ISNA(MATCH(J460,{"Improving","Stable","Deteriorating","New / Baseline","Not yet known"},0))),AND(Z460&lt;&gt;"",ISNA(MATCH(Z460,{"Open","Reviewed","Action Open","Escalated","Closed"},0))),AND(AG460&lt;&gt;"",ISNA(MATCH(AG460,{"UC-ID specific","Shared system baseline"},0))),AND(AI460&lt;&gt;"",ISNA(MATCH(AI460,{"Low","Medium","High","Critical"},0))),AND(AL460&lt;&gt;"",COUNTIF(Lists!$A$3:$A$10,AL460)=0),AND(AO460&lt;&gt;"",ISNA(MATCH(AO460,{"Operational monitoring","Performance review","Formal review"},0))),AND(AP460&lt;&gt;"",ISNA(MATCH(AP460,{"Raised per Monitoring and Review Plan","Not action-capable","Action-capable: raise not yet set"},0)))),"INVALID VALUE — use the dropdown list",IF(AND(AG460="UC-ID specific",OR(AF460="",AF460="None")),"UC-ID REQUIRED",IF(OR(J460="",K460="",Q460="",R460="",T460="",AL460="",J460="Not yet known",K460="Unknown",Q460="Unknown",R460="Unknown",T460="Unknown"),"UNKNOWN TO RESOLVE",IF(AND(K460="Yes",OR(H460="",I460="",M460="",N460="",O460="",P460="",P460="None",X460="")),"BREACH ACTION INCOMPLETE",IF(AND(OR(K460="Yes",Q460="Yes"),AL460="None"),"TRIGGER NOT RECORDED — select the E.4 trigger",IF(AND(OR(AND(AL460&lt;&gt;"",AL460&lt;&gt;"None"),R460="Yes"),AM460=""),"REASSESSMENT / CONSIDERATION REF REQUIRED",IF(AND(OR(R460="Yes",T460="Yes"),U460=""),"GATE LOG EVENT ID REQUIRED",IF(OR(AND(D460&lt;&gt;"",NOT(ISNUMBER(D460))),AND(Y460&lt;&gt;"",NOT(ISNUMBER(Y460))),AND(ISNUMBER(D460),ISNUMBER(Y460),Y460&lt;=D460)),"DATE CHECK — Review and Next Review must be dates, Next after Review",IF(AND(ISNUMBER(AC460),ISNUMBER(AD460),AD460&gt;AC460),"SAMPLE EXCEEDS POPULATION",IF(AND(ISNUMBER(AD460),ISNUMBER(AK460),AD460&lt;AK460),"SAMPLE BELOW TIER MINIMUM",IF(AND(AI460&lt;&gt;"",ISNUMBER(Y460),AO460=""),"REVIEW TYPE REQUIRED: operational, performance or formal (§6.4.4)",IF(AND(ISNUMBER(D460),ISNUMBER(Y460),AI460&lt;&gt;"",Y460-D460&gt;IF(AI460="Critical",31,IF(AI460="High",IF(OR(AO460="Operational monitoring",AO460="Performance review"),31,92),IF(AI460="Medium",IF(AO460="Operational monitoring",31,IF(AO460="Performance review",92,366)),366)))),"NEXT REVIEW EXCEEDS TIER CADENCE",IF(OR(AP460="",AP460="Action-capable: raise not yet set"),"AGENTIC CADENCE RAISE NOT SET (§6.4.4; size to be set by the Council)",IF(AND(Z460="Closed",OR(D460="",E460="",G460="",H460="",I460="",X460="",Y460="",AA460="",AB460="",NOT(ISNUMBER(AC460)),NOT(ISNUMBER(AD460)),AC460&lt;1,AD460&lt;1,AE460="",AG460="",AI460="")),"CLOSURE EVIDENCE MISSING",IF(Z460="Closed","Closure ready for independent review","Open / review")))))))))))))))))</f>
        <v/>
      </c>
      <c r="AI460" s="0" t="n"/>
      <c r="AJ460" s="0">
        <f>IF(AI460="","",IF(AO460="Operational monitoring",IF(AI460="Low","Routine operational monitoring by the Service Owner",IF(AI460="Medium","Monthly","Continuous (logged at least monthly)")),IF(AO460="Performance review",IF(AI460="Critical","At least monthly",IF(AI460="High","Monthly",IF(AI460="Medium","Quarterly","Annual"))),IF(AI460="Critical","Continuous monitoring; formal review at least monthly",IF(AI460="High","Quarterly","Annual")))))</f>
        <v/>
      </c>
      <c r="AK460" s="0">
        <f>IF(OR(AI460="",NOT(ISNUMBER(AC460))),"",IF(OR(AI460="Critical",AI460="High"),MIN(AC460,MAX(30,ROUNDUP(0.05*AC460,0))),IF(AI460="Medium",MIN(AC460,20),MIN(AC460,10))))</f>
        <v/>
      </c>
      <c r="AL460" s="0" t="n"/>
      <c r="AM460" s="0" t="n"/>
      <c r="AN460" s="0" t="n"/>
      <c r="AO460" s="0" t="n"/>
      <c r="AP460" s="0" t="n"/>
    </row>
    <row r="461">
      <c r="A461" s="49" t="n"/>
      <c r="B461" s="50" t="n"/>
      <c r="C461" s="50" t="n"/>
      <c r="D461" s="51" t="n"/>
      <c r="E461" s="50" t="n"/>
      <c r="F461" s="50" t="n"/>
      <c r="G461" s="50" t="n"/>
      <c r="H461" s="50" t="n"/>
      <c r="I461" s="50" t="n"/>
      <c r="J461" s="50" t="n"/>
      <c r="K461" s="50" t="n"/>
      <c r="L461" s="50" t="n"/>
      <c r="M461" s="50" t="n"/>
      <c r="N461" s="50" t="n"/>
      <c r="O461" s="51" t="n"/>
      <c r="P461" s="50" t="n"/>
      <c r="Q461" s="50" t="n"/>
      <c r="R461" s="50" t="n"/>
      <c r="S461" s="50" t="n"/>
      <c r="T461" s="50" t="n"/>
      <c r="U461" s="50" t="n"/>
      <c r="V461" s="50" t="n"/>
      <c r="W461" s="50" t="n"/>
      <c r="X461" s="50" t="n"/>
      <c r="Y461" s="51" t="n"/>
      <c r="Z461" s="52" t="n"/>
      <c r="AA461" s="50" t="n"/>
      <c r="AB461" s="50" t="n"/>
      <c r="AC461" s="61" t="n"/>
      <c r="AD461" s="61" t="n"/>
      <c r="AE461" s="50" t="n"/>
      <c r="AF461" s="0" t="n"/>
      <c r="AG461" s="0" t="n"/>
      <c r="AH461" s="85">
        <f>IF(COUNTA(A461:AG461,AI461,AL461:AP461)=0,"",IF(TRIM(A461)="","AIR-ID REQUIRED",IF(OR(AND(K461&lt;&gt;"",ISNA(MATCH(K461,{"Yes","No","Unknown"},0))),AND(Q461&lt;&gt;"",ISNA(MATCH(Q461,{"Yes","No","Unknown"},0))),AND(R461&lt;&gt;"",ISNA(MATCH(R461,{"Yes","No","Unknown"},0))),AND(T461&lt;&gt;"",ISNA(MATCH(T461,{"Yes","No","Unknown"},0))),AND(J461&lt;&gt;"",ISNA(MATCH(J461,{"Improving","Stable","Deteriorating","New / Baseline","Not yet known"},0))),AND(Z461&lt;&gt;"",ISNA(MATCH(Z461,{"Open","Reviewed","Action Open","Escalated","Closed"},0))),AND(AG461&lt;&gt;"",ISNA(MATCH(AG461,{"UC-ID specific","Shared system baseline"},0))),AND(AI461&lt;&gt;"",ISNA(MATCH(AI461,{"Low","Medium","High","Critical"},0))),AND(AL461&lt;&gt;"",COUNTIF(Lists!$A$3:$A$10,AL461)=0),AND(AO461&lt;&gt;"",ISNA(MATCH(AO461,{"Operational monitoring","Performance review","Formal review"},0))),AND(AP461&lt;&gt;"",ISNA(MATCH(AP461,{"Raised per Monitoring and Review Plan","Not action-capable","Action-capable: raise not yet set"},0)))),"INVALID VALUE — use the dropdown list",IF(AND(AG461="UC-ID specific",OR(AF461="",AF461="None")),"UC-ID REQUIRED",IF(OR(J461="",K461="",Q461="",R461="",T461="",AL461="",J461="Not yet known",K461="Unknown",Q461="Unknown",R461="Unknown",T461="Unknown"),"UNKNOWN TO RESOLVE",IF(AND(K461="Yes",OR(H461="",I461="",M461="",N461="",O461="",P461="",P461="None",X461="")),"BREACH ACTION INCOMPLETE",IF(AND(OR(K461="Yes",Q461="Yes"),AL461="None"),"TRIGGER NOT RECORDED — select the E.4 trigger",IF(AND(OR(AND(AL461&lt;&gt;"",AL461&lt;&gt;"None"),R461="Yes"),AM461=""),"REASSESSMENT / CONSIDERATION REF REQUIRED",IF(AND(OR(R461="Yes",T461="Yes"),U461=""),"GATE LOG EVENT ID REQUIRED",IF(OR(AND(D461&lt;&gt;"",NOT(ISNUMBER(D461))),AND(Y461&lt;&gt;"",NOT(ISNUMBER(Y461))),AND(ISNUMBER(D461),ISNUMBER(Y461),Y461&lt;=D461)),"DATE CHECK — Review and Next Review must be dates, Next after Review",IF(AND(ISNUMBER(AC461),ISNUMBER(AD461),AD461&gt;AC461),"SAMPLE EXCEEDS POPULATION",IF(AND(ISNUMBER(AD461),ISNUMBER(AK461),AD461&lt;AK461),"SAMPLE BELOW TIER MINIMUM",IF(AND(AI461&lt;&gt;"",ISNUMBER(Y461),AO461=""),"REVIEW TYPE REQUIRED: operational, performance or formal (§6.4.4)",IF(AND(ISNUMBER(D461),ISNUMBER(Y461),AI461&lt;&gt;"",Y461-D461&gt;IF(AI461="Critical",31,IF(AI461="High",IF(OR(AO461="Operational monitoring",AO461="Performance review"),31,92),IF(AI461="Medium",IF(AO461="Operational monitoring",31,IF(AO461="Performance review",92,366)),366)))),"NEXT REVIEW EXCEEDS TIER CADENCE",IF(OR(AP461="",AP461="Action-capable: raise not yet set"),"AGENTIC CADENCE RAISE NOT SET (§6.4.4; size to be set by the Council)",IF(AND(Z461="Closed",OR(D461="",E461="",G461="",H461="",I461="",X461="",Y461="",AA461="",AB461="",NOT(ISNUMBER(AC461)),NOT(ISNUMBER(AD461)),AC461&lt;1,AD461&lt;1,AE461="",AG461="",AI461="")),"CLOSURE EVIDENCE MISSING",IF(Z461="Closed","Closure ready for independent review","Open / review")))))))))))))))))</f>
        <v/>
      </c>
      <c r="AI461" s="0" t="n"/>
      <c r="AJ461" s="0">
        <f>IF(AI461="","",IF(AO461="Operational monitoring",IF(AI461="Low","Routine operational monitoring by the Service Owner",IF(AI461="Medium","Monthly","Continuous (logged at least monthly)")),IF(AO461="Performance review",IF(AI461="Critical","At least monthly",IF(AI461="High","Monthly",IF(AI461="Medium","Quarterly","Annual"))),IF(AI461="Critical","Continuous monitoring; formal review at least monthly",IF(AI461="High","Quarterly","Annual")))))</f>
        <v/>
      </c>
      <c r="AK461" s="0">
        <f>IF(OR(AI461="",NOT(ISNUMBER(AC461))),"",IF(OR(AI461="Critical",AI461="High"),MIN(AC461,MAX(30,ROUNDUP(0.05*AC461,0))),IF(AI461="Medium",MIN(AC461,20),MIN(AC461,10))))</f>
        <v/>
      </c>
      <c r="AL461" s="0" t="n"/>
      <c r="AM461" s="0" t="n"/>
      <c r="AN461" s="0" t="n"/>
      <c r="AO461" s="0" t="n"/>
      <c r="AP461" s="0" t="n"/>
    </row>
    <row r="462">
      <c r="A462" s="49" t="n"/>
      <c r="B462" s="50" t="n"/>
      <c r="C462" s="50" t="n"/>
      <c r="D462" s="51" t="n"/>
      <c r="E462" s="50" t="n"/>
      <c r="F462" s="50" t="n"/>
      <c r="G462" s="50" t="n"/>
      <c r="H462" s="50" t="n"/>
      <c r="I462" s="50" t="n"/>
      <c r="J462" s="50" t="n"/>
      <c r="K462" s="50" t="n"/>
      <c r="L462" s="50" t="n"/>
      <c r="M462" s="50" t="n"/>
      <c r="N462" s="50" t="n"/>
      <c r="O462" s="51" t="n"/>
      <c r="P462" s="50" t="n"/>
      <c r="Q462" s="50" t="n"/>
      <c r="R462" s="50" t="n"/>
      <c r="S462" s="50" t="n"/>
      <c r="T462" s="50" t="n"/>
      <c r="U462" s="50" t="n"/>
      <c r="V462" s="50" t="n"/>
      <c r="W462" s="50" t="n"/>
      <c r="X462" s="50" t="n"/>
      <c r="Y462" s="51" t="n"/>
      <c r="Z462" s="52" t="n"/>
      <c r="AA462" s="50" t="n"/>
      <c r="AB462" s="50" t="n"/>
      <c r="AC462" s="61" t="n"/>
      <c r="AD462" s="61" t="n"/>
      <c r="AE462" s="50" t="n"/>
      <c r="AF462" s="0" t="n"/>
      <c r="AG462" s="0" t="n"/>
      <c r="AH462" s="85">
        <f>IF(COUNTA(A462:AG462,AI462,AL462:AP462)=0,"",IF(TRIM(A462)="","AIR-ID REQUIRED",IF(OR(AND(K462&lt;&gt;"",ISNA(MATCH(K462,{"Yes","No","Unknown"},0))),AND(Q462&lt;&gt;"",ISNA(MATCH(Q462,{"Yes","No","Unknown"},0))),AND(R462&lt;&gt;"",ISNA(MATCH(R462,{"Yes","No","Unknown"},0))),AND(T462&lt;&gt;"",ISNA(MATCH(T462,{"Yes","No","Unknown"},0))),AND(J462&lt;&gt;"",ISNA(MATCH(J462,{"Improving","Stable","Deteriorating","New / Baseline","Not yet known"},0))),AND(Z462&lt;&gt;"",ISNA(MATCH(Z462,{"Open","Reviewed","Action Open","Escalated","Closed"},0))),AND(AG462&lt;&gt;"",ISNA(MATCH(AG462,{"UC-ID specific","Shared system baseline"},0))),AND(AI462&lt;&gt;"",ISNA(MATCH(AI462,{"Low","Medium","High","Critical"},0))),AND(AL462&lt;&gt;"",COUNTIF(Lists!$A$3:$A$10,AL462)=0),AND(AO462&lt;&gt;"",ISNA(MATCH(AO462,{"Operational monitoring","Performance review","Formal review"},0))),AND(AP462&lt;&gt;"",ISNA(MATCH(AP462,{"Raised per Monitoring and Review Plan","Not action-capable","Action-capable: raise not yet set"},0)))),"INVALID VALUE — use the dropdown list",IF(AND(AG462="UC-ID specific",OR(AF462="",AF462="None")),"UC-ID REQUIRED",IF(OR(J462="",K462="",Q462="",R462="",T462="",AL462="",J462="Not yet known",K462="Unknown",Q462="Unknown",R462="Unknown",T462="Unknown"),"UNKNOWN TO RESOLVE",IF(AND(K462="Yes",OR(H462="",I462="",M462="",N462="",O462="",P462="",P462="None",X462="")),"BREACH ACTION INCOMPLETE",IF(AND(OR(K462="Yes",Q462="Yes"),AL462="None"),"TRIGGER NOT RECORDED — select the E.4 trigger",IF(AND(OR(AND(AL462&lt;&gt;"",AL462&lt;&gt;"None"),R462="Yes"),AM462=""),"REASSESSMENT / CONSIDERATION REF REQUIRED",IF(AND(OR(R462="Yes",T462="Yes"),U462=""),"GATE LOG EVENT ID REQUIRED",IF(OR(AND(D462&lt;&gt;"",NOT(ISNUMBER(D462))),AND(Y462&lt;&gt;"",NOT(ISNUMBER(Y462))),AND(ISNUMBER(D462),ISNUMBER(Y462),Y462&lt;=D462)),"DATE CHECK — Review and Next Review must be dates, Next after Review",IF(AND(ISNUMBER(AC462),ISNUMBER(AD462),AD462&gt;AC462),"SAMPLE EXCEEDS POPULATION",IF(AND(ISNUMBER(AD462),ISNUMBER(AK462),AD462&lt;AK462),"SAMPLE BELOW TIER MINIMUM",IF(AND(AI462&lt;&gt;"",ISNUMBER(Y462),AO462=""),"REVIEW TYPE REQUIRED: operational, performance or formal (§6.4.4)",IF(AND(ISNUMBER(D462),ISNUMBER(Y462),AI462&lt;&gt;"",Y462-D462&gt;IF(AI462="Critical",31,IF(AI462="High",IF(OR(AO462="Operational monitoring",AO462="Performance review"),31,92),IF(AI462="Medium",IF(AO462="Operational monitoring",31,IF(AO462="Performance review",92,366)),366)))),"NEXT REVIEW EXCEEDS TIER CADENCE",IF(OR(AP462="",AP462="Action-capable: raise not yet set"),"AGENTIC CADENCE RAISE NOT SET (§6.4.4; size to be set by the Council)",IF(AND(Z462="Closed",OR(D462="",E462="",G462="",H462="",I462="",X462="",Y462="",AA462="",AB462="",NOT(ISNUMBER(AC462)),NOT(ISNUMBER(AD462)),AC462&lt;1,AD462&lt;1,AE462="",AG462="",AI462="")),"CLOSURE EVIDENCE MISSING",IF(Z462="Closed","Closure ready for independent review","Open / review")))))))))))))))))</f>
        <v/>
      </c>
      <c r="AI462" s="0" t="n"/>
      <c r="AJ462" s="0">
        <f>IF(AI462="","",IF(AO462="Operational monitoring",IF(AI462="Low","Routine operational monitoring by the Service Owner",IF(AI462="Medium","Monthly","Continuous (logged at least monthly)")),IF(AO462="Performance review",IF(AI462="Critical","At least monthly",IF(AI462="High","Monthly",IF(AI462="Medium","Quarterly","Annual"))),IF(AI462="Critical","Continuous monitoring; formal review at least monthly",IF(AI462="High","Quarterly","Annual")))))</f>
        <v/>
      </c>
      <c r="AK462" s="0">
        <f>IF(OR(AI462="",NOT(ISNUMBER(AC462))),"",IF(OR(AI462="Critical",AI462="High"),MIN(AC462,MAX(30,ROUNDUP(0.05*AC462,0))),IF(AI462="Medium",MIN(AC462,20),MIN(AC462,10))))</f>
        <v/>
      </c>
      <c r="AL462" s="0" t="n"/>
      <c r="AM462" s="0" t="n"/>
      <c r="AN462" s="0" t="n"/>
      <c r="AO462" s="0" t="n"/>
      <c r="AP462" s="0" t="n"/>
    </row>
    <row r="463">
      <c r="A463" s="49" t="n"/>
      <c r="B463" s="50" t="n"/>
      <c r="C463" s="50" t="n"/>
      <c r="D463" s="51" t="n"/>
      <c r="E463" s="50" t="n"/>
      <c r="F463" s="50" t="n"/>
      <c r="G463" s="50" t="n"/>
      <c r="H463" s="50" t="n"/>
      <c r="I463" s="50" t="n"/>
      <c r="J463" s="50" t="n"/>
      <c r="K463" s="50" t="n"/>
      <c r="L463" s="50" t="n"/>
      <c r="M463" s="50" t="n"/>
      <c r="N463" s="50" t="n"/>
      <c r="O463" s="51" t="n"/>
      <c r="P463" s="50" t="n"/>
      <c r="Q463" s="50" t="n"/>
      <c r="R463" s="50" t="n"/>
      <c r="S463" s="50" t="n"/>
      <c r="T463" s="50" t="n"/>
      <c r="U463" s="50" t="n"/>
      <c r="V463" s="50" t="n"/>
      <c r="W463" s="50" t="n"/>
      <c r="X463" s="50" t="n"/>
      <c r="Y463" s="51" t="n"/>
      <c r="Z463" s="52" t="n"/>
      <c r="AA463" s="50" t="n"/>
      <c r="AB463" s="50" t="n"/>
      <c r="AC463" s="61" t="n"/>
      <c r="AD463" s="61" t="n"/>
      <c r="AE463" s="50" t="n"/>
      <c r="AF463" s="0" t="n"/>
      <c r="AG463" s="0" t="n"/>
      <c r="AH463" s="85">
        <f>IF(COUNTA(A463:AG463,AI463,AL463:AP463)=0,"",IF(TRIM(A463)="","AIR-ID REQUIRED",IF(OR(AND(K463&lt;&gt;"",ISNA(MATCH(K463,{"Yes","No","Unknown"},0))),AND(Q463&lt;&gt;"",ISNA(MATCH(Q463,{"Yes","No","Unknown"},0))),AND(R463&lt;&gt;"",ISNA(MATCH(R463,{"Yes","No","Unknown"},0))),AND(T463&lt;&gt;"",ISNA(MATCH(T463,{"Yes","No","Unknown"},0))),AND(J463&lt;&gt;"",ISNA(MATCH(J463,{"Improving","Stable","Deteriorating","New / Baseline","Not yet known"},0))),AND(Z463&lt;&gt;"",ISNA(MATCH(Z463,{"Open","Reviewed","Action Open","Escalated","Closed"},0))),AND(AG463&lt;&gt;"",ISNA(MATCH(AG463,{"UC-ID specific","Shared system baseline"},0))),AND(AI463&lt;&gt;"",ISNA(MATCH(AI463,{"Low","Medium","High","Critical"},0))),AND(AL463&lt;&gt;"",COUNTIF(Lists!$A$3:$A$10,AL463)=0),AND(AO463&lt;&gt;"",ISNA(MATCH(AO463,{"Operational monitoring","Performance review","Formal review"},0))),AND(AP463&lt;&gt;"",ISNA(MATCH(AP463,{"Raised per Monitoring and Review Plan","Not action-capable","Action-capable: raise not yet set"},0)))),"INVALID VALUE — use the dropdown list",IF(AND(AG463="UC-ID specific",OR(AF463="",AF463="None")),"UC-ID REQUIRED",IF(OR(J463="",K463="",Q463="",R463="",T463="",AL463="",J463="Not yet known",K463="Unknown",Q463="Unknown",R463="Unknown",T463="Unknown"),"UNKNOWN TO RESOLVE",IF(AND(K463="Yes",OR(H463="",I463="",M463="",N463="",O463="",P463="",P463="None",X463="")),"BREACH ACTION INCOMPLETE",IF(AND(OR(K463="Yes",Q463="Yes"),AL463="None"),"TRIGGER NOT RECORDED — select the E.4 trigger",IF(AND(OR(AND(AL463&lt;&gt;"",AL463&lt;&gt;"None"),R463="Yes"),AM463=""),"REASSESSMENT / CONSIDERATION REF REQUIRED",IF(AND(OR(R463="Yes",T463="Yes"),U463=""),"GATE LOG EVENT ID REQUIRED",IF(OR(AND(D463&lt;&gt;"",NOT(ISNUMBER(D463))),AND(Y463&lt;&gt;"",NOT(ISNUMBER(Y463))),AND(ISNUMBER(D463),ISNUMBER(Y463),Y463&lt;=D463)),"DATE CHECK — Review and Next Review must be dates, Next after Review",IF(AND(ISNUMBER(AC463),ISNUMBER(AD463),AD463&gt;AC463),"SAMPLE EXCEEDS POPULATION",IF(AND(ISNUMBER(AD463),ISNUMBER(AK463),AD463&lt;AK463),"SAMPLE BELOW TIER MINIMUM",IF(AND(AI463&lt;&gt;"",ISNUMBER(Y463),AO463=""),"REVIEW TYPE REQUIRED: operational, performance or formal (§6.4.4)",IF(AND(ISNUMBER(D463),ISNUMBER(Y463),AI463&lt;&gt;"",Y463-D463&gt;IF(AI463="Critical",31,IF(AI463="High",IF(OR(AO463="Operational monitoring",AO463="Performance review"),31,92),IF(AI463="Medium",IF(AO463="Operational monitoring",31,IF(AO463="Performance review",92,366)),366)))),"NEXT REVIEW EXCEEDS TIER CADENCE",IF(OR(AP463="",AP463="Action-capable: raise not yet set"),"AGENTIC CADENCE RAISE NOT SET (§6.4.4; size to be set by the Council)",IF(AND(Z463="Closed",OR(D463="",E463="",G463="",H463="",I463="",X463="",Y463="",AA463="",AB463="",NOT(ISNUMBER(AC463)),NOT(ISNUMBER(AD463)),AC463&lt;1,AD463&lt;1,AE463="",AG463="",AI463="")),"CLOSURE EVIDENCE MISSING",IF(Z463="Closed","Closure ready for independent review","Open / review")))))))))))))))))</f>
        <v/>
      </c>
      <c r="AI463" s="0" t="n"/>
      <c r="AJ463" s="0">
        <f>IF(AI463="","",IF(AO463="Operational monitoring",IF(AI463="Low","Routine operational monitoring by the Service Owner",IF(AI463="Medium","Monthly","Continuous (logged at least monthly)")),IF(AO463="Performance review",IF(AI463="Critical","At least monthly",IF(AI463="High","Monthly",IF(AI463="Medium","Quarterly","Annual"))),IF(AI463="Critical","Continuous monitoring; formal review at least monthly",IF(AI463="High","Quarterly","Annual")))))</f>
        <v/>
      </c>
      <c r="AK463" s="0">
        <f>IF(OR(AI463="",NOT(ISNUMBER(AC463))),"",IF(OR(AI463="Critical",AI463="High"),MIN(AC463,MAX(30,ROUNDUP(0.05*AC463,0))),IF(AI463="Medium",MIN(AC463,20),MIN(AC463,10))))</f>
        <v/>
      </c>
      <c r="AL463" s="0" t="n"/>
      <c r="AM463" s="0" t="n"/>
      <c r="AN463" s="0" t="n"/>
      <c r="AO463" s="0" t="n"/>
      <c r="AP463" s="0" t="n"/>
    </row>
    <row r="464">
      <c r="A464" s="49" t="n"/>
      <c r="B464" s="50" t="n"/>
      <c r="C464" s="50" t="n"/>
      <c r="D464" s="51" t="n"/>
      <c r="E464" s="50" t="n"/>
      <c r="F464" s="50" t="n"/>
      <c r="G464" s="50" t="n"/>
      <c r="H464" s="50" t="n"/>
      <c r="I464" s="50" t="n"/>
      <c r="J464" s="50" t="n"/>
      <c r="K464" s="50" t="n"/>
      <c r="L464" s="50" t="n"/>
      <c r="M464" s="50" t="n"/>
      <c r="N464" s="50" t="n"/>
      <c r="O464" s="51" t="n"/>
      <c r="P464" s="50" t="n"/>
      <c r="Q464" s="50" t="n"/>
      <c r="R464" s="50" t="n"/>
      <c r="S464" s="50" t="n"/>
      <c r="T464" s="50" t="n"/>
      <c r="U464" s="50" t="n"/>
      <c r="V464" s="50" t="n"/>
      <c r="W464" s="50" t="n"/>
      <c r="X464" s="50" t="n"/>
      <c r="Y464" s="51" t="n"/>
      <c r="Z464" s="52" t="n"/>
      <c r="AA464" s="50" t="n"/>
      <c r="AB464" s="50" t="n"/>
      <c r="AC464" s="61" t="n"/>
      <c r="AD464" s="61" t="n"/>
      <c r="AE464" s="50" t="n"/>
      <c r="AF464" s="0" t="n"/>
      <c r="AG464" s="0" t="n"/>
      <c r="AH464" s="85">
        <f>IF(COUNTA(A464:AG464,AI464,AL464:AP464)=0,"",IF(TRIM(A464)="","AIR-ID REQUIRED",IF(OR(AND(K464&lt;&gt;"",ISNA(MATCH(K464,{"Yes","No","Unknown"},0))),AND(Q464&lt;&gt;"",ISNA(MATCH(Q464,{"Yes","No","Unknown"},0))),AND(R464&lt;&gt;"",ISNA(MATCH(R464,{"Yes","No","Unknown"},0))),AND(T464&lt;&gt;"",ISNA(MATCH(T464,{"Yes","No","Unknown"},0))),AND(J464&lt;&gt;"",ISNA(MATCH(J464,{"Improving","Stable","Deteriorating","New / Baseline","Not yet known"},0))),AND(Z464&lt;&gt;"",ISNA(MATCH(Z464,{"Open","Reviewed","Action Open","Escalated","Closed"},0))),AND(AG464&lt;&gt;"",ISNA(MATCH(AG464,{"UC-ID specific","Shared system baseline"},0))),AND(AI464&lt;&gt;"",ISNA(MATCH(AI464,{"Low","Medium","High","Critical"},0))),AND(AL464&lt;&gt;"",COUNTIF(Lists!$A$3:$A$10,AL464)=0),AND(AO464&lt;&gt;"",ISNA(MATCH(AO464,{"Operational monitoring","Performance review","Formal review"},0))),AND(AP464&lt;&gt;"",ISNA(MATCH(AP464,{"Raised per Monitoring and Review Plan","Not action-capable","Action-capable: raise not yet set"},0)))),"INVALID VALUE — use the dropdown list",IF(AND(AG464="UC-ID specific",OR(AF464="",AF464="None")),"UC-ID REQUIRED",IF(OR(J464="",K464="",Q464="",R464="",T464="",AL464="",J464="Not yet known",K464="Unknown",Q464="Unknown",R464="Unknown",T464="Unknown"),"UNKNOWN TO RESOLVE",IF(AND(K464="Yes",OR(H464="",I464="",M464="",N464="",O464="",P464="",P464="None",X464="")),"BREACH ACTION INCOMPLETE",IF(AND(OR(K464="Yes",Q464="Yes"),AL464="None"),"TRIGGER NOT RECORDED — select the E.4 trigger",IF(AND(OR(AND(AL464&lt;&gt;"",AL464&lt;&gt;"None"),R464="Yes"),AM464=""),"REASSESSMENT / CONSIDERATION REF REQUIRED",IF(AND(OR(R464="Yes",T464="Yes"),U464=""),"GATE LOG EVENT ID REQUIRED",IF(OR(AND(D464&lt;&gt;"",NOT(ISNUMBER(D464))),AND(Y464&lt;&gt;"",NOT(ISNUMBER(Y464))),AND(ISNUMBER(D464),ISNUMBER(Y464),Y464&lt;=D464)),"DATE CHECK — Review and Next Review must be dates, Next after Review",IF(AND(ISNUMBER(AC464),ISNUMBER(AD464),AD464&gt;AC464),"SAMPLE EXCEEDS POPULATION",IF(AND(ISNUMBER(AD464),ISNUMBER(AK464),AD464&lt;AK464),"SAMPLE BELOW TIER MINIMUM",IF(AND(AI464&lt;&gt;"",ISNUMBER(Y464),AO464=""),"REVIEW TYPE REQUIRED: operational, performance or formal (§6.4.4)",IF(AND(ISNUMBER(D464),ISNUMBER(Y464),AI464&lt;&gt;"",Y464-D464&gt;IF(AI464="Critical",31,IF(AI464="High",IF(OR(AO464="Operational monitoring",AO464="Performance review"),31,92),IF(AI464="Medium",IF(AO464="Operational monitoring",31,IF(AO464="Performance review",92,366)),366)))),"NEXT REVIEW EXCEEDS TIER CADENCE",IF(OR(AP464="",AP464="Action-capable: raise not yet set"),"AGENTIC CADENCE RAISE NOT SET (§6.4.4; size to be set by the Council)",IF(AND(Z464="Closed",OR(D464="",E464="",G464="",H464="",I464="",X464="",Y464="",AA464="",AB464="",NOT(ISNUMBER(AC464)),NOT(ISNUMBER(AD464)),AC464&lt;1,AD464&lt;1,AE464="",AG464="",AI464="")),"CLOSURE EVIDENCE MISSING",IF(Z464="Closed","Closure ready for independent review","Open / review")))))))))))))))))</f>
        <v/>
      </c>
      <c r="AI464" s="0" t="n"/>
      <c r="AJ464" s="0">
        <f>IF(AI464="","",IF(AO464="Operational monitoring",IF(AI464="Low","Routine operational monitoring by the Service Owner",IF(AI464="Medium","Monthly","Continuous (logged at least monthly)")),IF(AO464="Performance review",IF(AI464="Critical","At least monthly",IF(AI464="High","Monthly",IF(AI464="Medium","Quarterly","Annual"))),IF(AI464="Critical","Continuous monitoring; formal review at least monthly",IF(AI464="High","Quarterly","Annual")))))</f>
        <v/>
      </c>
      <c r="AK464" s="0">
        <f>IF(OR(AI464="",NOT(ISNUMBER(AC464))),"",IF(OR(AI464="Critical",AI464="High"),MIN(AC464,MAX(30,ROUNDUP(0.05*AC464,0))),IF(AI464="Medium",MIN(AC464,20),MIN(AC464,10))))</f>
        <v/>
      </c>
      <c r="AL464" s="0" t="n"/>
      <c r="AM464" s="0" t="n"/>
      <c r="AN464" s="0" t="n"/>
      <c r="AO464" s="0" t="n"/>
      <c r="AP464" s="0" t="n"/>
    </row>
    <row r="465">
      <c r="A465" s="49" t="n"/>
      <c r="B465" s="50" t="n"/>
      <c r="C465" s="50" t="n"/>
      <c r="D465" s="51" t="n"/>
      <c r="E465" s="50" t="n"/>
      <c r="F465" s="50" t="n"/>
      <c r="G465" s="50" t="n"/>
      <c r="H465" s="50" t="n"/>
      <c r="I465" s="50" t="n"/>
      <c r="J465" s="50" t="n"/>
      <c r="K465" s="50" t="n"/>
      <c r="L465" s="50" t="n"/>
      <c r="M465" s="50" t="n"/>
      <c r="N465" s="50" t="n"/>
      <c r="O465" s="51" t="n"/>
      <c r="P465" s="50" t="n"/>
      <c r="Q465" s="50" t="n"/>
      <c r="R465" s="50" t="n"/>
      <c r="S465" s="50" t="n"/>
      <c r="T465" s="50" t="n"/>
      <c r="U465" s="50" t="n"/>
      <c r="V465" s="50" t="n"/>
      <c r="W465" s="50" t="n"/>
      <c r="X465" s="50" t="n"/>
      <c r="Y465" s="51" t="n"/>
      <c r="Z465" s="52" t="n"/>
      <c r="AA465" s="50" t="n"/>
      <c r="AB465" s="50" t="n"/>
      <c r="AC465" s="61" t="n"/>
      <c r="AD465" s="61" t="n"/>
      <c r="AE465" s="50" t="n"/>
      <c r="AF465" s="0" t="n"/>
      <c r="AG465" s="0" t="n"/>
      <c r="AH465" s="85">
        <f>IF(COUNTA(A465:AG465,AI465,AL465:AP465)=0,"",IF(TRIM(A465)="","AIR-ID REQUIRED",IF(OR(AND(K465&lt;&gt;"",ISNA(MATCH(K465,{"Yes","No","Unknown"},0))),AND(Q465&lt;&gt;"",ISNA(MATCH(Q465,{"Yes","No","Unknown"},0))),AND(R465&lt;&gt;"",ISNA(MATCH(R465,{"Yes","No","Unknown"},0))),AND(T465&lt;&gt;"",ISNA(MATCH(T465,{"Yes","No","Unknown"},0))),AND(J465&lt;&gt;"",ISNA(MATCH(J465,{"Improving","Stable","Deteriorating","New / Baseline","Not yet known"},0))),AND(Z465&lt;&gt;"",ISNA(MATCH(Z465,{"Open","Reviewed","Action Open","Escalated","Closed"},0))),AND(AG465&lt;&gt;"",ISNA(MATCH(AG465,{"UC-ID specific","Shared system baseline"},0))),AND(AI465&lt;&gt;"",ISNA(MATCH(AI465,{"Low","Medium","High","Critical"},0))),AND(AL465&lt;&gt;"",COUNTIF(Lists!$A$3:$A$10,AL465)=0),AND(AO465&lt;&gt;"",ISNA(MATCH(AO465,{"Operational monitoring","Performance review","Formal review"},0))),AND(AP465&lt;&gt;"",ISNA(MATCH(AP465,{"Raised per Monitoring and Review Plan","Not action-capable","Action-capable: raise not yet set"},0)))),"INVALID VALUE — use the dropdown list",IF(AND(AG465="UC-ID specific",OR(AF465="",AF465="None")),"UC-ID REQUIRED",IF(OR(J465="",K465="",Q465="",R465="",T465="",AL465="",J465="Not yet known",K465="Unknown",Q465="Unknown",R465="Unknown",T465="Unknown"),"UNKNOWN TO RESOLVE",IF(AND(K465="Yes",OR(H465="",I465="",M465="",N465="",O465="",P465="",P465="None",X465="")),"BREACH ACTION INCOMPLETE",IF(AND(OR(K465="Yes",Q465="Yes"),AL465="None"),"TRIGGER NOT RECORDED — select the E.4 trigger",IF(AND(OR(AND(AL465&lt;&gt;"",AL465&lt;&gt;"None"),R465="Yes"),AM465=""),"REASSESSMENT / CONSIDERATION REF REQUIRED",IF(AND(OR(R465="Yes",T465="Yes"),U465=""),"GATE LOG EVENT ID REQUIRED",IF(OR(AND(D465&lt;&gt;"",NOT(ISNUMBER(D465))),AND(Y465&lt;&gt;"",NOT(ISNUMBER(Y465))),AND(ISNUMBER(D465),ISNUMBER(Y465),Y465&lt;=D465)),"DATE CHECK — Review and Next Review must be dates, Next after Review",IF(AND(ISNUMBER(AC465),ISNUMBER(AD465),AD465&gt;AC465),"SAMPLE EXCEEDS POPULATION",IF(AND(ISNUMBER(AD465),ISNUMBER(AK465),AD465&lt;AK465),"SAMPLE BELOW TIER MINIMUM",IF(AND(AI465&lt;&gt;"",ISNUMBER(Y465),AO465=""),"REVIEW TYPE REQUIRED: operational, performance or formal (§6.4.4)",IF(AND(ISNUMBER(D465),ISNUMBER(Y465),AI465&lt;&gt;"",Y465-D465&gt;IF(AI465="Critical",31,IF(AI465="High",IF(OR(AO465="Operational monitoring",AO465="Performance review"),31,92),IF(AI465="Medium",IF(AO465="Operational monitoring",31,IF(AO465="Performance review",92,366)),366)))),"NEXT REVIEW EXCEEDS TIER CADENCE",IF(OR(AP465="",AP465="Action-capable: raise not yet set"),"AGENTIC CADENCE RAISE NOT SET (§6.4.4; size to be set by the Council)",IF(AND(Z465="Closed",OR(D465="",E465="",G465="",H465="",I465="",X465="",Y465="",AA465="",AB465="",NOT(ISNUMBER(AC465)),NOT(ISNUMBER(AD465)),AC465&lt;1,AD465&lt;1,AE465="",AG465="",AI465="")),"CLOSURE EVIDENCE MISSING",IF(Z465="Closed","Closure ready for independent review","Open / review")))))))))))))))))</f>
        <v/>
      </c>
      <c r="AI465" s="0" t="n"/>
      <c r="AJ465" s="0">
        <f>IF(AI465="","",IF(AO465="Operational monitoring",IF(AI465="Low","Routine operational monitoring by the Service Owner",IF(AI465="Medium","Monthly","Continuous (logged at least monthly)")),IF(AO465="Performance review",IF(AI465="Critical","At least monthly",IF(AI465="High","Monthly",IF(AI465="Medium","Quarterly","Annual"))),IF(AI465="Critical","Continuous monitoring; formal review at least monthly",IF(AI465="High","Quarterly","Annual")))))</f>
        <v/>
      </c>
      <c r="AK465" s="0">
        <f>IF(OR(AI465="",NOT(ISNUMBER(AC465))),"",IF(OR(AI465="Critical",AI465="High"),MIN(AC465,MAX(30,ROUNDUP(0.05*AC465,0))),IF(AI465="Medium",MIN(AC465,20),MIN(AC465,10))))</f>
        <v/>
      </c>
      <c r="AL465" s="0" t="n"/>
      <c r="AM465" s="0" t="n"/>
      <c r="AN465" s="0" t="n"/>
      <c r="AO465" s="0" t="n"/>
      <c r="AP465" s="0" t="n"/>
    </row>
    <row r="466">
      <c r="A466" s="49" t="n"/>
      <c r="B466" s="50" t="n"/>
      <c r="C466" s="50" t="n"/>
      <c r="D466" s="51" t="n"/>
      <c r="E466" s="50" t="n"/>
      <c r="F466" s="50" t="n"/>
      <c r="G466" s="50" t="n"/>
      <c r="H466" s="50" t="n"/>
      <c r="I466" s="50" t="n"/>
      <c r="J466" s="50" t="n"/>
      <c r="K466" s="50" t="n"/>
      <c r="L466" s="50" t="n"/>
      <c r="M466" s="50" t="n"/>
      <c r="N466" s="50" t="n"/>
      <c r="O466" s="51" t="n"/>
      <c r="P466" s="50" t="n"/>
      <c r="Q466" s="50" t="n"/>
      <c r="R466" s="50" t="n"/>
      <c r="S466" s="50" t="n"/>
      <c r="T466" s="50" t="n"/>
      <c r="U466" s="50" t="n"/>
      <c r="V466" s="50" t="n"/>
      <c r="W466" s="50" t="n"/>
      <c r="X466" s="50" t="n"/>
      <c r="Y466" s="51" t="n"/>
      <c r="Z466" s="52" t="n"/>
      <c r="AA466" s="50" t="n"/>
      <c r="AB466" s="50" t="n"/>
      <c r="AC466" s="61" t="n"/>
      <c r="AD466" s="61" t="n"/>
      <c r="AE466" s="50" t="n"/>
      <c r="AF466" s="0" t="n"/>
      <c r="AG466" s="0" t="n"/>
      <c r="AH466" s="85">
        <f>IF(COUNTA(A466:AG466,AI466,AL466:AP466)=0,"",IF(TRIM(A466)="","AIR-ID REQUIRED",IF(OR(AND(K466&lt;&gt;"",ISNA(MATCH(K466,{"Yes","No","Unknown"},0))),AND(Q466&lt;&gt;"",ISNA(MATCH(Q466,{"Yes","No","Unknown"},0))),AND(R466&lt;&gt;"",ISNA(MATCH(R466,{"Yes","No","Unknown"},0))),AND(T466&lt;&gt;"",ISNA(MATCH(T466,{"Yes","No","Unknown"},0))),AND(J466&lt;&gt;"",ISNA(MATCH(J466,{"Improving","Stable","Deteriorating","New / Baseline","Not yet known"},0))),AND(Z466&lt;&gt;"",ISNA(MATCH(Z466,{"Open","Reviewed","Action Open","Escalated","Closed"},0))),AND(AG466&lt;&gt;"",ISNA(MATCH(AG466,{"UC-ID specific","Shared system baseline"},0))),AND(AI466&lt;&gt;"",ISNA(MATCH(AI466,{"Low","Medium","High","Critical"},0))),AND(AL466&lt;&gt;"",COUNTIF(Lists!$A$3:$A$10,AL466)=0),AND(AO466&lt;&gt;"",ISNA(MATCH(AO466,{"Operational monitoring","Performance review","Formal review"},0))),AND(AP466&lt;&gt;"",ISNA(MATCH(AP466,{"Raised per Monitoring and Review Plan","Not action-capable","Action-capable: raise not yet set"},0)))),"INVALID VALUE — use the dropdown list",IF(AND(AG466="UC-ID specific",OR(AF466="",AF466="None")),"UC-ID REQUIRED",IF(OR(J466="",K466="",Q466="",R466="",T466="",AL466="",J466="Not yet known",K466="Unknown",Q466="Unknown",R466="Unknown",T466="Unknown"),"UNKNOWN TO RESOLVE",IF(AND(K466="Yes",OR(H466="",I466="",M466="",N466="",O466="",P466="",P466="None",X466="")),"BREACH ACTION INCOMPLETE",IF(AND(OR(K466="Yes",Q466="Yes"),AL466="None"),"TRIGGER NOT RECORDED — select the E.4 trigger",IF(AND(OR(AND(AL466&lt;&gt;"",AL466&lt;&gt;"None"),R466="Yes"),AM466=""),"REASSESSMENT / CONSIDERATION REF REQUIRED",IF(AND(OR(R466="Yes",T466="Yes"),U466=""),"GATE LOG EVENT ID REQUIRED",IF(OR(AND(D466&lt;&gt;"",NOT(ISNUMBER(D466))),AND(Y466&lt;&gt;"",NOT(ISNUMBER(Y466))),AND(ISNUMBER(D466),ISNUMBER(Y466),Y466&lt;=D466)),"DATE CHECK — Review and Next Review must be dates, Next after Review",IF(AND(ISNUMBER(AC466),ISNUMBER(AD466),AD466&gt;AC466),"SAMPLE EXCEEDS POPULATION",IF(AND(ISNUMBER(AD466),ISNUMBER(AK466),AD466&lt;AK466),"SAMPLE BELOW TIER MINIMUM",IF(AND(AI466&lt;&gt;"",ISNUMBER(Y466),AO466=""),"REVIEW TYPE REQUIRED: operational, performance or formal (§6.4.4)",IF(AND(ISNUMBER(D466),ISNUMBER(Y466),AI466&lt;&gt;"",Y466-D466&gt;IF(AI466="Critical",31,IF(AI466="High",IF(OR(AO466="Operational monitoring",AO466="Performance review"),31,92),IF(AI466="Medium",IF(AO466="Operational monitoring",31,IF(AO466="Performance review",92,366)),366)))),"NEXT REVIEW EXCEEDS TIER CADENCE",IF(OR(AP466="",AP466="Action-capable: raise not yet set"),"AGENTIC CADENCE RAISE NOT SET (§6.4.4; size to be set by the Council)",IF(AND(Z466="Closed",OR(D466="",E466="",G466="",H466="",I466="",X466="",Y466="",AA466="",AB466="",NOT(ISNUMBER(AC466)),NOT(ISNUMBER(AD466)),AC466&lt;1,AD466&lt;1,AE466="",AG466="",AI466="")),"CLOSURE EVIDENCE MISSING",IF(Z466="Closed","Closure ready for independent review","Open / review")))))))))))))))))</f>
        <v/>
      </c>
      <c r="AI466" s="0" t="n"/>
      <c r="AJ466" s="0">
        <f>IF(AI466="","",IF(AO466="Operational monitoring",IF(AI466="Low","Routine operational monitoring by the Service Owner",IF(AI466="Medium","Monthly","Continuous (logged at least monthly)")),IF(AO466="Performance review",IF(AI466="Critical","At least monthly",IF(AI466="High","Monthly",IF(AI466="Medium","Quarterly","Annual"))),IF(AI466="Critical","Continuous monitoring; formal review at least monthly",IF(AI466="High","Quarterly","Annual")))))</f>
        <v/>
      </c>
      <c r="AK466" s="0">
        <f>IF(OR(AI466="",NOT(ISNUMBER(AC466))),"",IF(OR(AI466="Critical",AI466="High"),MIN(AC466,MAX(30,ROUNDUP(0.05*AC466,0))),IF(AI466="Medium",MIN(AC466,20),MIN(AC466,10))))</f>
        <v/>
      </c>
      <c r="AL466" s="0" t="n"/>
      <c r="AM466" s="0" t="n"/>
      <c r="AN466" s="0" t="n"/>
      <c r="AO466" s="0" t="n"/>
      <c r="AP466" s="0" t="n"/>
    </row>
    <row r="467">
      <c r="A467" s="49" t="n"/>
      <c r="B467" s="50" t="n"/>
      <c r="C467" s="50" t="n"/>
      <c r="D467" s="51" t="n"/>
      <c r="E467" s="50" t="n"/>
      <c r="F467" s="50" t="n"/>
      <c r="G467" s="50" t="n"/>
      <c r="H467" s="50" t="n"/>
      <c r="I467" s="50" t="n"/>
      <c r="J467" s="50" t="n"/>
      <c r="K467" s="50" t="n"/>
      <c r="L467" s="50" t="n"/>
      <c r="M467" s="50" t="n"/>
      <c r="N467" s="50" t="n"/>
      <c r="O467" s="51" t="n"/>
      <c r="P467" s="50" t="n"/>
      <c r="Q467" s="50" t="n"/>
      <c r="R467" s="50" t="n"/>
      <c r="S467" s="50" t="n"/>
      <c r="T467" s="50" t="n"/>
      <c r="U467" s="50" t="n"/>
      <c r="V467" s="50" t="n"/>
      <c r="W467" s="50" t="n"/>
      <c r="X467" s="50" t="n"/>
      <c r="Y467" s="51" t="n"/>
      <c r="Z467" s="52" t="n"/>
      <c r="AA467" s="50" t="n"/>
      <c r="AB467" s="50" t="n"/>
      <c r="AC467" s="61" t="n"/>
      <c r="AD467" s="61" t="n"/>
      <c r="AE467" s="50" t="n"/>
      <c r="AF467" s="0" t="n"/>
      <c r="AG467" s="0" t="n"/>
      <c r="AH467" s="85">
        <f>IF(COUNTA(A467:AG467,AI467,AL467:AP467)=0,"",IF(TRIM(A467)="","AIR-ID REQUIRED",IF(OR(AND(K467&lt;&gt;"",ISNA(MATCH(K467,{"Yes","No","Unknown"},0))),AND(Q467&lt;&gt;"",ISNA(MATCH(Q467,{"Yes","No","Unknown"},0))),AND(R467&lt;&gt;"",ISNA(MATCH(R467,{"Yes","No","Unknown"},0))),AND(T467&lt;&gt;"",ISNA(MATCH(T467,{"Yes","No","Unknown"},0))),AND(J467&lt;&gt;"",ISNA(MATCH(J467,{"Improving","Stable","Deteriorating","New / Baseline","Not yet known"},0))),AND(Z467&lt;&gt;"",ISNA(MATCH(Z467,{"Open","Reviewed","Action Open","Escalated","Closed"},0))),AND(AG467&lt;&gt;"",ISNA(MATCH(AG467,{"UC-ID specific","Shared system baseline"},0))),AND(AI467&lt;&gt;"",ISNA(MATCH(AI467,{"Low","Medium","High","Critical"},0))),AND(AL467&lt;&gt;"",COUNTIF(Lists!$A$3:$A$10,AL467)=0),AND(AO467&lt;&gt;"",ISNA(MATCH(AO467,{"Operational monitoring","Performance review","Formal review"},0))),AND(AP467&lt;&gt;"",ISNA(MATCH(AP467,{"Raised per Monitoring and Review Plan","Not action-capable","Action-capable: raise not yet set"},0)))),"INVALID VALUE — use the dropdown list",IF(AND(AG467="UC-ID specific",OR(AF467="",AF467="None")),"UC-ID REQUIRED",IF(OR(J467="",K467="",Q467="",R467="",T467="",AL467="",J467="Not yet known",K467="Unknown",Q467="Unknown",R467="Unknown",T467="Unknown"),"UNKNOWN TO RESOLVE",IF(AND(K467="Yes",OR(H467="",I467="",M467="",N467="",O467="",P467="",P467="None",X467="")),"BREACH ACTION INCOMPLETE",IF(AND(OR(K467="Yes",Q467="Yes"),AL467="None"),"TRIGGER NOT RECORDED — select the E.4 trigger",IF(AND(OR(AND(AL467&lt;&gt;"",AL467&lt;&gt;"None"),R467="Yes"),AM467=""),"REASSESSMENT / CONSIDERATION REF REQUIRED",IF(AND(OR(R467="Yes",T467="Yes"),U467=""),"GATE LOG EVENT ID REQUIRED",IF(OR(AND(D467&lt;&gt;"",NOT(ISNUMBER(D467))),AND(Y467&lt;&gt;"",NOT(ISNUMBER(Y467))),AND(ISNUMBER(D467),ISNUMBER(Y467),Y467&lt;=D467)),"DATE CHECK — Review and Next Review must be dates, Next after Review",IF(AND(ISNUMBER(AC467),ISNUMBER(AD467),AD467&gt;AC467),"SAMPLE EXCEEDS POPULATION",IF(AND(ISNUMBER(AD467),ISNUMBER(AK467),AD467&lt;AK467),"SAMPLE BELOW TIER MINIMUM",IF(AND(AI467&lt;&gt;"",ISNUMBER(Y467),AO467=""),"REVIEW TYPE REQUIRED: operational, performance or formal (§6.4.4)",IF(AND(ISNUMBER(D467),ISNUMBER(Y467),AI467&lt;&gt;"",Y467-D467&gt;IF(AI467="Critical",31,IF(AI467="High",IF(OR(AO467="Operational monitoring",AO467="Performance review"),31,92),IF(AI467="Medium",IF(AO467="Operational monitoring",31,IF(AO467="Performance review",92,366)),366)))),"NEXT REVIEW EXCEEDS TIER CADENCE",IF(OR(AP467="",AP467="Action-capable: raise not yet set"),"AGENTIC CADENCE RAISE NOT SET (§6.4.4; size to be set by the Council)",IF(AND(Z467="Closed",OR(D467="",E467="",G467="",H467="",I467="",X467="",Y467="",AA467="",AB467="",NOT(ISNUMBER(AC467)),NOT(ISNUMBER(AD467)),AC467&lt;1,AD467&lt;1,AE467="",AG467="",AI467="")),"CLOSURE EVIDENCE MISSING",IF(Z467="Closed","Closure ready for independent review","Open / review")))))))))))))))))</f>
        <v/>
      </c>
      <c r="AI467" s="0" t="n"/>
      <c r="AJ467" s="0">
        <f>IF(AI467="","",IF(AO467="Operational monitoring",IF(AI467="Low","Routine operational monitoring by the Service Owner",IF(AI467="Medium","Monthly","Continuous (logged at least monthly)")),IF(AO467="Performance review",IF(AI467="Critical","At least monthly",IF(AI467="High","Monthly",IF(AI467="Medium","Quarterly","Annual"))),IF(AI467="Critical","Continuous monitoring; formal review at least monthly",IF(AI467="High","Quarterly","Annual")))))</f>
        <v/>
      </c>
      <c r="AK467" s="0">
        <f>IF(OR(AI467="",NOT(ISNUMBER(AC467))),"",IF(OR(AI467="Critical",AI467="High"),MIN(AC467,MAX(30,ROUNDUP(0.05*AC467,0))),IF(AI467="Medium",MIN(AC467,20),MIN(AC467,10))))</f>
        <v/>
      </c>
      <c r="AL467" s="0" t="n"/>
      <c r="AM467" s="0" t="n"/>
      <c r="AN467" s="0" t="n"/>
      <c r="AO467" s="0" t="n"/>
      <c r="AP467" s="0" t="n"/>
    </row>
    <row r="468">
      <c r="A468" s="49" t="n"/>
      <c r="B468" s="50" t="n"/>
      <c r="C468" s="50" t="n"/>
      <c r="D468" s="51" t="n"/>
      <c r="E468" s="50" t="n"/>
      <c r="F468" s="50" t="n"/>
      <c r="G468" s="50" t="n"/>
      <c r="H468" s="50" t="n"/>
      <c r="I468" s="50" t="n"/>
      <c r="J468" s="50" t="n"/>
      <c r="K468" s="50" t="n"/>
      <c r="L468" s="50" t="n"/>
      <c r="M468" s="50" t="n"/>
      <c r="N468" s="50" t="n"/>
      <c r="O468" s="51" t="n"/>
      <c r="P468" s="50" t="n"/>
      <c r="Q468" s="50" t="n"/>
      <c r="R468" s="50" t="n"/>
      <c r="S468" s="50" t="n"/>
      <c r="T468" s="50" t="n"/>
      <c r="U468" s="50" t="n"/>
      <c r="V468" s="50" t="n"/>
      <c r="W468" s="50" t="n"/>
      <c r="X468" s="50" t="n"/>
      <c r="Y468" s="51" t="n"/>
      <c r="Z468" s="52" t="n"/>
      <c r="AA468" s="50" t="n"/>
      <c r="AB468" s="50" t="n"/>
      <c r="AC468" s="61" t="n"/>
      <c r="AD468" s="61" t="n"/>
      <c r="AE468" s="50" t="n"/>
      <c r="AF468" s="0" t="n"/>
      <c r="AG468" s="0" t="n"/>
      <c r="AH468" s="85">
        <f>IF(COUNTA(A468:AG468,AI468,AL468:AP468)=0,"",IF(TRIM(A468)="","AIR-ID REQUIRED",IF(OR(AND(K468&lt;&gt;"",ISNA(MATCH(K468,{"Yes","No","Unknown"},0))),AND(Q468&lt;&gt;"",ISNA(MATCH(Q468,{"Yes","No","Unknown"},0))),AND(R468&lt;&gt;"",ISNA(MATCH(R468,{"Yes","No","Unknown"},0))),AND(T468&lt;&gt;"",ISNA(MATCH(T468,{"Yes","No","Unknown"},0))),AND(J468&lt;&gt;"",ISNA(MATCH(J468,{"Improving","Stable","Deteriorating","New / Baseline","Not yet known"},0))),AND(Z468&lt;&gt;"",ISNA(MATCH(Z468,{"Open","Reviewed","Action Open","Escalated","Closed"},0))),AND(AG468&lt;&gt;"",ISNA(MATCH(AG468,{"UC-ID specific","Shared system baseline"},0))),AND(AI468&lt;&gt;"",ISNA(MATCH(AI468,{"Low","Medium","High","Critical"},0))),AND(AL468&lt;&gt;"",COUNTIF(Lists!$A$3:$A$10,AL468)=0),AND(AO468&lt;&gt;"",ISNA(MATCH(AO468,{"Operational monitoring","Performance review","Formal review"},0))),AND(AP468&lt;&gt;"",ISNA(MATCH(AP468,{"Raised per Monitoring and Review Plan","Not action-capable","Action-capable: raise not yet set"},0)))),"INVALID VALUE — use the dropdown list",IF(AND(AG468="UC-ID specific",OR(AF468="",AF468="None")),"UC-ID REQUIRED",IF(OR(J468="",K468="",Q468="",R468="",T468="",AL468="",J468="Not yet known",K468="Unknown",Q468="Unknown",R468="Unknown",T468="Unknown"),"UNKNOWN TO RESOLVE",IF(AND(K468="Yes",OR(H468="",I468="",M468="",N468="",O468="",P468="",P468="None",X468="")),"BREACH ACTION INCOMPLETE",IF(AND(OR(K468="Yes",Q468="Yes"),AL468="None"),"TRIGGER NOT RECORDED — select the E.4 trigger",IF(AND(OR(AND(AL468&lt;&gt;"",AL468&lt;&gt;"None"),R468="Yes"),AM468=""),"REASSESSMENT / CONSIDERATION REF REQUIRED",IF(AND(OR(R468="Yes",T468="Yes"),U468=""),"GATE LOG EVENT ID REQUIRED",IF(OR(AND(D468&lt;&gt;"",NOT(ISNUMBER(D468))),AND(Y468&lt;&gt;"",NOT(ISNUMBER(Y468))),AND(ISNUMBER(D468),ISNUMBER(Y468),Y468&lt;=D468)),"DATE CHECK — Review and Next Review must be dates, Next after Review",IF(AND(ISNUMBER(AC468),ISNUMBER(AD468),AD468&gt;AC468),"SAMPLE EXCEEDS POPULATION",IF(AND(ISNUMBER(AD468),ISNUMBER(AK468),AD468&lt;AK468),"SAMPLE BELOW TIER MINIMUM",IF(AND(AI468&lt;&gt;"",ISNUMBER(Y468),AO468=""),"REVIEW TYPE REQUIRED: operational, performance or formal (§6.4.4)",IF(AND(ISNUMBER(D468),ISNUMBER(Y468),AI468&lt;&gt;"",Y468-D468&gt;IF(AI468="Critical",31,IF(AI468="High",IF(OR(AO468="Operational monitoring",AO468="Performance review"),31,92),IF(AI468="Medium",IF(AO468="Operational monitoring",31,IF(AO468="Performance review",92,366)),366)))),"NEXT REVIEW EXCEEDS TIER CADENCE",IF(OR(AP468="",AP468="Action-capable: raise not yet set"),"AGENTIC CADENCE RAISE NOT SET (§6.4.4; size to be set by the Council)",IF(AND(Z468="Closed",OR(D468="",E468="",G468="",H468="",I468="",X468="",Y468="",AA468="",AB468="",NOT(ISNUMBER(AC468)),NOT(ISNUMBER(AD468)),AC468&lt;1,AD468&lt;1,AE468="",AG468="",AI468="")),"CLOSURE EVIDENCE MISSING",IF(Z468="Closed","Closure ready for independent review","Open / review")))))))))))))))))</f>
        <v/>
      </c>
      <c r="AI468" s="0" t="n"/>
      <c r="AJ468" s="0">
        <f>IF(AI468="","",IF(AO468="Operational monitoring",IF(AI468="Low","Routine operational monitoring by the Service Owner",IF(AI468="Medium","Monthly","Continuous (logged at least monthly)")),IF(AO468="Performance review",IF(AI468="Critical","At least monthly",IF(AI468="High","Monthly",IF(AI468="Medium","Quarterly","Annual"))),IF(AI468="Critical","Continuous monitoring; formal review at least monthly",IF(AI468="High","Quarterly","Annual")))))</f>
        <v/>
      </c>
      <c r="AK468" s="0">
        <f>IF(OR(AI468="",NOT(ISNUMBER(AC468))),"",IF(OR(AI468="Critical",AI468="High"),MIN(AC468,MAX(30,ROUNDUP(0.05*AC468,0))),IF(AI468="Medium",MIN(AC468,20),MIN(AC468,10))))</f>
        <v/>
      </c>
      <c r="AL468" s="0" t="n"/>
      <c r="AM468" s="0" t="n"/>
      <c r="AN468" s="0" t="n"/>
      <c r="AO468" s="0" t="n"/>
      <c r="AP468" s="0" t="n"/>
    </row>
    <row r="469">
      <c r="A469" s="49" t="n"/>
      <c r="B469" s="50" t="n"/>
      <c r="C469" s="50" t="n"/>
      <c r="D469" s="51" t="n"/>
      <c r="E469" s="50" t="n"/>
      <c r="F469" s="50" t="n"/>
      <c r="G469" s="50" t="n"/>
      <c r="H469" s="50" t="n"/>
      <c r="I469" s="50" t="n"/>
      <c r="J469" s="50" t="n"/>
      <c r="K469" s="50" t="n"/>
      <c r="L469" s="50" t="n"/>
      <c r="M469" s="50" t="n"/>
      <c r="N469" s="50" t="n"/>
      <c r="O469" s="51" t="n"/>
      <c r="P469" s="50" t="n"/>
      <c r="Q469" s="50" t="n"/>
      <c r="R469" s="50" t="n"/>
      <c r="S469" s="50" t="n"/>
      <c r="T469" s="50" t="n"/>
      <c r="U469" s="50" t="n"/>
      <c r="V469" s="50" t="n"/>
      <c r="W469" s="50" t="n"/>
      <c r="X469" s="50" t="n"/>
      <c r="Y469" s="51" t="n"/>
      <c r="Z469" s="52" t="n"/>
      <c r="AA469" s="50" t="n"/>
      <c r="AB469" s="50" t="n"/>
      <c r="AC469" s="61" t="n"/>
      <c r="AD469" s="61" t="n"/>
      <c r="AE469" s="50" t="n"/>
      <c r="AF469" s="0" t="n"/>
      <c r="AG469" s="0" t="n"/>
      <c r="AH469" s="85">
        <f>IF(COUNTA(A469:AG469,AI469,AL469:AP469)=0,"",IF(TRIM(A469)="","AIR-ID REQUIRED",IF(OR(AND(K469&lt;&gt;"",ISNA(MATCH(K469,{"Yes","No","Unknown"},0))),AND(Q469&lt;&gt;"",ISNA(MATCH(Q469,{"Yes","No","Unknown"},0))),AND(R469&lt;&gt;"",ISNA(MATCH(R469,{"Yes","No","Unknown"},0))),AND(T469&lt;&gt;"",ISNA(MATCH(T469,{"Yes","No","Unknown"},0))),AND(J469&lt;&gt;"",ISNA(MATCH(J469,{"Improving","Stable","Deteriorating","New / Baseline","Not yet known"},0))),AND(Z469&lt;&gt;"",ISNA(MATCH(Z469,{"Open","Reviewed","Action Open","Escalated","Closed"},0))),AND(AG469&lt;&gt;"",ISNA(MATCH(AG469,{"UC-ID specific","Shared system baseline"},0))),AND(AI469&lt;&gt;"",ISNA(MATCH(AI469,{"Low","Medium","High","Critical"},0))),AND(AL469&lt;&gt;"",COUNTIF(Lists!$A$3:$A$10,AL469)=0),AND(AO469&lt;&gt;"",ISNA(MATCH(AO469,{"Operational monitoring","Performance review","Formal review"},0))),AND(AP469&lt;&gt;"",ISNA(MATCH(AP469,{"Raised per Monitoring and Review Plan","Not action-capable","Action-capable: raise not yet set"},0)))),"INVALID VALUE — use the dropdown list",IF(AND(AG469="UC-ID specific",OR(AF469="",AF469="None")),"UC-ID REQUIRED",IF(OR(J469="",K469="",Q469="",R469="",T469="",AL469="",J469="Not yet known",K469="Unknown",Q469="Unknown",R469="Unknown",T469="Unknown"),"UNKNOWN TO RESOLVE",IF(AND(K469="Yes",OR(H469="",I469="",M469="",N469="",O469="",P469="",P469="None",X469="")),"BREACH ACTION INCOMPLETE",IF(AND(OR(K469="Yes",Q469="Yes"),AL469="None"),"TRIGGER NOT RECORDED — select the E.4 trigger",IF(AND(OR(AND(AL469&lt;&gt;"",AL469&lt;&gt;"None"),R469="Yes"),AM469=""),"REASSESSMENT / CONSIDERATION REF REQUIRED",IF(AND(OR(R469="Yes",T469="Yes"),U469=""),"GATE LOG EVENT ID REQUIRED",IF(OR(AND(D469&lt;&gt;"",NOT(ISNUMBER(D469))),AND(Y469&lt;&gt;"",NOT(ISNUMBER(Y469))),AND(ISNUMBER(D469),ISNUMBER(Y469),Y469&lt;=D469)),"DATE CHECK — Review and Next Review must be dates, Next after Review",IF(AND(ISNUMBER(AC469),ISNUMBER(AD469),AD469&gt;AC469),"SAMPLE EXCEEDS POPULATION",IF(AND(ISNUMBER(AD469),ISNUMBER(AK469),AD469&lt;AK469),"SAMPLE BELOW TIER MINIMUM",IF(AND(AI469&lt;&gt;"",ISNUMBER(Y469),AO469=""),"REVIEW TYPE REQUIRED: operational, performance or formal (§6.4.4)",IF(AND(ISNUMBER(D469),ISNUMBER(Y469),AI469&lt;&gt;"",Y469-D469&gt;IF(AI469="Critical",31,IF(AI469="High",IF(OR(AO469="Operational monitoring",AO469="Performance review"),31,92),IF(AI469="Medium",IF(AO469="Operational monitoring",31,IF(AO469="Performance review",92,366)),366)))),"NEXT REVIEW EXCEEDS TIER CADENCE",IF(OR(AP469="",AP469="Action-capable: raise not yet set"),"AGENTIC CADENCE RAISE NOT SET (§6.4.4; size to be set by the Council)",IF(AND(Z469="Closed",OR(D469="",E469="",G469="",H469="",I469="",X469="",Y469="",AA469="",AB469="",NOT(ISNUMBER(AC469)),NOT(ISNUMBER(AD469)),AC469&lt;1,AD469&lt;1,AE469="",AG469="",AI469="")),"CLOSURE EVIDENCE MISSING",IF(Z469="Closed","Closure ready for independent review","Open / review")))))))))))))))))</f>
        <v/>
      </c>
      <c r="AI469" s="0" t="n"/>
      <c r="AJ469" s="0">
        <f>IF(AI469="","",IF(AO469="Operational monitoring",IF(AI469="Low","Routine operational monitoring by the Service Owner",IF(AI469="Medium","Monthly","Continuous (logged at least monthly)")),IF(AO469="Performance review",IF(AI469="Critical","At least monthly",IF(AI469="High","Monthly",IF(AI469="Medium","Quarterly","Annual"))),IF(AI469="Critical","Continuous monitoring; formal review at least monthly",IF(AI469="High","Quarterly","Annual")))))</f>
        <v/>
      </c>
      <c r="AK469" s="0">
        <f>IF(OR(AI469="",NOT(ISNUMBER(AC469))),"",IF(OR(AI469="Critical",AI469="High"),MIN(AC469,MAX(30,ROUNDUP(0.05*AC469,0))),IF(AI469="Medium",MIN(AC469,20),MIN(AC469,10))))</f>
        <v/>
      </c>
      <c r="AL469" s="0" t="n"/>
      <c r="AM469" s="0" t="n"/>
      <c r="AN469" s="0" t="n"/>
      <c r="AO469" s="0" t="n"/>
      <c r="AP469" s="0" t="n"/>
    </row>
    <row r="470">
      <c r="A470" s="49" t="n"/>
      <c r="B470" s="50" t="n"/>
      <c r="C470" s="50" t="n"/>
      <c r="D470" s="51" t="n"/>
      <c r="E470" s="50" t="n"/>
      <c r="F470" s="50" t="n"/>
      <c r="G470" s="50" t="n"/>
      <c r="H470" s="50" t="n"/>
      <c r="I470" s="50" t="n"/>
      <c r="J470" s="50" t="n"/>
      <c r="K470" s="50" t="n"/>
      <c r="L470" s="50" t="n"/>
      <c r="M470" s="50" t="n"/>
      <c r="N470" s="50" t="n"/>
      <c r="O470" s="51" t="n"/>
      <c r="P470" s="50" t="n"/>
      <c r="Q470" s="50" t="n"/>
      <c r="R470" s="50" t="n"/>
      <c r="S470" s="50" t="n"/>
      <c r="T470" s="50" t="n"/>
      <c r="U470" s="50" t="n"/>
      <c r="V470" s="50" t="n"/>
      <c r="W470" s="50" t="n"/>
      <c r="X470" s="50" t="n"/>
      <c r="Y470" s="51" t="n"/>
      <c r="Z470" s="52" t="n"/>
      <c r="AA470" s="50" t="n"/>
      <c r="AB470" s="50" t="n"/>
      <c r="AC470" s="61" t="n"/>
      <c r="AD470" s="61" t="n"/>
      <c r="AE470" s="50" t="n"/>
      <c r="AF470" s="0" t="n"/>
      <c r="AG470" s="0" t="n"/>
      <c r="AH470" s="85">
        <f>IF(COUNTA(A470:AG470,AI470,AL470:AP470)=0,"",IF(TRIM(A470)="","AIR-ID REQUIRED",IF(OR(AND(K470&lt;&gt;"",ISNA(MATCH(K470,{"Yes","No","Unknown"},0))),AND(Q470&lt;&gt;"",ISNA(MATCH(Q470,{"Yes","No","Unknown"},0))),AND(R470&lt;&gt;"",ISNA(MATCH(R470,{"Yes","No","Unknown"},0))),AND(T470&lt;&gt;"",ISNA(MATCH(T470,{"Yes","No","Unknown"},0))),AND(J470&lt;&gt;"",ISNA(MATCH(J470,{"Improving","Stable","Deteriorating","New / Baseline","Not yet known"},0))),AND(Z470&lt;&gt;"",ISNA(MATCH(Z470,{"Open","Reviewed","Action Open","Escalated","Closed"},0))),AND(AG470&lt;&gt;"",ISNA(MATCH(AG470,{"UC-ID specific","Shared system baseline"},0))),AND(AI470&lt;&gt;"",ISNA(MATCH(AI470,{"Low","Medium","High","Critical"},0))),AND(AL470&lt;&gt;"",COUNTIF(Lists!$A$3:$A$10,AL470)=0),AND(AO470&lt;&gt;"",ISNA(MATCH(AO470,{"Operational monitoring","Performance review","Formal review"},0))),AND(AP470&lt;&gt;"",ISNA(MATCH(AP470,{"Raised per Monitoring and Review Plan","Not action-capable","Action-capable: raise not yet set"},0)))),"INVALID VALUE — use the dropdown list",IF(AND(AG470="UC-ID specific",OR(AF470="",AF470="None")),"UC-ID REQUIRED",IF(OR(J470="",K470="",Q470="",R470="",T470="",AL470="",J470="Not yet known",K470="Unknown",Q470="Unknown",R470="Unknown",T470="Unknown"),"UNKNOWN TO RESOLVE",IF(AND(K470="Yes",OR(H470="",I470="",M470="",N470="",O470="",P470="",P470="None",X470="")),"BREACH ACTION INCOMPLETE",IF(AND(OR(K470="Yes",Q470="Yes"),AL470="None"),"TRIGGER NOT RECORDED — select the E.4 trigger",IF(AND(OR(AND(AL470&lt;&gt;"",AL470&lt;&gt;"None"),R470="Yes"),AM470=""),"REASSESSMENT / CONSIDERATION REF REQUIRED",IF(AND(OR(R470="Yes",T470="Yes"),U470=""),"GATE LOG EVENT ID REQUIRED",IF(OR(AND(D470&lt;&gt;"",NOT(ISNUMBER(D470))),AND(Y470&lt;&gt;"",NOT(ISNUMBER(Y470))),AND(ISNUMBER(D470),ISNUMBER(Y470),Y470&lt;=D470)),"DATE CHECK — Review and Next Review must be dates, Next after Review",IF(AND(ISNUMBER(AC470),ISNUMBER(AD470),AD470&gt;AC470),"SAMPLE EXCEEDS POPULATION",IF(AND(ISNUMBER(AD470),ISNUMBER(AK470),AD470&lt;AK470),"SAMPLE BELOW TIER MINIMUM",IF(AND(AI470&lt;&gt;"",ISNUMBER(Y470),AO470=""),"REVIEW TYPE REQUIRED: operational, performance or formal (§6.4.4)",IF(AND(ISNUMBER(D470),ISNUMBER(Y470),AI470&lt;&gt;"",Y470-D470&gt;IF(AI470="Critical",31,IF(AI470="High",IF(OR(AO470="Operational monitoring",AO470="Performance review"),31,92),IF(AI470="Medium",IF(AO470="Operational monitoring",31,IF(AO470="Performance review",92,366)),366)))),"NEXT REVIEW EXCEEDS TIER CADENCE",IF(OR(AP470="",AP470="Action-capable: raise not yet set"),"AGENTIC CADENCE RAISE NOT SET (§6.4.4; size to be set by the Council)",IF(AND(Z470="Closed",OR(D470="",E470="",G470="",H470="",I470="",X470="",Y470="",AA470="",AB470="",NOT(ISNUMBER(AC470)),NOT(ISNUMBER(AD470)),AC470&lt;1,AD470&lt;1,AE470="",AG470="",AI470="")),"CLOSURE EVIDENCE MISSING",IF(Z470="Closed","Closure ready for independent review","Open / review")))))))))))))))))</f>
        <v/>
      </c>
      <c r="AI470" s="0" t="n"/>
      <c r="AJ470" s="0">
        <f>IF(AI470="","",IF(AO470="Operational monitoring",IF(AI470="Low","Routine operational monitoring by the Service Owner",IF(AI470="Medium","Monthly","Continuous (logged at least monthly)")),IF(AO470="Performance review",IF(AI470="Critical","At least monthly",IF(AI470="High","Monthly",IF(AI470="Medium","Quarterly","Annual"))),IF(AI470="Critical","Continuous monitoring; formal review at least monthly",IF(AI470="High","Quarterly","Annual")))))</f>
        <v/>
      </c>
      <c r="AK470" s="0">
        <f>IF(OR(AI470="",NOT(ISNUMBER(AC470))),"",IF(OR(AI470="Critical",AI470="High"),MIN(AC470,MAX(30,ROUNDUP(0.05*AC470,0))),IF(AI470="Medium",MIN(AC470,20),MIN(AC470,10))))</f>
        <v/>
      </c>
      <c r="AL470" s="0" t="n"/>
      <c r="AM470" s="0" t="n"/>
      <c r="AN470" s="0" t="n"/>
      <c r="AO470" s="0" t="n"/>
      <c r="AP470" s="0" t="n"/>
    </row>
    <row r="471">
      <c r="A471" s="49" t="n"/>
      <c r="B471" s="50" t="n"/>
      <c r="C471" s="50" t="n"/>
      <c r="D471" s="51" t="n"/>
      <c r="E471" s="50" t="n"/>
      <c r="F471" s="50" t="n"/>
      <c r="G471" s="50" t="n"/>
      <c r="H471" s="50" t="n"/>
      <c r="I471" s="50" t="n"/>
      <c r="J471" s="50" t="n"/>
      <c r="K471" s="50" t="n"/>
      <c r="L471" s="50" t="n"/>
      <c r="M471" s="50" t="n"/>
      <c r="N471" s="50" t="n"/>
      <c r="O471" s="51" t="n"/>
      <c r="P471" s="50" t="n"/>
      <c r="Q471" s="50" t="n"/>
      <c r="R471" s="50" t="n"/>
      <c r="S471" s="50" t="n"/>
      <c r="T471" s="50" t="n"/>
      <c r="U471" s="50" t="n"/>
      <c r="V471" s="50" t="n"/>
      <c r="W471" s="50" t="n"/>
      <c r="X471" s="50" t="n"/>
      <c r="Y471" s="51" t="n"/>
      <c r="Z471" s="52" t="n"/>
      <c r="AA471" s="50" t="n"/>
      <c r="AB471" s="50" t="n"/>
      <c r="AC471" s="61" t="n"/>
      <c r="AD471" s="61" t="n"/>
      <c r="AE471" s="50" t="n"/>
      <c r="AF471" s="0" t="n"/>
      <c r="AG471" s="0" t="n"/>
      <c r="AH471" s="85">
        <f>IF(COUNTA(A471:AG471,AI471,AL471:AP471)=0,"",IF(TRIM(A471)="","AIR-ID REQUIRED",IF(OR(AND(K471&lt;&gt;"",ISNA(MATCH(K471,{"Yes","No","Unknown"},0))),AND(Q471&lt;&gt;"",ISNA(MATCH(Q471,{"Yes","No","Unknown"},0))),AND(R471&lt;&gt;"",ISNA(MATCH(R471,{"Yes","No","Unknown"},0))),AND(T471&lt;&gt;"",ISNA(MATCH(T471,{"Yes","No","Unknown"},0))),AND(J471&lt;&gt;"",ISNA(MATCH(J471,{"Improving","Stable","Deteriorating","New / Baseline","Not yet known"},0))),AND(Z471&lt;&gt;"",ISNA(MATCH(Z471,{"Open","Reviewed","Action Open","Escalated","Closed"},0))),AND(AG471&lt;&gt;"",ISNA(MATCH(AG471,{"UC-ID specific","Shared system baseline"},0))),AND(AI471&lt;&gt;"",ISNA(MATCH(AI471,{"Low","Medium","High","Critical"},0))),AND(AL471&lt;&gt;"",COUNTIF(Lists!$A$3:$A$10,AL471)=0),AND(AO471&lt;&gt;"",ISNA(MATCH(AO471,{"Operational monitoring","Performance review","Formal review"},0))),AND(AP471&lt;&gt;"",ISNA(MATCH(AP471,{"Raised per Monitoring and Review Plan","Not action-capable","Action-capable: raise not yet set"},0)))),"INVALID VALUE — use the dropdown list",IF(AND(AG471="UC-ID specific",OR(AF471="",AF471="None")),"UC-ID REQUIRED",IF(OR(J471="",K471="",Q471="",R471="",T471="",AL471="",J471="Not yet known",K471="Unknown",Q471="Unknown",R471="Unknown",T471="Unknown"),"UNKNOWN TO RESOLVE",IF(AND(K471="Yes",OR(H471="",I471="",M471="",N471="",O471="",P471="",P471="None",X471="")),"BREACH ACTION INCOMPLETE",IF(AND(OR(K471="Yes",Q471="Yes"),AL471="None"),"TRIGGER NOT RECORDED — select the E.4 trigger",IF(AND(OR(AND(AL471&lt;&gt;"",AL471&lt;&gt;"None"),R471="Yes"),AM471=""),"REASSESSMENT / CONSIDERATION REF REQUIRED",IF(AND(OR(R471="Yes",T471="Yes"),U471=""),"GATE LOG EVENT ID REQUIRED",IF(OR(AND(D471&lt;&gt;"",NOT(ISNUMBER(D471))),AND(Y471&lt;&gt;"",NOT(ISNUMBER(Y471))),AND(ISNUMBER(D471),ISNUMBER(Y471),Y471&lt;=D471)),"DATE CHECK — Review and Next Review must be dates, Next after Review",IF(AND(ISNUMBER(AC471),ISNUMBER(AD471),AD471&gt;AC471),"SAMPLE EXCEEDS POPULATION",IF(AND(ISNUMBER(AD471),ISNUMBER(AK471),AD471&lt;AK471),"SAMPLE BELOW TIER MINIMUM",IF(AND(AI471&lt;&gt;"",ISNUMBER(Y471),AO471=""),"REVIEW TYPE REQUIRED: operational, performance or formal (§6.4.4)",IF(AND(ISNUMBER(D471),ISNUMBER(Y471),AI471&lt;&gt;"",Y471-D471&gt;IF(AI471="Critical",31,IF(AI471="High",IF(OR(AO471="Operational monitoring",AO471="Performance review"),31,92),IF(AI471="Medium",IF(AO471="Operational monitoring",31,IF(AO471="Performance review",92,366)),366)))),"NEXT REVIEW EXCEEDS TIER CADENCE",IF(OR(AP471="",AP471="Action-capable: raise not yet set"),"AGENTIC CADENCE RAISE NOT SET (§6.4.4; size to be set by the Council)",IF(AND(Z471="Closed",OR(D471="",E471="",G471="",H471="",I471="",X471="",Y471="",AA471="",AB471="",NOT(ISNUMBER(AC471)),NOT(ISNUMBER(AD471)),AC471&lt;1,AD471&lt;1,AE471="",AG471="",AI471="")),"CLOSURE EVIDENCE MISSING",IF(Z471="Closed","Closure ready for independent review","Open / review")))))))))))))))))</f>
        <v/>
      </c>
      <c r="AI471" s="0" t="n"/>
      <c r="AJ471" s="0">
        <f>IF(AI471="","",IF(AO471="Operational monitoring",IF(AI471="Low","Routine operational monitoring by the Service Owner",IF(AI471="Medium","Monthly","Continuous (logged at least monthly)")),IF(AO471="Performance review",IF(AI471="Critical","At least monthly",IF(AI471="High","Monthly",IF(AI471="Medium","Quarterly","Annual"))),IF(AI471="Critical","Continuous monitoring; formal review at least monthly",IF(AI471="High","Quarterly","Annual")))))</f>
        <v/>
      </c>
      <c r="AK471" s="0">
        <f>IF(OR(AI471="",NOT(ISNUMBER(AC471))),"",IF(OR(AI471="Critical",AI471="High"),MIN(AC471,MAX(30,ROUNDUP(0.05*AC471,0))),IF(AI471="Medium",MIN(AC471,20),MIN(AC471,10))))</f>
        <v/>
      </c>
      <c r="AL471" s="0" t="n"/>
      <c r="AM471" s="0" t="n"/>
      <c r="AN471" s="0" t="n"/>
      <c r="AO471" s="0" t="n"/>
      <c r="AP471" s="0" t="n"/>
    </row>
    <row r="472">
      <c r="A472" s="49" t="n"/>
      <c r="B472" s="50" t="n"/>
      <c r="C472" s="50" t="n"/>
      <c r="D472" s="51" t="n"/>
      <c r="E472" s="50" t="n"/>
      <c r="F472" s="50" t="n"/>
      <c r="G472" s="50" t="n"/>
      <c r="H472" s="50" t="n"/>
      <c r="I472" s="50" t="n"/>
      <c r="J472" s="50" t="n"/>
      <c r="K472" s="50" t="n"/>
      <c r="L472" s="50" t="n"/>
      <c r="M472" s="50" t="n"/>
      <c r="N472" s="50" t="n"/>
      <c r="O472" s="51" t="n"/>
      <c r="P472" s="50" t="n"/>
      <c r="Q472" s="50" t="n"/>
      <c r="R472" s="50" t="n"/>
      <c r="S472" s="50" t="n"/>
      <c r="T472" s="50" t="n"/>
      <c r="U472" s="50" t="n"/>
      <c r="V472" s="50" t="n"/>
      <c r="W472" s="50" t="n"/>
      <c r="X472" s="50" t="n"/>
      <c r="Y472" s="51" t="n"/>
      <c r="Z472" s="52" t="n"/>
      <c r="AA472" s="50" t="n"/>
      <c r="AB472" s="50" t="n"/>
      <c r="AC472" s="61" t="n"/>
      <c r="AD472" s="61" t="n"/>
      <c r="AE472" s="50" t="n"/>
      <c r="AF472" s="0" t="n"/>
      <c r="AG472" s="0" t="n"/>
      <c r="AH472" s="85">
        <f>IF(COUNTA(A472:AG472,AI472,AL472:AP472)=0,"",IF(TRIM(A472)="","AIR-ID REQUIRED",IF(OR(AND(K472&lt;&gt;"",ISNA(MATCH(K472,{"Yes","No","Unknown"},0))),AND(Q472&lt;&gt;"",ISNA(MATCH(Q472,{"Yes","No","Unknown"},0))),AND(R472&lt;&gt;"",ISNA(MATCH(R472,{"Yes","No","Unknown"},0))),AND(T472&lt;&gt;"",ISNA(MATCH(T472,{"Yes","No","Unknown"},0))),AND(J472&lt;&gt;"",ISNA(MATCH(J472,{"Improving","Stable","Deteriorating","New / Baseline","Not yet known"},0))),AND(Z472&lt;&gt;"",ISNA(MATCH(Z472,{"Open","Reviewed","Action Open","Escalated","Closed"},0))),AND(AG472&lt;&gt;"",ISNA(MATCH(AG472,{"UC-ID specific","Shared system baseline"},0))),AND(AI472&lt;&gt;"",ISNA(MATCH(AI472,{"Low","Medium","High","Critical"},0))),AND(AL472&lt;&gt;"",COUNTIF(Lists!$A$3:$A$10,AL472)=0),AND(AO472&lt;&gt;"",ISNA(MATCH(AO472,{"Operational monitoring","Performance review","Formal review"},0))),AND(AP472&lt;&gt;"",ISNA(MATCH(AP472,{"Raised per Monitoring and Review Plan","Not action-capable","Action-capable: raise not yet set"},0)))),"INVALID VALUE — use the dropdown list",IF(AND(AG472="UC-ID specific",OR(AF472="",AF472="None")),"UC-ID REQUIRED",IF(OR(J472="",K472="",Q472="",R472="",T472="",AL472="",J472="Not yet known",K472="Unknown",Q472="Unknown",R472="Unknown",T472="Unknown"),"UNKNOWN TO RESOLVE",IF(AND(K472="Yes",OR(H472="",I472="",M472="",N472="",O472="",P472="",P472="None",X472="")),"BREACH ACTION INCOMPLETE",IF(AND(OR(K472="Yes",Q472="Yes"),AL472="None"),"TRIGGER NOT RECORDED — select the E.4 trigger",IF(AND(OR(AND(AL472&lt;&gt;"",AL472&lt;&gt;"None"),R472="Yes"),AM472=""),"REASSESSMENT / CONSIDERATION REF REQUIRED",IF(AND(OR(R472="Yes",T472="Yes"),U472=""),"GATE LOG EVENT ID REQUIRED",IF(OR(AND(D472&lt;&gt;"",NOT(ISNUMBER(D472))),AND(Y472&lt;&gt;"",NOT(ISNUMBER(Y472))),AND(ISNUMBER(D472),ISNUMBER(Y472),Y472&lt;=D472)),"DATE CHECK — Review and Next Review must be dates, Next after Review",IF(AND(ISNUMBER(AC472),ISNUMBER(AD472),AD472&gt;AC472),"SAMPLE EXCEEDS POPULATION",IF(AND(ISNUMBER(AD472),ISNUMBER(AK472),AD472&lt;AK472),"SAMPLE BELOW TIER MINIMUM",IF(AND(AI472&lt;&gt;"",ISNUMBER(Y472),AO472=""),"REVIEW TYPE REQUIRED: operational, performance or formal (§6.4.4)",IF(AND(ISNUMBER(D472),ISNUMBER(Y472),AI472&lt;&gt;"",Y472-D472&gt;IF(AI472="Critical",31,IF(AI472="High",IF(OR(AO472="Operational monitoring",AO472="Performance review"),31,92),IF(AI472="Medium",IF(AO472="Operational monitoring",31,IF(AO472="Performance review",92,366)),366)))),"NEXT REVIEW EXCEEDS TIER CADENCE",IF(OR(AP472="",AP472="Action-capable: raise not yet set"),"AGENTIC CADENCE RAISE NOT SET (§6.4.4; size to be set by the Council)",IF(AND(Z472="Closed",OR(D472="",E472="",G472="",H472="",I472="",X472="",Y472="",AA472="",AB472="",NOT(ISNUMBER(AC472)),NOT(ISNUMBER(AD472)),AC472&lt;1,AD472&lt;1,AE472="",AG472="",AI472="")),"CLOSURE EVIDENCE MISSING",IF(Z472="Closed","Closure ready for independent review","Open / review")))))))))))))))))</f>
        <v/>
      </c>
      <c r="AI472" s="0" t="n"/>
      <c r="AJ472" s="0">
        <f>IF(AI472="","",IF(AO472="Operational monitoring",IF(AI472="Low","Routine operational monitoring by the Service Owner",IF(AI472="Medium","Monthly","Continuous (logged at least monthly)")),IF(AO472="Performance review",IF(AI472="Critical","At least monthly",IF(AI472="High","Monthly",IF(AI472="Medium","Quarterly","Annual"))),IF(AI472="Critical","Continuous monitoring; formal review at least monthly",IF(AI472="High","Quarterly","Annual")))))</f>
        <v/>
      </c>
      <c r="AK472" s="0">
        <f>IF(OR(AI472="",NOT(ISNUMBER(AC472))),"",IF(OR(AI472="Critical",AI472="High"),MIN(AC472,MAX(30,ROUNDUP(0.05*AC472,0))),IF(AI472="Medium",MIN(AC472,20),MIN(AC472,10))))</f>
        <v/>
      </c>
      <c r="AL472" s="0" t="n"/>
      <c r="AM472" s="0" t="n"/>
      <c r="AN472" s="0" t="n"/>
      <c r="AO472" s="0" t="n"/>
      <c r="AP472" s="0" t="n"/>
    </row>
    <row r="473">
      <c r="A473" s="49" t="n"/>
      <c r="B473" s="50" t="n"/>
      <c r="C473" s="50" t="n"/>
      <c r="D473" s="51" t="n"/>
      <c r="E473" s="50" t="n"/>
      <c r="F473" s="50" t="n"/>
      <c r="G473" s="50" t="n"/>
      <c r="H473" s="50" t="n"/>
      <c r="I473" s="50" t="n"/>
      <c r="J473" s="50" t="n"/>
      <c r="K473" s="50" t="n"/>
      <c r="L473" s="50" t="n"/>
      <c r="M473" s="50" t="n"/>
      <c r="N473" s="50" t="n"/>
      <c r="O473" s="51" t="n"/>
      <c r="P473" s="50" t="n"/>
      <c r="Q473" s="50" t="n"/>
      <c r="R473" s="50" t="n"/>
      <c r="S473" s="50" t="n"/>
      <c r="T473" s="50" t="n"/>
      <c r="U473" s="50" t="n"/>
      <c r="V473" s="50" t="n"/>
      <c r="W473" s="50" t="n"/>
      <c r="X473" s="50" t="n"/>
      <c r="Y473" s="51" t="n"/>
      <c r="Z473" s="52" t="n"/>
      <c r="AA473" s="50" t="n"/>
      <c r="AB473" s="50" t="n"/>
      <c r="AC473" s="61" t="n"/>
      <c r="AD473" s="61" t="n"/>
      <c r="AE473" s="50" t="n"/>
      <c r="AF473" s="0" t="n"/>
      <c r="AG473" s="0" t="n"/>
      <c r="AH473" s="85">
        <f>IF(COUNTA(A473:AG473,AI473,AL473:AP473)=0,"",IF(TRIM(A473)="","AIR-ID REQUIRED",IF(OR(AND(K473&lt;&gt;"",ISNA(MATCH(K473,{"Yes","No","Unknown"},0))),AND(Q473&lt;&gt;"",ISNA(MATCH(Q473,{"Yes","No","Unknown"},0))),AND(R473&lt;&gt;"",ISNA(MATCH(R473,{"Yes","No","Unknown"},0))),AND(T473&lt;&gt;"",ISNA(MATCH(T473,{"Yes","No","Unknown"},0))),AND(J473&lt;&gt;"",ISNA(MATCH(J473,{"Improving","Stable","Deteriorating","New / Baseline","Not yet known"},0))),AND(Z473&lt;&gt;"",ISNA(MATCH(Z473,{"Open","Reviewed","Action Open","Escalated","Closed"},0))),AND(AG473&lt;&gt;"",ISNA(MATCH(AG473,{"UC-ID specific","Shared system baseline"},0))),AND(AI473&lt;&gt;"",ISNA(MATCH(AI473,{"Low","Medium","High","Critical"},0))),AND(AL473&lt;&gt;"",COUNTIF(Lists!$A$3:$A$10,AL473)=0),AND(AO473&lt;&gt;"",ISNA(MATCH(AO473,{"Operational monitoring","Performance review","Formal review"},0))),AND(AP473&lt;&gt;"",ISNA(MATCH(AP473,{"Raised per Monitoring and Review Plan","Not action-capable","Action-capable: raise not yet set"},0)))),"INVALID VALUE — use the dropdown list",IF(AND(AG473="UC-ID specific",OR(AF473="",AF473="None")),"UC-ID REQUIRED",IF(OR(J473="",K473="",Q473="",R473="",T473="",AL473="",J473="Not yet known",K473="Unknown",Q473="Unknown",R473="Unknown",T473="Unknown"),"UNKNOWN TO RESOLVE",IF(AND(K473="Yes",OR(H473="",I473="",M473="",N473="",O473="",P473="",P473="None",X473="")),"BREACH ACTION INCOMPLETE",IF(AND(OR(K473="Yes",Q473="Yes"),AL473="None"),"TRIGGER NOT RECORDED — select the E.4 trigger",IF(AND(OR(AND(AL473&lt;&gt;"",AL473&lt;&gt;"None"),R473="Yes"),AM473=""),"REASSESSMENT / CONSIDERATION REF REQUIRED",IF(AND(OR(R473="Yes",T473="Yes"),U473=""),"GATE LOG EVENT ID REQUIRED",IF(OR(AND(D473&lt;&gt;"",NOT(ISNUMBER(D473))),AND(Y473&lt;&gt;"",NOT(ISNUMBER(Y473))),AND(ISNUMBER(D473),ISNUMBER(Y473),Y473&lt;=D473)),"DATE CHECK — Review and Next Review must be dates, Next after Review",IF(AND(ISNUMBER(AC473),ISNUMBER(AD473),AD473&gt;AC473),"SAMPLE EXCEEDS POPULATION",IF(AND(ISNUMBER(AD473),ISNUMBER(AK473),AD473&lt;AK473),"SAMPLE BELOW TIER MINIMUM",IF(AND(AI473&lt;&gt;"",ISNUMBER(Y473),AO473=""),"REVIEW TYPE REQUIRED: operational, performance or formal (§6.4.4)",IF(AND(ISNUMBER(D473),ISNUMBER(Y473),AI473&lt;&gt;"",Y473-D473&gt;IF(AI473="Critical",31,IF(AI473="High",IF(OR(AO473="Operational monitoring",AO473="Performance review"),31,92),IF(AI473="Medium",IF(AO473="Operational monitoring",31,IF(AO473="Performance review",92,366)),366)))),"NEXT REVIEW EXCEEDS TIER CADENCE",IF(OR(AP473="",AP473="Action-capable: raise not yet set"),"AGENTIC CADENCE RAISE NOT SET (§6.4.4; size to be set by the Council)",IF(AND(Z473="Closed",OR(D473="",E473="",G473="",H473="",I473="",X473="",Y473="",AA473="",AB473="",NOT(ISNUMBER(AC473)),NOT(ISNUMBER(AD473)),AC473&lt;1,AD473&lt;1,AE473="",AG473="",AI473="")),"CLOSURE EVIDENCE MISSING",IF(Z473="Closed","Closure ready for independent review","Open / review")))))))))))))))))</f>
        <v/>
      </c>
      <c r="AI473" s="0" t="n"/>
      <c r="AJ473" s="0">
        <f>IF(AI473="","",IF(AO473="Operational monitoring",IF(AI473="Low","Routine operational monitoring by the Service Owner",IF(AI473="Medium","Monthly","Continuous (logged at least monthly)")),IF(AO473="Performance review",IF(AI473="Critical","At least monthly",IF(AI473="High","Monthly",IF(AI473="Medium","Quarterly","Annual"))),IF(AI473="Critical","Continuous monitoring; formal review at least monthly",IF(AI473="High","Quarterly","Annual")))))</f>
        <v/>
      </c>
      <c r="AK473" s="0">
        <f>IF(OR(AI473="",NOT(ISNUMBER(AC473))),"",IF(OR(AI473="Critical",AI473="High"),MIN(AC473,MAX(30,ROUNDUP(0.05*AC473,0))),IF(AI473="Medium",MIN(AC473,20),MIN(AC473,10))))</f>
        <v/>
      </c>
      <c r="AL473" s="0" t="n"/>
      <c r="AM473" s="0" t="n"/>
      <c r="AN473" s="0" t="n"/>
      <c r="AO473" s="0" t="n"/>
      <c r="AP473" s="0" t="n"/>
    </row>
    <row r="474">
      <c r="A474" s="49" t="n"/>
      <c r="B474" s="50" t="n"/>
      <c r="C474" s="50" t="n"/>
      <c r="D474" s="51" t="n"/>
      <c r="E474" s="50" t="n"/>
      <c r="F474" s="50" t="n"/>
      <c r="G474" s="50" t="n"/>
      <c r="H474" s="50" t="n"/>
      <c r="I474" s="50" t="n"/>
      <c r="J474" s="50" t="n"/>
      <c r="K474" s="50" t="n"/>
      <c r="L474" s="50" t="n"/>
      <c r="M474" s="50" t="n"/>
      <c r="N474" s="50" t="n"/>
      <c r="O474" s="51" t="n"/>
      <c r="P474" s="50" t="n"/>
      <c r="Q474" s="50" t="n"/>
      <c r="R474" s="50" t="n"/>
      <c r="S474" s="50" t="n"/>
      <c r="T474" s="50" t="n"/>
      <c r="U474" s="50" t="n"/>
      <c r="V474" s="50" t="n"/>
      <c r="W474" s="50" t="n"/>
      <c r="X474" s="50" t="n"/>
      <c r="Y474" s="51" t="n"/>
      <c r="Z474" s="52" t="n"/>
      <c r="AA474" s="50" t="n"/>
      <c r="AB474" s="50" t="n"/>
      <c r="AC474" s="61" t="n"/>
      <c r="AD474" s="61" t="n"/>
      <c r="AE474" s="50" t="n"/>
      <c r="AF474" s="0" t="n"/>
      <c r="AG474" s="0" t="n"/>
      <c r="AH474" s="85">
        <f>IF(COUNTA(A474:AG474,AI474,AL474:AP474)=0,"",IF(TRIM(A474)="","AIR-ID REQUIRED",IF(OR(AND(K474&lt;&gt;"",ISNA(MATCH(K474,{"Yes","No","Unknown"},0))),AND(Q474&lt;&gt;"",ISNA(MATCH(Q474,{"Yes","No","Unknown"},0))),AND(R474&lt;&gt;"",ISNA(MATCH(R474,{"Yes","No","Unknown"},0))),AND(T474&lt;&gt;"",ISNA(MATCH(T474,{"Yes","No","Unknown"},0))),AND(J474&lt;&gt;"",ISNA(MATCH(J474,{"Improving","Stable","Deteriorating","New / Baseline","Not yet known"},0))),AND(Z474&lt;&gt;"",ISNA(MATCH(Z474,{"Open","Reviewed","Action Open","Escalated","Closed"},0))),AND(AG474&lt;&gt;"",ISNA(MATCH(AG474,{"UC-ID specific","Shared system baseline"},0))),AND(AI474&lt;&gt;"",ISNA(MATCH(AI474,{"Low","Medium","High","Critical"},0))),AND(AL474&lt;&gt;"",COUNTIF(Lists!$A$3:$A$10,AL474)=0),AND(AO474&lt;&gt;"",ISNA(MATCH(AO474,{"Operational monitoring","Performance review","Formal review"},0))),AND(AP474&lt;&gt;"",ISNA(MATCH(AP474,{"Raised per Monitoring and Review Plan","Not action-capable","Action-capable: raise not yet set"},0)))),"INVALID VALUE — use the dropdown list",IF(AND(AG474="UC-ID specific",OR(AF474="",AF474="None")),"UC-ID REQUIRED",IF(OR(J474="",K474="",Q474="",R474="",T474="",AL474="",J474="Not yet known",K474="Unknown",Q474="Unknown",R474="Unknown",T474="Unknown"),"UNKNOWN TO RESOLVE",IF(AND(K474="Yes",OR(H474="",I474="",M474="",N474="",O474="",P474="",P474="None",X474="")),"BREACH ACTION INCOMPLETE",IF(AND(OR(K474="Yes",Q474="Yes"),AL474="None"),"TRIGGER NOT RECORDED — select the E.4 trigger",IF(AND(OR(AND(AL474&lt;&gt;"",AL474&lt;&gt;"None"),R474="Yes"),AM474=""),"REASSESSMENT / CONSIDERATION REF REQUIRED",IF(AND(OR(R474="Yes",T474="Yes"),U474=""),"GATE LOG EVENT ID REQUIRED",IF(OR(AND(D474&lt;&gt;"",NOT(ISNUMBER(D474))),AND(Y474&lt;&gt;"",NOT(ISNUMBER(Y474))),AND(ISNUMBER(D474),ISNUMBER(Y474),Y474&lt;=D474)),"DATE CHECK — Review and Next Review must be dates, Next after Review",IF(AND(ISNUMBER(AC474),ISNUMBER(AD474),AD474&gt;AC474),"SAMPLE EXCEEDS POPULATION",IF(AND(ISNUMBER(AD474),ISNUMBER(AK474),AD474&lt;AK474),"SAMPLE BELOW TIER MINIMUM",IF(AND(AI474&lt;&gt;"",ISNUMBER(Y474),AO474=""),"REVIEW TYPE REQUIRED: operational, performance or formal (§6.4.4)",IF(AND(ISNUMBER(D474),ISNUMBER(Y474),AI474&lt;&gt;"",Y474-D474&gt;IF(AI474="Critical",31,IF(AI474="High",IF(OR(AO474="Operational monitoring",AO474="Performance review"),31,92),IF(AI474="Medium",IF(AO474="Operational monitoring",31,IF(AO474="Performance review",92,366)),366)))),"NEXT REVIEW EXCEEDS TIER CADENCE",IF(OR(AP474="",AP474="Action-capable: raise not yet set"),"AGENTIC CADENCE RAISE NOT SET (§6.4.4; size to be set by the Council)",IF(AND(Z474="Closed",OR(D474="",E474="",G474="",H474="",I474="",X474="",Y474="",AA474="",AB474="",NOT(ISNUMBER(AC474)),NOT(ISNUMBER(AD474)),AC474&lt;1,AD474&lt;1,AE474="",AG474="",AI474="")),"CLOSURE EVIDENCE MISSING",IF(Z474="Closed","Closure ready for independent review","Open / review")))))))))))))))))</f>
        <v/>
      </c>
      <c r="AI474" s="0" t="n"/>
      <c r="AJ474" s="0">
        <f>IF(AI474="","",IF(AO474="Operational monitoring",IF(AI474="Low","Routine operational monitoring by the Service Owner",IF(AI474="Medium","Monthly","Continuous (logged at least monthly)")),IF(AO474="Performance review",IF(AI474="Critical","At least monthly",IF(AI474="High","Monthly",IF(AI474="Medium","Quarterly","Annual"))),IF(AI474="Critical","Continuous monitoring; formal review at least monthly",IF(AI474="High","Quarterly","Annual")))))</f>
        <v/>
      </c>
      <c r="AK474" s="0">
        <f>IF(OR(AI474="",NOT(ISNUMBER(AC474))),"",IF(OR(AI474="Critical",AI474="High"),MIN(AC474,MAX(30,ROUNDUP(0.05*AC474,0))),IF(AI474="Medium",MIN(AC474,20),MIN(AC474,10))))</f>
        <v/>
      </c>
      <c r="AL474" s="0" t="n"/>
      <c r="AM474" s="0" t="n"/>
      <c r="AN474" s="0" t="n"/>
      <c r="AO474" s="0" t="n"/>
      <c r="AP474" s="0" t="n"/>
    </row>
    <row r="475">
      <c r="A475" s="49" t="n"/>
      <c r="B475" s="50" t="n"/>
      <c r="C475" s="50" t="n"/>
      <c r="D475" s="51" t="n"/>
      <c r="E475" s="50" t="n"/>
      <c r="F475" s="50" t="n"/>
      <c r="G475" s="50" t="n"/>
      <c r="H475" s="50" t="n"/>
      <c r="I475" s="50" t="n"/>
      <c r="J475" s="50" t="n"/>
      <c r="K475" s="50" t="n"/>
      <c r="L475" s="50" t="n"/>
      <c r="M475" s="50" t="n"/>
      <c r="N475" s="50" t="n"/>
      <c r="O475" s="51" t="n"/>
      <c r="P475" s="50" t="n"/>
      <c r="Q475" s="50" t="n"/>
      <c r="R475" s="50" t="n"/>
      <c r="S475" s="50" t="n"/>
      <c r="T475" s="50" t="n"/>
      <c r="U475" s="50" t="n"/>
      <c r="V475" s="50" t="n"/>
      <c r="W475" s="50" t="n"/>
      <c r="X475" s="50" t="n"/>
      <c r="Y475" s="51" t="n"/>
      <c r="Z475" s="52" t="n"/>
      <c r="AA475" s="50" t="n"/>
      <c r="AB475" s="50" t="n"/>
      <c r="AC475" s="61" t="n"/>
      <c r="AD475" s="61" t="n"/>
      <c r="AE475" s="50" t="n"/>
      <c r="AF475" s="0" t="n"/>
      <c r="AG475" s="0" t="n"/>
      <c r="AH475" s="85">
        <f>IF(COUNTA(A475:AG475,AI475,AL475:AP475)=0,"",IF(TRIM(A475)="","AIR-ID REQUIRED",IF(OR(AND(K475&lt;&gt;"",ISNA(MATCH(K475,{"Yes","No","Unknown"},0))),AND(Q475&lt;&gt;"",ISNA(MATCH(Q475,{"Yes","No","Unknown"},0))),AND(R475&lt;&gt;"",ISNA(MATCH(R475,{"Yes","No","Unknown"},0))),AND(T475&lt;&gt;"",ISNA(MATCH(T475,{"Yes","No","Unknown"},0))),AND(J475&lt;&gt;"",ISNA(MATCH(J475,{"Improving","Stable","Deteriorating","New / Baseline","Not yet known"},0))),AND(Z475&lt;&gt;"",ISNA(MATCH(Z475,{"Open","Reviewed","Action Open","Escalated","Closed"},0))),AND(AG475&lt;&gt;"",ISNA(MATCH(AG475,{"UC-ID specific","Shared system baseline"},0))),AND(AI475&lt;&gt;"",ISNA(MATCH(AI475,{"Low","Medium","High","Critical"},0))),AND(AL475&lt;&gt;"",COUNTIF(Lists!$A$3:$A$10,AL475)=0),AND(AO475&lt;&gt;"",ISNA(MATCH(AO475,{"Operational monitoring","Performance review","Formal review"},0))),AND(AP475&lt;&gt;"",ISNA(MATCH(AP475,{"Raised per Monitoring and Review Plan","Not action-capable","Action-capable: raise not yet set"},0)))),"INVALID VALUE — use the dropdown list",IF(AND(AG475="UC-ID specific",OR(AF475="",AF475="None")),"UC-ID REQUIRED",IF(OR(J475="",K475="",Q475="",R475="",T475="",AL475="",J475="Not yet known",K475="Unknown",Q475="Unknown",R475="Unknown",T475="Unknown"),"UNKNOWN TO RESOLVE",IF(AND(K475="Yes",OR(H475="",I475="",M475="",N475="",O475="",P475="",P475="None",X475="")),"BREACH ACTION INCOMPLETE",IF(AND(OR(K475="Yes",Q475="Yes"),AL475="None"),"TRIGGER NOT RECORDED — select the E.4 trigger",IF(AND(OR(AND(AL475&lt;&gt;"",AL475&lt;&gt;"None"),R475="Yes"),AM475=""),"REASSESSMENT / CONSIDERATION REF REQUIRED",IF(AND(OR(R475="Yes",T475="Yes"),U475=""),"GATE LOG EVENT ID REQUIRED",IF(OR(AND(D475&lt;&gt;"",NOT(ISNUMBER(D475))),AND(Y475&lt;&gt;"",NOT(ISNUMBER(Y475))),AND(ISNUMBER(D475),ISNUMBER(Y475),Y475&lt;=D475)),"DATE CHECK — Review and Next Review must be dates, Next after Review",IF(AND(ISNUMBER(AC475),ISNUMBER(AD475),AD475&gt;AC475),"SAMPLE EXCEEDS POPULATION",IF(AND(ISNUMBER(AD475),ISNUMBER(AK475),AD475&lt;AK475),"SAMPLE BELOW TIER MINIMUM",IF(AND(AI475&lt;&gt;"",ISNUMBER(Y475),AO475=""),"REVIEW TYPE REQUIRED: operational, performance or formal (§6.4.4)",IF(AND(ISNUMBER(D475),ISNUMBER(Y475),AI475&lt;&gt;"",Y475-D475&gt;IF(AI475="Critical",31,IF(AI475="High",IF(OR(AO475="Operational monitoring",AO475="Performance review"),31,92),IF(AI475="Medium",IF(AO475="Operational monitoring",31,IF(AO475="Performance review",92,366)),366)))),"NEXT REVIEW EXCEEDS TIER CADENCE",IF(OR(AP475="",AP475="Action-capable: raise not yet set"),"AGENTIC CADENCE RAISE NOT SET (§6.4.4; size to be set by the Council)",IF(AND(Z475="Closed",OR(D475="",E475="",G475="",H475="",I475="",X475="",Y475="",AA475="",AB475="",NOT(ISNUMBER(AC475)),NOT(ISNUMBER(AD475)),AC475&lt;1,AD475&lt;1,AE475="",AG475="",AI475="")),"CLOSURE EVIDENCE MISSING",IF(Z475="Closed","Closure ready for independent review","Open / review")))))))))))))))))</f>
        <v/>
      </c>
      <c r="AI475" s="0" t="n"/>
      <c r="AJ475" s="0">
        <f>IF(AI475="","",IF(AO475="Operational monitoring",IF(AI475="Low","Routine operational monitoring by the Service Owner",IF(AI475="Medium","Monthly","Continuous (logged at least monthly)")),IF(AO475="Performance review",IF(AI475="Critical","At least monthly",IF(AI475="High","Monthly",IF(AI475="Medium","Quarterly","Annual"))),IF(AI475="Critical","Continuous monitoring; formal review at least monthly",IF(AI475="High","Quarterly","Annual")))))</f>
        <v/>
      </c>
      <c r="AK475" s="0">
        <f>IF(OR(AI475="",NOT(ISNUMBER(AC475))),"",IF(OR(AI475="Critical",AI475="High"),MIN(AC475,MAX(30,ROUNDUP(0.05*AC475,0))),IF(AI475="Medium",MIN(AC475,20),MIN(AC475,10))))</f>
        <v/>
      </c>
      <c r="AL475" s="0" t="n"/>
      <c r="AM475" s="0" t="n"/>
      <c r="AN475" s="0" t="n"/>
      <c r="AO475" s="0" t="n"/>
      <c r="AP475" s="0" t="n"/>
    </row>
    <row r="476">
      <c r="A476" s="49" t="n"/>
      <c r="B476" s="50" t="n"/>
      <c r="C476" s="50" t="n"/>
      <c r="D476" s="51" t="n"/>
      <c r="E476" s="50" t="n"/>
      <c r="F476" s="50" t="n"/>
      <c r="G476" s="50" t="n"/>
      <c r="H476" s="50" t="n"/>
      <c r="I476" s="50" t="n"/>
      <c r="J476" s="50" t="n"/>
      <c r="K476" s="50" t="n"/>
      <c r="L476" s="50" t="n"/>
      <c r="M476" s="50" t="n"/>
      <c r="N476" s="50" t="n"/>
      <c r="O476" s="51" t="n"/>
      <c r="P476" s="50" t="n"/>
      <c r="Q476" s="50" t="n"/>
      <c r="R476" s="50" t="n"/>
      <c r="S476" s="50" t="n"/>
      <c r="T476" s="50" t="n"/>
      <c r="U476" s="50" t="n"/>
      <c r="V476" s="50" t="n"/>
      <c r="W476" s="50" t="n"/>
      <c r="X476" s="50" t="n"/>
      <c r="Y476" s="51" t="n"/>
      <c r="Z476" s="52" t="n"/>
      <c r="AA476" s="50" t="n"/>
      <c r="AB476" s="50" t="n"/>
      <c r="AC476" s="61" t="n"/>
      <c r="AD476" s="61" t="n"/>
      <c r="AE476" s="50" t="n"/>
      <c r="AF476" s="0" t="n"/>
      <c r="AG476" s="0" t="n"/>
      <c r="AH476" s="85">
        <f>IF(COUNTA(A476:AG476,AI476,AL476:AP476)=0,"",IF(TRIM(A476)="","AIR-ID REQUIRED",IF(OR(AND(K476&lt;&gt;"",ISNA(MATCH(K476,{"Yes","No","Unknown"},0))),AND(Q476&lt;&gt;"",ISNA(MATCH(Q476,{"Yes","No","Unknown"},0))),AND(R476&lt;&gt;"",ISNA(MATCH(R476,{"Yes","No","Unknown"},0))),AND(T476&lt;&gt;"",ISNA(MATCH(T476,{"Yes","No","Unknown"},0))),AND(J476&lt;&gt;"",ISNA(MATCH(J476,{"Improving","Stable","Deteriorating","New / Baseline","Not yet known"},0))),AND(Z476&lt;&gt;"",ISNA(MATCH(Z476,{"Open","Reviewed","Action Open","Escalated","Closed"},0))),AND(AG476&lt;&gt;"",ISNA(MATCH(AG476,{"UC-ID specific","Shared system baseline"},0))),AND(AI476&lt;&gt;"",ISNA(MATCH(AI476,{"Low","Medium","High","Critical"},0))),AND(AL476&lt;&gt;"",COUNTIF(Lists!$A$3:$A$10,AL476)=0),AND(AO476&lt;&gt;"",ISNA(MATCH(AO476,{"Operational monitoring","Performance review","Formal review"},0))),AND(AP476&lt;&gt;"",ISNA(MATCH(AP476,{"Raised per Monitoring and Review Plan","Not action-capable","Action-capable: raise not yet set"},0)))),"INVALID VALUE — use the dropdown list",IF(AND(AG476="UC-ID specific",OR(AF476="",AF476="None")),"UC-ID REQUIRED",IF(OR(J476="",K476="",Q476="",R476="",T476="",AL476="",J476="Not yet known",K476="Unknown",Q476="Unknown",R476="Unknown",T476="Unknown"),"UNKNOWN TO RESOLVE",IF(AND(K476="Yes",OR(H476="",I476="",M476="",N476="",O476="",P476="",P476="None",X476="")),"BREACH ACTION INCOMPLETE",IF(AND(OR(K476="Yes",Q476="Yes"),AL476="None"),"TRIGGER NOT RECORDED — select the E.4 trigger",IF(AND(OR(AND(AL476&lt;&gt;"",AL476&lt;&gt;"None"),R476="Yes"),AM476=""),"REASSESSMENT / CONSIDERATION REF REQUIRED",IF(AND(OR(R476="Yes",T476="Yes"),U476=""),"GATE LOG EVENT ID REQUIRED",IF(OR(AND(D476&lt;&gt;"",NOT(ISNUMBER(D476))),AND(Y476&lt;&gt;"",NOT(ISNUMBER(Y476))),AND(ISNUMBER(D476),ISNUMBER(Y476),Y476&lt;=D476)),"DATE CHECK — Review and Next Review must be dates, Next after Review",IF(AND(ISNUMBER(AC476),ISNUMBER(AD476),AD476&gt;AC476),"SAMPLE EXCEEDS POPULATION",IF(AND(ISNUMBER(AD476),ISNUMBER(AK476),AD476&lt;AK476),"SAMPLE BELOW TIER MINIMUM",IF(AND(AI476&lt;&gt;"",ISNUMBER(Y476),AO476=""),"REVIEW TYPE REQUIRED: operational, performance or formal (§6.4.4)",IF(AND(ISNUMBER(D476),ISNUMBER(Y476),AI476&lt;&gt;"",Y476-D476&gt;IF(AI476="Critical",31,IF(AI476="High",IF(OR(AO476="Operational monitoring",AO476="Performance review"),31,92),IF(AI476="Medium",IF(AO476="Operational monitoring",31,IF(AO476="Performance review",92,366)),366)))),"NEXT REVIEW EXCEEDS TIER CADENCE",IF(OR(AP476="",AP476="Action-capable: raise not yet set"),"AGENTIC CADENCE RAISE NOT SET (§6.4.4; size to be set by the Council)",IF(AND(Z476="Closed",OR(D476="",E476="",G476="",H476="",I476="",X476="",Y476="",AA476="",AB476="",NOT(ISNUMBER(AC476)),NOT(ISNUMBER(AD476)),AC476&lt;1,AD476&lt;1,AE476="",AG476="",AI476="")),"CLOSURE EVIDENCE MISSING",IF(Z476="Closed","Closure ready for independent review","Open / review")))))))))))))))))</f>
        <v/>
      </c>
      <c r="AI476" s="0" t="n"/>
      <c r="AJ476" s="0">
        <f>IF(AI476="","",IF(AO476="Operational monitoring",IF(AI476="Low","Routine operational monitoring by the Service Owner",IF(AI476="Medium","Monthly","Continuous (logged at least monthly)")),IF(AO476="Performance review",IF(AI476="Critical","At least monthly",IF(AI476="High","Monthly",IF(AI476="Medium","Quarterly","Annual"))),IF(AI476="Critical","Continuous monitoring; formal review at least monthly",IF(AI476="High","Quarterly","Annual")))))</f>
        <v/>
      </c>
      <c r="AK476" s="0">
        <f>IF(OR(AI476="",NOT(ISNUMBER(AC476))),"",IF(OR(AI476="Critical",AI476="High"),MIN(AC476,MAX(30,ROUNDUP(0.05*AC476,0))),IF(AI476="Medium",MIN(AC476,20),MIN(AC476,10))))</f>
        <v/>
      </c>
      <c r="AL476" s="0" t="n"/>
      <c r="AM476" s="0" t="n"/>
      <c r="AN476" s="0" t="n"/>
      <c r="AO476" s="0" t="n"/>
      <c r="AP476" s="0" t="n"/>
    </row>
    <row r="477">
      <c r="A477" s="49" t="n"/>
      <c r="B477" s="50" t="n"/>
      <c r="C477" s="50" t="n"/>
      <c r="D477" s="51" t="n"/>
      <c r="E477" s="50" t="n"/>
      <c r="F477" s="50" t="n"/>
      <c r="G477" s="50" t="n"/>
      <c r="H477" s="50" t="n"/>
      <c r="I477" s="50" t="n"/>
      <c r="J477" s="50" t="n"/>
      <c r="K477" s="50" t="n"/>
      <c r="L477" s="50" t="n"/>
      <c r="M477" s="50" t="n"/>
      <c r="N477" s="50" t="n"/>
      <c r="O477" s="51" t="n"/>
      <c r="P477" s="50" t="n"/>
      <c r="Q477" s="50" t="n"/>
      <c r="R477" s="50" t="n"/>
      <c r="S477" s="50" t="n"/>
      <c r="T477" s="50" t="n"/>
      <c r="U477" s="50" t="n"/>
      <c r="V477" s="50" t="n"/>
      <c r="W477" s="50" t="n"/>
      <c r="X477" s="50" t="n"/>
      <c r="Y477" s="51" t="n"/>
      <c r="Z477" s="52" t="n"/>
      <c r="AA477" s="50" t="n"/>
      <c r="AB477" s="50" t="n"/>
      <c r="AC477" s="61" t="n"/>
      <c r="AD477" s="61" t="n"/>
      <c r="AE477" s="50" t="n"/>
      <c r="AF477" s="0" t="n"/>
      <c r="AG477" s="0" t="n"/>
      <c r="AH477" s="85">
        <f>IF(COUNTA(A477:AG477,AI477,AL477:AP477)=0,"",IF(TRIM(A477)="","AIR-ID REQUIRED",IF(OR(AND(K477&lt;&gt;"",ISNA(MATCH(K477,{"Yes","No","Unknown"},0))),AND(Q477&lt;&gt;"",ISNA(MATCH(Q477,{"Yes","No","Unknown"},0))),AND(R477&lt;&gt;"",ISNA(MATCH(R477,{"Yes","No","Unknown"},0))),AND(T477&lt;&gt;"",ISNA(MATCH(T477,{"Yes","No","Unknown"},0))),AND(J477&lt;&gt;"",ISNA(MATCH(J477,{"Improving","Stable","Deteriorating","New / Baseline","Not yet known"},0))),AND(Z477&lt;&gt;"",ISNA(MATCH(Z477,{"Open","Reviewed","Action Open","Escalated","Closed"},0))),AND(AG477&lt;&gt;"",ISNA(MATCH(AG477,{"UC-ID specific","Shared system baseline"},0))),AND(AI477&lt;&gt;"",ISNA(MATCH(AI477,{"Low","Medium","High","Critical"},0))),AND(AL477&lt;&gt;"",COUNTIF(Lists!$A$3:$A$10,AL477)=0),AND(AO477&lt;&gt;"",ISNA(MATCH(AO477,{"Operational monitoring","Performance review","Formal review"},0))),AND(AP477&lt;&gt;"",ISNA(MATCH(AP477,{"Raised per Monitoring and Review Plan","Not action-capable","Action-capable: raise not yet set"},0)))),"INVALID VALUE — use the dropdown list",IF(AND(AG477="UC-ID specific",OR(AF477="",AF477="None")),"UC-ID REQUIRED",IF(OR(J477="",K477="",Q477="",R477="",T477="",AL477="",J477="Not yet known",K477="Unknown",Q477="Unknown",R477="Unknown",T477="Unknown"),"UNKNOWN TO RESOLVE",IF(AND(K477="Yes",OR(H477="",I477="",M477="",N477="",O477="",P477="",P477="None",X477="")),"BREACH ACTION INCOMPLETE",IF(AND(OR(K477="Yes",Q477="Yes"),AL477="None"),"TRIGGER NOT RECORDED — select the E.4 trigger",IF(AND(OR(AND(AL477&lt;&gt;"",AL477&lt;&gt;"None"),R477="Yes"),AM477=""),"REASSESSMENT / CONSIDERATION REF REQUIRED",IF(AND(OR(R477="Yes",T477="Yes"),U477=""),"GATE LOG EVENT ID REQUIRED",IF(OR(AND(D477&lt;&gt;"",NOT(ISNUMBER(D477))),AND(Y477&lt;&gt;"",NOT(ISNUMBER(Y477))),AND(ISNUMBER(D477),ISNUMBER(Y477),Y477&lt;=D477)),"DATE CHECK — Review and Next Review must be dates, Next after Review",IF(AND(ISNUMBER(AC477),ISNUMBER(AD477),AD477&gt;AC477),"SAMPLE EXCEEDS POPULATION",IF(AND(ISNUMBER(AD477),ISNUMBER(AK477),AD477&lt;AK477),"SAMPLE BELOW TIER MINIMUM",IF(AND(AI477&lt;&gt;"",ISNUMBER(Y477),AO477=""),"REVIEW TYPE REQUIRED: operational, performance or formal (§6.4.4)",IF(AND(ISNUMBER(D477),ISNUMBER(Y477),AI477&lt;&gt;"",Y477-D477&gt;IF(AI477="Critical",31,IF(AI477="High",IF(OR(AO477="Operational monitoring",AO477="Performance review"),31,92),IF(AI477="Medium",IF(AO477="Operational monitoring",31,IF(AO477="Performance review",92,366)),366)))),"NEXT REVIEW EXCEEDS TIER CADENCE",IF(OR(AP477="",AP477="Action-capable: raise not yet set"),"AGENTIC CADENCE RAISE NOT SET (§6.4.4; size to be set by the Council)",IF(AND(Z477="Closed",OR(D477="",E477="",G477="",H477="",I477="",X477="",Y477="",AA477="",AB477="",NOT(ISNUMBER(AC477)),NOT(ISNUMBER(AD477)),AC477&lt;1,AD477&lt;1,AE477="",AG477="",AI477="")),"CLOSURE EVIDENCE MISSING",IF(Z477="Closed","Closure ready for independent review","Open / review")))))))))))))))))</f>
        <v/>
      </c>
      <c r="AI477" s="0" t="n"/>
      <c r="AJ477" s="0">
        <f>IF(AI477="","",IF(AO477="Operational monitoring",IF(AI477="Low","Routine operational monitoring by the Service Owner",IF(AI477="Medium","Monthly","Continuous (logged at least monthly)")),IF(AO477="Performance review",IF(AI477="Critical","At least monthly",IF(AI477="High","Monthly",IF(AI477="Medium","Quarterly","Annual"))),IF(AI477="Critical","Continuous monitoring; formal review at least monthly",IF(AI477="High","Quarterly","Annual")))))</f>
        <v/>
      </c>
      <c r="AK477" s="0">
        <f>IF(OR(AI477="",NOT(ISNUMBER(AC477))),"",IF(OR(AI477="Critical",AI477="High"),MIN(AC477,MAX(30,ROUNDUP(0.05*AC477,0))),IF(AI477="Medium",MIN(AC477,20),MIN(AC477,10))))</f>
        <v/>
      </c>
      <c r="AL477" s="0" t="n"/>
      <c r="AM477" s="0" t="n"/>
      <c r="AN477" s="0" t="n"/>
      <c r="AO477" s="0" t="n"/>
      <c r="AP477" s="0" t="n"/>
    </row>
    <row r="478">
      <c r="A478" s="49" t="n"/>
      <c r="B478" s="50" t="n"/>
      <c r="C478" s="50" t="n"/>
      <c r="D478" s="51" t="n"/>
      <c r="E478" s="50" t="n"/>
      <c r="F478" s="50" t="n"/>
      <c r="G478" s="50" t="n"/>
      <c r="H478" s="50" t="n"/>
      <c r="I478" s="50" t="n"/>
      <c r="J478" s="50" t="n"/>
      <c r="K478" s="50" t="n"/>
      <c r="L478" s="50" t="n"/>
      <c r="M478" s="50" t="n"/>
      <c r="N478" s="50" t="n"/>
      <c r="O478" s="51" t="n"/>
      <c r="P478" s="50" t="n"/>
      <c r="Q478" s="50" t="n"/>
      <c r="R478" s="50" t="n"/>
      <c r="S478" s="50" t="n"/>
      <c r="T478" s="50" t="n"/>
      <c r="U478" s="50" t="n"/>
      <c r="V478" s="50" t="n"/>
      <c r="W478" s="50" t="n"/>
      <c r="X478" s="50" t="n"/>
      <c r="Y478" s="51" t="n"/>
      <c r="Z478" s="52" t="n"/>
      <c r="AA478" s="50" t="n"/>
      <c r="AB478" s="50" t="n"/>
      <c r="AC478" s="61" t="n"/>
      <c r="AD478" s="61" t="n"/>
      <c r="AE478" s="50" t="n"/>
      <c r="AF478" s="0" t="n"/>
      <c r="AG478" s="0" t="n"/>
      <c r="AH478" s="85">
        <f>IF(COUNTA(A478:AG478,AI478,AL478:AP478)=0,"",IF(TRIM(A478)="","AIR-ID REQUIRED",IF(OR(AND(K478&lt;&gt;"",ISNA(MATCH(K478,{"Yes","No","Unknown"},0))),AND(Q478&lt;&gt;"",ISNA(MATCH(Q478,{"Yes","No","Unknown"},0))),AND(R478&lt;&gt;"",ISNA(MATCH(R478,{"Yes","No","Unknown"},0))),AND(T478&lt;&gt;"",ISNA(MATCH(T478,{"Yes","No","Unknown"},0))),AND(J478&lt;&gt;"",ISNA(MATCH(J478,{"Improving","Stable","Deteriorating","New / Baseline","Not yet known"},0))),AND(Z478&lt;&gt;"",ISNA(MATCH(Z478,{"Open","Reviewed","Action Open","Escalated","Closed"},0))),AND(AG478&lt;&gt;"",ISNA(MATCH(AG478,{"UC-ID specific","Shared system baseline"},0))),AND(AI478&lt;&gt;"",ISNA(MATCH(AI478,{"Low","Medium","High","Critical"},0))),AND(AL478&lt;&gt;"",COUNTIF(Lists!$A$3:$A$10,AL478)=0),AND(AO478&lt;&gt;"",ISNA(MATCH(AO478,{"Operational monitoring","Performance review","Formal review"},0))),AND(AP478&lt;&gt;"",ISNA(MATCH(AP478,{"Raised per Monitoring and Review Plan","Not action-capable","Action-capable: raise not yet set"},0)))),"INVALID VALUE — use the dropdown list",IF(AND(AG478="UC-ID specific",OR(AF478="",AF478="None")),"UC-ID REQUIRED",IF(OR(J478="",K478="",Q478="",R478="",T478="",AL478="",J478="Not yet known",K478="Unknown",Q478="Unknown",R478="Unknown",T478="Unknown"),"UNKNOWN TO RESOLVE",IF(AND(K478="Yes",OR(H478="",I478="",M478="",N478="",O478="",P478="",P478="None",X478="")),"BREACH ACTION INCOMPLETE",IF(AND(OR(K478="Yes",Q478="Yes"),AL478="None"),"TRIGGER NOT RECORDED — select the E.4 trigger",IF(AND(OR(AND(AL478&lt;&gt;"",AL478&lt;&gt;"None"),R478="Yes"),AM478=""),"REASSESSMENT / CONSIDERATION REF REQUIRED",IF(AND(OR(R478="Yes",T478="Yes"),U478=""),"GATE LOG EVENT ID REQUIRED",IF(OR(AND(D478&lt;&gt;"",NOT(ISNUMBER(D478))),AND(Y478&lt;&gt;"",NOT(ISNUMBER(Y478))),AND(ISNUMBER(D478),ISNUMBER(Y478),Y478&lt;=D478)),"DATE CHECK — Review and Next Review must be dates, Next after Review",IF(AND(ISNUMBER(AC478),ISNUMBER(AD478),AD478&gt;AC478),"SAMPLE EXCEEDS POPULATION",IF(AND(ISNUMBER(AD478),ISNUMBER(AK478),AD478&lt;AK478),"SAMPLE BELOW TIER MINIMUM",IF(AND(AI478&lt;&gt;"",ISNUMBER(Y478),AO478=""),"REVIEW TYPE REQUIRED: operational, performance or formal (§6.4.4)",IF(AND(ISNUMBER(D478),ISNUMBER(Y478),AI478&lt;&gt;"",Y478-D478&gt;IF(AI478="Critical",31,IF(AI478="High",IF(OR(AO478="Operational monitoring",AO478="Performance review"),31,92),IF(AI478="Medium",IF(AO478="Operational monitoring",31,IF(AO478="Performance review",92,366)),366)))),"NEXT REVIEW EXCEEDS TIER CADENCE",IF(OR(AP478="",AP478="Action-capable: raise not yet set"),"AGENTIC CADENCE RAISE NOT SET (§6.4.4; size to be set by the Council)",IF(AND(Z478="Closed",OR(D478="",E478="",G478="",H478="",I478="",X478="",Y478="",AA478="",AB478="",NOT(ISNUMBER(AC478)),NOT(ISNUMBER(AD478)),AC478&lt;1,AD478&lt;1,AE478="",AG478="",AI478="")),"CLOSURE EVIDENCE MISSING",IF(Z478="Closed","Closure ready for independent review","Open / review")))))))))))))))))</f>
        <v/>
      </c>
      <c r="AI478" s="0" t="n"/>
      <c r="AJ478" s="0">
        <f>IF(AI478="","",IF(AO478="Operational monitoring",IF(AI478="Low","Routine operational monitoring by the Service Owner",IF(AI478="Medium","Monthly","Continuous (logged at least monthly)")),IF(AO478="Performance review",IF(AI478="Critical","At least monthly",IF(AI478="High","Monthly",IF(AI478="Medium","Quarterly","Annual"))),IF(AI478="Critical","Continuous monitoring; formal review at least monthly",IF(AI478="High","Quarterly","Annual")))))</f>
        <v/>
      </c>
      <c r="AK478" s="0">
        <f>IF(OR(AI478="",NOT(ISNUMBER(AC478))),"",IF(OR(AI478="Critical",AI478="High"),MIN(AC478,MAX(30,ROUNDUP(0.05*AC478,0))),IF(AI478="Medium",MIN(AC478,20),MIN(AC478,10))))</f>
        <v/>
      </c>
      <c r="AL478" s="0" t="n"/>
      <c r="AM478" s="0" t="n"/>
      <c r="AN478" s="0" t="n"/>
      <c r="AO478" s="0" t="n"/>
      <c r="AP478" s="0" t="n"/>
    </row>
    <row r="479">
      <c r="A479" s="49" t="n"/>
      <c r="B479" s="50" t="n"/>
      <c r="C479" s="50" t="n"/>
      <c r="D479" s="51" t="n"/>
      <c r="E479" s="50" t="n"/>
      <c r="F479" s="50" t="n"/>
      <c r="G479" s="50" t="n"/>
      <c r="H479" s="50" t="n"/>
      <c r="I479" s="50" t="n"/>
      <c r="J479" s="50" t="n"/>
      <c r="K479" s="50" t="n"/>
      <c r="L479" s="50" t="n"/>
      <c r="M479" s="50" t="n"/>
      <c r="N479" s="50" t="n"/>
      <c r="O479" s="51" t="n"/>
      <c r="P479" s="50" t="n"/>
      <c r="Q479" s="50" t="n"/>
      <c r="R479" s="50" t="n"/>
      <c r="S479" s="50" t="n"/>
      <c r="T479" s="50" t="n"/>
      <c r="U479" s="50" t="n"/>
      <c r="V479" s="50" t="n"/>
      <c r="W479" s="50" t="n"/>
      <c r="X479" s="50" t="n"/>
      <c r="Y479" s="51" t="n"/>
      <c r="Z479" s="52" t="n"/>
      <c r="AA479" s="50" t="n"/>
      <c r="AB479" s="50" t="n"/>
      <c r="AC479" s="61" t="n"/>
      <c r="AD479" s="61" t="n"/>
      <c r="AE479" s="50" t="n"/>
      <c r="AF479" s="0" t="n"/>
      <c r="AG479" s="0" t="n"/>
      <c r="AH479" s="85">
        <f>IF(COUNTA(A479:AG479,AI479,AL479:AP479)=0,"",IF(TRIM(A479)="","AIR-ID REQUIRED",IF(OR(AND(K479&lt;&gt;"",ISNA(MATCH(K479,{"Yes","No","Unknown"},0))),AND(Q479&lt;&gt;"",ISNA(MATCH(Q479,{"Yes","No","Unknown"},0))),AND(R479&lt;&gt;"",ISNA(MATCH(R479,{"Yes","No","Unknown"},0))),AND(T479&lt;&gt;"",ISNA(MATCH(T479,{"Yes","No","Unknown"},0))),AND(J479&lt;&gt;"",ISNA(MATCH(J479,{"Improving","Stable","Deteriorating","New / Baseline","Not yet known"},0))),AND(Z479&lt;&gt;"",ISNA(MATCH(Z479,{"Open","Reviewed","Action Open","Escalated","Closed"},0))),AND(AG479&lt;&gt;"",ISNA(MATCH(AG479,{"UC-ID specific","Shared system baseline"},0))),AND(AI479&lt;&gt;"",ISNA(MATCH(AI479,{"Low","Medium","High","Critical"},0))),AND(AL479&lt;&gt;"",COUNTIF(Lists!$A$3:$A$10,AL479)=0),AND(AO479&lt;&gt;"",ISNA(MATCH(AO479,{"Operational monitoring","Performance review","Formal review"},0))),AND(AP479&lt;&gt;"",ISNA(MATCH(AP479,{"Raised per Monitoring and Review Plan","Not action-capable","Action-capable: raise not yet set"},0)))),"INVALID VALUE — use the dropdown list",IF(AND(AG479="UC-ID specific",OR(AF479="",AF479="None")),"UC-ID REQUIRED",IF(OR(J479="",K479="",Q479="",R479="",T479="",AL479="",J479="Not yet known",K479="Unknown",Q479="Unknown",R479="Unknown",T479="Unknown"),"UNKNOWN TO RESOLVE",IF(AND(K479="Yes",OR(H479="",I479="",M479="",N479="",O479="",P479="",P479="None",X479="")),"BREACH ACTION INCOMPLETE",IF(AND(OR(K479="Yes",Q479="Yes"),AL479="None"),"TRIGGER NOT RECORDED — select the E.4 trigger",IF(AND(OR(AND(AL479&lt;&gt;"",AL479&lt;&gt;"None"),R479="Yes"),AM479=""),"REASSESSMENT / CONSIDERATION REF REQUIRED",IF(AND(OR(R479="Yes",T479="Yes"),U479=""),"GATE LOG EVENT ID REQUIRED",IF(OR(AND(D479&lt;&gt;"",NOT(ISNUMBER(D479))),AND(Y479&lt;&gt;"",NOT(ISNUMBER(Y479))),AND(ISNUMBER(D479),ISNUMBER(Y479),Y479&lt;=D479)),"DATE CHECK — Review and Next Review must be dates, Next after Review",IF(AND(ISNUMBER(AC479),ISNUMBER(AD479),AD479&gt;AC479),"SAMPLE EXCEEDS POPULATION",IF(AND(ISNUMBER(AD479),ISNUMBER(AK479),AD479&lt;AK479),"SAMPLE BELOW TIER MINIMUM",IF(AND(AI479&lt;&gt;"",ISNUMBER(Y479),AO479=""),"REVIEW TYPE REQUIRED: operational, performance or formal (§6.4.4)",IF(AND(ISNUMBER(D479),ISNUMBER(Y479),AI479&lt;&gt;"",Y479-D479&gt;IF(AI479="Critical",31,IF(AI479="High",IF(OR(AO479="Operational monitoring",AO479="Performance review"),31,92),IF(AI479="Medium",IF(AO479="Operational monitoring",31,IF(AO479="Performance review",92,366)),366)))),"NEXT REVIEW EXCEEDS TIER CADENCE",IF(OR(AP479="",AP479="Action-capable: raise not yet set"),"AGENTIC CADENCE RAISE NOT SET (§6.4.4; size to be set by the Council)",IF(AND(Z479="Closed",OR(D479="",E479="",G479="",H479="",I479="",X479="",Y479="",AA479="",AB479="",NOT(ISNUMBER(AC479)),NOT(ISNUMBER(AD479)),AC479&lt;1,AD479&lt;1,AE479="",AG479="",AI479="")),"CLOSURE EVIDENCE MISSING",IF(Z479="Closed","Closure ready for independent review","Open / review")))))))))))))))))</f>
        <v/>
      </c>
      <c r="AI479" s="0" t="n"/>
      <c r="AJ479" s="0">
        <f>IF(AI479="","",IF(AO479="Operational monitoring",IF(AI479="Low","Routine operational monitoring by the Service Owner",IF(AI479="Medium","Monthly","Continuous (logged at least monthly)")),IF(AO479="Performance review",IF(AI479="Critical","At least monthly",IF(AI479="High","Monthly",IF(AI479="Medium","Quarterly","Annual"))),IF(AI479="Critical","Continuous monitoring; formal review at least monthly",IF(AI479="High","Quarterly","Annual")))))</f>
        <v/>
      </c>
      <c r="AK479" s="0">
        <f>IF(OR(AI479="",NOT(ISNUMBER(AC479))),"",IF(OR(AI479="Critical",AI479="High"),MIN(AC479,MAX(30,ROUNDUP(0.05*AC479,0))),IF(AI479="Medium",MIN(AC479,20),MIN(AC479,10))))</f>
        <v/>
      </c>
      <c r="AL479" s="0" t="n"/>
      <c r="AM479" s="0" t="n"/>
      <c r="AN479" s="0" t="n"/>
      <c r="AO479" s="0" t="n"/>
      <c r="AP479" s="0" t="n"/>
    </row>
    <row r="480">
      <c r="A480" s="49" t="n"/>
      <c r="B480" s="50" t="n"/>
      <c r="C480" s="50" t="n"/>
      <c r="D480" s="51" t="n"/>
      <c r="E480" s="50" t="n"/>
      <c r="F480" s="50" t="n"/>
      <c r="G480" s="50" t="n"/>
      <c r="H480" s="50" t="n"/>
      <c r="I480" s="50" t="n"/>
      <c r="J480" s="50" t="n"/>
      <c r="K480" s="50" t="n"/>
      <c r="L480" s="50" t="n"/>
      <c r="M480" s="50" t="n"/>
      <c r="N480" s="50" t="n"/>
      <c r="O480" s="51" t="n"/>
      <c r="P480" s="50" t="n"/>
      <c r="Q480" s="50" t="n"/>
      <c r="R480" s="50" t="n"/>
      <c r="S480" s="50" t="n"/>
      <c r="T480" s="50" t="n"/>
      <c r="U480" s="50" t="n"/>
      <c r="V480" s="50" t="n"/>
      <c r="W480" s="50" t="n"/>
      <c r="X480" s="50" t="n"/>
      <c r="Y480" s="51" t="n"/>
      <c r="Z480" s="52" t="n"/>
      <c r="AA480" s="50" t="n"/>
      <c r="AB480" s="50" t="n"/>
      <c r="AC480" s="61" t="n"/>
      <c r="AD480" s="61" t="n"/>
      <c r="AE480" s="50" t="n"/>
      <c r="AF480" s="0" t="n"/>
      <c r="AG480" s="0" t="n"/>
      <c r="AH480" s="85">
        <f>IF(COUNTA(A480:AG480,AI480,AL480:AP480)=0,"",IF(TRIM(A480)="","AIR-ID REQUIRED",IF(OR(AND(K480&lt;&gt;"",ISNA(MATCH(K480,{"Yes","No","Unknown"},0))),AND(Q480&lt;&gt;"",ISNA(MATCH(Q480,{"Yes","No","Unknown"},0))),AND(R480&lt;&gt;"",ISNA(MATCH(R480,{"Yes","No","Unknown"},0))),AND(T480&lt;&gt;"",ISNA(MATCH(T480,{"Yes","No","Unknown"},0))),AND(J480&lt;&gt;"",ISNA(MATCH(J480,{"Improving","Stable","Deteriorating","New / Baseline","Not yet known"},0))),AND(Z480&lt;&gt;"",ISNA(MATCH(Z480,{"Open","Reviewed","Action Open","Escalated","Closed"},0))),AND(AG480&lt;&gt;"",ISNA(MATCH(AG480,{"UC-ID specific","Shared system baseline"},0))),AND(AI480&lt;&gt;"",ISNA(MATCH(AI480,{"Low","Medium","High","Critical"},0))),AND(AL480&lt;&gt;"",COUNTIF(Lists!$A$3:$A$10,AL480)=0),AND(AO480&lt;&gt;"",ISNA(MATCH(AO480,{"Operational monitoring","Performance review","Formal review"},0))),AND(AP480&lt;&gt;"",ISNA(MATCH(AP480,{"Raised per Monitoring and Review Plan","Not action-capable","Action-capable: raise not yet set"},0)))),"INVALID VALUE — use the dropdown list",IF(AND(AG480="UC-ID specific",OR(AF480="",AF480="None")),"UC-ID REQUIRED",IF(OR(J480="",K480="",Q480="",R480="",T480="",AL480="",J480="Not yet known",K480="Unknown",Q480="Unknown",R480="Unknown",T480="Unknown"),"UNKNOWN TO RESOLVE",IF(AND(K480="Yes",OR(H480="",I480="",M480="",N480="",O480="",P480="",P480="None",X480="")),"BREACH ACTION INCOMPLETE",IF(AND(OR(K480="Yes",Q480="Yes"),AL480="None"),"TRIGGER NOT RECORDED — select the E.4 trigger",IF(AND(OR(AND(AL480&lt;&gt;"",AL480&lt;&gt;"None"),R480="Yes"),AM480=""),"REASSESSMENT / CONSIDERATION REF REQUIRED",IF(AND(OR(R480="Yes",T480="Yes"),U480=""),"GATE LOG EVENT ID REQUIRED",IF(OR(AND(D480&lt;&gt;"",NOT(ISNUMBER(D480))),AND(Y480&lt;&gt;"",NOT(ISNUMBER(Y480))),AND(ISNUMBER(D480),ISNUMBER(Y480),Y480&lt;=D480)),"DATE CHECK — Review and Next Review must be dates, Next after Review",IF(AND(ISNUMBER(AC480),ISNUMBER(AD480),AD480&gt;AC480),"SAMPLE EXCEEDS POPULATION",IF(AND(ISNUMBER(AD480),ISNUMBER(AK480),AD480&lt;AK480),"SAMPLE BELOW TIER MINIMUM",IF(AND(AI480&lt;&gt;"",ISNUMBER(Y480),AO480=""),"REVIEW TYPE REQUIRED: operational, performance or formal (§6.4.4)",IF(AND(ISNUMBER(D480),ISNUMBER(Y480),AI480&lt;&gt;"",Y480-D480&gt;IF(AI480="Critical",31,IF(AI480="High",IF(OR(AO480="Operational monitoring",AO480="Performance review"),31,92),IF(AI480="Medium",IF(AO480="Operational monitoring",31,IF(AO480="Performance review",92,366)),366)))),"NEXT REVIEW EXCEEDS TIER CADENCE",IF(OR(AP480="",AP480="Action-capable: raise not yet set"),"AGENTIC CADENCE RAISE NOT SET (§6.4.4; size to be set by the Council)",IF(AND(Z480="Closed",OR(D480="",E480="",G480="",H480="",I480="",X480="",Y480="",AA480="",AB480="",NOT(ISNUMBER(AC480)),NOT(ISNUMBER(AD480)),AC480&lt;1,AD480&lt;1,AE480="",AG480="",AI480="")),"CLOSURE EVIDENCE MISSING",IF(Z480="Closed","Closure ready for independent review","Open / review")))))))))))))))))</f>
        <v/>
      </c>
      <c r="AI480" s="0" t="n"/>
      <c r="AJ480" s="0">
        <f>IF(AI480="","",IF(AO480="Operational monitoring",IF(AI480="Low","Routine operational monitoring by the Service Owner",IF(AI480="Medium","Monthly","Continuous (logged at least monthly)")),IF(AO480="Performance review",IF(AI480="Critical","At least monthly",IF(AI480="High","Monthly",IF(AI480="Medium","Quarterly","Annual"))),IF(AI480="Critical","Continuous monitoring; formal review at least monthly",IF(AI480="High","Quarterly","Annual")))))</f>
        <v/>
      </c>
      <c r="AK480" s="0">
        <f>IF(OR(AI480="",NOT(ISNUMBER(AC480))),"",IF(OR(AI480="Critical",AI480="High"),MIN(AC480,MAX(30,ROUNDUP(0.05*AC480,0))),IF(AI480="Medium",MIN(AC480,20),MIN(AC480,10))))</f>
        <v/>
      </c>
      <c r="AL480" s="0" t="n"/>
      <c r="AM480" s="0" t="n"/>
      <c r="AN480" s="0" t="n"/>
      <c r="AO480" s="0" t="n"/>
      <c r="AP480" s="0" t="n"/>
    </row>
    <row r="481">
      <c r="A481" s="49" t="n"/>
      <c r="B481" s="50" t="n"/>
      <c r="C481" s="50" t="n"/>
      <c r="D481" s="51" t="n"/>
      <c r="E481" s="50" t="n"/>
      <c r="F481" s="50" t="n"/>
      <c r="G481" s="50" t="n"/>
      <c r="H481" s="50" t="n"/>
      <c r="I481" s="50" t="n"/>
      <c r="J481" s="50" t="n"/>
      <c r="K481" s="50" t="n"/>
      <c r="L481" s="50" t="n"/>
      <c r="M481" s="50" t="n"/>
      <c r="N481" s="50" t="n"/>
      <c r="O481" s="51" t="n"/>
      <c r="P481" s="50" t="n"/>
      <c r="Q481" s="50" t="n"/>
      <c r="R481" s="50" t="n"/>
      <c r="S481" s="50" t="n"/>
      <c r="T481" s="50" t="n"/>
      <c r="U481" s="50" t="n"/>
      <c r="V481" s="50" t="n"/>
      <c r="W481" s="50" t="n"/>
      <c r="X481" s="50" t="n"/>
      <c r="Y481" s="51" t="n"/>
      <c r="Z481" s="52" t="n"/>
      <c r="AA481" s="50" t="n"/>
      <c r="AB481" s="50" t="n"/>
      <c r="AC481" s="61" t="n"/>
      <c r="AD481" s="61" t="n"/>
      <c r="AE481" s="50" t="n"/>
      <c r="AF481" s="0" t="n"/>
      <c r="AG481" s="0" t="n"/>
      <c r="AH481" s="85">
        <f>IF(COUNTA(A481:AG481,AI481,AL481:AP481)=0,"",IF(TRIM(A481)="","AIR-ID REQUIRED",IF(OR(AND(K481&lt;&gt;"",ISNA(MATCH(K481,{"Yes","No","Unknown"},0))),AND(Q481&lt;&gt;"",ISNA(MATCH(Q481,{"Yes","No","Unknown"},0))),AND(R481&lt;&gt;"",ISNA(MATCH(R481,{"Yes","No","Unknown"},0))),AND(T481&lt;&gt;"",ISNA(MATCH(T481,{"Yes","No","Unknown"},0))),AND(J481&lt;&gt;"",ISNA(MATCH(J481,{"Improving","Stable","Deteriorating","New / Baseline","Not yet known"},0))),AND(Z481&lt;&gt;"",ISNA(MATCH(Z481,{"Open","Reviewed","Action Open","Escalated","Closed"},0))),AND(AG481&lt;&gt;"",ISNA(MATCH(AG481,{"UC-ID specific","Shared system baseline"},0))),AND(AI481&lt;&gt;"",ISNA(MATCH(AI481,{"Low","Medium","High","Critical"},0))),AND(AL481&lt;&gt;"",COUNTIF(Lists!$A$3:$A$10,AL481)=0),AND(AO481&lt;&gt;"",ISNA(MATCH(AO481,{"Operational monitoring","Performance review","Formal review"},0))),AND(AP481&lt;&gt;"",ISNA(MATCH(AP481,{"Raised per Monitoring and Review Plan","Not action-capable","Action-capable: raise not yet set"},0)))),"INVALID VALUE — use the dropdown list",IF(AND(AG481="UC-ID specific",OR(AF481="",AF481="None")),"UC-ID REQUIRED",IF(OR(J481="",K481="",Q481="",R481="",T481="",AL481="",J481="Not yet known",K481="Unknown",Q481="Unknown",R481="Unknown",T481="Unknown"),"UNKNOWN TO RESOLVE",IF(AND(K481="Yes",OR(H481="",I481="",M481="",N481="",O481="",P481="",P481="None",X481="")),"BREACH ACTION INCOMPLETE",IF(AND(OR(K481="Yes",Q481="Yes"),AL481="None"),"TRIGGER NOT RECORDED — select the E.4 trigger",IF(AND(OR(AND(AL481&lt;&gt;"",AL481&lt;&gt;"None"),R481="Yes"),AM481=""),"REASSESSMENT / CONSIDERATION REF REQUIRED",IF(AND(OR(R481="Yes",T481="Yes"),U481=""),"GATE LOG EVENT ID REQUIRED",IF(OR(AND(D481&lt;&gt;"",NOT(ISNUMBER(D481))),AND(Y481&lt;&gt;"",NOT(ISNUMBER(Y481))),AND(ISNUMBER(D481),ISNUMBER(Y481),Y481&lt;=D481)),"DATE CHECK — Review and Next Review must be dates, Next after Review",IF(AND(ISNUMBER(AC481),ISNUMBER(AD481),AD481&gt;AC481),"SAMPLE EXCEEDS POPULATION",IF(AND(ISNUMBER(AD481),ISNUMBER(AK481),AD481&lt;AK481),"SAMPLE BELOW TIER MINIMUM",IF(AND(AI481&lt;&gt;"",ISNUMBER(Y481),AO481=""),"REVIEW TYPE REQUIRED: operational, performance or formal (§6.4.4)",IF(AND(ISNUMBER(D481),ISNUMBER(Y481),AI481&lt;&gt;"",Y481-D481&gt;IF(AI481="Critical",31,IF(AI481="High",IF(OR(AO481="Operational monitoring",AO481="Performance review"),31,92),IF(AI481="Medium",IF(AO481="Operational monitoring",31,IF(AO481="Performance review",92,366)),366)))),"NEXT REVIEW EXCEEDS TIER CADENCE",IF(OR(AP481="",AP481="Action-capable: raise not yet set"),"AGENTIC CADENCE RAISE NOT SET (§6.4.4; size to be set by the Council)",IF(AND(Z481="Closed",OR(D481="",E481="",G481="",H481="",I481="",X481="",Y481="",AA481="",AB481="",NOT(ISNUMBER(AC481)),NOT(ISNUMBER(AD481)),AC481&lt;1,AD481&lt;1,AE481="",AG481="",AI481="")),"CLOSURE EVIDENCE MISSING",IF(Z481="Closed","Closure ready for independent review","Open / review")))))))))))))))))</f>
        <v/>
      </c>
      <c r="AI481" s="0" t="n"/>
      <c r="AJ481" s="0">
        <f>IF(AI481="","",IF(AO481="Operational monitoring",IF(AI481="Low","Routine operational monitoring by the Service Owner",IF(AI481="Medium","Monthly","Continuous (logged at least monthly)")),IF(AO481="Performance review",IF(AI481="Critical","At least monthly",IF(AI481="High","Monthly",IF(AI481="Medium","Quarterly","Annual"))),IF(AI481="Critical","Continuous monitoring; formal review at least monthly",IF(AI481="High","Quarterly","Annual")))))</f>
        <v/>
      </c>
      <c r="AK481" s="0">
        <f>IF(OR(AI481="",NOT(ISNUMBER(AC481))),"",IF(OR(AI481="Critical",AI481="High"),MIN(AC481,MAX(30,ROUNDUP(0.05*AC481,0))),IF(AI481="Medium",MIN(AC481,20),MIN(AC481,10))))</f>
        <v/>
      </c>
      <c r="AL481" s="0" t="n"/>
      <c r="AM481" s="0" t="n"/>
      <c r="AN481" s="0" t="n"/>
      <c r="AO481" s="0" t="n"/>
      <c r="AP481" s="0" t="n"/>
    </row>
    <row r="482">
      <c r="A482" s="49" t="n"/>
      <c r="B482" s="50" t="n"/>
      <c r="C482" s="50" t="n"/>
      <c r="D482" s="51" t="n"/>
      <c r="E482" s="50" t="n"/>
      <c r="F482" s="50" t="n"/>
      <c r="G482" s="50" t="n"/>
      <c r="H482" s="50" t="n"/>
      <c r="I482" s="50" t="n"/>
      <c r="J482" s="50" t="n"/>
      <c r="K482" s="50" t="n"/>
      <c r="L482" s="50" t="n"/>
      <c r="M482" s="50" t="n"/>
      <c r="N482" s="50" t="n"/>
      <c r="O482" s="51" t="n"/>
      <c r="P482" s="50" t="n"/>
      <c r="Q482" s="50" t="n"/>
      <c r="R482" s="50" t="n"/>
      <c r="S482" s="50" t="n"/>
      <c r="T482" s="50" t="n"/>
      <c r="U482" s="50" t="n"/>
      <c r="V482" s="50" t="n"/>
      <c r="W482" s="50" t="n"/>
      <c r="X482" s="50" t="n"/>
      <c r="Y482" s="51" t="n"/>
      <c r="Z482" s="52" t="n"/>
      <c r="AA482" s="50" t="n"/>
      <c r="AB482" s="50" t="n"/>
      <c r="AC482" s="61" t="n"/>
      <c r="AD482" s="61" t="n"/>
      <c r="AE482" s="50" t="n"/>
      <c r="AF482" s="0" t="n"/>
      <c r="AG482" s="0" t="n"/>
      <c r="AH482" s="85">
        <f>IF(COUNTA(A482:AG482,AI482,AL482:AP482)=0,"",IF(TRIM(A482)="","AIR-ID REQUIRED",IF(OR(AND(K482&lt;&gt;"",ISNA(MATCH(K482,{"Yes","No","Unknown"},0))),AND(Q482&lt;&gt;"",ISNA(MATCH(Q482,{"Yes","No","Unknown"},0))),AND(R482&lt;&gt;"",ISNA(MATCH(R482,{"Yes","No","Unknown"},0))),AND(T482&lt;&gt;"",ISNA(MATCH(T482,{"Yes","No","Unknown"},0))),AND(J482&lt;&gt;"",ISNA(MATCH(J482,{"Improving","Stable","Deteriorating","New / Baseline","Not yet known"},0))),AND(Z482&lt;&gt;"",ISNA(MATCH(Z482,{"Open","Reviewed","Action Open","Escalated","Closed"},0))),AND(AG482&lt;&gt;"",ISNA(MATCH(AG482,{"UC-ID specific","Shared system baseline"},0))),AND(AI482&lt;&gt;"",ISNA(MATCH(AI482,{"Low","Medium","High","Critical"},0))),AND(AL482&lt;&gt;"",COUNTIF(Lists!$A$3:$A$10,AL482)=0),AND(AO482&lt;&gt;"",ISNA(MATCH(AO482,{"Operational monitoring","Performance review","Formal review"},0))),AND(AP482&lt;&gt;"",ISNA(MATCH(AP482,{"Raised per Monitoring and Review Plan","Not action-capable","Action-capable: raise not yet set"},0)))),"INVALID VALUE — use the dropdown list",IF(AND(AG482="UC-ID specific",OR(AF482="",AF482="None")),"UC-ID REQUIRED",IF(OR(J482="",K482="",Q482="",R482="",T482="",AL482="",J482="Not yet known",K482="Unknown",Q482="Unknown",R482="Unknown",T482="Unknown"),"UNKNOWN TO RESOLVE",IF(AND(K482="Yes",OR(H482="",I482="",M482="",N482="",O482="",P482="",P482="None",X482="")),"BREACH ACTION INCOMPLETE",IF(AND(OR(K482="Yes",Q482="Yes"),AL482="None"),"TRIGGER NOT RECORDED — select the E.4 trigger",IF(AND(OR(AND(AL482&lt;&gt;"",AL482&lt;&gt;"None"),R482="Yes"),AM482=""),"REASSESSMENT / CONSIDERATION REF REQUIRED",IF(AND(OR(R482="Yes",T482="Yes"),U482=""),"GATE LOG EVENT ID REQUIRED",IF(OR(AND(D482&lt;&gt;"",NOT(ISNUMBER(D482))),AND(Y482&lt;&gt;"",NOT(ISNUMBER(Y482))),AND(ISNUMBER(D482),ISNUMBER(Y482),Y482&lt;=D482)),"DATE CHECK — Review and Next Review must be dates, Next after Review",IF(AND(ISNUMBER(AC482),ISNUMBER(AD482),AD482&gt;AC482),"SAMPLE EXCEEDS POPULATION",IF(AND(ISNUMBER(AD482),ISNUMBER(AK482),AD482&lt;AK482),"SAMPLE BELOW TIER MINIMUM",IF(AND(AI482&lt;&gt;"",ISNUMBER(Y482),AO482=""),"REVIEW TYPE REQUIRED: operational, performance or formal (§6.4.4)",IF(AND(ISNUMBER(D482),ISNUMBER(Y482),AI482&lt;&gt;"",Y482-D482&gt;IF(AI482="Critical",31,IF(AI482="High",IF(OR(AO482="Operational monitoring",AO482="Performance review"),31,92),IF(AI482="Medium",IF(AO482="Operational monitoring",31,IF(AO482="Performance review",92,366)),366)))),"NEXT REVIEW EXCEEDS TIER CADENCE",IF(OR(AP482="",AP482="Action-capable: raise not yet set"),"AGENTIC CADENCE RAISE NOT SET (§6.4.4; size to be set by the Council)",IF(AND(Z482="Closed",OR(D482="",E482="",G482="",H482="",I482="",X482="",Y482="",AA482="",AB482="",NOT(ISNUMBER(AC482)),NOT(ISNUMBER(AD482)),AC482&lt;1,AD482&lt;1,AE482="",AG482="",AI482="")),"CLOSURE EVIDENCE MISSING",IF(Z482="Closed","Closure ready for independent review","Open / review")))))))))))))))))</f>
        <v/>
      </c>
      <c r="AI482" s="0" t="n"/>
      <c r="AJ482" s="0">
        <f>IF(AI482="","",IF(AO482="Operational monitoring",IF(AI482="Low","Routine operational monitoring by the Service Owner",IF(AI482="Medium","Monthly","Continuous (logged at least monthly)")),IF(AO482="Performance review",IF(AI482="Critical","At least monthly",IF(AI482="High","Monthly",IF(AI482="Medium","Quarterly","Annual"))),IF(AI482="Critical","Continuous monitoring; formal review at least monthly",IF(AI482="High","Quarterly","Annual")))))</f>
        <v/>
      </c>
      <c r="AK482" s="0">
        <f>IF(OR(AI482="",NOT(ISNUMBER(AC482))),"",IF(OR(AI482="Critical",AI482="High"),MIN(AC482,MAX(30,ROUNDUP(0.05*AC482,0))),IF(AI482="Medium",MIN(AC482,20),MIN(AC482,10))))</f>
        <v/>
      </c>
      <c r="AL482" s="0" t="n"/>
      <c r="AM482" s="0" t="n"/>
      <c r="AN482" s="0" t="n"/>
      <c r="AO482" s="0" t="n"/>
      <c r="AP482" s="0" t="n"/>
    </row>
    <row r="483">
      <c r="A483" s="49" t="n"/>
      <c r="B483" s="50" t="n"/>
      <c r="C483" s="50" t="n"/>
      <c r="D483" s="51" t="n"/>
      <c r="E483" s="50" t="n"/>
      <c r="F483" s="50" t="n"/>
      <c r="G483" s="50" t="n"/>
      <c r="H483" s="50" t="n"/>
      <c r="I483" s="50" t="n"/>
      <c r="J483" s="50" t="n"/>
      <c r="K483" s="50" t="n"/>
      <c r="L483" s="50" t="n"/>
      <c r="M483" s="50" t="n"/>
      <c r="N483" s="50" t="n"/>
      <c r="O483" s="51" t="n"/>
      <c r="P483" s="50" t="n"/>
      <c r="Q483" s="50" t="n"/>
      <c r="R483" s="50" t="n"/>
      <c r="S483" s="50" t="n"/>
      <c r="T483" s="50" t="n"/>
      <c r="U483" s="50" t="n"/>
      <c r="V483" s="50" t="n"/>
      <c r="W483" s="50" t="n"/>
      <c r="X483" s="50" t="n"/>
      <c r="Y483" s="51" t="n"/>
      <c r="Z483" s="52" t="n"/>
      <c r="AA483" s="50" t="n"/>
      <c r="AB483" s="50" t="n"/>
      <c r="AC483" s="61" t="n"/>
      <c r="AD483" s="61" t="n"/>
      <c r="AE483" s="50" t="n"/>
      <c r="AF483" s="0" t="n"/>
      <c r="AG483" s="0" t="n"/>
      <c r="AH483" s="85">
        <f>IF(COUNTA(A483:AG483,AI483,AL483:AP483)=0,"",IF(TRIM(A483)="","AIR-ID REQUIRED",IF(OR(AND(K483&lt;&gt;"",ISNA(MATCH(K483,{"Yes","No","Unknown"},0))),AND(Q483&lt;&gt;"",ISNA(MATCH(Q483,{"Yes","No","Unknown"},0))),AND(R483&lt;&gt;"",ISNA(MATCH(R483,{"Yes","No","Unknown"},0))),AND(T483&lt;&gt;"",ISNA(MATCH(T483,{"Yes","No","Unknown"},0))),AND(J483&lt;&gt;"",ISNA(MATCH(J483,{"Improving","Stable","Deteriorating","New / Baseline","Not yet known"},0))),AND(Z483&lt;&gt;"",ISNA(MATCH(Z483,{"Open","Reviewed","Action Open","Escalated","Closed"},0))),AND(AG483&lt;&gt;"",ISNA(MATCH(AG483,{"UC-ID specific","Shared system baseline"},0))),AND(AI483&lt;&gt;"",ISNA(MATCH(AI483,{"Low","Medium","High","Critical"},0))),AND(AL483&lt;&gt;"",COUNTIF(Lists!$A$3:$A$10,AL483)=0),AND(AO483&lt;&gt;"",ISNA(MATCH(AO483,{"Operational monitoring","Performance review","Formal review"},0))),AND(AP483&lt;&gt;"",ISNA(MATCH(AP483,{"Raised per Monitoring and Review Plan","Not action-capable","Action-capable: raise not yet set"},0)))),"INVALID VALUE — use the dropdown list",IF(AND(AG483="UC-ID specific",OR(AF483="",AF483="None")),"UC-ID REQUIRED",IF(OR(J483="",K483="",Q483="",R483="",T483="",AL483="",J483="Not yet known",K483="Unknown",Q483="Unknown",R483="Unknown",T483="Unknown"),"UNKNOWN TO RESOLVE",IF(AND(K483="Yes",OR(H483="",I483="",M483="",N483="",O483="",P483="",P483="None",X483="")),"BREACH ACTION INCOMPLETE",IF(AND(OR(K483="Yes",Q483="Yes"),AL483="None"),"TRIGGER NOT RECORDED — select the E.4 trigger",IF(AND(OR(AND(AL483&lt;&gt;"",AL483&lt;&gt;"None"),R483="Yes"),AM483=""),"REASSESSMENT / CONSIDERATION REF REQUIRED",IF(AND(OR(R483="Yes",T483="Yes"),U483=""),"GATE LOG EVENT ID REQUIRED",IF(OR(AND(D483&lt;&gt;"",NOT(ISNUMBER(D483))),AND(Y483&lt;&gt;"",NOT(ISNUMBER(Y483))),AND(ISNUMBER(D483),ISNUMBER(Y483),Y483&lt;=D483)),"DATE CHECK — Review and Next Review must be dates, Next after Review",IF(AND(ISNUMBER(AC483),ISNUMBER(AD483),AD483&gt;AC483),"SAMPLE EXCEEDS POPULATION",IF(AND(ISNUMBER(AD483),ISNUMBER(AK483),AD483&lt;AK483),"SAMPLE BELOW TIER MINIMUM",IF(AND(AI483&lt;&gt;"",ISNUMBER(Y483),AO483=""),"REVIEW TYPE REQUIRED: operational, performance or formal (§6.4.4)",IF(AND(ISNUMBER(D483),ISNUMBER(Y483),AI483&lt;&gt;"",Y483-D483&gt;IF(AI483="Critical",31,IF(AI483="High",IF(OR(AO483="Operational monitoring",AO483="Performance review"),31,92),IF(AI483="Medium",IF(AO483="Operational monitoring",31,IF(AO483="Performance review",92,366)),366)))),"NEXT REVIEW EXCEEDS TIER CADENCE",IF(OR(AP483="",AP483="Action-capable: raise not yet set"),"AGENTIC CADENCE RAISE NOT SET (§6.4.4; size to be set by the Council)",IF(AND(Z483="Closed",OR(D483="",E483="",G483="",H483="",I483="",X483="",Y483="",AA483="",AB483="",NOT(ISNUMBER(AC483)),NOT(ISNUMBER(AD483)),AC483&lt;1,AD483&lt;1,AE483="",AG483="",AI483="")),"CLOSURE EVIDENCE MISSING",IF(Z483="Closed","Closure ready for independent review","Open / review")))))))))))))))))</f>
        <v/>
      </c>
      <c r="AI483" s="0" t="n"/>
      <c r="AJ483" s="0">
        <f>IF(AI483="","",IF(AO483="Operational monitoring",IF(AI483="Low","Routine operational monitoring by the Service Owner",IF(AI483="Medium","Monthly","Continuous (logged at least monthly)")),IF(AO483="Performance review",IF(AI483="Critical","At least monthly",IF(AI483="High","Monthly",IF(AI483="Medium","Quarterly","Annual"))),IF(AI483="Critical","Continuous monitoring; formal review at least monthly",IF(AI483="High","Quarterly","Annual")))))</f>
        <v/>
      </c>
      <c r="AK483" s="0">
        <f>IF(OR(AI483="",NOT(ISNUMBER(AC483))),"",IF(OR(AI483="Critical",AI483="High"),MIN(AC483,MAX(30,ROUNDUP(0.05*AC483,0))),IF(AI483="Medium",MIN(AC483,20),MIN(AC483,10))))</f>
        <v/>
      </c>
      <c r="AL483" s="0" t="n"/>
      <c r="AM483" s="0" t="n"/>
      <c r="AN483" s="0" t="n"/>
      <c r="AO483" s="0" t="n"/>
      <c r="AP483" s="0" t="n"/>
    </row>
    <row r="484">
      <c r="A484" s="49" t="n"/>
      <c r="B484" s="50" t="n"/>
      <c r="C484" s="50" t="n"/>
      <c r="D484" s="51" t="n"/>
      <c r="E484" s="50" t="n"/>
      <c r="F484" s="50" t="n"/>
      <c r="G484" s="50" t="n"/>
      <c r="H484" s="50" t="n"/>
      <c r="I484" s="50" t="n"/>
      <c r="J484" s="50" t="n"/>
      <c r="K484" s="50" t="n"/>
      <c r="L484" s="50" t="n"/>
      <c r="M484" s="50" t="n"/>
      <c r="N484" s="50" t="n"/>
      <c r="O484" s="51" t="n"/>
      <c r="P484" s="50" t="n"/>
      <c r="Q484" s="50" t="n"/>
      <c r="R484" s="50" t="n"/>
      <c r="S484" s="50" t="n"/>
      <c r="T484" s="50" t="n"/>
      <c r="U484" s="50" t="n"/>
      <c r="V484" s="50" t="n"/>
      <c r="W484" s="50" t="n"/>
      <c r="X484" s="50" t="n"/>
      <c r="Y484" s="51" t="n"/>
      <c r="Z484" s="52" t="n"/>
      <c r="AA484" s="50" t="n"/>
      <c r="AB484" s="50" t="n"/>
      <c r="AC484" s="61" t="n"/>
      <c r="AD484" s="61" t="n"/>
      <c r="AE484" s="50" t="n"/>
      <c r="AF484" s="0" t="n"/>
      <c r="AG484" s="0" t="n"/>
      <c r="AH484" s="85">
        <f>IF(COUNTA(A484:AG484,AI484,AL484:AP484)=0,"",IF(TRIM(A484)="","AIR-ID REQUIRED",IF(OR(AND(K484&lt;&gt;"",ISNA(MATCH(K484,{"Yes","No","Unknown"},0))),AND(Q484&lt;&gt;"",ISNA(MATCH(Q484,{"Yes","No","Unknown"},0))),AND(R484&lt;&gt;"",ISNA(MATCH(R484,{"Yes","No","Unknown"},0))),AND(T484&lt;&gt;"",ISNA(MATCH(T484,{"Yes","No","Unknown"},0))),AND(J484&lt;&gt;"",ISNA(MATCH(J484,{"Improving","Stable","Deteriorating","New / Baseline","Not yet known"},0))),AND(Z484&lt;&gt;"",ISNA(MATCH(Z484,{"Open","Reviewed","Action Open","Escalated","Closed"},0))),AND(AG484&lt;&gt;"",ISNA(MATCH(AG484,{"UC-ID specific","Shared system baseline"},0))),AND(AI484&lt;&gt;"",ISNA(MATCH(AI484,{"Low","Medium","High","Critical"},0))),AND(AL484&lt;&gt;"",COUNTIF(Lists!$A$3:$A$10,AL484)=0),AND(AO484&lt;&gt;"",ISNA(MATCH(AO484,{"Operational monitoring","Performance review","Formal review"},0))),AND(AP484&lt;&gt;"",ISNA(MATCH(AP484,{"Raised per Monitoring and Review Plan","Not action-capable","Action-capable: raise not yet set"},0)))),"INVALID VALUE — use the dropdown list",IF(AND(AG484="UC-ID specific",OR(AF484="",AF484="None")),"UC-ID REQUIRED",IF(OR(J484="",K484="",Q484="",R484="",T484="",AL484="",J484="Not yet known",K484="Unknown",Q484="Unknown",R484="Unknown",T484="Unknown"),"UNKNOWN TO RESOLVE",IF(AND(K484="Yes",OR(H484="",I484="",M484="",N484="",O484="",P484="",P484="None",X484="")),"BREACH ACTION INCOMPLETE",IF(AND(OR(K484="Yes",Q484="Yes"),AL484="None"),"TRIGGER NOT RECORDED — select the E.4 trigger",IF(AND(OR(AND(AL484&lt;&gt;"",AL484&lt;&gt;"None"),R484="Yes"),AM484=""),"REASSESSMENT / CONSIDERATION REF REQUIRED",IF(AND(OR(R484="Yes",T484="Yes"),U484=""),"GATE LOG EVENT ID REQUIRED",IF(OR(AND(D484&lt;&gt;"",NOT(ISNUMBER(D484))),AND(Y484&lt;&gt;"",NOT(ISNUMBER(Y484))),AND(ISNUMBER(D484),ISNUMBER(Y484),Y484&lt;=D484)),"DATE CHECK — Review and Next Review must be dates, Next after Review",IF(AND(ISNUMBER(AC484),ISNUMBER(AD484),AD484&gt;AC484),"SAMPLE EXCEEDS POPULATION",IF(AND(ISNUMBER(AD484),ISNUMBER(AK484),AD484&lt;AK484),"SAMPLE BELOW TIER MINIMUM",IF(AND(AI484&lt;&gt;"",ISNUMBER(Y484),AO484=""),"REVIEW TYPE REQUIRED: operational, performance or formal (§6.4.4)",IF(AND(ISNUMBER(D484),ISNUMBER(Y484),AI484&lt;&gt;"",Y484-D484&gt;IF(AI484="Critical",31,IF(AI484="High",IF(OR(AO484="Operational monitoring",AO484="Performance review"),31,92),IF(AI484="Medium",IF(AO484="Operational monitoring",31,IF(AO484="Performance review",92,366)),366)))),"NEXT REVIEW EXCEEDS TIER CADENCE",IF(OR(AP484="",AP484="Action-capable: raise not yet set"),"AGENTIC CADENCE RAISE NOT SET (§6.4.4; size to be set by the Council)",IF(AND(Z484="Closed",OR(D484="",E484="",G484="",H484="",I484="",X484="",Y484="",AA484="",AB484="",NOT(ISNUMBER(AC484)),NOT(ISNUMBER(AD484)),AC484&lt;1,AD484&lt;1,AE484="",AG484="",AI484="")),"CLOSURE EVIDENCE MISSING",IF(Z484="Closed","Closure ready for independent review","Open / review")))))))))))))))))</f>
        <v/>
      </c>
      <c r="AI484" s="0" t="n"/>
      <c r="AJ484" s="0">
        <f>IF(AI484="","",IF(AO484="Operational monitoring",IF(AI484="Low","Routine operational monitoring by the Service Owner",IF(AI484="Medium","Monthly","Continuous (logged at least monthly)")),IF(AO484="Performance review",IF(AI484="Critical","At least monthly",IF(AI484="High","Monthly",IF(AI484="Medium","Quarterly","Annual"))),IF(AI484="Critical","Continuous monitoring; formal review at least monthly",IF(AI484="High","Quarterly","Annual")))))</f>
        <v/>
      </c>
      <c r="AK484" s="0">
        <f>IF(OR(AI484="",NOT(ISNUMBER(AC484))),"",IF(OR(AI484="Critical",AI484="High"),MIN(AC484,MAX(30,ROUNDUP(0.05*AC484,0))),IF(AI484="Medium",MIN(AC484,20),MIN(AC484,10))))</f>
        <v/>
      </c>
      <c r="AL484" s="0" t="n"/>
      <c r="AM484" s="0" t="n"/>
      <c r="AN484" s="0" t="n"/>
      <c r="AO484" s="0" t="n"/>
      <c r="AP484" s="0" t="n"/>
    </row>
    <row r="485">
      <c r="A485" s="49" t="n"/>
      <c r="B485" s="50" t="n"/>
      <c r="C485" s="50" t="n"/>
      <c r="D485" s="51" t="n"/>
      <c r="E485" s="50" t="n"/>
      <c r="F485" s="50" t="n"/>
      <c r="G485" s="50" t="n"/>
      <c r="H485" s="50" t="n"/>
      <c r="I485" s="50" t="n"/>
      <c r="J485" s="50" t="n"/>
      <c r="K485" s="50" t="n"/>
      <c r="L485" s="50" t="n"/>
      <c r="M485" s="50" t="n"/>
      <c r="N485" s="50" t="n"/>
      <c r="O485" s="51" t="n"/>
      <c r="P485" s="50" t="n"/>
      <c r="Q485" s="50" t="n"/>
      <c r="R485" s="50" t="n"/>
      <c r="S485" s="50" t="n"/>
      <c r="T485" s="50" t="n"/>
      <c r="U485" s="50" t="n"/>
      <c r="V485" s="50" t="n"/>
      <c r="W485" s="50" t="n"/>
      <c r="X485" s="50" t="n"/>
      <c r="Y485" s="51" t="n"/>
      <c r="Z485" s="52" t="n"/>
      <c r="AA485" s="50" t="n"/>
      <c r="AB485" s="50" t="n"/>
      <c r="AC485" s="61" t="n"/>
      <c r="AD485" s="61" t="n"/>
      <c r="AE485" s="50" t="n"/>
      <c r="AF485" s="0" t="n"/>
      <c r="AG485" s="0" t="n"/>
      <c r="AH485" s="85">
        <f>IF(COUNTA(A485:AG485,AI485,AL485:AP485)=0,"",IF(TRIM(A485)="","AIR-ID REQUIRED",IF(OR(AND(K485&lt;&gt;"",ISNA(MATCH(K485,{"Yes","No","Unknown"},0))),AND(Q485&lt;&gt;"",ISNA(MATCH(Q485,{"Yes","No","Unknown"},0))),AND(R485&lt;&gt;"",ISNA(MATCH(R485,{"Yes","No","Unknown"},0))),AND(T485&lt;&gt;"",ISNA(MATCH(T485,{"Yes","No","Unknown"},0))),AND(J485&lt;&gt;"",ISNA(MATCH(J485,{"Improving","Stable","Deteriorating","New / Baseline","Not yet known"},0))),AND(Z485&lt;&gt;"",ISNA(MATCH(Z485,{"Open","Reviewed","Action Open","Escalated","Closed"},0))),AND(AG485&lt;&gt;"",ISNA(MATCH(AG485,{"UC-ID specific","Shared system baseline"},0))),AND(AI485&lt;&gt;"",ISNA(MATCH(AI485,{"Low","Medium","High","Critical"},0))),AND(AL485&lt;&gt;"",COUNTIF(Lists!$A$3:$A$10,AL485)=0),AND(AO485&lt;&gt;"",ISNA(MATCH(AO485,{"Operational monitoring","Performance review","Formal review"},0))),AND(AP485&lt;&gt;"",ISNA(MATCH(AP485,{"Raised per Monitoring and Review Plan","Not action-capable","Action-capable: raise not yet set"},0)))),"INVALID VALUE — use the dropdown list",IF(AND(AG485="UC-ID specific",OR(AF485="",AF485="None")),"UC-ID REQUIRED",IF(OR(J485="",K485="",Q485="",R485="",T485="",AL485="",J485="Not yet known",K485="Unknown",Q485="Unknown",R485="Unknown",T485="Unknown"),"UNKNOWN TO RESOLVE",IF(AND(K485="Yes",OR(H485="",I485="",M485="",N485="",O485="",P485="",P485="None",X485="")),"BREACH ACTION INCOMPLETE",IF(AND(OR(K485="Yes",Q485="Yes"),AL485="None"),"TRIGGER NOT RECORDED — select the E.4 trigger",IF(AND(OR(AND(AL485&lt;&gt;"",AL485&lt;&gt;"None"),R485="Yes"),AM485=""),"REASSESSMENT / CONSIDERATION REF REQUIRED",IF(AND(OR(R485="Yes",T485="Yes"),U485=""),"GATE LOG EVENT ID REQUIRED",IF(OR(AND(D485&lt;&gt;"",NOT(ISNUMBER(D485))),AND(Y485&lt;&gt;"",NOT(ISNUMBER(Y485))),AND(ISNUMBER(D485),ISNUMBER(Y485),Y485&lt;=D485)),"DATE CHECK — Review and Next Review must be dates, Next after Review",IF(AND(ISNUMBER(AC485),ISNUMBER(AD485),AD485&gt;AC485),"SAMPLE EXCEEDS POPULATION",IF(AND(ISNUMBER(AD485),ISNUMBER(AK485),AD485&lt;AK485),"SAMPLE BELOW TIER MINIMUM",IF(AND(AI485&lt;&gt;"",ISNUMBER(Y485),AO485=""),"REVIEW TYPE REQUIRED: operational, performance or formal (§6.4.4)",IF(AND(ISNUMBER(D485),ISNUMBER(Y485),AI485&lt;&gt;"",Y485-D485&gt;IF(AI485="Critical",31,IF(AI485="High",IF(OR(AO485="Operational monitoring",AO485="Performance review"),31,92),IF(AI485="Medium",IF(AO485="Operational monitoring",31,IF(AO485="Performance review",92,366)),366)))),"NEXT REVIEW EXCEEDS TIER CADENCE",IF(OR(AP485="",AP485="Action-capable: raise not yet set"),"AGENTIC CADENCE RAISE NOT SET (§6.4.4; size to be set by the Council)",IF(AND(Z485="Closed",OR(D485="",E485="",G485="",H485="",I485="",X485="",Y485="",AA485="",AB485="",NOT(ISNUMBER(AC485)),NOT(ISNUMBER(AD485)),AC485&lt;1,AD485&lt;1,AE485="",AG485="",AI485="")),"CLOSURE EVIDENCE MISSING",IF(Z485="Closed","Closure ready for independent review","Open / review")))))))))))))))))</f>
        <v/>
      </c>
      <c r="AI485" s="0" t="n"/>
      <c r="AJ485" s="0">
        <f>IF(AI485="","",IF(AO485="Operational monitoring",IF(AI485="Low","Routine operational monitoring by the Service Owner",IF(AI485="Medium","Monthly","Continuous (logged at least monthly)")),IF(AO485="Performance review",IF(AI485="Critical","At least monthly",IF(AI485="High","Monthly",IF(AI485="Medium","Quarterly","Annual"))),IF(AI485="Critical","Continuous monitoring; formal review at least monthly",IF(AI485="High","Quarterly","Annual")))))</f>
        <v/>
      </c>
      <c r="AK485" s="0">
        <f>IF(OR(AI485="",NOT(ISNUMBER(AC485))),"",IF(OR(AI485="Critical",AI485="High"),MIN(AC485,MAX(30,ROUNDUP(0.05*AC485,0))),IF(AI485="Medium",MIN(AC485,20),MIN(AC485,10))))</f>
        <v/>
      </c>
      <c r="AL485" s="0" t="n"/>
      <c r="AM485" s="0" t="n"/>
      <c r="AN485" s="0" t="n"/>
      <c r="AO485" s="0" t="n"/>
      <c r="AP485" s="0" t="n"/>
    </row>
    <row r="486">
      <c r="A486" s="49" t="n"/>
      <c r="B486" s="50" t="n"/>
      <c r="C486" s="50" t="n"/>
      <c r="D486" s="51" t="n"/>
      <c r="E486" s="50" t="n"/>
      <c r="F486" s="50" t="n"/>
      <c r="G486" s="50" t="n"/>
      <c r="H486" s="50" t="n"/>
      <c r="I486" s="50" t="n"/>
      <c r="J486" s="50" t="n"/>
      <c r="K486" s="50" t="n"/>
      <c r="L486" s="50" t="n"/>
      <c r="M486" s="50" t="n"/>
      <c r="N486" s="50" t="n"/>
      <c r="O486" s="51" t="n"/>
      <c r="P486" s="50" t="n"/>
      <c r="Q486" s="50" t="n"/>
      <c r="R486" s="50" t="n"/>
      <c r="S486" s="50" t="n"/>
      <c r="T486" s="50" t="n"/>
      <c r="U486" s="50" t="n"/>
      <c r="V486" s="50" t="n"/>
      <c r="W486" s="50" t="n"/>
      <c r="X486" s="50" t="n"/>
      <c r="Y486" s="51" t="n"/>
      <c r="Z486" s="52" t="n"/>
      <c r="AA486" s="50" t="n"/>
      <c r="AB486" s="50" t="n"/>
      <c r="AC486" s="61" t="n"/>
      <c r="AD486" s="61" t="n"/>
      <c r="AE486" s="50" t="n"/>
      <c r="AF486" s="0" t="n"/>
      <c r="AG486" s="0" t="n"/>
      <c r="AH486" s="85">
        <f>IF(COUNTA(A486:AG486,AI486,AL486:AP486)=0,"",IF(TRIM(A486)="","AIR-ID REQUIRED",IF(OR(AND(K486&lt;&gt;"",ISNA(MATCH(K486,{"Yes","No","Unknown"},0))),AND(Q486&lt;&gt;"",ISNA(MATCH(Q486,{"Yes","No","Unknown"},0))),AND(R486&lt;&gt;"",ISNA(MATCH(R486,{"Yes","No","Unknown"},0))),AND(T486&lt;&gt;"",ISNA(MATCH(T486,{"Yes","No","Unknown"},0))),AND(J486&lt;&gt;"",ISNA(MATCH(J486,{"Improving","Stable","Deteriorating","New / Baseline","Not yet known"},0))),AND(Z486&lt;&gt;"",ISNA(MATCH(Z486,{"Open","Reviewed","Action Open","Escalated","Closed"},0))),AND(AG486&lt;&gt;"",ISNA(MATCH(AG486,{"UC-ID specific","Shared system baseline"},0))),AND(AI486&lt;&gt;"",ISNA(MATCH(AI486,{"Low","Medium","High","Critical"},0))),AND(AL486&lt;&gt;"",COUNTIF(Lists!$A$3:$A$10,AL486)=0),AND(AO486&lt;&gt;"",ISNA(MATCH(AO486,{"Operational monitoring","Performance review","Formal review"},0))),AND(AP486&lt;&gt;"",ISNA(MATCH(AP486,{"Raised per Monitoring and Review Plan","Not action-capable","Action-capable: raise not yet set"},0)))),"INVALID VALUE — use the dropdown list",IF(AND(AG486="UC-ID specific",OR(AF486="",AF486="None")),"UC-ID REQUIRED",IF(OR(J486="",K486="",Q486="",R486="",T486="",AL486="",J486="Not yet known",K486="Unknown",Q486="Unknown",R486="Unknown",T486="Unknown"),"UNKNOWN TO RESOLVE",IF(AND(K486="Yes",OR(H486="",I486="",M486="",N486="",O486="",P486="",P486="None",X486="")),"BREACH ACTION INCOMPLETE",IF(AND(OR(K486="Yes",Q486="Yes"),AL486="None"),"TRIGGER NOT RECORDED — select the E.4 trigger",IF(AND(OR(AND(AL486&lt;&gt;"",AL486&lt;&gt;"None"),R486="Yes"),AM486=""),"REASSESSMENT / CONSIDERATION REF REQUIRED",IF(AND(OR(R486="Yes",T486="Yes"),U486=""),"GATE LOG EVENT ID REQUIRED",IF(OR(AND(D486&lt;&gt;"",NOT(ISNUMBER(D486))),AND(Y486&lt;&gt;"",NOT(ISNUMBER(Y486))),AND(ISNUMBER(D486),ISNUMBER(Y486),Y486&lt;=D486)),"DATE CHECK — Review and Next Review must be dates, Next after Review",IF(AND(ISNUMBER(AC486),ISNUMBER(AD486),AD486&gt;AC486),"SAMPLE EXCEEDS POPULATION",IF(AND(ISNUMBER(AD486),ISNUMBER(AK486),AD486&lt;AK486),"SAMPLE BELOW TIER MINIMUM",IF(AND(AI486&lt;&gt;"",ISNUMBER(Y486),AO486=""),"REVIEW TYPE REQUIRED: operational, performance or formal (§6.4.4)",IF(AND(ISNUMBER(D486),ISNUMBER(Y486),AI486&lt;&gt;"",Y486-D486&gt;IF(AI486="Critical",31,IF(AI486="High",IF(OR(AO486="Operational monitoring",AO486="Performance review"),31,92),IF(AI486="Medium",IF(AO486="Operational monitoring",31,IF(AO486="Performance review",92,366)),366)))),"NEXT REVIEW EXCEEDS TIER CADENCE",IF(OR(AP486="",AP486="Action-capable: raise not yet set"),"AGENTIC CADENCE RAISE NOT SET (§6.4.4; size to be set by the Council)",IF(AND(Z486="Closed",OR(D486="",E486="",G486="",H486="",I486="",X486="",Y486="",AA486="",AB486="",NOT(ISNUMBER(AC486)),NOT(ISNUMBER(AD486)),AC486&lt;1,AD486&lt;1,AE486="",AG486="",AI486="")),"CLOSURE EVIDENCE MISSING",IF(Z486="Closed","Closure ready for independent review","Open / review")))))))))))))))))</f>
        <v/>
      </c>
      <c r="AI486" s="0" t="n"/>
      <c r="AJ486" s="0">
        <f>IF(AI486="","",IF(AO486="Operational monitoring",IF(AI486="Low","Routine operational monitoring by the Service Owner",IF(AI486="Medium","Monthly","Continuous (logged at least monthly)")),IF(AO486="Performance review",IF(AI486="Critical","At least monthly",IF(AI486="High","Monthly",IF(AI486="Medium","Quarterly","Annual"))),IF(AI486="Critical","Continuous monitoring; formal review at least monthly",IF(AI486="High","Quarterly","Annual")))))</f>
        <v/>
      </c>
      <c r="AK486" s="0">
        <f>IF(OR(AI486="",NOT(ISNUMBER(AC486))),"",IF(OR(AI486="Critical",AI486="High"),MIN(AC486,MAX(30,ROUNDUP(0.05*AC486,0))),IF(AI486="Medium",MIN(AC486,20),MIN(AC486,10))))</f>
        <v/>
      </c>
      <c r="AL486" s="0" t="n"/>
      <c r="AM486" s="0" t="n"/>
      <c r="AN486" s="0" t="n"/>
      <c r="AO486" s="0" t="n"/>
      <c r="AP486" s="0" t="n"/>
    </row>
    <row r="487">
      <c r="A487" s="49" t="n"/>
      <c r="B487" s="50" t="n"/>
      <c r="C487" s="50" t="n"/>
      <c r="D487" s="51" t="n"/>
      <c r="E487" s="50" t="n"/>
      <c r="F487" s="50" t="n"/>
      <c r="G487" s="50" t="n"/>
      <c r="H487" s="50" t="n"/>
      <c r="I487" s="50" t="n"/>
      <c r="J487" s="50" t="n"/>
      <c r="K487" s="50" t="n"/>
      <c r="L487" s="50" t="n"/>
      <c r="M487" s="50" t="n"/>
      <c r="N487" s="50" t="n"/>
      <c r="O487" s="51" t="n"/>
      <c r="P487" s="50" t="n"/>
      <c r="Q487" s="50" t="n"/>
      <c r="R487" s="50" t="n"/>
      <c r="S487" s="50" t="n"/>
      <c r="T487" s="50" t="n"/>
      <c r="U487" s="50" t="n"/>
      <c r="V487" s="50" t="n"/>
      <c r="W487" s="50" t="n"/>
      <c r="X487" s="50" t="n"/>
      <c r="Y487" s="51" t="n"/>
      <c r="Z487" s="52" t="n"/>
      <c r="AA487" s="50" t="n"/>
      <c r="AB487" s="50" t="n"/>
      <c r="AC487" s="61" t="n"/>
      <c r="AD487" s="61" t="n"/>
      <c r="AE487" s="50" t="n"/>
      <c r="AF487" s="0" t="n"/>
      <c r="AG487" s="0" t="n"/>
      <c r="AH487" s="85">
        <f>IF(COUNTA(A487:AG487,AI487,AL487:AP487)=0,"",IF(TRIM(A487)="","AIR-ID REQUIRED",IF(OR(AND(K487&lt;&gt;"",ISNA(MATCH(K487,{"Yes","No","Unknown"},0))),AND(Q487&lt;&gt;"",ISNA(MATCH(Q487,{"Yes","No","Unknown"},0))),AND(R487&lt;&gt;"",ISNA(MATCH(R487,{"Yes","No","Unknown"},0))),AND(T487&lt;&gt;"",ISNA(MATCH(T487,{"Yes","No","Unknown"},0))),AND(J487&lt;&gt;"",ISNA(MATCH(J487,{"Improving","Stable","Deteriorating","New / Baseline","Not yet known"},0))),AND(Z487&lt;&gt;"",ISNA(MATCH(Z487,{"Open","Reviewed","Action Open","Escalated","Closed"},0))),AND(AG487&lt;&gt;"",ISNA(MATCH(AG487,{"UC-ID specific","Shared system baseline"},0))),AND(AI487&lt;&gt;"",ISNA(MATCH(AI487,{"Low","Medium","High","Critical"},0))),AND(AL487&lt;&gt;"",COUNTIF(Lists!$A$3:$A$10,AL487)=0),AND(AO487&lt;&gt;"",ISNA(MATCH(AO487,{"Operational monitoring","Performance review","Formal review"},0))),AND(AP487&lt;&gt;"",ISNA(MATCH(AP487,{"Raised per Monitoring and Review Plan","Not action-capable","Action-capable: raise not yet set"},0)))),"INVALID VALUE — use the dropdown list",IF(AND(AG487="UC-ID specific",OR(AF487="",AF487="None")),"UC-ID REQUIRED",IF(OR(J487="",K487="",Q487="",R487="",T487="",AL487="",J487="Not yet known",K487="Unknown",Q487="Unknown",R487="Unknown",T487="Unknown"),"UNKNOWN TO RESOLVE",IF(AND(K487="Yes",OR(H487="",I487="",M487="",N487="",O487="",P487="",P487="None",X487="")),"BREACH ACTION INCOMPLETE",IF(AND(OR(K487="Yes",Q487="Yes"),AL487="None"),"TRIGGER NOT RECORDED — select the E.4 trigger",IF(AND(OR(AND(AL487&lt;&gt;"",AL487&lt;&gt;"None"),R487="Yes"),AM487=""),"REASSESSMENT / CONSIDERATION REF REQUIRED",IF(AND(OR(R487="Yes",T487="Yes"),U487=""),"GATE LOG EVENT ID REQUIRED",IF(OR(AND(D487&lt;&gt;"",NOT(ISNUMBER(D487))),AND(Y487&lt;&gt;"",NOT(ISNUMBER(Y487))),AND(ISNUMBER(D487),ISNUMBER(Y487),Y487&lt;=D487)),"DATE CHECK — Review and Next Review must be dates, Next after Review",IF(AND(ISNUMBER(AC487),ISNUMBER(AD487),AD487&gt;AC487),"SAMPLE EXCEEDS POPULATION",IF(AND(ISNUMBER(AD487),ISNUMBER(AK487),AD487&lt;AK487),"SAMPLE BELOW TIER MINIMUM",IF(AND(AI487&lt;&gt;"",ISNUMBER(Y487),AO487=""),"REVIEW TYPE REQUIRED: operational, performance or formal (§6.4.4)",IF(AND(ISNUMBER(D487),ISNUMBER(Y487),AI487&lt;&gt;"",Y487-D487&gt;IF(AI487="Critical",31,IF(AI487="High",IF(OR(AO487="Operational monitoring",AO487="Performance review"),31,92),IF(AI487="Medium",IF(AO487="Operational monitoring",31,IF(AO487="Performance review",92,366)),366)))),"NEXT REVIEW EXCEEDS TIER CADENCE",IF(OR(AP487="",AP487="Action-capable: raise not yet set"),"AGENTIC CADENCE RAISE NOT SET (§6.4.4; size to be set by the Council)",IF(AND(Z487="Closed",OR(D487="",E487="",G487="",H487="",I487="",X487="",Y487="",AA487="",AB487="",NOT(ISNUMBER(AC487)),NOT(ISNUMBER(AD487)),AC487&lt;1,AD487&lt;1,AE487="",AG487="",AI487="")),"CLOSURE EVIDENCE MISSING",IF(Z487="Closed","Closure ready for independent review","Open / review")))))))))))))))))</f>
        <v/>
      </c>
      <c r="AI487" s="0" t="n"/>
      <c r="AJ487" s="0">
        <f>IF(AI487="","",IF(AO487="Operational monitoring",IF(AI487="Low","Routine operational monitoring by the Service Owner",IF(AI487="Medium","Monthly","Continuous (logged at least monthly)")),IF(AO487="Performance review",IF(AI487="Critical","At least monthly",IF(AI487="High","Monthly",IF(AI487="Medium","Quarterly","Annual"))),IF(AI487="Critical","Continuous monitoring; formal review at least monthly",IF(AI487="High","Quarterly","Annual")))))</f>
        <v/>
      </c>
      <c r="AK487" s="0">
        <f>IF(OR(AI487="",NOT(ISNUMBER(AC487))),"",IF(OR(AI487="Critical",AI487="High"),MIN(AC487,MAX(30,ROUNDUP(0.05*AC487,0))),IF(AI487="Medium",MIN(AC487,20),MIN(AC487,10))))</f>
        <v/>
      </c>
      <c r="AL487" s="0" t="n"/>
      <c r="AM487" s="0" t="n"/>
      <c r="AN487" s="0" t="n"/>
      <c r="AO487" s="0" t="n"/>
      <c r="AP487" s="0" t="n"/>
    </row>
    <row r="488">
      <c r="A488" s="49" t="n"/>
      <c r="B488" s="50" t="n"/>
      <c r="C488" s="50" t="n"/>
      <c r="D488" s="51" t="n"/>
      <c r="E488" s="50" t="n"/>
      <c r="F488" s="50" t="n"/>
      <c r="G488" s="50" t="n"/>
      <c r="H488" s="50" t="n"/>
      <c r="I488" s="50" t="n"/>
      <c r="J488" s="50" t="n"/>
      <c r="K488" s="50" t="n"/>
      <c r="L488" s="50" t="n"/>
      <c r="M488" s="50" t="n"/>
      <c r="N488" s="50" t="n"/>
      <c r="O488" s="51" t="n"/>
      <c r="P488" s="50" t="n"/>
      <c r="Q488" s="50" t="n"/>
      <c r="R488" s="50" t="n"/>
      <c r="S488" s="50" t="n"/>
      <c r="T488" s="50" t="n"/>
      <c r="U488" s="50" t="n"/>
      <c r="V488" s="50" t="n"/>
      <c r="W488" s="50" t="n"/>
      <c r="X488" s="50" t="n"/>
      <c r="Y488" s="51" t="n"/>
      <c r="Z488" s="52" t="n"/>
      <c r="AA488" s="50" t="n"/>
      <c r="AB488" s="50" t="n"/>
      <c r="AC488" s="61" t="n"/>
      <c r="AD488" s="61" t="n"/>
      <c r="AE488" s="50" t="n"/>
      <c r="AF488" s="0" t="n"/>
      <c r="AG488" s="0" t="n"/>
      <c r="AH488" s="85">
        <f>IF(COUNTA(A488:AG488,AI488,AL488:AP488)=0,"",IF(TRIM(A488)="","AIR-ID REQUIRED",IF(OR(AND(K488&lt;&gt;"",ISNA(MATCH(K488,{"Yes","No","Unknown"},0))),AND(Q488&lt;&gt;"",ISNA(MATCH(Q488,{"Yes","No","Unknown"},0))),AND(R488&lt;&gt;"",ISNA(MATCH(R488,{"Yes","No","Unknown"},0))),AND(T488&lt;&gt;"",ISNA(MATCH(T488,{"Yes","No","Unknown"},0))),AND(J488&lt;&gt;"",ISNA(MATCH(J488,{"Improving","Stable","Deteriorating","New / Baseline","Not yet known"},0))),AND(Z488&lt;&gt;"",ISNA(MATCH(Z488,{"Open","Reviewed","Action Open","Escalated","Closed"},0))),AND(AG488&lt;&gt;"",ISNA(MATCH(AG488,{"UC-ID specific","Shared system baseline"},0))),AND(AI488&lt;&gt;"",ISNA(MATCH(AI488,{"Low","Medium","High","Critical"},0))),AND(AL488&lt;&gt;"",COUNTIF(Lists!$A$3:$A$10,AL488)=0),AND(AO488&lt;&gt;"",ISNA(MATCH(AO488,{"Operational monitoring","Performance review","Formal review"},0))),AND(AP488&lt;&gt;"",ISNA(MATCH(AP488,{"Raised per Monitoring and Review Plan","Not action-capable","Action-capable: raise not yet set"},0)))),"INVALID VALUE — use the dropdown list",IF(AND(AG488="UC-ID specific",OR(AF488="",AF488="None")),"UC-ID REQUIRED",IF(OR(J488="",K488="",Q488="",R488="",T488="",AL488="",J488="Not yet known",K488="Unknown",Q488="Unknown",R488="Unknown",T488="Unknown"),"UNKNOWN TO RESOLVE",IF(AND(K488="Yes",OR(H488="",I488="",M488="",N488="",O488="",P488="",P488="None",X488="")),"BREACH ACTION INCOMPLETE",IF(AND(OR(K488="Yes",Q488="Yes"),AL488="None"),"TRIGGER NOT RECORDED — select the E.4 trigger",IF(AND(OR(AND(AL488&lt;&gt;"",AL488&lt;&gt;"None"),R488="Yes"),AM488=""),"REASSESSMENT / CONSIDERATION REF REQUIRED",IF(AND(OR(R488="Yes",T488="Yes"),U488=""),"GATE LOG EVENT ID REQUIRED",IF(OR(AND(D488&lt;&gt;"",NOT(ISNUMBER(D488))),AND(Y488&lt;&gt;"",NOT(ISNUMBER(Y488))),AND(ISNUMBER(D488),ISNUMBER(Y488),Y488&lt;=D488)),"DATE CHECK — Review and Next Review must be dates, Next after Review",IF(AND(ISNUMBER(AC488),ISNUMBER(AD488),AD488&gt;AC488),"SAMPLE EXCEEDS POPULATION",IF(AND(ISNUMBER(AD488),ISNUMBER(AK488),AD488&lt;AK488),"SAMPLE BELOW TIER MINIMUM",IF(AND(AI488&lt;&gt;"",ISNUMBER(Y488),AO488=""),"REVIEW TYPE REQUIRED: operational, performance or formal (§6.4.4)",IF(AND(ISNUMBER(D488),ISNUMBER(Y488),AI488&lt;&gt;"",Y488-D488&gt;IF(AI488="Critical",31,IF(AI488="High",IF(OR(AO488="Operational monitoring",AO488="Performance review"),31,92),IF(AI488="Medium",IF(AO488="Operational monitoring",31,IF(AO488="Performance review",92,366)),366)))),"NEXT REVIEW EXCEEDS TIER CADENCE",IF(OR(AP488="",AP488="Action-capable: raise not yet set"),"AGENTIC CADENCE RAISE NOT SET (§6.4.4; size to be set by the Council)",IF(AND(Z488="Closed",OR(D488="",E488="",G488="",H488="",I488="",X488="",Y488="",AA488="",AB488="",NOT(ISNUMBER(AC488)),NOT(ISNUMBER(AD488)),AC488&lt;1,AD488&lt;1,AE488="",AG488="",AI488="")),"CLOSURE EVIDENCE MISSING",IF(Z488="Closed","Closure ready for independent review","Open / review")))))))))))))))))</f>
        <v/>
      </c>
      <c r="AI488" s="0" t="n"/>
      <c r="AJ488" s="0">
        <f>IF(AI488="","",IF(AO488="Operational monitoring",IF(AI488="Low","Routine operational monitoring by the Service Owner",IF(AI488="Medium","Monthly","Continuous (logged at least monthly)")),IF(AO488="Performance review",IF(AI488="Critical","At least monthly",IF(AI488="High","Monthly",IF(AI488="Medium","Quarterly","Annual"))),IF(AI488="Critical","Continuous monitoring; formal review at least monthly",IF(AI488="High","Quarterly","Annual")))))</f>
        <v/>
      </c>
      <c r="AK488" s="0">
        <f>IF(OR(AI488="",NOT(ISNUMBER(AC488))),"",IF(OR(AI488="Critical",AI488="High"),MIN(AC488,MAX(30,ROUNDUP(0.05*AC488,0))),IF(AI488="Medium",MIN(AC488,20),MIN(AC488,10))))</f>
        <v/>
      </c>
      <c r="AL488" s="0" t="n"/>
      <c r="AM488" s="0" t="n"/>
      <c r="AN488" s="0" t="n"/>
      <c r="AO488" s="0" t="n"/>
      <c r="AP488" s="0" t="n"/>
    </row>
    <row r="489">
      <c r="A489" s="49" t="n"/>
      <c r="B489" s="50" t="n"/>
      <c r="C489" s="50" t="n"/>
      <c r="D489" s="51" t="n"/>
      <c r="E489" s="50" t="n"/>
      <c r="F489" s="50" t="n"/>
      <c r="G489" s="50" t="n"/>
      <c r="H489" s="50" t="n"/>
      <c r="I489" s="50" t="n"/>
      <c r="J489" s="50" t="n"/>
      <c r="K489" s="50" t="n"/>
      <c r="L489" s="50" t="n"/>
      <c r="M489" s="50" t="n"/>
      <c r="N489" s="50" t="n"/>
      <c r="O489" s="51" t="n"/>
      <c r="P489" s="50" t="n"/>
      <c r="Q489" s="50" t="n"/>
      <c r="R489" s="50" t="n"/>
      <c r="S489" s="50" t="n"/>
      <c r="T489" s="50" t="n"/>
      <c r="U489" s="50" t="n"/>
      <c r="V489" s="50" t="n"/>
      <c r="W489" s="50" t="n"/>
      <c r="X489" s="50" t="n"/>
      <c r="Y489" s="51" t="n"/>
      <c r="Z489" s="52" t="n"/>
      <c r="AA489" s="50" t="n"/>
      <c r="AB489" s="50" t="n"/>
      <c r="AC489" s="61" t="n"/>
      <c r="AD489" s="61" t="n"/>
      <c r="AE489" s="50" t="n"/>
      <c r="AF489" s="0" t="n"/>
      <c r="AG489" s="0" t="n"/>
      <c r="AH489" s="85">
        <f>IF(COUNTA(A489:AG489,AI489,AL489:AP489)=0,"",IF(TRIM(A489)="","AIR-ID REQUIRED",IF(OR(AND(K489&lt;&gt;"",ISNA(MATCH(K489,{"Yes","No","Unknown"},0))),AND(Q489&lt;&gt;"",ISNA(MATCH(Q489,{"Yes","No","Unknown"},0))),AND(R489&lt;&gt;"",ISNA(MATCH(R489,{"Yes","No","Unknown"},0))),AND(T489&lt;&gt;"",ISNA(MATCH(T489,{"Yes","No","Unknown"},0))),AND(J489&lt;&gt;"",ISNA(MATCH(J489,{"Improving","Stable","Deteriorating","New / Baseline","Not yet known"},0))),AND(Z489&lt;&gt;"",ISNA(MATCH(Z489,{"Open","Reviewed","Action Open","Escalated","Closed"},0))),AND(AG489&lt;&gt;"",ISNA(MATCH(AG489,{"UC-ID specific","Shared system baseline"},0))),AND(AI489&lt;&gt;"",ISNA(MATCH(AI489,{"Low","Medium","High","Critical"},0))),AND(AL489&lt;&gt;"",COUNTIF(Lists!$A$3:$A$10,AL489)=0),AND(AO489&lt;&gt;"",ISNA(MATCH(AO489,{"Operational monitoring","Performance review","Formal review"},0))),AND(AP489&lt;&gt;"",ISNA(MATCH(AP489,{"Raised per Monitoring and Review Plan","Not action-capable","Action-capable: raise not yet set"},0)))),"INVALID VALUE — use the dropdown list",IF(AND(AG489="UC-ID specific",OR(AF489="",AF489="None")),"UC-ID REQUIRED",IF(OR(J489="",K489="",Q489="",R489="",T489="",AL489="",J489="Not yet known",K489="Unknown",Q489="Unknown",R489="Unknown",T489="Unknown"),"UNKNOWN TO RESOLVE",IF(AND(K489="Yes",OR(H489="",I489="",M489="",N489="",O489="",P489="",P489="None",X489="")),"BREACH ACTION INCOMPLETE",IF(AND(OR(K489="Yes",Q489="Yes"),AL489="None"),"TRIGGER NOT RECORDED — select the E.4 trigger",IF(AND(OR(AND(AL489&lt;&gt;"",AL489&lt;&gt;"None"),R489="Yes"),AM489=""),"REASSESSMENT / CONSIDERATION REF REQUIRED",IF(AND(OR(R489="Yes",T489="Yes"),U489=""),"GATE LOG EVENT ID REQUIRED",IF(OR(AND(D489&lt;&gt;"",NOT(ISNUMBER(D489))),AND(Y489&lt;&gt;"",NOT(ISNUMBER(Y489))),AND(ISNUMBER(D489),ISNUMBER(Y489),Y489&lt;=D489)),"DATE CHECK — Review and Next Review must be dates, Next after Review",IF(AND(ISNUMBER(AC489),ISNUMBER(AD489),AD489&gt;AC489),"SAMPLE EXCEEDS POPULATION",IF(AND(ISNUMBER(AD489),ISNUMBER(AK489),AD489&lt;AK489),"SAMPLE BELOW TIER MINIMUM",IF(AND(AI489&lt;&gt;"",ISNUMBER(Y489),AO489=""),"REVIEW TYPE REQUIRED: operational, performance or formal (§6.4.4)",IF(AND(ISNUMBER(D489),ISNUMBER(Y489),AI489&lt;&gt;"",Y489-D489&gt;IF(AI489="Critical",31,IF(AI489="High",IF(OR(AO489="Operational monitoring",AO489="Performance review"),31,92),IF(AI489="Medium",IF(AO489="Operational monitoring",31,IF(AO489="Performance review",92,366)),366)))),"NEXT REVIEW EXCEEDS TIER CADENCE",IF(OR(AP489="",AP489="Action-capable: raise not yet set"),"AGENTIC CADENCE RAISE NOT SET (§6.4.4; size to be set by the Council)",IF(AND(Z489="Closed",OR(D489="",E489="",G489="",H489="",I489="",X489="",Y489="",AA489="",AB489="",NOT(ISNUMBER(AC489)),NOT(ISNUMBER(AD489)),AC489&lt;1,AD489&lt;1,AE489="",AG489="",AI489="")),"CLOSURE EVIDENCE MISSING",IF(Z489="Closed","Closure ready for independent review","Open / review")))))))))))))))))</f>
        <v/>
      </c>
      <c r="AI489" s="0" t="n"/>
      <c r="AJ489" s="0">
        <f>IF(AI489="","",IF(AO489="Operational monitoring",IF(AI489="Low","Routine operational monitoring by the Service Owner",IF(AI489="Medium","Monthly","Continuous (logged at least monthly)")),IF(AO489="Performance review",IF(AI489="Critical","At least monthly",IF(AI489="High","Monthly",IF(AI489="Medium","Quarterly","Annual"))),IF(AI489="Critical","Continuous monitoring; formal review at least monthly",IF(AI489="High","Quarterly","Annual")))))</f>
        <v/>
      </c>
      <c r="AK489" s="0">
        <f>IF(OR(AI489="",NOT(ISNUMBER(AC489))),"",IF(OR(AI489="Critical",AI489="High"),MIN(AC489,MAX(30,ROUNDUP(0.05*AC489,0))),IF(AI489="Medium",MIN(AC489,20),MIN(AC489,10))))</f>
        <v/>
      </c>
      <c r="AL489" s="0" t="n"/>
      <c r="AM489" s="0" t="n"/>
      <c r="AN489" s="0" t="n"/>
      <c r="AO489" s="0" t="n"/>
      <c r="AP489" s="0" t="n"/>
    </row>
    <row r="490">
      <c r="A490" s="49" t="n"/>
      <c r="B490" s="50" t="n"/>
      <c r="C490" s="50" t="n"/>
      <c r="D490" s="51" t="n"/>
      <c r="E490" s="50" t="n"/>
      <c r="F490" s="50" t="n"/>
      <c r="G490" s="50" t="n"/>
      <c r="H490" s="50" t="n"/>
      <c r="I490" s="50" t="n"/>
      <c r="J490" s="50" t="n"/>
      <c r="K490" s="50" t="n"/>
      <c r="L490" s="50" t="n"/>
      <c r="M490" s="50" t="n"/>
      <c r="N490" s="50" t="n"/>
      <c r="O490" s="51" t="n"/>
      <c r="P490" s="50" t="n"/>
      <c r="Q490" s="50" t="n"/>
      <c r="R490" s="50" t="n"/>
      <c r="S490" s="50" t="n"/>
      <c r="T490" s="50" t="n"/>
      <c r="U490" s="50" t="n"/>
      <c r="V490" s="50" t="n"/>
      <c r="W490" s="50" t="n"/>
      <c r="X490" s="50" t="n"/>
      <c r="Y490" s="51" t="n"/>
      <c r="Z490" s="52" t="n"/>
      <c r="AA490" s="50" t="n"/>
      <c r="AB490" s="50" t="n"/>
      <c r="AC490" s="61" t="n"/>
      <c r="AD490" s="61" t="n"/>
      <c r="AE490" s="50" t="n"/>
      <c r="AF490" s="0" t="n"/>
      <c r="AG490" s="0" t="n"/>
      <c r="AH490" s="85">
        <f>IF(COUNTA(A490:AG490,AI490,AL490:AP490)=0,"",IF(TRIM(A490)="","AIR-ID REQUIRED",IF(OR(AND(K490&lt;&gt;"",ISNA(MATCH(K490,{"Yes","No","Unknown"},0))),AND(Q490&lt;&gt;"",ISNA(MATCH(Q490,{"Yes","No","Unknown"},0))),AND(R490&lt;&gt;"",ISNA(MATCH(R490,{"Yes","No","Unknown"},0))),AND(T490&lt;&gt;"",ISNA(MATCH(T490,{"Yes","No","Unknown"},0))),AND(J490&lt;&gt;"",ISNA(MATCH(J490,{"Improving","Stable","Deteriorating","New / Baseline","Not yet known"},0))),AND(Z490&lt;&gt;"",ISNA(MATCH(Z490,{"Open","Reviewed","Action Open","Escalated","Closed"},0))),AND(AG490&lt;&gt;"",ISNA(MATCH(AG490,{"UC-ID specific","Shared system baseline"},0))),AND(AI490&lt;&gt;"",ISNA(MATCH(AI490,{"Low","Medium","High","Critical"},0))),AND(AL490&lt;&gt;"",COUNTIF(Lists!$A$3:$A$10,AL490)=0),AND(AO490&lt;&gt;"",ISNA(MATCH(AO490,{"Operational monitoring","Performance review","Formal review"},0))),AND(AP490&lt;&gt;"",ISNA(MATCH(AP490,{"Raised per Monitoring and Review Plan","Not action-capable","Action-capable: raise not yet set"},0)))),"INVALID VALUE — use the dropdown list",IF(AND(AG490="UC-ID specific",OR(AF490="",AF490="None")),"UC-ID REQUIRED",IF(OR(J490="",K490="",Q490="",R490="",T490="",AL490="",J490="Not yet known",K490="Unknown",Q490="Unknown",R490="Unknown",T490="Unknown"),"UNKNOWN TO RESOLVE",IF(AND(K490="Yes",OR(H490="",I490="",M490="",N490="",O490="",P490="",P490="None",X490="")),"BREACH ACTION INCOMPLETE",IF(AND(OR(K490="Yes",Q490="Yes"),AL490="None"),"TRIGGER NOT RECORDED — select the E.4 trigger",IF(AND(OR(AND(AL490&lt;&gt;"",AL490&lt;&gt;"None"),R490="Yes"),AM490=""),"REASSESSMENT / CONSIDERATION REF REQUIRED",IF(AND(OR(R490="Yes",T490="Yes"),U490=""),"GATE LOG EVENT ID REQUIRED",IF(OR(AND(D490&lt;&gt;"",NOT(ISNUMBER(D490))),AND(Y490&lt;&gt;"",NOT(ISNUMBER(Y490))),AND(ISNUMBER(D490),ISNUMBER(Y490),Y490&lt;=D490)),"DATE CHECK — Review and Next Review must be dates, Next after Review",IF(AND(ISNUMBER(AC490),ISNUMBER(AD490),AD490&gt;AC490),"SAMPLE EXCEEDS POPULATION",IF(AND(ISNUMBER(AD490),ISNUMBER(AK490),AD490&lt;AK490),"SAMPLE BELOW TIER MINIMUM",IF(AND(AI490&lt;&gt;"",ISNUMBER(Y490),AO490=""),"REVIEW TYPE REQUIRED: operational, performance or formal (§6.4.4)",IF(AND(ISNUMBER(D490),ISNUMBER(Y490),AI490&lt;&gt;"",Y490-D490&gt;IF(AI490="Critical",31,IF(AI490="High",IF(OR(AO490="Operational monitoring",AO490="Performance review"),31,92),IF(AI490="Medium",IF(AO490="Operational monitoring",31,IF(AO490="Performance review",92,366)),366)))),"NEXT REVIEW EXCEEDS TIER CADENCE",IF(OR(AP490="",AP490="Action-capable: raise not yet set"),"AGENTIC CADENCE RAISE NOT SET (§6.4.4; size to be set by the Council)",IF(AND(Z490="Closed",OR(D490="",E490="",G490="",H490="",I490="",X490="",Y490="",AA490="",AB490="",NOT(ISNUMBER(AC490)),NOT(ISNUMBER(AD490)),AC490&lt;1,AD490&lt;1,AE490="",AG490="",AI490="")),"CLOSURE EVIDENCE MISSING",IF(Z490="Closed","Closure ready for independent review","Open / review")))))))))))))))))</f>
        <v/>
      </c>
      <c r="AI490" s="0" t="n"/>
      <c r="AJ490" s="0">
        <f>IF(AI490="","",IF(AO490="Operational monitoring",IF(AI490="Low","Routine operational monitoring by the Service Owner",IF(AI490="Medium","Monthly","Continuous (logged at least monthly)")),IF(AO490="Performance review",IF(AI490="Critical","At least monthly",IF(AI490="High","Monthly",IF(AI490="Medium","Quarterly","Annual"))),IF(AI490="Critical","Continuous monitoring; formal review at least monthly",IF(AI490="High","Quarterly","Annual")))))</f>
        <v/>
      </c>
      <c r="AK490" s="0">
        <f>IF(OR(AI490="",NOT(ISNUMBER(AC490))),"",IF(OR(AI490="Critical",AI490="High"),MIN(AC490,MAX(30,ROUNDUP(0.05*AC490,0))),IF(AI490="Medium",MIN(AC490,20),MIN(AC490,10))))</f>
        <v/>
      </c>
      <c r="AL490" s="0" t="n"/>
      <c r="AM490" s="0" t="n"/>
      <c r="AN490" s="0" t="n"/>
      <c r="AO490" s="0" t="n"/>
      <c r="AP490" s="0" t="n"/>
    </row>
    <row r="491">
      <c r="A491" s="49" t="n"/>
      <c r="B491" s="50" t="n"/>
      <c r="C491" s="50" t="n"/>
      <c r="D491" s="51" t="n"/>
      <c r="E491" s="50" t="n"/>
      <c r="F491" s="50" t="n"/>
      <c r="G491" s="50" t="n"/>
      <c r="H491" s="50" t="n"/>
      <c r="I491" s="50" t="n"/>
      <c r="J491" s="50" t="n"/>
      <c r="K491" s="50" t="n"/>
      <c r="L491" s="50" t="n"/>
      <c r="M491" s="50" t="n"/>
      <c r="N491" s="50" t="n"/>
      <c r="O491" s="51" t="n"/>
      <c r="P491" s="50" t="n"/>
      <c r="Q491" s="50" t="n"/>
      <c r="R491" s="50" t="n"/>
      <c r="S491" s="50" t="n"/>
      <c r="T491" s="50" t="n"/>
      <c r="U491" s="50" t="n"/>
      <c r="V491" s="50" t="n"/>
      <c r="W491" s="50" t="n"/>
      <c r="X491" s="50" t="n"/>
      <c r="Y491" s="51" t="n"/>
      <c r="Z491" s="52" t="n"/>
      <c r="AA491" s="50" t="n"/>
      <c r="AB491" s="50" t="n"/>
      <c r="AC491" s="61" t="n"/>
      <c r="AD491" s="61" t="n"/>
      <c r="AE491" s="50" t="n"/>
      <c r="AF491" s="0" t="n"/>
      <c r="AG491" s="0" t="n"/>
      <c r="AH491" s="85">
        <f>IF(COUNTA(A491:AG491,AI491,AL491:AP491)=0,"",IF(TRIM(A491)="","AIR-ID REQUIRED",IF(OR(AND(K491&lt;&gt;"",ISNA(MATCH(K491,{"Yes","No","Unknown"},0))),AND(Q491&lt;&gt;"",ISNA(MATCH(Q491,{"Yes","No","Unknown"},0))),AND(R491&lt;&gt;"",ISNA(MATCH(R491,{"Yes","No","Unknown"},0))),AND(T491&lt;&gt;"",ISNA(MATCH(T491,{"Yes","No","Unknown"},0))),AND(J491&lt;&gt;"",ISNA(MATCH(J491,{"Improving","Stable","Deteriorating","New / Baseline","Not yet known"},0))),AND(Z491&lt;&gt;"",ISNA(MATCH(Z491,{"Open","Reviewed","Action Open","Escalated","Closed"},0))),AND(AG491&lt;&gt;"",ISNA(MATCH(AG491,{"UC-ID specific","Shared system baseline"},0))),AND(AI491&lt;&gt;"",ISNA(MATCH(AI491,{"Low","Medium","High","Critical"},0))),AND(AL491&lt;&gt;"",COUNTIF(Lists!$A$3:$A$10,AL491)=0),AND(AO491&lt;&gt;"",ISNA(MATCH(AO491,{"Operational monitoring","Performance review","Formal review"},0))),AND(AP491&lt;&gt;"",ISNA(MATCH(AP491,{"Raised per Monitoring and Review Plan","Not action-capable","Action-capable: raise not yet set"},0)))),"INVALID VALUE — use the dropdown list",IF(AND(AG491="UC-ID specific",OR(AF491="",AF491="None")),"UC-ID REQUIRED",IF(OR(J491="",K491="",Q491="",R491="",T491="",AL491="",J491="Not yet known",K491="Unknown",Q491="Unknown",R491="Unknown",T491="Unknown"),"UNKNOWN TO RESOLVE",IF(AND(K491="Yes",OR(H491="",I491="",M491="",N491="",O491="",P491="",P491="None",X491="")),"BREACH ACTION INCOMPLETE",IF(AND(OR(K491="Yes",Q491="Yes"),AL491="None"),"TRIGGER NOT RECORDED — select the E.4 trigger",IF(AND(OR(AND(AL491&lt;&gt;"",AL491&lt;&gt;"None"),R491="Yes"),AM491=""),"REASSESSMENT / CONSIDERATION REF REQUIRED",IF(AND(OR(R491="Yes",T491="Yes"),U491=""),"GATE LOG EVENT ID REQUIRED",IF(OR(AND(D491&lt;&gt;"",NOT(ISNUMBER(D491))),AND(Y491&lt;&gt;"",NOT(ISNUMBER(Y491))),AND(ISNUMBER(D491),ISNUMBER(Y491),Y491&lt;=D491)),"DATE CHECK — Review and Next Review must be dates, Next after Review",IF(AND(ISNUMBER(AC491),ISNUMBER(AD491),AD491&gt;AC491),"SAMPLE EXCEEDS POPULATION",IF(AND(ISNUMBER(AD491),ISNUMBER(AK491),AD491&lt;AK491),"SAMPLE BELOW TIER MINIMUM",IF(AND(AI491&lt;&gt;"",ISNUMBER(Y491),AO491=""),"REVIEW TYPE REQUIRED: operational, performance or formal (§6.4.4)",IF(AND(ISNUMBER(D491),ISNUMBER(Y491),AI491&lt;&gt;"",Y491-D491&gt;IF(AI491="Critical",31,IF(AI491="High",IF(OR(AO491="Operational monitoring",AO491="Performance review"),31,92),IF(AI491="Medium",IF(AO491="Operational monitoring",31,IF(AO491="Performance review",92,366)),366)))),"NEXT REVIEW EXCEEDS TIER CADENCE",IF(OR(AP491="",AP491="Action-capable: raise not yet set"),"AGENTIC CADENCE RAISE NOT SET (§6.4.4; size to be set by the Council)",IF(AND(Z491="Closed",OR(D491="",E491="",G491="",H491="",I491="",X491="",Y491="",AA491="",AB491="",NOT(ISNUMBER(AC491)),NOT(ISNUMBER(AD491)),AC491&lt;1,AD491&lt;1,AE491="",AG491="",AI491="")),"CLOSURE EVIDENCE MISSING",IF(Z491="Closed","Closure ready for independent review","Open / review")))))))))))))))))</f>
        <v/>
      </c>
      <c r="AI491" s="0" t="n"/>
      <c r="AJ491" s="0">
        <f>IF(AI491="","",IF(AO491="Operational monitoring",IF(AI491="Low","Routine operational monitoring by the Service Owner",IF(AI491="Medium","Monthly","Continuous (logged at least monthly)")),IF(AO491="Performance review",IF(AI491="Critical","At least monthly",IF(AI491="High","Monthly",IF(AI491="Medium","Quarterly","Annual"))),IF(AI491="Critical","Continuous monitoring; formal review at least monthly",IF(AI491="High","Quarterly","Annual")))))</f>
        <v/>
      </c>
      <c r="AK491" s="0">
        <f>IF(OR(AI491="",NOT(ISNUMBER(AC491))),"",IF(OR(AI491="Critical",AI491="High"),MIN(AC491,MAX(30,ROUNDUP(0.05*AC491,0))),IF(AI491="Medium",MIN(AC491,20),MIN(AC491,10))))</f>
        <v/>
      </c>
      <c r="AL491" s="0" t="n"/>
      <c r="AM491" s="0" t="n"/>
      <c r="AN491" s="0" t="n"/>
      <c r="AO491" s="0" t="n"/>
      <c r="AP491" s="0" t="n"/>
    </row>
    <row r="492">
      <c r="A492" s="49" t="n"/>
      <c r="B492" s="50" t="n"/>
      <c r="C492" s="50" t="n"/>
      <c r="D492" s="51" t="n"/>
      <c r="E492" s="50" t="n"/>
      <c r="F492" s="50" t="n"/>
      <c r="G492" s="50" t="n"/>
      <c r="H492" s="50" t="n"/>
      <c r="I492" s="50" t="n"/>
      <c r="J492" s="50" t="n"/>
      <c r="K492" s="50" t="n"/>
      <c r="L492" s="50" t="n"/>
      <c r="M492" s="50" t="n"/>
      <c r="N492" s="50" t="n"/>
      <c r="O492" s="51" t="n"/>
      <c r="P492" s="50" t="n"/>
      <c r="Q492" s="50" t="n"/>
      <c r="R492" s="50" t="n"/>
      <c r="S492" s="50" t="n"/>
      <c r="T492" s="50" t="n"/>
      <c r="U492" s="50" t="n"/>
      <c r="V492" s="50" t="n"/>
      <c r="W492" s="50" t="n"/>
      <c r="X492" s="50" t="n"/>
      <c r="Y492" s="51" t="n"/>
      <c r="Z492" s="52" t="n"/>
      <c r="AA492" s="50" t="n"/>
      <c r="AB492" s="50" t="n"/>
      <c r="AC492" s="61" t="n"/>
      <c r="AD492" s="61" t="n"/>
      <c r="AE492" s="50" t="n"/>
      <c r="AF492" s="0" t="n"/>
      <c r="AG492" s="0" t="n"/>
      <c r="AH492" s="85">
        <f>IF(COUNTA(A492:AG492,AI492,AL492:AP492)=0,"",IF(TRIM(A492)="","AIR-ID REQUIRED",IF(OR(AND(K492&lt;&gt;"",ISNA(MATCH(K492,{"Yes","No","Unknown"},0))),AND(Q492&lt;&gt;"",ISNA(MATCH(Q492,{"Yes","No","Unknown"},0))),AND(R492&lt;&gt;"",ISNA(MATCH(R492,{"Yes","No","Unknown"},0))),AND(T492&lt;&gt;"",ISNA(MATCH(T492,{"Yes","No","Unknown"},0))),AND(J492&lt;&gt;"",ISNA(MATCH(J492,{"Improving","Stable","Deteriorating","New / Baseline","Not yet known"},0))),AND(Z492&lt;&gt;"",ISNA(MATCH(Z492,{"Open","Reviewed","Action Open","Escalated","Closed"},0))),AND(AG492&lt;&gt;"",ISNA(MATCH(AG492,{"UC-ID specific","Shared system baseline"},0))),AND(AI492&lt;&gt;"",ISNA(MATCH(AI492,{"Low","Medium","High","Critical"},0))),AND(AL492&lt;&gt;"",COUNTIF(Lists!$A$3:$A$10,AL492)=0),AND(AO492&lt;&gt;"",ISNA(MATCH(AO492,{"Operational monitoring","Performance review","Formal review"},0))),AND(AP492&lt;&gt;"",ISNA(MATCH(AP492,{"Raised per Monitoring and Review Plan","Not action-capable","Action-capable: raise not yet set"},0)))),"INVALID VALUE — use the dropdown list",IF(AND(AG492="UC-ID specific",OR(AF492="",AF492="None")),"UC-ID REQUIRED",IF(OR(J492="",K492="",Q492="",R492="",T492="",AL492="",J492="Not yet known",K492="Unknown",Q492="Unknown",R492="Unknown",T492="Unknown"),"UNKNOWN TO RESOLVE",IF(AND(K492="Yes",OR(H492="",I492="",M492="",N492="",O492="",P492="",P492="None",X492="")),"BREACH ACTION INCOMPLETE",IF(AND(OR(K492="Yes",Q492="Yes"),AL492="None"),"TRIGGER NOT RECORDED — select the E.4 trigger",IF(AND(OR(AND(AL492&lt;&gt;"",AL492&lt;&gt;"None"),R492="Yes"),AM492=""),"REASSESSMENT / CONSIDERATION REF REQUIRED",IF(AND(OR(R492="Yes",T492="Yes"),U492=""),"GATE LOG EVENT ID REQUIRED",IF(OR(AND(D492&lt;&gt;"",NOT(ISNUMBER(D492))),AND(Y492&lt;&gt;"",NOT(ISNUMBER(Y492))),AND(ISNUMBER(D492),ISNUMBER(Y492),Y492&lt;=D492)),"DATE CHECK — Review and Next Review must be dates, Next after Review",IF(AND(ISNUMBER(AC492),ISNUMBER(AD492),AD492&gt;AC492),"SAMPLE EXCEEDS POPULATION",IF(AND(ISNUMBER(AD492),ISNUMBER(AK492),AD492&lt;AK492),"SAMPLE BELOW TIER MINIMUM",IF(AND(AI492&lt;&gt;"",ISNUMBER(Y492),AO492=""),"REVIEW TYPE REQUIRED: operational, performance or formal (§6.4.4)",IF(AND(ISNUMBER(D492),ISNUMBER(Y492),AI492&lt;&gt;"",Y492-D492&gt;IF(AI492="Critical",31,IF(AI492="High",IF(OR(AO492="Operational monitoring",AO492="Performance review"),31,92),IF(AI492="Medium",IF(AO492="Operational monitoring",31,IF(AO492="Performance review",92,366)),366)))),"NEXT REVIEW EXCEEDS TIER CADENCE",IF(OR(AP492="",AP492="Action-capable: raise not yet set"),"AGENTIC CADENCE RAISE NOT SET (§6.4.4; size to be set by the Council)",IF(AND(Z492="Closed",OR(D492="",E492="",G492="",H492="",I492="",X492="",Y492="",AA492="",AB492="",NOT(ISNUMBER(AC492)),NOT(ISNUMBER(AD492)),AC492&lt;1,AD492&lt;1,AE492="",AG492="",AI492="")),"CLOSURE EVIDENCE MISSING",IF(Z492="Closed","Closure ready for independent review","Open / review")))))))))))))))))</f>
        <v/>
      </c>
      <c r="AI492" s="0" t="n"/>
      <c r="AJ492" s="0">
        <f>IF(AI492="","",IF(AO492="Operational monitoring",IF(AI492="Low","Routine operational monitoring by the Service Owner",IF(AI492="Medium","Monthly","Continuous (logged at least monthly)")),IF(AO492="Performance review",IF(AI492="Critical","At least monthly",IF(AI492="High","Monthly",IF(AI492="Medium","Quarterly","Annual"))),IF(AI492="Critical","Continuous monitoring; formal review at least monthly",IF(AI492="High","Quarterly","Annual")))))</f>
        <v/>
      </c>
      <c r="AK492" s="0">
        <f>IF(OR(AI492="",NOT(ISNUMBER(AC492))),"",IF(OR(AI492="Critical",AI492="High"),MIN(AC492,MAX(30,ROUNDUP(0.05*AC492,0))),IF(AI492="Medium",MIN(AC492,20),MIN(AC492,10))))</f>
        <v/>
      </c>
      <c r="AL492" s="0" t="n"/>
      <c r="AM492" s="0" t="n"/>
      <c r="AN492" s="0" t="n"/>
      <c r="AO492" s="0" t="n"/>
      <c r="AP492" s="0" t="n"/>
    </row>
    <row r="493">
      <c r="A493" s="49" t="n"/>
      <c r="B493" s="50" t="n"/>
      <c r="C493" s="50" t="n"/>
      <c r="D493" s="51" t="n"/>
      <c r="E493" s="50" t="n"/>
      <c r="F493" s="50" t="n"/>
      <c r="G493" s="50" t="n"/>
      <c r="H493" s="50" t="n"/>
      <c r="I493" s="50" t="n"/>
      <c r="J493" s="50" t="n"/>
      <c r="K493" s="50" t="n"/>
      <c r="L493" s="50" t="n"/>
      <c r="M493" s="50" t="n"/>
      <c r="N493" s="50" t="n"/>
      <c r="O493" s="51" t="n"/>
      <c r="P493" s="50" t="n"/>
      <c r="Q493" s="50" t="n"/>
      <c r="R493" s="50" t="n"/>
      <c r="S493" s="50" t="n"/>
      <c r="T493" s="50" t="n"/>
      <c r="U493" s="50" t="n"/>
      <c r="V493" s="50" t="n"/>
      <c r="W493" s="50" t="n"/>
      <c r="X493" s="50" t="n"/>
      <c r="Y493" s="51" t="n"/>
      <c r="Z493" s="52" t="n"/>
      <c r="AA493" s="50" t="n"/>
      <c r="AB493" s="50" t="n"/>
      <c r="AC493" s="61" t="n"/>
      <c r="AD493" s="61" t="n"/>
      <c r="AE493" s="50" t="n"/>
      <c r="AF493" s="0" t="n"/>
      <c r="AG493" s="0" t="n"/>
      <c r="AH493" s="85">
        <f>IF(COUNTA(A493:AG493,AI493,AL493:AP493)=0,"",IF(TRIM(A493)="","AIR-ID REQUIRED",IF(OR(AND(K493&lt;&gt;"",ISNA(MATCH(K493,{"Yes","No","Unknown"},0))),AND(Q493&lt;&gt;"",ISNA(MATCH(Q493,{"Yes","No","Unknown"},0))),AND(R493&lt;&gt;"",ISNA(MATCH(R493,{"Yes","No","Unknown"},0))),AND(T493&lt;&gt;"",ISNA(MATCH(T493,{"Yes","No","Unknown"},0))),AND(J493&lt;&gt;"",ISNA(MATCH(J493,{"Improving","Stable","Deteriorating","New / Baseline","Not yet known"},0))),AND(Z493&lt;&gt;"",ISNA(MATCH(Z493,{"Open","Reviewed","Action Open","Escalated","Closed"},0))),AND(AG493&lt;&gt;"",ISNA(MATCH(AG493,{"UC-ID specific","Shared system baseline"},0))),AND(AI493&lt;&gt;"",ISNA(MATCH(AI493,{"Low","Medium","High","Critical"},0))),AND(AL493&lt;&gt;"",COUNTIF(Lists!$A$3:$A$10,AL493)=0),AND(AO493&lt;&gt;"",ISNA(MATCH(AO493,{"Operational monitoring","Performance review","Formal review"},0))),AND(AP493&lt;&gt;"",ISNA(MATCH(AP493,{"Raised per Monitoring and Review Plan","Not action-capable","Action-capable: raise not yet set"},0)))),"INVALID VALUE — use the dropdown list",IF(AND(AG493="UC-ID specific",OR(AF493="",AF493="None")),"UC-ID REQUIRED",IF(OR(J493="",K493="",Q493="",R493="",T493="",AL493="",J493="Not yet known",K493="Unknown",Q493="Unknown",R493="Unknown",T493="Unknown"),"UNKNOWN TO RESOLVE",IF(AND(K493="Yes",OR(H493="",I493="",M493="",N493="",O493="",P493="",P493="None",X493="")),"BREACH ACTION INCOMPLETE",IF(AND(OR(K493="Yes",Q493="Yes"),AL493="None"),"TRIGGER NOT RECORDED — select the E.4 trigger",IF(AND(OR(AND(AL493&lt;&gt;"",AL493&lt;&gt;"None"),R493="Yes"),AM493=""),"REASSESSMENT / CONSIDERATION REF REQUIRED",IF(AND(OR(R493="Yes",T493="Yes"),U493=""),"GATE LOG EVENT ID REQUIRED",IF(OR(AND(D493&lt;&gt;"",NOT(ISNUMBER(D493))),AND(Y493&lt;&gt;"",NOT(ISNUMBER(Y493))),AND(ISNUMBER(D493),ISNUMBER(Y493),Y493&lt;=D493)),"DATE CHECK — Review and Next Review must be dates, Next after Review",IF(AND(ISNUMBER(AC493),ISNUMBER(AD493),AD493&gt;AC493),"SAMPLE EXCEEDS POPULATION",IF(AND(ISNUMBER(AD493),ISNUMBER(AK493),AD493&lt;AK493),"SAMPLE BELOW TIER MINIMUM",IF(AND(AI493&lt;&gt;"",ISNUMBER(Y493),AO493=""),"REVIEW TYPE REQUIRED: operational, performance or formal (§6.4.4)",IF(AND(ISNUMBER(D493),ISNUMBER(Y493),AI493&lt;&gt;"",Y493-D493&gt;IF(AI493="Critical",31,IF(AI493="High",IF(OR(AO493="Operational monitoring",AO493="Performance review"),31,92),IF(AI493="Medium",IF(AO493="Operational monitoring",31,IF(AO493="Performance review",92,366)),366)))),"NEXT REVIEW EXCEEDS TIER CADENCE",IF(OR(AP493="",AP493="Action-capable: raise not yet set"),"AGENTIC CADENCE RAISE NOT SET (§6.4.4; size to be set by the Council)",IF(AND(Z493="Closed",OR(D493="",E493="",G493="",H493="",I493="",X493="",Y493="",AA493="",AB493="",NOT(ISNUMBER(AC493)),NOT(ISNUMBER(AD493)),AC493&lt;1,AD493&lt;1,AE493="",AG493="",AI493="")),"CLOSURE EVIDENCE MISSING",IF(Z493="Closed","Closure ready for independent review","Open / review")))))))))))))))))</f>
        <v/>
      </c>
      <c r="AI493" s="0" t="n"/>
      <c r="AJ493" s="0">
        <f>IF(AI493="","",IF(AO493="Operational monitoring",IF(AI493="Low","Routine operational monitoring by the Service Owner",IF(AI493="Medium","Monthly","Continuous (logged at least monthly)")),IF(AO493="Performance review",IF(AI493="Critical","At least monthly",IF(AI493="High","Monthly",IF(AI493="Medium","Quarterly","Annual"))),IF(AI493="Critical","Continuous monitoring; formal review at least monthly",IF(AI493="High","Quarterly","Annual")))))</f>
        <v/>
      </c>
      <c r="AK493" s="0">
        <f>IF(OR(AI493="",NOT(ISNUMBER(AC493))),"",IF(OR(AI493="Critical",AI493="High"),MIN(AC493,MAX(30,ROUNDUP(0.05*AC493,0))),IF(AI493="Medium",MIN(AC493,20),MIN(AC493,10))))</f>
        <v/>
      </c>
      <c r="AL493" s="0" t="n"/>
      <c r="AM493" s="0" t="n"/>
      <c r="AN493" s="0" t="n"/>
      <c r="AO493" s="0" t="n"/>
      <c r="AP493" s="0" t="n"/>
    </row>
    <row r="494">
      <c r="A494" s="49" t="n"/>
      <c r="B494" s="50" t="n"/>
      <c r="C494" s="50" t="n"/>
      <c r="D494" s="51" t="n"/>
      <c r="E494" s="50" t="n"/>
      <c r="F494" s="50" t="n"/>
      <c r="G494" s="50" t="n"/>
      <c r="H494" s="50" t="n"/>
      <c r="I494" s="50" t="n"/>
      <c r="J494" s="50" t="n"/>
      <c r="K494" s="50" t="n"/>
      <c r="L494" s="50" t="n"/>
      <c r="M494" s="50" t="n"/>
      <c r="N494" s="50" t="n"/>
      <c r="O494" s="51" t="n"/>
      <c r="P494" s="50" t="n"/>
      <c r="Q494" s="50" t="n"/>
      <c r="R494" s="50" t="n"/>
      <c r="S494" s="50" t="n"/>
      <c r="T494" s="50" t="n"/>
      <c r="U494" s="50" t="n"/>
      <c r="V494" s="50" t="n"/>
      <c r="W494" s="50" t="n"/>
      <c r="X494" s="50" t="n"/>
      <c r="Y494" s="51" t="n"/>
      <c r="Z494" s="52" t="n"/>
      <c r="AA494" s="50" t="n"/>
      <c r="AB494" s="50" t="n"/>
      <c r="AC494" s="61" t="n"/>
      <c r="AD494" s="61" t="n"/>
      <c r="AE494" s="50" t="n"/>
      <c r="AF494" s="0" t="n"/>
      <c r="AG494" s="0" t="n"/>
      <c r="AH494" s="85">
        <f>IF(COUNTA(A494:AG494,AI494,AL494:AP494)=0,"",IF(TRIM(A494)="","AIR-ID REQUIRED",IF(OR(AND(K494&lt;&gt;"",ISNA(MATCH(K494,{"Yes","No","Unknown"},0))),AND(Q494&lt;&gt;"",ISNA(MATCH(Q494,{"Yes","No","Unknown"},0))),AND(R494&lt;&gt;"",ISNA(MATCH(R494,{"Yes","No","Unknown"},0))),AND(T494&lt;&gt;"",ISNA(MATCH(T494,{"Yes","No","Unknown"},0))),AND(J494&lt;&gt;"",ISNA(MATCH(J494,{"Improving","Stable","Deteriorating","New / Baseline","Not yet known"},0))),AND(Z494&lt;&gt;"",ISNA(MATCH(Z494,{"Open","Reviewed","Action Open","Escalated","Closed"},0))),AND(AG494&lt;&gt;"",ISNA(MATCH(AG494,{"UC-ID specific","Shared system baseline"},0))),AND(AI494&lt;&gt;"",ISNA(MATCH(AI494,{"Low","Medium","High","Critical"},0))),AND(AL494&lt;&gt;"",COUNTIF(Lists!$A$3:$A$10,AL494)=0),AND(AO494&lt;&gt;"",ISNA(MATCH(AO494,{"Operational monitoring","Performance review","Formal review"},0))),AND(AP494&lt;&gt;"",ISNA(MATCH(AP494,{"Raised per Monitoring and Review Plan","Not action-capable","Action-capable: raise not yet set"},0)))),"INVALID VALUE — use the dropdown list",IF(AND(AG494="UC-ID specific",OR(AF494="",AF494="None")),"UC-ID REQUIRED",IF(OR(J494="",K494="",Q494="",R494="",T494="",AL494="",J494="Not yet known",K494="Unknown",Q494="Unknown",R494="Unknown",T494="Unknown"),"UNKNOWN TO RESOLVE",IF(AND(K494="Yes",OR(H494="",I494="",M494="",N494="",O494="",P494="",P494="None",X494="")),"BREACH ACTION INCOMPLETE",IF(AND(OR(K494="Yes",Q494="Yes"),AL494="None"),"TRIGGER NOT RECORDED — select the E.4 trigger",IF(AND(OR(AND(AL494&lt;&gt;"",AL494&lt;&gt;"None"),R494="Yes"),AM494=""),"REASSESSMENT / CONSIDERATION REF REQUIRED",IF(AND(OR(R494="Yes",T494="Yes"),U494=""),"GATE LOG EVENT ID REQUIRED",IF(OR(AND(D494&lt;&gt;"",NOT(ISNUMBER(D494))),AND(Y494&lt;&gt;"",NOT(ISNUMBER(Y494))),AND(ISNUMBER(D494),ISNUMBER(Y494),Y494&lt;=D494)),"DATE CHECK — Review and Next Review must be dates, Next after Review",IF(AND(ISNUMBER(AC494),ISNUMBER(AD494),AD494&gt;AC494),"SAMPLE EXCEEDS POPULATION",IF(AND(ISNUMBER(AD494),ISNUMBER(AK494),AD494&lt;AK494),"SAMPLE BELOW TIER MINIMUM",IF(AND(AI494&lt;&gt;"",ISNUMBER(Y494),AO494=""),"REVIEW TYPE REQUIRED: operational, performance or formal (§6.4.4)",IF(AND(ISNUMBER(D494),ISNUMBER(Y494),AI494&lt;&gt;"",Y494-D494&gt;IF(AI494="Critical",31,IF(AI494="High",IF(OR(AO494="Operational monitoring",AO494="Performance review"),31,92),IF(AI494="Medium",IF(AO494="Operational monitoring",31,IF(AO494="Performance review",92,366)),366)))),"NEXT REVIEW EXCEEDS TIER CADENCE",IF(OR(AP494="",AP494="Action-capable: raise not yet set"),"AGENTIC CADENCE RAISE NOT SET (§6.4.4; size to be set by the Council)",IF(AND(Z494="Closed",OR(D494="",E494="",G494="",H494="",I494="",X494="",Y494="",AA494="",AB494="",NOT(ISNUMBER(AC494)),NOT(ISNUMBER(AD494)),AC494&lt;1,AD494&lt;1,AE494="",AG494="",AI494="")),"CLOSURE EVIDENCE MISSING",IF(Z494="Closed","Closure ready for independent review","Open / review")))))))))))))))))</f>
        <v/>
      </c>
      <c r="AI494" s="0" t="n"/>
      <c r="AJ494" s="0">
        <f>IF(AI494="","",IF(AO494="Operational monitoring",IF(AI494="Low","Routine operational monitoring by the Service Owner",IF(AI494="Medium","Monthly","Continuous (logged at least monthly)")),IF(AO494="Performance review",IF(AI494="Critical","At least monthly",IF(AI494="High","Monthly",IF(AI494="Medium","Quarterly","Annual"))),IF(AI494="Critical","Continuous monitoring; formal review at least monthly",IF(AI494="High","Quarterly","Annual")))))</f>
        <v/>
      </c>
      <c r="AK494" s="0">
        <f>IF(OR(AI494="",NOT(ISNUMBER(AC494))),"",IF(OR(AI494="Critical",AI494="High"),MIN(AC494,MAX(30,ROUNDUP(0.05*AC494,0))),IF(AI494="Medium",MIN(AC494,20),MIN(AC494,10))))</f>
        <v/>
      </c>
      <c r="AL494" s="0" t="n"/>
      <c r="AM494" s="0" t="n"/>
      <c r="AN494" s="0" t="n"/>
      <c r="AO494" s="0" t="n"/>
      <c r="AP494" s="0" t="n"/>
    </row>
    <row r="495">
      <c r="A495" s="49" t="n"/>
      <c r="B495" s="50" t="n"/>
      <c r="C495" s="50" t="n"/>
      <c r="D495" s="51" t="n"/>
      <c r="E495" s="50" t="n"/>
      <c r="F495" s="50" t="n"/>
      <c r="G495" s="50" t="n"/>
      <c r="H495" s="50" t="n"/>
      <c r="I495" s="50" t="n"/>
      <c r="J495" s="50" t="n"/>
      <c r="K495" s="50" t="n"/>
      <c r="L495" s="50" t="n"/>
      <c r="M495" s="50" t="n"/>
      <c r="N495" s="50" t="n"/>
      <c r="O495" s="51" t="n"/>
      <c r="P495" s="50" t="n"/>
      <c r="Q495" s="50" t="n"/>
      <c r="R495" s="50" t="n"/>
      <c r="S495" s="50" t="n"/>
      <c r="T495" s="50" t="n"/>
      <c r="U495" s="50" t="n"/>
      <c r="V495" s="50" t="n"/>
      <c r="W495" s="50" t="n"/>
      <c r="X495" s="50" t="n"/>
      <c r="Y495" s="51" t="n"/>
      <c r="Z495" s="52" t="n"/>
      <c r="AA495" s="50" t="n"/>
      <c r="AB495" s="50" t="n"/>
      <c r="AC495" s="61" t="n"/>
      <c r="AD495" s="61" t="n"/>
      <c r="AE495" s="50" t="n"/>
      <c r="AF495" s="0" t="n"/>
      <c r="AG495" s="0" t="n"/>
      <c r="AH495" s="85">
        <f>IF(COUNTA(A495:AG495,AI495,AL495:AP495)=0,"",IF(TRIM(A495)="","AIR-ID REQUIRED",IF(OR(AND(K495&lt;&gt;"",ISNA(MATCH(K495,{"Yes","No","Unknown"},0))),AND(Q495&lt;&gt;"",ISNA(MATCH(Q495,{"Yes","No","Unknown"},0))),AND(R495&lt;&gt;"",ISNA(MATCH(R495,{"Yes","No","Unknown"},0))),AND(T495&lt;&gt;"",ISNA(MATCH(T495,{"Yes","No","Unknown"},0))),AND(J495&lt;&gt;"",ISNA(MATCH(J495,{"Improving","Stable","Deteriorating","New / Baseline","Not yet known"},0))),AND(Z495&lt;&gt;"",ISNA(MATCH(Z495,{"Open","Reviewed","Action Open","Escalated","Closed"},0))),AND(AG495&lt;&gt;"",ISNA(MATCH(AG495,{"UC-ID specific","Shared system baseline"},0))),AND(AI495&lt;&gt;"",ISNA(MATCH(AI495,{"Low","Medium","High","Critical"},0))),AND(AL495&lt;&gt;"",COUNTIF(Lists!$A$3:$A$10,AL495)=0),AND(AO495&lt;&gt;"",ISNA(MATCH(AO495,{"Operational monitoring","Performance review","Formal review"},0))),AND(AP495&lt;&gt;"",ISNA(MATCH(AP495,{"Raised per Monitoring and Review Plan","Not action-capable","Action-capable: raise not yet set"},0)))),"INVALID VALUE — use the dropdown list",IF(AND(AG495="UC-ID specific",OR(AF495="",AF495="None")),"UC-ID REQUIRED",IF(OR(J495="",K495="",Q495="",R495="",T495="",AL495="",J495="Not yet known",K495="Unknown",Q495="Unknown",R495="Unknown",T495="Unknown"),"UNKNOWN TO RESOLVE",IF(AND(K495="Yes",OR(H495="",I495="",M495="",N495="",O495="",P495="",P495="None",X495="")),"BREACH ACTION INCOMPLETE",IF(AND(OR(K495="Yes",Q495="Yes"),AL495="None"),"TRIGGER NOT RECORDED — select the E.4 trigger",IF(AND(OR(AND(AL495&lt;&gt;"",AL495&lt;&gt;"None"),R495="Yes"),AM495=""),"REASSESSMENT / CONSIDERATION REF REQUIRED",IF(AND(OR(R495="Yes",T495="Yes"),U495=""),"GATE LOG EVENT ID REQUIRED",IF(OR(AND(D495&lt;&gt;"",NOT(ISNUMBER(D495))),AND(Y495&lt;&gt;"",NOT(ISNUMBER(Y495))),AND(ISNUMBER(D495),ISNUMBER(Y495),Y495&lt;=D495)),"DATE CHECK — Review and Next Review must be dates, Next after Review",IF(AND(ISNUMBER(AC495),ISNUMBER(AD495),AD495&gt;AC495),"SAMPLE EXCEEDS POPULATION",IF(AND(ISNUMBER(AD495),ISNUMBER(AK495),AD495&lt;AK495),"SAMPLE BELOW TIER MINIMUM",IF(AND(AI495&lt;&gt;"",ISNUMBER(Y495),AO495=""),"REVIEW TYPE REQUIRED: operational, performance or formal (§6.4.4)",IF(AND(ISNUMBER(D495),ISNUMBER(Y495),AI495&lt;&gt;"",Y495-D495&gt;IF(AI495="Critical",31,IF(AI495="High",IF(OR(AO495="Operational monitoring",AO495="Performance review"),31,92),IF(AI495="Medium",IF(AO495="Operational monitoring",31,IF(AO495="Performance review",92,366)),366)))),"NEXT REVIEW EXCEEDS TIER CADENCE",IF(OR(AP495="",AP495="Action-capable: raise not yet set"),"AGENTIC CADENCE RAISE NOT SET (§6.4.4; size to be set by the Council)",IF(AND(Z495="Closed",OR(D495="",E495="",G495="",H495="",I495="",X495="",Y495="",AA495="",AB495="",NOT(ISNUMBER(AC495)),NOT(ISNUMBER(AD495)),AC495&lt;1,AD495&lt;1,AE495="",AG495="",AI495="")),"CLOSURE EVIDENCE MISSING",IF(Z495="Closed","Closure ready for independent review","Open / review")))))))))))))))))</f>
        <v/>
      </c>
      <c r="AI495" s="0" t="n"/>
      <c r="AJ495" s="0">
        <f>IF(AI495="","",IF(AO495="Operational monitoring",IF(AI495="Low","Routine operational monitoring by the Service Owner",IF(AI495="Medium","Monthly","Continuous (logged at least monthly)")),IF(AO495="Performance review",IF(AI495="Critical","At least monthly",IF(AI495="High","Monthly",IF(AI495="Medium","Quarterly","Annual"))),IF(AI495="Critical","Continuous monitoring; formal review at least monthly",IF(AI495="High","Quarterly","Annual")))))</f>
        <v/>
      </c>
      <c r="AK495" s="0">
        <f>IF(OR(AI495="",NOT(ISNUMBER(AC495))),"",IF(OR(AI495="Critical",AI495="High"),MIN(AC495,MAX(30,ROUNDUP(0.05*AC495,0))),IF(AI495="Medium",MIN(AC495,20),MIN(AC495,10))))</f>
        <v/>
      </c>
      <c r="AL495" s="0" t="n"/>
      <c r="AM495" s="0" t="n"/>
      <c r="AN495" s="0" t="n"/>
      <c r="AO495" s="0" t="n"/>
      <c r="AP495" s="0" t="n"/>
    </row>
    <row r="496">
      <c r="A496" s="49" t="n"/>
      <c r="B496" s="50" t="n"/>
      <c r="C496" s="50" t="n"/>
      <c r="D496" s="51" t="n"/>
      <c r="E496" s="50" t="n"/>
      <c r="F496" s="50" t="n"/>
      <c r="G496" s="50" t="n"/>
      <c r="H496" s="50" t="n"/>
      <c r="I496" s="50" t="n"/>
      <c r="J496" s="50" t="n"/>
      <c r="K496" s="50" t="n"/>
      <c r="L496" s="50" t="n"/>
      <c r="M496" s="50" t="n"/>
      <c r="N496" s="50" t="n"/>
      <c r="O496" s="51" t="n"/>
      <c r="P496" s="50" t="n"/>
      <c r="Q496" s="50" t="n"/>
      <c r="R496" s="50" t="n"/>
      <c r="S496" s="50" t="n"/>
      <c r="T496" s="50" t="n"/>
      <c r="U496" s="50" t="n"/>
      <c r="V496" s="50" t="n"/>
      <c r="W496" s="50" t="n"/>
      <c r="X496" s="50" t="n"/>
      <c r="Y496" s="51" t="n"/>
      <c r="Z496" s="52" t="n"/>
      <c r="AA496" s="50" t="n"/>
      <c r="AB496" s="50" t="n"/>
      <c r="AC496" s="61" t="n"/>
      <c r="AD496" s="61" t="n"/>
      <c r="AE496" s="50" t="n"/>
      <c r="AF496" s="0" t="n"/>
      <c r="AG496" s="0" t="n"/>
      <c r="AH496" s="85">
        <f>IF(COUNTA(A496:AG496,AI496,AL496:AP496)=0,"",IF(TRIM(A496)="","AIR-ID REQUIRED",IF(OR(AND(K496&lt;&gt;"",ISNA(MATCH(K496,{"Yes","No","Unknown"},0))),AND(Q496&lt;&gt;"",ISNA(MATCH(Q496,{"Yes","No","Unknown"},0))),AND(R496&lt;&gt;"",ISNA(MATCH(R496,{"Yes","No","Unknown"},0))),AND(T496&lt;&gt;"",ISNA(MATCH(T496,{"Yes","No","Unknown"},0))),AND(J496&lt;&gt;"",ISNA(MATCH(J496,{"Improving","Stable","Deteriorating","New / Baseline","Not yet known"},0))),AND(Z496&lt;&gt;"",ISNA(MATCH(Z496,{"Open","Reviewed","Action Open","Escalated","Closed"},0))),AND(AG496&lt;&gt;"",ISNA(MATCH(AG496,{"UC-ID specific","Shared system baseline"},0))),AND(AI496&lt;&gt;"",ISNA(MATCH(AI496,{"Low","Medium","High","Critical"},0))),AND(AL496&lt;&gt;"",COUNTIF(Lists!$A$3:$A$10,AL496)=0),AND(AO496&lt;&gt;"",ISNA(MATCH(AO496,{"Operational monitoring","Performance review","Formal review"},0))),AND(AP496&lt;&gt;"",ISNA(MATCH(AP496,{"Raised per Monitoring and Review Plan","Not action-capable","Action-capable: raise not yet set"},0)))),"INVALID VALUE — use the dropdown list",IF(AND(AG496="UC-ID specific",OR(AF496="",AF496="None")),"UC-ID REQUIRED",IF(OR(J496="",K496="",Q496="",R496="",T496="",AL496="",J496="Not yet known",K496="Unknown",Q496="Unknown",R496="Unknown",T496="Unknown"),"UNKNOWN TO RESOLVE",IF(AND(K496="Yes",OR(H496="",I496="",M496="",N496="",O496="",P496="",P496="None",X496="")),"BREACH ACTION INCOMPLETE",IF(AND(OR(K496="Yes",Q496="Yes"),AL496="None"),"TRIGGER NOT RECORDED — select the E.4 trigger",IF(AND(OR(AND(AL496&lt;&gt;"",AL496&lt;&gt;"None"),R496="Yes"),AM496=""),"REASSESSMENT / CONSIDERATION REF REQUIRED",IF(AND(OR(R496="Yes",T496="Yes"),U496=""),"GATE LOG EVENT ID REQUIRED",IF(OR(AND(D496&lt;&gt;"",NOT(ISNUMBER(D496))),AND(Y496&lt;&gt;"",NOT(ISNUMBER(Y496))),AND(ISNUMBER(D496),ISNUMBER(Y496),Y496&lt;=D496)),"DATE CHECK — Review and Next Review must be dates, Next after Review",IF(AND(ISNUMBER(AC496),ISNUMBER(AD496),AD496&gt;AC496),"SAMPLE EXCEEDS POPULATION",IF(AND(ISNUMBER(AD496),ISNUMBER(AK496),AD496&lt;AK496),"SAMPLE BELOW TIER MINIMUM",IF(AND(AI496&lt;&gt;"",ISNUMBER(Y496),AO496=""),"REVIEW TYPE REQUIRED: operational, performance or formal (§6.4.4)",IF(AND(ISNUMBER(D496),ISNUMBER(Y496),AI496&lt;&gt;"",Y496-D496&gt;IF(AI496="Critical",31,IF(AI496="High",IF(OR(AO496="Operational monitoring",AO496="Performance review"),31,92),IF(AI496="Medium",IF(AO496="Operational monitoring",31,IF(AO496="Performance review",92,366)),366)))),"NEXT REVIEW EXCEEDS TIER CADENCE",IF(OR(AP496="",AP496="Action-capable: raise not yet set"),"AGENTIC CADENCE RAISE NOT SET (§6.4.4; size to be set by the Council)",IF(AND(Z496="Closed",OR(D496="",E496="",G496="",H496="",I496="",X496="",Y496="",AA496="",AB496="",NOT(ISNUMBER(AC496)),NOT(ISNUMBER(AD496)),AC496&lt;1,AD496&lt;1,AE496="",AG496="",AI496="")),"CLOSURE EVIDENCE MISSING",IF(Z496="Closed","Closure ready for independent review","Open / review")))))))))))))))))</f>
        <v/>
      </c>
      <c r="AI496" s="0" t="n"/>
      <c r="AJ496" s="0">
        <f>IF(AI496="","",IF(AO496="Operational monitoring",IF(AI496="Low","Routine operational monitoring by the Service Owner",IF(AI496="Medium","Monthly","Continuous (logged at least monthly)")),IF(AO496="Performance review",IF(AI496="Critical","At least monthly",IF(AI496="High","Monthly",IF(AI496="Medium","Quarterly","Annual"))),IF(AI496="Critical","Continuous monitoring; formal review at least monthly",IF(AI496="High","Quarterly","Annual")))))</f>
        <v/>
      </c>
      <c r="AK496" s="0">
        <f>IF(OR(AI496="",NOT(ISNUMBER(AC496))),"",IF(OR(AI496="Critical",AI496="High"),MIN(AC496,MAX(30,ROUNDUP(0.05*AC496,0))),IF(AI496="Medium",MIN(AC496,20),MIN(AC496,10))))</f>
        <v/>
      </c>
      <c r="AL496" s="0" t="n"/>
      <c r="AM496" s="0" t="n"/>
      <c r="AN496" s="0" t="n"/>
      <c r="AO496" s="0" t="n"/>
      <c r="AP496" s="0" t="n"/>
    </row>
    <row r="497">
      <c r="A497" s="49" t="n"/>
      <c r="B497" s="50" t="n"/>
      <c r="C497" s="50" t="n"/>
      <c r="D497" s="51" t="n"/>
      <c r="E497" s="50" t="n"/>
      <c r="F497" s="50" t="n"/>
      <c r="G497" s="50" t="n"/>
      <c r="H497" s="50" t="n"/>
      <c r="I497" s="50" t="n"/>
      <c r="J497" s="50" t="n"/>
      <c r="K497" s="50" t="n"/>
      <c r="L497" s="50" t="n"/>
      <c r="M497" s="50" t="n"/>
      <c r="N497" s="50" t="n"/>
      <c r="O497" s="51" t="n"/>
      <c r="P497" s="50" t="n"/>
      <c r="Q497" s="50" t="n"/>
      <c r="R497" s="50" t="n"/>
      <c r="S497" s="50" t="n"/>
      <c r="T497" s="50" t="n"/>
      <c r="U497" s="50" t="n"/>
      <c r="V497" s="50" t="n"/>
      <c r="W497" s="50" t="n"/>
      <c r="X497" s="50" t="n"/>
      <c r="Y497" s="51" t="n"/>
      <c r="Z497" s="52" t="n"/>
      <c r="AA497" s="50" t="n"/>
      <c r="AB497" s="50" t="n"/>
      <c r="AC497" s="61" t="n"/>
      <c r="AD497" s="61" t="n"/>
      <c r="AE497" s="50" t="n"/>
      <c r="AF497" s="0" t="n"/>
      <c r="AG497" s="0" t="n"/>
      <c r="AH497" s="85">
        <f>IF(COUNTA(A497:AG497,AI497,AL497:AP497)=0,"",IF(TRIM(A497)="","AIR-ID REQUIRED",IF(OR(AND(K497&lt;&gt;"",ISNA(MATCH(K497,{"Yes","No","Unknown"},0))),AND(Q497&lt;&gt;"",ISNA(MATCH(Q497,{"Yes","No","Unknown"},0))),AND(R497&lt;&gt;"",ISNA(MATCH(R497,{"Yes","No","Unknown"},0))),AND(T497&lt;&gt;"",ISNA(MATCH(T497,{"Yes","No","Unknown"},0))),AND(J497&lt;&gt;"",ISNA(MATCH(J497,{"Improving","Stable","Deteriorating","New / Baseline","Not yet known"},0))),AND(Z497&lt;&gt;"",ISNA(MATCH(Z497,{"Open","Reviewed","Action Open","Escalated","Closed"},0))),AND(AG497&lt;&gt;"",ISNA(MATCH(AG497,{"UC-ID specific","Shared system baseline"},0))),AND(AI497&lt;&gt;"",ISNA(MATCH(AI497,{"Low","Medium","High","Critical"},0))),AND(AL497&lt;&gt;"",COUNTIF(Lists!$A$3:$A$10,AL497)=0),AND(AO497&lt;&gt;"",ISNA(MATCH(AO497,{"Operational monitoring","Performance review","Formal review"},0))),AND(AP497&lt;&gt;"",ISNA(MATCH(AP497,{"Raised per Monitoring and Review Plan","Not action-capable","Action-capable: raise not yet set"},0)))),"INVALID VALUE — use the dropdown list",IF(AND(AG497="UC-ID specific",OR(AF497="",AF497="None")),"UC-ID REQUIRED",IF(OR(J497="",K497="",Q497="",R497="",T497="",AL497="",J497="Not yet known",K497="Unknown",Q497="Unknown",R497="Unknown",T497="Unknown"),"UNKNOWN TO RESOLVE",IF(AND(K497="Yes",OR(H497="",I497="",M497="",N497="",O497="",P497="",P497="None",X497="")),"BREACH ACTION INCOMPLETE",IF(AND(OR(K497="Yes",Q497="Yes"),AL497="None"),"TRIGGER NOT RECORDED — select the E.4 trigger",IF(AND(OR(AND(AL497&lt;&gt;"",AL497&lt;&gt;"None"),R497="Yes"),AM497=""),"REASSESSMENT / CONSIDERATION REF REQUIRED",IF(AND(OR(R497="Yes",T497="Yes"),U497=""),"GATE LOG EVENT ID REQUIRED",IF(OR(AND(D497&lt;&gt;"",NOT(ISNUMBER(D497))),AND(Y497&lt;&gt;"",NOT(ISNUMBER(Y497))),AND(ISNUMBER(D497),ISNUMBER(Y497),Y497&lt;=D497)),"DATE CHECK — Review and Next Review must be dates, Next after Review",IF(AND(ISNUMBER(AC497),ISNUMBER(AD497),AD497&gt;AC497),"SAMPLE EXCEEDS POPULATION",IF(AND(ISNUMBER(AD497),ISNUMBER(AK497),AD497&lt;AK497),"SAMPLE BELOW TIER MINIMUM",IF(AND(AI497&lt;&gt;"",ISNUMBER(Y497),AO497=""),"REVIEW TYPE REQUIRED: operational, performance or formal (§6.4.4)",IF(AND(ISNUMBER(D497),ISNUMBER(Y497),AI497&lt;&gt;"",Y497-D497&gt;IF(AI497="Critical",31,IF(AI497="High",IF(OR(AO497="Operational monitoring",AO497="Performance review"),31,92),IF(AI497="Medium",IF(AO497="Operational monitoring",31,IF(AO497="Performance review",92,366)),366)))),"NEXT REVIEW EXCEEDS TIER CADENCE",IF(OR(AP497="",AP497="Action-capable: raise not yet set"),"AGENTIC CADENCE RAISE NOT SET (§6.4.4; size to be set by the Council)",IF(AND(Z497="Closed",OR(D497="",E497="",G497="",H497="",I497="",X497="",Y497="",AA497="",AB497="",NOT(ISNUMBER(AC497)),NOT(ISNUMBER(AD497)),AC497&lt;1,AD497&lt;1,AE497="",AG497="",AI497="")),"CLOSURE EVIDENCE MISSING",IF(Z497="Closed","Closure ready for independent review","Open / review")))))))))))))))))</f>
        <v/>
      </c>
      <c r="AI497" s="0" t="n"/>
      <c r="AJ497" s="0">
        <f>IF(AI497="","",IF(AO497="Operational monitoring",IF(AI497="Low","Routine operational monitoring by the Service Owner",IF(AI497="Medium","Monthly","Continuous (logged at least monthly)")),IF(AO497="Performance review",IF(AI497="Critical","At least monthly",IF(AI497="High","Monthly",IF(AI497="Medium","Quarterly","Annual"))),IF(AI497="Critical","Continuous monitoring; formal review at least monthly",IF(AI497="High","Quarterly","Annual")))))</f>
        <v/>
      </c>
      <c r="AK497" s="0">
        <f>IF(OR(AI497="",NOT(ISNUMBER(AC497))),"",IF(OR(AI497="Critical",AI497="High"),MIN(AC497,MAX(30,ROUNDUP(0.05*AC497,0))),IF(AI497="Medium",MIN(AC497,20),MIN(AC497,10))))</f>
        <v/>
      </c>
      <c r="AL497" s="0" t="n"/>
      <c r="AM497" s="0" t="n"/>
      <c r="AN497" s="0" t="n"/>
      <c r="AO497" s="0" t="n"/>
      <c r="AP497" s="0" t="n"/>
    </row>
    <row r="498">
      <c r="A498" s="49" t="n"/>
      <c r="B498" s="50" t="n"/>
      <c r="C498" s="50" t="n"/>
      <c r="D498" s="51" t="n"/>
      <c r="E498" s="50" t="n"/>
      <c r="F498" s="50" t="n"/>
      <c r="G498" s="50" t="n"/>
      <c r="H498" s="50" t="n"/>
      <c r="I498" s="50" t="n"/>
      <c r="J498" s="50" t="n"/>
      <c r="K498" s="50" t="n"/>
      <c r="L498" s="50" t="n"/>
      <c r="M498" s="50" t="n"/>
      <c r="N498" s="50" t="n"/>
      <c r="O498" s="51" t="n"/>
      <c r="P498" s="50" t="n"/>
      <c r="Q498" s="50" t="n"/>
      <c r="R498" s="50" t="n"/>
      <c r="S498" s="50" t="n"/>
      <c r="T498" s="50" t="n"/>
      <c r="U498" s="50" t="n"/>
      <c r="V498" s="50" t="n"/>
      <c r="W498" s="50" t="n"/>
      <c r="X498" s="50" t="n"/>
      <c r="Y498" s="51" t="n"/>
      <c r="Z498" s="52" t="n"/>
      <c r="AA498" s="50" t="n"/>
      <c r="AB498" s="50" t="n"/>
      <c r="AC498" s="61" t="n"/>
      <c r="AD498" s="61" t="n"/>
      <c r="AE498" s="50" t="n"/>
      <c r="AF498" s="0" t="n"/>
      <c r="AG498" s="0" t="n"/>
      <c r="AH498" s="85">
        <f>IF(COUNTA(A498:AG498,AI498,AL498:AP498)=0,"",IF(TRIM(A498)="","AIR-ID REQUIRED",IF(OR(AND(K498&lt;&gt;"",ISNA(MATCH(K498,{"Yes","No","Unknown"},0))),AND(Q498&lt;&gt;"",ISNA(MATCH(Q498,{"Yes","No","Unknown"},0))),AND(R498&lt;&gt;"",ISNA(MATCH(R498,{"Yes","No","Unknown"},0))),AND(T498&lt;&gt;"",ISNA(MATCH(T498,{"Yes","No","Unknown"},0))),AND(J498&lt;&gt;"",ISNA(MATCH(J498,{"Improving","Stable","Deteriorating","New / Baseline","Not yet known"},0))),AND(Z498&lt;&gt;"",ISNA(MATCH(Z498,{"Open","Reviewed","Action Open","Escalated","Closed"},0))),AND(AG498&lt;&gt;"",ISNA(MATCH(AG498,{"UC-ID specific","Shared system baseline"},0))),AND(AI498&lt;&gt;"",ISNA(MATCH(AI498,{"Low","Medium","High","Critical"},0))),AND(AL498&lt;&gt;"",COUNTIF(Lists!$A$3:$A$10,AL498)=0),AND(AO498&lt;&gt;"",ISNA(MATCH(AO498,{"Operational monitoring","Performance review","Formal review"},0))),AND(AP498&lt;&gt;"",ISNA(MATCH(AP498,{"Raised per Monitoring and Review Plan","Not action-capable","Action-capable: raise not yet set"},0)))),"INVALID VALUE — use the dropdown list",IF(AND(AG498="UC-ID specific",OR(AF498="",AF498="None")),"UC-ID REQUIRED",IF(OR(J498="",K498="",Q498="",R498="",T498="",AL498="",J498="Not yet known",K498="Unknown",Q498="Unknown",R498="Unknown",T498="Unknown"),"UNKNOWN TO RESOLVE",IF(AND(K498="Yes",OR(H498="",I498="",M498="",N498="",O498="",P498="",P498="None",X498="")),"BREACH ACTION INCOMPLETE",IF(AND(OR(K498="Yes",Q498="Yes"),AL498="None"),"TRIGGER NOT RECORDED — select the E.4 trigger",IF(AND(OR(AND(AL498&lt;&gt;"",AL498&lt;&gt;"None"),R498="Yes"),AM498=""),"REASSESSMENT / CONSIDERATION REF REQUIRED",IF(AND(OR(R498="Yes",T498="Yes"),U498=""),"GATE LOG EVENT ID REQUIRED",IF(OR(AND(D498&lt;&gt;"",NOT(ISNUMBER(D498))),AND(Y498&lt;&gt;"",NOT(ISNUMBER(Y498))),AND(ISNUMBER(D498),ISNUMBER(Y498),Y498&lt;=D498)),"DATE CHECK — Review and Next Review must be dates, Next after Review",IF(AND(ISNUMBER(AC498),ISNUMBER(AD498),AD498&gt;AC498),"SAMPLE EXCEEDS POPULATION",IF(AND(ISNUMBER(AD498),ISNUMBER(AK498),AD498&lt;AK498),"SAMPLE BELOW TIER MINIMUM",IF(AND(AI498&lt;&gt;"",ISNUMBER(Y498),AO498=""),"REVIEW TYPE REQUIRED: operational, performance or formal (§6.4.4)",IF(AND(ISNUMBER(D498),ISNUMBER(Y498),AI498&lt;&gt;"",Y498-D498&gt;IF(AI498="Critical",31,IF(AI498="High",IF(OR(AO498="Operational monitoring",AO498="Performance review"),31,92),IF(AI498="Medium",IF(AO498="Operational monitoring",31,IF(AO498="Performance review",92,366)),366)))),"NEXT REVIEW EXCEEDS TIER CADENCE",IF(OR(AP498="",AP498="Action-capable: raise not yet set"),"AGENTIC CADENCE RAISE NOT SET (§6.4.4; size to be set by the Council)",IF(AND(Z498="Closed",OR(D498="",E498="",G498="",H498="",I498="",X498="",Y498="",AA498="",AB498="",NOT(ISNUMBER(AC498)),NOT(ISNUMBER(AD498)),AC498&lt;1,AD498&lt;1,AE498="",AG498="",AI498="")),"CLOSURE EVIDENCE MISSING",IF(Z498="Closed","Closure ready for independent review","Open / review")))))))))))))))))</f>
        <v/>
      </c>
      <c r="AI498" s="0" t="n"/>
      <c r="AJ498" s="0">
        <f>IF(AI498="","",IF(AO498="Operational monitoring",IF(AI498="Low","Routine operational monitoring by the Service Owner",IF(AI498="Medium","Monthly","Continuous (logged at least monthly)")),IF(AO498="Performance review",IF(AI498="Critical","At least monthly",IF(AI498="High","Monthly",IF(AI498="Medium","Quarterly","Annual"))),IF(AI498="Critical","Continuous monitoring; formal review at least monthly",IF(AI498="High","Quarterly","Annual")))))</f>
        <v/>
      </c>
      <c r="AK498" s="0">
        <f>IF(OR(AI498="",NOT(ISNUMBER(AC498))),"",IF(OR(AI498="Critical",AI498="High"),MIN(AC498,MAX(30,ROUNDUP(0.05*AC498,0))),IF(AI498="Medium",MIN(AC498,20),MIN(AC498,10))))</f>
        <v/>
      </c>
      <c r="AL498" s="0" t="n"/>
      <c r="AM498" s="0" t="n"/>
      <c r="AN498" s="0" t="n"/>
      <c r="AO498" s="0" t="n"/>
      <c r="AP498" s="0" t="n"/>
    </row>
    <row r="499">
      <c r="A499" s="49" t="n"/>
      <c r="B499" s="50" t="n"/>
      <c r="C499" s="50" t="n"/>
      <c r="D499" s="51" t="n"/>
      <c r="E499" s="50" t="n"/>
      <c r="F499" s="50" t="n"/>
      <c r="G499" s="50" t="n"/>
      <c r="H499" s="50" t="n"/>
      <c r="I499" s="50" t="n"/>
      <c r="J499" s="50" t="n"/>
      <c r="K499" s="50" t="n"/>
      <c r="L499" s="50" t="n"/>
      <c r="M499" s="50" t="n"/>
      <c r="N499" s="50" t="n"/>
      <c r="O499" s="51" t="n"/>
      <c r="P499" s="50" t="n"/>
      <c r="Q499" s="50" t="n"/>
      <c r="R499" s="50" t="n"/>
      <c r="S499" s="50" t="n"/>
      <c r="T499" s="50" t="n"/>
      <c r="U499" s="50" t="n"/>
      <c r="V499" s="50" t="n"/>
      <c r="W499" s="50" t="n"/>
      <c r="X499" s="50" t="n"/>
      <c r="Y499" s="51" t="n"/>
      <c r="Z499" s="52" t="n"/>
      <c r="AA499" s="50" t="n"/>
      <c r="AB499" s="50" t="n"/>
      <c r="AC499" s="61" t="n"/>
      <c r="AD499" s="61" t="n"/>
      <c r="AE499" s="50" t="n"/>
      <c r="AF499" s="0" t="n"/>
      <c r="AG499" s="0" t="n"/>
      <c r="AH499" s="85">
        <f>IF(COUNTA(A499:AG499,AI499,AL499:AP499)=0,"",IF(TRIM(A499)="","AIR-ID REQUIRED",IF(OR(AND(K499&lt;&gt;"",ISNA(MATCH(K499,{"Yes","No","Unknown"},0))),AND(Q499&lt;&gt;"",ISNA(MATCH(Q499,{"Yes","No","Unknown"},0))),AND(R499&lt;&gt;"",ISNA(MATCH(R499,{"Yes","No","Unknown"},0))),AND(T499&lt;&gt;"",ISNA(MATCH(T499,{"Yes","No","Unknown"},0))),AND(J499&lt;&gt;"",ISNA(MATCH(J499,{"Improving","Stable","Deteriorating","New / Baseline","Not yet known"},0))),AND(Z499&lt;&gt;"",ISNA(MATCH(Z499,{"Open","Reviewed","Action Open","Escalated","Closed"},0))),AND(AG499&lt;&gt;"",ISNA(MATCH(AG499,{"UC-ID specific","Shared system baseline"},0))),AND(AI499&lt;&gt;"",ISNA(MATCH(AI499,{"Low","Medium","High","Critical"},0))),AND(AL499&lt;&gt;"",COUNTIF(Lists!$A$3:$A$10,AL499)=0),AND(AO499&lt;&gt;"",ISNA(MATCH(AO499,{"Operational monitoring","Performance review","Formal review"},0))),AND(AP499&lt;&gt;"",ISNA(MATCH(AP499,{"Raised per Monitoring and Review Plan","Not action-capable","Action-capable: raise not yet set"},0)))),"INVALID VALUE — use the dropdown list",IF(AND(AG499="UC-ID specific",OR(AF499="",AF499="None")),"UC-ID REQUIRED",IF(OR(J499="",K499="",Q499="",R499="",T499="",AL499="",J499="Not yet known",K499="Unknown",Q499="Unknown",R499="Unknown",T499="Unknown"),"UNKNOWN TO RESOLVE",IF(AND(K499="Yes",OR(H499="",I499="",M499="",N499="",O499="",P499="",P499="None",X499="")),"BREACH ACTION INCOMPLETE",IF(AND(OR(K499="Yes",Q499="Yes"),AL499="None"),"TRIGGER NOT RECORDED — select the E.4 trigger",IF(AND(OR(AND(AL499&lt;&gt;"",AL499&lt;&gt;"None"),R499="Yes"),AM499=""),"REASSESSMENT / CONSIDERATION REF REQUIRED",IF(AND(OR(R499="Yes",T499="Yes"),U499=""),"GATE LOG EVENT ID REQUIRED",IF(OR(AND(D499&lt;&gt;"",NOT(ISNUMBER(D499))),AND(Y499&lt;&gt;"",NOT(ISNUMBER(Y499))),AND(ISNUMBER(D499),ISNUMBER(Y499),Y499&lt;=D499)),"DATE CHECK — Review and Next Review must be dates, Next after Review",IF(AND(ISNUMBER(AC499),ISNUMBER(AD499),AD499&gt;AC499),"SAMPLE EXCEEDS POPULATION",IF(AND(ISNUMBER(AD499),ISNUMBER(AK499),AD499&lt;AK499),"SAMPLE BELOW TIER MINIMUM",IF(AND(AI499&lt;&gt;"",ISNUMBER(Y499),AO499=""),"REVIEW TYPE REQUIRED: operational, performance or formal (§6.4.4)",IF(AND(ISNUMBER(D499),ISNUMBER(Y499),AI499&lt;&gt;"",Y499-D499&gt;IF(AI499="Critical",31,IF(AI499="High",IF(OR(AO499="Operational monitoring",AO499="Performance review"),31,92),IF(AI499="Medium",IF(AO499="Operational monitoring",31,IF(AO499="Performance review",92,366)),366)))),"NEXT REVIEW EXCEEDS TIER CADENCE",IF(OR(AP499="",AP499="Action-capable: raise not yet set"),"AGENTIC CADENCE RAISE NOT SET (§6.4.4; size to be set by the Council)",IF(AND(Z499="Closed",OR(D499="",E499="",G499="",H499="",I499="",X499="",Y499="",AA499="",AB499="",NOT(ISNUMBER(AC499)),NOT(ISNUMBER(AD499)),AC499&lt;1,AD499&lt;1,AE499="",AG499="",AI499="")),"CLOSURE EVIDENCE MISSING",IF(Z499="Closed","Closure ready for independent review","Open / review")))))))))))))))))</f>
        <v/>
      </c>
      <c r="AI499" s="0" t="n"/>
      <c r="AJ499" s="0">
        <f>IF(AI499="","",IF(AO499="Operational monitoring",IF(AI499="Low","Routine operational monitoring by the Service Owner",IF(AI499="Medium","Monthly","Continuous (logged at least monthly)")),IF(AO499="Performance review",IF(AI499="Critical","At least monthly",IF(AI499="High","Monthly",IF(AI499="Medium","Quarterly","Annual"))),IF(AI499="Critical","Continuous monitoring; formal review at least monthly",IF(AI499="High","Quarterly","Annual")))))</f>
        <v/>
      </c>
      <c r="AK499" s="0">
        <f>IF(OR(AI499="",NOT(ISNUMBER(AC499))),"",IF(OR(AI499="Critical",AI499="High"),MIN(AC499,MAX(30,ROUNDUP(0.05*AC499,0))),IF(AI499="Medium",MIN(AC499,20),MIN(AC499,10))))</f>
        <v/>
      </c>
      <c r="AL499" s="0" t="n"/>
      <c r="AM499" s="0" t="n"/>
      <c r="AN499" s="0" t="n"/>
      <c r="AO499" s="0" t="n"/>
      <c r="AP499" s="0" t="n"/>
    </row>
    <row r="500">
      <c r="A500" s="49" t="n"/>
      <c r="B500" s="50" t="n"/>
      <c r="C500" s="50" t="n"/>
      <c r="D500" s="51" t="n"/>
      <c r="E500" s="50" t="n"/>
      <c r="F500" s="50" t="n"/>
      <c r="G500" s="50" t="n"/>
      <c r="H500" s="50" t="n"/>
      <c r="I500" s="50" t="n"/>
      <c r="J500" s="50" t="n"/>
      <c r="K500" s="50" t="n"/>
      <c r="L500" s="50" t="n"/>
      <c r="M500" s="50" t="n"/>
      <c r="N500" s="50" t="n"/>
      <c r="O500" s="51" t="n"/>
      <c r="P500" s="50" t="n"/>
      <c r="Q500" s="50" t="n"/>
      <c r="R500" s="50" t="n"/>
      <c r="S500" s="50" t="n"/>
      <c r="T500" s="50" t="n"/>
      <c r="U500" s="50" t="n"/>
      <c r="V500" s="50" t="n"/>
      <c r="W500" s="50" t="n"/>
      <c r="X500" s="50" t="n"/>
      <c r="Y500" s="51" t="n"/>
      <c r="Z500" s="52" t="n"/>
      <c r="AA500" s="50" t="n"/>
      <c r="AB500" s="50" t="n"/>
      <c r="AC500" s="61" t="n"/>
      <c r="AD500" s="61" t="n"/>
      <c r="AE500" s="50" t="n"/>
      <c r="AF500" s="0" t="n"/>
      <c r="AG500" s="0" t="n"/>
      <c r="AH500" s="85">
        <f>IF(COUNTA(A500:AG500,AI500,AL500:AP500)=0,"",IF(TRIM(A500)="","AIR-ID REQUIRED",IF(OR(AND(K500&lt;&gt;"",ISNA(MATCH(K500,{"Yes","No","Unknown"},0))),AND(Q500&lt;&gt;"",ISNA(MATCH(Q500,{"Yes","No","Unknown"},0))),AND(R500&lt;&gt;"",ISNA(MATCH(R500,{"Yes","No","Unknown"},0))),AND(T500&lt;&gt;"",ISNA(MATCH(T500,{"Yes","No","Unknown"},0))),AND(J500&lt;&gt;"",ISNA(MATCH(J500,{"Improving","Stable","Deteriorating","New / Baseline","Not yet known"},0))),AND(Z500&lt;&gt;"",ISNA(MATCH(Z500,{"Open","Reviewed","Action Open","Escalated","Closed"},0))),AND(AG500&lt;&gt;"",ISNA(MATCH(AG500,{"UC-ID specific","Shared system baseline"},0))),AND(AI500&lt;&gt;"",ISNA(MATCH(AI500,{"Low","Medium","High","Critical"},0))),AND(AL500&lt;&gt;"",COUNTIF(Lists!$A$3:$A$10,AL500)=0),AND(AO500&lt;&gt;"",ISNA(MATCH(AO500,{"Operational monitoring","Performance review","Formal review"},0))),AND(AP500&lt;&gt;"",ISNA(MATCH(AP500,{"Raised per Monitoring and Review Plan","Not action-capable","Action-capable: raise not yet set"},0)))),"INVALID VALUE — use the dropdown list",IF(AND(AG500="UC-ID specific",OR(AF500="",AF500="None")),"UC-ID REQUIRED",IF(OR(J500="",K500="",Q500="",R500="",T500="",AL500="",J500="Not yet known",K500="Unknown",Q500="Unknown",R500="Unknown",T500="Unknown"),"UNKNOWN TO RESOLVE",IF(AND(K500="Yes",OR(H500="",I500="",M500="",N500="",O500="",P500="",P500="None",X500="")),"BREACH ACTION INCOMPLETE",IF(AND(OR(K500="Yes",Q500="Yes"),AL500="None"),"TRIGGER NOT RECORDED — select the E.4 trigger",IF(AND(OR(AND(AL500&lt;&gt;"",AL500&lt;&gt;"None"),R500="Yes"),AM500=""),"REASSESSMENT / CONSIDERATION REF REQUIRED",IF(AND(OR(R500="Yes",T500="Yes"),U500=""),"GATE LOG EVENT ID REQUIRED",IF(OR(AND(D500&lt;&gt;"",NOT(ISNUMBER(D500))),AND(Y500&lt;&gt;"",NOT(ISNUMBER(Y500))),AND(ISNUMBER(D500),ISNUMBER(Y500),Y500&lt;=D500)),"DATE CHECK — Review and Next Review must be dates, Next after Review",IF(AND(ISNUMBER(AC500),ISNUMBER(AD500),AD500&gt;AC500),"SAMPLE EXCEEDS POPULATION",IF(AND(ISNUMBER(AD500),ISNUMBER(AK500),AD500&lt;AK500),"SAMPLE BELOW TIER MINIMUM",IF(AND(AI500&lt;&gt;"",ISNUMBER(Y500),AO500=""),"REVIEW TYPE REQUIRED: operational, performance or formal (§6.4.4)",IF(AND(ISNUMBER(D500),ISNUMBER(Y500),AI500&lt;&gt;"",Y500-D500&gt;IF(AI500="Critical",31,IF(AI500="High",IF(OR(AO500="Operational monitoring",AO500="Performance review"),31,92),IF(AI500="Medium",IF(AO500="Operational monitoring",31,IF(AO500="Performance review",92,366)),366)))),"NEXT REVIEW EXCEEDS TIER CADENCE",IF(OR(AP500="",AP500="Action-capable: raise not yet set"),"AGENTIC CADENCE RAISE NOT SET (§6.4.4; size to be set by the Council)",IF(AND(Z500="Closed",OR(D500="",E500="",G500="",H500="",I500="",X500="",Y500="",AA500="",AB500="",NOT(ISNUMBER(AC500)),NOT(ISNUMBER(AD500)),AC500&lt;1,AD500&lt;1,AE500="",AG500="",AI500="")),"CLOSURE EVIDENCE MISSING",IF(Z500="Closed","Closure ready for independent review","Open / review")))))))))))))))))</f>
        <v/>
      </c>
      <c r="AI500" s="0" t="n"/>
      <c r="AJ500" s="0">
        <f>IF(AI500="","",IF(AO500="Operational monitoring",IF(AI500="Low","Routine operational monitoring by the Service Owner",IF(AI500="Medium","Monthly","Continuous (logged at least monthly)")),IF(AO500="Performance review",IF(AI500="Critical","At least monthly",IF(AI500="High","Monthly",IF(AI500="Medium","Quarterly","Annual"))),IF(AI500="Critical","Continuous monitoring; formal review at least monthly",IF(AI500="High","Quarterly","Annual")))))</f>
        <v/>
      </c>
      <c r="AK500" s="0">
        <f>IF(OR(AI500="",NOT(ISNUMBER(AC500))),"",IF(OR(AI500="Critical",AI500="High"),MIN(AC500,MAX(30,ROUNDUP(0.05*AC500,0))),IF(AI500="Medium",MIN(AC500,20),MIN(AC500,10))))</f>
        <v/>
      </c>
      <c r="AL500" s="0" t="n"/>
      <c r="AM500" s="0" t="n"/>
      <c r="AN500" s="0" t="n"/>
      <c r="AO500" s="0" t="n"/>
      <c r="AP500" s="0" t="n"/>
    </row>
    <row r="501">
      <c r="A501" s="49" t="n"/>
      <c r="B501" s="50" t="n"/>
      <c r="C501" s="50" t="n"/>
      <c r="D501" s="51" t="n"/>
      <c r="E501" s="50" t="n"/>
      <c r="F501" s="50" t="n"/>
      <c r="G501" s="50" t="n"/>
      <c r="H501" s="50" t="n"/>
      <c r="I501" s="50" t="n"/>
      <c r="J501" s="50" t="n"/>
      <c r="K501" s="50" t="n"/>
      <c r="L501" s="50" t="n"/>
      <c r="M501" s="50" t="n"/>
      <c r="N501" s="50" t="n"/>
      <c r="O501" s="51" t="n"/>
      <c r="P501" s="50" t="n"/>
      <c r="Q501" s="50" t="n"/>
      <c r="R501" s="50" t="n"/>
      <c r="S501" s="50" t="n"/>
      <c r="T501" s="50" t="n"/>
      <c r="U501" s="50" t="n"/>
      <c r="V501" s="50" t="n"/>
      <c r="W501" s="50" t="n"/>
      <c r="X501" s="50" t="n"/>
      <c r="Y501" s="51" t="n"/>
      <c r="Z501" s="52" t="n"/>
      <c r="AA501" s="50" t="n"/>
      <c r="AB501" s="50" t="n"/>
      <c r="AC501" s="61" t="n"/>
      <c r="AD501" s="61" t="n"/>
      <c r="AE501" s="50" t="n"/>
      <c r="AF501" s="0" t="n"/>
      <c r="AG501" s="0" t="n"/>
      <c r="AH501" s="85">
        <f>IF(COUNTA(A501:AG501,AI501,AL501:AP501)=0,"",IF(TRIM(A501)="","AIR-ID REQUIRED",IF(OR(AND(K501&lt;&gt;"",ISNA(MATCH(K501,{"Yes","No","Unknown"},0))),AND(Q501&lt;&gt;"",ISNA(MATCH(Q501,{"Yes","No","Unknown"},0))),AND(R501&lt;&gt;"",ISNA(MATCH(R501,{"Yes","No","Unknown"},0))),AND(T501&lt;&gt;"",ISNA(MATCH(T501,{"Yes","No","Unknown"},0))),AND(J501&lt;&gt;"",ISNA(MATCH(J501,{"Improving","Stable","Deteriorating","New / Baseline","Not yet known"},0))),AND(Z501&lt;&gt;"",ISNA(MATCH(Z501,{"Open","Reviewed","Action Open","Escalated","Closed"},0))),AND(AG501&lt;&gt;"",ISNA(MATCH(AG501,{"UC-ID specific","Shared system baseline"},0))),AND(AI501&lt;&gt;"",ISNA(MATCH(AI501,{"Low","Medium","High","Critical"},0))),AND(AL501&lt;&gt;"",COUNTIF(Lists!$A$3:$A$10,AL501)=0),AND(AO501&lt;&gt;"",ISNA(MATCH(AO501,{"Operational monitoring","Performance review","Formal review"},0))),AND(AP501&lt;&gt;"",ISNA(MATCH(AP501,{"Raised per Monitoring and Review Plan","Not action-capable","Action-capable: raise not yet set"},0)))),"INVALID VALUE — use the dropdown list",IF(AND(AG501="UC-ID specific",OR(AF501="",AF501="None")),"UC-ID REQUIRED",IF(OR(J501="",K501="",Q501="",R501="",T501="",AL501="",J501="Not yet known",K501="Unknown",Q501="Unknown",R501="Unknown",T501="Unknown"),"UNKNOWN TO RESOLVE",IF(AND(K501="Yes",OR(H501="",I501="",M501="",N501="",O501="",P501="",P501="None",X501="")),"BREACH ACTION INCOMPLETE",IF(AND(OR(K501="Yes",Q501="Yes"),AL501="None"),"TRIGGER NOT RECORDED — select the E.4 trigger",IF(AND(OR(AND(AL501&lt;&gt;"",AL501&lt;&gt;"None"),R501="Yes"),AM501=""),"REASSESSMENT / CONSIDERATION REF REQUIRED",IF(AND(OR(R501="Yes",T501="Yes"),U501=""),"GATE LOG EVENT ID REQUIRED",IF(OR(AND(D501&lt;&gt;"",NOT(ISNUMBER(D501))),AND(Y501&lt;&gt;"",NOT(ISNUMBER(Y501))),AND(ISNUMBER(D501),ISNUMBER(Y501),Y501&lt;=D501)),"DATE CHECK — Review and Next Review must be dates, Next after Review",IF(AND(ISNUMBER(AC501),ISNUMBER(AD501),AD501&gt;AC501),"SAMPLE EXCEEDS POPULATION",IF(AND(ISNUMBER(AD501),ISNUMBER(AK501),AD501&lt;AK501),"SAMPLE BELOW TIER MINIMUM",IF(AND(AI501&lt;&gt;"",ISNUMBER(Y501),AO501=""),"REVIEW TYPE REQUIRED: operational, performance or formal (§6.4.4)",IF(AND(ISNUMBER(D501),ISNUMBER(Y501),AI501&lt;&gt;"",Y501-D501&gt;IF(AI501="Critical",31,IF(AI501="High",IF(OR(AO501="Operational monitoring",AO501="Performance review"),31,92),IF(AI501="Medium",IF(AO501="Operational monitoring",31,IF(AO501="Performance review",92,366)),366)))),"NEXT REVIEW EXCEEDS TIER CADENCE",IF(OR(AP501="",AP501="Action-capable: raise not yet set"),"AGENTIC CADENCE RAISE NOT SET (§6.4.4; size to be set by the Council)",IF(AND(Z501="Closed",OR(D501="",E501="",G501="",H501="",I501="",X501="",Y501="",AA501="",AB501="",NOT(ISNUMBER(AC501)),NOT(ISNUMBER(AD501)),AC501&lt;1,AD501&lt;1,AE501="",AG501="",AI501="")),"CLOSURE EVIDENCE MISSING",IF(Z501="Closed","Closure ready for independent review","Open / review")))))))))))))))))</f>
        <v/>
      </c>
      <c r="AI501" s="0" t="n"/>
      <c r="AJ501" s="0">
        <f>IF(AI501="","",IF(AO501="Operational monitoring",IF(AI501="Low","Routine operational monitoring by the Service Owner",IF(AI501="Medium","Monthly","Continuous (logged at least monthly)")),IF(AO501="Performance review",IF(AI501="Critical","At least monthly",IF(AI501="High","Monthly",IF(AI501="Medium","Quarterly","Annual"))),IF(AI501="Critical","Continuous monitoring; formal review at least monthly",IF(AI501="High","Quarterly","Annual")))))</f>
        <v/>
      </c>
      <c r="AK501" s="0">
        <f>IF(OR(AI501="",NOT(ISNUMBER(AC501))),"",IF(OR(AI501="Critical",AI501="High"),MIN(AC501,MAX(30,ROUNDUP(0.05*AC501,0))),IF(AI501="Medium",MIN(AC501,20),MIN(AC501,10))))</f>
        <v/>
      </c>
      <c r="AL501" s="0" t="n"/>
      <c r="AM501" s="0" t="n"/>
      <c r="AN501" s="0" t="n"/>
      <c r="AO501" s="0" t="n"/>
      <c r="AP501" s="0" t="n"/>
    </row>
    <row r="502">
      <c r="A502" s="49" t="n"/>
      <c r="B502" s="50" t="n"/>
      <c r="C502" s="50" t="n"/>
      <c r="D502" s="51" t="n"/>
      <c r="E502" s="50" t="n"/>
      <c r="F502" s="50" t="n"/>
      <c r="G502" s="50" t="n"/>
      <c r="H502" s="50" t="n"/>
      <c r="I502" s="50" t="n"/>
      <c r="J502" s="50" t="n"/>
      <c r="K502" s="50" t="n"/>
      <c r="L502" s="50" t="n"/>
      <c r="M502" s="50" t="n"/>
      <c r="N502" s="50" t="n"/>
      <c r="O502" s="51" t="n"/>
      <c r="P502" s="50" t="n"/>
      <c r="Q502" s="50" t="n"/>
      <c r="R502" s="50" t="n"/>
      <c r="S502" s="50" t="n"/>
      <c r="T502" s="50" t="n"/>
      <c r="U502" s="50" t="n"/>
      <c r="V502" s="50" t="n"/>
      <c r="W502" s="50" t="n"/>
      <c r="X502" s="50" t="n"/>
      <c r="Y502" s="51" t="n"/>
      <c r="Z502" s="52" t="n"/>
      <c r="AA502" s="50" t="n"/>
      <c r="AB502" s="50" t="n"/>
      <c r="AC502" s="61" t="n"/>
      <c r="AD502" s="61" t="n"/>
      <c r="AE502" s="50" t="n"/>
      <c r="AF502" s="0" t="n"/>
      <c r="AG502" s="0" t="n"/>
      <c r="AH502" s="85">
        <f>IF(COUNTA(A502:AG502,AI502,AL502:AP502)=0,"",IF(TRIM(A502)="","AIR-ID REQUIRED",IF(OR(AND(K502&lt;&gt;"",ISNA(MATCH(K502,{"Yes","No","Unknown"},0))),AND(Q502&lt;&gt;"",ISNA(MATCH(Q502,{"Yes","No","Unknown"},0))),AND(R502&lt;&gt;"",ISNA(MATCH(R502,{"Yes","No","Unknown"},0))),AND(T502&lt;&gt;"",ISNA(MATCH(T502,{"Yes","No","Unknown"},0))),AND(J502&lt;&gt;"",ISNA(MATCH(J502,{"Improving","Stable","Deteriorating","New / Baseline","Not yet known"},0))),AND(Z502&lt;&gt;"",ISNA(MATCH(Z502,{"Open","Reviewed","Action Open","Escalated","Closed"},0))),AND(AG502&lt;&gt;"",ISNA(MATCH(AG502,{"UC-ID specific","Shared system baseline"},0))),AND(AI502&lt;&gt;"",ISNA(MATCH(AI502,{"Low","Medium","High","Critical"},0))),AND(AL502&lt;&gt;"",COUNTIF(Lists!$A$3:$A$10,AL502)=0),AND(AO502&lt;&gt;"",ISNA(MATCH(AO502,{"Operational monitoring","Performance review","Formal review"},0))),AND(AP502&lt;&gt;"",ISNA(MATCH(AP502,{"Raised per Monitoring and Review Plan","Not action-capable","Action-capable: raise not yet set"},0)))),"INVALID VALUE — use the dropdown list",IF(AND(AG502="UC-ID specific",OR(AF502="",AF502="None")),"UC-ID REQUIRED",IF(OR(J502="",K502="",Q502="",R502="",T502="",AL502="",J502="Not yet known",K502="Unknown",Q502="Unknown",R502="Unknown",T502="Unknown"),"UNKNOWN TO RESOLVE",IF(AND(K502="Yes",OR(H502="",I502="",M502="",N502="",O502="",P502="",P502="None",X502="")),"BREACH ACTION INCOMPLETE",IF(AND(OR(K502="Yes",Q502="Yes"),AL502="None"),"TRIGGER NOT RECORDED — select the E.4 trigger",IF(AND(OR(AND(AL502&lt;&gt;"",AL502&lt;&gt;"None"),R502="Yes"),AM502=""),"REASSESSMENT / CONSIDERATION REF REQUIRED",IF(AND(OR(R502="Yes",T502="Yes"),U502=""),"GATE LOG EVENT ID REQUIRED",IF(OR(AND(D502&lt;&gt;"",NOT(ISNUMBER(D502))),AND(Y502&lt;&gt;"",NOT(ISNUMBER(Y502))),AND(ISNUMBER(D502),ISNUMBER(Y502),Y502&lt;=D502)),"DATE CHECK — Review and Next Review must be dates, Next after Review",IF(AND(ISNUMBER(AC502),ISNUMBER(AD502),AD502&gt;AC502),"SAMPLE EXCEEDS POPULATION",IF(AND(ISNUMBER(AD502),ISNUMBER(AK502),AD502&lt;AK502),"SAMPLE BELOW TIER MINIMUM",IF(AND(AI502&lt;&gt;"",ISNUMBER(Y502),AO502=""),"REVIEW TYPE REQUIRED: operational, performance or formal (§6.4.4)",IF(AND(ISNUMBER(D502),ISNUMBER(Y502),AI502&lt;&gt;"",Y502-D502&gt;IF(AI502="Critical",31,IF(AI502="High",IF(OR(AO502="Operational monitoring",AO502="Performance review"),31,92),IF(AI502="Medium",IF(AO502="Operational monitoring",31,IF(AO502="Performance review",92,366)),366)))),"NEXT REVIEW EXCEEDS TIER CADENCE",IF(OR(AP502="",AP502="Action-capable: raise not yet set"),"AGENTIC CADENCE RAISE NOT SET (§6.4.4; size to be set by the Council)",IF(AND(Z502="Closed",OR(D502="",E502="",G502="",H502="",I502="",X502="",Y502="",AA502="",AB502="",NOT(ISNUMBER(AC502)),NOT(ISNUMBER(AD502)),AC502&lt;1,AD502&lt;1,AE502="",AG502="",AI502="")),"CLOSURE EVIDENCE MISSING",IF(Z502="Closed","Closure ready for independent review","Open / review")))))))))))))))))</f>
        <v/>
      </c>
      <c r="AI502" s="0" t="n"/>
      <c r="AJ502" s="0">
        <f>IF(AI502="","",IF(AO502="Operational monitoring",IF(AI502="Low","Routine operational monitoring by the Service Owner",IF(AI502="Medium","Monthly","Continuous (logged at least monthly)")),IF(AO502="Performance review",IF(AI502="Critical","At least monthly",IF(AI502="High","Monthly",IF(AI502="Medium","Quarterly","Annual"))),IF(AI502="Critical","Continuous monitoring; formal review at least monthly",IF(AI502="High","Quarterly","Annual")))))</f>
        <v/>
      </c>
      <c r="AK502" s="0">
        <f>IF(OR(AI502="",NOT(ISNUMBER(AC502))),"",IF(OR(AI502="Critical",AI502="High"),MIN(AC502,MAX(30,ROUNDUP(0.05*AC502,0))),IF(AI502="Medium",MIN(AC502,20),MIN(AC502,10))))</f>
        <v/>
      </c>
      <c r="AL502" s="0" t="n"/>
      <c r="AM502" s="0" t="n"/>
      <c r="AN502" s="0" t="n"/>
      <c r="AO502" s="0" t="n"/>
      <c r="AP502" s="0" t="n"/>
    </row>
    <row r="503">
      <c r="A503" s="49" t="n"/>
      <c r="B503" s="50" t="n"/>
      <c r="C503" s="50" t="n"/>
      <c r="D503" s="51" t="n"/>
      <c r="E503" s="50" t="n"/>
      <c r="F503" s="50" t="n"/>
      <c r="G503" s="50" t="n"/>
      <c r="H503" s="50" t="n"/>
      <c r="I503" s="50" t="n"/>
      <c r="J503" s="50" t="n"/>
      <c r="K503" s="50" t="n"/>
      <c r="L503" s="50" t="n"/>
      <c r="M503" s="50" t="n"/>
      <c r="N503" s="50" t="n"/>
      <c r="O503" s="51" t="n"/>
      <c r="P503" s="50" t="n"/>
      <c r="Q503" s="50" t="n"/>
      <c r="R503" s="50" t="n"/>
      <c r="S503" s="50" t="n"/>
      <c r="T503" s="50" t="n"/>
      <c r="U503" s="50" t="n"/>
      <c r="V503" s="50" t="n"/>
      <c r="W503" s="50" t="n"/>
      <c r="X503" s="50" t="n"/>
      <c r="Y503" s="51" t="n"/>
      <c r="Z503" s="52" t="n"/>
      <c r="AA503" s="50" t="n"/>
      <c r="AB503" s="50" t="n"/>
      <c r="AC503" s="61" t="n"/>
      <c r="AD503" s="61" t="n"/>
      <c r="AE503" s="50" t="n"/>
      <c r="AF503" s="0" t="n"/>
      <c r="AG503" s="0" t="n"/>
      <c r="AH503" s="85">
        <f>IF(COUNTA(A503:AG503,AI503,AL503:AP503)=0,"",IF(TRIM(A503)="","AIR-ID REQUIRED",IF(OR(AND(K503&lt;&gt;"",ISNA(MATCH(K503,{"Yes","No","Unknown"},0))),AND(Q503&lt;&gt;"",ISNA(MATCH(Q503,{"Yes","No","Unknown"},0))),AND(R503&lt;&gt;"",ISNA(MATCH(R503,{"Yes","No","Unknown"},0))),AND(T503&lt;&gt;"",ISNA(MATCH(T503,{"Yes","No","Unknown"},0))),AND(J503&lt;&gt;"",ISNA(MATCH(J503,{"Improving","Stable","Deteriorating","New / Baseline","Not yet known"},0))),AND(Z503&lt;&gt;"",ISNA(MATCH(Z503,{"Open","Reviewed","Action Open","Escalated","Closed"},0))),AND(AG503&lt;&gt;"",ISNA(MATCH(AG503,{"UC-ID specific","Shared system baseline"},0))),AND(AI503&lt;&gt;"",ISNA(MATCH(AI503,{"Low","Medium","High","Critical"},0))),AND(AL503&lt;&gt;"",COUNTIF(Lists!$A$3:$A$10,AL503)=0),AND(AO503&lt;&gt;"",ISNA(MATCH(AO503,{"Operational monitoring","Performance review","Formal review"},0))),AND(AP503&lt;&gt;"",ISNA(MATCH(AP503,{"Raised per Monitoring and Review Plan","Not action-capable","Action-capable: raise not yet set"},0)))),"INVALID VALUE — use the dropdown list",IF(AND(AG503="UC-ID specific",OR(AF503="",AF503="None")),"UC-ID REQUIRED",IF(OR(J503="",K503="",Q503="",R503="",T503="",AL503="",J503="Not yet known",K503="Unknown",Q503="Unknown",R503="Unknown",T503="Unknown"),"UNKNOWN TO RESOLVE",IF(AND(K503="Yes",OR(H503="",I503="",M503="",N503="",O503="",P503="",P503="None",X503="")),"BREACH ACTION INCOMPLETE",IF(AND(OR(K503="Yes",Q503="Yes"),AL503="None"),"TRIGGER NOT RECORDED — select the E.4 trigger",IF(AND(OR(AND(AL503&lt;&gt;"",AL503&lt;&gt;"None"),R503="Yes"),AM503=""),"REASSESSMENT / CONSIDERATION REF REQUIRED",IF(AND(OR(R503="Yes",T503="Yes"),U503=""),"GATE LOG EVENT ID REQUIRED",IF(OR(AND(D503&lt;&gt;"",NOT(ISNUMBER(D503))),AND(Y503&lt;&gt;"",NOT(ISNUMBER(Y503))),AND(ISNUMBER(D503),ISNUMBER(Y503),Y503&lt;=D503)),"DATE CHECK — Review and Next Review must be dates, Next after Review",IF(AND(ISNUMBER(AC503),ISNUMBER(AD503),AD503&gt;AC503),"SAMPLE EXCEEDS POPULATION",IF(AND(ISNUMBER(AD503),ISNUMBER(AK503),AD503&lt;AK503),"SAMPLE BELOW TIER MINIMUM",IF(AND(AI503&lt;&gt;"",ISNUMBER(Y503),AO503=""),"REVIEW TYPE REQUIRED: operational, performance or formal (§6.4.4)",IF(AND(ISNUMBER(D503),ISNUMBER(Y503),AI503&lt;&gt;"",Y503-D503&gt;IF(AI503="Critical",31,IF(AI503="High",IF(OR(AO503="Operational monitoring",AO503="Performance review"),31,92),IF(AI503="Medium",IF(AO503="Operational monitoring",31,IF(AO503="Performance review",92,366)),366)))),"NEXT REVIEW EXCEEDS TIER CADENCE",IF(OR(AP503="",AP503="Action-capable: raise not yet set"),"AGENTIC CADENCE RAISE NOT SET (§6.4.4; size to be set by the Council)",IF(AND(Z503="Closed",OR(D503="",E503="",G503="",H503="",I503="",X503="",Y503="",AA503="",AB503="",NOT(ISNUMBER(AC503)),NOT(ISNUMBER(AD503)),AC503&lt;1,AD503&lt;1,AE503="",AG503="",AI503="")),"CLOSURE EVIDENCE MISSING",IF(Z503="Closed","Closure ready for independent review","Open / review")))))))))))))))))</f>
        <v/>
      </c>
      <c r="AI503" s="0" t="n"/>
      <c r="AJ503" s="0">
        <f>IF(AI503="","",IF(AO503="Operational monitoring",IF(AI503="Low","Routine operational monitoring by the Service Owner",IF(AI503="Medium","Monthly","Continuous (logged at least monthly)")),IF(AO503="Performance review",IF(AI503="Critical","At least monthly",IF(AI503="High","Monthly",IF(AI503="Medium","Quarterly","Annual"))),IF(AI503="Critical","Continuous monitoring; formal review at least monthly",IF(AI503="High","Quarterly","Annual")))))</f>
        <v/>
      </c>
      <c r="AK503" s="0">
        <f>IF(OR(AI503="",NOT(ISNUMBER(AC503))),"",IF(OR(AI503="Critical",AI503="High"),MIN(AC503,MAX(30,ROUNDUP(0.05*AC503,0))),IF(AI503="Medium",MIN(AC503,20),MIN(AC503,10))))</f>
        <v/>
      </c>
      <c r="AL503" s="0" t="n"/>
      <c r="AM503" s="0" t="n"/>
      <c r="AN503" s="0" t="n"/>
      <c r="AO503" s="0" t="n"/>
      <c r="AP503" s="0" t="n"/>
    </row>
    <row r="504">
      <c r="A504" s="49" t="n"/>
      <c r="B504" s="50" t="n"/>
      <c r="C504" s="50" t="n"/>
      <c r="D504" s="51" t="n"/>
      <c r="E504" s="50" t="n"/>
      <c r="F504" s="50" t="n"/>
      <c r="G504" s="50" t="n"/>
      <c r="H504" s="50" t="n"/>
      <c r="I504" s="50" t="n"/>
      <c r="J504" s="50" t="n"/>
      <c r="K504" s="50" t="n"/>
      <c r="L504" s="50" t="n"/>
      <c r="M504" s="50" t="n"/>
      <c r="N504" s="50" t="n"/>
      <c r="O504" s="51" t="n"/>
      <c r="P504" s="50" t="n"/>
      <c r="Q504" s="50" t="n"/>
      <c r="R504" s="50" t="n"/>
      <c r="S504" s="50" t="n"/>
      <c r="T504" s="50" t="n"/>
      <c r="U504" s="50" t="n"/>
      <c r="V504" s="50" t="n"/>
      <c r="W504" s="50" t="n"/>
      <c r="X504" s="50" t="n"/>
      <c r="Y504" s="51" t="n"/>
      <c r="Z504" s="52" t="n"/>
      <c r="AA504" s="50" t="n"/>
      <c r="AB504" s="50" t="n"/>
      <c r="AC504" s="61" t="n"/>
      <c r="AD504" s="61" t="n"/>
      <c r="AE504" s="50" t="n"/>
      <c r="AF504" s="0" t="n"/>
      <c r="AG504" s="0" t="n"/>
      <c r="AH504" s="85">
        <f>IF(COUNTA(A504:AG504,AI504,AL504:AP504)=0,"",IF(TRIM(A504)="","AIR-ID REQUIRED",IF(OR(AND(K504&lt;&gt;"",ISNA(MATCH(K504,{"Yes","No","Unknown"},0))),AND(Q504&lt;&gt;"",ISNA(MATCH(Q504,{"Yes","No","Unknown"},0))),AND(R504&lt;&gt;"",ISNA(MATCH(R504,{"Yes","No","Unknown"},0))),AND(T504&lt;&gt;"",ISNA(MATCH(T504,{"Yes","No","Unknown"},0))),AND(J504&lt;&gt;"",ISNA(MATCH(J504,{"Improving","Stable","Deteriorating","New / Baseline","Not yet known"},0))),AND(Z504&lt;&gt;"",ISNA(MATCH(Z504,{"Open","Reviewed","Action Open","Escalated","Closed"},0))),AND(AG504&lt;&gt;"",ISNA(MATCH(AG504,{"UC-ID specific","Shared system baseline"},0))),AND(AI504&lt;&gt;"",ISNA(MATCH(AI504,{"Low","Medium","High","Critical"},0))),AND(AL504&lt;&gt;"",COUNTIF(Lists!$A$3:$A$10,AL504)=0),AND(AO504&lt;&gt;"",ISNA(MATCH(AO504,{"Operational monitoring","Performance review","Formal review"},0))),AND(AP504&lt;&gt;"",ISNA(MATCH(AP504,{"Raised per Monitoring and Review Plan","Not action-capable","Action-capable: raise not yet set"},0)))),"INVALID VALUE — use the dropdown list",IF(AND(AG504="UC-ID specific",OR(AF504="",AF504="None")),"UC-ID REQUIRED",IF(OR(J504="",K504="",Q504="",R504="",T504="",AL504="",J504="Not yet known",K504="Unknown",Q504="Unknown",R504="Unknown",T504="Unknown"),"UNKNOWN TO RESOLVE",IF(AND(K504="Yes",OR(H504="",I504="",M504="",N504="",O504="",P504="",P504="None",X504="")),"BREACH ACTION INCOMPLETE",IF(AND(OR(K504="Yes",Q504="Yes"),AL504="None"),"TRIGGER NOT RECORDED — select the E.4 trigger",IF(AND(OR(AND(AL504&lt;&gt;"",AL504&lt;&gt;"None"),R504="Yes"),AM504=""),"REASSESSMENT / CONSIDERATION REF REQUIRED",IF(AND(OR(R504="Yes",T504="Yes"),U504=""),"GATE LOG EVENT ID REQUIRED",IF(OR(AND(D504&lt;&gt;"",NOT(ISNUMBER(D504))),AND(Y504&lt;&gt;"",NOT(ISNUMBER(Y504))),AND(ISNUMBER(D504),ISNUMBER(Y504),Y504&lt;=D504)),"DATE CHECK — Review and Next Review must be dates, Next after Review",IF(AND(ISNUMBER(AC504),ISNUMBER(AD504),AD504&gt;AC504),"SAMPLE EXCEEDS POPULATION",IF(AND(ISNUMBER(AD504),ISNUMBER(AK504),AD504&lt;AK504),"SAMPLE BELOW TIER MINIMUM",IF(AND(AI504&lt;&gt;"",ISNUMBER(Y504),AO504=""),"REVIEW TYPE REQUIRED: operational, performance or formal (§6.4.4)",IF(AND(ISNUMBER(D504),ISNUMBER(Y504),AI504&lt;&gt;"",Y504-D504&gt;IF(AI504="Critical",31,IF(AI504="High",IF(OR(AO504="Operational monitoring",AO504="Performance review"),31,92),IF(AI504="Medium",IF(AO504="Operational monitoring",31,IF(AO504="Performance review",92,366)),366)))),"NEXT REVIEW EXCEEDS TIER CADENCE",IF(OR(AP504="",AP504="Action-capable: raise not yet set"),"AGENTIC CADENCE RAISE NOT SET (§6.4.4; size to be set by the Council)",IF(AND(Z504="Closed",OR(D504="",E504="",G504="",H504="",I504="",X504="",Y504="",AA504="",AB504="",NOT(ISNUMBER(AC504)),NOT(ISNUMBER(AD504)),AC504&lt;1,AD504&lt;1,AE504="",AG504="",AI504="")),"CLOSURE EVIDENCE MISSING",IF(Z504="Closed","Closure ready for independent review","Open / review")))))))))))))))))</f>
        <v/>
      </c>
      <c r="AI504" s="0" t="n"/>
      <c r="AJ504" s="0">
        <f>IF(AI504="","",IF(AO504="Operational monitoring",IF(AI504="Low","Routine operational monitoring by the Service Owner",IF(AI504="Medium","Monthly","Continuous (logged at least monthly)")),IF(AO504="Performance review",IF(AI504="Critical","At least monthly",IF(AI504="High","Monthly",IF(AI504="Medium","Quarterly","Annual"))),IF(AI504="Critical","Continuous monitoring; formal review at least monthly",IF(AI504="High","Quarterly","Annual")))))</f>
        <v/>
      </c>
      <c r="AK504" s="0">
        <f>IF(OR(AI504="",NOT(ISNUMBER(AC504))),"",IF(OR(AI504="Critical",AI504="High"),MIN(AC504,MAX(30,ROUNDUP(0.05*AC504,0))),IF(AI504="Medium",MIN(AC504,20),MIN(AC504,10))))</f>
        <v/>
      </c>
      <c r="AL504" s="0" t="n"/>
      <c r="AM504" s="0" t="n"/>
      <c r="AN504" s="0" t="n"/>
      <c r="AO504" s="0" t="n"/>
      <c r="AP504" s="0" t="n"/>
    </row>
    <row r="505">
      <c r="A505" s="49" t="n"/>
      <c r="B505" s="50" t="n"/>
      <c r="C505" s="50" t="n"/>
      <c r="D505" s="51" t="n"/>
      <c r="E505" s="50" t="n"/>
      <c r="F505" s="50" t="n"/>
      <c r="G505" s="50" t="n"/>
      <c r="H505" s="50" t="n"/>
      <c r="I505" s="50" t="n"/>
      <c r="J505" s="50" t="n"/>
      <c r="K505" s="50" t="n"/>
      <c r="L505" s="50" t="n"/>
      <c r="M505" s="50" t="n"/>
      <c r="N505" s="50" t="n"/>
      <c r="O505" s="51" t="n"/>
      <c r="P505" s="50" t="n"/>
      <c r="Q505" s="50" t="n"/>
      <c r="R505" s="50" t="n"/>
      <c r="S505" s="50" t="n"/>
      <c r="T505" s="50" t="n"/>
      <c r="U505" s="50" t="n"/>
      <c r="V505" s="50" t="n"/>
      <c r="W505" s="50" t="n"/>
      <c r="X505" s="50" t="n"/>
      <c r="Y505" s="51" t="n"/>
      <c r="Z505" s="52" t="n"/>
      <c r="AA505" s="50" t="n"/>
      <c r="AB505" s="50" t="n"/>
      <c r="AC505" s="61" t="n"/>
      <c r="AD505" s="61" t="n"/>
      <c r="AE505" s="50" t="n"/>
      <c r="AF505" s="0" t="n"/>
      <c r="AG505" s="0" t="n"/>
      <c r="AH505" s="85">
        <f>IF(COUNTA(A505:AG505,AI505,AL505:AP505)=0,"",IF(TRIM(A505)="","AIR-ID REQUIRED",IF(OR(AND(K505&lt;&gt;"",ISNA(MATCH(K505,{"Yes","No","Unknown"},0))),AND(Q505&lt;&gt;"",ISNA(MATCH(Q505,{"Yes","No","Unknown"},0))),AND(R505&lt;&gt;"",ISNA(MATCH(R505,{"Yes","No","Unknown"},0))),AND(T505&lt;&gt;"",ISNA(MATCH(T505,{"Yes","No","Unknown"},0))),AND(J505&lt;&gt;"",ISNA(MATCH(J505,{"Improving","Stable","Deteriorating","New / Baseline","Not yet known"},0))),AND(Z505&lt;&gt;"",ISNA(MATCH(Z505,{"Open","Reviewed","Action Open","Escalated","Closed"},0))),AND(AG505&lt;&gt;"",ISNA(MATCH(AG505,{"UC-ID specific","Shared system baseline"},0))),AND(AI505&lt;&gt;"",ISNA(MATCH(AI505,{"Low","Medium","High","Critical"},0))),AND(AL505&lt;&gt;"",COUNTIF(Lists!$A$3:$A$10,AL505)=0),AND(AO505&lt;&gt;"",ISNA(MATCH(AO505,{"Operational monitoring","Performance review","Formal review"},0))),AND(AP505&lt;&gt;"",ISNA(MATCH(AP505,{"Raised per Monitoring and Review Plan","Not action-capable","Action-capable: raise not yet set"},0)))),"INVALID VALUE — use the dropdown list",IF(AND(AG505="UC-ID specific",OR(AF505="",AF505="None")),"UC-ID REQUIRED",IF(OR(J505="",K505="",Q505="",R505="",T505="",AL505="",J505="Not yet known",K505="Unknown",Q505="Unknown",R505="Unknown",T505="Unknown"),"UNKNOWN TO RESOLVE",IF(AND(K505="Yes",OR(H505="",I505="",M505="",N505="",O505="",P505="",P505="None",X505="")),"BREACH ACTION INCOMPLETE",IF(AND(OR(K505="Yes",Q505="Yes"),AL505="None"),"TRIGGER NOT RECORDED — select the E.4 trigger",IF(AND(OR(AND(AL505&lt;&gt;"",AL505&lt;&gt;"None"),R505="Yes"),AM505=""),"REASSESSMENT / CONSIDERATION REF REQUIRED",IF(AND(OR(R505="Yes",T505="Yes"),U505=""),"GATE LOG EVENT ID REQUIRED",IF(OR(AND(D505&lt;&gt;"",NOT(ISNUMBER(D505))),AND(Y505&lt;&gt;"",NOT(ISNUMBER(Y505))),AND(ISNUMBER(D505),ISNUMBER(Y505),Y505&lt;=D505)),"DATE CHECK — Review and Next Review must be dates, Next after Review",IF(AND(ISNUMBER(AC505),ISNUMBER(AD505),AD505&gt;AC505),"SAMPLE EXCEEDS POPULATION",IF(AND(ISNUMBER(AD505),ISNUMBER(AK505),AD505&lt;AK505),"SAMPLE BELOW TIER MINIMUM",IF(AND(AI505&lt;&gt;"",ISNUMBER(Y505),AO505=""),"REVIEW TYPE REQUIRED: operational, performance or formal (§6.4.4)",IF(AND(ISNUMBER(D505),ISNUMBER(Y505),AI505&lt;&gt;"",Y505-D505&gt;IF(AI505="Critical",31,IF(AI505="High",IF(OR(AO505="Operational monitoring",AO505="Performance review"),31,92),IF(AI505="Medium",IF(AO505="Operational monitoring",31,IF(AO505="Performance review",92,366)),366)))),"NEXT REVIEW EXCEEDS TIER CADENCE",IF(OR(AP505="",AP505="Action-capable: raise not yet set"),"AGENTIC CADENCE RAISE NOT SET (§6.4.4; size to be set by the Council)",IF(AND(Z505="Closed",OR(D505="",E505="",G505="",H505="",I505="",X505="",Y505="",AA505="",AB505="",NOT(ISNUMBER(AC505)),NOT(ISNUMBER(AD505)),AC505&lt;1,AD505&lt;1,AE505="",AG505="",AI505="")),"CLOSURE EVIDENCE MISSING",IF(Z505="Closed","Closure ready for independent review","Open / review")))))))))))))))))</f>
        <v/>
      </c>
      <c r="AI505" s="0" t="n"/>
      <c r="AJ505" s="0">
        <f>IF(AI505="","",IF(AO505="Operational monitoring",IF(AI505="Low","Routine operational monitoring by the Service Owner",IF(AI505="Medium","Monthly","Continuous (logged at least monthly)")),IF(AO505="Performance review",IF(AI505="Critical","At least monthly",IF(AI505="High","Monthly",IF(AI505="Medium","Quarterly","Annual"))),IF(AI505="Critical","Continuous monitoring; formal review at least monthly",IF(AI505="High","Quarterly","Annual")))))</f>
        <v/>
      </c>
      <c r="AK505" s="0">
        <f>IF(OR(AI505="",NOT(ISNUMBER(AC505))),"",IF(OR(AI505="Critical",AI505="High"),MIN(AC505,MAX(30,ROUNDUP(0.05*AC505,0))),IF(AI505="Medium",MIN(AC505,20),MIN(AC505,10))))</f>
        <v/>
      </c>
      <c r="AL505" s="0" t="n"/>
      <c r="AM505" s="0" t="n"/>
      <c r="AN505" s="0" t="n"/>
      <c r="AO505" s="0" t="n"/>
      <c r="AP505" s="0" t="n"/>
    </row>
    <row r="506">
      <c r="A506" s="49" t="n"/>
      <c r="B506" s="50" t="n"/>
      <c r="C506" s="50" t="n"/>
      <c r="D506" s="51" t="n"/>
      <c r="E506" s="50" t="n"/>
      <c r="F506" s="50" t="n"/>
      <c r="G506" s="50" t="n"/>
      <c r="H506" s="50" t="n"/>
      <c r="I506" s="50" t="n"/>
      <c r="J506" s="50" t="n"/>
      <c r="K506" s="50" t="n"/>
      <c r="L506" s="50" t="n"/>
      <c r="M506" s="50" t="n"/>
      <c r="N506" s="50" t="n"/>
      <c r="O506" s="51" t="n"/>
      <c r="P506" s="50" t="n"/>
      <c r="Q506" s="50" t="n"/>
      <c r="R506" s="50" t="n"/>
      <c r="S506" s="50" t="n"/>
      <c r="T506" s="50" t="n"/>
      <c r="U506" s="50" t="n"/>
      <c r="V506" s="50" t="n"/>
      <c r="W506" s="50" t="n"/>
      <c r="X506" s="50" t="n"/>
      <c r="Y506" s="51" t="n"/>
      <c r="Z506" s="52" t="n"/>
      <c r="AA506" s="50" t="n"/>
      <c r="AB506" s="50" t="n"/>
      <c r="AC506" s="61" t="n"/>
      <c r="AD506" s="61" t="n"/>
      <c r="AE506" s="50" t="n"/>
      <c r="AF506" s="0" t="n"/>
      <c r="AG506" s="0" t="n"/>
      <c r="AH506" s="85">
        <f>IF(COUNTA(A506:AG506,AI506,AL506:AP506)=0,"",IF(TRIM(A506)="","AIR-ID REQUIRED",IF(OR(AND(K506&lt;&gt;"",ISNA(MATCH(K506,{"Yes","No","Unknown"},0))),AND(Q506&lt;&gt;"",ISNA(MATCH(Q506,{"Yes","No","Unknown"},0))),AND(R506&lt;&gt;"",ISNA(MATCH(R506,{"Yes","No","Unknown"},0))),AND(T506&lt;&gt;"",ISNA(MATCH(T506,{"Yes","No","Unknown"},0))),AND(J506&lt;&gt;"",ISNA(MATCH(J506,{"Improving","Stable","Deteriorating","New / Baseline","Not yet known"},0))),AND(Z506&lt;&gt;"",ISNA(MATCH(Z506,{"Open","Reviewed","Action Open","Escalated","Closed"},0))),AND(AG506&lt;&gt;"",ISNA(MATCH(AG506,{"UC-ID specific","Shared system baseline"},0))),AND(AI506&lt;&gt;"",ISNA(MATCH(AI506,{"Low","Medium","High","Critical"},0))),AND(AL506&lt;&gt;"",COUNTIF(Lists!$A$3:$A$10,AL506)=0),AND(AO506&lt;&gt;"",ISNA(MATCH(AO506,{"Operational monitoring","Performance review","Formal review"},0))),AND(AP506&lt;&gt;"",ISNA(MATCH(AP506,{"Raised per Monitoring and Review Plan","Not action-capable","Action-capable: raise not yet set"},0)))),"INVALID VALUE — use the dropdown list",IF(AND(AG506="UC-ID specific",OR(AF506="",AF506="None")),"UC-ID REQUIRED",IF(OR(J506="",K506="",Q506="",R506="",T506="",AL506="",J506="Not yet known",K506="Unknown",Q506="Unknown",R506="Unknown",T506="Unknown"),"UNKNOWN TO RESOLVE",IF(AND(K506="Yes",OR(H506="",I506="",M506="",N506="",O506="",P506="",P506="None",X506="")),"BREACH ACTION INCOMPLETE",IF(AND(OR(K506="Yes",Q506="Yes"),AL506="None"),"TRIGGER NOT RECORDED — select the E.4 trigger",IF(AND(OR(AND(AL506&lt;&gt;"",AL506&lt;&gt;"None"),R506="Yes"),AM506=""),"REASSESSMENT / CONSIDERATION REF REQUIRED",IF(AND(OR(R506="Yes",T506="Yes"),U506=""),"GATE LOG EVENT ID REQUIRED",IF(OR(AND(D506&lt;&gt;"",NOT(ISNUMBER(D506))),AND(Y506&lt;&gt;"",NOT(ISNUMBER(Y506))),AND(ISNUMBER(D506),ISNUMBER(Y506),Y506&lt;=D506)),"DATE CHECK — Review and Next Review must be dates, Next after Review",IF(AND(ISNUMBER(AC506),ISNUMBER(AD506),AD506&gt;AC506),"SAMPLE EXCEEDS POPULATION",IF(AND(ISNUMBER(AD506),ISNUMBER(AK506),AD506&lt;AK506),"SAMPLE BELOW TIER MINIMUM",IF(AND(AI506&lt;&gt;"",ISNUMBER(Y506),AO506=""),"REVIEW TYPE REQUIRED: operational, performance or formal (§6.4.4)",IF(AND(ISNUMBER(D506),ISNUMBER(Y506),AI506&lt;&gt;"",Y506-D506&gt;IF(AI506="Critical",31,IF(AI506="High",IF(OR(AO506="Operational monitoring",AO506="Performance review"),31,92),IF(AI506="Medium",IF(AO506="Operational monitoring",31,IF(AO506="Performance review",92,366)),366)))),"NEXT REVIEW EXCEEDS TIER CADENCE",IF(OR(AP506="",AP506="Action-capable: raise not yet set"),"AGENTIC CADENCE RAISE NOT SET (§6.4.4; size to be set by the Council)",IF(AND(Z506="Closed",OR(D506="",E506="",G506="",H506="",I506="",X506="",Y506="",AA506="",AB506="",NOT(ISNUMBER(AC506)),NOT(ISNUMBER(AD506)),AC506&lt;1,AD506&lt;1,AE506="",AG506="",AI506="")),"CLOSURE EVIDENCE MISSING",IF(Z506="Closed","Closure ready for independent review","Open / review")))))))))))))))))</f>
        <v/>
      </c>
      <c r="AI506" s="0" t="n"/>
      <c r="AJ506" s="0">
        <f>IF(AI506="","",IF(AO506="Operational monitoring",IF(AI506="Low","Routine operational monitoring by the Service Owner",IF(AI506="Medium","Monthly","Continuous (logged at least monthly)")),IF(AO506="Performance review",IF(AI506="Critical","At least monthly",IF(AI506="High","Monthly",IF(AI506="Medium","Quarterly","Annual"))),IF(AI506="Critical","Continuous monitoring; formal review at least monthly",IF(AI506="High","Quarterly","Annual")))))</f>
        <v/>
      </c>
      <c r="AK506" s="0">
        <f>IF(OR(AI506="",NOT(ISNUMBER(AC506))),"",IF(OR(AI506="Critical",AI506="High"),MIN(AC506,MAX(30,ROUNDUP(0.05*AC506,0))),IF(AI506="Medium",MIN(AC506,20),MIN(AC506,10))))</f>
        <v/>
      </c>
      <c r="AL506" s="0" t="n"/>
      <c r="AM506" s="0" t="n"/>
      <c r="AN506" s="0" t="n"/>
      <c r="AO506" s="0" t="n"/>
      <c r="AP506" s="0" t="n"/>
    </row>
    <row r="507">
      <c r="A507" s="49" t="n"/>
      <c r="B507" s="50" t="n"/>
      <c r="C507" s="50" t="n"/>
      <c r="D507" s="51" t="n"/>
      <c r="E507" s="50" t="n"/>
      <c r="F507" s="50" t="n"/>
      <c r="G507" s="50" t="n"/>
      <c r="H507" s="50" t="n"/>
      <c r="I507" s="50" t="n"/>
      <c r="J507" s="50" t="n"/>
      <c r="K507" s="50" t="n"/>
      <c r="L507" s="50" t="n"/>
      <c r="M507" s="50" t="n"/>
      <c r="N507" s="50" t="n"/>
      <c r="O507" s="51" t="n"/>
      <c r="P507" s="50" t="n"/>
      <c r="Q507" s="50" t="n"/>
      <c r="R507" s="50" t="n"/>
      <c r="S507" s="50" t="n"/>
      <c r="T507" s="50" t="n"/>
      <c r="U507" s="50" t="n"/>
      <c r="V507" s="50" t="n"/>
      <c r="W507" s="50" t="n"/>
      <c r="X507" s="50" t="n"/>
      <c r="Y507" s="51" t="n"/>
      <c r="Z507" s="52" t="n"/>
      <c r="AA507" s="50" t="n"/>
      <c r="AB507" s="50" t="n"/>
      <c r="AC507" s="61" t="n"/>
      <c r="AD507" s="61" t="n"/>
      <c r="AE507" s="50" t="n"/>
      <c r="AF507" s="0" t="n"/>
      <c r="AG507" s="0" t="n"/>
      <c r="AH507" s="85">
        <f>IF(COUNTA(A507:AG507,AI507,AL507:AP507)=0,"",IF(TRIM(A507)="","AIR-ID REQUIRED",IF(OR(AND(K507&lt;&gt;"",ISNA(MATCH(K507,{"Yes","No","Unknown"},0))),AND(Q507&lt;&gt;"",ISNA(MATCH(Q507,{"Yes","No","Unknown"},0))),AND(R507&lt;&gt;"",ISNA(MATCH(R507,{"Yes","No","Unknown"},0))),AND(T507&lt;&gt;"",ISNA(MATCH(T507,{"Yes","No","Unknown"},0))),AND(J507&lt;&gt;"",ISNA(MATCH(J507,{"Improving","Stable","Deteriorating","New / Baseline","Not yet known"},0))),AND(Z507&lt;&gt;"",ISNA(MATCH(Z507,{"Open","Reviewed","Action Open","Escalated","Closed"},0))),AND(AG507&lt;&gt;"",ISNA(MATCH(AG507,{"UC-ID specific","Shared system baseline"},0))),AND(AI507&lt;&gt;"",ISNA(MATCH(AI507,{"Low","Medium","High","Critical"},0))),AND(AL507&lt;&gt;"",COUNTIF(Lists!$A$3:$A$10,AL507)=0),AND(AO507&lt;&gt;"",ISNA(MATCH(AO507,{"Operational monitoring","Performance review","Formal review"},0))),AND(AP507&lt;&gt;"",ISNA(MATCH(AP507,{"Raised per Monitoring and Review Plan","Not action-capable","Action-capable: raise not yet set"},0)))),"INVALID VALUE — use the dropdown list",IF(AND(AG507="UC-ID specific",OR(AF507="",AF507="None")),"UC-ID REQUIRED",IF(OR(J507="",K507="",Q507="",R507="",T507="",AL507="",J507="Not yet known",K507="Unknown",Q507="Unknown",R507="Unknown",T507="Unknown"),"UNKNOWN TO RESOLVE",IF(AND(K507="Yes",OR(H507="",I507="",M507="",N507="",O507="",P507="",P507="None",X507="")),"BREACH ACTION INCOMPLETE",IF(AND(OR(K507="Yes",Q507="Yes"),AL507="None"),"TRIGGER NOT RECORDED — select the E.4 trigger",IF(AND(OR(AND(AL507&lt;&gt;"",AL507&lt;&gt;"None"),R507="Yes"),AM507=""),"REASSESSMENT / CONSIDERATION REF REQUIRED",IF(AND(OR(R507="Yes",T507="Yes"),U507=""),"GATE LOG EVENT ID REQUIRED",IF(OR(AND(D507&lt;&gt;"",NOT(ISNUMBER(D507))),AND(Y507&lt;&gt;"",NOT(ISNUMBER(Y507))),AND(ISNUMBER(D507),ISNUMBER(Y507),Y507&lt;=D507)),"DATE CHECK — Review and Next Review must be dates, Next after Review",IF(AND(ISNUMBER(AC507),ISNUMBER(AD507),AD507&gt;AC507),"SAMPLE EXCEEDS POPULATION",IF(AND(ISNUMBER(AD507),ISNUMBER(AK507),AD507&lt;AK507),"SAMPLE BELOW TIER MINIMUM",IF(AND(AI507&lt;&gt;"",ISNUMBER(Y507),AO507=""),"REVIEW TYPE REQUIRED: operational, performance or formal (§6.4.4)",IF(AND(ISNUMBER(D507),ISNUMBER(Y507),AI507&lt;&gt;"",Y507-D507&gt;IF(AI507="Critical",31,IF(AI507="High",IF(OR(AO507="Operational monitoring",AO507="Performance review"),31,92),IF(AI507="Medium",IF(AO507="Operational monitoring",31,IF(AO507="Performance review",92,366)),366)))),"NEXT REVIEW EXCEEDS TIER CADENCE",IF(OR(AP507="",AP507="Action-capable: raise not yet set"),"AGENTIC CADENCE RAISE NOT SET (§6.4.4; size to be set by the Council)",IF(AND(Z507="Closed",OR(D507="",E507="",G507="",H507="",I507="",X507="",Y507="",AA507="",AB507="",NOT(ISNUMBER(AC507)),NOT(ISNUMBER(AD507)),AC507&lt;1,AD507&lt;1,AE507="",AG507="",AI507="")),"CLOSURE EVIDENCE MISSING",IF(Z507="Closed","Closure ready for independent review","Open / review")))))))))))))))))</f>
        <v/>
      </c>
      <c r="AI507" s="0" t="n"/>
      <c r="AJ507" s="0">
        <f>IF(AI507="","",IF(AO507="Operational monitoring",IF(AI507="Low","Routine operational monitoring by the Service Owner",IF(AI507="Medium","Monthly","Continuous (logged at least monthly)")),IF(AO507="Performance review",IF(AI507="Critical","At least monthly",IF(AI507="High","Monthly",IF(AI507="Medium","Quarterly","Annual"))),IF(AI507="Critical","Continuous monitoring; formal review at least monthly",IF(AI507="High","Quarterly","Annual")))))</f>
        <v/>
      </c>
      <c r="AK507" s="0">
        <f>IF(OR(AI507="",NOT(ISNUMBER(AC507))),"",IF(OR(AI507="Critical",AI507="High"),MIN(AC507,MAX(30,ROUNDUP(0.05*AC507,0))),IF(AI507="Medium",MIN(AC507,20),MIN(AC507,10))))</f>
        <v/>
      </c>
      <c r="AL507" s="0" t="n"/>
      <c r="AM507" s="0" t="n"/>
      <c r="AN507" s="0" t="n"/>
      <c r="AO507" s="0" t="n"/>
      <c r="AP507" s="0" t="n"/>
    </row>
    <row r="508">
      <c r="A508" s="49" t="n"/>
      <c r="B508" s="50" t="n"/>
      <c r="C508" s="50" t="n"/>
      <c r="D508" s="51" t="n"/>
      <c r="E508" s="50" t="n"/>
      <c r="F508" s="50" t="n"/>
      <c r="G508" s="50" t="n"/>
      <c r="H508" s="50" t="n"/>
      <c r="I508" s="50" t="n"/>
      <c r="J508" s="50" t="n"/>
      <c r="K508" s="50" t="n"/>
      <c r="L508" s="50" t="n"/>
      <c r="M508" s="50" t="n"/>
      <c r="N508" s="50" t="n"/>
      <c r="O508" s="51" t="n"/>
      <c r="P508" s="50" t="n"/>
      <c r="Q508" s="50" t="n"/>
      <c r="R508" s="50" t="n"/>
      <c r="S508" s="50" t="n"/>
      <c r="T508" s="50" t="n"/>
      <c r="U508" s="50" t="n"/>
      <c r="V508" s="50" t="n"/>
      <c r="W508" s="50" t="n"/>
      <c r="X508" s="50" t="n"/>
      <c r="Y508" s="51" t="n"/>
      <c r="Z508" s="52" t="n"/>
      <c r="AA508" s="50" t="n"/>
      <c r="AB508" s="50" t="n"/>
      <c r="AC508" s="61" t="n"/>
      <c r="AD508" s="61" t="n"/>
      <c r="AE508" s="50" t="n"/>
      <c r="AF508" s="0" t="n"/>
      <c r="AG508" s="0" t="n"/>
      <c r="AH508" s="85">
        <f>IF(COUNTA(A508:AG508,AI508,AL508:AP508)=0,"",IF(TRIM(A508)="","AIR-ID REQUIRED",IF(OR(AND(K508&lt;&gt;"",ISNA(MATCH(K508,{"Yes","No","Unknown"},0))),AND(Q508&lt;&gt;"",ISNA(MATCH(Q508,{"Yes","No","Unknown"},0))),AND(R508&lt;&gt;"",ISNA(MATCH(R508,{"Yes","No","Unknown"},0))),AND(T508&lt;&gt;"",ISNA(MATCH(T508,{"Yes","No","Unknown"},0))),AND(J508&lt;&gt;"",ISNA(MATCH(J508,{"Improving","Stable","Deteriorating","New / Baseline","Not yet known"},0))),AND(Z508&lt;&gt;"",ISNA(MATCH(Z508,{"Open","Reviewed","Action Open","Escalated","Closed"},0))),AND(AG508&lt;&gt;"",ISNA(MATCH(AG508,{"UC-ID specific","Shared system baseline"},0))),AND(AI508&lt;&gt;"",ISNA(MATCH(AI508,{"Low","Medium","High","Critical"},0))),AND(AL508&lt;&gt;"",COUNTIF(Lists!$A$3:$A$10,AL508)=0),AND(AO508&lt;&gt;"",ISNA(MATCH(AO508,{"Operational monitoring","Performance review","Formal review"},0))),AND(AP508&lt;&gt;"",ISNA(MATCH(AP508,{"Raised per Monitoring and Review Plan","Not action-capable","Action-capable: raise not yet set"},0)))),"INVALID VALUE — use the dropdown list",IF(AND(AG508="UC-ID specific",OR(AF508="",AF508="None")),"UC-ID REQUIRED",IF(OR(J508="",K508="",Q508="",R508="",T508="",AL508="",J508="Not yet known",K508="Unknown",Q508="Unknown",R508="Unknown",T508="Unknown"),"UNKNOWN TO RESOLVE",IF(AND(K508="Yes",OR(H508="",I508="",M508="",N508="",O508="",P508="",P508="None",X508="")),"BREACH ACTION INCOMPLETE",IF(AND(OR(K508="Yes",Q508="Yes"),AL508="None"),"TRIGGER NOT RECORDED — select the E.4 trigger",IF(AND(OR(AND(AL508&lt;&gt;"",AL508&lt;&gt;"None"),R508="Yes"),AM508=""),"REASSESSMENT / CONSIDERATION REF REQUIRED",IF(AND(OR(R508="Yes",T508="Yes"),U508=""),"GATE LOG EVENT ID REQUIRED",IF(OR(AND(D508&lt;&gt;"",NOT(ISNUMBER(D508))),AND(Y508&lt;&gt;"",NOT(ISNUMBER(Y508))),AND(ISNUMBER(D508),ISNUMBER(Y508),Y508&lt;=D508)),"DATE CHECK — Review and Next Review must be dates, Next after Review",IF(AND(ISNUMBER(AC508),ISNUMBER(AD508),AD508&gt;AC508),"SAMPLE EXCEEDS POPULATION",IF(AND(ISNUMBER(AD508),ISNUMBER(AK508),AD508&lt;AK508),"SAMPLE BELOW TIER MINIMUM",IF(AND(AI508&lt;&gt;"",ISNUMBER(Y508),AO508=""),"REVIEW TYPE REQUIRED: operational, performance or formal (§6.4.4)",IF(AND(ISNUMBER(D508),ISNUMBER(Y508),AI508&lt;&gt;"",Y508-D508&gt;IF(AI508="Critical",31,IF(AI508="High",IF(OR(AO508="Operational monitoring",AO508="Performance review"),31,92),IF(AI508="Medium",IF(AO508="Operational monitoring",31,IF(AO508="Performance review",92,366)),366)))),"NEXT REVIEW EXCEEDS TIER CADENCE",IF(OR(AP508="",AP508="Action-capable: raise not yet set"),"AGENTIC CADENCE RAISE NOT SET (§6.4.4; size to be set by the Council)",IF(AND(Z508="Closed",OR(D508="",E508="",G508="",H508="",I508="",X508="",Y508="",AA508="",AB508="",NOT(ISNUMBER(AC508)),NOT(ISNUMBER(AD508)),AC508&lt;1,AD508&lt;1,AE508="",AG508="",AI508="")),"CLOSURE EVIDENCE MISSING",IF(Z508="Closed","Closure ready for independent review","Open / review")))))))))))))))))</f>
        <v/>
      </c>
      <c r="AI508" s="0" t="n"/>
      <c r="AJ508" s="0">
        <f>IF(AI508="","",IF(AO508="Operational monitoring",IF(AI508="Low","Routine operational monitoring by the Service Owner",IF(AI508="Medium","Monthly","Continuous (logged at least monthly)")),IF(AO508="Performance review",IF(AI508="Critical","At least monthly",IF(AI508="High","Monthly",IF(AI508="Medium","Quarterly","Annual"))),IF(AI508="Critical","Continuous monitoring; formal review at least monthly",IF(AI508="High","Quarterly","Annual")))))</f>
        <v/>
      </c>
      <c r="AK508" s="0">
        <f>IF(OR(AI508="",NOT(ISNUMBER(AC508))),"",IF(OR(AI508="Critical",AI508="High"),MIN(AC508,MAX(30,ROUNDUP(0.05*AC508,0))),IF(AI508="Medium",MIN(AC508,20),MIN(AC508,10))))</f>
        <v/>
      </c>
      <c r="AL508" s="0" t="n"/>
      <c r="AM508" s="0" t="n"/>
      <c r="AN508" s="0" t="n"/>
      <c r="AO508" s="0" t="n"/>
      <c r="AP508" s="0" t="n"/>
    </row>
    <row r="509">
      <c r="A509" s="49" t="n"/>
      <c r="B509" s="50" t="n"/>
      <c r="C509" s="50" t="n"/>
      <c r="D509" s="51" t="n"/>
      <c r="E509" s="50" t="n"/>
      <c r="F509" s="50" t="n"/>
      <c r="G509" s="50" t="n"/>
      <c r="H509" s="50" t="n"/>
      <c r="I509" s="50" t="n"/>
      <c r="J509" s="50" t="n"/>
      <c r="K509" s="50" t="n"/>
      <c r="L509" s="50" t="n"/>
      <c r="M509" s="50" t="n"/>
      <c r="N509" s="50" t="n"/>
      <c r="O509" s="51" t="n"/>
      <c r="P509" s="50" t="n"/>
      <c r="Q509" s="50" t="n"/>
      <c r="R509" s="50" t="n"/>
      <c r="S509" s="50" t="n"/>
      <c r="T509" s="50" t="n"/>
      <c r="U509" s="50" t="n"/>
      <c r="V509" s="50" t="n"/>
      <c r="W509" s="50" t="n"/>
      <c r="X509" s="50" t="n"/>
      <c r="Y509" s="51" t="n"/>
      <c r="Z509" s="52" t="n"/>
      <c r="AA509" s="50" t="n"/>
      <c r="AB509" s="50" t="n"/>
      <c r="AC509" s="61" t="n"/>
      <c r="AD509" s="61" t="n"/>
      <c r="AE509" s="50" t="n"/>
      <c r="AF509" s="0" t="n"/>
      <c r="AG509" s="0" t="n"/>
      <c r="AH509" s="85">
        <f>IF(COUNTA(A509:AG509,AI509,AL509:AP509)=0,"",IF(TRIM(A509)="","AIR-ID REQUIRED",IF(OR(AND(K509&lt;&gt;"",ISNA(MATCH(K509,{"Yes","No","Unknown"},0))),AND(Q509&lt;&gt;"",ISNA(MATCH(Q509,{"Yes","No","Unknown"},0))),AND(R509&lt;&gt;"",ISNA(MATCH(R509,{"Yes","No","Unknown"},0))),AND(T509&lt;&gt;"",ISNA(MATCH(T509,{"Yes","No","Unknown"},0))),AND(J509&lt;&gt;"",ISNA(MATCH(J509,{"Improving","Stable","Deteriorating","New / Baseline","Not yet known"},0))),AND(Z509&lt;&gt;"",ISNA(MATCH(Z509,{"Open","Reviewed","Action Open","Escalated","Closed"},0))),AND(AG509&lt;&gt;"",ISNA(MATCH(AG509,{"UC-ID specific","Shared system baseline"},0))),AND(AI509&lt;&gt;"",ISNA(MATCH(AI509,{"Low","Medium","High","Critical"},0))),AND(AL509&lt;&gt;"",COUNTIF(Lists!$A$3:$A$10,AL509)=0),AND(AO509&lt;&gt;"",ISNA(MATCH(AO509,{"Operational monitoring","Performance review","Formal review"},0))),AND(AP509&lt;&gt;"",ISNA(MATCH(AP509,{"Raised per Monitoring and Review Plan","Not action-capable","Action-capable: raise not yet set"},0)))),"INVALID VALUE — use the dropdown list",IF(AND(AG509="UC-ID specific",OR(AF509="",AF509="None")),"UC-ID REQUIRED",IF(OR(J509="",K509="",Q509="",R509="",T509="",AL509="",J509="Not yet known",K509="Unknown",Q509="Unknown",R509="Unknown",T509="Unknown"),"UNKNOWN TO RESOLVE",IF(AND(K509="Yes",OR(H509="",I509="",M509="",N509="",O509="",P509="",P509="None",X509="")),"BREACH ACTION INCOMPLETE",IF(AND(OR(K509="Yes",Q509="Yes"),AL509="None"),"TRIGGER NOT RECORDED — select the E.4 trigger",IF(AND(OR(AND(AL509&lt;&gt;"",AL509&lt;&gt;"None"),R509="Yes"),AM509=""),"REASSESSMENT / CONSIDERATION REF REQUIRED",IF(AND(OR(R509="Yes",T509="Yes"),U509=""),"GATE LOG EVENT ID REQUIRED",IF(OR(AND(D509&lt;&gt;"",NOT(ISNUMBER(D509))),AND(Y509&lt;&gt;"",NOT(ISNUMBER(Y509))),AND(ISNUMBER(D509),ISNUMBER(Y509),Y509&lt;=D509)),"DATE CHECK — Review and Next Review must be dates, Next after Review",IF(AND(ISNUMBER(AC509),ISNUMBER(AD509),AD509&gt;AC509),"SAMPLE EXCEEDS POPULATION",IF(AND(ISNUMBER(AD509),ISNUMBER(AK509),AD509&lt;AK509),"SAMPLE BELOW TIER MINIMUM",IF(AND(AI509&lt;&gt;"",ISNUMBER(Y509),AO509=""),"REVIEW TYPE REQUIRED: operational, performance or formal (§6.4.4)",IF(AND(ISNUMBER(D509),ISNUMBER(Y509),AI509&lt;&gt;"",Y509-D509&gt;IF(AI509="Critical",31,IF(AI509="High",IF(OR(AO509="Operational monitoring",AO509="Performance review"),31,92),IF(AI509="Medium",IF(AO509="Operational monitoring",31,IF(AO509="Performance review",92,366)),366)))),"NEXT REVIEW EXCEEDS TIER CADENCE",IF(OR(AP509="",AP509="Action-capable: raise not yet set"),"AGENTIC CADENCE RAISE NOT SET (§6.4.4; size to be set by the Council)",IF(AND(Z509="Closed",OR(D509="",E509="",G509="",H509="",I509="",X509="",Y509="",AA509="",AB509="",NOT(ISNUMBER(AC509)),NOT(ISNUMBER(AD509)),AC509&lt;1,AD509&lt;1,AE509="",AG509="",AI509="")),"CLOSURE EVIDENCE MISSING",IF(Z509="Closed","Closure ready for independent review","Open / review")))))))))))))))))</f>
        <v/>
      </c>
      <c r="AI509" s="0" t="n"/>
      <c r="AJ509" s="0">
        <f>IF(AI509="","",IF(AO509="Operational monitoring",IF(AI509="Low","Routine operational monitoring by the Service Owner",IF(AI509="Medium","Monthly","Continuous (logged at least monthly)")),IF(AO509="Performance review",IF(AI509="Critical","At least monthly",IF(AI509="High","Monthly",IF(AI509="Medium","Quarterly","Annual"))),IF(AI509="Critical","Continuous monitoring; formal review at least monthly",IF(AI509="High","Quarterly","Annual")))))</f>
        <v/>
      </c>
      <c r="AK509" s="0">
        <f>IF(OR(AI509="",NOT(ISNUMBER(AC509))),"",IF(OR(AI509="Critical",AI509="High"),MIN(AC509,MAX(30,ROUNDUP(0.05*AC509,0))),IF(AI509="Medium",MIN(AC509,20),MIN(AC509,10))))</f>
        <v/>
      </c>
      <c r="AL509" s="0" t="n"/>
      <c r="AM509" s="0" t="n"/>
      <c r="AN509" s="0" t="n"/>
      <c r="AO509" s="0" t="n"/>
      <c r="AP509" s="0" t="n"/>
    </row>
    <row r="510">
      <c r="A510" s="49" t="n"/>
      <c r="B510" s="50" t="n"/>
      <c r="C510" s="50" t="n"/>
      <c r="D510" s="51" t="n"/>
      <c r="E510" s="50" t="n"/>
      <c r="F510" s="50" t="n"/>
      <c r="G510" s="50" t="n"/>
      <c r="H510" s="50" t="n"/>
      <c r="I510" s="50" t="n"/>
      <c r="J510" s="50" t="n"/>
      <c r="K510" s="50" t="n"/>
      <c r="L510" s="50" t="n"/>
      <c r="M510" s="50" t="n"/>
      <c r="N510" s="50" t="n"/>
      <c r="O510" s="51" t="n"/>
      <c r="P510" s="50" t="n"/>
      <c r="Q510" s="50" t="n"/>
      <c r="R510" s="50" t="n"/>
      <c r="S510" s="50" t="n"/>
      <c r="T510" s="50" t="n"/>
      <c r="U510" s="50" t="n"/>
      <c r="V510" s="50" t="n"/>
      <c r="W510" s="50" t="n"/>
      <c r="X510" s="50" t="n"/>
      <c r="Y510" s="51" t="n"/>
      <c r="Z510" s="52" t="n"/>
      <c r="AA510" s="50" t="n"/>
      <c r="AB510" s="50" t="n"/>
      <c r="AC510" s="61" t="n"/>
      <c r="AD510" s="61" t="n"/>
      <c r="AE510" s="50" t="n"/>
      <c r="AF510" s="0" t="n"/>
      <c r="AG510" s="0" t="n"/>
      <c r="AH510" s="85">
        <f>IF(COUNTA(A510:AG510,AI510,AL510:AP510)=0,"",IF(TRIM(A510)="","AIR-ID REQUIRED",IF(OR(AND(K510&lt;&gt;"",ISNA(MATCH(K510,{"Yes","No","Unknown"},0))),AND(Q510&lt;&gt;"",ISNA(MATCH(Q510,{"Yes","No","Unknown"},0))),AND(R510&lt;&gt;"",ISNA(MATCH(R510,{"Yes","No","Unknown"},0))),AND(T510&lt;&gt;"",ISNA(MATCH(T510,{"Yes","No","Unknown"},0))),AND(J510&lt;&gt;"",ISNA(MATCH(J510,{"Improving","Stable","Deteriorating","New / Baseline","Not yet known"},0))),AND(Z510&lt;&gt;"",ISNA(MATCH(Z510,{"Open","Reviewed","Action Open","Escalated","Closed"},0))),AND(AG510&lt;&gt;"",ISNA(MATCH(AG510,{"UC-ID specific","Shared system baseline"},0))),AND(AI510&lt;&gt;"",ISNA(MATCH(AI510,{"Low","Medium","High","Critical"},0))),AND(AL510&lt;&gt;"",COUNTIF(Lists!$A$3:$A$10,AL510)=0),AND(AO510&lt;&gt;"",ISNA(MATCH(AO510,{"Operational monitoring","Performance review","Formal review"},0))),AND(AP510&lt;&gt;"",ISNA(MATCH(AP510,{"Raised per Monitoring and Review Plan","Not action-capable","Action-capable: raise not yet set"},0)))),"INVALID VALUE — use the dropdown list",IF(AND(AG510="UC-ID specific",OR(AF510="",AF510="None")),"UC-ID REQUIRED",IF(OR(J510="",K510="",Q510="",R510="",T510="",AL510="",J510="Not yet known",K510="Unknown",Q510="Unknown",R510="Unknown",T510="Unknown"),"UNKNOWN TO RESOLVE",IF(AND(K510="Yes",OR(H510="",I510="",M510="",N510="",O510="",P510="",P510="None",X510="")),"BREACH ACTION INCOMPLETE",IF(AND(OR(K510="Yes",Q510="Yes"),AL510="None"),"TRIGGER NOT RECORDED — select the E.4 trigger",IF(AND(OR(AND(AL510&lt;&gt;"",AL510&lt;&gt;"None"),R510="Yes"),AM510=""),"REASSESSMENT / CONSIDERATION REF REQUIRED",IF(AND(OR(R510="Yes",T510="Yes"),U510=""),"GATE LOG EVENT ID REQUIRED",IF(OR(AND(D510&lt;&gt;"",NOT(ISNUMBER(D510))),AND(Y510&lt;&gt;"",NOT(ISNUMBER(Y510))),AND(ISNUMBER(D510),ISNUMBER(Y510),Y510&lt;=D510)),"DATE CHECK — Review and Next Review must be dates, Next after Review",IF(AND(ISNUMBER(AC510),ISNUMBER(AD510),AD510&gt;AC510),"SAMPLE EXCEEDS POPULATION",IF(AND(ISNUMBER(AD510),ISNUMBER(AK510),AD510&lt;AK510),"SAMPLE BELOW TIER MINIMUM",IF(AND(AI510&lt;&gt;"",ISNUMBER(Y510),AO510=""),"REVIEW TYPE REQUIRED: operational, performance or formal (§6.4.4)",IF(AND(ISNUMBER(D510),ISNUMBER(Y510),AI510&lt;&gt;"",Y510-D510&gt;IF(AI510="Critical",31,IF(AI510="High",IF(OR(AO510="Operational monitoring",AO510="Performance review"),31,92),IF(AI510="Medium",IF(AO510="Operational monitoring",31,IF(AO510="Performance review",92,366)),366)))),"NEXT REVIEW EXCEEDS TIER CADENCE",IF(OR(AP510="",AP510="Action-capable: raise not yet set"),"AGENTIC CADENCE RAISE NOT SET (§6.4.4; size to be set by the Council)",IF(AND(Z510="Closed",OR(D510="",E510="",G510="",H510="",I510="",X510="",Y510="",AA510="",AB510="",NOT(ISNUMBER(AC510)),NOT(ISNUMBER(AD510)),AC510&lt;1,AD510&lt;1,AE510="",AG510="",AI510="")),"CLOSURE EVIDENCE MISSING",IF(Z510="Closed","Closure ready for independent review","Open / review")))))))))))))))))</f>
        <v/>
      </c>
      <c r="AI510" s="0" t="n"/>
      <c r="AJ510" s="0">
        <f>IF(AI510="","",IF(AO510="Operational monitoring",IF(AI510="Low","Routine operational monitoring by the Service Owner",IF(AI510="Medium","Monthly","Continuous (logged at least monthly)")),IF(AO510="Performance review",IF(AI510="Critical","At least monthly",IF(AI510="High","Monthly",IF(AI510="Medium","Quarterly","Annual"))),IF(AI510="Critical","Continuous monitoring; formal review at least monthly",IF(AI510="High","Quarterly","Annual")))))</f>
        <v/>
      </c>
      <c r="AK510" s="0">
        <f>IF(OR(AI510="",NOT(ISNUMBER(AC510))),"",IF(OR(AI510="Critical",AI510="High"),MIN(AC510,MAX(30,ROUNDUP(0.05*AC510,0))),IF(AI510="Medium",MIN(AC510,20),MIN(AC510,10))))</f>
        <v/>
      </c>
      <c r="AL510" s="0" t="n"/>
      <c r="AM510" s="0" t="n"/>
      <c r="AN510" s="0" t="n"/>
      <c r="AO510" s="0" t="n"/>
      <c r="AP510" s="0" t="n"/>
    </row>
    <row r="511">
      <c r="A511" s="49" t="n"/>
      <c r="B511" s="50" t="n"/>
      <c r="C511" s="50" t="n"/>
      <c r="D511" s="51" t="n"/>
      <c r="E511" s="50" t="n"/>
      <c r="F511" s="50" t="n"/>
      <c r="G511" s="50" t="n"/>
      <c r="H511" s="50" t="n"/>
      <c r="I511" s="50" t="n"/>
      <c r="J511" s="50" t="n"/>
      <c r="K511" s="50" t="n"/>
      <c r="L511" s="50" t="n"/>
      <c r="M511" s="50" t="n"/>
      <c r="N511" s="50" t="n"/>
      <c r="O511" s="51" t="n"/>
      <c r="P511" s="50" t="n"/>
      <c r="Q511" s="50" t="n"/>
      <c r="R511" s="50" t="n"/>
      <c r="S511" s="50" t="n"/>
      <c r="T511" s="50" t="n"/>
      <c r="U511" s="50" t="n"/>
      <c r="V511" s="50" t="n"/>
      <c r="W511" s="50" t="n"/>
      <c r="X511" s="50" t="n"/>
      <c r="Y511" s="51" t="n"/>
      <c r="Z511" s="52" t="n"/>
      <c r="AA511" s="50" t="n"/>
      <c r="AB511" s="50" t="n"/>
      <c r="AC511" s="61" t="n"/>
      <c r="AD511" s="61" t="n"/>
      <c r="AE511" s="50" t="n"/>
      <c r="AF511" s="0" t="n"/>
      <c r="AG511" s="0" t="n"/>
      <c r="AH511" s="85">
        <f>IF(COUNTA(A511:AG511,AI511,AL511:AP511)=0,"",IF(TRIM(A511)="","AIR-ID REQUIRED",IF(OR(AND(K511&lt;&gt;"",ISNA(MATCH(K511,{"Yes","No","Unknown"},0))),AND(Q511&lt;&gt;"",ISNA(MATCH(Q511,{"Yes","No","Unknown"},0))),AND(R511&lt;&gt;"",ISNA(MATCH(R511,{"Yes","No","Unknown"},0))),AND(T511&lt;&gt;"",ISNA(MATCH(T511,{"Yes","No","Unknown"},0))),AND(J511&lt;&gt;"",ISNA(MATCH(J511,{"Improving","Stable","Deteriorating","New / Baseline","Not yet known"},0))),AND(Z511&lt;&gt;"",ISNA(MATCH(Z511,{"Open","Reviewed","Action Open","Escalated","Closed"},0))),AND(AG511&lt;&gt;"",ISNA(MATCH(AG511,{"UC-ID specific","Shared system baseline"},0))),AND(AI511&lt;&gt;"",ISNA(MATCH(AI511,{"Low","Medium","High","Critical"},0))),AND(AL511&lt;&gt;"",COUNTIF(Lists!$A$3:$A$10,AL511)=0),AND(AO511&lt;&gt;"",ISNA(MATCH(AO511,{"Operational monitoring","Performance review","Formal review"},0))),AND(AP511&lt;&gt;"",ISNA(MATCH(AP511,{"Raised per Monitoring and Review Plan","Not action-capable","Action-capable: raise not yet set"},0)))),"INVALID VALUE — use the dropdown list",IF(AND(AG511="UC-ID specific",OR(AF511="",AF511="None")),"UC-ID REQUIRED",IF(OR(J511="",K511="",Q511="",R511="",T511="",AL511="",J511="Not yet known",K511="Unknown",Q511="Unknown",R511="Unknown",T511="Unknown"),"UNKNOWN TO RESOLVE",IF(AND(K511="Yes",OR(H511="",I511="",M511="",N511="",O511="",P511="",P511="None",X511="")),"BREACH ACTION INCOMPLETE",IF(AND(OR(K511="Yes",Q511="Yes"),AL511="None"),"TRIGGER NOT RECORDED — select the E.4 trigger",IF(AND(OR(AND(AL511&lt;&gt;"",AL511&lt;&gt;"None"),R511="Yes"),AM511=""),"REASSESSMENT / CONSIDERATION REF REQUIRED",IF(AND(OR(R511="Yes",T511="Yes"),U511=""),"GATE LOG EVENT ID REQUIRED",IF(OR(AND(D511&lt;&gt;"",NOT(ISNUMBER(D511))),AND(Y511&lt;&gt;"",NOT(ISNUMBER(Y511))),AND(ISNUMBER(D511),ISNUMBER(Y511),Y511&lt;=D511)),"DATE CHECK — Review and Next Review must be dates, Next after Review",IF(AND(ISNUMBER(AC511),ISNUMBER(AD511),AD511&gt;AC511),"SAMPLE EXCEEDS POPULATION",IF(AND(ISNUMBER(AD511),ISNUMBER(AK511),AD511&lt;AK511),"SAMPLE BELOW TIER MINIMUM",IF(AND(AI511&lt;&gt;"",ISNUMBER(Y511),AO511=""),"REVIEW TYPE REQUIRED: operational, performance or formal (§6.4.4)",IF(AND(ISNUMBER(D511),ISNUMBER(Y511),AI511&lt;&gt;"",Y511-D511&gt;IF(AI511="Critical",31,IF(AI511="High",IF(OR(AO511="Operational monitoring",AO511="Performance review"),31,92),IF(AI511="Medium",IF(AO511="Operational monitoring",31,IF(AO511="Performance review",92,366)),366)))),"NEXT REVIEW EXCEEDS TIER CADENCE",IF(OR(AP511="",AP511="Action-capable: raise not yet set"),"AGENTIC CADENCE RAISE NOT SET (§6.4.4; size to be set by the Council)",IF(AND(Z511="Closed",OR(D511="",E511="",G511="",H511="",I511="",X511="",Y511="",AA511="",AB511="",NOT(ISNUMBER(AC511)),NOT(ISNUMBER(AD511)),AC511&lt;1,AD511&lt;1,AE511="",AG511="",AI511="")),"CLOSURE EVIDENCE MISSING",IF(Z511="Closed","Closure ready for independent review","Open / review")))))))))))))))))</f>
        <v/>
      </c>
      <c r="AI511" s="0" t="n"/>
      <c r="AJ511" s="0">
        <f>IF(AI511="","",IF(AO511="Operational monitoring",IF(AI511="Low","Routine operational monitoring by the Service Owner",IF(AI511="Medium","Monthly","Continuous (logged at least monthly)")),IF(AO511="Performance review",IF(AI511="Critical","At least monthly",IF(AI511="High","Monthly",IF(AI511="Medium","Quarterly","Annual"))),IF(AI511="Critical","Continuous monitoring; formal review at least monthly",IF(AI511="High","Quarterly","Annual")))))</f>
        <v/>
      </c>
      <c r="AK511" s="0">
        <f>IF(OR(AI511="",NOT(ISNUMBER(AC511))),"",IF(OR(AI511="Critical",AI511="High"),MIN(AC511,MAX(30,ROUNDUP(0.05*AC511,0))),IF(AI511="Medium",MIN(AC511,20),MIN(AC511,10))))</f>
        <v/>
      </c>
      <c r="AL511" s="0" t="n"/>
      <c r="AM511" s="0" t="n"/>
      <c r="AN511" s="0" t="n"/>
      <c r="AO511" s="0" t="n"/>
      <c r="AP511" s="0" t="n"/>
    </row>
    <row r="512">
      <c r="A512" s="49" t="n"/>
      <c r="B512" s="50" t="n"/>
      <c r="C512" s="50" t="n"/>
      <c r="D512" s="51" t="n"/>
      <c r="E512" s="50" t="n"/>
      <c r="F512" s="50" t="n"/>
      <c r="G512" s="50" t="n"/>
      <c r="H512" s="50" t="n"/>
      <c r="I512" s="50" t="n"/>
      <c r="J512" s="50" t="n"/>
      <c r="K512" s="50" t="n"/>
      <c r="L512" s="50" t="n"/>
      <c r="M512" s="50" t="n"/>
      <c r="N512" s="50" t="n"/>
      <c r="O512" s="51" t="n"/>
      <c r="P512" s="50" t="n"/>
      <c r="Q512" s="50" t="n"/>
      <c r="R512" s="50" t="n"/>
      <c r="S512" s="50" t="n"/>
      <c r="T512" s="50" t="n"/>
      <c r="U512" s="50" t="n"/>
      <c r="V512" s="50" t="n"/>
      <c r="W512" s="50" t="n"/>
      <c r="X512" s="50" t="n"/>
      <c r="Y512" s="51" t="n"/>
      <c r="Z512" s="52" t="n"/>
      <c r="AA512" s="50" t="n"/>
      <c r="AB512" s="50" t="n"/>
      <c r="AC512" s="61" t="n"/>
      <c r="AD512" s="61" t="n"/>
      <c r="AE512" s="50" t="n"/>
      <c r="AF512" s="0" t="n"/>
      <c r="AG512" s="0" t="n"/>
      <c r="AH512" s="85">
        <f>IF(COUNTA(A512:AG512,AI512,AL512:AP512)=0,"",IF(TRIM(A512)="","AIR-ID REQUIRED",IF(OR(AND(K512&lt;&gt;"",ISNA(MATCH(K512,{"Yes","No","Unknown"},0))),AND(Q512&lt;&gt;"",ISNA(MATCH(Q512,{"Yes","No","Unknown"},0))),AND(R512&lt;&gt;"",ISNA(MATCH(R512,{"Yes","No","Unknown"},0))),AND(T512&lt;&gt;"",ISNA(MATCH(T512,{"Yes","No","Unknown"},0))),AND(J512&lt;&gt;"",ISNA(MATCH(J512,{"Improving","Stable","Deteriorating","New / Baseline","Not yet known"},0))),AND(Z512&lt;&gt;"",ISNA(MATCH(Z512,{"Open","Reviewed","Action Open","Escalated","Closed"},0))),AND(AG512&lt;&gt;"",ISNA(MATCH(AG512,{"UC-ID specific","Shared system baseline"},0))),AND(AI512&lt;&gt;"",ISNA(MATCH(AI512,{"Low","Medium","High","Critical"},0))),AND(AL512&lt;&gt;"",COUNTIF(Lists!$A$3:$A$10,AL512)=0),AND(AO512&lt;&gt;"",ISNA(MATCH(AO512,{"Operational monitoring","Performance review","Formal review"},0))),AND(AP512&lt;&gt;"",ISNA(MATCH(AP512,{"Raised per Monitoring and Review Plan","Not action-capable","Action-capable: raise not yet set"},0)))),"INVALID VALUE — use the dropdown list",IF(AND(AG512="UC-ID specific",OR(AF512="",AF512="None")),"UC-ID REQUIRED",IF(OR(J512="",K512="",Q512="",R512="",T512="",AL512="",J512="Not yet known",K512="Unknown",Q512="Unknown",R512="Unknown",T512="Unknown"),"UNKNOWN TO RESOLVE",IF(AND(K512="Yes",OR(H512="",I512="",M512="",N512="",O512="",P512="",P512="None",X512="")),"BREACH ACTION INCOMPLETE",IF(AND(OR(K512="Yes",Q512="Yes"),AL512="None"),"TRIGGER NOT RECORDED — select the E.4 trigger",IF(AND(OR(AND(AL512&lt;&gt;"",AL512&lt;&gt;"None"),R512="Yes"),AM512=""),"REASSESSMENT / CONSIDERATION REF REQUIRED",IF(AND(OR(R512="Yes",T512="Yes"),U512=""),"GATE LOG EVENT ID REQUIRED",IF(OR(AND(D512&lt;&gt;"",NOT(ISNUMBER(D512))),AND(Y512&lt;&gt;"",NOT(ISNUMBER(Y512))),AND(ISNUMBER(D512),ISNUMBER(Y512),Y512&lt;=D512)),"DATE CHECK — Review and Next Review must be dates, Next after Review",IF(AND(ISNUMBER(AC512),ISNUMBER(AD512),AD512&gt;AC512),"SAMPLE EXCEEDS POPULATION",IF(AND(ISNUMBER(AD512),ISNUMBER(AK512),AD512&lt;AK512),"SAMPLE BELOW TIER MINIMUM",IF(AND(AI512&lt;&gt;"",ISNUMBER(Y512),AO512=""),"REVIEW TYPE REQUIRED: operational, performance or formal (§6.4.4)",IF(AND(ISNUMBER(D512),ISNUMBER(Y512),AI512&lt;&gt;"",Y512-D512&gt;IF(AI512="Critical",31,IF(AI512="High",IF(OR(AO512="Operational monitoring",AO512="Performance review"),31,92),IF(AI512="Medium",IF(AO512="Operational monitoring",31,IF(AO512="Performance review",92,366)),366)))),"NEXT REVIEW EXCEEDS TIER CADENCE",IF(OR(AP512="",AP512="Action-capable: raise not yet set"),"AGENTIC CADENCE RAISE NOT SET (§6.4.4; size to be set by the Council)",IF(AND(Z512="Closed",OR(D512="",E512="",G512="",H512="",I512="",X512="",Y512="",AA512="",AB512="",NOT(ISNUMBER(AC512)),NOT(ISNUMBER(AD512)),AC512&lt;1,AD512&lt;1,AE512="",AG512="",AI512="")),"CLOSURE EVIDENCE MISSING",IF(Z512="Closed","Closure ready for independent review","Open / review")))))))))))))))))</f>
        <v/>
      </c>
      <c r="AI512" s="0" t="n"/>
      <c r="AJ512" s="0">
        <f>IF(AI512="","",IF(AO512="Operational monitoring",IF(AI512="Low","Routine operational monitoring by the Service Owner",IF(AI512="Medium","Monthly","Continuous (logged at least monthly)")),IF(AO512="Performance review",IF(AI512="Critical","At least monthly",IF(AI512="High","Monthly",IF(AI512="Medium","Quarterly","Annual"))),IF(AI512="Critical","Continuous monitoring; formal review at least monthly",IF(AI512="High","Quarterly","Annual")))))</f>
        <v/>
      </c>
      <c r="AK512" s="0">
        <f>IF(OR(AI512="",NOT(ISNUMBER(AC512))),"",IF(OR(AI512="Critical",AI512="High"),MIN(AC512,MAX(30,ROUNDUP(0.05*AC512,0))),IF(AI512="Medium",MIN(AC512,20),MIN(AC512,10))))</f>
        <v/>
      </c>
      <c r="AL512" s="0" t="n"/>
      <c r="AM512" s="0" t="n"/>
      <c r="AN512" s="0" t="n"/>
      <c r="AO512" s="0" t="n"/>
      <c r="AP512" s="0" t="n"/>
    </row>
    <row r="513">
      <c r="A513" s="49" t="n"/>
      <c r="B513" s="50" t="n"/>
      <c r="C513" s="50" t="n"/>
      <c r="D513" s="51" t="n"/>
      <c r="E513" s="50" t="n"/>
      <c r="F513" s="50" t="n"/>
      <c r="G513" s="50" t="n"/>
      <c r="H513" s="50" t="n"/>
      <c r="I513" s="50" t="n"/>
      <c r="J513" s="50" t="n"/>
      <c r="K513" s="50" t="n"/>
      <c r="L513" s="50" t="n"/>
      <c r="M513" s="50" t="n"/>
      <c r="N513" s="50" t="n"/>
      <c r="O513" s="51" t="n"/>
      <c r="P513" s="50" t="n"/>
      <c r="Q513" s="50" t="n"/>
      <c r="R513" s="50" t="n"/>
      <c r="S513" s="50" t="n"/>
      <c r="T513" s="50" t="n"/>
      <c r="U513" s="50" t="n"/>
      <c r="V513" s="50" t="n"/>
      <c r="W513" s="50" t="n"/>
      <c r="X513" s="50" t="n"/>
      <c r="Y513" s="51" t="n"/>
      <c r="Z513" s="52" t="n"/>
      <c r="AA513" s="50" t="n"/>
      <c r="AB513" s="50" t="n"/>
      <c r="AC513" s="61" t="n"/>
      <c r="AD513" s="61" t="n"/>
      <c r="AE513" s="50" t="n"/>
      <c r="AF513" s="0" t="n"/>
      <c r="AG513" s="0" t="n"/>
      <c r="AH513" s="85">
        <f>IF(COUNTA(A513:AG513,AI513,AL513:AP513)=0,"",IF(TRIM(A513)="","AIR-ID REQUIRED",IF(OR(AND(K513&lt;&gt;"",ISNA(MATCH(K513,{"Yes","No","Unknown"},0))),AND(Q513&lt;&gt;"",ISNA(MATCH(Q513,{"Yes","No","Unknown"},0))),AND(R513&lt;&gt;"",ISNA(MATCH(R513,{"Yes","No","Unknown"},0))),AND(T513&lt;&gt;"",ISNA(MATCH(T513,{"Yes","No","Unknown"},0))),AND(J513&lt;&gt;"",ISNA(MATCH(J513,{"Improving","Stable","Deteriorating","New / Baseline","Not yet known"},0))),AND(Z513&lt;&gt;"",ISNA(MATCH(Z513,{"Open","Reviewed","Action Open","Escalated","Closed"},0))),AND(AG513&lt;&gt;"",ISNA(MATCH(AG513,{"UC-ID specific","Shared system baseline"},0))),AND(AI513&lt;&gt;"",ISNA(MATCH(AI513,{"Low","Medium","High","Critical"},0))),AND(AL513&lt;&gt;"",COUNTIF(Lists!$A$3:$A$10,AL513)=0),AND(AO513&lt;&gt;"",ISNA(MATCH(AO513,{"Operational monitoring","Performance review","Formal review"},0))),AND(AP513&lt;&gt;"",ISNA(MATCH(AP513,{"Raised per Monitoring and Review Plan","Not action-capable","Action-capable: raise not yet set"},0)))),"INVALID VALUE — use the dropdown list",IF(AND(AG513="UC-ID specific",OR(AF513="",AF513="None")),"UC-ID REQUIRED",IF(OR(J513="",K513="",Q513="",R513="",T513="",AL513="",J513="Not yet known",K513="Unknown",Q513="Unknown",R513="Unknown",T513="Unknown"),"UNKNOWN TO RESOLVE",IF(AND(K513="Yes",OR(H513="",I513="",M513="",N513="",O513="",P513="",P513="None",X513="")),"BREACH ACTION INCOMPLETE",IF(AND(OR(K513="Yes",Q513="Yes"),AL513="None"),"TRIGGER NOT RECORDED — select the E.4 trigger",IF(AND(OR(AND(AL513&lt;&gt;"",AL513&lt;&gt;"None"),R513="Yes"),AM513=""),"REASSESSMENT / CONSIDERATION REF REQUIRED",IF(AND(OR(R513="Yes",T513="Yes"),U513=""),"GATE LOG EVENT ID REQUIRED",IF(OR(AND(D513&lt;&gt;"",NOT(ISNUMBER(D513))),AND(Y513&lt;&gt;"",NOT(ISNUMBER(Y513))),AND(ISNUMBER(D513),ISNUMBER(Y513),Y513&lt;=D513)),"DATE CHECK — Review and Next Review must be dates, Next after Review",IF(AND(ISNUMBER(AC513),ISNUMBER(AD513),AD513&gt;AC513),"SAMPLE EXCEEDS POPULATION",IF(AND(ISNUMBER(AD513),ISNUMBER(AK513),AD513&lt;AK513),"SAMPLE BELOW TIER MINIMUM",IF(AND(AI513&lt;&gt;"",ISNUMBER(Y513),AO513=""),"REVIEW TYPE REQUIRED: operational, performance or formal (§6.4.4)",IF(AND(ISNUMBER(D513),ISNUMBER(Y513),AI513&lt;&gt;"",Y513-D513&gt;IF(AI513="Critical",31,IF(AI513="High",IF(OR(AO513="Operational monitoring",AO513="Performance review"),31,92),IF(AI513="Medium",IF(AO513="Operational monitoring",31,IF(AO513="Performance review",92,366)),366)))),"NEXT REVIEW EXCEEDS TIER CADENCE",IF(OR(AP513="",AP513="Action-capable: raise not yet set"),"AGENTIC CADENCE RAISE NOT SET (§6.4.4; size to be set by the Council)",IF(AND(Z513="Closed",OR(D513="",E513="",G513="",H513="",I513="",X513="",Y513="",AA513="",AB513="",NOT(ISNUMBER(AC513)),NOT(ISNUMBER(AD513)),AC513&lt;1,AD513&lt;1,AE513="",AG513="",AI513="")),"CLOSURE EVIDENCE MISSING",IF(Z513="Closed","Closure ready for independent review","Open / review")))))))))))))))))</f>
        <v/>
      </c>
      <c r="AI513" s="0" t="n"/>
      <c r="AJ513" s="0">
        <f>IF(AI513="","",IF(AO513="Operational monitoring",IF(AI513="Low","Routine operational monitoring by the Service Owner",IF(AI513="Medium","Monthly","Continuous (logged at least monthly)")),IF(AO513="Performance review",IF(AI513="Critical","At least monthly",IF(AI513="High","Monthly",IF(AI513="Medium","Quarterly","Annual"))),IF(AI513="Critical","Continuous monitoring; formal review at least monthly",IF(AI513="High","Quarterly","Annual")))))</f>
        <v/>
      </c>
      <c r="AK513" s="0">
        <f>IF(OR(AI513="",NOT(ISNUMBER(AC513))),"",IF(OR(AI513="Critical",AI513="High"),MIN(AC513,MAX(30,ROUNDUP(0.05*AC513,0))),IF(AI513="Medium",MIN(AC513,20),MIN(AC513,10))))</f>
        <v/>
      </c>
      <c r="AL513" s="0" t="n"/>
      <c r="AM513" s="0" t="n"/>
      <c r="AN513" s="0" t="n"/>
      <c r="AO513" s="0" t="n"/>
      <c r="AP513" s="0" t="n"/>
    </row>
    <row r="514">
      <c r="A514" s="49" t="n"/>
      <c r="B514" s="50" t="n"/>
      <c r="C514" s="50" t="n"/>
      <c r="D514" s="51" t="n"/>
      <c r="E514" s="50" t="n"/>
      <c r="F514" s="50" t="n"/>
      <c r="G514" s="50" t="n"/>
      <c r="H514" s="50" t="n"/>
      <c r="I514" s="50" t="n"/>
      <c r="J514" s="50" t="n"/>
      <c r="K514" s="50" t="n"/>
      <c r="L514" s="50" t="n"/>
      <c r="M514" s="50" t="n"/>
      <c r="N514" s="50" t="n"/>
      <c r="O514" s="51" t="n"/>
      <c r="P514" s="50" t="n"/>
      <c r="Q514" s="50" t="n"/>
      <c r="R514" s="50" t="n"/>
      <c r="S514" s="50" t="n"/>
      <c r="T514" s="50" t="n"/>
      <c r="U514" s="50" t="n"/>
      <c r="V514" s="50" t="n"/>
      <c r="W514" s="50" t="n"/>
      <c r="X514" s="50" t="n"/>
      <c r="Y514" s="51" t="n"/>
      <c r="Z514" s="52" t="n"/>
      <c r="AA514" s="50" t="n"/>
      <c r="AB514" s="50" t="n"/>
      <c r="AC514" s="61" t="n"/>
      <c r="AD514" s="61" t="n"/>
      <c r="AE514" s="50" t="n"/>
      <c r="AF514" s="0" t="n"/>
      <c r="AG514" s="0" t="n"/>
      <c r="AH514" s="85">
        <f>IF(COUNTA(A514:AG514,AI514,AL514:AP514)=0,"",IF(TRIM(A514)="","AIR-ID REQUIRED",IF(OR(AND(K514&lt;&gt;"",ISNA(MATCH(K514,{"Yes","No","Unknown"},0))),AND(Q514&lt;&gt;"",ISNA(MATCH(Q514,{"Yes","No","Unknown"},0))),AND(R514&lt;&gt;"",ISNA(MATCH(R514,{"Yes","No","Unknown"},0))),AND(T514&lt;&gt;"",ISNA(MATCH(T514,{"Yes","No","Unknown"},0))),AND(J514&lt;&gt;"",ISNA(MATCH(J514,{"Improving","Stable","Deteriorating","New / Baseline","Not yet known"},0))),AND(Z514&lt;&gt;"",ISNA(MATCH(Z514,{"Open","Reviewed","Action Open","Escalated","Closed"},0))),AND(AG514&lt;&gt;"",ISNA(MATCH(AG514,{"UC-ID specific","Shared system baseline"},0))),AND(AI514&lt;&gt;"",ISNA(MATCH(AI514,{"Low","Medium","High","Critical"},0))),AND(AL514&lt;&gt;"",COUNTIF(Lists!$A$3:$A$10,AL514)=0),AND(AO514&lt;&gt;"",ISNA(MATCH(AO514,{"Operational monitoring","Performance review","Formal review"},0))),AND(AP514&lt;&gt;"",ISNA(MATCH(AP514,{"Raised per Monitoring and Review Plan","Not action-capable","Action-capable: raise not yet set"},0)))),"INVALID VALUE — use the dropdown list",IF(AND(AG514="UC-ID specific",OR(AF514="",AF514="None")),"UC-ID REQUIRED",IF(OR(J514="",K514="",Q514="",R514="",T514="",AL514="",J514="Not yet known",K514="Unknown",Q514="Unknown",R514="Unknown",T514="Unknown"),"UNKNOWN TO RESOLVE",IF(AND(K514="Yes",OR(H514="",I514="",M514="",N514="",O514="",P514="",P514="None",X514="")),"BREACH ACTION INCOMPLETE",IF(AND(OR(K514="Yes",Q514="Yes"),AL514="None"),"TRIGGER NOT RECORDED — select the E.4 trigger",IF(AND(OR(AND(AL514&lt;&gt;"",AL514&lt;&gt;"None"),R514="Yes"),AM514=""),"REASSESSMENT / CONSIDERATION REF REQUIRED",IF(AND(OR(R514="Yes",T514="Yes"),U514=""),"GATE LOG EVENT ID REQUIRED",IF(OR(AND(D514&lt;&gt;"",NOT(ISNUMBER(D514))),AND(Y514&lt;&gt;"",NOT(ISNUMBER(Y514))),AND(ISNUMBER(D514),ISNUMBER(Y514),Y514&lt;=D514)),"DATE CHECK — Review and Next Review must be dates, Next after Review",IF(AND(ISNUMBER(AC514),ISNUMBER(AD514),AD514&gt;AC514),"SAMPLE EXCEEDS POPULATION",IF(AND(ISNUMBER(AD514),ISNUMBER(AK514),AD514&lt;AK514),"SAMPLE BELOW TIER MINIMUM",IF(AND(AI514&lt;&gt;"",ISNUMBER(Y514),AO514=""),"REVIEW TYPE REQUIRED: operational, performance or formal (§6.4.4)",IF(AND(ISNUMBER(D514),ISNUMBER(Y514),AI514&lt;&gt;"",Y514-D514&gt;IF(AI514="Critical",31,IF(AI514="High",IF(OR(AO514="Operational monitoring",AO514="Performance review"),31,92),IF(AI514="Medium",IF(AO514="Operational monitoring",31,IF(AO514="Performance review",92,366)),366)))),"NEXT REVIEW EXCEEDS TIER CADENCE",IF(OR(AP514="",AP514="Action-capable: raise not yet set"),"AGENTIC CADENCE RAISE NOT SET (§6.4.4; size to be set by the Council)",IF(AND(Z514="Closed",OR(D514="",E514="",G514="",H514="",I514="",X514="",Y514="",AA514="",AB514="",NOT(ISNUMBER(AC514)),NOT(ISNUMBER(AD514)),AC514&lt;1,AD514&lt;1,AE514="",AG514="",AI514="")),"CLOSURE EVIDENCE MISSING",IF(Z514="Closed","Closure ready for independent review","Open / review")))))))))))))))))</f>
        <v/>
      </c>
      <c r="AI514" s="0" t="n"/>
      <c r="AJ514" s="0">
        <f>IF(AI514="","",IF(AO514="Operational monitoring",IF(AI514="Low","Routine operational monitoring by the Service Owner",IF(AI514="Medium","Monthly","Continuous (logged at least monthly)")),IF(AO514="Performance review",IF(AI514="Critical","At least monthly",IF(AI514="High","Monthly",IF(AI514="Medium","Quarterly","Annual"))),IF(AI514="Critical","Continuous monitoring; formal review at least monthly",IF(AI514="High","Quarterly","Annual")))))</f>
        <v/>
      </c>
      <c r="AK514" s="0">
        <f>IF(OR(AI514="",NOT(ISNUMBER(AC514))),"",IF(OR(AI514="Critical",AI514="High"),MIN(AC514,MAX(30,ROUNDUP(0.05*AC514,0))),IF(AI514="Medium",MIN(AC514,20),MIN(AC514,10))))</f>
        <v/>
      </c>
      <c r="AL514" s="0" t="n"/>
      <c r="AM514" s="0" t="n"/>
      <c r="AN514" s="0" t="n"/>
      <c r="AO514" s="0" t="n"/>
      <c r="AP514" s="0" t="n"/>
    </row>
    <row r="515">
      <c r="A515" s="49" t="n"/>
      <c r="B515" s="50" t="n"/>
      <c r="C515" s="50" t="n"/>
      <c r="D515" s="51" t="n"/>
      <c r="E515" s="50" t="n"/>
      <c r="F515" s="50" t="n"/>
      <c r="G515" s="50" t="n"/>
      <c r="H515" s="50" t="n"/>
      <c r="I515" s="50" t="n"/>
      <c r="J515" s="50" t="n"/>
      <c r="K515" s="50" t="n"/>
      <c r="L515" s="50" t="n"/>
      <c r="M515" s="50" t="n"/>
      <c r="N515" s="50" t="n"/>
      <c r="O515" s="51" t="n"/>
      <c r="P515" s="50" t="n"/>
      <c r="Q515" s="50" t="n"/>
      <c r="R515" s="50" t="n"/>
      <c r="S515" s="50" t="n"/>
      <c r="T515" s="50" t="n"/>
      <c r="U515" s="50" t="n"/>
      <c r="V515" s="50" t="n"/>
      <c r="W515" s="50" t="n"/>
      <c r="X515" s="50" t="n"/>
      <c r="Y515" s="51" t="n"/>
      <c r="Z515" s="52" t="n"/>
      <c r="AA515" s="50" t="n"/>
      <c r="AB515" s="50" t="n"/>
      <c r="AC515" s="61" t="n"/>
      <c r="AD515" s="61" t="n"/>
      <c r="AE515" s="50" t="n"/>
      <c r="AF515" s="0" t="n"/>
      <c r="AG515" s="0" t="n"/>
      <c r="AH515" s="85">
        <f>IF(COUNTA(A515:AG515,AI515,AL515:AP515)=0,"",IF(TRIM(A515)="","AIR-ID REQUIRED",IF(OR(AND(K515&lt;&gt;"",ISNA(MATCH(K515,{"Yes","No","Unknown"},0))),AND(Q515&lt;&gt;"",ISNA(MATCH(Q515,{"Yes","No","Unknown"},0))),AND(R515&lt;&gt;"",ISNA(MATCH(R515,{"Yes","No","Unknown"},0))),AND(T515&lt;&gt;"",ISNA(MATCH(T515,{"Yes","No","Unknown"},0))),AND(J515&lt;&gt;"",ISNA(MATCH(J515,{"Improving","Stable","Deteriorating","New / Baseline","Not yet known"},0))),AND(Z515&lt;&gt;"",ISNA(MATCH(Z515,{"Open","Reviewed","Action Open","Escalated","Closed"},0))),AND(AG515&lt;&gt;"",ISNA(MATCH(AG515,{"UC-ID specific","Shared system baseline"},0))),AND(AI515&lt;&gt;"",ISNA(MATCH(AI515,{"Low","Medium","High","Critical"},0))),AND(AL515&lt;&gt;"",COUNTIF(Lists!$A$3:$A$10,AL515)=0),AND(AO515&lt;&gt;"",ISNA(MATCH(AO515,{"Operational monitoring","Performance review","Formal review"},0))),AND(AP515&lt;&gt;"",ISNA(MATCH(AP515,{"Raised per Monitoring and Review Plan","Not action-capable","Action-capable: raise not yet set"},0)))),"INVALID VALUE — use the dropdown list",IF(AND(AG515="UC-ID specific",OR(AF515="",AF515="None")),"UC-ID REQUIRED",IF(OR(J515="",K515="",Q515="",R515="",T515="",AL515="",J515="Not yet known",K515="Unknown",Q515="Unknown",R515="Unknown",T515="Unknown"),"UNKNOWN TO RESOLVE",IF(AND(K515="Yes",OR(H515="",I515="",M515="",N515="",O515="",P515="",P515="None",X515="")),"BREACH ACTION INCOMPLETE",IF(AND(OR(K515="Yes",Q515="Yes"),AL515="None"),"TRIGGER NOT RECORDED — select the E.4 trigger",IF(AND(OR(AND(AL515&lt;&gt;"",AL515&lt;&gt;"None"),R515="Yes"),AM515=""),"REASSESSMENT / CONSIDERATION REF REQUIRED",IF(AND(OR(R515="Yes",T515="Yes"),U515=""),"GATE LOG EVENT ID REQUIRED",IF(OR(AND(D515&lt;&gt;"",NOT(ISNUMBER(D515))),AND(Y515&lt;&gt;"",NOT(ISNUMBER(Y515))),AND(ISNUMBER(D515),ISNUMBER(Y515),Y515&lt;=D515)),"DATE CHECK — Review and Next Review must be dates, Next after Review",IF(AND(ISNUMBER(AC515),ISNUMBER(AD515),AD515&gt;AC515),"SAMPLE EXCEEDS POPULATION",IF(AND(ISNUMBER(AD515),ISNUMBER(AK515),AD515&lt;AK515),"SAMPLE BELOW TIER MINIMUM",IF(AND(AI515&lt;&gt;"",ISNUMBER(Y515),AO515=""),"REVIEW TYPE REQUIRED: operational, performance or formal (§6.4.4)",IF(AND(ISNUMBER(D515),ISNUMBER(Y515),AI515&lt;&gt;"",Y515-D515&gt;IF(AI515="Critical",31,IF(AI515="High",IF(OR(AO515="Operational monitoring",AO515="Performance review"),31,92),IF(AI515="Medium",IF(AO515="Operational monitoring",31,IF(AO515="Performance review",92,366)),366)))),"NEXT REVIEW EXCEEDS TIER CADENCE",IF(OR(AP515="",AP515="Action-capable: raise not yet set"),"AGENTIC CADENCE RAISE NOT SET (§6.4.4; size to be set by the Council)",IF(AND(Z515="Closed",OR(D515="",E515="",G515="",H515="",I515="",X515="",Y515="",AA515="",AB515="",NOT(ISNUMBER(AC515)),NOT(ISNUMBER(AD515)),AC515&lt;1,AD515&lt;1,AE515="",AG515="",AI515="")),"CLOSURE EVIDENCE MISSING",IF(Z515="Closed","Closure ready for independent review","Open / review")))))))))))))))))</f>
        <v/>
      </c>
      <c r="AI515" s="0" t="n"/>
      <c r="AJ515" s="0">
        <f>IF(AI515="","",IF(AO515="Operational monitoring",IF(AI515="Low","Routine operational monitoring by the Service Owner",IF(AI515="Medium","Monthly","Continuous (logged at least monthly)")),IF(AO515="Performance review",IF(AI515="Critical","At least monthly",IF(AI515="High","Monthly",IF(AI515="Medium","Quarterly","Annual"))),IF(AI515="Critical","Continuous monitoring; formal review at least monthly",IF(AI515="High","Quarterly","Annual")))))</f>
        <v/>
      </c>
      <c r="AK515" s="0">
        <f>IF(OR(AI515="",NOT(ISNUMBER(AC515))),"",IF(OR(AI515="Critical",AI515="High"),MIN(AC515,MAX(30,ROUNDUP(0.05*AC515,0))),IF(AI515="Medium",MIN(AC515,20),MIN(AC515,10))))</f>
        <v/>
      </c>
      <c r="AL515" s="0" t="n"/>
      <c r="AM515" s="0" t="n"/>
      <c r="AN515" s="0" t="n"/>
      <c r="AO515" s="0" t="n"/>
      <c r="AP515" s="0" t="n"/>
    </row>
    <row r="516">
      <c r="A516" s="49" t="n"/>
      <c r="B516" s="50" t="n"/>
      <c r="C516" s="50" t="n"/>
      <c r="D516" s="51" t="n"/>
      <c r="E516" s="50" t="n"/>
      <c r="F516" s="50" t="n"/>
      <c r="G516" s="50" t="n"/>
      <c r="H516" s="50" t="n"/>
      <c r="I516" s="50" t="n"/>
      <c r="J516" s="50" t="n"/>
      <c r="K516" s="50" t="n"/>
      <c r="L516" s="50" t="n"/>
      <c r="M516" s="50" t="n"/>
      <c r="N516" s="50" t="n"/>
      <c r="O516" s="51" t="n"/>
      <c r="P516" s="50" t="n"/>
      <c r="Q516" s="50" t="n"/>
      <c r="R516" s="50" t="n"/>
      <c r="S516" s="50" t="n"/>
      <c r="T516" s="50" t="n"/>
      <c r="U516" s="50" t="n"/>
      <c r="V516" s="50" t="n"/>
      <c r="W516" s="50" t="n"/>
      <c r="X516" s="50" t="n"/>
      <c r="Y516" s="51" t="n"/>
      <c r="Z516" s="52" t="n"/>
      <c r="AA516" s="50" t="n"/>
      <c r="AB516" s="50" t="n"/>
      <c r="AC516" s="61" t="n"/>
      <c r="AD516" s="61" t="n"/>
      <c r="AE516" s="50" t="n"/>
      <c r="AF516" s="0" t="n"/>
      <c r="AG516" s="0" t="n"/>
      <c r="AH516" s="85">
        <f>IF(COUNTA(A516:AG516,AI516,AL516:AP516)=0,"",IF(TRIM(A516)="","AIR-ID REQUIRED",IF(OR(AND(K516&lt;&gt;"",ISNA(MATCH(K516,{"Yes","No","Unknown"},0))),AND(Q516&lt;&gt;"",ISNA(MATCH(Q516,{"Yes","No","Unknown"},0))),AND(R516&lt;&gt;"",ISNA(MATCH(R516,{"Yes","No","Unknown"},0))),AND(T516&lt;&gt;"",ISNA(MATCH(T516,{"Yes","No","Unknown"},0))),AND(J516&lt;&gt;"",ISNA(MATCH(J516,{"Improving","Stable","Deteriorating","New / Baseline","Not yet known"},0))),AND(Z516&lt;&gt;"",ISNA(MATCH(Z516,{"Open","Reviewed","Action Open","Escalated","Closed"},0))),AND(AG516&lt;&gt;"",ISNA(MATCH(AG516,{"UC-ID specific","Shared system baseline"},0))),AND(AI516&lt;&gt;"",ISNA(MATCH(AI516,{"Low","Medium","High","Critical"},0))),AND(AL516&lt;&gt;"",COUNTIF(Lists!$A$3:$A$10,AL516)=0),AND(AO516&lt;&gt;"",ISNA(MATCH(AO516,{"Operational monitoring","Performance review","Formal review"},0))),AND(AP516&lt;&gt;"",ISNA(MATCH(AP516,{"Raised per Monitoring and Review Plan","Not action-capable","Action-capable: raise not yet set"},0)))),"INVALID VALUE — use the dropdown list",IF(AND(AG516="UC-ID specific",OR(AF516="",AF516="None")),"UC-ID REQUIRED",IF(OR(J516="",K516="",Q516="",R516="",T516="",AL516="",J516="Not yet known",K516="Unknown",Q516="Unknown",R516="Unknown",T516="Unknown"),"UNKNOWN TO RESOLVE",IF(AND(K516="Yes",OR(H516="",I516="",M516="",N516="",O516="",P516="",P516="None",X516="")),"BREACH ACTION INCOMPLETE",IF(AND(OR(K516="Yes",Q516="Yes"),AL516="None"),"TRIGGER NOT RECORDED — select the E.4 trigger",IF(AND(OR(AND(AL516&lt;&gt;"",AL516&lt;&gt;"None"),R516="Yes"),AM516=""),"REASSESSMENT / CONSIDERATION REF REQUIRED",IF(AND(OR(R516="Yes",T516="Yes"),U516=""),"GATE LOG EVENT ID REQUIRED",IF(OR(AND(D516&lt;&gt;"",NOT(ISNUMBER(D516))),AND(Y516&lt;&gt;"",NOT(ISNUMBER(Y516))),AND(ISNUMBER(D516),ISNUMBER(Y516),Y516&lt;=D516)),"DATE CHECK — Review and Next Review must be dates, Next after Review",IF(AND(ISNUMBER(AC516),ISNUMBER(AD516),AD516&gt;AC516),"SAMPLE EXCEEDS POPULATION",IF(AND(ISNUMBER(AD516),ISNUMBER(AK516),AD516&lt;AK516),"SAMPLE BELOW TIER MINIMUM",IF(AND(AI516&lt;&gt;"",ISNUMBER(Y516),AO516=""),"REVIEW TYPE REQUIRED: operational, performance or formal (§6.4.4)",IF(AND(ISNUMBER(D516),ISNUMBER(Y516),AI516&lt;&gt;"",Y516-D516&gt;IF(AI516="Critical",31,IF(AI516="High",IF(OR(AO516="Operational monitoring",AO516="Performance review"),31,92),IF(AI516="Medium",IF(AO516="Operational monitoring",31,IF(AO516="Performance review",92,366)),366)))),"NEXT REVIEW EXCEEDS TIER CADENCE",IF(OR(AP516="",AP516="Action-capable: raise not yet set"),"AGENTIC CADENCE RAISE NOT SET (§6.4.4; size to be set by the Council)",IF(AND(Z516="Closed",OR(D516="",E516="",G516="",H516="",I516="",X516="",Y516="",AA516="",AB516="",NOT(ISNUMBER(AC516)),NOT(ISNUMBER(AD516)),AC516&lt;1,AD516&lt;1,AE516="",AG516="",AI516="")),"CLOSURE EVIDENCE MISSING",IF(Z516="Closed","Closure ready for independent review","Open / review")))))))))))))))))</f>
        <v/>
      </c>
      <c r="AI516" s="0" t="n"/>
      <c r="AJ516" s="0">
        <f>IF(AI516="","",IF(AO516="Operational monitoring",IF(AI516="Low","Routine operational monitoring by the Service Owner",IF(AI516="Medium","Monthly","Continuous (logged at least monthly)")),IF(AO516="Performance review",IF(AI516="Critical","At least monthly",IF(AI516="High","Monthly",IF(AI516="Medium","Quarterly","Annual"))),IF(AI516="Critical","Continuous monitoring; formal review at least monthly",IF(AI516="High","Quarterly","Annual")))))</f>
        <v/>
      </c>
      <c r="AK516" s="0">
        <f>IF(OR(AI516="",NOT(ISNUMBER(AC516))),"",IF(OR(AI516="Critical",AI516="High"),MIN(AC516,MAX(30,ROUNDUP(0.05*AC516,0))),IF(AI516="Medium",MIN(AC516,20),MIN(AC516,10))))</f>
        <v/>
      </c>
      <c r="AL516" s="0" t="n"/>
      <c r="AM516" s="0" t="n"/>
      <c r="AN516" s="0" t="n"/>
      <c r="AO516" s="0" t="n"/>
      <c r="AP516" s="0" t="n"/>
    </row>
    <row r="517">
      <c r="A517" s="49" t="n"/>
      <c r="B517" s="50" t="n"/>
      <c r="C517" s="50" t="n"/>
      <c r="D517" s="51" t="n"/>
      <c r="E517" s="50" t="n"/>
      <c r="F517" s="50" t="n"/>
      <c r="G517" s="50" t="n"/>
      <c r="H517" s="50" t="n"/>
      <c r="I517" s="50" t="n"/>
      <c r="J517" s="50" t="n"/>
      <c r="K517" s="50" t="n"/>
      <c r="L517" s="50" t="n"/>
      <c r="M517" s="50" t="n"/>
      <c r="N517" s="50" t="n"/>
      <c r="O517" s="51" t="n"/>
      <c r="P517" s="50" t="n"/>
      <c r="Q517" s="50" t="n"/>
      <c r="R517" s="50" t="n"/>
      <c r="S517" s="50" t="n"/>
      <c r="T517" s="50" t="n"/>
      <c r="U517" s="50" t="n"/>
      <c r="V517" s="50" t="n"/>
      <c r="W517" s="50" t="n"/>
      <c r="X517" s="50" t="n"/>
      <c r="Y517" s="51" t="n"/>
      <c r="Z517" s="52" t="n"/>
      <c r="AA517" s="50" t="n"/>
      <c r="AB517" s="50" t="n"/>
      <c r="AC517" s="61" t="n"/>
      <c r="AD517" s="61" t="n"/>
      <c r="AE517" s="50" t="n"/>
      <c r="AF517" s="0" t="n"/>
      <c r="AG517" s="0" t="n"/>
      <c r="AH517" s="85">
        <f>IF(COUNTA(A517:AG517,AI517,AL517:AP517)=0,"",IF(TRIM(A517)="","AIR-ID REQUIRED",IF(OR(AND(K517&lt;&gt;"",ISNA(MATCH(K517,{"Yes","No","Unknown"},0))),AND(Q517&lt;&gt;"",ISNA(MATCH(Q517,{"Yes","No","Unknown"},0))),AND(R517&lt;&gt;"",ISNA(MATCH(R517,{"Yes","No","Unknown"},0))),AND(T517&lt;&gt;"",ISNA(MATCH(T517,{"Yes","No","Unknown"},0))),AND(J517&lt;&gt;"",ISNA(MATCH(J517,{"Improving","Stable","Deteriorating","New / Baseline","Not yet known"},0))),AND(Z517&lt;&gt;"",ISNA(MATCH(Z517,{"Open","Reviewed","Action Open","Escalated","Closed"},0))),AND(AG517&lt;&gt;"",ISNA(MATCH(AG517,{"UC-ID specific","Shared system baseline"},0))),AND(AI517&lt;&gt;"",ISNA(MATCH(AI517,{"Low","Medium","High","Critical"},0))),AND(AL517&lt;&gt;"",COUNTIF(Lists!$A$3:$A$10,AL517)=0),AND(AO517&lt;&gt;"",ISNA(MATCH(AO517,{"Operational monitoring","Performance review","Formal review"},0))),AND(AP517&lt;&gt;"",ISNA(MATCH(AP517,{"Raised per Monitoring and Review Plan","Not action-capable","Action-capable: raise not yet set"},0)))),"INVALID VALUE — use the dropdown list",IF(AND(AG517="UC-ID specific",OR(AF517="",AF517="None")),"UC-ID REQUIRED",IF(OR(J517="",K517="",Q517="",R517="",T517="",AL517="",J517="Not yet known",K517="Unknown",Q517="Unknown",R517="Unknown",T517="Unknown"),"UNKNOWN TO RESOLVE",IF(AND(K517="Yes",OR(H517="",I517="",M517="",N517="",O517="",P517="",P517="None",X517="")),"BREACH ACTION INCOMPLETE",IF(AND(OR(K517="Yes",Q517="Yes"),AL517="None"),"TRIGGER NOT RECORDED — select the E.4 trigger",IF(AND(OR(AND(AL517&lt;&gt;"",AL517&lt;&gt;"None"),R517="Yes"),AM517=""),"REASSESSMENT / CONSIDERATION REF REQUIRED",IF(AND(OR(R517="Yes",T517="Yes"),U517=""),"GATE LOG EVENT ID REQUIRED",IF(OR(AND(D517&lt;&gt;"",NOT(ISNUMBER(D517))),AND(Y517&lt;&gt;"",NOT(ISNUMBER(Y517))),AND(ISNUMBER(D517),ISNUMBER(Y517),Y517&lt;=D517)),"DATE CHECK — Review and Next Review must be dates, Next after Review",IF(AND(ISNUMBER(AC517),ISNUMBER(AD517),AD517&gt;AC517),"SAMPLE EXCEEDS POPULATION",IF(AND(ISNUMBER(AD517),ISNUMBER(AK517),AD517&lt;AK517),"SAMPLE BELOW TIER MINIMUM",IF(AND(AI517&lt;&gt;"",ISNUMBER(Y517),AO517=""),"REVIEW TYPE REQUIRED: operational, performance or formal (§6.4.4)",IF(AND(ISNUMBER(D517),ISNUMBER(Y517),AI517&lt;&gt;"",Y517-D517&gt;IF(AI517="Critical",31,IF(AI517="High",IF(OR(AO517="Operational monitoring",AO517="Performance review"),31,92),IF(AI517="Medium",IF(AO517="Operational monitoring",31,IF(AO517="Performance review",92,366)),366)))),"NEXT REVIEW EXCEEDS TIER CADENCE",IF(OR(AP517="",AP517="Action-capable: raise not yet set"),"AGENTIC CADENCE RAISE NOT SET (§6.4.4; size to be set by the Council)",IF(AND(Z517="Closed",OR(D517="",E517="",G517="",H517="",I517="",X517="",Y517="",AA517="",AB517="",NOT(ISNUMBER(AC517)),NOT(ISNUMBER(AD517)),AC517&lt;1,AD517&lt;1,AE517="",AG517="",AI517="")),"CLOSURE EVIDENCE MISSING",IF(Z517="Closed","Closure ready for independent review","Open / review")))))))))))))))))</f>
        <v/>
      </c>
      <c r="AI517" s="0" t="n"/>
      <c r="AJ517" s="0">
        <f>IF(AI517="","",IF(AO517="Operational monitoring",IF(AI517="Low","Routine operational monitoring by the Service Owner",IF(AI517="Medium","Monthly","Continuous (logged at least monthly)")),IF(AO517="Performance review",IF(AI517="Critical","At least monthly",IF(AI517="High","Monthly",IF(AI517="Medium","Quarterly","Annual"))),IF(AI517="Critical","Continuous monitoring; formal review at least monthly",IF(AI517="High","Quarterly","Annual")))))</f>
        <v/>
      </c>
      <c r="AK517" s="0">
        <f>IF(OR(AI517="",NOT(ISNUMBER(AC517))),"",IF(OR(AI517="Critical",AI517="High"),MIN(AC517,MAX(30,ROUNDUP(0.05*AC517,0))),IF(AI517="Medium",MIN(AC517,20),MIN(AC517,10))))</f>
        <v/>
      </c>
      <c r="AL517" s="0" t="n"/>
      <c r="AM517" s="0" t="n"/>
      <c r="AN517" s="0" t="n"/>
      <c r="AO517" s="0" t="n"/>
      <c r="AP517" s="0" t="n"/>
    </row>
    <row r="518">
      <c r="A518" s="49" t="n"/>
      <c r="B518" s="50" t="n"/>
      <c r="C518" s="50" t="n"/>
      <c r="D518" s="51" t="n"/>
      <c r="E518" s="50" t="n"/>
      <c r="F518" s="50" t="n"/>
      <c r="G518" s="50" t="n"/>
      <c r="H518" s="50" t="n"/>
      <c r="I518" s="50" t="n"/>
      <c r="J518" s="50" t="n"/>
      <c r="K518" s="50" t="n"/>
      <c r="L518" s="50" t="n"/>
      <c r="M518" s="50" t="n"/>
      <c r="N518" s="50" t="n"/>
      <c r="O518" s="51" t="n"/>
      <c r="P518" s="50" t="n"/>
      <c r="Q518" s="50" t="n"/>
      <c r="R518" s="50" t="n"/>
      <c r="S518" s="50" t="n"/>
      <c r="T518" s="50" t="n"/>
      <c r="U518" s="50" t="n"/>
      <c r="V518" s="50" t="n"/>
      <c r="W518" s="50" t="n"/>
      <c r="X518" s="50" t="n"/>
      <c r="Y518" s="51" t="n"/>
      <c r="Z518" s="52" t="n"/>
      <c r="AA518" s="50" t="n"/>
      <c r="AB518" s="50" t="n"/>
      <c r="AC518" s="61" t="n"/>
      <c r="AD518" s="61" t="n"/>
      <c r="AE518" s="50" t="n"/>
      <c r="AF518" s="0" t="n"/>
      <c r="AG518" s="0" t="n"/>
      <c r="AH518" s="85">
        <f>IF(COUNTA(A518:AG518,AI518,AL518:AP518)=0,"",IF(TRIM(A518)="","AIR-ID REQUIRED",IF(OR(AND(K518&lt;&gt;"",ISNA(MATCH(K518,{"Yes","No","Unknown"},0))),AND(Q518&lt;&gt;"",ISNA(MATCH(Q518,{"Yes","No","Unknown"},0))),AND(R518&lt;&gt;"",ISNA(MATCH(R518,{"Yes","No","Unknown"},0))),AND(T518&lt;&gt;"",ISNA(MATCH(T518,{"Yes","No","Unknown"},0))),AND(J518&lt;&gt;"",ISNA(MATCH(J518,{"Improving","Stable","Deteriorating","New / Baseline","Not yet known"},0))),AND(Z518&lt;&gt;"",ISNA(MATCH(Z518,{"Open","Reviewed","Action Open","Escalated","Closed"},0))),AND(AG518&lt;&gt;"",ISNA(MATCH(AG518,{"UC-ID specific","Shared system baseline"},0))),AND(AI518&lt;&gt;"",ISNA(MATCH(AI518,{"Low","Medium","High","Critical"},0))),AND(AL518&lt;&gt;"",COUNTIF(Lists!$A$3:$A$10,AL518)=0),AND(AO518&lt;&gt;"",ISNA(MATCH(AO518,{"Operational monitoring","Performance review","Formal review"},0))),AND(AP518&lt;&gt;"",ISNA(MATCH(AP518,{"Raised per Monitoring and Review Plan","Not action-capable","Action-capable: raise not yet set"},0)))),"INVALID VALUE — use the dropdown list",IF(AND(AG518="UC-ID specific",OR(AF518="",AF518="None")),"UC-ID REQUIRED",IF(OR(J518="",K518="",Q518="",R518="",T518="",AL518="",J518="Not yet known",K518="Unknown",Q518="Unknown",R518="Unknown",T518="Unknown"),"UNKNOWN TO RESOLVE",IF(AND(K518="Yes",OR(H518="",I518="",M518="",N518="",O518="",P518="",P518="None",X518="")),"BREACH ACTION INCOMPLETE",IF(AND(OR(K518="Yes",Q518="Yes"),AL518="None"),"TRIGGER NOT RECORDED — select the E.4 trigger",IF(AND(OR(AND(AL518&lt;&gt;"",AL518&lt;&gt;"None"),R518="Yes"),AM518=""),"REASSESSMENT / CONSIDERATION REF REQUIRED",IF(AND(OR(R518="Yes",T518="Yes"),U518=""),"GATE LOG EVENT ID REQUIRED",IF(OR(AND(D518&lt;&gt;"",NOT(ISNUMBER(D518))),AND(Y518&lt;&gt;"",NOT(ISNUMBER(Y518))),AND(ISNUMBER(D518),ISNUMBER(Y518),Y518&lt;=D518)),"DATE CHECK — Review and Next Review must be dates, Next after Review",IF(AND(ISNUMBER(AC518),ISNUMBER(AD518),AD518&gt;AC518),"SAMPLE EXCEEDS POPULATION",IF(AND(ISNUMBER(AD518),ISNUMBER(AK518),AD518&lt;AK518),"SAMPLE BELOW TIER MINIMUM",IF(AND(AI518&lt;&gt;"",ISNUMBER(Y518),AO518=""),"REVIEW TYPE REQUIRED: operational, performance or formal (§6.4.4)",IF(AND(ISNUMBER(D518),ISNUMBER(Y518),AI518&lt;&gt;"",Y518-D518&gt;IF(AI518="Critical",31,IF(AI518="High",IF(OR(AO518="Operational monitoring",AO518="Performance review"),31,92),IF(AI518="Medium",IF(AO518="Operational monitoring",31,IF(AO518="Performance review",92,366)),366)))),"NEXT REVIEW EXCEEDS TIER CADENCE",IF(OR(AP518="",AP518="Action-capable: raise not yet set"),"AGENTIC CADENCE RAISE NOT SET (§6.4.4; size to be set by the Council)",IF(AND(Z518="Closed",OR(D518="",E518="",G518="",H518="",I518="",X518="",Y518="",AA518="",AB518="",NOT(ISNUMBER(AC518)),NOT(ISNUMBER(AD518)),AC518&lt;1,AD518&lt;1,AE518="",AG518="",AI518="")),"CLOSURE EVIDENCE MISSING",IF(Z518="Closed","Closure ready for independent review","Open / review")))))))))))))))))</f>
        <v/>
      </c>
      <c r="AI518" s="0" t="n"/>
      <c r="AJ518" s="0">
        <f>IF(AI518="","",IF(AO518="Operational monitoring",IF(AI518="Low","Routine operational monitoring by the Service Owner",IF(AI518="Medium","Monthly","Continuous (logged at least monthly)")),IF(AO518="Performance review",IF(AI518="Critical","At least monthly",IF(AI518="High","Monthly",IF(AI518="Medium","Quarterly","Annual"))),IF(AI518="Critical","Continuous monitoring; formal review at least monthly",IF(AI518="High","Quarterly","Annual")))))</f>
        <v/>
      </c>
      <c r="AK518" s="0">
        <f>IF(OR(AI518="",NOT(ISNUMBER(AC518))),"",IF(OR(AI518="Critical",AI518="High"),MIN(AC518,MAX(30,ROUNDUP(0.05*AC518,0))),IF(AI518="Medium",MIN(AC518,20),MIN(AC518,10))))</f>
        <v/>
      </c>
      <c r="AL518" s="0" t="n"/>
      <c r="AM518" s="0" t="n"/>
      <c r="AN518" s="0" t="n"/>
      <c r="AO518" s="0" t="n"/>
      <c r="AP518" s="0" t="n"/>
    </row>
    <row r="519">
      <c r="A519" s="49" t="n"/>
      <c r="B519" s="50" t="n"/>
      <c r="C519" s="50" t="n"/>
      <c r="D519" s="51" t="n"/>
      <c r="E519" s="50" t="n"/>
      <c r="F519" s="50" t="n"/>
      <c r="G519" s="50" t="n"/>
      <c r="H519" s="50" t="n"/>
      <c r="I519" s="50" t="n"/>
      <c r="J519" s="50" t="n"/>
      <c r="K519" s="50" t="n"/>
      <c r="L519" s="50" t="n"/>
      <c r="M519" s="50" t="n"/>
      <c r="N519" s="50" t="n"/>
      <c r="O519" s="51" t="n"/>
      <c r="P519" s="50" t="n"/>
      <c r="Q519" s="50" t="n"/>
      <c r="R519" s="50" t="n"/>
      <c r="S519" s="50" t="n"/>
      <c r="T519" s="50" t="n"/>
      <c r="U519" s="50" t="n"/>
      <c r="V519" s="50" t="n"/>
      <c r="W519" s="50" t="n"/>
      <c r="X519" s="50" t="n"/>
      <c r="Y519" s="51" t="n"/>
      <c r="Z519" s="52" t="n"/>
      <c r="AA519" s="50" t="n"/>
      <c r="AB519" s="50" t="n"/>
      <c r="AC519" s="61" t="n"/>
      <c r="AD519" s="61" t="n"/>
      <c r="AE519" s="50" t="n"/>
      <c r="AF519" s="0" t="n"/>
      <c r="AG519" s="0" t="n"/>
      <c r="AH519" s="85">
        <f>IF(COUNTA(A519:AG519,AI519,AL519:AP519)=0,"",IF(TRIM(A519)="","AIR-ID REQUIRED",IF(OR(AND(K519&lt;&gt;"",ISNA(MATCH(K519,{"Yes","No","Unknown"},0))),AND(Q519&lt;&gt;"",ISNA(MATCH(Q519,{"Yes","No","Unknown"},0))),AND(R519&lt;&gt;"",ISNA(MATCH(R519,{"Yes","No","Unknown"},0))),AND(T519&lt;&gt;"",ISNA(MATCH(T519,{"Yes","No","Unknown"},0))),AND(J519&lt;&gt;"",ISNA(MATCH(J519,{"Improving","Stable","Deteriorating","New / Baseline","Not yet known"},0))),AND(Z519&lt;&gt;"",ISNA(MATCH(Z519,{"Open","Reviewed","Action Open","Escalated","Closed"},0))),AND(AG519&lt;&gt;"",ISNA(MATCH(AG519,{"UC-ID specific","Shared system baseline"},0))),AND(AI519&lt;&gt;"",ISNA(MATCH(AI519,{"Low","Medium","High","Critical"},0))),AND(AL519&lt;&gt;"",COUNTIF(Lists!$A$3:$A$10,AL519)=0),AND(AO519&lt;&gt;"",ISNA(MATCH(AO519,{"Operational monitoring","Performance review","Formal review"},0))),AND(AP519&lt;&gt;"",ISNA(MATCH(AP519,{"Raised per Monitoring and Review Plan","Not action-capable","Action-capable: raise not yet set"},0)))),"INVALID VALUE — use the dropdown list",IF(AND(AG519="UC-ID specific",OR(AF519="",AF519="None")),"UC-ID REQUIRED",IF(OR(J519="",K519="",Q519="",R519="",T519="",AL519="",J519="Not yet known",K519="Unknown",Q519="Unknown",R519="Unknown",T519="Unknown"),"UNKNOWN TO RESOLVE",IF(AND(K519="Yes",OR(H519="",I519="",M519="",N519="",O519="",P519="",P519="None",X519="")),"BREACH ACTION INCOMPLETE",IF(AND(OR(K519="Yes",Q519="Yes"),AL519="None"),"TRIGGER NOT RECORDED — select the E.4 trigger",IF(AND(OR(AND(AL519&lt;&gt;"",AL519&lt;&gt;"None"),R519="Yes"),AM519=""),"REASSESSMENT / CONSIDERATION REF REQUIRED",IF(AND(OR(R519="Yes",T519="Yes"),U519=""),"GATE LOG EVENT ID REQUIRED",IF(OR(AND(D519&lt;&gt;"",NOT(ISNUMBER(D519))),AND(Y519&lt;&gt;"",NOT(ISNUMBER(Y519))),AND(ISNUMBER(D519),ISNUMBER(Y519),Y519&lt;=D519)),"DATE CHECK — Review and Next Review must be dates, Next after Review",IF(AND(ISNUMBER(AC519),ISNUMBER(AD519),AD519&gt;AC519),"SAMPLE EXCEEDS POPULATION",IF(AND(ISNUMBER(AD519),ISNUMBER(AK519),AD519&lt;AK519),"SAMPLE BELOW TIER MINIMUM",IF(AND(AI519&lt;&gt;"",ISNUMBER(Y519),AO519=""),"REVIEW TYPE REQUIRED: operational, performance or formal (§6.4.4)",IF(AND(ISNUMBER(D519),ISNUMBER(Y519),AI519&lt;&gt;"",Y519-D519&gt;IF(AI519="Critical",31,IF(AI519="High",IF(OR(AO519="Operational monitoring",AO519="Performance review"),31,92),IF(AI519="Medium",IF(AO519="Operational monitoring",31,IF(AO519="Performance review",92,366)),366)))),"NEXT REVIEW EXCEEDS TIER CADENCE",IF(OR(AP519="",AP519="Action-capable: raise not yet set"),"AGENTIC CADENCE RAISE NOT SET (§6.4.4; size to be set by the Council)",IF(AND(Z519="Closed",OR(D519="",E519="",G519="",H519="",I519="",X519="",Y519="",AA519="",AB519="",NOT(ISNUMBER(AC519)),NOT(ISNUMBER(AD519)),AC519&lt;1,AD519&lt;1,AE519="",AG519="",AI519="")),"CLOSURE EVIDENCE MISSING",IF(Z519="Closed","Closure ready for independent review","Open / review")))))))))))))))))</f>
        <v/>
      </c>
      <c r="AI519" s="0" t="n"/>
      <c r="AJ519" s="0">
        <f>IF(AI519="","",IF(AO519="Operational monitoring",IF(AI519="Low","Routine operational monitoring by the Service Owner",IF(AI519="Medium","Monthly","Continuous (logged at least monthly)")),IF(AO519="Performance review",IF(AI519="Critical","At least monthly",IF(AI519="High","Monthly",IF(AI519="Medium","Quarterly","Annual"))),IF(AI519="Critical","Continuous monitoring; formal review at least monthly",IF(AI519="High","Quarterly","Annual")))))</f>
        <v/>
      </c>
      <c r="AK519" s="0">
        <f>IF(OR(AI519="",NOT(ISNUMBER(AC519))),"",IF(OR(AI519="Critical",AI519="High"),MIN(AC519,MAX(30,ROUNDUP(0.05*AC519,0))),IF(AI519="Medium",MIN(AC519,20),MIN(AC519,10))))</f>
        <v/>
      </c>
      <c r="AL519" s="0" t="n"/>
      <c r="AM519" s="0" t="n"/>
      <c r="AN519" s="0" t="n"/>
      <c r="AO519" s="0" t="n"/>
      <c r="AP519" s="0" t="n"/>
    </row>
    <row r="520">
      <c r="A520" s="49" t="n"/>
      <c r="B520" s="50" t="n"/>
      <c r="C520" s="50" t="n"/>
      <c r="D520" s="51" t="n"/>
      <c r="E520" s="50" t="n"/>
      <c r="F520" s="50" t="n"/>
      <c r="G520" s="50" t="n"/>
      <c r="H520" s="50" t="n"/>
      <c r="I520" s="50" t="n"/>
      <c r="J520" s="50" t="n"/>
      <c r="K520" s="50" t="n"/>
      <c r="L520" s="50" t="n"/>
      <c r="M520" s="50" t="n"/>
      <c r="N520" s="50" t="n"/>
      <c r="O520" s="51" t="n"/>
      <c r="P520" s="50" t="n"/>
      <c r="Q520" s="50" t="n"/>
      <c r="R520" s="50" t="n"/>
      <c r="S520" s="50" t="n"/>
      <c r="T520" s="50" t="n"/>
      <c r="U520" s="50" t="n"/>
      <c r="V520" s="50" t="n"/>
      <c r="W520" s="50" t="n"/>
      <c r="X520" s="50" t="n"/>
      <c r="Y520" s="51" t="n"/>
      <c r="Z520" s="52" t="n"/>
      <c r="AA520" s="50" t="n"/>
      <c r="AB520" s="50" t="n"/>
      <c r="AC520" s="61" t="n"/>
      <c r="AD520" s="61" t="n"/>
      <c r="AE520" s="50" t="n"/>
      <c r="AF520" s="0" t="n"/>
      <c r="AG520" s="0" t="n"/>
      <c r="AH520" s="85">
        <f>IF(COUNTA(A520:AG520,AI520,AL520:AP520)=0,"",IF(TRIM(A520)="","AIR-ID REQUIRED",IF(OR(AND(K520&lt;&gt;"",ISNA(MATCH(K520,{"Yes","No","Unknown"},0))),AND(Q520&lt;&gt;"",ISNA(MATCH(Q520,{"Yes","No","Unknown"},0))),AND(R520&lt;&gt;"",ISNA(MATCH(R520,{"Yes","No","Unknown"},0))),AND(T520&lt;&gt;"",ISNA(MATCH(T520,{"Yes","No","Unknown"},0))),AND(J520&lt;&gt;"",ISNA(MATCH(J520,{"Improving","Stable","Deteriorating","New / Baseline","Not yet known"},0))),AND(Z520&lt;&gt;"",ISNA(MATCH(Z520,{"Open","Reviewed","Action Open","Escalated","Closed"},0))),AND(AG520&lt;&gt;"",ISNA(MATCH(AG520,{"UC-ID specific","Shared system baseline"},0))),AND(AI520&lt;&gt;"",ISNA(MATCH(AI520,{"Low","Medium","High","Critical"},0))),AND(AL520&lt;&gt;"",COUNTIF(Lists!$A$3:$A$10,AL520)=0),AND(AO520&lt;&gt;"",ISNA(MATCH(AO520,{"Operational monitoring","Performance review","Formal review"},0))),AND(AP520&lt;&gt;"",ISNA(MATCH(AP520,{"Raised per Monitoring and Review Plan","Not action-capable","Action-capable: raise not yet set"},0)))),"INVALID VALUE — use the dropdown list",IF(AND(AG520="UC-ID specific",OR(AF520="",AF520="None")),"UC-ID REQUIRED",IF(OR(J520="",K520="",Q520="",R520="",T520="",AL520="",J520="Not yet known",K520="Unknown",Q520="Unknown",R520="Unknown",T520="Unknown"),"UNKNOWN TO RESOLVE",IF(AND(K520="Yes",OR(H520="",I520="",M520="",N520="",O520="",P520="",P520="None",X520="")),"BREACH ACTION INCOMPLETE",IF(AND(OR(K520="Yes",Q520="Yes"),AL520="None"),"TRIGGER NOT RECORDED — select the E.4 trigger",IF(AND(OR(AND(AL520&lt;&gt;"",AL520&lt;&gt;"None"),R520="Yes"),AM520=""),"REASSESSMENT / CONSIDERATION REF REQUIRED",IF(AND(OR(R520="Yes",T520="Yes"),U520=""),"GATE LOG EVENT ID REQUIRED",IF(OR(AND(D520&lt;&gt;"",NOT(ISNUMBER(D520))),AND(Y520&lt;&gt;"",NOT(ISNUMBER(Y520))),AND(ISNUMBER(D520),ISNUMBER(Y520),Y520&lt;=D520)),"DATE CHECK — Review and Next Review must be dates, Next after Review",IF(AND(ISNUMBER(AC520),ISNUMBER(AD520),AD520&gt;AC520),"SAMPLE EXCEEDS POPULATION",IF(AND(ISNUMBER(AD520),ISNUMBER(AK520),AD520&lt;AK520),"SAMPLE BELOW TIER MINIMUM",IF(AND(AI520&lt;&gt;"",ISNUMBER(Y520),AO520=""),"REVIEW TYPE REQUIRED: operational, performance or formal (§6.4.4)",IF(AND(ISNUMBER(D520),ISNUMBER(Y520),AI520&lt;&gt;"",Y520-D520&gt;IF(AI520="Critical",31,IF(AI520="High",IF(OR(AO520="Operational monitoring",AO520="Performance review"),31,92),IF(AI520="Medium",IF(AO520="Operational monitoring",31,IF(AO520="Performance review",92,366)),366)))),"NEXT REVIEW EXCEEDS TIER CADENCE",IF(OR(AP520="",AP520="Action-capable: raise not yet set"),"AGENTIC CADENCE RAISE NOT SET (§6.4.4; size to be set by the Council)",IF(AND(Z520="Closed",OR(D520="",E520="",G520="",H520="",I520="",X520="",Y520="",AA520="",AB520="",NOT(ISNUMBER(AC520)),NOT(ISNUMBER(AD520)),AC520&lt;1,AD520&lt;1,AE520="",AG520="",AI520="")),"CLOSURE EVIDENCE MISSING",IF(Z520="Closed","Closure ready for independent review","Open / review")))))))))))))))))</f>
        <v/>
      </c>
      <c r="AI520" s="0" t="n"/>
      <c r="AJ520" s="0">
        <f>IF(AI520="","",IF(AO520="Operational monitoring",IF(AI520="Low","Routine operational monitoring by the Service Owner",IF(AI520="Medium","Monthly","Continuous (logged at least monthly)")),IF(AO520="Performance review",IF(AI520="Critical","At least monthly",IF(AI520="High","Monthly",IF(AI520="Medium","Quarterly","Annual"))),IF(AI520="Critical","Continuous monitoring; formal review at least monthly",IF(AI520="High","Quarterly","Annual")))))</f>
        <v/>
      </c>
      <c r="AK520" s="0">
        <f>IF(OR(AI520="",NOT(ISNUMBER(AC520))),"",IF(OR(AI520="Critical",AI520="High"),MIN(AC520,MAX(30,ROUNDUP(0.05*AC520,0))),IF(AI520="Medium",MIN(AC520,20),MIN(AC520,10))))</f>
        <v/>
      </c>
      <c r="AL520" s="0" t="n"/>
      <c r="AM520" s="0" t="n"/>
      <c r="AN520" s="0" t="n"/>
      <c r="AO520" s="0" t="n"/>
      <c r="AP520" s="0" t="n"/>
    </row>
    <row r="521">
      <c r="A521" s="49" t="n"/>
      <c r="B521" s="50" t="n"/>
      <c r="C521" s="50" t="n"/>
      <c r="D521" s="51" t="n"/>
      <c r="E521" s="50" t="n"/>
      <c r="F521" s="50" t="n"/>
      <c r="G521" s="50" t="n"/>
      <c r="H521" s="50" t="n"/>
      <c r="I521" s="50" t="n"/>
      <c r="J521" s="50" t="n"/>
      <c r="K521" s="50" t="n"/>
      <c r="L521" s="50" t="n"/>
      <c r="M521" s="50" t="n"/>
      <c r="N521" s="50" t="n"/>
      <c r="O521" s="51" t="n"/>
      <c r="P521" s="50" t="n"/>
      <c r="Q521" s="50" t="n"/>
      <c r="R521" s="50" t="n"/>
      <c r="S521" s="50" t="n"/>
      <c r="T521" s="50" t="n"/>
      <c r="U521" s="50" t="n"/>
      <c r="V521" s="50" t="n"/>
      <c r="W521" s="50" t="n"/>
      <c r="X521" s="50" t="n"/>
      <c r="Y521" s="51" t="n"/>
      <c r="Z521" s="52" t="n"/>
      <c r="AA521" s="50" t="n"/>
      <c r="AB521" s="50" t="n"/>
      <c r="AC521" s="61" t="n"/>
      <c r="AD521" s="61" t="n"/>
      <c r="AE521" s="50" t="n"/>
      <c r="AF521" s="0" t="n"/>
      <c r="AG521" s="0" t="n"/>
      <c r="AH521" s="85">
        <f>IF(COUNTA(A521:AG521,AI521,AL521:AP521)=0,"",IF(TRIM(A521)="","AIR-ID REQUIRED",IF(OR(AND(K521&lt;&gt;"",ISNA(MATCH(K521,{"Yes","No","Unknown"},0))),AND(Q521&lt;&gt;"",ISNA(MATCH(Q521,{"Yes","No","Unknown"},0))),AND(R521&lt;&gt;"",ISNA(MATCH(R521,{"Yes","No","Unknown"},0))),AND(T521&lt;&gt;"",ISNA(MATCH(T521,{"Yes","No","Unknown"},0))),AND(J521&lt;&gt;"",ISNA(MATCH(J521,{"Improving","Stable","Deteriorating","New / Baseline","Not yet known"},0))),AND(Z521&lt;&gt;"",ISNA(MATCH(Z521,{"Open","Reviewed","Action Open","Escalated","Closed"},0))),AND(AG521&lt;&gt;"",ISNA(MATCH(AG521,{"UC-ID specific","Shared system baseline"},0))),AND(AI521&lt;&gt;"",ISNA(MATCH(AI521,{"Low","Medium","High","Critical"},0))),AND(AL521&lt;&gt;"",COUNTIF(Lists!$A$3:$A$10,AL521)=0),AND(AO521&lt;&gt;"",ISNA(MATCH(AO521,{"Operational monitoring","Performance review","Formal review"},0))),AND(AP521&lt;&gt;"",ISNA(MATCH(AP521,{"Raised per Monitoring and Review Plan","Not action-capable","Action-capable: raise not yet set"},0)))),"INVALID VALUE — use the dropdown list",IF(AND(AG521="UC-ID specific",OR(AF521="",AF521="None")),"UC-ID REQUIRED",IF(OR(J521="",K521="",Q521="",R521="",T521="",AL521="",J521="Not yet known",K521="Unknown",Q521="Unknown",R521="Unknown",T521="Unknown"),"UNKNOWN TO RESOLVE",IF(AND(K521="Yes",OR(H521="",I521="",M521="",N521="",O521="",P521="",P521="None",X521="")),"BREACH ACTION INCOMPLETE",IF(AND(OR(K521="Yes",Q521="Yes"),AL521="None"),"TRIGGER NOT RECORDED — select the E.4 trigger",IF(AND(OR(AND(AL521&lt;&gt;"",AL521&lt;&gt;"None"),R521="Yes"),AM521=""),"REASSESSMENT / CONSIDERATION REF REQUIRED",IF(AND(OR(R521="Yes",T521="Yes"),U521=""),"GATE LOG EVENT ID REQUIRED",IF(OR(AND(D521&lt;&gt;"",NOT(ISNUMBER(D521))),AND(Y521&lt;&gt;"",NOT(ISNUMBER(Y521))),AND(ISNUMBER(D521),ISNUMBER(Y521),Y521&lt;=D521)),"DATE CHECK — Review and Next Review must be dates, Next after Review",IF(AND(ISNUMBER(AC521),ISNUMBER(AD521),AD521&gt;AC521),"SAMPLE EXCEEDS POPULATION",IF(AND(ISNUMBER(AD521),ISNUMBER(AK521),AD521&lt;AK521),"SAMPLE BELOW TIER MINIMUM",IF(AND(AI521&lt;&gt;"",ISNUMBER(Y521),AO521=""),"REVIEW TYPE REQUIRED: operational, performance or formal (§6.4.4)",IF(AND(ISNUMBER(D521),ISNUMBER(Y521),AI521&lt;&gt;"",Y521-D521&gt;IF(AI521="Critical",31,IF(AI521="High",IF(OR(AO521="Operational monitoring",AO521="Performance review"),31,92),IF(AI521="Medium",IF(AO521="Operational monitoring",31,IF(AO521="Performance review",92,366)),366)))),"NEXT REVIEW EXCEEDS TIER CADENCE",IF(OR(AP521="",AP521="Action-capable: raise not yet set"),"AGENTIC CADENCE RAISE NOT SET (§6.4.4; size to be set by the Council)",IF(AND(Z521="Closed",OR(D521="",E521="",G521="",H521="",I521="",X521="",Y521="",AA521="",AB521="",NOT(ISNUMBER(AC521)),NOT(ISNUMBER(AD521)),AC521&lt;1,AD521&lt;1,AE521="",AG521="",AI521="")),"CLOSURE EVIDENCE MISSING",IF(Z521="Closed","Closure ready for independent review","Open / review")))))))))))))))))</f>
        <v/>
      </c>
      <c r="AI521" s="0" t="n"/>
      <c r="AJ521" s="0">
        <f>IF(AI521="","",IF(AO521="Operational monitoring",IF(AI521="Low","Routine operational monitoring by the Service Owner",IF(AI521="Medium","Monthly","Continuous (logged at least monthly)")),IF(AO521="Performance review",IF(AI521="Critical","At least monthly",IF(AI521="High","Monthly",IF(AI521="Medium","Quarterly","Annual"))),IF(AI521="Critical","Continuous monitoring; formal review at least monthly",IF(AI521="High","Quarterly","Annual")))))</f>
        <v/>
      </c>
      <c r="AK521" s="0">
        <f>IF(OR(AI521="",NOT(ISNUMBER(AC521))),"",IF(OR(AI521="Critical",AI521="High"),MIN(AC521,MAX(30,ROUNDUP(0.05*AC521,0))),IF(AI521="Medium",MIN(AC521,20),MIN(AC521,10))))</f>
        <v/>
      </c>
      <c r="AL521" s="0" t="n"/>
      <c r="AM521" s="0" t="n"/>
      <c r="AN521" s="0" t="n"/>
      <c r="AO521" s="0" t="n"/>
      <c r="AP521" s="0" t="n"/>
    </row>
    <row r="522">
      <c r="A522" s="49" t="n"/>
      <c r="B522" s="50" t="n"/>
      <c r="C522" s="50" t="n"/>
      <c r="D522" s="51" t="n"/>
      <c r="E522" s="50" t="n"/>
      <c r="F522" s="50" t="n"/>
      <c r="G522" s="50" t="n"/>
      <c r="H522" s="50" t="n"/>
      <c r="I522" s="50" t="n"/>
      <c r="J522" s="50" t="n"/>
      <c r="K522" s="50" t="n"/>
      <c r="L522" s="50" t="n"/>
      <c r="M522" s="50" t="n"/>
      <c r="N522" s="50" t="n"/>
      <c r="O522" s="51" t="n"/>
      <c r="P522" s="50" t="n"/>
      <c r="Q522" s="50" t="n"/>
      <c r="R522" s="50" t="n"/>
      <c r="S522" s="50" t="n"/>
      <c r="T522" s="50" t="n"/>
      <c r="U522" s="50" t="n"/>
      <c r="V522" s="50" t="n"/>
      <c r="W522" s="50" t="n"/>
      <c r="X522" s="50" t="n"/>
      <c r="Y522" s="51" t="n"/>
      <c r="Z522" s="52" t="n"/>
      <c r="AA522" s="50" t="n"/>
      <c r="AB522" s="50" t="n"/>
      <c r="AC522" s="61" t="n"/>
      <c r="AD522" s="61" t="n"/>
      <c r="AE522" s="50" t="n"/>
      <c r="AF522" s="0" t="n"/>
      <c r="AG522" s="0" t="n"/>
      <c r="AH522" s="85">
        <f>IF(COUNTA(A522:AG522,AI522,AL522:AP522)=0,"",IF(TRIM(A522)="","AIR-ID REQUIRED",IF(OR(AND(K522&lt;&gt;"",ISNA(MATCH(K522,{"Yes","No","Unknown"},0))),AND(Q522&lt;&gt;"",ISNA(MATCH(Q522,{"Yes","No","Unknown"},0))),AND(R522&lt;&gt;"",ISNA(MATCH(R522,{"Yes","No","Unknown"},0))),AND(T522&lt;&gt;"",ISNA(MATCH(T522,{"Yes","No","Unknown"},0))),AND(J522&lt;&gt;"",ISNA(MATCH(J522,{"Improving","Stable","Deteriorating","New / Baseline","Not yet known"},0))),AND(Z522&lt;&gt;"",ISNA(MATCH(Z522,{"Open","Reviewed","Action Open","Escalated","Closed"},0))),AND(AG522&lt;&gt;"",ISNA(MATCH(AG522,{"UC-ID specific","Shared system baseline"},0))),AND(AI522&lt;&gt;"",ISNA(MATCH(AI522,{"Low","Medium","High","Critical"},0))),AND(AL522&lt;&gt;"",COUNTIF(Lists!$A$3:$A$10,AL522)=0),AND(AO522&lt;&gt;"",ISNA(MATCH(AO522,{"Operational monitoring","Performance review","Formal review"},0))),AND(AP522&lt;&gt;"",ISNA(MATCH(AP522,{"Raised per Monitoring and Review Plan","Not action-capable","Action-capable: raise not yet set"},0)))),"INVALID VALUE — use the dropdown list",IF(AND(AG522="UC-ID specific",OR(AF522="",AF522="None")),"UC-ID REQUIRED",IF(OR(J522="",K522="",Q522="",R522="",T522="",AL522="",J522="Not yet known",K522="Unknown",Q522="Unknown",R522="Unknown",T522="Unknown"),"UNKNOWN TO RESOLVE",IF(AND(K522="Yes",OR(H522="",I522="",M522="",N522="",O522="",P522="",P522="None",X522="")),"BREACH ACTION INCOMPLETE",IF(AND(OR(K522="Yes",Q522="Yes"),AL522="None"),"TRIGGER NOT RECORDED — select the E.4 trigger",IF(AND(OR(AND(AL522&lt;&gt;"",AL522&lt;&gt;"None"),R522="Yes"),AM522=""),"REASSESSMENT / CONSIDERATION REF REQUIRED",IF(AND(OR(R522="Yes",T522="Yes"),U522=""),"GATE LOG EVENT ID REQUIRED",IF(OR(AND(D522&lt;&gt;"",NOT(ISNUMBER(D522))),AND(Y522&lt;&gt;"",NOT(ISNUMBER(Y522))),AND(ISNUMBER(D522),ISNUMBER(Y522),Y522&lt;=D522)),"DATE CHECK — Review and Next Review must be dates, Next after Review",IF(AND(ISNUMBER(AC522),ISNUMBER(AD522),AD522&gt;AC522),"SAMPLE EXCEEDS POPULATION",IF(AND(ISNUMBER(AD522),ISNUMBER(AK522),AD522&lt;AK522),"SAMPLE BELOW TIER MINIMUM",IF(AND(AI522&lt;&gt;"",ISNUMBER(Y522),AO522=""),"REVIEW TYPE REQUIRED: operational, performance or formal (§6.4.4)",IF(AND(ISNUMBER(D522),ISNUMBER(Y522),AI522&lt;&gt;"",Y522-D522&gt;IF(AI522="Critical",31,IF(AI522="High",IF(OR(AO522="Operational monitoring",AO522="Performance review"),31,92),IF(AI522="Medium",IF(AO522="Operational monitoring",31,IF(AO522="Performance review",92,366)),366)))),"NEXT REVIEW EXCEEDS TIER CADENCE",IF(OR(AP522="",AP522="Action-capable: raise not yet set"),"AGENTIC CADENCE RAISE NOT SET (§6.4.4; size to be set by the Council)",IF(AND(Z522="Closed",OR(D522="",E522="",G522="",H522="",I522="",X522="",Y522="",AA522="",AB522="",NOT(ISNUMBER(AC522)),NOT(ISNUMBER(AD522)),AC522&lt;1,AD522&lt;1,AE522="",AG522="",AI522="")),"CLOSURE EVIDENCE MISSING",IF(Z522="Closed","Closure ready for independent review","Open / review")))))))))))))))))</f>
        <v/>
      </c>
      <c r="AI522" s="0" t="n"/>
      <c r="AJ522" s="0">
        <f>IF(AI522="","",IF(AO522="Operational monitoring",IF(AI522="Low","Routine operational monitoring by the Service Owner",IF(AI522="Medium","Monthly","Continuous (logged at least monthly)")),IF(AO522="Performance review",IF(AI522="Critical","At least monthly",IF(AI522="High","Monthly",IF(AI522="Medium","Quarterly","Annual"))),IF(AI522="Critical","Continuous monitoring; formal review at least monthly",IF(AI522="High","Quarterly","Annual")))))</f>
        <v/>
      </c>
      <c r="AK522" s="0">
        <f>IF(OR(AI522="",NOT(ISNUMBER(AC522))),"",IF(OR(AI522="Critical",AI522="High"),MIN(AC522,MAX(30,ROUNDUP(0.05*AC522,0))),IF(AI522="Medium",MIN(AC522,20),MIN(AC522,10))))</f>
        <v/>
      </c>
      <c r="AL522" s="0" t="n"/>
      <c r="AM522" s="0" t="n"/>
      <c r="AN522" s="0" t="n"/>
      <c r="AO522" s="0" t="n"/>
      <c r="AP522" s="0" t="n"/>
    </row>
    <row r="523">
      <c r="A523" s="49" t="n"/>
      <c r="B523" s="50" t="n"/>
      <c r="C523" s="50" t="n"/>
      <c r="D523" s="51" t="n"/>
      <c r="E523" s="50" t="n"/>
      <c r="F523" s="50" t="n"/>
      <c r="G523" s="50" t="n"/>
      <c r="H523" s="50" t="n"/>
      <c r="I523" s="50" t="n"/>
      <c r="J523" s="50" t="n"/>
      <c r="K523" s="50" t="n"/>
      <c r="L523" s="50" t="n"/>
      <c r="M523" s="50" t="n"/>
      <c r="N523" s="50" t="n"/>
      <c r="O523" s="51" t="n"/>
      <c r="P523" s="50" t="n"/>
      <c r="Q523" s="50" t="n"/>
      <c r="R523" s="50" t="n"/>
      <c r="S523" s="50" t="n"/>
      <c r="T523" s="50" t="n"/>
      <c r="U523" s="50" t="n"/>
      <c r="V523" s="50" t="n"/>
      <c r="W523" s="50" t="n"/>
      <c r="X523" s="50" t="n"/>
      <c r="Y523" s="51" t="n"/>
      <c r="Z523" s="52" t="n"/>
      <c r="AA523" s="50" t="n"/>
      <c r="AB523" s="50" t="n"/>
      <c r="AC523" s="61" t="n"/>
      <c r="AD523" s="61" t="n"/>
      <c r="AE523" s="50" t="n"/>
      <c r="AF523" s="0" t="n"/>
      <c r="AG523" s="0" t="n"/>
      <c r="AH523" s="85">
        <f>IF(COUNTA(A523:AG523,AI523,AL523:AP523)=0,"",IF(TRIM(A523)="","AIR-ID REQUIRED",IF(OR(AND(K523&lt;&gt;"",ISNA(MATCH(K523,{"Yes","No","Unknown"},0))),AND(Q523&lt;&gt;"",ISNA(MATCH(Q523,{"Yes","No","Unknown"},0))),AND(R523&lt;&gt;"",ISNA(MATCH(R523,{"Yes","No","Unknown"},0))),AND(T523&lt;&gt;"",ISNA(MATCH(T523,{"Yes","No","Unknown"},0))),AND(J523&lt;&gt;"",ISNA(MATCH(J523,{"Improving","Stable","Deteriorating","New / Baseline","Not yet known"},0))),AND(Z523&lt;&gt;"",ISNA(MATCH(Z523,{"Open","Reviewed","Action Open","Escalated","Closed"},0))),AND(AG523&lt;&gt;"",ISNA(MATCH(AG523,{"UC-ID specific","Shared system baseline"},0))),AND(AI523&lt;&gt;"",ISNA(MATCH(AI523,{"Low","Medium","High","Critical"},0))),AND(AL523&lt;&gt;"",COUNTIF(Lists!$A$3:$A$10,AL523)=0),AND(AO523&lt;&gt;"",ISNA(MATCH(AO523,{"Operational monitoring","Performance review","Formal review"},0))),AND(AP523&lt;&gt;"",ISNA(MATCH(AP523,{"Raised per Monitoring and Review Plan","Not action-capable","Action-capable: raise not yet set"},0)))),"INVALID VALUE — use the dropdown list",IF(AND(AG523="UC-ID specific",OR(AF523="",AF523="None")),"UC-ID REQUIRED",IF(OR(J523="",K523="",Q523="",R523="",T523="",AL523="",J523="Not yet known",K523="Unknown",Q523="Unknown",R523="Unknown",T523="Unknown"),"UNKNOWN TO RESOLVE",IF(AND(K523="Yes",OR(H523="",I523="",M523="",N523="",O523="",P523="",P523="None",X523="")),"BREACH ACTION INCOMPLETE",IF(AND(OR(K523="Yes",Q523="Yes"),AL523="None"),"TRIGGER NOT RECORDED — select the E.4 trigger",IF(AND(OR(AND(AL523&lt;&gt;"",AL523&lt;&gt;"None"),R523="Yes"),AM523=""),"REASSESSMENT / CONSIDERATION REF REQUIRED",IF(AND(OR(R523="Yes",T523="Yes"),U523=""),"GATE LOG EVENT ID REQUIRED",IF(OR(AND(D523&lt;&gt;"",NOT(ISNUMBER(D523))),AND(Y523&lt;&gt;"",NOT(ISNUMBER(Y523))),AND(ISNUMBER(D523),ISNUMBER(Y523),Y523&lt;=D523)),"DATE CHECK — Review and Next Review must be dates, Next after Review",IF(AND(ISNUMBER(AC523),ISNUMBER(AD523),AD523&gt;AC523),"SAMPLE EXCEEDS POPULATION",IF(AND(ISNUMBER(AD523),ISNUMBER(AK523),AD523&lt;AK523),"SAMPLE BELOW TIER MINIMUM",IF(AND(AI523&lt;&gt;"",ISNUMBER(Y523),AO523=""),"REVIEW TYPE REQUIRED: operational, performance or formal (§6.4.4)",IF(AND(ISNUMBER(D523),ISNUMBER(Y523),AI523&lt;&gt;"",Y523-D523&gt;IF(AI523="Critical",31,IF(AI523="High",IF(OR(AO523="Operational monitoring",AO523="Performance review"),31,92),IF(AI523="Medium",IF(AO523="Operational monitoring",31,IF(AO523="Performance review",92,366)),366)))),"NEXT REVIEW EXCEEDS TIER CADENCE",IF(OR(AP523="",AP523="Action-capable: raise not yet set"),"AGENTIC CADENCE RAISE NOT SET (§6.4.4; size to be set by the Council)",IF(AND(Z523="Closed",OR(D523="",E523="",G523="",H523="",I523="",X523="",Y523="",AA523="",AB523="",NOT(ISNUMBER(AC523)),NOT(ISNUMBER(AD523)),AC523&lt;1,AD523&lt;1,AE523="",AG523="",AI523="")),"CLOSURE EVIDENCE MISSING",IF(Z523="Closed","Closure ready for independent review","Open / review")))))))))))))))))</f>
        <v/>
      </c>
      <c r="AI523" s="0" t="n"/>
      <c r="AJ523" s="0">
        <f>IF(AI523="","",IF(AO523="Operational monitoring",IF(AI523="Low","Routine operational monitoring by the Service Owner",IF(AI523="Medium","Monthly","Continuous (logged at least monthly)")),IF(AO523="Performance review",IF(AI523="Critical","At least monthly",IF(AI523="High","Monthly",IF(AI523="Medium","Quarterly","Annual"))),IF(AI523="Critical","Continuous monitoring; formal review at least monthly",IF(AI523="High","Quarterly","Annual")))))</f>
        <v/>
      </c>
      <c r="AK523" s="0">
        <f>IF(OR(AI523="",NOT(ISNUMBER(AC523))),"",IF(OR(AI523="Critical",AI523="High"),MIN(AC523,MAX(30,ROUNDUP(0.05*AC523,0))),IF(AI523="Medium",MIN(AC523,20),MIN(AC523,10))))</f>
        <v/>
      </c>
      <c r="AL523" s="0" t="n"/>
      <c r="AM523" s="0" t="n"/>
      <c r="AN523" s="0" t="n"/>
      <c r="AO523" s="0" t="n"/>
      <c r="AP523" s="0" t="n"/>
    </row>
    <row r="524">
      <c r="A524" s="49" t="n"/>
      <c r="B524" s="50" t="n"/>
      <c r="C524" s="50" t="n"/>
      <c r="D524" s="51" t="n"/>
      <c r="E524" s="50" t="n"/>
      <c r="F524" s="50" t="n"/>
      <c r="G524" s="50" t="n"/>
      <c r="H524" s="50" t="n"/>
      <c r="I524" s="50" t="n"/>
      <c r="J524" s="50" t="n"/>
      <c r="K524" s="50" t="n"/>
      <c r="L524" s="50" t="n"/>
      <c r="M524" s="50" t="n"/>
      <c r="N524" s="50" t="n"/>
      <c r="O524" s="51" t="n"/>
      <c r="P524" s="50" t="n"/>
      <c r="Q524" s="50" t="n"/>
      <c r="R524" s="50" t="n"/>
      <c r="S524" s="50" t="n"/>
      <c r="T524" s="50" t="n"/>
      <c r="U524" s="50" t="n"/>
      <c r="V524" s="50" t="n"/>
      <c r="W524" s="50" t="n"/>
      <c r="X524" s="50" t="n"/>
      <c r="Y524" s="51" t="n"/>
      <c r="Z524" s="52" t="n"/>
      <c r="AA524" s="50" t="n"/>
      <c r="AB524" s="50" t="n"/>
      <c r="AC524" s="61" t="n"/>
      <c r="AD524" s="61" t="n"/>
      <c r="AE524" s="50" t="n"/>
      <c r="AF524" s="0" t="n"/>
      <c r="AG524" s="0" t="n"/>
      <c r="AH524" s="85">
        <f>IF(COUNTA(A524:AG524,AI524,AL524:AP524)=0,"",IF(TRIM(A524)="","AIR-ID REQUIRED",IF(OR(AND(K524&lt;&gt;"",ISNA(MATCH(K524,{"Yes","No","Unknown"},0))),AND(Q524&lt;&gt;"",ISNA(MATCH(Q524,{"Yes","No","Unknown"},0))),AND(R524&lt;&gt;"",ISNA(MATCH(R524,{"Yes","No","Unknown"},0))),AND(T524&lt;&gt;"",ISNA(MATCH(T524,{"Yes","No","Unknown"},0))),AND(J524&lt;&gt;"",ISNA(MATCH(J524,{"Improving","Stable","Deteriorating","New / Baseline","Not yet known"},0))),AND(Z524&lt;&gt;"",ISNA(MATCH(Z524,{"Open","Reviewed","Action Open","Escalated","Closed"},0))),AND(AG524&lt;&gt;"",ISNA(MATCH(AG524,{"UC-ID specific","Shared system baseline"},0))),AND(AI524&lt;&gt;"",ISNA(MATCH(AI524,{"Low","Medium","High","Critical"},0))),AND(AL524&lt;&gt;"",COUNTIF(Lists!$A$3:$A$10,AL524)=0),AND(AO524&lt;&gt;"",ISNA(MATCH(AO524,{"Operational monitoring","Performance review","Formal review"},0))),AND(AP524&lt;&gt;"",ISNA(MATCH(AP524,{"Raised per Monitoring and Review Plan","Not action-capable","Action-capable: raise not yet set"},0)))),"INVALID VALUE — use the dropdown list",IF(AND(AG524="UC-ID specific",OR(AF524="",AF524="None")),"UC-ID REQUIRED",IF(OR(J524="",K524="",Q524="",R524="",T524="",AL524="",J524="Not yet known",K524="Unknown",Q524="Unknown",R524="Unknown",T524="Unknown"),"UNKNOWN TO RESOLVE",IF(AND(K524="Yes",OR(H524="",I524="",M524="",N524="",O524="",P524="",P524="None",X524="")),"BREACH ACTION INCOMPLETE",IF(AND(OR(K524="Yes",Q524="Yes"),AL524="None"),"TRIGGER NOT RECORDED — select the E.4 trigger",IF(AND(OR(AND(AL524&lt;&gt;"",AL524&lt;&gt;"None"),R524="Yes"),AM524=""),"REASSESSMENT / CONSIDERATION REF REQUIRED",IF(AND(OR(R524="Yes",T524="Yes"),U524=""),"GATE LOG EVENT ID REQUIRED",IF(OR(AND(D524&lt;&gt;"",NOT(ISNUMBER(D524))),AND(Y524&lt;&gt;"",NOT(ISNUMBER(Y524))),AND(ISNUMBER(D524),ISNUMBER(Y524),Y524&lt;=D524)),"DATE CHECK — Review and Next Review must be dates, Next after Review",IF(AND(ISNUMBER(AC524),ISNUMBER(AD524),AD524&gt;AC524),"SAMPLE EXCEEDS POPULATION",IF(AND(ISNUMBER(AD524),ISNUMBER(AK524),AD524&lt;AK524),"SAMPLE BELOW TIER MINIMUM",IF(AND(AI524&lt;&gt;"",ISNUMBER(Y524),AO524=""),"REVIEW TYPE REQUIRED: operational, performance or formal (§6.4.4)",IF(AND(ISNUMBER(D524),ISNUMBER(Y524),AI524&lt;&gt;"",Y524-D524&gt;IF(AI524="Critical",31,IF(AI524="High",IF(OR(AO524="Operational monitoring",AO524="Performance review"),31,92),IF(AI524="Medium",IF(AO524="Operational monitoring",31,IF(AO524="Performance review",92,366)),366)))),"NEXT REVIEW EXCEEDS TIER CADENCE",IF(OR(AP524="",AP524="Action-capable: raise not yet set"),"AGENTIC CADENCE RAISE NOT SET (§6.4.4; size to be set by the Council)",IF(AND(Z524="Closed",OR(D524="",E524="",G524="",H524="",I524="",X524="",Y524="",AA524="",AB524="",NOT(ISNUMBER(AC524)),NOT(ISNUMBER(AD524)),AC524&lt;1,AD524&lt;1,AE524="",AG524="",AI524="")),"CLOSURE EVIDENCE MISSING",IF(Z524="Closed","Closure ready for independent review","Open / review")))))))))))))))))</f>
        <v/>
      </c>
      <c r="AI524" s="0" t="n"/>
      <c r="AJ524" s="0">
        <f>IF(AI524="","",IF(AO524="Operational monitoring",IF(AI524="Low","Routine operational monitoring by the Service Owner",IF(AI524="Medium","Monthly","Continuous (logged at least monthly)")),IF(AO524="Performance review",IF(AI524="Critical","At least monthly",IF(AI524="High","Monthly",IF(AI524="Medium","Quarterly","Annual"))),IF(AI524="Critical","Continuous monitoring; formal review at least monthly",IF(AI524="High","Quarterly","Annual")))))</f>
        <v/>
      </c>
      <c r="AK524" s="0">
        <f>IF(OR(AI524="",NOT(ISNUMBER(AC524))),"",IF(OR(AI524="Critical",AI524="High"),MIN(AC524,MAX(30,ROUNDUP(0.05*AC524,0))),IF(AI524="Medium",MIN(AC524,20),MIN(AC524,10))))</f>
        <v/>
      </c>
      <c r="AL524" s="0" t="n"/>
      <c r="AM524" s="0" t="n"/>
      <c r="AN524" s="0" t="n"/>
      <c r="AO524" s="0" t="n"/>
      <c r="AP524" s="0" t="n"/>
    </row>
    <row r="525">
      <c r="A525" s="49" t="n"/>
      <c r="B525" s="50" t="n"/>
      <c r="C525" s="50" t="n"/>
      <c r="D525" s="51" t="n"/>
      <c r="E525" s="50" t="n"/>
      <c r="F525" s="50" t="n"/>
      <c r="G525" s="50" t="n"/>
      <c r="H525" s="50" t="n"/>
      <c r="I525" s="50" t="n"/>
      <c r="J525" s="50" t="n"/>
      <c r="K525" s="50" t="n"/>
      <c r="L525" s="50" t="n"/>
      <c r="M525" s="50" t="n"/>
      <c r="N525" s="50" t="n"/>
      <c r="O525" s="51" t="n"/>
      <c r="P525" s="50" t="n"/>
      <c r="Q525" s="50" t="n"/>
      <c r="R525" s="50" t="n"/>
      <c r="S525" s="50" t="n"/>
      <c r="T525" s="50" t="n"/>
      <c r="U525" s="50" t="n"/>
      <c r="V525" s="50" t="n"/>
      <c r="W525" s="50" t="n"/>
      <c r="X525" s="50" t="n"/>
      <c r="Y525" s="51" t="n"/>
      <c r="Z525" s="52" t="n"/>
      <c r="AA525" s="50" t="n"/>
      <c r="AB525" s="50" t="n"/>
      <c r="AC525" s="61" t="n"/>
      <c r="AD525" s="61" t="n"/>
      <c r="AE525" s="50" t="n"/>
      <c r="AF525" s="0" t="n"/>
      <c r="AG525" s="0" t="n"/>
      <c r="AH525" s="85">
        <f>IF(COUNTA(A525:AG525,AI525,AL525:AP525)=0,"",IF(TRIM(A525)="","AIR-ID REQUIRED",IF(OR(AND(K525&lt;&gt;"",ISNA(MATCH(K525,{"Yes","No","Unknown"},0))),AND(Q525&lt;&gt;"",ISNA(MATCH(Q525,{"Yes","No","Unknown"},0))),AND(R525&lt;&gt;"",ISNA(MATCH(R525,{"Yes","No","Unknown"},0))),AND(T525&lt;&gt;"",ISNA(MATCH(T525,{"Yes","No","Unknown"},0))),AND(J525&lt;&gt;"",ISNA(MATCH(J525,{"Improving","Stable","Deteriorating","New / Baseline","Not yet known"},0))),AND(Z525&lt;&gt;"",ISNA(MATCH(Z525,{"Open","Reviewed","Action Open","Escalated","Closed"},0))),AND(AG525&lt;&gt;"",ISNA(MATCH(AG525,{"UC-ID specific","Shared system baseline"},0))),AND(AI525&lt;&gt;"",ISNA(MATCH(AI525,{"Low","Medium","High","Critical"},0))),AND(AL525&lt;&gt;"",COUNTIF(Lists!$A$3:$A$10,AL525)=0),AND(AO525&lt;&gt;"",ISNA(MATCH(AO525,{"Operational monitoring","Performance review","Formal review"},0))),AND(AP525&lt;&gt;"",ISNA(MATCH(AP525,{"Raised per Monitoring and Review Plan","Not action-capable","Action-capable: raise not yet set"},0)))),"INVALID VALUE — use the dropdown list",IF(AND(AG525="UC-ID specific",OR(AF525="",AF525="None")),"UC-ID REQUIRED",IF(OR(J525="",K525="",Q525="",R525="",T525="",AL525="",J525="Not yet known",K525="Unknown",Q525="Unknown",R525="Unknown",T525="Unknown"),"UNKNOWN TO RESOLVE",IF(AND(K525="Yes",OR(H525="",I525="",M525="",N525="",O525="",P525="",P525="None",X525="")),"BREACH ACTION INCOMPLETE",IF(AND(OR(K525="Yes",Q525="Yes"),AL525="None"),"TRIGGER NOT RECORDED — select the E.4 trigger",IF(AND(OR(AND(AL525&lt;&gt;"",AL525&lt;&gt;"None"),R525="Yes"),AM525=""),"REASSESSMENT / CONSIDERATION REF REQUIRED",IF(AND(OR(R525="Yes",T525="Yes"),U525=""),"GATE LOG EVENT ID REQUIRED",IF(OR(AND(D525&lt;&gt;"",NOT(ISNUMBER(D525))),AND(Y525&lt;&gt;"",NOT(ISNUMBER(Y525))),AND(ISNUMBER(D525),ISNUMBER(Y525),Y525&lt;=D525)),"DATE CHECK — Review and Next Review must be dates, Next after Review",IF(AND(ISNUMBER(AC525),ISNUMBER(AD525),AD525&gt;AC525),"SAMPLE EXCEEDS POPULATION",IF(AND(ISNUMBER(AD525),ISNUMBER(AK525),AD525&lt;AK525),"SAMPLE BELOW TIER MINIMUM",IF(AND(AI525&lt;&gt;"",ISNUMBER(Y525),AO525=""),"REVIEW TYPE REQUIRED: operational, performance or formal (§6.4.4)",IF(AND(ISNUMBER(D525),ISNUMBER(Y525),AI525&lt;&gt;"",Y525-D525&gt;IF(AI525="Critical",31,IF(AI525="High",IF(OR(AO525="Operational monitoring",AO525="Performance review"),31,92),IF(AI525="Medium",IF(AO525="Operational monitoring",31,IF(AO525="Performance review",92,366)),366)))),"NEXT REVIEW EXCEEDS TIER CADENCE",IF(OR(AP525="",AP525="Action-capable: raise not yet set"),"AGENTIC CADENCE RAISE NOT SET (§6.4.4; size to be set by the Council)",IF(AND(Z525="Closed",OR(D525="",E525="",G525="",H525="",I525="",X525="",Y525="",AA525="",AB525="",NOT(ISNUMBER(AC525)),NOT(ISNUMBER(AD525)),AC525&lt;1,AD525&lt;1,AE525="",AG525="",AI525="")),"CLOSURE EVIDENCE MISSING",IF(Z525="Closed","Closure ready for independent review","Open / review")))))))))))))))))</f>
        <v/>
      </c>
      <c r="AI525" s="0" t="n"/>
      <c r="AJ525" s="0">
        <f>IF(AI525="","",IF(AO525="Operational monitoring",IF(AI525="Low","Routine operational monitoring by the Service Owner",IF(AI525="Medium","Monthly","Continuous (logged at least monthly)")),IF(AO525="Performance review",IF(AI525="Critical","At least monthly",IF(AI525="High","Monthly",IF(AI525="Medium","Quarterly","Annual"))),IF(AI525="Critical","Continuous monitoring; formal review at least monthly",IF(AI525="High","Quarterly","Annual")))))</f>
        <v/>
      </c>
      <c r="AK525" s="0">
        <f>IF(OR(AI525="",NOT(ISNUMBER(AC525))),"",IF(OR(AI525="Critical",AI525="High"),MIN(AC525,MAX(30,ROUNDUP(0.05*AC525,0))),IF(AI525="Medium",MIN(AC525,20),MIN(AC525,10))))</f>
        <v/>
      </c>
      <c r="AL525" s="0" t="n"/>
      <c r="AM525" s="0" t="n"/>
      <c r="AN525" s="0" t="n"/>
      <c r="AO525" s="0" t="n"/>
      <c r="AP525" s="0" t="n"/>
    </row>
    <row r="526">
      <c r="A526" s="49" t="n"/>
      <c r="B526" s="50" t="n"/>
      <c r="C526" s="50" t="n"/>
      <c r="D526" s="51" t="n"/>
      <c r="E526" s="50" t="n"/>
      <c r="F526" s="50" t="n"/>
      <c r="G526" s="50" t="n"/>
      <c r="H526" s="50" t="n"/>
      <c r="I526" s="50" t="n"/>
      <c r="J526" s="50" t="n"/>
      <c r="K526" s="50" t="n"/>
      <c r="L526" s="50" t="n"/>
      <c r="M526" s="50" t="n"/>
      <c r="N526" s="50" t="n"/>
      <c r="O526" s="51" t="n"/>
      <c r="P526" s="50" t="n"/>
      <c r="Q526" s="50" t="n"/>
      <c r="R526" s="50" t="n"/>
      <c r="S526" s="50" t="n"/>
      <c r="T526" s="50" t="n"/>
      <c r="U526" s="50" t="n"/>
      <c r="V526" s="50" t="n"/>
      <c r="W526" s="50" t="n"/>
      <c r="X526" s="50" t="n"/>
      <c r="Y526" s="51" t="n"/>
      <c r="Z526" s="52" t="n"/>
      <c r="AA526" s="50" t="n"/>
      <c r="AB526" s="50" t="n"/>
      <c r="AC526" s="61" t="n"/>
      <c r="AD526" s="61" t="n"/>
      <c r="AE526" s="50" t="n"/>
      <c r="AF526" s="0" t="n"/>
      <c r="AG526" s="0" t="n"/>
      <c r="AH526" s="85">
        <f>IF(COUNTA(A526:AG526,AI526,AL526:AP526)=0,"",IF(TRIM(A526)="","AIR-ID REQUIRED",IF(OR(AND(K526&lt;&gt;"",ISNA(MATCH(K526,{"Yes","No","Unknown"},0))),AND(Q526&lt;&gt;"",ISNA(MATCH(Q526,{"Yes","No","Unknown"},0))),AND(R526&lt;&gt;"",ISNA(MATCH(R526,{"Yes","No","Unknown"},0))),AND(T526&lt;&gt;"",ISNA(MATCH(T526,{"Yes","No","Unknown"},0))),AND(J526&lt;&gt;"",ISNA(MATCH(J526,{"Improving","Stable","Deteriorating","New / Baseline","Not yet known"},0))),AND(Z526&lt;&gt;"",ISNA(MATCH(Z526,{"Open","Reviewed","Action Open","Escalated","Closed"},0))),AND(AG526&lt;&gt;"",ISNA(MATCH(AG526,{"UC-ID specific","Shared system baseline"},0))),AND(AI526&lt;&gt;"",ISNA(MATCH(AI526,{"Low","Medium","High","Critical"},0))),AND(AL526&lt;&gt;"",COUNTIF(Lists!$A$3:$A$10,AL526)=0),AND(AO526&lt;&gt;"",ISNA(MATCH(AO526,{"Operational monitoring","Performance review","Formal review"},0))),AND(AP526&lt;&gt;"",ISNA(MATCH(AP526,{"Raised per Monitoring and Review Plan","Not action-capable","Action-capable: raise not yet set"},0)))),"INVALID VALUE — use the dropdown list",IF(AND(AG526="UC-ID specific",OR(AF526="",AF526="None")),"UC-ID REQUIRED",IF(OR(J526="",K526="",Q526="",R526="",T526="",AL526="",J526="Not yet known",K526="Unknown",Q526="Unknown",R526="Unknown",T526="Unknown"),"UNKNOWN TO RESOLVE",IF(AND(K526="Yes",OR(H526="",I526="",M526="",N526="",O526="",P526="",P526="None",X526="")),"BREACH ACTION INCOMPLETE",IF(AND(OR(K526="Yes",Q526="Yes"),AL526="None"),"TRIGGER NOT RECORDED — select the E.4 trigger",IF(AND(OR(AND(AL526&lt;&gt;"",AL526&lt;&gt;"None"),R526="Yes"),AM526=""),"REASSESSMENT / CONSIDERATION REF REQUIRED",IF(AND(OR(R526="Yes",T526="Yes"),U526=""),"GATE LOG EVENT ID REQUIRED",IF(OR(AND(D526&lt;&gt;"",NOT(ISNUMBER(D526))),AND(Y526&lt;&gt;"",NOT(ISNUMBER(Y526))),AND(ISNUMBER(D526),ISNUMBER(Y526),Y526&lt;=D526)),"DATE CHECK — Review and Next Review must be dates, Next after Review",IF(AND(ISNUMBER(AC526),ISNUMBER(AD526),AD526&gt;AC526),"SAMPLE EXCEEDS POPULATION",IF(AND(ISNUMBER(AD526),ISNUMBER(AK526),AD526&lt;AK526),"SAMPLE BELOW TIER MINIMUM",IF(AND(AI526&lt;&gt;"",ISNUMBER(Y526),AO526=""),"REVIEW TYPE REQUIRED: operational, performance or formal (§6.4.4)",IF(AND(ISNUMBER(D526),ISNUMBER(Y526),AI526&lt;&gt;"",Y526-D526&gt;IF(AI526="Critical",31,IF(AI526="High",IF(OR(AO526="Operational monitoring",AO526="Performance review"),31,92),IF(AI526="Medium",IF(AO526="Operational monitoring",31,IF(AO526="Performance review",92,366)),366)))),"NEXT REVIEW EXCEEDS TIER CADENCE",IF(OR(AP526="",AP526="Action-capable: raise not yet set"),"AGENTIC CADENCE RAISE NOT SET (§6.4.4; size to be set by the Council)",IF(AND(Z526="Closed",OR(D526="",E526="",G526="",H526="",I526="",X526="",Y526="",AA526="",AB526="",NOT(ISNUMBER(AC526)),NOT(ISNUMBER(AD526)),AC526&lt;1,AD526&lt;1,AE526="",AG526="",AI526="")),"CLOSURE EVIDENCE MISSING",IF(Z526="Closed","Closure ready for independent review","Open / review")))))))))))))))))</f>
        <v/>
      </c>
      <c r="AI526" s="0" t="n"/>
      <c r="AJ526" s="0">
        <f>IF(AI526="","",IF(AO526="Operational monitoring",IF(AI526="Low","Routine operational monitoring by the Service Owner",IF(AI526="Medium","Monthly","Continuous (logged at least monthly)")),IF(AO526="Performance review",IF(AI526="Critical","At least monthly",IF(AI526="High","Monthly",IF(AI526="Medium","Quarterly","Annual"))),IF(AI526="Critical","Continuous monitoring; formal review at least monthly",IF(AI526="High","Quarterly","Annual")))))</f>
        <v/>
      </c>
      <c r="AK526" s="0">
        <f>IF(OR(AI526="",NOT(ISNUMBER(AC526))),"",IF(OR(AI526="Critical",AI526="High"),MIN(AC526,MAX(30,ROUNDUP(0.05*AC526,0))),IF(AI526="Medium",MIN(AC526,20),MIN(AC526,10))))</f>
        <v/>
      </c>
      <c r="AL526" s="0" t="n"/>
      <c r="AM526" s="0" t="n"/>
      <c r="AN526" s="0" t="n"/>
      <c r="AO526" s="0" t="n"/>
      <c r="AP526" s="0" t="n"/>
    </row>
    <row r="527">
      <c r="A527" s="49" t="n"/>
      <c r="B527" s="50" t="n"/>
      <c r="C527" s="50" t="n"/>
      <c r="D527" s="51" t="n"/>
      <c r="E527" s="50" t="n"/>
      <c r="F527" s="50" t="n"/>
      <c r="G527" s="50" t="n"/>
      <c r="H527" s="50" t="n"/>
      <c r="I527" s="50" t="n"/>
      <c r="J527" s="50" t="n"/>
      <c r="K527" s="50" t="n"/>
      <c r="L527" s="50" t="n"/>
      <c r="M527" s="50" t="n"/>
      <c r="N527" s="50" t="n"/>
      <c r="O527" s="51" t="n"/>
      <c r="P527" s="50" t="n"/>
      <c r="Q527" s="50" t="n"/>
      <c r="R527" s="50" t="n"/>
      <c r="S527" s="50" t="n"/>
      <c r="T527" s="50" t="n"/>
      <c r="U527" s="50" t="n"/>
      <c r="V527" s="50" t="n"/>
      <c r="W527" s="50" t="n"/>
      <c r="X527" s="50" t="n"/>
      <c r="Y527" s="51" t="n"/>
      <c r="Z527" s="52" t="n"/>
      <c r="AA527" s="50" t="n"/>
      <c r="AB527" s="50" t="n"/>
      <c r="AC527" s="61" t="n"/>
      <c r="AD527" s="61" t="n"/>
      <c r="AE527" s="50" t="n"/>
      <c r="AF527" s="0" t="n"/>
      <c r="AG527" s="0" t="n"/>
      <c r="AH527" s="85">
        <f>IF(COUNTA(A527:AG527,AI527,AL527:AP527)=0,"",IF(TRIM(A527)="","AIR-ID REQUIRED",IF(OR(AND(K527&lt;&gt;"",ISNA(MATCH(K527,{"Yes","No","Unknown"},0))),AND(Q527&lt;&gt;"",ISNA(MATCH(Q527,{"Yes","No","Unknown"},0))),AND(R527&lt;&gt;"",ISNA(MATCH(R527,{"Yes","No","Unknown"},0))),AND(T527&lt;&gt;"",ISNA(MATCH(T527,{"Yes","No","Unknown"},0))),AND(J527&lt;&gt;"",ISNA(MATCH(J527,{"Improving","Stable","Deteriorating","New / Baseline","Not yet known"},0))),AND(Z527&lt;&gt;"",ISNA(MATCH(Z527,{"Open","Reviewed","Action Open","Escalated","Closed"},0))),AND(AG527&lt;&gt;"",ISNA(MATCH(AG527,{"UC-ID specific","Shared system baseline"},0))),AND(AI527&lt;&gt;"",ISNA(MATCH(AI527,{"Low","Medium","High","Critical"},0))),AND(AL527&lt;&gt;"",COUNTIF(Lists!$A$3:$A$10,AL527)=0),AND(AO527&lt;&gt;"",ISNA(MATCH(AO527,{"Operational monitoring","Performance review","Formal review"},0))),AND(AP527&lt;&gt;"",ISNA(MATCH(AP527,{"Raised per Monitoring and Review Plan","Not action-capable","Action-capable: raise not yet set"},0)))),"INVALID VALUE — use the dropdown list",IF(AND(AG527="UC-ID specific",OR(AF527="",AF527="None")),"UC-ID REQUIRED",IF(OR(J527="",K527="",Q527="",R527="",T527="",AL527="",J527="Not yet known",K527="Unknown",Q527="Unknown",R527="Unknown",T527="Unknown"),"UNKNOWN TO RESOLVE",IF(AND(K527="Yes",OR(H527="",I527="",M527="",N527="",O527="",P527="",P527="None",X527="")),"BREACH ACTION INCOMPLETE",IF(AND(OR(K527="Yes",Q527="Yes"),AL527="None"),"TRIGGER NOT RECORDED — select the E.4 trigger",IF(AND(OR(AND(AL527&lt;&gt;"",AL527&lt;&gt;"None"),R527="Yes"),AM527=""),"REASSESSMENT / CONSIDERATION REF REQUIRED",IF(AND(OR(R527="Yes",T527="Yes"),U527=""),"GATE LOG EVENT ID REQUIRED",IF(OR(AND(D527&lt;&gt;"",NOT(ISNUMBER(D527))),AND(Y527&lt;&gt;"",NOT(ISNUMBER(Y527))),AND(ISNUMBER(D527),ISNUMBER(Y527),Y527&lt;=D527)),"DATE CHECK — Review and Next Review must be dates, Next after Review",IF(AND(ISNUMBER(AC527),ISNUMBER(AD527),AD527&gt;AC527),"SAMPLE EXCEEDS POPULATION",IF(AND(ISNUMBER(AD527),ISNUMBER(AK527),AD527&lt;AK527),"SAMPLE BELOW TIER MINIMUM",IF(AND(AI527&lt;&gt;"",ISNUMBER(Y527),AO527=""),"REVIEW TYPE REQUIRED: operational, performance or formal (§6.4.4)",IF(AND(ISNUMBER(D527),ISNUMBER(Y527),AI527&lt;&gt;"",Y527-D527&gt;IF(AI527="Critical",31,IF(AI527="High",IF(OR(AO527="Operational monitoring",AO527="Performance review"),31,92),IF(AI527="Medium",IF(AO527="Operational monitoring",31,IF(AO527="Performance review",92,366)),366)))),"NEXT REVIEW EXCEEDS TIER CADENCE",IF(OR(AP527="",AP527="Action-capable: raise not yet set"),"AGENTIC CADENCE RAISE NOT SET (§6.4.4; size to be set by the Council)",IF(AND(Z527="Closed",OR(D527="",E527="",G527="",H527="",I527="",X527="",Y527="",AA527="",AB527="",NOT(ISNUMBER(AC527)),NOT(ISNUMBER(AD527)),AC527&lt;1,AD527&lt;1,AE527="",AG527="",AI527="")),"CLOSURE EVIDENCE MISSING",IF(Z527="Closed","Closure ready for independent review","Open / review")))))))))))))))))</f>
        <v/>
      </c>
      <c r="AI527" s="0" t="n"/>
      <c r="AJ527" s="0">
        <f>IF(AI527="","",IF(AO527="Operational monitoring",IF(AI527="Low","Routine operational monitoring by the Service Owner",IF(AI527="Medium","Monthly","Continuous (logged at least monthly)")),IF(AO527="Performance review",IF(AI527="Critical","At least monthly",IF(AI527="High","Monthly",IF(AI527="Medium","Quarterly","Annual"))),IF(AI527="Critical","Continuous monitoring; formal review at least monthly",IF(AI527="High","Quarterly","Annual")))))</f>
        <v/>
      </c>
      <c r="AK527" s="0">
        <f>IF(OR(AI527="",NOT(ISNUMBER(AC527))),"",IF(OR(AI527="Critical",AI527="High"),MIN(AC527,MAX(30,ROUNDUP(0.05*AC527,0))),IF(AI527="Medium",MIN(AC527,20),MIN(AC527,10))))</f>
        <v/>
      </c>
      <c r="AL527" s="0" t="n"/>
      <c r="AM527" s="0" t="n"/>
      <c r="AN527" s="0" t="n"/>
      <c r="AO527" s="0" t="n"/>
      <c r="AP527" s="0" t="n"/>
    </row>
    <row r="528">
      <c r="A528" s="49" t="n"/>
      <c r="B528" s="50" t="n"/>
      <c r="C528" s="50" t="n"/>
      <c r="D528" s="51" t="n"/>
      <c r="E528" s="50" t="n"/>
      <c r="F528" s="50" t="n"/>
      <c r="G528" s="50" t="n"/>
      <c r="H528" s="50" t="n"/>
      <c r="I528" s="50" t="n"/>
      <c r="J528" s="50" t="n"/>
      <c r="K528" s="50" t="n"/>
      <c r="L528" s="50" t="n"/>
      <c r="M528" s="50" t="n"/>
      <c r="N528" s="50" t="n"/>
      <c r="O528" s="51" t="n"/>
      <c r="P528" s="50" t="n"/>
      <c r="Q528" s="50" t="n"/>
      <c r="R528" s="50" t="n"/>
      <c r="S528" s="50" t="n"/>
      <c r="T528" s="50" t="n"/>
      <c r="U528" s="50" t="n"/>
      <c r="V528" s="50" t="n"/>
      <c r="W528" s="50" t="n"/>
      <c r="X528" s="50" t="n"/>
      <c r="Y528" s="51" t="n"/>
      <c r="Z528" s="52" t="n"/>
      <c r="AA528" s="50" t="n"/>
      <c r="AB528" s="50" t="n"/>
      <c r="AC528" s="61" t="n"/>
      <c r="AD528" s="61" t="n"/>
      <c r="AE528" s="50" t="n"/>
      <c r="AF528" s="0" t="n"/>
      <c r="AG528" s="0" t="n"/>
      <c r="AH528" s="85">
        <f>IF(COUNTA(A528:AG528,AI528,AL528:AP528)=0,"",IF(TRIM(A528)="","AIR-ID REQUIRED",IF(OR(AND(K528&lt;&gt;"",ISNA(MATCH(K528,{"Yes","No","Unknown"},0))),AND(Q528&lt;&gt;"",ISNA(MATCH(Q528,{"Yes","No","Unknown"},0))),AND(R528&lt;&gt;"",ISNA(MATCH(R528,{"Yes","No","Unknown"},0))),AND(T528&lt;&gt;"",ISNA(MATCH(T528,{"Yes","No","Unknown"},0))),AND(J528&lt;&gt;"",ISNA(MATCH(J528,{"Improving","Stable","Deteriorating","New / Baseline","Not yet known"},0))),AND(Z528&lt;&gt;"",ISNA(MATCH(Z528,{"Open","Reviewed","Action Open","Escalated","Closed"},0))),AND(AG528&lt;&gt;"",ISNA(MATCH(AG528,{"UC-ID specific","Shared system baseline"},0))),AND(AI528&lt;&gt;"",ISNA(MATCH(AI528,{"Low","Medium","High","Critical"},0))),AND(AL528&lt;&gt;"",COUNTIF(Lists!$A$3:$A$10,AL528)=0),AND(AO528&lt;&gt;"",ISNA(MATCH(AO528,{"Operational monitoring","Performance review","Formal review"},0))),AND(AP528&lt;&gt;"",ISNA(MATCH(AP528,{"Raised per Monitoring and Review Plan","Not action-capable","Action-capable: raise not yet set"},0)))),"INVALID VALUE — use the dropdown list",IF(AND(AG528="UC-ID specific",OR(AF528="",AF528="None")),"UC-ID REQUIRED",IF(OR(J528="",K528="",Q528="",R528="",T528="",AL528="",J528="Not yet known",K528="Unknown",Q528="Unknown",R528="Unknown",T528="Unknown"),"UNKNOWN TO RESOLVE",IF(AND(K528="Yes",OR(H528="",I528="",M528="",N528="",O528="",P528="",P528="None",X528="")),"BREACH ACTION INCOMPLETE",IF(AND(OR(K528="Yes",Q528="Yes"),AL528="None"),"TRIGGER NOT RECORDED — select the E.4 trigger",IF(AND(OR(AND(AL528&lt;&gt;"",AL528&lt;&gt;"None"),R528="Yes"),AM528=""),"REASSESSMENT / CONSIDERATION REF REQUIRED",IF(AND(OR(R528="Yes",T528="Yes"),U528=""),"GATE LOG EVENT ID REQUIRED",IF(OR(AND(D528&lt;&gt;"",NOT(ISNUMBER(D528))),AND(Y528&lt;&gt;"",NOT(ISNUMBER(Y528))),AND(ISNUMBER(D528),ISNUMBER(Y528),Y528&lt;=D528)),"DATE CHECK — Review and Next Review must be dates, Next after Review",IF(AND(ISNUMBER(AC528),ISNUMBER(AD528),AD528&gt;AC528),"SAMPLE EXCEEDS POPULATION",IF(AND(ISNUMBER(AD528),ISNUMBER(AK528),AD528&lt;AK528),"SAMPLE BELOW TIER MINIMUM",IF(AND(AI528&lt;&gt;"",ISNUMBER(Y528),AO528=""),"REVIEW TYPE REQUIRED: operational, performance or formal (§6.4.4)",IF(AND(ISNUMBER(D528),ISNUMBER(Y528),AI528&lt;&gt;"",Y528-D528&gt;IF(AI528="Critical",31,IF(AI528="High",IF(OR(AO528="Operational monitoring",AO528="Performance review"),31,92),IF(AI528="Medium",IF(AO528="Operational monitoring",31,IF(AO528="Performance review",92,366)),366)))),"NEXT REVIEW EXCEEDS TIER CADENCE",IF(OR(AP528="",AP528="Action-capable: raise not yet set"),"AGENTIC CADENCE RAISE NOT SET (§6.4.4; size to be set by the Council)",IF(AND(Z528="Closed",OR(D528="",E528="",G528="",H528="",I528="",X528="",Y528="",AA528="",AB528="",NOT(ISNUMBER(AC528)),NOT(ISNUMBER(AD528)),AC528&lt;1,AD528&lt;1,AE528="",AG528="",AI528="")),"CLOSURE EVIDENCE MISSING",IF(Z528="Closed","Closure ready for independent review","Open / review")))))))))))))))))</f>
        <v/>
      </c>
      <c r="AI528" s="0" t="n"/>
      <c r="AJ528" s="0">
        <f>IF(AI528="","",IF(AO528="Operational monitoring",IF(AI528="Low","Routine operational monitoring by the Service Owner",IF(AI528="Medium","Monthly","Continuous (logged at least monthly)")),IF(AO528="Performance review",IF(AI528="Critical","At least monthly",IF(AI528="High","Monthly",IF(AI528="Medium","Quarterly","Annual"))),IF(AI528="Critical","Continuous monitoring; formal review at least monthly",IF(AI528="High","Quarterly","Annual")))))</f>
        <v/>
      </c>
      <c r="AK528" s="0">
        <f>IF(OR(AI528="",NOT(ISNUMBER(AC528))),"",IF(OR(AI528="Critical",AI528="High"),MIN(AC528,MAX(30,ROUNDUP(0.05*AC528,0))),IF(AI528="Medium",MIN(AC528,20),MIN(AC528,10))))</f>
        <v/>
      </c>
      <c r="AL528" s="0" t="n"/>
      <c r="AM528" s="0" t="n"/>
      <c r="AN528" s="0" t="n"/>
      <c r="AO528" s="0" t="n"/>
      <c r="AP528" s="0" t="n"/>
    </row>
    <row r="529">
      <c r="A529" s="49" t="n"/>
      <c r="B529" s="50" t="n"/>
      <c r="C529" s="50" t="n"/>
      <c r="D529" s="51" t="n"/>
      <c r="E529" s="50" t="n"/>
      <c r="F529" s="50" t="n"/>
      <c r="G529" s="50" t="n"/>
      <c r="H529" s="50" t="n"/>
      <c r="I529" s="50" t="n"/>
      <c r="J529" s="50" t="n"/>
      <c r="K529" s="50" t="n"/>
      <c r="L529" s="50" t="n"/>
      <c r="M529" s="50" t="n"/>
      <c r="N529" s="50" t="n"/>
      <c r="O529" s="51" t="n"/>
      <c r="P529" s="50" t="n"/>
      <c r="Q529" s="50" t="n"/>
      <c r="R529" s="50" t="n"/>
      <c r="S529" s="50" t="n"/>
      <c r="T529" s="50" t="n"/>
      <c r="U529" s="50" t="n"/>
      <c r="V529" s="50" t="n"/>
      <c r="W529" s="50" t="n"/>
      <c r="X529" s="50" t="n"/>
      <c r="Y529" s="51" t="n"/>
      <c r="Z529" s="52" t="n"/>
      <c r="AA529" s="50" t="n"/>
      <c r="AB529" s="50" t="n"/>
      <c r="AC529" s="61" t="n"/>
      <c r="AD529" s="61" t="n"/>
      <c r="AE529" s="50" t="n"/>
      <c r="AF529" s="0" t="n"/>
      <c r="AG529" s="0" t="n"/>
      <c r="AH529" s="85">
        <f>IF(COUNTA(A529:AG529,AI529,AL529:AP529)=0,"",IF(TRIM(A529)="","AIR-ID REQUIRED",IF(OR(AND(K529&lt;&gt;"",ISNA(MATCH(K529,{"Yes","No","Unknown"},0))),AND(Q529&lt;&gt;"",ISNA(MATCH(Q529,{"Yes","No","Unknown"},0))),AND(R529&lt;&gt;"",ISNA(MATCH(R529,{"Yes","No","Unknown"},0))),AND(T529&lt;&gt;"",ISNA(MATCH(T529,{"Yes","No","Unknown"},0))),AND(J529&lt;&gt;"",ISNA(MATCH(J529,{"Improving","Stable","Deteriorating","New / Baseline","Not yet known"},0))),AND(Z529&lt;&gt;"",ISNA(MATCH(Z529,{"Open","Reviewed","Action Open","Escalated","Closed"},0))),AND(AG529&lt;&gt;"",ISNA(MATCH(AG529,{"UC-ID specific","Shared system baseline"},0))),AND(AI529&lt;&gt;"",ISNA(MATCH(AI529,{"Low","Medium","High","Critical"},0))),AND(AL529&lt;&gt;"",COUNTIF(Lists!$A$3:$A$10,AL529)=0),AND(AO529&lt;&gt;"",ISNA(MATCH(AO529,{"Operational monitoring","Performance review","Formal review"},0))),AND(AP529&lt;&gt;"",ISNA(MATCH(AP529,{"Raised per Monitoring and Review Plan","Not action-capable","Action-capable: raise not yet set"},0)))),"INVALID VALUE — use the dropdown list",IF(AND(AG529="UC-ID specific",OR(AF529="",AF529="None")),"UC-ID REQUIRED",IF(OR(J529="",K529="",Q529="",R529="",T529="",AL529="",J529="Not yet known",K529="Unknown",Q529="Unknown",R529="Unknown",T529="Unknown"),"UNKNOWN TO RESOLVE",IF(AND(K529="Yes",OR(H529="",I529="",M529="",N529="",O529="",P529="",P529="None",X529="")),"BREACH ACTION INCOMPLETE",IF(AND(OR(K529="Yes",Q529="Yes"),AL529="None"),"TRIGGER NOT RECORDED — select the E.4 trigger",IF(AND(OR(AND(AL529&lt;&gt;"",AL529&lt;&gt;"None"),R529="Yes"),AM529=""),"REASSESSMENT / CONSIDERATION REF REQUIRED",IF(AND(OR(R529="Yes",T529="Yes"),U529=""),"GATE LOG EVENT ID REQUIRED",IF(OR(AND(D529&lt;&gt;"",NOT(ISNUMBER(D529))),AND(Y529&lt;&gt;"",NOT(ISNUMBER(Y529))),AND(ISNUMBER(D529),ISNUMBER(Y529),Y529&lt;=D529)),"DATE CHECK — Review and Next Review must be dates, Next after Review",IF(AND(ISNUMBER(AC529),ISNUMBER(AD529),AD529&gt;AC529),"SAMPLE EXCEEDS POPULATION",IF(AND(ISNUMBER(AD529),ISNUMBER(AK529),AD529&lt;AK529),"SAMPLE BELOW TIER MINIMUM",IF(AND(AI529&lt;&gt;"",ISNUMBER(Y529),AO529=""),"REVIEW TYPE REQUIRED: operational, performance or formal (§6.4.4)",IF(AND(ISNUMBER(D529),ISNUMBER(Y529),AI529&lt;&gt;"",Y529-D529&gt;IF(AI529="Critical",31,IF(AI529="High",IF(OR(AO529="Operational monitoring",AO529="Performance review"),31,92),IF(AI529="Medium",IF(AO529="Operational monitoring",31,IF(AO529="Performance review",92,366)),366)))),"NEXT REVIEW EXCEEDS TIER CADENCE",IF(OR(AP529="",AP529="Action-capable: raise not yet set"),"AGENTIC CADENCE RAISE NOT SET (§6.4.4; size to be set by the Council)",IF(AND(Z529="Closed",OR(D529="",E529="",G529="",H529="",I529="",X529="",Y529="",AA529="",AB529="",NOT(ISNUMBER(AC529)),NOT(ISNUMBER(AD529)),AC529&lt;1,AD529&lt;1,AE529="",AG529="",AI529="")),"CLOSURE EVIDENCE MISSING",IF(Z529="Closed","Closure ready for independent review","Open / review")))))))))))))))))</f>
        <v/>
      </c>
      <c r="AI529" s="0" t="n"/>
      <c r="AJ529" s="0">
        <f>IF(AI529="","",IF(AO529="Operational monitoring",IF(AI529="Low","Routine operational monitoring by the Service Owner",IF(AI529="Medium","Monthly","Continuous (logged at least monthly)")),IF(AO529="Performance review",IF(AI529="Critical","At least monthly",IF(AI529="High","Monthly",IF(AI529="Medium","Quarterly","Annual"))),IF(AI529="Critical","Continuous monitoring; formal review at least monthly",IF(AI529="High","Quarterly","Annual")))))</f>
        <v/>
      </c>
      <c r="AK529" s="0">
        <f>IF(OR(AI529="",NOT(ISNUMBER(AC529))),"",IF(OR(AI529="Critical",AI529="High"),MIN(AC529,MAX(30,ROUNDUP(0.05*AC529,0))),IF(AI529="Medium",MIN(AC529,20),MIN(AC529,10))))</f>
        <v/>
      </c>
      <c r="AL529" s="0" t="n"/>
      <c r="AM529" s="0" t="n"/>
      <c r="AN529" s="0" t="n"/>
      <c r="AO529" s="0" t="n"/>
      <c r="AP529" s="0" t="n"/>
    </row>
    <row r="530">
      <c r="A530" s="49" t="n"/>
      <c r="B530" s="50" t="n"/>
      <c r="C530" s="50" t="n"/>
      <c r="D530" s="51" t="n"/>
      <c r="E530" s="50" t="n"/>
      <c r="F530" s="50" t="n"/>
      <c r="G530" s="50" t="n"/>
      <c r="H530" s="50" t="n"/>
      <c r="I530" s="50" t="n"/>
      <c r="J530" s="50" t="n"/>
      <c r="K530" s="50" t="n"/>
      <c r="L530" s="50" t="n"/>
      <c r="M530" s="50" t="n"/>
      <c r="N530" s="50" t="n"/>
      <c r="O530" s="51" t="n"/>
      <c r="P530" s="50" t="n"/>
      <c r="Q530" s="50" t="n"/>
      <c r="R530" s="50" t="n"/>
      <c r="S530" s="50" t="n"/>
      <c r="T530" s="50" t="n"/>
      <c r="U530" s="50" t="n"/>
      <c r="V530" s="50" t="n"/>
      <c r="W530" s="50" t="n"/>
      <c r="X530" s="50" t="n"/>
      <c r="Y530" s="51" t="n"/>
      <c r="Z530" s="52" t="n"/>
      <c r="AA530" s="50" t="n"/>
      <c r="AB530" s="50" t="n"/>
      <c r="AC530" s="61" t="n"/>
      <c r="AD530" s="61" t="n"/>
      <c r="AE530" s="50" t="n"/>
      <c r="AF530" s="0" t="n"/>
      <c r="AG530" s="0" t="n"/>
      <c r="AH530" s="85">
        <f>IF(COUNTA(A530:AG530,AI530,AL530:AP530)=0,"",IF(TRIM(A530)="","AIR-ID REQUIRED",IF(OR(AND(K530&lt;&gt;"",ISNA(MATCH(K530,{"Yes","No","Unknown"},0))),AND(Q530&lt;&gt;"",ISNA(MATCH(Q530,{"Yes","No","Unknown"},0))),AND(R530&lt;&gt;"",ISNA(MATCH(R530,{"Yes","No","Unknown"},0))),AND(T530&lt;&gt;"",ISNA(MATCH(T530,{"Yes","No","Unknown"},0))),AND(J530&lt;&gt;"",ISNA(MATCH(J530,{"Improving","Stable","Deteriorating","New / Baseline","Not yet known"},0))),AND(Z530&lt;&gt;"",ISNA(MATCH(Z530,{"Open","Reviewed","Action Open","Escalated","Closed"},0))),AND(AG530&lt;&gt;"",ISNA(MATCH(AG530,{"UC-ID specific","Shared system baseline"},0))),AND(AI530&lt;&gt;"",ISNA(MATCH(AI530,{"Low","Medium","High","Critical"},0))),AND(AL530&lt;&gt;"",COUNTIF(Lists!$A$3:$A$10,AL530)=0),AND(AO530&lt;&gt;"",ISNA(MATCH(AO530,{"Operational monitoring","Performance review","Formal review"},0))),AND(AP530&lt;&gt;"",ISNA(MATCH(AP530,{"Raised per Monitoring and Review Plan","Not action-capable","Action-capable: raise not yet set"},0)))),"INVALID VALUE — use the dropdown list",IF(AND(AG530="UC-ID specific",OR(AF530="",AF530="None")),"UC-ID REQUIRED",IF(OR(J530="",K530="",Q530="",R530="",T530="",AL530="",J530="Not yet known",K530="Unknown",Q530="Unknown",R530="Unknown",T530="Unknown"),"UNKNOWN TO RESOLVE",IF(AND(K530="Yes",OR(H530="",I530="",M530="",N530="",O530="",P530="",P530="None",X530="")),"BREACH ACTION INCOMPLETE",IF(AND(OR(K530="Yes",Q530="Yes"),AL530="None"),"TRIGGER NOT RECORDED — select the E.4 trigger",IF(AND(OR(AND(AL530&lt;&gt;"",AL530&lt;&gt;"None"),R530="Yes"),AM530=""),"REASSESSMENT / CONSIDERATION REF REQUIRED",IF(AND(OR(R530="Yes",T530="Yes"),U530=""),"GATE LOG EVENT ID REQUIRED",IF(OR(AND(D530&lt;&gt;"",NOT(ISNUMBER(D530))),AND(Y530&lt;&gt;"",NOT(ISNUMBER(Y530))),AND(ISNUMBER(D530),ISNUMBER(Y530),Y530&lt;=D530)),"DATE CHECK — Review and Next Review must be dates, Next after Review",IF(AND(ISNUMBER(AC530),ISNUMBER(AD530),AD530&gt;AC530),"SAMPLE EXCEEDS POPULATION",IF(AND(ISNUMBER(AD530),ISNUMBER(AK530),AD530&lt;AK530),"SAMPLE BELOW TIER MINIMUM",IF(AND(AI530&lt;&gt;"",ISNUMBER(Y530),AO530=""),"REVIEW TYPE REQUIRED: operational, performance or formal (§6.4.4)",IF(AND(ISNUMBER(D530),ISNUMBER(Y530),AI530&lt;&gt;"",Y530-D530&gt;IF(AI530="Critical",31,IF(AI530="High",IF(OR(AO530="Operational monitoring",AO530="Performance review"),31,92),IF(AI530="Medium",IF(AO530="Operational monitoring",31,IF(AO530="Performance review",92,366)),366)))),"NEXT REVIEW EXCEEDS TIER CADENCE",IF(OR(AP530="",AP530="Action-capable: raise not yet set"),"AGENTIC CADENCE RAISE NOT SET (§6.4.4; size to be set by the Council)",IF(AND(Z530="Closed",OR(D530="",E530="",G530="",H530="",I530="",X530="",Y530="",AA530="",AB530="",NOT(ISNUMBER(AC530)),NOT(ISNUMBER(AD530)),AC530&lt;1,AD530&lt;1,AE530="",AG530="",AI530="")),"CLOSURE EVIDENCE MISSING",IF(Z530="Closed","Closure ready for independent review","Open / review")))))))))))))))))</f>
        <v/>
      </c>
      <c r="AI530" s="0" t="n"/>
      <c r="AJ530" s="0">
        <f>IF(AI530="","",IF(AO530="Operational monitoring",IF(AI530="Low","Routine operational monitoring by the Service Owner",IF(AI530="Medium","Monthly","Continuous (logged at least monthly)")),IF(AO530="Performance review",IF(AI530="Critical","At least monthly",IF(AI530="High","Monthly",IF(AI530="Medium","Quarterly","Annual"))),IF(AI530="Critical","Continuous monitoring; formal review at least monthly",IF(AI530="High","Quarterly","Annual")))))</f>
        <v/>
      </c>
      <c r="AK530" s="0">
        <f>IF(OR(AI530="",NOT(ISNUMBER(AC530))),"",IF(OR(AI530="Critical",AI530="High"),MIN(AC530,MAX(30,ROUNDUP(0.05*AC530,0))),IF(AI530="Medium",MIN(AC530,20),MIN(AC530,10))))</f>
        <v/>
      </c>
      <c r="AL530" s="0" t="n"/>
      <c r="AM530" s="0" t="n"/>
      <c r="AN530" s="0" t="n"/>
      <c r="AO530" s="0" t="n"/>
      <c r="AP530" s="0" t="n"/>
    </row>
    <row r="531">
      <c r="A531" s="49" t="n"/>
      <c r="B531" s="50" t="n"/>
      <c r="C531" s="50" t="n"/>
      <c r="D531" s="51" t="n"/>
      <c r="E531" s="50" t="n"/>
      <c r="F531" s="50" t="n"/>
      <c r="G531" s="50" t="n"/>
      <c r="H531" s="50" t="n"/>
      <c r="I531" s="50" t="n"/>
      <c r="J531" s="50" t="n"/>
      <c r="K531" s="50" t="n"/>
      <c r="L531" s="50" t="n"/>
      <c r="M531" s="50" t="n"/>
      <c r="N531" s="50" t="n"/>
      <c r="O531" s="51" t="n"/>
      <c r="P531" s="50" t="n"/>
      <c r="Q531" s="50" t="n"/>
      <c r="R531" s="50" t="n"/>
      <c r="S531" s="50" t="n"/>
      <c r="T531" s="50" t="n"/>
      <c r="U531" s="50" t="n"/>
      <c r="V531" s="50" t="n"/>
      <c r="W531" s="50" t="n"/>
      <c r="X531" s="50" t="n"/>
      <c r="Y531" s="51" t="n"/>
      <c r="Z531" s="52" t="n"/>
      <c r="AA531" s="50" t="n"/>
      <c r="AB531" s="50" t="n"/>
      <c r="AC531" s="61" t="n"/>
      <c r="AD531" s="61" t="n"/>
      <c r="AE531" s="50" t="n"/>
      <c r="AF531" s="0" t="n"/>
      <c r="AG531" s="0" t="n"/>
      <c r="AH531" s="85">
        <f>IF(COUNTA(A531:AG531,AI531,AL531:AP531)=0,"",IF(TRIM(A531)="","AIR-ID REQUIRED",IF(OR(AND(K531&lt;&gt;"",ISNA(MATCH(K531,{"Yes","No","Unknown"},0))),AND(Q531&lt;&gt;"",ISNA(MATCH(Q531,{"Yes","No","Unknown"},0))),AND(R531&lt;&gt;"",ISNA(MATCH(R531,{"Yes","No","Unknown"},0))),AND(T531&lt;&gt;"",ISNA(MATCH(T531,{"Yes","No","Unknown"},0))),AND(J531&lt;&gt;"",ISNA(MATCH(J531,{"Improving","Stable","Deteriorating","New / Baseline","Not yet known"},0))),AND(Z531&lt;&gt;"",ISNA(MATCH(Z531,{"Open","Reviewed","Action Open","Escalated","Closed"},0))),AND(AG531&lt;&gt;"",ISNA(MATCH(AG531,{"UC-ID specific","Shared system baseline"},0))),AND(AI531&lt;&gt;"",ISNA(MATCH(AI531,{"Low","Medium","High","Critical"},0))),AND(AL531&lt;&gt;"",COUNTIF(Lists!$A$3:$A$10,AL531)=0),AND(AO531&lt;&gt;"",ISNA(MATCH(AO531,{"Operational monitoring","Performance review","Formal review"},0))),AND(AP531&lt;&gt;"",ISNA(MATCH(AP531,{"Raised per Monitoring and Review Plan","Not action-capable","Action-capable: raise not yet set"},0)))),"INVALID VALUE — use the dropdown list",IF(AND(AG531="UC-ID specific",OR(AF531="",AF531="None")),"UC-ID REQUIRED",IF(OR(J531="",K531="",Q531="",R531="",T531="",AL531="",J531="Not yet known",K531="Unknown",Q531="Unknown",R531="Unknown",T531="Unknown"),"UNKNOWN TO RESOLVE",IF(AND(K531="Yes",OR(H531="",I531="",M531="",N531="",O531="",P531="",P531="None",X531="")),"BREACH ACTION INCOMPLETE",IF(AND(OR(K531="Yes",Q531="Yes"),AL531="None"),"TRIGGER NOT RECORDED — select the E.4 trigger",IF(AND(OR(AND(AL531&lt;&gt;"",AL531&lt;&gt;"None"),R531="Yes"),AM531=""),"REASSESSMENT / CONSIDERATION REF REQUIRED",IF(AND(OR(R531="Yes",T531="Yes"),U531=""),"GATE LOG EVENT ID REQUIRED",IF(OR(AND(D531&lt;&gt;"",NOT(ISNUMBER(D531))),AND(Y531&lt;&gt;"",NOT(ISNUMBER(Y531))),AND(ISNUMBER(D531),ISNUMBER(Y531),Y531&lt;=D531)),"DATE CHECK — Review and Next Review must be dates, Next after Review",IF(AND(ISNUMBER(AC531),ISNUMBER(AD531),AD531&gt;AC531),"SAMPLE EXCEEDS POPULATION",IF(AND(ISNUMBER(AD531),ISNUMBER(AK531),AD531&lt;AK531),"SAMPLE BELOW TIER MINIMUM",IF(AND(AI531&lt;&gt;"",ISNUMBER(Y531),AO531=""),"REVIEW TYPE REQUIRED: operational, performance or formal (§6.4.4)",IF(AND(ISNUMBER(D531),ISNUMBER(Y531),AI531&lt;&gt;"",Y531-D531&gt;IF(AI531="Critical",31,IF(AI531="High",IF(OR(AO531="Operational monitoring",AO531="Performance review"),31,92),IF(AI531="Medium",IF(AO531="Operational monitoring",31,IF(AO531="Performance review",92,366)),366)))),"NEXT REVIEW EXCEEDS TIER CADENCE",IF(OR(AP531="",AP531="Action-capable: raise not yet set"),"AGENTIC CADENCE RAISE NOT SET (§6.4.4; size to be set by the Council)",IF(AND(Z531="Closed",OR(D531="",E531="",G531="",H531="",I531="",X531="",Y531="",AA531="",AB531="",NOT(ISNUMBER(AC531)),NOT(ISNUMBER(AD531)),AC531&lt;1,AD531&lt;1,AE531="",AG531="",AI531="")),"CLOSURE EVIDENCE MISSING",IF(Z531="Closed","Closure ready for independent review","Open / review")))))))))))))))))</f>
        <v/>
      </c>
      <c r="AI531" s="0" t="n"/>
      <c r="AJ531" s="0">
        <f>IF(AI531="","",IF(AO531="Operational monitoring",IF(AI531="Low","Routine operational monitoring by the Service Owner",IF(AI531="Medium","Monthly","Continuous (logged at least monthly)")),IF(AO531="Performance review",IF(AI531="Critical","At least monthly",IF(AI531="High","Monthly",IF(AI531="Medium","Quarterly","Annual"))),IF(AI531="Critical","Continuous monitoring; formal review at least monthly",IF(AI531="High","Quarterly","Annual")))))</f>
        <v/>
      </c>
      <c r="AK531" s="0">
        <f>IF(OR(AI531="",NOT(ISNUMBER(AC531))),"",IF(OR(AI531="Critical",AI531="High"),MIN(AC531,MAX(30,ROUNDUP(0.05*AC531,0))),IF(AI531="Medium",MIN(AC531,20),MIN(AC531,10))))</f>
        <v/>
      </c>
      <c r="AL531" s="0" t="n"/>
      <c r="AM531" s="0" t="n"/>
      <c r="AN531" s="0" t="n"/>
      <c r="AO531" s="0" t="n"/>
      <c r="AP531" s="0" t="n"/>
    </row>
    <row r="532">
      <c r="A532" s="49" t="n"/>
      <c r="B532" s="50" t="n"/>
      <c r="C532" s="50" t="n"/>
      <c r="D532" s="51" t="n"/>
      <c r="E532" s="50" t="n"/>
      <c r="F532" s="50" t="n"/>
      <c r="G532" s="50" t="n"/>
      <c r="H532" s="50" t="n"/>
      <c r="I532" s="50" t="n"/>
      <c r="J532" s="50" t="n"/>
      <c r="K532" s="50" t="n"/>
      <c r="L532" s="50" t="n"/>
      <c r="M532" s="50" t="n"/>
      <c r="N532" s="50" t="n"/>
      <c r="O532" s="51" t="n"/>
      <c r="P532" s="50" t="n"/>
      <c r="Q532" s="50" t="n"/>
      <c r="R532" s="50" t="n"/>
      <c r="S532" s="50" t="n"/>
      <c r="T532" s="50" t="n"/>
      <c r="U532" s="50" t="n"/>
      <c r="V532" s="50" t="n"/>
      <c r="W532" s="50" t="n"/>
      <c r="X532" s="50" t="n"/>
      <c r="Y532" s="51" t="n"/>
      <c r="Z532" s="52" t="n"/>
      <c r="AA532" s="50" t="n"/>
      <c r="AB532" s="50" t="n"/>
      <c r="AC532" s="61" t="n"/>
      <c r="AD532" s="61" t="n"/>
      <c r="AE532" s="50" t="n"/>
      <c r="AF532" s="0" t="n"/>
      <c r="AG532" s="0" t="n"/>
      <c r="AH532" s="85">
        <f>IF(COUNTA(A532:AG532,AI532,AL532:AP532)=0,"",IF(TRIM(A532)="","AIR-ID REQUIRED",IF(OR(AND(K532&lt;&gt;"",ISNA(MATCH(K532,{"Yes","No","Unknown"},0))),AND(Q532&lt;&gt;"",ISNA(MATCH(Q532,{"Yes","No","Unknown"},0))),AND(R532&lt;&gt;"",ISNA(MATCH(R532,{"Yes","No","Unknown"},0))),AND(T532&lt;&gt;"",ISNA(MATCH(T532,{"Yes","No","Unknown"},0))),AND(J532&lt;&gt;"",ISNA(MATCH(J532,{"Improving","Stable","Deteriorating","New / Baseline","Not yet known"},0))),AND(Z532&lt;&gt;"",ISNA(MATCH(Z532,{"Open","Reviewed","Action Open","Escalated","Closed"},0))),AND(AG532&lt;&gt;"",ISNA(MATCH(AG532,{"UC-ID specific","Shared system baseline"},0))),AND(AI532&lt;&gt;"",ISNA(MATCH(AI532,{"Low","Medium","High","Critical"},0))),AND(AL532&lt;&gt;"",COUNTIF(Lists!$A$3:$A$10,AL532)=0),AND(AO532&lt;&gt;"",ISNA(MATCH(AO532,{"Operational monitoring","Performance review","Formal review"},0))),AND(AP532&lt;&gt;"",ISNA(MATCH(AP532,{"Raised per Monitoring and Review Plan","Not action-capable","Action-capable: raise not yet set"},0)))),"INVALID VALUE — use the dropdown list",IF(AND(AG532="UC-ID specific",OR(AF532="",AF532="None")),"UC-ID REQUIRED",IF(OR(J532="",K532="",Q532="",R532="",T532="",AL532="",J532="Not yet known",K532="Unknown",Q532="Unknown",R532="Unknown",T532="Unknown"),"UNKNOWN TO RESOLVE",IF(AND(K532="Yes",OR(H532="",I532="",M532="",N532="",O532="",P532="",P532="None",X532="")),"BREACH ACTION INCOMPLETE",IF(AND(OR(K532="Yes",Q532="Yes"),AL532="None"),"TRIGGER NOT RECORDED — select the E.4 trigger",IF(AND(OR(AND(AL532&lt;&gt;"",AL532&lt;&gt;"None"),R532="Yes"),AM532=""),"REASSESSMENT / CONSIDERATION REF REQUIRED",IF(AND(OR(R532="Yes",T532="Yes"),U532=""),"GATE LOG EVENT ID REQUIRED",IF(OR(AND(D532&lt;&gt;"",NOT(ISNUMBER(D532))),AND(Y532&lt;&gt;"",NOT(ISNUMBER(Y532))),AND(ISNUMBER(D532),ISNUMBER(Y532),Y532&lt;=D532)),"DATE CHECK — Review and Next Review must be dates, Next after Review",IF(AND(ISNUMBER(AC532),ISNUMBER(AD532),AD532&gt;AC532),"SAMPLE EXCEEDS POPULATION",IF(AND(ISNUMBER(AD532),ISNUMBER(AK532),AD532&lt;AK532),"SAMPLE BELOW TIER MINIMUM",IF(AND(AI532&lt;&gt;"",ISNUMBER(Y532),AO532=""),"REVIEW TYPE REQUIRED: operational, performance or formal (§6.4.4)",IF(AND(ISNUMBER(D532),ISNUMBER(Y532),AI532&lt;&gt;"",Y532-D532&gt;IF(AI532="Critical",31,IF(AI532="High",IF(OR(AO532="Operational monitoring",AO532="Performance review"),31,92),IF(AI532="Medium",IF(AO532="Operational monitoring",31,IF(AO532="Performance review",92,366)),366)))),"NEXT REVIEW EXCEEDS TIER CADENCE",IF(OR(AP532="",AP532="Action-capable: raise not yet set"),"AGENTIC CADENCE RAISE NOT SET (§6.4.4; size to be set by the Council)",IF(AND(Z532="Closed",OR(D532="",E532="",G532="",H532="",I532="",X532="",Y532="",AA532="",AB532="",NOT(ISNUMBER(AC532)),NOT(ISNUMBER(AD532)),AC532&lt;1,AD532&lt;1,AE532="",AG532="",AI532="")),"CLOSURE EVIDENCE MISSING",IF(Z532="Closed","Closure ready for independent review","Open / review")))))))))))))))))</f>
        <v/>
      </c>
      <c r="AI532" s="0" t="n"/>
      <c r="AJ532" s="0">
        <f>IF(AI532="","",IF(AO532="Operational monitoring",IF(AI532="Low","Routine operational monitoring by the Service Owner",IF(AI532="Medium","Monthly","Continuous (logged at least monthly)")),IF(AO532="Performance review",IF(AI532="Critical","At least monthly",IF(AI532="High","Monthly",IF(AI532="Medium","Quarterly","Annual"))),IF(AI532="Critical","Continuous monitoring; formal review at least monthly",IF(AI532="High","Quarterly","Annual")))))</f>
        <v/>
      </c>
      <c r="AK532" s="0">
        <f>IF(OR(AI532="",NOT(ISNUMBER(AC532))),"",IF(OR(AI532="Critical",AI532="High"),MIN(AC532,MAX(30,ROUNDUP(0.05*AC532,0))),IF(AI532="Medium",MIN(AC532,20),MIN(AC532,10))))</f>
        <v/>
      </c>
      <c r="AL532" s="0" t="n"/>
      <c r="AM532" s="0" t="n"/>
      <c r="AN532" s="0" t="n"/>
      <c r="AO532" s="0" t="n"/>
      <c r="AP532" s="0" t="n"/>
    </row>
    <row r="533">
      <c r="A533" s="49" t="n"/>
      <c r="B533" s="50" t="n"/>
      <c r="C533" s="50" t="n"/>
      <c r="D533" s="51" t="n"/>
      <c r="E533" s="50" t="n"/>
      <c r="F533" s="50" t="n"/>
      <c r="G533" s="50" t="n"/>
      <c r="H533" s="50" t="n"/>
      <c r="I533" s="50" t="n"/>
      <c r="J533" s="50" t="n"/>
      <c r="K533" s="50" t="n"/>
      <c r="L533" s="50" t="n"/>
      <c r="M533" s="50" t="n"/>
      <c r="N533" s="50" t="n"/>
      <c r="O533" s="51" t="n"/>
      <c r="P533" s="50" t="n"/>
      <c r="Q533" s="50" t="n"/>
      <c r="R533" s="50" t="n"/>
      <c r="S533" s="50" t="n"/>
      <c r="T533" s="50" t="n"/>
      <c r="U533" s="50" t="n"/>
      <c r="V533" s="50" t="n"/>
      <c r="W533" s="50" t="n"/>
      <c r="X533" s="50" t="n"/>
      <c r="Y533" s="51" t="n"/>
      <c r="Z533" s="52" t="n"/>
      <c r="AA533" s="50" t="n"/>
      <c r="AB533" s="50" t="n"/>
      <c r="AC533" s="61" t="n"/>
      <c r="AD533" s="61" t="n"/>
      <c r="AE533" s="50" t="n"/>
      <c r="AF533" s="0" t="n"/>
      <c r="AG533" s="0" t="n"/>
      <c r="AH533" s="85">
        <f>IF(COUNTA(A533:AG533,AI533,AL533:AP533)=0,"",IF(TRIM(A533)="","AIR-ID REQUIRED",IF(OR(AND(K533&lt;&gt;"",ISNA(MATCH(K533,{"Yes","No","Unknown"},0))),AND(Q533&lt;&gt;"",ISNA(MATCH(Q533,{"Yes","No","Unknown"},0))),AND(R533&lt;&gt;"",ISNA(MATCH(R533,{"Yes","No","Unknown"},0))),AND(T533&lt;&gt;"",ISNA(MATCH(T533,{"Yes","No","Unknown"},0))),AND(J533&lt;&gt;"",ISNA(MATCH(J533,{"Improving","Stable","Deteriorating","New / Baseline","Not yet known"},0))),AND(Z533&lt;&gt;"",ISNA(MATCH(Z533,{"Open","Reviewed","Action Open","Escalated","Closed"},0))),AND(AG533&lt;&gt;"",ISNA(MATCH(AG533,{"UC-ID specific","Shared system baseline"},0))),AND(AI533&lt;&gt;"",ISNA(MATCH(AI533,{"Low","Medium","High","Critical"},0))),AND(AL533&lt;&gt;"",COUNTIF(Lists!$A$3:$A$10,AL533)=0),AND(AO533&lt;&gt;"",ISNA(MATCH(AO533,{"Operational monitoring","Performance review","Formal review"},0))),AND(AP533&lt;&gt;"",ISNA(MATCH(AP533,{"Raised per Monitoring and Review Plan","Not action-capable","Action-capable: raise not yet set"},0)))),"INVALID VALUE — use the dropdown list",IF(AND(AG533="UC-ID specific",OR(AF533="",AF533="None")),"UC-ID REQUIRED",IF(OR(J533="",K533="",Q533="",R533="",T533="",AL533="",J533="Not yet known",K533="Unknown",Q533="Unknown",R533="Unknown",T533="Unknown"),"UNKNOWN TO RESOLVE",IF(AND(K533="Yes",OR(H533="",I533="",M533="",N533="",O533="",P533="",P533="None",X533="")),"BREACH ACTION INCOMPLETE",IF(AND(OR(K533="Yes",Q533="Yes"),AL533="None"),"TRIGGER NOT RECORDED — select the E.4 trigger",IF(AND(OR(AND(AL533&lt;&gt;"",AL533&lt;&gt;"None"),R533="Yes"),AM533=""),"REASSESSMENT / CONSIDERATION REF REQUIRED",IF(AND(OR(R533="Yes",T533="Yes"),U533=""),"GATE LOG EVENT ID REQUIRED",IF(OR(AND(D533&lt;&gt;"",NOT(ISNUMBER(D533))),AND(Y533&lt;&gt;"",NOT(ISNUMBER(Y533))),AND(ISNUMBER(D533),ISNUMBER(Y533),Y533&lt;=D533)),"DATE CHECK — Review and Next Review must be dates, Next after Review",IF(AND(ISNUMBER(AC533),ISNUMBER(AD533),AD533&gt;AC533),"SAMPLE EXCEEDS POPULATION",IF(AND(ISNUMBER(AD533),ISNUMBER(AK533),AD533&lt;AK533),"SAMPLE BELOW TIER MINIMUM",IF(AND(AI533&lt;&gt;"",ISNUMBER(Y533),AO533=""),"REVIEW TYPE REQUIRED: operational, performance or formal (§6.4.4)",IF(AND(ISNUMBER(D533),ISNUMBER(Y533),AI533&lt;&gt;"",Y533-D533&gt;IF(AI533="Critical",31,IF(AI533="High",IF(OR(AO533="Operational monitoring",AO533="Performance review"),31,92),IF(AI533="Medium",IF(AO533="Operational monitoring",31,IF(AO533="Performance review",92,366)),366)))),"NEXT REVIEW EXCEEDS TIER CADENCE",IF(OR(AP533="",AP533="Action-capable: raise not yet set"),"AGENTIC CADENCE RAISE NOT SET (§6.4.4; size to be set by the Council)",IF(AND(Z533="Closed",OR(D533="",E533="",G533="",H533="",I533="",X533="",Y533="",AA533="",AB533="",NOT(ISNUMBER(AC533)),NOT(ISNUMBER(AD533)),AC533&lt;1,AD533&lt;1,AE533="",AG533="",AI533="")),"CLOSURE EVIDENCE MISSING",IF(Z533="Closed","Closure ready for independent review","Open / review")))))))))))))))))</f>
        <v/>
      </c>
      <c r="AI533" s="0" t="n"/>
      <c r="AJ533" s="0">
        <f>IF(AI533="","",IF(AO533="Operational monitoring",IF(AI533="Low","Routine operational monitoring by the Service Owner",IF(AI533="Medium","Monthly","Continuous (logged at least monthly)")),IF(AO533="Performance review",IF(AI533="Critical","At least monthly",IF(AI533="High","Monthly",IF(AI533="Medium","Quarterly","Annual"))),IF(AI533="Critical","Continuous monitoring; formal review at least monthly",IF(AI533="High","Quarterly","Annual")))))</f>
        <v/>
      </c>
      <c r="AK533" s="0">
        <f>IF(OR(AI533="",NOT(ISNUMBER(AC533))),"",IF(OR(AI533="Critical",AI533="High"),MIN(AC533,MAX(30,ROUNDUP(0.05*AC533,0))),IF(AI533="Medium",MIN(AC533,20),MIN(AC533,10))))</f>
        <v/>
      </c>
      <c r="AL533" s="0" t="n"/>
      <c r="AM533" s="0" t="n"/>
      <c r="AN533" s="0" t="n"/>
      <c r="AO533" s="0" t="n"/>
      <c r="AP533" s="0" t="n"/>
    </row>
    <row r="534">
      <c r="A534" s="49" t="n"/>
      <c r="B534" s="50" t="n"/>
      <c r="C534" s="50" t="n"/>
      <c r="D534" s="51" t="n"/>
      <c r="E534" s="50" t="n"/>
      <c r="F534" s="50" t="n"/>
      <c r="G534" s="50" t="n"/>
      <c r="H534" s="50" t="n"/>
      <c r="I534" s="50" t="n"/>
      <c r="J534" s="50" t="n"/>
      <c r="K534" s="50" t="n"/>
      <c r="L534" s="50" t="n"/>
      <c r="M534" s="50" t="n"/>
      <c r="N534" s="50" t="n"/>
      <c r="O534" s="51" t="n"/>
      <c r="P534" s="50" t="n"/>
      <c r="Q534" s="50" t="n"/>
      <c r="R534" s="50" t="n"/>
      <c r="S534" s="50" t="n"/>
      <c r="T534" s="50" t="n"/>
      <c r="U534" s="50" t="n"/>
      <c r="V534" s="50" t="n"/>
      <c r="W534" s="50" t="n"/>
      <c r="X534" s="50" t="n"/>
      <c r="Y534" s="51" t="n"/>
      <c r="Z534" s="52" t="n"/>
      <c r="AA534" s="50" t="n"/>
      <c r="AB534" s="50" t="n"/>
      <c r="AC534" s="61" t="n"/>
      <c r="AD534" s="61" t="n"/>
      <c r="AE534" s="50" t="n"/>
      <c r="AF534" s="0" t="n"/>
      <c r="AG534" s="0" t="n"/>
      <c r="AH534" s="85">
        <f>IF(COUNTA(A534:AG534,AI534,AL534:AP534)=0,"",IF(TRIM(A534)="","AIR-ID REQUIRED",IF(OR(AND(K534&lt;&gt;"",ISNA(MATCH(K534,{"Yes","No","Unknown"},0))),AND(Q534&lt;&gt;"",ISNA(MATCH(Q534,{"Yes","No","Unknown"},0))),AND(R534&lt;&gt;"",ISNA(MATCH(R534,{"Yes","No","Unknown"},0))),AND(T534&lt;&gt;"",ISNA(MATCH(T534,{"Yes","No","Unknown"},0))),AND(J534&lt;&gt;"",ISNA(MATCH(J534,{"Improving","Stable","Deteriorating","New / Baseline","Not yet known"},0))),AND(Z534&lt;&gt;"",ISNA(MATCH(Z534,{"Open","Reviewed","Action Open","Escalated","Closed"},0))),AND(AG534&lt;&gt;"",ISNA(MATCH(AG534,{"UC-ID specific","Shared system baseline"},0))),AND(AI534&lt;&gt;"",ISNA(MATCH(AI534,{"Low","Medium","High","Critical"},0))),AND(AL534&lt;&gt;"",COUNTIF(Lists!$A$3:$A$10,AL534)=0),AND(AO534&lt;&gt;"",ISNA(MATCH(AO534,{"Operational monitoring","Performance review","Formal review"},0))),AND(AP534&lt;&gt;"",ISNA(MATCH(AP534,{"Raised per Monitoring and Review Plan","Not action-capable","Action-capable: raise not yet set"},0)))),"INVALID VALUE — use the dropdown list",IF(AND(AG534="UC-ID specific",OR(AF534="",AF534="None")),"UC-ID REQUIRED",IF(OR(J534="",K534="",Q534="",R534="",T534="",AL534="",J534="Not yet known",K534="Unknown",Q534="Unknown",R534="Unknown",T534="Unknown"),"UNKNOWN TO RESOLVE",IF(AND(K534="Yes",OR(H534="",I534="",M534="",N534="",O534="",P534="",P534="None",X534="")),"BREACH ACTION INCOMPLETE",IF(AND(OR(K534="Yes",Q534="Yes"),AL534="None"),"TRIGGER NOT RECORDED — select the E.4 trigger",IF(AND(OR(AND(AL534&lt;&gt;"",AL534&lt;&gt;"None"),R534="Yes"),AM534=""),"REASSESSMENT / CONSIDERATION REF REQUIRED",IF(AND(OR(R534="Yes",T534="Yes"),U534=""),"GATE LOG EVENT ID REQUIRED",IF(OR(AND(D534&lt;&gt;"",NOT(ISNUMBER(D534))),AND(Y534&lt;&gt;"",NOT(ISNUMBER(Y534))),AND(ISNUMBER(D534),ISNUMBER(Y534),Y534&lt;=D534)),"DATE CHECK — Review and Next Review must be dates, Next after Review",IF(AND(ISNUMBER(AC534),ISNUMBER(AD534),AD534&gt;AC534),"SAMPLE EXCEEDS POPULATION",IF(AND(ISNUMBER(AD534),ISNUMBER(AK534),AD534&lt;AK534),"SAMPLE BELOW TIER MINIMUM",IF(AND(AI534&lt;&gt;"",ISNUMBER(Y534),AO534=""),"REVIEW TYPE REQUIRED: operational, performance or formal (§6.4.4)",IF(AND(ISNUMBER(D534),ISNUMBER(Y534),AI534&lt;&gt;"",Y534-D534&gt;IF(AI534="Critical",31,IF(AI534="High",IF(OR(AO534="Operational monitoring",AO534="Performance review"),31,92),IF(AI534="Medium",IF(AO534="Operational monitoring",31,IF(AO534="Performance review",92,366)),366)))),"NEXT REVIEW EXCEEDS TIER CADENCE",IF(OR(AP534="",AP534="Action-capable: raise not yet set"),"AGENTIC CADENCE RAISE NOT SET (§6.4.4; size to be set by the Council)",IF(AND(Z534="Closed",OR(D534="",E534="",G534="",H534="",I534="",X534="",Y534="",AA534="",AB534="",NOT(ISNUMBER(AC534)),NOT(ISNUMBER(AD534)),AC534&lt;1,AD534&lt;1,AE534="",AG534="",AI534="")),"CLOSURE EVIDENCE MISSING",IF(Z534="Closed","Closure ready for independent review","Open / review")))))))))))))))))</f>
        <v/>
      </c>
      <c r="AI534" s="0" t="n"/>
      <c r="AJ534" s="0">
        <f>IF(AI534="","",IF(AO534="Operational monitoring",IF(AI534="Low","Routine operational monitoring by the Service Owner",IF(AI534="Medium","Monthly","Continuous (logged at least monthly)")),IF(AO534="Performance review",IF(AI534="Critical","At least monthly",IF(AI534="High","Monthly",IF(AI534="Medium","Quarterly","Annual"))),IF(AI534="Critical","Continuous monitoring; formal review at least monthly",IF(AI534="High","Quarterly","Annual")))))</f>
        <v/>
      </c>
      <c r="AK534" s="0">
        <f>IF(OR(AI534="",NOT(ISNUMBER(AC534))),"",IF(OR(AI534="Critical",AI534="High"),MIN(AC534,MAX(30,ROUNDUP(0.05*AC534,0))),IF(AI534="Medium",MIN(AC534,20),MIN(AC534,10))))</f>
        <v/>
      </c>
      <c r="AL534" s="0" t="n"/>
      <c r="AM534" s="0" t="n"/>
      <c r="AN534" s="0" t="n"/>
      <c r="AO534" s="0" t="n"/>
      <c r="AP534" s="0" t="n"/>
    </row>
    <row r="535">
      <c r="A535" s="49" t="n"/>
      <c r="B535" s="50" t="n"/>
      <c r="C535" s="50" t="n"/>
      <c r="D535" s="51" t="n"/>
      <c r="E535" s="50" t="n"/>
      <c r="F535" s="50" t="n"/>
      <c r="G535" s="50" t="n"/>
      <c r="H535" s="50" t="n"/>
      <c r="I535" s="50" t="n"/>
      <c r="J535" s="50" t="n"/>
      <c r="K535" s="50" t="n"/>
      <c r="L535" s="50" t="n"/>
      <c r="M535" s="50" t="n"/>
      <c r="N535" s="50" t="n"/>
      <c r="O535" s="51" t="n"/>
      <c r="P535" s="50" t="n"/>
      <c r="Q535" s="50" t="n"/>
      <c r="R535" s="50" t="n"/>
      <c r="S535" s="50" t="n"/>
      <c r="T535" s="50" t="n"/>
      <c r="U535" s="50" t="n"/>
      <c r="V535" s="50" t="n"/>
      <c r="W535" s="50" t="n"/>
      <c r="X535" s="50" t="n"/>
      <c r="Y535" s="51" t="n"/>
      <c r="Z535" s="52" t="n"/>
      <c r="AA535" s="50" t="n"/>
      <c r="AB535" s="50" t="n"/>
      <c r="AC535" s="61" t="n"/>
      <c r="AD535" s="61" t="n"/>
      <c r="AE535" s="50" t="n"/>
      <c r="AF535" s="0" t="n"/>
      <c r="AG535" s="0" t="n"/>
      <c r="AH535" s="85">
        <f>IF(COUNTA(A535:AG535,AI535,AL535:AP535)=0,"",IF(TRIM(A535)="","AIR-ID REQUIRED",IF(OR(AND(K535&lt;&gt;"",ISNA(MATCH(K535,{"Yes","No","Unknown"},0))),AND(Q535&lt;&gt;"",ISNA(MATCH(Q535,{"Yes","No","Unknown"},0))),AND(R535&lt;&gt;"",ISNA(MATCH(R535,{"Yes","No","Unknown"},0))),AND(T535&lt;&gt;"",ISNA(MATCH(T535,{"Yes","No","Unknown"},0))),AND(J535&lt;&gt;"",ISNA(MATCH(J535,{"Improving","Stable","Deteriorating","New / Baseline","Not yet known"},0))),AND(Z535&lt;&gt;"",ISNA(MATCH(Z535,{"Open","Reviewed","Action Open","Escalated","Closed"},0))),AND(AG535&lt;&gt;"",ISNA(MATCH(AG535,{"UC-ID specific","Shared system baseline"},0))),AND(AI535&lt;&gt;"",ISNA(MATCH(AI535,{"Low","Medium","High","Critical"},0))),AND(AL535&lt;&gt;"",COUNTIF(Lists!$A$3:$A$10,AL535)=0),AND(AO535&lt;&gt;"",ISNA(MATCH(AO535,{"Operational monitoring","Performance review","Formal review"},0))),AND(AP535&lt;&gt;"",ISNA(MATCH(AP535,{"Raised per Monitoring and Review Plan","Not action-capable","Action-capable: raise not yet set"},0)))),"INVALID VALUE — use the dropdown list",IF(AND(AG535="UC-ID specific",OR(AF535="",AF535="None")),"UC-ID REQUIRED",IF(OR(J535="",K535="",Q535="",R535="",T535="",AL535="",J535="Not yet known",K535="Unknown",Q535="Unknown",R535="Unknown",T535="Unknown"),"UNKNOWN TO RESOLVE",IF(AND(K535="Yes",OR(H535="",I535="",M535="",N535="",O535="",P535="",P535="None",X535="")),"BREACH ACTION INCOMPLETE",IF(AND(OR(K535="Yes",Q535="Yes"),AL535="None"),"TRIGGER NOT RECORDED — select the E.4 trigger",IF(AND(OR(AND(AL535&lt;&gt;"",AL535&lt;&gt;"None"),R535="Yes"),AM535=""),"REASSESSMENT / CONSIDERATION REF REQUIRED",IF(AND(OR(R535="Yes",T535="Yes"),U535=""),"GATE LOG EVENT ID REQUIRED",IF(OR(AND(D535&lt;&gt;"",NOT(ISNUMBER(D535))),AND(Y535&lt;&gt;"",NOT(ISNUMBER(Y535))),AND(ISNUMBER(D535),ISNUMBER(Y535),Y535&lt;=D535)),"DATE CHECK — Review and Next Review must be dates, Next after Review",IF(AND(ISNUMBER(AC535),ISNUMBER(AD535),AD535&gt;AC535),"SAMPLE EXCEEDS POPULATION",IF(AND(ISNUMBER(AD535),ISNUMBER(AK535),AD535&lt;AK535),"SAMPLE BELOW TIER MINIMUM",IF(AND(AI535&lt;&gt;"",ISNUMBER(Y535),AO535=""),"REVIEW TYPE REQUIRED: operational, performance or formal (§6.4.4)",IF(AND(ISNUMBER(D535),ISNUMBER(Y535),AI535&lt;&gt;"",Y535-D535&gt;IF(AI535="Critical",31,IF(AI535="High",IF(OR(AO535="Operational monitoring",AO535="Performance review"),31,92),IF(AI535="Medium",IF(AO535="Operational monitoring",31,IF(AO535="Performance review",92,366)),366)))),"NEXT REVIEW EXCEEDS TIER CADENCE",IF(OR(AP535="",AP535="Action-capable: raise not yet set"),"AGENTIC CADENCE RAISE NOT SET (§6.4.4; size to be set by the Council)",IF(AND(Z535="Closed",OR(D535="",E535="",G535="",H535="",I535="",X535="",Y535="",AA535="",AB535="",NOT(ISNUMBER(AC535)),NOT(ISNUMBER(AD535)),AC535&lt;1,AD535&lt;1,AE535="",AG535="",AI535="")),"CLOSURE EVIDENCE MISSING",IF(Z535="Closed","Closure ready for independent review","Open / review")))))))))))))))))</f>
        <v/>
      </c>
      <c r="AI535" s="0" t="n"/>
      <c r="AJ535" s="0">
        <f>IF(AI535="","",IF(AO535="Operational monitoring",IF(AI535="Low","Routine operational monitoring by the Service Owner",IF(AI535="Medium","Monthly","Continuous (logged at least monthly)")),IF(AO535="Performance review",IF(AI535="Critical","At least monthly",IF(AI535="High","Monthly",IF(AI535="Medium","Quarterly","Annual"))),IF(AI535="Critical","Continuous monitoring; formal review at least monthly",IF(AI535="High","Quarterly","Annual")))))</f>
        <v/>
      </c>
      <c r="AK535" s="0">
        <f>IF(OR(AI535="",NOT(ISNUMBER(AC535))),"",IF(OR(AI535="Critical",AI535="High"),MIN(AC535,MAX(30,ROUNDUP(0.05*AC535,0))),IF(AI535="Medium",MIN(AC535,20),MIN(AC535,10))))</f>
        <v/>
      </c>
      <c r="AL535" s="0" t="n"/>
      <c r="AM535" s="0" t="n"/>
      <c r="AN535" s="0" t="n"/>
      <c r="AO535" s="0" t="n"/>
      <c r="AP535" s="0" t="n"/>
    </row>
    <row r="536">
      <c r="A536" s="49" t="n"/>
      <c r="B536" s="50" t="n"/>
      <c r="C536" s="50" t="n"/>
      <c r="D536" s="51" t="n"/>
      <c r="E536" s="50" t="n"/>
      <c r="F536" s="50" t="n"/>
      <c r="G536" s="50" t="n"/>
      <c r="H536" s="50" t="n"/>
      <c r="I536" s="50" t="n"/>
      <c r="J536" s="50" t="n"/>
      <c r="K536" s="50" t="n"/>
      <c r="L536" s="50" t="n"/>
      <c r="M536" s="50" t="n"/>
      <c r="N536" s="50" t="n"/>
      <c r="O536" s="51" t="n"/>
      <c r="P536" s="50" t="n"/>
      <c r="Q536" s="50" t="n"/>
      <c r="R536" s="50" t="n"/>
      <c r="S536" s="50" t="n"/>
      <c r="T536" s="50" t="n"/>
      <c r="U536" s="50" t="n"/>
      <c r="V536" s="50" t="n"/>
      <c r="W536" s="50" t="n"/>
      <c r="X536" s="50" t="n"/>
      <c r="Y536" s="51" t="n"/>
      <c r="Z536" s="52" t="n"/>
      <c r="AA536" s="50" t="n"/>
      <c r="AB536" s="50" t="n"/>
      <c r="AC536" s="61" t="n"/>
      <c r="AD536" s="61" t="n"/>
      <c r="AE536" s="50" t="n"/>
      <c r="AF536" s="0" t="n"/>
      <c r="AG536" s="0" t="n"/>
      <c r="AH536" s="85">
        <f>IF(COUNTA(A536:AG536,AI536,AL536:AP536)=0,"",IF(TRIM(A536)="","AIR-ID REQUIRED",IF(OR(AND(K536&lt;&gt;"",ISNA(MATCH(K536,{"Yes","No","Unknown"},0))),AND(Q536&lt;&gt;"",ISNA(MATCH(Q536,{"Yes","No","Unknown"},0))),AND(R536&lt;&gt;"",ISNA(MATCH(R536,{"Yes","No","Unknown"},0))),AND(T536&lt;&gt;"",ISNA(MATCH(T536,{"Yes","No","Unknown"},0))),AND(J536&lt;&gt;"",ISNA(MATCH(J536,{"Improving","Stable","Deteriorating","New / Baseline","Not yet known"},0))),AND(Z536&lt;&gt;"",ISNA(MATCH(Z536,{"Open","Reviewed","Action Open","Escalated","Closed"},0))),AND(AG536&lt;&gt;"",ISNA(MATCH(AG536,{"UC-ID specific","Shared system baseline"},0))),AND(AI536&lt;&gt;"",ISNA(MATCH(AI536,{"Low","Medium","High","Critical"},0))),AND(AL536&lt;&gt;"",COUNTIF(Lists!$A$3:$A$10,AL536)=0),AND(AO536&lt;&gt;"",ISNA(MATCH(AO536,{"Operational monitoring","Performance review","Formal review"},0))),AND(AP536&lt;&gt;"",ISNA(MATCH(AP536,{"Raised per Monitoring and Review Plan","Not action-capable","Action-capable: raise not yet set"},0)))),"INVALID VALUE — use the dropdown list",IF(AND(AG536="UC-ID specific",OR(AF536="",AF536="None")),"UC-ID REQUIRED",IF(OR(J536="",K536="",Q536="",R536="",T536="",AL536="",J536="Not yet known",K536="Unknown",Q536="Unknown",R536="Unknown",T536="Unknown"),"UNKNOWN TO RESOLVE",IF(AND(K536="Yes",OR(H536="",I536="",M536="",N536="",O536="",P536="",P536="None",X536="")),"BREACH ACTION INCOMPLETE",IF(AND(OR(K536="Yes",Q536="Yes"),AL536="None"),"TRIGGER NOT RECORDED — select the E.4 trigger",IF(AND(OR(AND(AL536&lt;&gt;"",AL536&lt;&gt;"None"),R536="Yes"),AM536=""),"REASSESSMENT / CONSIDERATION REF REQUIRED",IF(AND(OR(R536="Yes",T536="Yes"),U536=""),"GATE LOG EVENT ID REQUIRED",IF(OR(AND(D536&lt;&gt;"",NOT(ISNUMBER(D536))),AND(Y536&lt;&gt;"",NOT(ISNUMBER(Y536))),AND(ISNUMBER(D536),ISNUMBER(Y536),Y536&lt;=D536)),"DATE CHECK — Review and Next Review must be dates, Next after Review",IF(AND(ISNUMBER(AC536),ISNUMBER(AD536),AD536&gt;AC536),"SAMPLE EXCEEDS POPULATION",IF(AND(ISNUMBER(AD536),ISNUMBER(AK536),AD536&lt;AK536),"SAMPLE BELOW TIER MINIMUM",IF(AND(AI536&lt;&gt;"",ISNUMBER(Y536),AO536=""),"REVIEW TYPE REQUIRED: operational, performance or formal (§6.4.4)",IF(AND(ISNUMBER(D536),ISNUMBER(Y536),AI536&lt;&gt;"",Y536-D536&gt;IF(AI536="Critical",31,IF(AI536="High",IF(OR(AO536="Operational monitoring",AO536="Performance review"),31,92),IF(AI536="Medium",IF(AO536="Operational monitoring",31,IF(AO536="Performance review",92,366)),366)))),"NEXT REVIEW EXCEEDS TIER CADENCE",IF(OR(AP536="",AP536="Action-capable: raise not yet set"),"AGENTIC CADENCE RAISE NOT SET (§6.4.4; size to be set by the Council)",IF(AND(Z536="Closed",OR(D536="",E536="",G536="",H536="",I536="",X536="",Y536="",AA536="",AB536="",NOT(ISNUMBER(AC536)),NOT(ISNUMBER(AD536)),AC536&lt;1,AD536&lt;1,AE536="",AG536="",AI536="")),"CLOSURE EVIDENCE MISSING",IF(Z536="Closed","Closure ready for independent review","Open / review")))))))))))))))))</f>
        <v/>
      </c>
      <c r="AI536" s="0" t="n"/>
      <c r="AJ536" s="0">
        <f>IF(AI536="","",IF(AO536="Operational monitoring",IF(AI536="Low","Routine operational monitoring by the Service Owner",IF(AI536="Medium","Monthly","Continuous (logged at least monthly)")),IF(AO536="Performance review",IF(AI536="Critical","At least monthly",IF(AI536="High","Monthly",IF(AI536="Medium","Quarterly","Annual"))),IF(AI536="Critical","Continuous monitoring; formal review at least monthly",IF(AI536="High","Quarterly","Annual")))))</f>
        <v/>
      </c>
      <c r="AK536" s="0">
        <f>IF(OR(AI536="",NOT(ISNUMBER(AC536))),"",IF(OR(AI536="Critical",AI536="High"),MIN(AC536,MAX(30,ROUNDUP(0.05*AC536,0))),IF(AI536="Medium",MIN(AC536,20),MIN(AC536,10))))</f>
        <v/>
      </c>
      <c r="AL536" s="0" t="n"/>
      <c r="AM536" s="0" t="n"/>
      <c r="AN536" s="0" t="n"/>
      <c r="AO536" s="0" t="n"/>
      <c r="AP536" s="0" t="n"/>
    </row>
    <row r="537">
      <c r="A537" s="49" t="n"/>
      <c r="B537" s="50" t="n"/>
      <c r="C537" s="50" t="n"/>
      <c r="D537" s="51" t="n"/>
      <c r="E537" s="50" t="n"/>
      <c r="F537" s="50" t="n"/>
      <c r="G537" s="50" t="n"/>
      <c r="H537" s="50" t="n"/>
      <c r="I537" s="50" t="n"/>
      <c r="J537" s="50" t="n"/>
      <c r="K537" s="50" t="n"/>
      <c r="L537" s="50" t="n"/>
      <c r="M537" s="50" t="n"/>
      <c r="N537" s="50" t="n"/>
      <c r="O537" s="51" t="n"/>
      <c r="P537" s="50" t="n"/>
      <c r="Q537" s="50" t="n"/>
      <c r="R537" s="50" t="n"/>
      <c r="S537" s="50" t="n"/>
      <c r="T537" s="50" t="n"/>
      <c r="U537" s="50" t="n"/>
      <c r="V537" s="50" t="n"/>
      <c r="W537" s="50" t="n"/>
      <c r="X537" s="50" t="n"/>
      <c r="Y537" s="51" t="n"/>
      <c r="Z537" s="52" t="n"/>
      <c r="AA537" s="50" t="n"/>
      <c r="AB537" s="50" t="n"/>
      <c r="AC537" s="61" t="n"/>
      <c r="AD537" s="61" t="n"/>
      <c r="AE537" s="50" t="n"/>
      <c r="AF537" s="0" t="n"/>
      <c r="AG537" s="0" t="n"/>
      <c r="AH537" s="85">
        <f>IF(COUNTA(A537:AG537,AI537,AL537:AP537)=0,"",IF(TRIM(A537)="","AIR-ID REQUIRED",IF(OR(AND(K537&lt;&gt;"",ISNA(MATCH(K537,{"Yes","No","Unknown"},0))),AND(Q537&lt;&gt;"",ISNA(MATCH(Q537,{"Yes","No","Unknown"},0))),AND(R537&lt;&gt;"",ISNA(MATCH(R537,{"Yes","No","Unknown"},0))),AND(T537&lt;&gt;"",ISNA(MATCH(T537,{"Yes","No","Unknown"},0))),AND(J537&lt;&gt;"",ISNA(MATCH(J537,{"Improving","Stable","Deteriorating","New / Baseline","Not yet known"},0))),AND(Z537&lt;&gt;"",ISNA(MATCH(Z537,{"Open","Reviewed","Action Open","Escalated","Closed"},0))),AND(AG537&lt;&gt;"",ISNA(MATCH(AG537,{"UC-ID specific","Shared system baseline"},0))),AND(AI537&lt;&gt;"",ISNA(MATCH(AI537,{"Low","Medium","High","Critical"},0))),AND(AL537&lt;&gt;"",COUNTIF(Lists!$A$3:$A$10,AL537)=0),AND(AO537&lt;&gt;"",ISNA(MATCH(AO537,{"Operational monitoring","Performance review","Formal review"},0))),AND(AP537&lt;&gt;"",ISNA(MATCH(AP537,{"Raised per Monitoring and Review Plan","Not action-capable","Action-capable: raise not yet set"},0)))),"INVALID VALUE — use the dropdown list",IF(AND(AG537="UC-ID specific",OR(AF537="",AF537="None")),"UC-ID REQUIRED",IF(OR(J537="",K537="",Q537="",R537="",T537="",AL537="",J537="Not yet known",K537="Unknown",Q537="Unknown",R537="Unknown",T537="Unknown"),"UNKNOWN TO RESOLVE",IF(AND(K537="Yes",OR(H537="",I537="",M537="",N537="",O537="",P537="",P537="None",X537="")),"BREACH ACTION INCOMPLETE",IF(AND(OR(K537="Yes",Q537="Yes"),AL537="None"),"TRIGGER NOT RECORDED — select the E.4 trigger",IF(AND(OR(AND(AL537&lt;&gt;"",AL537&lt;&gt;"None"),R537="Yes"),AM537=""),"REASSESSMENT / CONSIDERATION REF REQUIRED",IF(AND(OR(R537="Yes",T537="Yes"),U537=""),"GATE LOG EVENT ID REQUIRED",IF(OR(AND(D537&lt;&gt;"",NOT(ISNUMBER(D537))),AND(Y537&lt;&gt;"",NOT(ISNUMBER(Y537))),AND(ISNUMBER(D537),ISNUMBER(Y537),Y537&lt;=D537)),"DATE CHECK — Review and Next Review must be dates, Next after Review",IF(AND(ISNUMBER(AC537),ISNUMBER(AD537),AD537&gt;AC537),"SAMPLE EXCEEDS POPULATION",IF(AND(ISNUMBER(AD537),ISNUMBER(AK537),AD537&lt;AK537),"SAMPLE BELOW TIER MINIMUM",IF(AND(AI537&lt;&gt;"",ISNUMBER(Y537),AO537=""),"REVIEW TYPE REQUIRED: operational, performance or formal (§6.4.4)",IF(AND(ISNUMBER(D537),ISNUMBER(Y537),AI537&lt;&gt;"",Y537-D537&gt;IF(AI537="Critical",31,IF(AI537="High",IF(OR(AO537="Operational monitoring",AO537="Performance review"),31,92),IF(AI537="Medium",IF(AO537="Operational monitoring",31,IF(AO537="Performance review",92,366)),366)))),"NEXT REVIEW EXCEEDS TIER CADENCE",IF(OR(AP537="",AP537="Action-capable: raise not yet set"),"AGENTIC CADENCE RAISE NOT SET (§6.4.4; size to be set by the Council)",IF(AND(Z537="Closed",OR(D537="",E537="",G537="",H537="",I537="",X537="",Y537="",AA537="",AB537="",NOT(ISNUMBER(AC537)),NOT(ISNUMBER(AD537)),AC537&lt;1,AD537&lt;1,AE537="",AG537="",AI537="")),"CLOSURE EVIDENCE MISSING",IF(Z537="Closed","Closure ready for independent review","Open / review")))))))))))))))))</f>
        <v/>
      </c>
      <c r="AI537" s="0" t="n"/>
      <c r="AJ537" s="0">
        <f>IF(AI537="","",IF(AO537="Operational monitoring",IF(AI537="Low","Routine operational monitoring by the Service Owner",IF(AI537="Medium","Monthly","Continuous (logged at least monthly)")),IF(AO537="Performance review",IF(AI537="Critical","At least monthly",IF(AI537="High","Monthly",IF(AI537="Medium","Quarterly","Annual"))),IF(AI537="Critical","Continuous monitoring; formal review at least monthly",IF(AI537="High","Quarterly","Annual")))))</f>
        <v/>
      </c>
      <c r="AK537" s="0">
        <f>IF(OR(AI537="",NOT(ISNUMBER(AC537))),"",IF(OR(AI537="Critical",AI537="High"),MIN(AC537,MAX(30,ROUNDUP(0.05*AC537,0))),IF(AI537="Medium",MIN(AC537,20),MIN(AC537,10))))</f>
        <v/>
      </c>
      <c r="AL537" s="0" t="n"/>
      <c r="AM537" s="0" t="n"/>
      <c r="AN537" s="0" t="n"/>
      <c r="AO537" s="0" t="n"/>
      <c r="AP537" s="0" t="n"/>
    </row>
    <row r="538">
      <c r="A538" s="49" t="n"/>
      <c r="B538" s="50" t="n"/>
      <c r="C538" s="50" t="n"/>
      <c r="D538" s="51" t="n"/>
      <c r="E538" s="50" t="n"/>
      <c r="F538" s="50" t="n"/>
      <c r="G538" s="50" t="n"/>
      <c r="H538" s="50" t="n"/>
      <c r="I538" s="50" t="n"/>
      <c r="J538" s="50" t="n"/>
      <c r="K538" s="50" t="n"/>
      <c r="L538" s="50" t="n"/>
      <c r="M538" s="50" t="n"/>
      <c r="N538" s="50" t="n"/>
      <c r="O538" s="51" t="n"/>
      <c r="P538" s="50" t="n"/>
      <c r="Q538" s="50" t="n"/>
      <c r="R538" s="50" t="n"/>
      <c r="S538" s="50" t="n"/>
      <c r="T538" s="50" t="n"/>
      <c r="U538" s="50" t="n"/>
      <c r="V538" s="50" t="n"/>
      <c r="W538" s="50" t="n"/>
      <c r="X538" s="50" t="n"/>
      <c r="Y538" s="51" t="n"/>
      <c r="Z538" s="52" t="n"/>
      <c r="AA538" s="50" t="n"/>
      <c r="AB538" s="50" t="n"/>
      <c r="AC538" s="61" t="n"/>
      <c r="AD538" s="61" t="n"/>
      <c r="AE538" s="50" t="n"/>
      <c r="AF538" s="0" t="n"/>
      <c r="AG538" s="0" t="n"/>
      <c r="AH538" s="85">
        <f>IF(COUNTA(A538:AG538,AI538,AL538:AP538)=0,"",IF(TRIM(A538)="","AIR-ID REQUIRED",IF(OR(AND(K538&lt;&gt;"",ISNA(MATCH(K538,{"Yes","No","Unknown"},0))),AND(Q538&lt;&gt;"",ISNA(MATCH(Q538,{"Yes","No","Unknown"},0))),AND(R538&lt;&gt;"",ISNA(MATCH(R538,{"Yes","No","Unknown"},0))),AND(T538&lt;&gt;"",ISNA(MATCH(T538,{"Yes","No","Unknown"},0))),AND(J538&lt;&gt;"",ISNA(MATCH(J538,{"Improving","Stable","Deteriorating","New / Baseline","Not yet known"},0))),AND(Z538&lt;&gt;"",ISNA(MATCH(Z538,{"Open","Reviewed","Action Open","Escalated","Closed"},0))),AND(AG538&lt;&gt;"",ISNA(MATCH(AG538,{"UC-ID specific","Shared system baseline"},0))),AND(AI538&lt;&gt;"",ISNA(MATCH(AI538,{"Low","Medium","High","Critical"},0))),AND(AL538&lt;&gt;"",COUNTIF(Lists!$A$3:$A$10,AL538)=0),AND(AO538&lt;&gt;"",ISNA(MATCH(AO538,{"Operational monitoring","Performance review","Formal review"},0))),AND(AP538&lt;&gt;"",ISNA(MATCH(AP538,{"Raised per Monitoring and Review Plan","Not action-capable","Action-capable: raise not yet set"},0)))),"INVALID VALUE — use the dropdown list",IF(AND(AG538="UC-ID specific",OR(AF538="",AF538="None")),"UC-ID REQUIRED",IF(OR(J538="",K538="",Q538="",R538="",T538="",AL538="",J538="Not yet known",K538="Unknown",Q538="Unknown",R538="Unknown",T538="Unknown"),"UNKNOWN TO RESOLVE",IF(AND(K538="Yes",OR(H538="",I538="",M538="",N538="",O538="",P538="",P538="None",X538="")),"BREACH ACTION INCOMPLETE",IF(AND(OR(K538="Yes",Q538="Yes"),AL538="None"),"TRIGGER NOT RECORDED — select the E.4 trigger",IF(AND(OR(AND(AL538&lt;&gt;"",AL538&lt;&gt;"None"),R538="Yes"),AM538=""),"REASSESSMENT / CONSIDERATION REF REQUIRED",IF(AND(OR(R538="Yes",T538="Yes"),U538=""),"GATE LOG EVENT ID REQUIRED",IF(OR(AND(D538&lt;&gt;"",NOT(ISNUMBER(D538))),AND(Y538&lt;&gt;"",NOT(ISNUMBER(Y538))),AND(ISNUMBER(D538),ISNUMBER(Y538),Y538&lt;=D538)),"DATE CHECK — Review and Next Review must be dates, Next after Review",IF(AND(ISNUMBER(AC538),ISNUMBER(AD538),AD538&gt;AC538),"SAMPLE EXCEEDS POPULATION",IF(AND(ISNUMBER(AD538),ISNUMBER(AK538),AD538&lt;AK538),"SAMPLE BELOW TIER MINIMUM",IF(AND(AI538&lt;&gt;"",ISNUMBER(Y538),AO538=""),"REVIEW TYPE REQUIRED: operational, performance or formal (§6.4.4)",IF(AND(ISNUMBER(D538),ISNUMBER(Y538),AI538&lt;&gt;"",Y538-D538&gt;IF(AI538="Critical",31,IF(AI538="High",IF(OR(AO538="Operational monitoring",AO538="Performance review"),31,92),IF(AI538="Medium",IF(AO538="Operational monitoring",31,IF(AO538="Performance review",92,366)),366)))),"NEXT REVIEW EXCEEDS TIER CADENCE",IF(OR(AP538="",AP538="Action-capable: raise not yet set"),"AGENTIC CADENCE RAISE NOT SET (§6.4.4; size to be set by the Council)",IF(AND(Z538="Closed",OR(D538="",E538="",G538="",H538="",I538="",X538="",Y538="",AA538="",AB538="",NOT(ISNUMBER(AC538)),NOT(ISNUMBER(AD538)),AC538&lt;1,AD538&lt;1,AE538="",AG538="",AI538="")),"CLOSURE EVIDENCE MISSING",IF(Z538="Closed","Closure ready for independent review","Open / review")))))))))))))))))</f>
        <v/>
      </c>
      <c r="AI538" s="0" t="n"/>
      <c r="AJ538" s="0">
        <f>IF(AI538="","",IF(AO538="Operational monitoring",IF(AI538="Low","Routine operational monitoring by the Service Owner",IF(AI538="Medium","Monthly","Continuous (logged at least monthly)")),IF(AO538="Performance review",IF(AI538="Critical","At least monthly",IF(AI538="High","Monthly",IF(AI538="Medium","Quarterly","Annual"))),IF(AI538="Critical","Continuous monitoring; formal review at least monthly",IF(AI538="High","Quarterly","Annual")))))</f>
        <v/>
      </c>
      <c r="AK538" s="0">
        <f>IF(OR(AI538="",NOT(ISNUMBER(AC538))),"",IF(OR(AI538="Critical",AI538="High"),MIN(AC538,MAX(30,ROUNDUP(0.05*AC538,0))),IF(AI538="Medium",MIN(AC538,20),MIN(AC538,10))))</f>
        <v/>
      </c>
      <c r="AL538" s="0" t="n"/>
      <c r="AM538" s="0" t="n"/>
      <c r="AN538" s="0" t="n"/>
      <c r="AO538" s="0" t="n"/>
      <c r="AP538" s="0" t="n"/>
    </row>
    <row r="539">
      <c r="A539" s="49" t="n"/>
      <c r="B539" s="50" t="n"/>
      <c r="C539" s="50" t="n"/>
      <c r="D539" s="51" t="n"/>
      <c r="E539" s="50" t="n"/>
      <c r="F539" s="50" t="n"/>
      <c r="G539" s="50" t="n"/>
      <c r="H539" s="50" t="n"/>
      <c r="I539" s="50" t="n"/>
      <c r="J539" s="50" t="n"/>
      <c r="K539" s="50" t="n"/>
      <c r="L539" s="50" t="n"/>
      <c r="M539" s="50" t="n"/>
      <c r="N539" s="50" t="n"/>
      <c r="O539" s="51" t="n"/>
      <c r="P539" s="50" t="n"/>
      <c r="Q539" s="50" t="n"/>
      <c r="R539" s="50" t="n"/>
      <c r="S539" s="50" t="n"/>
      <c r="T539" s="50" t="n"/>
      <c r="U539" s="50" t="n"/>
      <c r="V539" s="50" t="n"/>
      <c r="W539" s="50" t="n"/>
      <c r="X539" s="50" t="n"/>
      <c r="Y539" s="51" t="n"/>
      <c r="Z539" s="52" t="n"/>
      <c r="AA539" s="50" t="n"/>
      <c r="AB539" s="50" t="n"/>
      <c r="AC539" s="61" t="n"/>
      <c r="AD539" s="61" t="n"/>
      <c r="AE539" s="50" t="n"/>
      <c r="AF539" s="0" t="n"/>
      <c r="AG539" s="0" t="n"/>
      <c r="AH539" s="85">
        <f>IF(COUNTA(A539:AG539,AI539,AL539:AP539)=0,"",IF(TRIM(A539)="","AIR-ID REQUIRED",IF(OR(AND(K539&lt;&gt;"",ISNA(MATCH(K539,{"Yes","No","Unknown"},0))),AND(Q539&lt;&gt;"",ISNA(MATCH(Q539,{"Yes","No","Unknown"},0))),AND(R539&lt;&gt;"",ISNA(MATCH(R539,{"Yes","No","Unknown"},0))),AND(T539&lt;&gt;"",ISNA(MATCH(T539,{"Yes","No","Unknown"},0))),AND(J539&lt;&gt;"",ISNA(MATCH(J539,{"Improving","Stable","Deteriorating","New / Baseline","Not yet known"},0))),AND(Z539&lt;&gt;"",ISNA(MATCH(Z539,{"Open","Reviewed","Action Open","Escalated","Closed"},0))),AND(AG539&lt;&gt;"",ISNA(MATCH(AG539,{"UC-ID specific","Shared system baseline"},0))),AND(AI539&lt;&gt;"",ISNA(MATCH(AI539,{"Low","Medium","High","Critical"},0))),AND(AL539&lt;&gt;"",COUNTIF(Lists!$A$3:$A$10,AL539)=0),AND(AO539&lt;&gt;"",ISNA(MATCH(AO539,{"Operational monitoring","Performance review","Formal review"},0))),AND(AP539&lt;&gt;"",ISNA(MATCH(AP539,{"Raised per Monitoring and Review Plan","Not action-capable","Action-capable: raise not yet set"},0)))),"INVALID VALUE — use the dropdown list",IF(AND(AG539="UC-ID specific",OR(AF539="",AF539="None")),"UC-ID REQUIRED",IF(OR(J539="",K539="",Q539="",R539="",T539="",AL539="",J539="Not yet known",K539="Unknown",Q539="Unknown",R539="Unknown",T539="Unknown"),"UNKNOWN TO RESOLVE",IF(AND(K539="Yes",OR(H539="",I539="",M539="",N539="",O539="",P539="",P539="None",X539="")),"BREACH ACTION INCOMPLETE",IF(AND(OR(K539="Yes",Q539="Yes"),AL539="None"),"TRIGGER NOT RECORDED — select the E.4 trigger",IF(AND(OR(AND(AL539&lt;&gt;"",AL539&lt;&gt;"None"),R539="Yes"),AM539=""),"REASSESSMENT / CONSIDERATION REF REQUIRED",IF(AND(OR(R539="Yes",T539="Yes"),U539=""),"GATE LOG EVENT ID REQUIRED",IF(OR(AND(D539&lt;&gt;"",NOT(ISNUMBER(D539))),AND(Y539&lt;&gt;"",NOT(ISNUMBER(Y539))),AND(ISNUMBER(D539),ISNUMBER(Y539),Y539&lt;=D539)),"DATE CHECK — Review and Next Review must be dates, Next after Review",IF(AND(ISNUMBER(AC539),ISNUMBER(AD539),AD539&gt;AC539),"SAMPLE EXCEEDS POPULATION",IF(AND(ISNUMBER(AD539),ISNUMBER(AK539),AD539&lt;AK539),"SAMPLE BELOW TIER MINIMUM",IF(AND(AI539&lt;&gt;"",ISNUMBER(Y539),AO539=""),"REVIEW TYPE REQUIRED: operational, performance or formal (§6.4.4)",IF(AND(ISNUMBER(D539),ISNUMBER(Y539),AI539&lt;&gt;"",Y539-D539&gt;IF(AI539="Critical",31,IF(AI539="High",IF(OR(AO539="Operational monitoring",AO539="Performance review"),31,92),IF(AI539="Medium",IF(AO539="Operational monitoring",31,IF(AO539="Performance review",92,366)),366)))),"NEXT REVIEW EXCEEDS TIER CADENCE",IF(OR(AP539="",AP539="Action-capable: raise not yet set"),"AGENTIC CADENCE RAISE NOT SET (§6.4.4; size to be set by the Council)",IF(AND(Z539="Closed",OR(D539="",E539="",G539="",H539="",I539="",X539="",Y539="",AA539="",AB539="",NOT(ISNUMBER(AC539)),NOT(ISNUMBER(AD539)),AC539&lt;1,AD539&lt;1,AE539="",AG539="",AI539="")),"CLOSURE EVIDENCE MISSING",IF(Z539="Closed","Closure ready for independent review","Open / review")))))))))))))))))</f>
        <v/>
      </c>
      <c r="AI539" s="0" t="n"/>
      <c r="AJ539" s="0">
        <f>IF(AI539="","",IF(AO539="Operational monitoring",IF(AI539="Low","Routine operational monitoring by the Service Owner",IF(AI539="Medium","Monthly","Continuous (logged at least monthly)")),IF(AO539="Performance review",IF(AI539="Critical","At least monthly",IF(AI539="High","Monthly",IF(AI539="Medium","Quarterly","Annual"))),IF(AI539="Critical","Continuous monitoring; formal review at least monthly",IF(AI539="High","Quarterly","Annual")))))</f>
        <v/>
      </c>
      <c r="AK539" s="0">
        <f>IF(OR(AI539="",NOT(ISNUMBER(AC539))),"",IF(OR(AI539="Critical",AI539="High"),MIN(AC539,MAX(30,ROUNDUP(0.05*AC539,0))),IF(AI539="Medium",MIN(AC539,20),MIN(AC539,10))))</f>
        <v/>
      </c>
      <c r="AL539" s="0" t="n"/>
      <c r="AM539" s="0" t="n"/>
      <c r="AN539" s="0" t="n"/>
      <c r="AO539" s="0" t="n"/>
      <c r="AP539" s="0" t="n"/>
    </row>
    <row r="540">
      <c r="A540" s="49" t="n"/>
      <c r="B540" s="50" t="n"/>
      <c r="C540" s="50" t="n"/>
      <c r="D540" s="51" t="n"/>
      <c r="E540" s="50" t="n"/>
      <c r="F540" s="50" t="n"/>
      <c r="G540" s="50" t="n"/>
      <c r="H540" s="50" t="n"/>
      <c r="I540" s="50" t="n"/>
      <c r="J540" s="50" t="n"/>
      <c r="K540" s="50" t="n"/>
      <c r="L540" s="50" t="n"/>
      <c r="M540" s="50" t="n"/>
      <c r="N540" s="50" t="n"/>
      <c r="O540" s="51" t="n"/>
      <c r="P540" s="50" t="n"/>
      <c r="Q540" s="50" t="n"/>
      <c r="R540" s="50" t="n"/>
      <c r="S540" s="50" t="n"/>
      <c r="T540" s="50" t="n"/>
      <c r="U540" s="50" t="n"/>
      <c r="V540" s="50" t="n"/>
      <c r="W540" s="50" t="n"/>
      <c r="X540" s="50" t="n"/>
      <c r="Y540" s="51" t="n"/>
      <c r="Z540" s="52" t="n"/>
      <c r="AA540" s="50" t="n"/>
      <c r="AB540" s="50" t="n"/>
      <c r="AC540" s="61" t="n"/>
      <c r="AD540" s="61" t="n"/>
      <c r="AE540" s="50" t="n"/>
      <c r="AF540" s="0" t="n"/>
      <c r="AG540" s="0" t="n"/>
      <c r="AH540" s="85">
        <f>IF(COUNTA(A540:AG540,AI540,AL540:AP540)=0,"",IF(TRIM(A540)="","AIR-ID REQUIRED",IF(OR(AND(K540&lt;&gt;"",ISNA(MATCH(K540,{"Yes","No","Unknown"},0))),AND(Q540&lt;&gt;"",ISNA(MATCH(Q540,{"Yes","No","Unknown"},0))),AND(R540&lt;&gt;"",ISNA(MATCH(R540,{"Yes","No","Unknown"},0))),AND(T540&lt;&gt;"",ISNA(MATCH(T540,{"Yes","No","Unknown"},0))),AND(J540&lt;&gt;"",ISNA(MATCH(J540,{"Improving","Stable","Deteriorating","New / Baseline","Not yet known"},0))),AND(Z540&lt;&gt;"",ISNA(MATCH(Z540,{"Open","Reviewed","Action Open","Escalated","Closed"},0))),AND(AG540&lt;&gt;"",ISNA(MATCH(AG540,{"UC-ID specific","Shared system baseline"},0))),AND(AI540&lt;&gt;"",ISNA(MATCH(AI540,{"Low","Medium","High","Critical"},0))),AND(AL540&lt;&gt;"",COUNTIF(Lists!$A$3:$A$10,AL540)=0),AND(AO540&lt;&gt;"",ISNA(MATCH(AO540,{"Operational monitoring","Performance review","Formal review"},0))),AND(AP540&lt;&gt;"",ISNA(MATCH(AP540,{"Raised per Monitoring and Review Plan","Not action-capable","Action-capable: raise not yet set"},0)))),"INVALID VALUE — use the dropdown list",IF(AND(AG540="UC-ID specific",OR(AF540="",AF540="None")),"UC-ID REQUIRED",IF(OR(J540="",K540="",Q540="",R540="",T540="",AL540="",J540="Not yet known",K540="Unknown",Q540="Unknown",R540="Unknown",T540="Unknown"),"UNKNOWN TO RESOLVE",IF(AND(K540="Yes",OR(H540="",I540="",M540="",N540="",O540="",P540="",P540="None",X540="")),"BREACH ACTION INCOMPLETE",IF(AND(OR(K540="Yes",Q540="Yes"),AL540="None"),"TRIGGER NOT RECORDED — select the E.4 trigger",IF(AND(OR(AND(AL540&lt;&gt;"",AL540&lt;&gt;"None"),R540="Yes"),AM540=""),"REASSESSMENT / CONSIDERATION REF REQUIRED",IF(AND(OR(R540="Yes",T540="Yes"),U540=""),"GATE LOG EVENT ID REQUIRED",IF(OR(AND(D540&lt;&gt;"",NOT(ISNUMBER(D540))),AND(Y540&lt;&gt;"",NOT(ISNUMBER(Y540))),AND(ISNUMBER(D540),ISNUMBER(Y540),Y540&lt;=D540)),"DATE CHECK — Review and Next Review must be dates, Next after Review",IF(AND(ISNUMBER(AC540),ISNUMBER(AD540),AD540&gt;AC540),"SAMPLE EXCEEDS POPULATION",IF(AND(ISNUMBER(AD540),ISNUMBER(AK540),AD540&lt;AK540),"SAMPLE BELOW TIER MINIMUM",IF(AND(AI540&lt;&gt;"",ISNUMBER(Y540),AO540=""),"REVIEW TYPE REQUIRED: operational, performance or formal (§6.4.4)",IF(AND(ISNUMBER(D540),ISNUMBER(Y540),AI540&lt;&gt;"",Y540-D540&gt;IF(AI540="Critical",31,IF(AI540="High",IF(OR(AO540="Operational monitoring",AO540="Performance review"),31,92),IF(AI540="Medium",IF(AO540="Operational monitoring",31,IF(AO540="Performance review",92,366)),366)))),"NEXT REVIEW EXCEEDS TIER CADENCE",IF(OR(AP540="",AP540="Action-capable: raise not yet set"),"AGENTIC CADENCE RAISE NOT SET (§6.4.4; size to be set by the Council)",IF(AND(Z540="Closed",OR(D540="",E540="",G540="",H540="",I540="",X540="",Y540="",AA540="",AB540="",NOT(ISNUMBER(AC540)),NOT(ISNUMBER(AD540)),AC540&lt;1,AD540&lt;1,AE540="",AG540="",AI540="")),"CLOSURE EVIDENCE MISSING",IF(Z540="Closed","Closure ready for independent review","Open / review")))))))))))))))))</f>
        <v/>
      </c>
      <c r="AI540" s="0" t="n"/>
      <c r="AJ540" s="0">
        <f>IF(AI540="","",IF(AO540="Operational monitoring",IF(AI540="Low","Routine operational monitoring by the Service Owner",IF(AI540="Medium","Monthly","Continuous (logged at least monthly)")),IF(AO540="Performance review",IF(AI540="Critical","At least monthly",IF(AI540="High","Monthly",IF(AI540="Medium","Quarterly","Annual"))),IF(AI540="Critical","Continuous monitoring; formal review at least monthly",IF(AI540="High","Quarterly","Annual")))))</f>
        <v/>
      </c>
      <c r="AK540" s="0">
        <f>IF(OR(AI540="",NOT(ISNUMBER(AC540))),"",IF(OR(AI540="Critical",AI540="High"),MIN(AC540,MAX(30,ROUNDUP(0.05*AC540,0))),IF(AI540="Medium",MIN(AC540,20),MIN(AC540,10))))</f>
        <v/>
      </c>
      <c r="AL540" s="0" t="n"/>
      <c r="AM540" s="0" t="n"/>
      <c r="AN540" s="0" t="n"/>
      <c r="AO540" s="0" t="n"/>
      <c r="AP540" s="0" t="n"/>
    </row>
    <row r="541">
      <c r="A541" s="49" t="n"/>
      <c r="B541" s="50" t="n"/>
      <c r="C541" s="50" t="n"/>
      <c r="D541" s="51" t="n"/>
      <c r="E541" s="50" t="n"/>
      <c r="F541" s="50" t="n"/>
      <c r="G541" s="50" t="n"/>
      <c r="H541" s="50" t="n"/>
      <c r="I541" s="50" t="n"/>
      <c r="J541" s="50" t="n"/>
      <c r="K541" s="50" t="n"/>
      <c r="L541" s="50" t="n"/>
      <c r="M541" s="50" t="n"/>
      <c r="N541" s="50" t="n"/>
      <c r="O541" s="51" t="n"/>
      <c r="P541" s="50" t="n"/>
      <c r="Q541" s="50" t="n"/>
      <c r="R541" s="50" t="n"/>
      <c r="S541" s="50" t="n"/>
      <c r="T541" s="50" t="n"/>
      <c r="U541" s="50" t="n"/>
      <c r="V541" s="50" t="n"/>
      <c r="W541" s="50" t="n"/>
      <c r="X541" s="50" t="n"/>
      <c r="Y541" s="51" t="n"/>
      <c r="Z541" s="52" t="n"/>
      <c r="AA541" s="50" t="n"/>
      <c r="AB541" s="50" t="n"/>
      <c r="AC541" s="61" t="n"/>
      <c r="AD541" s="61" t="n"/>
      <c r="AE541" s="50" t="n"/>
      <c r="AF541" s="0" t="n"/>
      <c r="AG541" s="0" t="n"/>
      <c r="AH541" s="85">
        <f>IF(COUNTA(A541:AG541,AI541,AL541:AP541)=0,"",IF(TRIM(A541)="","AIR-ID REQUIRED",IF(OR(AND(K541&lt;&gt;"",ISNA(MATCH(K541,{"Yes","No","Unknown"},0))),AND(Q541&lt;&gt;"",ISNA(MATCH(Q541,{"Yes","No","Unknown"},0))),AND(R541&lt;&gt;"",ISNA(MATCH(R541,{"Yes","No","Unknown"},0))),AND(T541&lt;&gt;"",ISNA(MATCH(T541,{"Yes","No","Unknown"},0))),AND(J541&lt;&gt;"",ISNA(MATCH(J541,{"Improving","Stable","Deteriorating","New / Baseline","Not yet known"},0))),AND(Z541&lt;&gt;"",ISNA(MATCH(Z541,{"Open","Reviewed","Action Open","Escalated","Closed"},0))),AND(AG541&lt;&gt;"",ISNA(MATCH(AG541,{"UC-ID specific","Shared system baseline"},0))),AND(AI541&lt;&gt;"",ISNA(MATCH(AI541,{"Low","Medium","High","Critical"},0))),AND(AL541&lt;&gt;"",COUNTIF(Lists!$A$3:$A$10,AL541)=0),AND(AO541&lt;&gt;"",ISNA(MATCH(AO541,{"Operational monitoring","Performance review","Formal review"},0))),AND(AP541&lt;&gt;"",ISNA(MATCH(AP541,{"Raised per Monitoring and Review Plan","Not action-capable","Action-capable: raise not yet set"},0)))),"INVALID VALUE — use the dropdown list",IF(AND(AG541="UC-ID specific",OR(AF541="",AF541="None")),"UC-ID REQUIRED",IF(OR(J541="",K541="",Q541="",R541="",T541="",AL541="",J541="Not yet known",K541="Unknown",Q541="Unknown",R541="Unknown",T541="Unknown"),"UNKNOWN TO RESOLVE",IF(AND(K541="Yes",OR(H541="",I541="",M541="",N541="",O541="",P541="",P541="None",X541="")),"BREACH ACTION INCOMPLETE",IF(AND(OR(K541="Yes",Q541="Yes"),AL541="None"),"TRIGGER NOT RECORDED — select the E.4 trigger",IF(AND(OR(AND(AL541&lt;&gt;"",AL541&lt;&gt;"None"),R541="Yes"),AM541=""),"REASSESSMENT / CONSIDERATION REF REQUIRED",IF(AND(OR(R541="Yes",T541="Yes"),U541=""),"GATE LOG EVENT ID REQUIRED",IF(OR(AND(D541&lt;&gt;"",NOT(ISNUMBER(D541))),AND(Y541&lt;&gt;"",NOT(ISNUMBER(Y541))),AND(ISNUMBER(D541),ISNUMBER(Y541),Y541&lt;=D541)),"DATE CHECK — Review and Next Review must be dates, Next after Review",IF(AND(ISNUMBER(AC541),ISNUMBER(AD541),AD541&gt;AC541),"SAMPLE EXCEEDS POPULATION",IF(AND(ISNUMBER(AD541),ISNUMBER(AK541),AD541&lt;AK541),"SAMPLE BELOW TIER MINIMUM",IF(AND(AI541&lt;&gt;"",ISNUMBER(Y541),AO541=""),"REVIEW TYPE REQUIRED: operational, performance or formal (§6.4.4)",IF(AND(ISNUMBER(D541),ISNUMBER(Y541),AI541&lt;&gt;"",Y541-D541&gt;IF(AI541="Critical",31,IF(AI541="High",IF(OR(AO541="Operational monitoring",AO541="Performance review"),31,92),IF(AI541="Medium",IF(AO541="Operational monitoring",31,IF(AO541="Performance review",92,366)),366)))),"NEXT REVIEW EXCEEDS TIER CADENCE",IF(OR(AP541="",AP541="Action-capable: raise not yet set"),"AGENTIC CADENCE RAISE NOT SET (§6.4.4; size to be set by the Council)",IF(AND(Z541="Closed",OR(D541="",E541="",G541="",H541="",I541="",X541="",Y541="",AA541="",AB541="",NOT(ISNUMBER(AC541)),NOT(ISNUMBER(AD541)),AC541&lt;1,AD541&lt;1,AE541="",AG541="",AI541="")),"CLOSURE EVIDENCE MISSING",IF(Z541="Closed","Closure ready for independent review","Open / review")))))))))))))))))</f>
        <v/>
      </c>
      <c r="AI541" s="0" t="n"/>
      <c r="AJ541" s="0">
        <f>IF(AI541="","",IF(AO541="Operational monitoring",IF(AI541="Low","Routine operational monitoring by the Service Owner",IF(AI541="Medium","Monthly","Continuous (logged at least monthly)")),IF(AO541="Performance review",IF(AI541="Critical","At least monthly",IF(AI541="High","Monthly",IF(AI541="Medium","Quarterly","Annual"))),IF(AI541="Critical","Continuous monitoring; formal review at least monthly",IF(AI541="High","Quarterly","Annual")))))</f>
        <v/>
      </c>
      <c r="AK541" s="0">
        <f>IF(OR(AI541="",NOT(ISNUMBER(AC541))),"",IF(OR(AI541="Critical",AI541="High"),MIN(AC541,MAX(30,ROUNDUP(0.05*AC541,0))),IF(AI541="Medium",MIN(AC541,20),MIN(AC541,10))))</f>
        <v/>
      </c>
      <c r="AL541" s="0" t="n"/>
      <c r="AM541" s="0" t="n"/>
      <c r="AN541" s="0" t="n"/>
      <c r="AO541" s="0" t="n"/>
      <c r="AP541" s="0" t="n"/>
    </row>
    <row r="542">
      <c r="A542" s="49" t="n"/>
      <c r="B542" s="50" t="n"/>
      <c r="C542" s="50" t="n"/>
      <c r="D542" s="51" t="n"/>
      <c r="E542" s="50" t="n"/>
      <c r="F542" s="50" t="n"/>
      <c r="G542" s="50" t="n"/>
      <c r="H542" s="50" t="n"/>
      <c r="I542" s="50" t="n"/>
      <c r="J542" s="50" t="n"/>
      <c r="K542" s="50" t="n"/>
      <c r="L542" s="50" t="n"/>
      <c r="M542" s="50" t="n"/>
      <c r="N542" s="50" t="n"/>
      <c r="O542" s="51" t="n"/>
      <c r="P542" s="50" t="n"/>
      <c r="Q542" s="50" t="n"/>
      <c r="R542" s="50" t="n"/>
      <c r="S542" s="50" t="n"/>
      <c r="T542" s="50" t="n"/>
      <c r="U542" s="50" t="n"/>
      <c r="V542" s="50" t="n"/>
      <c r="W542" s="50" t="n"/>
      <c r="X542" s="50" t="n"/>
      <c r="Y542" s="51" t="n"/>
      <c r="Z542" s="52" t="n"/>
      <c r="AA542" s="50" t="n"/>
      <c r="AB542" s="50" t="n"/>
      <c r="AC542" s="61" t="n"/>
      <c r="AD542" s="61" t="n"/>
      <c r="AE542" s="50" t="n"/>
      <c r="AF542" s="0" t="n"/>
      <c r="AG542" s="0" t="n"/>
      <c r="AH542" s="85">
        <f>IF(COUNTA(A542:AG542,AI542,AL542:AP542)=0,"",IF(TRIM(A542)="","AIR-ID REQUIRED",IF(OR(AND(K542&lt;&gt;"",ISNA(MATCH(K542,{"Yes","No","Unknown"},0))),AND(Q542&lt;&gt;"",ISNA(MATCH(Q542,{"Yes","No","Unknown"},0))),AND(R542&lt;&gt;"",ISNA(MATCH(R542,{"Yes","No","Unknown"},0))),AND(T542&lt;&gt;"",ISNA(MATCH(T542,{"Yes","No","Unknown"},0))),AND(J542&lt;&gt;"",ISNA(MATCH(J542,{"Improving","Stable","Deteriorating","New / Baseline","Not yet known"},0))),AND(Z542&lt;&gt;"",ISNA(MATCH(Z542,{"Open","Reviewed","Action Open","Escalated","Closed"},0))),AND(AG542&lt;&gt;"",ISNA(MATCH(AG542,{"UC-ID specific","Shared system baseline"},0))),AND(AI542&lt;&gt;"",ISNA(MATCH(AI542,{"Low","Medium","High","Critical"},0))),AND(AL542&lt;&gt;"",COUNTIF(Lists!$A$3:$A$10,AL542)=0),AND(AO542&lt;&gt;"",ISNA(MATCH(AO542,{"Operational monitoring","Performance review","Formal review"},0))),AND(AP542&lt;&gt;"",ISNA(MATCH(AP542,{"Raised per Monitoring and Review Plan","Not action-capable","Action-capable: raise not yet set"},0)))),"INVALID VALUE — use the dropdown list",IF(AND(AG542="UC-ID specific",OR(AF542="",AF542="None")),"UC-ID REQUIRED",IF(OR(J542="",K542="",Q542="",R542="",T542="",AL542="",J542="Not yet known",K542="Unknown",Q542="Unknown",R542="Unknown",T542="Unknown"),"UNKNOWN TO RESOLVE",IF(AND(K542="Yes",OR(H542="",I542="",M542="",N542="",O542="",P542="",P542="None",X542="")),"BREACH ACTION INCOMPLETE",IF(AND(OR(K542="Yes",Q542="Yes"),AL542="None"),"TRIGGER NOT RECORDED — select the E.4 trigger",IF(AND(OR(AND(AL542&lt;&gt;"",AL542&lt;&gt;"None"),R542="Yes"),AM542=""),"REASSESSMENT / CONSIDERATION REF REQUIRED",IF(AND(OR(R542="Yes",T542="Yes"),U542=""),"GATE LOG EVENT ID REQUIRED",IF(OR(AND(D542&lt;&gt;"",NOT(ISNUMBER(D542))),AND(Y542&lt;&gt;"",NOT(ISNUMBER(Y542))),AND(ISNUMBER(D542),ISNUMBER(Y542),Y542&lt;=D542)),"DATE CHECK — Review and Next Review must be dates, Next after Review",IF(AND(ISNUMBER(AC542),ISNUMBER(AD542),AD542&gt;AC542),"SAMPLE EXCEEDS POPULATION",IF(AND(ISNUMBER(AD542),ISNUMBER(AK542),AD542&lt;AK542),"SAMPLE BELOW TIER MINIMUM",IF(AND(AI542&lt;&gt;"",ISNUMBER(Y542),AO542=""),"REVIEW TYPE REQUIRED: operational, performance or formal (§6.4.4)",IF(AND(ISNUMBER(D542),ISNUMBER(Y542),AI542&lt;&gt;"",Y542-D542&gt;IF(AI542="Critical",31,IF(AI542="High",IF(OR(AO542="Operational monitoring",AO542="Performance review"),31,92),IF(AI542="Medium",IF(AO542="Operational monitoring",31,IF(AO542="Performance review",92,366)),366)))),"NEXT REVIEW EXCEEDS TIER CADENCE",IF(OR(AP542="",AP542="Action-capable: raise not yet set"),"AGENTIC CADENCE RAISE NOT SET (§6.4.4; size to be set by the Council)",IF(AND(Z542="Closed",OR(D542="",E542="",G542="",H542="",I542="",X542="",Y542="",AA542="",AB542="",NOT(ISNUMBER(AC542)),NOT(ISNUMBER(AD542)),AC542&lt;1,AD542&lt;1,AE542="",AG542="",AI542="")),"CLOSURE EVIDENCE MISSING",IF(Z542="Closed","Closure ready for independent review","Open / review")))))))))))))))))</f>
        <v/>
      </c>
      <c r="AI542" s="0" t="n"/>
      <c r="AJ542" s="0">
        <f>IF(AI542="","",IF(AO542="Operational monitoring",IF(AI542="Low","Routine operational monitoring by the Service Owner",IF(AI542="Medium","Monthly","Continuous (logged at least monthly)")),IF(AO542="Performance review",IF(AI542="Critical","At least monthly",IF(AI542="High","Monthly",IF(AI542="Medium","Quarterly","Annual"))),IF(AI542="Critical","Continuous monitoring; formal review at least monthly",IF(AI542="High","Quarterly","Annual")))))</f>
        <v/>
      </c>
      <c r="AK542" s="0">
        <f>IF(OR(AI542="",NOT(ISNUMBER(AC542))),"",IF(OR(AI542="Critical",AI542="High"),MIN(AC542,MAX(30,ROUNDUP(0.05*AC542,0))),IF(AI542="Medium",MIN(AC542,20),MIN(AC542,10))))</f>
        <v/>
      </c>
      <c r="AL542" s="0" t="n"/>
      <c r="AM542" s="0" t="n"/>
      <c r="AN542" s="0" t="n"/>
      <c r="AO542" s="0" t="n"/>
      <c r="AP542" s="0" t="n"/>
    </row>
    <row r="543">
      <c r="A543" s="49" t="n"/>
      <c r="B543" s="50" t="n"/>
      <c r="C543" s="50" t="n"/>
      <c r="D543" s="51" t="n"/>
      <c r="E543" s="50" t="n"/>
      <c r="F543" s="50" t="n"/>
      <c r="G543" s="50" t="n"/>
      <c r="H543" s="50" t="n"/>
      <c r="I543" s="50" t="n"/>
      <c r="J543" s="50" t="n"/>
      <c r="K543" s="50" t="n"/>
      <c r="L543" s="50" t="n"/>
      <c r="M543" s="50" t="n"/>
      <c r="N543" s="50" t="n"/>
      <c r="O543" s="51" t="n"/>
      <c r="P543" s="50" t="n"/>
      <c r="Q543" s="50" t="n"/>
      <c r="R543" s="50" t="n"/>
      <c r="S543" s="50" t="n"/>
      <c r="T543" s="50" t="n"/>
      <c r="U543" s="50" t="n"/>
      <c r="V543" s="50" t="n"/>
      <c r="W543" s="50" t="n"/>
      <c r="X543" s="50" t="n"/>
      <c r="Y543" s="51" t="n"/>
      <c r="Z543" s="52" t="n"/>
      <c r="AA543" s="50" t="n"/>
      <c r="AB543" s="50" t="n"/>
      <c r="AC543" s="61" t="n"/>
      <c r="AD543" s="61" t="n"/>
      <c r="AE543" s="50" t="n"/>
      <c r="AF543" s="0" t="n"/>
      <c r="AG543" s="0" t="n"/>
      <c r="AH543" s="85">
        <f>IF(COUNTA(A543:AG543,AI543,AL543:AP543)=0,"",IF(TRIM(A543)="","AIR-ID REQUIRED",IF(OR(AND(K543&lt;&gt;"",ISNA(MATCH(K543,{"Yes","No","Unknown"},0))),AND(Q543&lt;&gt;"",ISNA(MATCH(Q543,{"Yes","No","Unknown"},0))),AND(R543&lt;&gt;"",ISNA(MATCH(R543,{"Yes","No","Unknown"},0))),AND(T543&lt;&gt;"",ISNA(MATCH(T543,{"Yes","No","Unknown"},0))),AND(J543&lt;&gt;"",ISNA(MATCH(J543,{"Improving","Stable","Deteriorating","New / Baseline","Not yet known"},0))),AND(Z543&lt;&gt;"",ISNA(MATCH(Z543,{"Open","Reviewed","Action Open","Escalated","Closed"},0))),AND(AG543&lt;&gt;"",ISNA(MATCH(AG543,{"UC-ID specific","Shared system baseline"},0))),AND(AI543&lt;&gt;"",ISNA(MATCH(AI543,{"Low","Medium","High","Critical"},0))),AND(AL543&lt;&gt;"",COUNTIF(Lists!$A$3:$A$10,AL543)=0),AND(AO543&lt;&gt;"",ISNA(MATCH(AO543,{"Operational monitoring","Performance review","Formal review"},0))),AND(AP543&lt;&gt;"",ISNA(MATCH(AP543,{"Raised per Monitoring and Review Plan","Not action-capable","Action-capable: raise not yet set"},0)))),"INVALID VALUE — use the dropdown list",IF(AND(AG543="UC-ID specific",OR(AF543="",AF543="None")),"UC-ID REQUIRED",IF(OR(J543="",K543="",Q543="",R543="",T543="",AL543="",J543="Not yet known",K543="Unknown",Q543="Unknown",R543="Unknown",T543="Unknown"),"UNKNOWN TO RESOLVE",IF(AND(K543="Yes",OR(H543="",I543="",M543="",N543="",O543="",P543="",P543="None",X543="")),"BREACH ACTION INCOMPLETE",IF(AND(OR(K543="Yes",Q543="Yes"),AL543="None"),"TRIGGER NOT RECORDED — select the E.4 trigger",IF(AND(OR(AND(AL543&lt;&gt;"",AL543&lt;&gt;"None"),R543="Yes"),AM543=""),"REASSESSMENT / CONSIDERATION REF REQUIRED",IF(AND(OR(R543="Yes",T543="Yes"),U543=""),"GATE LOG EVENT ID REQUIRED",IF(OR(AND(D543&lt;&gt;"",NOT(ISNUMBER(D543))),AND(Y543&lt;&gt;"",NOT(ISNUMBER(Y543))),AND(ISNUMBER(D543),ISNUMBER(Y543),Y543&lt;=D543)),"DATE CHECK — Review and Next Review must be dates, Next after Review",IF(AND(ISNUMBER(AC543),ISNUMBER(AD543),AD543&gt;AC543),"SAMPLE EXCEEDS POPULATION",IF(AND(ISNUMBER(AD543),ISNUMBER(AK543),AD543&lt;AK543),"SAMPLE BELOW TIER MINIMUM",IF(AND(AI543&lt;&gt;"",ISNUMBER(Y543),AO543=""),"REVIEW TYPE REQUIRED: operational, performance or formal (§6.4.4)",IF(AND(ISNUMBER(D543),ISNUMBER(Y543),AI543&lt;&gt;"",Y543-D543&gt;IF(AI543="Critical",31,IF(AI543="High",IF(OR(AO543="Operational monitoring",AO543="Performance review"),31,92),IF(AI543="Medium",IF(AO543="Operational monitoring",31,IF(AO543="Performance review",92,366)),366)))),"NEXT REVIEW EXCEEDS TIER CADENCE",IF(OR(AP543="",AP543="Action-capable: raise not yet set"),"AGENTIC CADENCE RAISE NOT SET (§6.4.4; size to be set by the Council)",IF(AND(Z543="Closed",OR(D543="",E543="",G543="",H543="",I543="",X543="",Y543="",AA543="",AB543="",NOT(ISNUMBER(AC543)),NOT(ISNUMBER(AD543)),AC543&lt;1,AD543&lt;1,AE543="",AG543="",AI543="")),"CLOSURE EVIDENCE MISSING",IF(Z543="Closed","Closure ready for independent review","Open / review")))))))))))))))))</f>
        <v/>
      </c>
      <c r="AI543" s="0" t="n"/>
      <c r="AJ543" s="0">
        <f>IF(AI543="","",IF(AO543="Operational monitoring",IF(AI543="Low","Routine operational monitoring by the Service Owner",IF(AI543="Medium","Monthly","Continuous (logged at least monthly)")),IF(AO543="Performance review",IF(AI543="Critical","At least monthly",IF(AI543="High","Monthly",IF(AI543="Medium","Quarterly","Annual"))),IF(AI543="Critical","Continuous monitoring; formal review at least monthly",IF(AI543="High","Quarterly","Annual")))))</f>
        <v/>
      </c>
      <c r="AK543" s="0">
        <f>IF(OR(AI543="",NOT(ISNUMBER(AC543))),"",IF(OR(AI543="Critical",AI543="High"),MIN(AC543,MAX(30,ROUNDUP(0.05*AC543,0))),IF(AI543="Medium",MIN(AC543,20),MIN(AC543,10))))</f>
        <v/>
      </c>
      <c r="AL543" s="0" t="n"/>
      <c r="AM543" s="0" t="n"/>
      <c r="AN543" s="0" t="n"/>
      <c r="AO543" s="0" t="n"/>
      <c r="AP543" s="0" t="n"/>
    </row>
    <row r="544">
      <c r="A544" s="49" t="n"/>
      <c r="B544" s="50" t="n"/>
      <c r="C544" s="50" t="n"/>
      <c r="D544" s="51" t="n"/>
      <c r="E544" s="50" t="n"/>
      <c r="F544" s="50" t="n"/>
      <c r="G544" s="50" t="n"/>
      <c r="H544" s="50" t="n"/>
      <c r="I544" s="50" t="n"/>
      <c r="J544" s="50" t="n"/>
      <c r="K544" s="50" t="n"/>
      <c r="L544" s="50" t="n"/>
      <c r="M544" s="50" t="n"/>
      <c r="N544" s="50" t="n"/>
      <c r="O544" s="51" t="n"/>
      <c r="P544" s="50" t="n"/>
      <c r="Q544" s="50" t="n"/>
      <c r="R544" s="50" t="n"/>
      <c r="S544" s="50" t="n"/>
      <c r="T544" s="50" t="n"/>
      <c r="U544" s="50" t="n"/>
      <c r="V544" s="50" t="n"/>
      <c r="W544" s="50" t="n"/>
      <c r="X544" s="50" t="n"/>
      <c r="Y544" s="51" t="n"/>
      <c r="Z544" s="52" t="n"/>
      <c r="AA544" s="50" t="n"/>
      <c r="AB544" s="50" t="n"/>
      <c r="AC544" s="61" t="n"/>
      <c r="AD544" s="61" t="n"/>
      <c r="AE544" s="50" t="n"/>
      <c r="AF544" s="0" t="n"/>
      <c r="AG544" s="0" t="n"/>
      <c r="AH544" s="85">
        <f>IF(COUNTA(A544:AG544,AI544,AL544:AP544)=0,"",IF(TRIM(A544)="","AIR-ID REQUIRED",IF(OR(AND(K544&lt;&gt;"",ISNA(MATCH(K544,{"Yes","No","Unknown"},0))),AND(Q544&lt;&gt;"",ISNA(MATCH(Q544,{"Yes","No","Unknown"},0))),AND(R544&lt;&gt;"",ISNA(MATCH(R544,{"Yes","No","Unknown"},0))),AND(T544&lt;&gt;"",ISNA(MATCH(T544,{"Yes","No","Unknown"},0))),AND(J544&lt;&gt;"",ISNA(MATCH(J544,{"Improving","Stable","Deteriorating","New / Baseline","Not yet known"},0))),AND(Z544&lt;&gt;"",ISNA(MATCH(Z544,{"Open","Reviewed","Action Open","Escalated","Closed"},0))),AND(AG544&lt;&gt;"",ISNA(MATCH(AG544,{"UC-ID specific","Shared system baseline"},0))),AND(AI544&lt;&gt;"",ISNA(MATCH(AI544,{"Low","Medium","High","Critical"},0))),AND(AL544&lt;&gt;"",COUNTIF(Lists!$A$3:$A$10,AL544)=0),AND(AO544&lt;&gt;"",ISNA(MATCH(AO544,{"Operational monitoring","Performance review","Formal review"},0))),AND(AP544&lt;&gt;"",ISNA(MATCH(AP544,{"Raised per Monitoring and Review Plan","Not action-capable","Action-capable: raise not yet set"},0)))),"INVALID VALUE — use the dropdown list",IF(AND(AG544="UC-ID specific",OR(AF544="",AF544="None")),"UC-ID REQUIRED",IF(OR(J544="",K544="",Q544="",R544="",T544="",AL544="",J544="Not yet known",K544="Unknown",Q544="Unknown",R544="Unknown",T544="Unknown"),"UNKNOWN TO RESOLVE",IF(AND(K544="Yes",OR(H544="",I544="",M544="",N544="",O544="",P544="",P544="None",X544="")),"BREACH ACTION INCOMPLETE",IF(AND(OR(K544="Yes",Q544="Yes"),AL544="None"),"TRIGGER NOT RECORDED — select the E.4 trigger",IF(AND(OR(AND(AL544&lt;&gt;"",AL544&lt;&gt;"None"),R544="Yes"),AM544=""),"REASSESSMENT / CONSIDERATION REF REQUIRED",IF(AND(OR(R544="Yes",T544="Yes"),U544=""),"GATE LOG EVENT ID REQUIRED",IF(OR(AND(D544&lt;&gt;"",NOT(ISNUMBER(D544))),AND(Y544&lt;&gt;"",NOT(ISNUMBER(Y544))),AND(ISNUMBER(D544),ISNUMBER(Y544),Y544&lt;=D544)),"DATE CHECK — Review and Next Review must be dates, Next after Review",IF(AND(ISNUMBER(AC544),ISNUMBER(AD544),AD544&gt;AC544),"SAMPLE EXCEEDS POPULATION",IF(AND(ISNUMBER(AD544),ISNUMBER(AK544),AD544&lt;AK544),"SAMPLE BELOW TIER MINIMUM",IF(AND(AI544&lt;&gt;"",ISNUMBER(Y544),AO544=""),"REVIEW TYPE REQUIRED: operational, performance or formal (§6.4.4)",IF(AND(ISNUMBER(D544),ISNUMBER(Y544),AI544&lt;&gt;"",Y544-D544&gt;IF(AI544="Critical",31,IF(AI544="High",IF(OR(AO544="Operational monitoring",AO544="Performance review"),31,92),IF(AI544="Medium",IF(AO544="Operational monitoring",31,IF(AO544="Performance review",92,366)),366)))),"NEXT REVIEW EXCEEDS TIER CADENCE",IF(OR(AP544="",AP544="Action-capable: raise not yet set"),"AGENTIC CADENCE RAISE NOT SET (§6.4.4; size to be set by the Council)",IF(AND(Z544="Closed",OR(D544="",E544="",G544="",H544="",I544="",X544="",Y544="",AA544="",AB544="",NOT(ISNUMBER(AC544)),NOT(ISNUMBER(AD544)),AC544&lt;1,AD544&lt;1,AE544="",AG544="",AI544="")),"CLOSURE EVIDENCE MISSING",IF(Z544="Closed","Closure ready for independent review","Open / review")))))))))))))))))</f>
        <v/>
      </c>
      <c r="AI544" s="0" t="n"/>
      <c r="AJ544" s="0">
        <f>IF(AI544="","",IF(AO544="Operational monitoring",IF(AI544="Low","Routine operational monitoring by the Service Owner",IF(AI544="Medium","Monthly","Continuous (logged at least monthly)")),IF(AO544="Performance review",IF(AI544="Critical","At least monthly",IF(AI544="High","Monthly",IF(AI544="Medium","Quarterly","Annual"))),IF(AI544="Critical","Continuous monitoring; formal review at least monthly",IF(AI544="High","Quarterly","Annual")))))</f>
        <v/>
      </c>
      <c r="AK544" s="0">
        <f>IF(OR(AI544="",NOT(ISNUMBER(AC544))),"",IF(OR(AI544="Critical",AI544="High"),MIN(AC544,MAX(30,ROUNDUP(0.05*AC544,0))),IF(AI544="Medium",MIN(AC544,20),MIN(AC544,10))))</f>
        <v/>
      </c>
      <c r="AL544" s="0" t="n"/>
      <c r="AM544" s="0" t="n"/>
      <c r="AN544" s="0" t="n"/>
      <c r="AO544" s="0" t="n"/>
      <c r="AP544" s="0" t="n"/>
    </row>
    <row r="545">
      <c r="A545" s="49" t="n"/>
      <c r="B545" s="50" t="n"/>
      <c r="C545" s="50" t="n"/>
      <c r="D545" s="51" t="n"/>
      <c r="E545" s="50" t="n"/>
      <c r="F545" s="50" t="n"/>
      <c r="G545" s="50" t="n"/>
      <c r="H545" s="50" t="n"/>
      <c r="I545" s="50" t="n"/>
      <c r="J545" s="50" t="n"/>
      <c r="K545" s="50" t="n"/>
      <c r="L545" s="50" t="n"/>
      <c r="M545" s="50" t="n"/>
      <c r="N545" s="50" t="n"/>
      <c r="O545" s="51" t="n"/>
      <c r="P545" s="50" t="n"/>
      <c r="Q545" s="50" t="n"/>
      <c r="R545" s="50" t="n"/>
      <c r="S545" s="50" t="n"/>
      <c r="T545" s="50" t="n"/>
      <c r="U545" s="50" t="n"/>
      <c r="V545" s="50" t="n"/>
      <c r="W545" s="50" t="n"/>
      <c r="X545" s="50" t="n"/>
      <c r="Y545" s="51" t="n"/>
      <c r="Z545" s="52" t="n"/>
      <c r="AA545" s="50" t="n"/>
      <c r="AB545" s="50" t="n"/>
      <c r="AC545" s="61" t="n"/>
      <c r="AD545" s="61" t="n"/>
      <c r="AE545" s="50" t="n"/>
      <c r="AF545" s="0" t="n"/>
      <c r="AG545" s="0" t="n"/>
      <c r="AH545" s="85">
        <f>IF(COUNTA(A545:AG545,AI545,AL545:AP545)=0,"",IF(TRIM(A545)="","AIR-ID REQUIRED",IF(OR(AND(K545&lt;&gt;"",ISNA(MATCH(K545,{"Yes","No","Unknown"},0))),AND(Q545&lt;&gt;"",ISNA(MATCH(Q545,{"Yes","No","Unknown"},0))),AND(R545&lt;&gt;"",ISNA(MATCH(R545,{"Yes","No","Unknown"},0))),AND(T545&lt;&gt;"",ISNA(MATCH(T545,{"Yes","No","Unknown"},0))),AND(J545&lt;&gt;"",ISNA(MATCH(J545,{"Improving","Stable","Deteriorating","New / Baseline","Not yet known"},0))),AND(Z545&lt;&gt;"",ISNA(MATCH(Z545,{"Open","Reviewed","Action Open","Escalated","Closed"},0))),AND(AG545&lt;&gt;"",ISNA(MATCH(AG545,{"UC-ID specific","Shared system baseline"},0))),AND(AI545&lt;&gt;"",ISNA(MATCH(AI545,{"Low","Medium","High","Critical"},0))),AND(AL545&lt;&gt;"",COUNTIF(Lists!$A$3:$A$10,AL545)=0),AND(AO545&lt;&gt;"",ISNA(MATCH(AO545,{"Operational monitoring","Performance review","Formal review"},0))),AND(AP545&lt;&gt;"",ISNA(MATCH(AP545,{"Raised per Monitoring and Review Plan","Not action-capable","Action-capable: raise not yet set"},0)))),"INVALID VALUE — use the dropdown list",IF(AND(AG545="UC-ID specific",OR(AF545="",AF545="None")),"UC-ID REQUIRED",IF(OR(J545="",K545="",Q545="",R545="",T545="",AL545="",J545="Not yet known",K545="Unknown",Q545="Unknown",R545="Unknown",T545="Unknown"),"UNKNOWN TO RESOLVE",IF(AND(K545="Yes",OR(H545="",I545="",M545="",N545="",O545="",P545="",P545="None",X545="")),"BREACH ACTION INCOMPLETE",IF(AND(OR(K545="Yes",Q545="Yes"),AL545="None"),"TRIGGER NOT RECORDED — select the E.4 trigger",IF(AND(OR(AND(AL545&lt;&gt;"",AL545&lt;&gt;"None"),R545="Yes"),AM545=""),"REASSESSMENT / CONSIDERATION REF REQUIRED",IF(AND(OR(R545="Yes",T545="Yes"),U545=""),"GATE LOG EVENT ID REQUIRED",IF(OR(AND(D545&lt;&gt;"",NOT(ISNUMBER(D545))),AND(Y545&lt;&gt;"",NOT(ISNUMBER(Y545))),AND(ISNUMBER(D545),ISNUMBER(Y545),Y545&lt;=D545)),"DATE CHECK — Review and Next Review must be dates, Next after Review",IF(AND(ISNUMBER(AC545),ISNUMBER(AD545),AD545&gt;AC545),"SAMPLE EXCEEDS POPULATION",IF(AND(ISNUMBER(AD545),ISNUMBER(AK545),AD545&lt;AK545),"SAMPLE BELOW TIER MINIMUM",IF(AND(AI545&lt;&gt;"",ISNUMBER(Y545),AO545=""),"REVIEW TYPE REQUIRED: operational, performance or formal (§6.4.4)",IF(AND(ISNUMBER(D545),ISNUMBER(Y545),AI545&lt;&gt;"",Y545-D545&gt;IF(AI545="Critical",31,IF(AI545="High",IF(OR(AO545="Operational monitoring",AO545="Performance review"),31,92),IF(AI545="Medium",IF(AO545="Operational monitoring",31,IF(AO545="Performance review",92,366)),366)))),"NEXT REVIEW EXCEEDS TIER CADENCE",IF(OR(AP545="",AP545="Action-capable: raise not yet set"),"AGENTIC CADENCE RAISE NOT SET (§6.4.4; size to be set by the Council)",IF(AND(Z545="Closed",OR(D545="",E545="",G545="",H545="",I545="",X545="",Y545="",AA545="",AB545="",NOT(ISNUMBER(AC545)),NOT(ISNUMBER(AD545)),AC545&lt;1,AD545&lt;1,AE545="",AG545="",AI545="")),"CLOSURE EVIDENCE MISSING",IF(Z545="Closed","Closure ready for independent review","Open / review")))))))))))))))))</f>
        <v/>
      </c>
      <c r="AI545" s="0" t="n"/>
      <c r="AJ545" s="0">
        <f>IF(AI545="","",IF(AO545="Operational monitoring",IF(AI545="Low","Routine operational monitoring by the Service Owner",IF(AI545="Medium","Monthly","Continuous (logged at least monthly)")),IF(AO545="Performance review",IF(AI545="Critical","At least monthly",IF(AI545="High","Monthly",IF(AI545="Medium","Quarterly","Annual"))),IF(AI545="Critical","Continuous monitoring; formal review at least monthly",IF(AI545="High","Quarterly","Annual")))))</f>
        <v/>
      </c>
      <c r="AK545" s="0">
        <f>IF(OR(AI545="",NOT(ISNUMBER(AC545))),"",IF(OR(AI545="Critical",AI545="High"),MIN(AC545,MAX(30,ROUNDUP(0.05*AC545,0))),IF(AI545="Medium",MIN(AC545,20),MIN(AC545,10))))</f>
        <v/>
      </c>
      <c r="AL545" s="0" t="n"/>
      <c r="AM545" s="0" t="n"/>
      <c r="AN545" s="0" t="n"/>
      <c r="AO545" s="0" t="n"/>
      <c r="AP545" s="0" t="n"/>
    </row>
    <row r="546">
      <c r="A546" s="49" t="n"/>
      <c r="B546" s="50" t="n"/>
      <c r="C546" s="50" t="n"/>
      <c r="D546" s="51" t="n"/>
      <c r="E546" s="50" t="n"/>
      <c r="F546" s="50" t="n"/>
      <c r="G546" s="50" t="n"/>
      <c r="H546" s="50" t="n"/>
      <c r="I546" s="50" t="n"/>
      <c r="J546" s="50" t="n"/>
      <c r="K546" s="50" t="n"/>
      <c r="L546" s="50" t="n"/>
      <c r="M546" s="50" t="n"/>
      <c r="N546" s="50" t="n"/>
      <c r="O546" s="51" t="n"/>
      <c r="P546" s="50" t="n"/>
      <c r="Q546" s="50" t="n"/>
      <c r="R546" s="50" t="n"/>
      <c r="S546" s="50" t="n"/>
      <c r="T546" s="50" t="n"/>
      <c r="U546" s="50" t="n"/>
      <c r="V546" s="50" t="n"/>
      <c r="W546" s="50" t="n"/>
      <c r="X546" s="50" t="n"/>
      <c r="Y546" s="51" t="n"/>
      <c r="Z546" s="52" t="n"/>
      <c r="AA546" s="50" t="n"/>
      <c r="AB546" s="50" t="n"/>
      <c r="AC546" s="61" t="n"/>
      <c r="AD546" s="61" t="n"/>
      <c r="AE546" s="50" t="n"/>
      <c r="AF546" s="0" t="n"/>
      <c r="AG546" s="0" t="n"/>
      <c r="AH546" s="85">
        <f>IF(COUNTA(A546:AG546,AI546,AL546:AP546)=0,"",IF(TRIM(A546)="","AIR-ID REQUIRED",IF(OR(AND(K546&lt;&gt;"",ISNA(MATCH(K546,{"Yes","No","Unknown"},0))),AND(Q546&lt;&gt;"",ISNA(MATCH(Q546,{"Yes","No","Unknown"},0))),AND(R546&lt;&gt;"",ISNA(MATCH(R546,{"Yes","No","Unknown"},0))),AND(T546&lt;&gt;"",ISNA(MATCH(T546,{"Yes","No","Unknown"},0))),AND(J546&lt;&gt;"",ISNA(MATCH(J546,{"Improving","Stable","Deteriorating","New / Baseline","Not yet known"},0))),AND(Z546&lt;&gt;"",ISNA(MATCH(Z546,{"Open","Reviewed","Action Open","Escalated","Closed"},0))),AND(AG546&lt;&gt;"",ISNA(MATCH(AG546,{"UC-ID specific","Shared system baseline"},0))),AND(AI546&lt;&gt;"",ISNA(MATCH(AI546,{"Low","Medium","High","Critical"},0))),AND(AL546&lt;&gt;"",COUNTIF(Lists!$A$3:$A$10,AL546)=0),AND(AO546&lt;&gt;"",ISNA(MATCH(AO546,{"Operational monitoring","Performance review","Formal review"},0))),AND(AP546&lt;&gt;"",ISNA(MATCH(AP546,{"Raised per Monitoring and Review Plan","Not action-capable","Action-capable: raise not yet set"},0)))),"INVALID VALUE — use the dropdown list",IF(AND(AG546="UC-ID specific",OR(AF546="",AF546="None")),"UC-ID REQUIRED",IF(OR(J546="",K546="",Q546="",R546="",T546="",AL546="",J546="Not yet known",K546="Unknown",Q546="Unknown",R546="Unknown",T546="Unknown"),"UNKNOWN TO RESOLVE",IF(AND(K546="Yes",OR(H546="",I546="",M546="",N546="",O546="",P546="",P546="None",X546="")),"BREACH ACTION INCOMPLETE",IF(AND(OR(K546="Yes",Q546="Yes"),AL546="None"),"TRIGGER NOT RECORDED — select the E.4 trigger",IF(AND(OR(AND(AL546&lt;&gt;"",AL546&lt;&gt;"None"),R546="Yes"),AM546=""),"REASSESSMENT / CONSIDERATION REF REQUIRED",IF(AND(OR(R546="Yes",T546="Yes"),U546=""),"GATE LOG EVENT ID REQUIRED",IF(OR(AND(D546&lt;&gt;"",NOT(ISNUMBER(D546))),AND(Y546&lt;&gt;"",NOT(ISNUMBER(Y546))),AND(ISNUMBER(D546),ISNUMBER(Y546),Y546&lt;=D546)),"DATE CHECK — Review and Next Review must be dates, Next after Review",IF(AND(ISNUMBER(AC546),ISNUMBER(AD546),AD546&gt;AC546),"SAMPLE EXCEEDS POPULATION",IF(AND(ISNUMBER(AD546),ISNUMBER(AK546),AD546&lt;AK546),"SAMPLE BELOW TIER MINIMUM",IF(AND(AI546&lt;&gt;"",ISNUMBER(Y546),AO546=""),"REVIEW TYPE REQUIRED: operational, performance or formal (§6.4.4)",IF(AND(ISNUMBER(D546),ISNUMBER(Y546),AI546&lt;&gt;"",Y546-D546&gt;IF(AI546="Critical",31,IF(AI546="High",IF(OR(AO546="Operational monitoring",AO546="Performance review"),31,92),IF(AI546="Medium",IF(AO546="Operational monitoring",31,IF(AO546="Performance review",92,366)),366)))),"NEXT REVIEW EXCEEDS TIER CADENCE",IF(OR(AP546="",AP546="Action-capable: raise not yet set"),"AGENTIC CADENCE RAISE NOT SET (§6.4.4; size to be set by the Council)",IF(AND(Z546="Closed",OR(D546="",E546="",G546="",H546="",I546="",X546="",Y546="",AA546="",AB546="",NOT(ISNUMBER(AC546)),NOT(ISNUMBER(AD546)),AC546&lt;1,AD546&lt;1,AE546="",AG546="",AI546="")),"CLOSURE EVIDENCE MISSING",IF(Z546="Closed","Closure ready for independent review","Open / review")))))))))))))))))</f>
        <v/>
      </c>
      <c r="AI546" s="0" t="n"/>
      <c r="AJ546" s="0">
        <f>IF(AI546="","",IF(AO546="Operational monitoring",IF(AI546="Low","Routine operational monitoring by the Service Owner",IF(AI546="Medium","Monthly","Continuous (logged at least monthly)")),IF(AO546="Performance review",IF(AI546="Critical","At least monthly",IF(AI546="High","Monthly",IF(AI546="Medium","Quarterly","Annual"))),IF(AI546="Critical","Continuous monitoring; formal review at least monthly",IF(AI546="High","Quarterly","Annual")))))</f>
        <v/>
      </c>
      <c r="AK546" s="0">
        <f>IF(OR(AI546="",NOT(ISNUMBER(AC546))),"",IF(OR(AI546="Critical",AI546="High"),MIN(AC546,MAX(30,ROUNDUP(0.05*AC546,0))),IF(AI546="Medium",MIN(AC546,20),MIN(AC546,10))))</f>
        <v/>
      </c>
      <c r="AL546" s="0" t="n"/>
      <c r="AM546" s="0" t="n"/>
      <c r="AN546" s="0" t="n"/>
      <c r="AO546" s="0" t="n"/>
      <c r="AP546" s="0" t="n"/>
    </row>
    <row r="547">
      <c r="A547" s="49" t="n"/>
      <c r="B547" s="50" t="n"/>
      <c r="C547" s="50" t="n"/>
      <c r="D547" s="51" t="n"/>
      <c r="E547" s="50" t="n"/>
      <c r="F547" s="50" t="n"/>
      <c r="G547" s="50" t="n"/>
      <c r="H547" s="50" t="n"/>
      <c r="I547" s="50" t="n"/>
      <c r="J547" s="50" t="n"/>
      <c r="K547" s="50" t="n"/>
      <c r="L547" s="50" t="n"/>
      <c r="M547" s="50" t="n"/>
      <c r="N547" s="50" t="n"/>
      <c r="O547" s="51" t="n"/>
      <c r="P547" s="50" t="n"/>
      <c r="Q547" s="50" t="n"/>
      <c r="R547" s="50" t="n"/>
      <c r="S547" s="50" t="n"/>
      <c r="T547" s="50" t="n"/>
      <c r="U547" s="50" t="n"/>
      <c r="V547" s="50" t="n"/>
      <c r="W547" s="50" t="n"/>
      <c r="X547" s="50" t="n"/>
      <c r="Y547" s="51" t="n"/>
      <c r="Z547" s="52" t="n"/>
      <c r="AA547" s="50" t="n"/>
      <c r="AB547" s="50" t="n"/>
      <c r="AC547" s="61" t="n"/>
      <c r="AD547" s="61" t="n"/>
      <c r="AE547" s="50" t="n"/>
      <c r="AF547" s="0" t="n"/>
      <c r="AG547" s="0" t="n"/>
      <c r="AH547" s="85">
        <f>IF(COUNTA(A547:AG547,AI547,AL547:AP547)=0,"",IF(TRIM(A547)="","AIR-ID REQUIRED",IF(OR(AND(K547&lt;&gt;"",ISNA(MATCH(K547,{"Yes","No","Unknown"},0))),AND(Q547&lt;&gt;"",ISNA(MATCH(Q547,{"Yes","No","Unknown"},0))),AND(R547&lt;&gt;"",ISNA(MATCH(R547,{"Yes","No","Unknown"},0))),AND(T547&lt;&gt;"",ISNA(MATCH(T547,{"Yes","No","Unknown"},0))),AND(J547&lt;&gt;"",ISNA(MATCH(J547,{"Improving","Stable","Deteriorating","New / Baseline","Not yet known"},0))),AND(Z547&lt;&gt;"",ISNA(MATCH(Z547,{"Open","Reviewed","Action Open","Escalated","Closed"},0))),AND(AG547&lt;&gt;"",ISNA(MATCH(AG547,{"UC-ID specific","Shared system baseline"},0))),AND(AI547&lt;&gt;"",ISNA(MATCH(AI547,{"Low","Medium","High","Critical"},0))),AND(AL547&lt;&gt;"",COUNTIF(Lists!$A$3:$A$10,AL547)=0),AND(AO547&lt;&gt;"",ISNA(MATCH(AO547,{"Operational monitoring","Performance review","Formal review"},0))),AND(AP547&lt;&gt;"",ISNA(MATCH(AP547,{"Raised per Monitoring and Review Plan","Not action-capable","Action-capable: raise not yet set"},0)))),"INVALID VALUE — use the dropdown list",IF(AND(AG547="UC-ID specific",OR(AF547="",AF547="None")),"UC-ID REQUIRED",IF(OR(J547="",K547="",Q547="",R547="",T547="",AL547="",J547="Not yet known",K547="Unknown",Q547="Unknown",R547="Unknown",T547="Unknown"),"UNKNOWN TO RESOLVE",IF(AND(K547="Yes",OR(H547="",I547="",M547="",N547="",O547="",P547="",P547="None",X547="")),"BREACH ACTION INCOMPLETE",IF(AND(OR(K547="Yes",Q547="Yes"),AL547="None"),"TRIGGER NOT RECORDED — select the E.4 trigger",IF(AND(OR(AND(AL547&lt;&gt;"",AL547&lt;&gt;"None"),R547="Yes"),AM547=""),"REASSESSMENT / CONSIDERATION REF REQUIRED",IF(AND(OR(R547="Yes",T547="Yes"),U547=""),"GATE LOG EVENT ID REQUIRED",IF(OR(AND(D547&lt;&gt;"",NOT(ISNUMBER(D547))),AND(Y547&lt;&gt;"",NOT(ISNUMBER(Y547))),AND(ISNUMBER(D547),ISNUMBER(Y547),Y547&lt;=D547)),"DATE CHECK — Review and Next Review must be dates, Next after Review",IF(AND(ISNUMBER(AC547),ISNUMBER(AD547),AD547&gt;AC547),"SAMPLE EXCEEDS POPULATION",IF(AND(ISNUMBER(AD547),ISNUMBER(AK547),AD547&lt;AK547),"SAMPLE BELOW TIER MINIMUM",IF(AND(AI547&lt;&gt;"",ISNUMBER(Y547),AO547=""),"REVIEW TYPE REQUIRED: operational, performance or formal (§6.4.4)",IF(AND(ISNUMBER(D547),ISNUMBER(Y547),AI547&lt;&gt;"",Y547-D547&gt;IF(AI547="Critical",31,IF(AI547="High",IF(OR(AO547="Operational monitoring",AO547="Performance review"),31,92),IF(AI547="Medium",IF(AO547="Operational monitoring",31,IF(AO547="Performance review",92,366)),366)))),"NEXT REVIEW EXCEEDS TIER CADENCE",IF(OR(AP547="",AP547="Action-capable: raise not yet set"),"AGENTIC CADENCE RAISE NOT SET (§6.4.4; size to be set by the Council)",IF(AND(Z547="Closed",OR(D547="",E547="",G547="",H547="",I547="",X547="",Y547="",AA547="",AB547="",NOT(ISNUMBER(AC547)),NOT(ISNUMBER(AD547)),AC547&lt;1,AD547&lt;1,AE547="",AG547="",AI547="")),"CLOSURE EVIDENCE MISSING",IF(Z547="Closed","Closure ready for independent review","Open / review")))))))))))))))))</f>
        <v/>
      </c>
      <c r="AI547" s="0" t="n"/>
      <c r="AJ547" s="0">
        <f>IF(AI547="","",IF(AO547="Operational monitoring",IF(AI547="Low","Routine operational monitoring by the Service Owner",IF(AI547="Medium","Monthly","Continuous (logged at least monthly)")),IF(AO547="Performance review",IF(AI547="Critical","At least monthly",IF(AI547="High","Monthly",IF(AI547="Medium","Quarterly","Annual"))),IF(AI547="Critical","Continuous monitoring; formal review at least monthly",IF(AI547="High","Quarterly","Annual")))))</f>
        <v/>
      </c>
      <c r="AK547" s="0">
        <f>IF(OR(AI547="",NOT(ISNUMBER(AC547))),"",IF(OR(AI547="Critical",AI547="High"),MIN(AC547,MAX(30,ROUNDUP(0.05*AC547,0))),IF(AI547="Medium",MIN(AC547,20),MIN(AC547,10))))</f>
        <v/>
      </c>
      <c r="AL547" s="0" t="n"/>
      <c r="AM547" s="0" t="n"/>
      <c r="AN547" s="0" t="n"/>
      <c r="AO547" s="0" t="n"/>
      <c r="AP547" s="0" t="n"/>
    </row>
    <row r="548">
      <c r="A548" s="49" t="n"/>
      <c r="B548" s="50" t="n"/>
      <c r="C548" s="50" t="n"/>
      <c r="D548" s="51" t="n"/>
      <c r="E548" s="50" t="n"/>
      <c r="F548" s="50" t="n"/>
      <c r="G548" s="50" t="n"/>
      <c r="H548" s="50" t="n"/>
      <c r="I548" s="50" t="n"/>
      <c r="J548" s="50" t="n"/>
      <c r="K548" s="50" t="n"/>
      <c r="L548" s="50" t="n"/>
      <c r="M548" s="50" t="n"/>
      <c r="N548" s="50" t="n"/>
      <c r="O548" s="51" t="n"/>
      <c r="P548" s="50" t="n"/>
      <c r="Q548" s="50" t="n"/>
      <c r="R548" s="50" t="n"/>
      <c r="S548" s="50" t="n"/>
      <c r="T548" s="50" t="n"/>
      <c r="U548" s="50" t="n"/>
      <c r="V548" s="50" t="n"/>
      <c r="W548" s="50" t="n"/>
      <c r="X548" s="50" t="n"/>
      <c r="Y548" s="51" t="n"/>
      <c r="Z548" s="52" t="n"/>
      <c r="AA548" s="50" t="n"/>
      <c r="AB548" s="50" t="n"/>
      <c r="AC548" s="61" t="n"/>
      <c r="AD548" s="61" t="n"/>
      <c r="AE548" s="50" t="n"/>
      <c r="AF548" s="0" t="n"/>
      <c r="AG548" s="0" t="n"/>
      <c r="AH548" s="85">
        <f>IF(COUNTA(A548:AG548,AI548,AL548:AP548)=0,"",IF(TRIM(A548)="","AIR-ID REQUIRED",IF(OR(AND(K548&lt;&gt;"",ISNA(MATCH(K548,{"Yes","No","Unknown"},0))),AND(Q548&lt;&gt;"",ISNA(MATCH(Q548,{"Yes","No","Unknown"},0))),AND(R548&lt;&gt;"",ISNA(MATCH(R548,{"Yes","No","Unknown"},0))),AND(T548&lt;&gt;"",ISNA(MATCH(T548,{"Yes","No","Unknown"},0))),AND(J548&lt;&gt;"",ISNA(MATCH(J548,{"Improving","Stable","Deteriorating","New / Baseline","Not yet known"},0))),AND(Z548&lt;&gt;"",ISNA(MATCH(Z548,{"Open","Reviewed","Action Open","Escalated","Closed"},0))),AND(AG548&lt;&gt;"",ISNA(MATCH(AG548,{"UC-ID specific","Shared system baseline"},0))),AND(AI548&lt;&gt;"",ISNA(MATCH(AI548,{"Low","Medium","High","Critical"},0))),AND(AL548&lt;&gt;"",COUNTIF(Lists!$A$3:$A$10,AL548)=0),AND(AO548&lt;&gt;"",ISNA(MATCH(AO548,{"Operational monitoring","Performance review","Formal review"},0))),AND(AP548&lt;&gt;"",ISNA(MATCH(AP548,{"Raised per Monitoring and Review Plan","Not action-capable","Action-capable: raise not yet set"},0)))),"INVALID VALUE — use the dropdown list",IF(AND(AG548="UC-ID specific",OR(AF548="",AF548="None")),"UC-ID REQUIRED",IF(OR(J548="",K548="",Q548="",R548="",T548="",AL548="",J548="Not yet known",K548="Unknown",Q548="Unknown",R548="Unknown",T548="Unknown"),"UNKNOWN TO RESOLVE",IF(AND(K548="Yes",OR(H548="",I548="",M548="",N548="",O548="",P548="",P548="None",X548="")),"BREACH ACTION INCOMPLETE",IF(AND(OR(K548="Yes",Q548="Yes"),AL548="None"),"TRIGGER NOT RECORDED — select the E.4 trigger",IF(AND(OR(AND(AL548&lt;&gt;"",AL548&lt;&gt;"None"),R548="Yes"),AM548=""),"REASSESSMENT / CONSIDERATION REF REQUIRED",IF(AND(OR(R548="Yes",T548="Yes"),U548=""),"GATE LOG EVENT ID REQUIRED",IF(OR(AND(D548&lt;&gt;"",NOT(ISNUMBER(D548))),AND(Y548&lt;&gt;"",NOT(ISNUMBER(Y548))),AND(ISNUMBER(D548),ISNUMBER(Y548),Y548&lt;=D548)),"DATE CHECK — Review and Next Review must be dates, Next after Review",IF(AND(ISNUMBER(AC548),ISNUMBER(AD548),AD548&gt;AC548),"SAMPLE EXCEEDS POPULATION",IF(AND(ISNUMBER(AD548),ISNUMBER(AK548),AD548&lt;AK548),"SAMPLE BELOW TIER MINIMUM",IF(AND(AI548&lt;&gt;"",ISNUMBER(Y548),AO548=""),"REVIEW TYPE REQUIRED: operational, performance or formal (§6.4.4)",IF(AND(ISNUMBER(D548),ISNUMBER(Y548),AI548&lt;&gt;"",Y548-D548&gt;IF(AI548="Critical",31,IF(AI548="High",IF(OR(AO548="Operational monitoring",AO548="Performance review"),31,92),IF(AI548="Medium",IF(AO548="Operational monitoring",31,IF(AO548="Performance review",92,366)),366)))),"NEXT REVIEW EXCEEDS TIER CADENCE",IF(OR(AP548="",AP548="Action-capable: raise not yet set"),"AGENTIC CADENCE RAISE NOT SET (§6.4.4; size to be set by the Council)",IF(AND(Z548="Closed",OR(D548="",E548="",G548="",H548="",I548="",X548="",Y548="",AA548="",AB548="",NOT(ISNUMBER(AC548)),NOT(ISNUMBER(AD548)),AC548&lt;1,AD548&lt;1,AE548="",AG548="",AI548="")),"CLOSURE EVIDENCE MISSING",IF(Z548="Closed","Closure ready for independent review","Open / review")))))))))))))))))</f>
        <v/>
      </c>
      <c r="AI548" s="0" t="n"/>
      <c r="AJ548" s="0">
        <f>IF(AI548="","",IF(AO548="Operational monitoring",IF(AI548="Low","Routine operational monitoring by the Service Owner",IF(AI548="Medium","Monthly","Continuous (logged at least monthly)")),IF(AO548="Performance review",IF(AI548="Critical","At least monthly",IF(AI548="High","Monthly",IF(AI548="Medium","Quarterly","Annual"))),IF(AI548="Critical","Continuous monitoring; formal review at least monthly",IF(AI548="High","Quarterly","Annual")))))</f>
        <v/>
      </c>
      <c r="AK548" s="0">
        <f>IF(OR(AI548="",NOT(ISNUMBER(AC548))),"",IF(OR(AI548="Critical",AI548="High"),MIN(AC548,MAX(30,ROUNDUP(0.05*AC548,0))),IF(AI548="Medium",MIN(AC548,20),MIN(AC548,10))))</f>
        <v/>
      </c>
      <c r="AL548" s="0" t="n"/>
      <c r="AM548" s="0" t="n"/>
      <c r="AN548" s="0" t="n"/>
      <c r="AO548" s="0" t="n"/>
      <c r="AP548" s="0" t="n"/>
    </row>
    <row r="549">
      <c r="A549" s="49" t="n"/>
      <c r="B549" s="50" t="n"/>
      <c r="C549" s="50" t="n"/>
      <c r="D549" s="51" t="n"/>
      <c r="E549" s="50" t="n"/>
      <c r="F549" s="50" t="n"/>
      <c r="G549" s="50" t="n"/>
      <c r="H549" s="50" t="n"/>
      <c r="I549" s="50" t="n"/>
      <c r="J549" s="50" t="n"/>
      <c r="K549" s="50" t="n"/>
      <c r="L549" s="50" t="n"/>
      <c r="M549" s="50" t="n"/>
      <c r="N549" s="50" t="n"/>
      <c r="O549" s="51" t="n"/>
      <c r="P549" s="50" t="n"/>
      <c r="Q549" s="50" t="n"/>
      <c r="R549" s="50" t="n"/>
      <c r="S549" s="50" t="n"/>
      <c r="T549" s="50" t="n"/>
      <c r="U549" s="50" t="n"/>
      <c r="V549" s="50" t="n"/>
      <c r="W549" s="50" t="n"/>
      <c r="X549" s="50" t="n"/>
      <c r="Y549" s="51" t="n"/>
      <c r="Z549" s="52" t="n"/>
      <c r="AA549" s="50" t="n"/>
      <c r="AB549" s="50" t="n"/>
      <c r="AC549" s="61" t="n"/>
      <c r="AD549" s="61" t="n"/>
      <c r="AE549" s="50" t="n"/>
      <c r="AF549" s="0" t="n"/>
      <c r="AG549" s="0" t="n"/>
      <c r="AH549" s="85">
        <f>IF(COUNTA(A549:AG549,AI549,AL549:AP549)=0,"",IF(TRIM(A549)="","AIR-ID REQUIRED",IF(OR(AND(K549&lt;&gt;"",ISNA(MATCH(K549,{"Yes","No","Unknown"},0))),AND(Q549&lt;&gt;"",ISNA(MATCH(Q549,{"Yes","No","Unknown"},0))),AND(R549&lt;&gt;"",ISNA(MATCH(R549,{"Yes","No","Unknown"},0))),AND(T549&lt;&gt;"",ISNA(MATCH(T549,{"Yes","No","Unknown"},0))),AND(J549&lt;&gt;"",ISNA(MATCH(J549,{"Improving","Stable","Deteriorating","New / Baseline","Not yet known"},0))),AND(Z549&lt;&gt;"",ISNA(MATCH(Z549,{"Open","Reviewed","Action Open","Escalated","Closed"},0))),AND(AG549&lt;&gt;"",ISNA(MATCH(AG549,{"UC-ID specific","Shared system baseline"},0))),AND(AI549&lt;&gt;"",ISNA(MATCH(AI549,{"Low","Medium","High","Critical"},0))),AND(AL549&lt;&gt;"",COUNTIF(Lists!$A$3:$A$10,AL549)=0),AND(AO549&lt;&gt;"",ISNA(MATCH(AO549,{"Operational monitoring","Performance review","Formal review"},0))),AND(AP549&lt;&gt;"",ISNA(MATCH(AP549,{"Raised per Monitoring and Review Plan","Not action-capable","Action-capable: raise not yet set"},0)))),"INVALID VALUE — use the dropdown list",IF(AND(AG549="UC-ID specific",OR(AF549="",AF549="None")),"UC-ID REQUIRED",IF(OR(J549="",K549="",Q549="",R549="",T549="",AL549="",J549="Not yet known",K549="Unknown",Q549="Unknown",R549="Unknown",T549="Unknown"),"UNKNOWN TO RESOLVE",IF(AND(K549="Yes",OR(H549="",I549="",M549="",N549="",O549="",P549="",P549="None",X549="")),"BREACH ACTION INCOMPLETE",IF(AND(OR(K549="Yes",Q549="Yes"),AL549="None"),"TRIGGER NOT RECORDED — select the E.4 trigger",IF(AND(OR(AND(AL549&lt;&gt;"",AL549&lt;&gt;"None"),R549="Yes"),AM549=""),"REASSESSMENT / CONSIDERATION REF REQUIRED",IF(AND(OR(R549="Yes",T549="Yes"),U549=""),"GATE LOG EVENT ID REQUIRED",IF(OR(AND(D549&lt;&gt;"",NOT(ISNUMBER(D549))),AND(Y549&lt;&gt;"",NOT(ISNUMBER(Y549))),AND(ISNUMBER(D549),ISNUMBER(Y549),Y549&lt;=D549)),"DATE CHECK — Review and Next Review must be dates, Next after Review",IF(AND(ISNUMBER(AC549),ISNUMBER(AD549),AD549&gt;AC549),"SAMPLE EXCEEDS POPULATION",IF(AND(ISNUMBER(AD549),ISNUMBER(AK549),AD549&lt;AK549),"SAMPLE BELOW TIER MINIMUM",IF(AND(AI549&lt;&gt;"",ISNUMBER(Y549),AO549=""),"REVIEW TYPE REQUIRED: operational, performance or formal (§6.4.4)",IF(AND(ISNUMBER(D549),ISNUMBER(Y549),AI549&lt;&gt;"",Y549-D549&gt;IF(AI549="Critical",31,IF(AI549="High",IF(OR(AO549="Operational monitoring",AO549="Performance review"),31,92),IF(AI549="Medium",IF(AO549="Operational monitoring",31,IF(AO549="Performance review",92,366)),366)))),"NEXT REVIEW EXCEEDS TIER CADENCE",IF(OR(AP549="",AP549="Action-capable: raise not yet set"),"AGENTIC CADENCE RAISE NOT SET (§6.4.4; size to be set by the Council)",IF(AND(Z549="Closed",OR(D549="",E549="",G549="",H549="",I549="",X549="",Y549="",AA549="",AB549="",NOT(ISNUMBER(AC549)),NOT(ISNUMBER(AD549)),AC549&lt;1,AD549&lt;1,AE549="",AG549="",AI549="")),"CLOSURE EVIDENCE MISSING",IF(Z549="Closed","Closure ready for independent review","Open / review")))))))))))))))))</f>
        <v/>
      </c>
      <c r="AI549" s="0" t="n"/>
      <c r="AJ549" s="0">
        <f>IF(AI549="","",IF(AO549="Operational monitoring",IF(AI549="Low","Routine operational monitoring by the Service Owner",IF(AI549="Medium","Monthly","Continuous (logged at least monthly)")),IF(AO549="Performance review",IF(AI549="Critical","At least monthly",IF(AI549="High","Monthly",IF(AI549="Medium","Quarterly","Annual"))),IF(AI549="Critical","Continuous monitoring; formal review at least monthly",IF(AI549="High","Quarterly","Annual")))))</f>
        <v/>
      </c>
      <c r="AK549" s="0">
        <f>IF(OR(AI549="",NOT(ISNUMBER(AC549))),"",IF(OR(AI549="Critical",AI549="High"),MIN(AC549,MAX(30,ROUNDUP(0.05*AC549,0))),IF(AI549="Medium",MIN(AC549,20),MIN(AC549,10))))</f>
        <v/>
      </c>
      <c r="AL549" s="0" t="n"/>
      <c r="AM549" s="0" t="n"/>
      <c r="AN549" s="0" t="n"/>
      <c r="AO549" s="0" t="n"/>
      <c r="AP549" s="0" t="n"/>
    </row>
    <row r="550">
      <c r="A550" s="49" t="n"/>
      <c r="B550" s="50" t="n"/>
      <c r="C550" s="50" t="n"/>
      <c r="D550" s="51" t="n"/>
      <c r="E550" s="50" t="n"/>
      <c r="F550" s="50" t="n"/>
      <c r="G550" s="50" t="n"/>
      <c r="H550" s="50" t="n"/>
      <c r="I550" s="50" t="n"/>
      <c r="J550" s="50" t="n"/>
      <c r="K550" s="50" t="n"/>
      <c r="L550" s="50" t="n"/>
      <c r="M550" s="50" t="n"/>
      <c r="N550" s="50" t="n"/>
      <c r="O550" s="51" t="n"/>
      <c r="P550" s="50" t="n"/>
      <c r="Q550" s="50" t="n"/>
      <c r="R550" s="50" t="n"/>
      <c r="S550" s="50" t="n"/>
      <c r="T550" s="50" t="n"/>
      <c r="U550" s="50" t="n"/>
      <c r="V550" s="50" t="n"/>
      <c r="W550" s="50" t="n"/>
      <c r="X550" s="50" t="n"/>
      <c r="Y550" s="51" t="n"/>
      <c r="Z550" s="52" t="n"/>
      <c r="AA550" s="50" t="n"/>
      <c r="AB550" s="50" t="n"/>
      <c r="AC550" s="61" t="n"/>
      <c r="AD550" s="61" t="n"/>
      <c r="AE550" s="50" t="n"/>
      <c r="AF550" s="0" t="n"/>
      <c r="AG550" s="0" t="n"/>
      <c r="AH550" s="85">
        <f>IF(COUNTA(A550:AG550,AI550,AL550:AP550)=0,"",IF(TRIM(A550)="","AIR-ID REQUIRED",IF(OR(AND(K550&lt;&gt;"",ISNA(MATCH(K550,{"Yes","No","Unknown"},0))),AND(Q550&lt;&gt;"",ISNA(MATCH(Q550,{"Yes","No","Unknown"},0))),AND(R550&lt;&gt;"",ISNA(MATCH(R550,{"Yes","No","Unknown"},0))),AND(T550&lt;&gt;"",ISNA(MATCH(T550,{"Yes","No","Unknown"},0))),AND(J550&lt;&gt;"",ISNA(MATCH(J550,{"Improving","Stable","Deteriorating","New / Baseline","Not yet known"},0))),AND(Z550&lt;&gt;"",ISNA(MATCH(Z550,{"Open","Reviewed","Action Open","Escalated","Closed"},0))),AND(AG550&lt;&gt;"",ISNA(MATCH(AG550,{"UC-ID specific","Shared system baseline"},0))),AND(AI550&lt;&gt;"",ISNA(MATCH(AI550,{"Low","Medium","High","Critical"},0))),AND(AL550&lt;&gt;"",COUNTIF(Lists!$A$3:$A$10,AL550)=0),AND(AO550&lt;&gt;"",ISNA(MATCH(AO550,{"Operational monitoring","Performance review","Formal review"},0))),AND(AP550&lt;&gt;"",ISNA(MATCH(AP550,{"Raised per Monitoring and Review Plan","Not action-capable","Action-capable: raise not yet set"},0)))),"INVALID VALUE — use the dropdown list",IF(AND(AG550="UC-ID specific",OR(AF550="",AF550="None")),"UC-ID REQUIRED",IF(OR(J550="",K550="",Q550="",R550="",T550="",AL550="",J550="Not yet known",K550="Unknown",Q550="Unknown",R550="Unknown",T550="Unknown"),"UNKNOWN TO RESOLVE",IF(AND(K550="Yes",OR(H550="",I550="",M550="",N550="",O550="",P550="",P550="None",X550="")),"BREACH ACTION INCOMPLETE",IF(AND(OR(K550="Yes",Q550="Yes"),AL550="None"),"TRIGGER NOT RECORDED — select the E.4 trigger",IF(AND(OR(AND(AL550&lt;&gt;"",AL550&lt;&gt;"None"),R550="Yes"),AM550=""),"REASSESSMENT / CONSIDERATION REF REQUIRED",IF(AND(OR(R550="Yes",T550="Yes"),U550=""),"GATE LOG EVENT ID REQUIRED",IF(OR(AND(D550&lt;&gt;"",NOT(ISNUMBER(D550))),AND(Y550&lt;&gt;"",NOT(ISNUMBER(Y550))),AND(ISNUMBER(D550),ISNUMBER(Y550),Y550&lt;=D550)),"DATE CHECK — Review and Next Review must be dates, Next after Review",IF(AND(ISNUMBER(AC550),ISNUMBER(AD550),AD550&gt;AC550),"SAMPLE EXCEEDS POPULATION",IF(AND(ISNUMBER(AD550),ISNUMBER(AK550),AD550&lt;AK550),"SAMPLE BELOW TIER MINIMUM",IF(AND(AI550&lt;&gt;"",ISNUMBER(Y550),AO550=""),"REVIEW TYPE REQUIRED: operational, performance or formal (§6.4.4)",IF(AND(ISNUMBER(D550),ISNUMBER(Y550),AI550&lt;&gt;"",Y550-D550&gt;IF(AI550="Critical",31,IF(AI550="High",IF(OR(AO550="Operational monitoring",AO550="Performance review"),31,92),IF(AI550="Medium",IF(AO550="Operational monitoring",31,IF(AO550="Performance review",92,366)),366)))),"NEXT REVIEW EXCEEDS TIER CADENCE",IF(OR(AP550="",AP550="Action-capable: raise not yet set"),"AGENTIC CADENCE RAISE NOT SET (§6.4.4; size to be set by the Council)",IF(AND(Z550="Closed",OR(D550="",E550="",G550="",H550="",I550="",X550="",Y550="",AA550="",AB550="",NOT(ISNUMBER(AC550)),NOT(ISNUMBER(AD550)),AC550&lt;1,AD550&lt;1,AE550="",AG550="",AI550="")),"CLOSURE EVIDENCE MISSING",IF(Z550="Closed","Closure ready for independent review","Open / review")))))))))))))))))</f>
        <v/>
      </c>
      <c r="AI550" s="0" t="n"/>
      <c r="AJ550" s="0">
        <f>IF(AI550="","",IF(AO550="Operational monitoring",IF(AI550="Low","Routine operational monitoring by the Service Owner",IF(AI550="Medium","Monthly","Continuous (logged at least monthly)")),IF(AO550="Performance review",IF(AI550="Critical","At least monthly",IF(AI550="High","Monthly",IF(AI550="Medium","Quarterly","Annual"))),IF(AI550="Critical","Continuous monitoring; formal review at least monthly",IF(AI550="High","Quarterly","Annual")))))</f>
        <v/>
      </c>
      <c r="AK550" s="0">
        <f>IF(OR(AI550="",NOT(ISNUMBER(AC550))),"",IF(OR(AI550="Critical",AI550="High"),MIN(AC550,MAX(30,ROUNDUP(0.05*AC550,0))),IF(AI550="Medium",MIN(AC550,20),MIN(AC550,10))))</f>
        <v/>
      </c>
      <c r="AL550" s="0" t="n"/>
      <c r="AM550" s="0" t="n"/>
      <c r="AN550" s="0" t="n"/>
      <c r="AO550" s="0" t="n"/>
      <c r="AP550" s="0" t="n"/>
    </row>
    <row r="551">
      <c r="A551" s="49" t="n"/>
      <c r="B551" s="50" t="n"/>
      <c r="C551" s="50" t="n"/>
      <c r="D551" s="51" t="n"/>
      <c r="E551" s="50" t="n"/>
      <c r="F551" s="50" t="n"/>
      <c r="G551" s="50" t="n"/>
      <c r="H551" s="50" t="n"/>
      <c r="I551" s="50" t="n"/>
      <c r="J551" s="50" t="n"/>
      <c r="K551" s="50" t="n"/>
      <c r="L551" s="50" t="n"/>
      <c r="M551" s="50" t="n"/>
      <c r="N551" s="50" t="n"/>
      <c r="O551" s="51" t="n"/>
      <c r="P551" s="50" t="n"/>
      <c r="Q551" s="50" t="n"/>
      <c r="R551" s="50" t="n"/>
      <c r="S551" s="50" t="n"/>
      <c r="T551" s="50" t="n"/>
      <c r="U551" s="50" t="n"/>
      <c r="V551" s="50" t="n"/>
      <c r="W551" s="50" t="n"/>
      <c r="X551" s="50" t="n"/>
      <c r="Y551" s="51" t="n"/>
      <c r="Z551" s="52" t="n"/>
      <c r="AA551" s="50" t="n"/>
      <c r="AB551" s="50" t="n"/>
      <c r="AC551" s="61" t="n"/>
      <c r="AD551" s="61" t="n"/>
      <c r="AE551" s="50" t="n"/>
      <c r="AF551" s="0" t="n"/>
      <c r="AG551" s="0" t="n"/>
      <c r="AH551" s="85">
        <f>IF(COUNTA(A551:AG551,AI551,AL551:AP551)=0,"",IF(TRIM(A551)="","AIR-ID REQUIRED",IF(OR(AND(K551&lt;&gt;"",ISNA(MATCH(K551,{"Yes","No","Unknown"},0))),AND(Q551&lt;&gt;"",ISNA(MATCH(Q551,{"Yes","No","Unknown"},0))),AND(R551&lt;&gt;"",ISNA(MATCH(R551,{"Yes","No","Unknown"},0))),AND(T551&lt;&gt;"",ISNA(MATCH(T551,{"Yes","No","Unknown"},0))),AND(J551&lt;&gt;"",ISNA(MATCH(J551,{"Improving","Stable","Deteriorating","New / Baseline","Not yet known"},0))),AND(Z551&lt;&gt;"",ISNA(MATCH(Z551,{"Open","Reviewed","Action Open","Escalated","Closed"},0))),AND(AG551&lt;&gt;"",ISNA(MATCH(AG551,{"UC-ID specific","Shared system baseline"},0))),AND(AI551&lt;&gt;"",ISNA(MATCH(AI551,{"Low","Medium","High","Critical"},0))),AND(AL551&lt;&gt;"",COUNTIF(Lists!$A$3:$A$10,AL551)=0),AND(AO551&lt;&gt;"",ISNA(MATCH(AO551,{"Operational monitoring","Performance review","Formal review"},0))),AND(AP551&lt;&gt;"",ISNA(MATCH(AP551,{"Raised per Monitoring and Review Plan","Not action-capable","Action-capable: raise not yet set"},0)))),"INVALID VALUE — use the dropdown list",IF(AND(AG551="UC-ID specific",OR(AF551="",AF551="None")),"UC-ID REQUIRED",IF(OR(J551="",K551="",Q551="",R551="",T551="",AL551="",J551="Not yet known",K551="Unknown",Q551="Unknown",R551="Unknown",T551="Unknown"),"UNKNOWN TO RESOLVE",IF(AND(K551="Yes",OR(H551="",I551="",M551="",N551="",O551="",P551="",P551="None",X551="")),"BREACH ACTION INCOMPLETE",IF(AND(OR(K551="Yes",Q551="Yes"),AL551="None"),"TRIGGER NOT RECORDED — select the E.4 trigger",IF(AND(OR(AND(AL551&lt;&gt;"",AL551&lt;&gt;"None"),R551="Yes"),AM551=""),"REASSESSMENT / CONSIDERATION REF REQUIRED",IF(AND(OR(R551="Yes",T551="Yes"),U551=""),"GATE LOG EVENT ID REQUIRED",IF(OR(AND(D551&lt;&gt;"",NOT(ISNUMBER(D551))),AND(Y551&lt;&gt;"",NOT(ISNUMBER(Y551))),AND(ISNUMBER(D551),ISNUMBER(Y551),Y551&lt;=D551)),"DATE CHECK — Review and Next Review must be dates, Next after Review",IF(AND(ISNUMBER(AC551),ISNUMBER(AD551),AD551&gt;AC551),"SAMPLE EXCEEDS POPULATION",IF(AND(ISNUMBER(AD551),ISNUMBER(AK551),AD551&lt;AK551),"SAMPLE BELOW TIER MINIMUM",IF(AND(AI551&lt;&gt;"",ISNUMBER(Y551),AO551=""),"REVIEW TYPE REQUIRED: operational, performance or formal (§6.4.4)",IF(AND(ISNUMBER(D551),ISNUMBER(Y551),AI551&lt;&gt;"",Y551-D551&gt;IF(AI551="Critical",31,IF(AI551="High",IF(OR(AO551="Operational monitoring",AO551="Performance review"),31,92),IF(AI551="Medium",IF(AO551="Operational monitoring",31,IF(AO551="Performance review",92,366)),366)))),"NEXT REVIEW EXCEEDS TIER CADENCE",IF(OR(AP551="",AP551="Action-capable: raise not yet set"),"AGENTIC CADENCE RAISE NOT SET (§6.4.4; size to be set by the Council)",IF(AND(Z551="Closed",OR(D551="",E551="",G551="",H551="",I551="",X551="",Y551="",AA551="",AB551="",NOT(ISNUMBER(AC551)),NOT(ISNUMBER(AD551)),AC551&lt;1,AD551&lt;1,AE551="",AG551="",AI551="")),"CLOSURE EVIDENCE MISSING",IF(Z551="Closed","Closure ready for independent review","Open / review")))))))))))))))))</f>
        <v/>
      </c>
      <c r="AI551" s="0" t="n"/>
      <c r="AJ551" s="0">
        <f>IF(AI551="","",IF(AO551="Operational monitoring",IF(AI551="Low","Routine operational monitoring by the Service Owner",IF(AI551="Medium","Monthly","Continuous (logged at least monthly)")),IF(AO551="Performance review",IF(AI551="Critical","At least monthly",IF(AI551="High","Monthly",IF(AI551="Medium","Quarterly","Annual"))),IF(AI551="Critical","Continuous monitoring; formal review at least monthly",IF(AI551="High","Quarterly","Annual")))))</f>
        <v/>
      </c>
      <c r="AK551" s="0">
        <f>IF(OR(AI551="",NOT(ISNUMBER(AC551))),"",IF(OR(AI551="Critical",AI551="High"),MIN(AC551,MAX(30,ROUNDUP(0.05*AC551,0))),IF(AI551="Medium",MIN(AC551,20),MIN(AC551,10))))</f>
        <v/>
      </c>
      <c r="AL551" s="0" t="n"/>
      <c r="AM551" s="0" t="n"/>
      <c r="AN551" s="0" t="n"/>
      <c r="AO551" s="0" t="n"/>
      <c r="AP551" s="0" t="n"/>
    </row>
    <row r="552">
      <c r="A552" s="49" t="n"/>
      <c r="B552" s="50" t="n"/>
      <c r="C552" s="50" t="n"/>
      <c r="D552" s="51" t="n"/>
      <c r="E552" s="50" t="n"/>
      <c r="F552" s="50" t="n"/>
      <c r="G552" s="50" t="n"/>
      <c r="H552" s="50" t="n"/>
      <c r="I552" s="50" t="n"/>
      <c r="J552" s="50" t="n"/>
      <c r="K552" s="50" t="n"/>
      <c r="L552" s="50" t="n"/>
      <c r="M552" s="50" t="n"/>
      <c r="N552" s="50" t="n"/>
      <c r="O552" s="51" t="n"/>
      <c r="P552" s="50" t="n"/>
      <c r="Q552" s="50" t="n"/>
      <c r="R552" s="50" t="n"/>
      <c r="S552" s="50" t="n"/>
      <c r="T552" s="50" t="n"/>
      <c r="U552" s="50" t="n"/>
      <c r="V552" s="50" t="n"/>
      <c r="W552" s="50" t="n"/>
      <c r="X552" s="50" t="n"/>
      <c r="Y552" s="51" t="n"/>
      <c r="Z552" s="52" t="n"/>
      <c r="AA552" s="50" t="n"/>
      <c r="AB552" s="50" t="n"/>
      <c r="AC552" s="61" t="n"/>
      <c r="AD552" s="61" t="n"/>
      <c r="AE552" s="50" t="n"/>
      <c r="AF552" s="0" t="n"/>
      <c r="AG552" s="0" t="n"/>
      <c r="AH552" s="85">
        <f>IF(COUNTA(A552:AG552,AI552,AL552:AP552)=0,"",IF(TRIM(A552)="","AIR-ID REQUIRED",IF(OR(AND(K552&lt;&gt;"",ISNA(MATCH(K552,{"Yes","No","Unknown"},0))),AND(Q552&lt;&gt;"",ISNA(MATCH(Q552,{"Yes","No","Unknown"},0))),AND(R552&lt;&gt;"",ISNA(MATCH(R552,{"Yes","No","Unknown"},0))),AND(T552&lt;&gt;"",ISNA(MATCH(T552,{"Yes","No","Unknown"},0))),AND(J552&lt;&gt;"",ISNA(MATCH(J552,{"Improving","Stable","Deteriorating","New / Baseline","Not yet known"},0))),AND(Z552&lt;&gt;"",ISNA(MATCH(Z552,{"Open","Reviewed","Action Open","Escalated","Closed"},0))),AND(AG552&lt;&gt;"",ISNA(MATCH(AG552,{"UC-ID specific","Shared system baseline"},0))),AND(AI552&lt;&gt;"",ISNA(MATCH(AI552,{"Low","Medium","High","Critical"},0))),AND(AL552&lt;&gt;"",COUNTIF(Lists!$A$3:$A$10,AL552)=0),AND(AO552&lt;&gt;"",ISNA(MATCH(AO552,{"Operational monitoring","Performance review","Formal review"},0))),AND(AP552&lt;&gt;"",ISNA(MATCH(AP552,{"Raised per Monitoring and Review Plan","Not action-capable","Action-capable: raise not yet set"},0)))),"INVALID VALUE — use the dropdown list",IF(AND(AG552="UC-ID specific",OR(AF552="",AF552="None")),"UC-ID REQUIRED",IF(OR(J552="",K552="",Q552="",R552="",T552="",AL552="",J552="Not yet known",K552="Unknown",Q552="Unknown",R552="Unknown",T552="Unknown"),"UNKNOWN TO RESOLVE",IF(AND(K552="Yes",OR(H552="",I552="",M552="",N552="",O552="",P552="",P552="None",X552="")),"BREACH ACTION INCOMPLETE",IF(AND(OR(K552="Yes",Q552="Yes"),AL552="None"),"TRIGGER NOT RECORDED — select the E.4 trigger",IF(AND(OR(AND(AL552&lt;&gt;"",AL552&lt;&gt;"None"),R552="Yes"),AM552=""),"REASSESSMENT / CONSIDERATION REF REQUIRED",IF(AND(OR(R552="Yes",T552="Yes"),U552=""),"GATE LOG EVENT ID REQUIRED",IF(OR(AND(D552&lt;&gt;"",NOT(ISNUMBER(D552))),AND(Y552&lt;&gt;"",NOT(ISNUMBER(Y552))),AND(ISNUMBER(D552),ISNUMBER(Y552),Y552&lt;=D552)),"DATE CHECK — Review and Next Review must be dates, Next after Review",IF(AND(ISNUMBER(AC552),ISNUMBER(AD552),AD552&gt;AC552),"SAMPLE EXCEEDS POPULATION",IF(AND(ISNUMBER(AD552),ISNUMBER(AK552),AD552&lt;AK552),"SAMPLE BELOW TIER MINIMUM",IF(AND(AI552&lt;&gt;"",ISNUMBER(Y552),AO552=""),"REVIEW TYPE REQUIRED: operational, performance or formal (§6.4.4)",IF(AND(ISNUMBER(D552),ISNUMBER(Y552),AI552&lt;&gt;"",Y552-D552&gt;IF(AI552="Critical",31,IF(AI552="High",IF(OR(AO552="Operational monitoring",AO552="Performance review"),31,92),IF(AI552="Medium",IF(AO552="Operational monitoring",31,IF(AO552="Performance review",92,366)),366)))),"NEXT REVIEW EXCEEDS TIER CADENCE",IF(OR(AP552="",AP552="Action-capable: raise not yet set"),"AGENTIC CADENCE RAISE NOT SET (§6.4.4; size to be set by the Council)",IF(AND(Z552="Closed",OR(D552="",E552="",G552="",H552="",I552="",X552="",Y552="",AA552="",AB552="",NOT(ISNUMBER(AC552)),NOT(ISNUMBER(AD552)),AC552&lt;1,AD552&lt;1,AE552="",AG552="",AI552="")),"CLOSURE EVIDENCE MISSING",IF(Z552="Closed","Closure ready for independent review","Open / review")))))))))))))))))</f>
        <v/>
      </c>
      <c r="AI552" s="0" t="n"/>
      <c r="AJ552" s="0">
        <f>IF(AI552="","",IF(AO552="Operational monitoring",IF(AI552="Low","Routine operational monitoring by the Service Owner",IF(AI552="Medium","Monthly","Continuous (logged at least monthly)")),IF(AO552="Performance review",IF(AI552="Critical","At least monthly",IF(AI552="High","Monthly",IF(AI552="Medium","Quarterly","Annual"))),IF(AI552="Critical","Continuous monitoring; formal review at least monthly",IF(AI552="High","Quarterly","Annual")))))</f>
        <v/>
      </c>
      <c r="AK552" s="0">
        <f>IF(OR(AI552="",NOT(ISNUMBER(AC552))),"",IF(OR(AI552="Critical",AI552="High"),MIN(AC552,MAX(30,ROUNDUP(0.05*AC552,0))),IF(AI552="Medium",MIN(AC552,20),MIN(AC552,10))))</f>
        <v/>
      </c>
      <c r="AL552" s="0" t="n"/>
      <c r="AM552" s="0" t="n"/>
      <c r="AN552" s="0" t="n"/>
      <c r="AO552" s="0" t="n"/>
      <c r="AP552" s="0" t="n"/>
    </row>
    <row r="553">
      <c r="A553" s="49" t="n"/>
      <c r="B553" s="50" t="n"/>
      <c r="C553" s="50" t="n"/>
      <c r="D553" s="51" t="n"/>
      <c r="E553" s="50" t="n"/>
      <c r="F553" s="50" t="n"/>
      <c r="G553" s="50" t="n"/>
      <c r="H553" s="50" t="n"/>
      <c r="I553" s="50" t="n"/>
      <c r="J553" s="50" t="n"/>
      <c r="K553" s="50" t="n"/>
      <c r="L553" s="50" t="n"/>
      <c r="M553" s="50" t="n"/>
      <c r="N553" s="50" t="n"/>
      <c r="O553" s="51" t="n"/>
      <c r="P553" s="50" t="n"/>
      <c r="Q553" s="50" t="n"/>
      <c r="R553" s="50" t="n"/>
      <c r="S553" s="50" t="n"/>
      <c r="T553" s="50" t="n"/>
      <c r="U553" s="50" t="n"/>
      <c r="V553" s="50" t="n"/>
      <c r="W553" s="50" t="n"/>
      <c r="X553" s="50" t="n"/>
      <c r="Y553" s="51" t="n"/>
      <c r="Z553" s="52" t="n"/>
      <c r="AA553" s="50" t="n"/>
      <c r="AB553" s="50" t="n"/>
      <c r="AC553" s="61" t="n"/>
      <c r="AD553" s="61" t="n"/>
      <c r="AE553" s="50" t="n"/>
      <c r="AF553" s="0" t="n"/>
      <c r="AG553" s="0" t="n"/>
      <c r="AH553" s="85">
        <f>IF(COUNTA(A553:AG553,AI553,AL553:AP553)=0,"",IF(TRIM(A553)="","AIR-ID REQUIRED",IF(OR(AND(K553&lt;&gt;"",ISNA(MATCH(K553,{"Yes","No","Unknown"},0))),AND(Q553&lt;&gt;"",ISNA(MATCH(Q553,{"Yes","No","Unknown"},0))),AND(R553&lt;&gt;"",ISNA(MATCH(R553,{"Yes","No","Unknown"},0))),AND(T553&lt;&gt;"",ISNA(MATCH(T553,{"Yes","No","Unknown"},0))),AND(J553&lt;&gt;"",ISNA(MATCH(J553,{"Improving","Stable","Deteriorating","New / Baseline","Not yet known"},0))),AND(Z553&lt;&gt;"",ISNA(MATCH(Z553,{"Open","Reviewed","Action Open","Escalated","Closed"},0))),AND(AG553&lt;&gt;"",ISNA(MATCH(AG553,{"UC-ID specific","Shared system baseline"},0))),AND(AI553&lt;&gt;"",ISNA(MATCH(AI553,{"Low","Medium","High","Critical"},0))),AND(AL553&lt;&gt;"",COUNTIF(Lists!$A$3:$A$10,AL553)=0),AND(AO553&lt;&gt;"",ISNA(MATCH(AO553,{"Operational monitoring","Performance review","Formal review"},0))),AND(AP553&lt;&gt;"",ISNA(MATCH(AP553,{"Raised per Monitoring and Review Plan","Not action-capable","Action-capable: raise not yet set"},0)))),"INVALID VALUE — use the dropdown list",IF(AND(AG553="UC-ID specific",OR(AF553="",AF553="None")),"UC-ID REQUIRED",IF(OR(J553="",K553="",Q553="",R553="",T553="",AL553="",J553="Not yet known",K553="Unknown",Q553="Unknown",R553="Unknown",T553="Unknown"),"UNKNOWN TO RESOLVE",IF(AND(K553="Yes",OR(H553="",I553="",M553="",N553="",O553="",P553="",P553="None",X553="")),"BREACH ACTION INCOMPLETE",IF(AND(OR(K553="Yes",Q553="Yes"),AL553="None"),"TRIGGER NOT RECORDED — select the E.4 trigger",IF(AND(OR(AND(AL553&lt;&gt;"",AL553&lt;&gt;"None"),R553="Yes"),AM553=""),"REASSESSMENT / CONSIDERATION REF REQUIRED",IF(AND(OR(R553="Yes",T553="Yes"),U553=""),"GATE LOG EVENT ID REQUIRED",IF(OR(AND(D553&lt;&gt;"",NOT(ISNUMBER(D553))),AND(Y553&lt;&gt;"",NOT(ISNUMBER(Y553))),AND(ISNUMBER(D553),ISNUMBER(Y553),Y553&lt;=D553)),"DATE CHECK — Review and Next Review must be dates, Next after Review",IF(AND(ISNUMBER(AC553),ISNUMBER(AD553),AD553&gt;AC553),"SAMPLE EXCEEDS POPULATION",IF(AND(ISNUMBER(AD553),ISNUMBER(AK553),AD553&lt;AK553),"SAMPLE BELOW TIER MINIMUM",IF(AND(AI553&lt;&gt;"",ISNUMBER(Y553),AO553=""),"REVIEW TYPE REQUIRED: operational, performance or formal (§6.4.4)",IF(AND(ISNUMBER(D553),ISNUMBER(Y553),AI553&lt;&gt;"",Y553-D553&gt;IF(AI553="Critical",31,IF(AI553="High",IF(OR(AO553="Operational monitoring",AO553="Performance review"),31,92),IF(AI553="Medium",IF(AO553="Operational monitoring",31,IF(AO553="Performance review",92,366)),366)))),"NEXT REVIEW EXCEEDS TIER CADENCE",IF(OR(AP553="",AP553="Action-capable: raise not yet set"),"AGENTIC CADENCE RAISE NOT SET (§6.4.4; size to be set by the Council)",IF(AND(Z553="Closed",OR(D553="",E553="",G553="",H553="",I553="",X553="",Y553="",AA553="",AB553="",NOT(ISNUMBER(AC553)),NOT(ISNUMBER(AD553)),AC553&lt;1,AD553&lt;1,AE553="",AG553="",AI553="")),"CLOSURE EVIDENCE MISSING",IF(Z553="Closed","Closure ready for independent review","Open / review")))))))))))))))))</f>
        <v/>
      </c>
      <c r="AI553" s="0" t="n"/>
      <c r="AJ553" s="0">
        <f>IF(AI553="","",IF(AO553="Operational monitoring",IF(AI553="Low","Routine operational monitoring by the Service Owner",IF(AI553="Medium","Monthly","Continuous (logged at least monthly)")),IF(AO553="Performance review",IF(AI553="Critical","At least monthly",IF(AI553="High","Monthly",IF(AI553="Medium","Quarterly","Annual"))),IF(AI553="Critical","Continuous monitoring; formal review at least monthly",IF(AI553="High","Quarterly","Annual")))))</f>
        <v/>
      </c>
      <c r="AK553" s="0">
        <f>IF(OR(AI553="",NOT(ISNUMBER(AC553))),"",IF(OR(AI553="Critical",AI553="High"),MIN(AC553,MAX(30,ROUNDUP(0.05*AC553,0))),IF(AI553="Medium",MIN(AC553,20),MIN(AC553,10))))</f>
        <v/>
      </c>
      <c r="AL553" s="0" t="n"/>
      <c r="AM553" s="0" t="n"/>
      <c r="AN553" s="0" t="n"/>
      <c r="AO553" s="0" t="n"/>
      <c r="AP553" s="0" t="n"/>
    </row>
    <row r="554">
      <c r="A554" s="49" t="n"/>
      <c r="B554" s="50" t="n"/>
      <c r="C554" s="50" t="n"/>
      <c r="D554" s="51" t="n"/>
      <c r="E554" s="50" t="n"/>
      <c r="F554" s="50" t="n"/>
      <c r="G554" s="50" t="n"/>
      <c r="H554" s="50" t="n"/>
      <c r="I554" s="50" t="n"/>
      <c r="J554" s="50" t="n"/>
      <c r="K554" s="50" t="n"/>
      <c r="L554" s="50" t="n"/>
      <c r="M554" s="50" t="n"/>
      <c r="N554" s="50" t="n"/>
      <c r="O554" s="51" t="n"/>
      <c r="P554" s="50" t="n"/>
      <c r="Q554" s="50" t="n"/>
      <c r="R554" s="50" t="n"/>
      <c r="S554" s="50" t="n"/>
      <c r="T554" s="50" t="n"/>
      <c r="U554" s="50" t="n"/>
      <c r="V554" s="50" t="n"/>
      <c r="W554" s="50" t="n"/>
      <c r="X554" s="50" t="n"/>
      <c r="Y554" s="51" t="n"/>
      <c r="Z554" s="52" t="n"/>
      <c r="AA554" s="50" t="n"/>
      <c r="AB554" s="50" t="n"/>
      <c r="AC554" s="61" t="n"/>
      <c r="AD554" s="61" t="n"/>
      <c r="AE554" s="50" t="n"/>
      <c r="AF554" s="0" t="n"/>
      <c r="AG554" s="0" t="n"/>
      <c r="AH554" s="85">
        <f>IF(COUNTA(A554:AG554,AI554,AL554:AP554)=0,"",IF(TRIM(A554)="","AIR-ID REQUIRED",IF(OR(AND(K554&lt;&gt;"",ISNA(MATCH(K554,{"Yes","No","Unknown"},0))),AND(Q554&lt;&gt;"",ISNA(MATCH(Q554,{"Yes","No","Unknown"},0))),AND(R554&lt;&gt;"",ISNA(MATCH(R554,{"Yes","No","Unknown"},0))),AND(T554&lt;&gt;"",ISNA(MATCH(T554,{"Yes","No","Unknown"},0))),AND(J554&lt;&gt;"",ISNA(MATCH(J554,{"Improving","Stable","Deteriorating","New / Baseline","Not yet known"},0))),AND(Z554&lt;&gt;"",ISNA(MATCH(Z554,{"Open","Reviewed","Action Open","Escalated","Closed"},0))),AND(AG554&lt;&gt;"",ISNA(MATCH(AG554,{"UC-ID specific","Shared system baseline"},0))),AND(AI554&lt;&gt;"",ISNA(MATCH(AI554,{"Low","Medium","High","Critical"},0))),AND(AL554&lt;&gt;"",COUNTIF(Lists!$A$3:$A$10,AL554)=0),AND(AO554&lt;&gt;"",ISNA(MATCH(AO554,{"Operational monitoring","Performance review","Formal review"},0))),AND(AP554&lt;&gt;"",ISNA(MATCH(AP554,{"Raised per Monitoring and Review Plan","Not action-capable","Action-capable: raise not yet set"},0)))),"INVALID VALUE — use the dropdown list",IF(AND(AG554="UC-ID specific",OR(AF554="",AF554="None")),"UC-ID REQUIRED",IF(OR(J554="",K554="",Q554="",R554="",T554="",AL554="",J554="Not yet known",K554="Unknown",Q554="Unknown",R554="Unknown",T554="Unknown"),"UNKNOWN TO RESOLVE",IF(AND(K554="Yes",OR(H554="",I554="",M554="",N554="",O554="",P554="",P554="None",X554="")),"BREACH ACTION INCOMPLETE",IF(AND(OR(K554="Yes",Q554="Yes"),AL554="None"),"TRIGGER NOT RECORDED — select the E.4 trigger",IF(AND(OR(AND(AL554&lt;&gt;"",AL554&lt;&gt;"None"),R554="Yes"),AM554=""),"REASSESSMENT / CONSIDERATION REF REQUIRED",IF(AND(OR(R554="Yes",T554="Yes"),U554=""),"GATE LOG EVENT ID REQUIRED",IF(OR(AND(D554&lt;&gt;"",NOT(ISNUMBER(D554))),AND(Y554&lt;&gt;"",NOT(ISNUMBER(Y554))),AND(ISNUMBER(D554),ISNUMBER(Y554),Y554&lt;=D554)),"DATE CHECK — Review and Next Review must be dates, Next after Review",IF(AND(ISNUMBER(AC554),ISNUMBER(AD554),AD554&gt;AC554),"SAMPLE EXCEEDS POPULATION",IF(AND(ISNUMBER(AD554),ISNUMBER(AK554),AD554&lt;AK554),"SAMPLE BELOW TIER MINIMUM",IF(AND(AI554&lt;&gt;"",ISNUMBER(Y554),AO554=""),"REVIEW TYPE REQUIRED: operational, performance or formal (§6.4.4)",IF(AND(ISNUMBER(D554),ISNUMBER(Y554),AI554&lt;&gt;"",Y554-D554&gt;IF(AI554="Critical",31,IF(AI554="High",IF(OR(AO554="Operational monitoring",AO554="Performance review"),31,92),IF(AI554="Medium",IF(AO554="Operational monitoring",31,IF(AO554="Performance review",92,366)),366)))),"NEXT REVIEW EXCEEDS TIER CADENCE",IF(OR(AP554="",AP554="Action-capable: raise not yet set"),"AGENTIC CADENCE RAISE NOT SET (§6.4.4; size to be set by the Council)",IF(AND(Z554="Closed",OR(D554="",E554="",G554="",H554="",I554="",X554="",Y554="",AA554="",AB554="",NOT(ISNUMBER(AC554)),NOT(ISNUMBER(AD554)),AC554&lt;1,AD554&lt;1,AE554="",AG554="",AI554="")),"CLOSURE EVIDENCE MISSING",IF(Z554="Closed","Closure ready for independent review","Open / review")))))))))))))))))</f>
        <v/>
      </c>
      <c r="AI554" s="0" t="n"/>
      <c r="AJ554" s="0">
        <f>IF(AI554="","",IF(AO554="Operational monitoring",IF(AI554="Low","Routine operational monitoring by the Service Owner",IF(AI554="Medium","Monthly","Continuous (logged at least monthly)")),IF(AO554="Performance review",IF(AI554="Critical","At least monthly",IF(AI554="High","Monthly",IF(AI554="Medium","Quarterly","Annual"))),IF(AI554="Critical","Continuous monitoring; formal review at least monthly",IF(AI554="High","Quarterly","Annual")))))</f>
        <v/>
      </c>
      <c r="AK554" s="0">
        <f>IF(OR(AI554="",NOT(ISNUMBER(AC554))),"",IF(OR(AI554="Critical",AI554="High"),MIN(AC554,MAX(30,ROUNDUP(0.05*AC554,0))),IF(AI554="Medium",MIN(AC554,20),MIN(AC554,10))))</f>
        <v/>
      </c>
      <c r="AL554" s="0" t="n"/>
      <c r="AM554" s="0" t="n"/>
      <c r="AN554" s="0" t="n"/>
      <c r="AO554" s="0" t="n"/>
      <c r="AP554" s="0" t="n"/>
    </row>
    <row r="555">
      <c r="A555" s="49" t="n"/>
      <c r="B555" s="50" t="n"/>
      <c r="C555" s="50" t="n"/>
      <c r="D555" s="51" t="n"/>
      <c r="E555" s="50" t="n"/>
      <c r="F555" s="50" t="n"/>
      <c r="G555" s="50" t="n"/>
      <c r="H555" s="50" t="n"/>
      <c r="I555" s="50" t="n"/>
      <c r="J555" s="50" t="n"/>
      <c r="K555" s="50" t="n"/>
      <c r="L555" s="50" t="n"/>
      <c r="M555" s="50" t="n"/>
      <c r="N555" s="50" t="n"/>
      <c r="O555" s="51" t="n"/>
      <c r="P555" s="50" t="n"/>
      <c r="Q555" s="50" t="n"/>
      <c r="R555" s="50" t="n"/>
      <c r="S555" s="50" t="n"/>
      <c r="T555" s="50" t="n"/>
      <c r="U555" s="50" t="n"/>
      <c r="V555" s="50" t="n"/>
      <c r="W555" s="50" t="n"/>
      <c r="X555" s="50" t="n"/>
      <c r="Y555" s="51" t="n"/>
      <c r="Z555" s="52" t="n"/>
      <c r="AA555" s="50" t="n"/>
      <c r="AB555" s="50" t="n"/>
      <c r="AC555" s="61" t="n"/>
      <c r="AD555" s="61" t="n"/>
      <c r="AE555" s="50" t="n"/>
      <c r="AF555" s="0" t="n"/>
      <c r="AG555" s="0" t="n"/>
      <c r="AH555" s="85">
        <f>IF(COUNTA(A555:AG555,AI555,AL555:AP555)=0,"",IF(TRIM(A555)="","AIR-ID REQUIRED",IF(OR(AND(K555&lt;&gt;"",ISNA(MATCH(K555,{"Yes","No","Unknown"},0))),AND(Q555&lt;&gt;"",ISNA(MATCH(Q555,{"Yes","No","Unknown"},0))),AND(R555&lt;&gt;"",ISNA(MATCH(R555,{"Yes","No","Unknown"},0))),AND(T555&lt;&gt;"",ISNA(MATCH(T555,{"Yes","No","Unknown"},0))),AND(J555&lt;&gt;"",ISNA(MATCH(J555,{"Improving","Stable","Deteriorating","New / Baseline","Not yet known"},0))),AND(Z555&lt;&gt;"",ISNA(MATCH(Z555,{"Open","Reviewed","Action Open","Escalated","Closed"},0))),AND(AG555&lt;&gt;"",ISNA(MATCH(AG555,{"UC-ID specific","Shared system baseline"},0))),AND(AI555&lt;&gt;"",ISNA(MATCH(AI555,{"Low","Medium","High","Critical"},0))),AND(AL555&lt;&gt;"",COUNTIF(Lists!$A$3:$A$10,AL555)=0),AND(AO555&lt;&gt;"",ISNA(MATCH(AO555,{"Operational monitoring","Performance review","Formal review"},0))),AND(AP555&lt;&gt;"",ISNA(MATCH(AP555,{"Raised per Monitoring and Review Plan","Not action-capable","Action-capable: raise not yet set"},0)))),"INVALID VALUE — use the dropdown list",IF(AND(AG555="UC-ID specific",OR(AF555="",AF555="None")),"UC-ID REQUIRED",IF(OR(J555="",K555="",Q555="",R555="",T555="",AL555="",J555="Not yet known",K555="Unknown",Q555="Unknown",R555="Unknown",T555="Unknown"),"UNKNOWN TO RESOLVE",IF(AND(K555="Yes",OR(H555="",I555="",M555="",N555="",O555="",P555="",P555="None",X555="")),"BREACH ACTION INCOMPLETE",IF(AND(OR(K555="Yes",Q555="Yes"),AL555="None"),"TRIGGER NOT RECORDED — select the E.4 trigger",IF(AND(OR(AND(AL555&lt;&gt;"",AL555&lt;&gt;"None"),R555="Yes"),AM555=""),"REASSESSMENT / CONSIDERATION REF REQUIRED",IF(AND(OR(R555="Yes",T555="Yes"),U555=""),"GATE LOG EVENT ID REQUIRED",IF(OR(AND(D555&lt;&gt;"",NOT(ISNUMBER(D555))),AND(Y555&lt;&gt;"",NOT(ISNUMBER(Y555))),AND(ISNUMBER(D555),ISNUMBER(Y555),Y555&lt;=D555)),"DATE CHECK — Review and Next Review must be dates, Next after Review",IF(AND(ISNUMBER(AC555),ISNUMBER(AD555),AD555&gt;AC555),"SAMPLE EXCEEDS POPULATION",IF(AND(ISNUMBER(AD555),ISNUMBER(AK555),AD555&lt;AK555),"SAMPLE BELOW TIER MINIMUM",IF(AND(AI555&lt;&gt;"",ISNUMBER(Y555),AO555=""),"REVIEW TYPE REQUIRED: operational, performance or formal (§6.4.4)",IF(AND(ISNUMBER(D555),ISNUMBER(Y555),AI555&lt;&gt;"",Y555-D555&gt;IF(AI555="Critical",31,IF(AI555="High",IF(OR(AO555="Operational monitoring",AO555="Performance review"),31,92),IF(AI555="Medium",IF(AO555="Operational monitoring",31,IF(AO555="Performance review",92,366)),366)))),"NEXT REVIEW EXCEEDS TIER CADENCE",IF(OR(AP555="",AP555="Action-capable: raise not yet set"),"AGENTIC CADENCE RAISE NOT SET (§6.4.4; size to be set by the Council)",IF(AND(Z555="Closed",OR(D555="",E555="",G555="",H555="",I555="",X555="",Y555="",AA555="",AB555="",NOT(ISNUMBER(AC555)),NOT(ISNUMBER(AD555)),AC555&lt;1,AD555&lt;1,AE555="",AG555="",AI555="")),"CLOSURE EVIDENCE MISSING",IF(Z555="Closed","Closure ready for independent review","Open / review")))))))))))))))))</f>
        <v/>
      </c>
      <c r="AI555" s="0" t="n"/>
      <c r="AJ555" s="0">
        <f>IF(AI555="","",IF(AO555="Operational monitoring",IF(AI555="Low","Routine operational monitoring by the Service Owner",IF(AI555="Medium","Monthly","Continuous (logged at least monthly)")),IF(AO555="Performance review",IF(AI555="Critical","At least monthly",IF(AI555="High","Monthly",IF(AI555="Medium","Quarterly","Annual"))),IF(AI555="Critical","Continuous monitoring; formal review at least monthly",IF(AI555="High","Quarterly","Annual")))))</f>
        <v/>
      </c>
      <c r="AK555" s="0">
        <f>IF(OR(AI555="",NOT(ISNUMBER(AC555))),"",IF(OR(AI555="Critical",AI555="High"),MIN(AC555,MAX(30,ROUNDUP(0.05*AC555,0))),IF(AI555="Medium",MIN(AC555,20),MIN(AC555,10))))</f>
        <v/>
      </c>
      <c r="AL555" s="0" t="n"/>
      <c r="AM555" s="0" t="n"/>
      <c r="AN555" s="0" t="n"/>
      <c r="AO555" s="0" t="n"/>
      <c r="AP555" s="0" t="n"/>
    </row>
    <row r="556">
      <c r="A556" s="49" t="n"/>
      <c r="B556" s="50" t="n"/>
      <c r="C556" s="50" t="n"/>
      <c r="D556" s="51" t="n"/>
      <c r="E556" s="50" t="n"/>
      <c r="F556" s="50" t="n"/>
      <c r="G556" s="50" t="n"/>
      <c r="H556" s="50" t="n"/>
      <c r="I556" s="50" t="n"/>
      <c r="J556" s="50" t="n"/>
      <c r="K556" s="50" t="n"/>
      <c r="L556" s="50" t="n"/>
      <c r="M556" s="50" t="n"/>
      <c r="N556" s="50" t="n"/>
      <c r="O556" s="51" t="n"/>
      <c r="P556" s="50" t="n"/>
      <c r="Q556" s="50" t="n"/>
      <c r="R556" s="50" t="n"/>
      <c r="S556" s="50" t="n"/>
      <c r="T556" s="50" t="n"/>
      <c r="U556" s="50" t="n"/>
      <c r="V556" s="50" t="n"/>
      <c r="W556" s="50" t="n"/>
      <c r="X556" s="50" t="n"/>
      <c r="Y556" s="51" t="n"/>
      <c r="Z556" s="52" t="n"/>
      <c r="AA556" s="50" t="n"/>
      <c r="AB556" s="50" t="n"/>
      <c r="AC556" s="61" t="n"/>
      <c r="AD556" s="61" t="n"/>
      <c r="AE556" s="50" t="n"/>
      <c r="AF556" s="0" t="n"/>
      <c r="AG556" s="0" t="n"/>
      <c r="AH556" s="85">
        <f>IF(COUNTA(A556:AG556,AI556,AL556:AP556)=0,"",IF(TRIM(A556)="","AIR-ID REQUIRED",IF(OR(AND(K556&lt;&gt;"",ISNA(MATCH(K556,{"Yes","No","Unknown"},0))),AND(Q556&lt;&gt;"",ISNA(MATCH(Q556,{"Yes","No","Unknown"},0))),AND(R556&lt;&gt;"",ISNA(MATCH(R556,{"Yes","No","Unknown"},0))),AND(T556&lt;&gt;"",ISNA(MATCH(T556,{"Yes","No","Unknown"},0))),AND(J556&lt;&gt;"",ISNA(MATCH(J556,{"Improving","Stable","Deteriorating","New / Baseline","Not yet known"},0))),AND(Z556&lt;&gt;"",ISNA(MATCH(Z556,{"Open","Reviewed","Action Open","Escalated","Closed"},0))),AND(AG556&lt;&gt;"",ISNA(MATCH(AG556,{"UC-ID specific","Shared system baseline"},0))),AND(AI556&lt;&gt;"",ISNA(MATCH(AI556,{"Low","Medium","High","Critical"},0))),AND(AL556&lt;&gt;"",COUNTIF(Lists!$A$3:$A$10,AL556)=0),AND(AO556&lt;&gt;"",ISNA(MATCH(AO556,{"Operational monitoring","Performance review","Formal review"},0))),AND(AP556&lt;&gt;"",ISNA(MATCH(AP556,{"Raised per Monitoring and Review Plan","Not action-capable","Action-capable: raise not yet set"},0)))),"INVALID VALUE — use the dropdown list",IF(AND(AG556="UC-ID specific",OR(AF556="",AF556="None")),"UC-ID REQUIRED",IF(OR(J556="",K556="",Q556="",R556="",T556="",AL556="",J556="Not yet known",K556="Unknown",Q556="Unknown",R556="Unknown",T556="Unknown"),"UNKNOWN TO RESOLVE",IF(AND(K556="Yes",OR(H556="",I556="",M556="",N556="",O556="",P556="",P556="None",X556="")),"BREACH ACTION INCOMPLETE",IF(AND(OR(K556="Yes",Q556="Yes"),AL556="None"),"TRIGGER NOT RECORDED — select the E.4 trigger",IF(AND(OR(AND(AL556&lt;&gt;"",AL556&lt;&gt;"None"),R556="Yes"),AM556=""),"REASSESSMENT / CONSIDERATION REF REQUIRED",IF(AND(OR(R556="Yes",T556="Yes"),U556=""),"GATE LOG EVENT ID REQUIRED",IF(OR(AND(D556&lt;&gt;"",NOT(ISNUMBER(D556))),AND(Y556&lt;&gt;"",NOT(ISNUMBER(Y556))),AND(ISNUMBER(D556),ISNUMBER(Y556),Y556&lt;=D556)),"DATE CHECK — Review and Next Review must be dates, Next after Review",IF(AND(ISNUMBER(AC556),ISNUMBER(AD556),AD556&gt;AC556),"SAMPLE EXCEEDS POPULATION",IF(AND(ISNUMBER(AD556),ISNUMBER(AK556),AD556&lt;AK556),"SAMPLE BELOW TIER MINIMUM",IF(AND(AI556&lt;&gt;"",ISNUMBER(Y556),AO556=""),"REVIEW TYPE REQUIRED: operational, performance or formal (§6.4.4)",IF(AND(ISNUMBER(D556),ISNUMBER(Y556),AI556&lt;&gt;"",Y556-D556&gt;IF(AI556="Critical",31,IF(AI556="High",IF(OR(AO556="Operational monitoring",AO556="Performance review"),31,92),IF(AI556="Medium",IF(AO556="Operational monitoring",31,IF(AO556="Performance review",92,366)),366)))),"NEXT REVIEW EXCEEDS TIER CADENCE",IF(OR(AP556="",AP556="Action-capable: raise not yet set"),"AGENTIC CADENCE RAISE NOT SET (§6.4.4; size to be set by the Council)",IF(AND(Z556="Closed",OR(D556="",E556="",G556="",H556="",I556="",X556="",Y556="",AA556="",AB556="",NOT(ISNUMBER(AC556)),NOT(ISNUMBER(AD556)),AC556&lt;1,AD556&lt;1,AE556="",AG556="",AI556="")),"CLOSURE EVIDENCE MISSING",IF(Z556="Closed","Closure ready for independent review","Open / review")))))))))))))))))</f>
        <v/>
      </c>
      <c r="AI556" s="0" t="n"/>
      <c r="AJ556" s="0">
        <f>IF(AI556="","",IF(AO556="Operational monitoring",IF(AI556="Low","Routine operational monitoring by the Service Owner",IF(AI556="Medium","Monthly","Continuous (logged at least monthly)")),IF(AO556="Performance review",IF(AI556="Critical","At least monthly",IF(AI556="High","Monthly",IF(AI556="Medium","Quarterly","Annual"))),IF(AI556="Critical","Continuous monitoring; formal review at least monthly",IF(AI556="High","Quarterly","Annual")))))</f>
        <v/>
      </c>
      <c r="AK556" s="0">
        <f>IF(OR(AI556="",NOT(ISNUMBER(AC556))),"",IF(OR(AI556="Critical",AI556="High"),MIN(AC556,MAX(30,ROUNDUP(0.05*AC556,0))),IF(AI556="Medium",MIN(AC556,20),MIN(AC556,10))))</f>
        <v/>
      </c>
      <c r="AL556" s="0" t="n"/>
      <c r="AM556" s="0" t="n"/>
      <c r="AN556" s="0" t="n"/>
      <c r="AO556" s="0" t="n"/>
      <c r="AP556" s="0" t="n"/>
    </row>
    <row r="557">
      <c r="A557" s="49" t="n"/>
      <c r="B557" s="50" t="n"/>
      <c r="C557" s="50" t="n"/>
      <c r="D557" s="51" t="n"/>
      <c r="E557" s="50" t="n"/>
      <c r="F557" s="50" t="n"/>
      <c r="G557" s="50" t="n"/>
      <c r="H557" s="50" t="n"/>
      <c r="I557" s="50" t="n"/>
      <c r="J557" s="50" t="n"/>
      <c r="K557" s="50" t="n"/>
      <c r="L557" s="50" t="n"/>
      <c r="M557" s="50" t="n"/>
      <c r="N557" s="50" t="n"/>
      <c r="O557" s="51" t="n"/>
      <c r="P557" s="50" t="n"/>
      <c r="Q557" s="50" t="n"/>
      <c r="R557" s="50" t="n"/>
      <c r="S557" s="50" t="n"/>
      <c r="T557" s="50" t="n"/>
      <c r="U557" s="50" t="n"/>
      <c r="V557" s="50" t="n"/>
      <c r="W557" s="50" t="n"/>
      <c r="X557" s="50" t="n"/>
      <c r="Y557" s="51" t="n"/>
      <c r="Z557" s="52" t="n"/>
      <c r="AA557" s="50" t="n"/>
      <c r="AB557" s="50" t="n"/>
      <c r="AC557" s="61" t="n"/>
      <c r="AD557" s="61" t="n"/>
      <c r="AE557" s="50" t="n"/>
      <c r="AF557" s="0" t="n"/>
      <c r="AG557" s="0" t="n"/>
      <c r="AH557" s="85">
        <f>IF(COUNTA(A557:AG557,AI557,AL557:AP557)=0,"",IF(TRIM(A557)="","AIR-ID REQUIRED",IF(OR(AND(K557&lt;&gt;"",ISNA(MATCH(K557,{"Yes","No","Unknown"},0))),AND(Q557&lt;&gt;"",ISNA(MATCH(Q557,{"Yes","No","Unknown"},0))),AND(R557&lt;&gt;"",ISNA(MATCH(R557,{"Yes","No","Unknown"},0))),AND(T557&lt;&gt;"",ISNA(MATCH(T557,{"Yes","No","Unknown"},0))),AND(J557&lt;&gt;"",ISNA(MATCH(J557,{"Improving","Stable","Deteriorating","New / Baseline","Not yet known"},0))),AND(Z557&lt;&gt;"",ISNA(MATCH(Z557,{"Open","Reviewed","Action Open","Escalated","Closed"},0))),AND(AG557&lt;&gt;"",ISNA(MATCH(AG557,{"UC-ID specific","Shared system baseline"},0))),AND(AI557&lt;&gt;"",ISNA(MATCH(AI557,{"Low","Medium","High","Critical"},0))),AND(AL557&lt;&gt;"",COUNTIF(Lists!$A$3:$A$10,AL557)=0),AND(AO557&lt;&gt;"",ISNA(MATCH(AO557,{"Operational monitoring","Performance review","Formal review"},0))),AND(AP557&lt;&gt;"",ISNA(MATCH(AP557,{"Raised per Monitoring and Review Plan","Not action-capable","Action-capable: raise not yet set"},0)))),"INVALID VALUE — use the dropdown list",IF(AND(AG557="UC-ID specific",OR(AF557="",AF557="None")),"UC-ID REQUIRED",IF(OR(J557="",K557="",Q557="",R557="",T557="",AL557="",J557="Not yet known",K557="Unknown",Q557="Unknown",R557="Unknown",T557="Unknown"),"UNKNOWN TO RESOLVE",IF(AND(K557="Yes",OR(H557="",I557="",M557="",N557="",O557="",P557="",P557="None",X557="")),"BREACH ACTION INCOMPLETE",IF(AND(OR(K557="Yes",Q557="Yes"),AL557="None"),"TRIGGER NOT RECORDED — select the E.4 trigger",IF(AND(OR(AND(AL557&lt;&gt;"",AL557&lt;&gt;"None"),R557="Yes"),AM557=""),"REASSESSMENT / CONSIDERATION REF REQUIRED",IF(AND(OR(R557="Yes",T557="Yes"),U557=""),"GATE LOG EVENT ID REQUIRED",IF(OR(AND(D557&lt;&gt;"",NOT(ISNUMBER(D557))),AND(Y557&lt;&gt;"",NOT(ISNUMBER(Y557))),AND(ISNUMBER(D557),ISNUMBER(Y557),Y557&lt;=D557)),"DATE CHECK — Review and Next Review must be dates, Next after Review",IF(AND(ISNUMBER(AC557),ISNUMBER(AD557),AD557&gt;AC557),"SAMPLE EXCEEDS POPULATION",IF(AND(ISNUMBER(AD557),ISNUMBER(AK557),AD557&lt;AK557),"SAMPLE BELOW TIER MINIMUM",IF(AND(AI557&lt;&gt;"",ISNUMBER(Y557),AO557=""),"REVIEW TYPE REQUIRED: operational, performance or formal (§6.4.4)",IF(AND(ISNUMBER(D557),ISNUMBER(Y557),AI557&lt;&gt;"",Y557-D557&gt;IF(AI557="Critical",31,IF(AI557="High",IF(OR(AO557="Operational monitoring",AO557="Performance review"),31,92),IF(AI557="Medium",IF(AO557="Operational monitoring",31,IF(AO557="Performance review",92,366)),366)))),"NEXT REVIEW EXCEEDS TIER CADENCE",IF(OR(AP557="",AP557="Action-capable: raise not yet set"),"AGENTIC CADENCE RAISE NOT SET (§6.4.4; size to be set by the Council)",IF(AND(Z557="Closed",OR(D557="",E557="",G557="",H557="",I557="",X557="",Y557="",AA557="",AB557="",NOT(ISNUMBER(AC557)),NOT(ISNUMBER(AD557)),AC557&lt;1,AD557&lt;1,AE557="",AG557="",AI557="")),"CLOSURE EVIDENCE MISSING",IF(Z557="Closed","Closure ready for independent review","Open / review")))))))))))))))))</f>
        <v/>
      </c>
      <c r="AI557" s="0" t="n"/>
      <c r="AJ557" s="0">
        <f>IF(AI557="","",IF(AO557="Operational monitoring",IF(AI557="Low","Routine operational monitoring by the Service Owner",IF(AI557="Medium","Monthly","Continuous (logged at least monthly)")),IF(AO557="Performance review",IF(AI557="Critical","At least monthly",IF(AI557="High","Monthly",IF(AI557="Medium","Quarterly","Annual"))),IF(AI557="Critical","Continuous monitoring; formal review at least monthly",IF(AI557="High","Quarterly","Annual")))))</f>
        <v/>
      </c>
      <c r="AK557" s="0">
        <f>IF(OR(AI557="",NOT(ISNUMBER(AC557))),"",IF(OR(AI557="Critical",AI557="High"),MIN(AC557,MAX(30,ROUNDUP(0.05*AC557,0))),IF(AI557="Medium",MIN(AC557,20),MIN(AC557,10))))</f>
        <v/>
      </c>
      <c r="AL557" s="0" t="n"/>
      <c r="AM557" s="0" t="n"/>
      <c r="AN557" s="0" t="n"/>
      <c r="AO557" s="0" t="n"/>
      <c r="AP557" s="0" t="n"/>
    </row>
    <row r="558">
      <c r="A558" s="49" t="n"/>
      <c r="B558" s="50" t="n"/>
      <c r="C558" s="50" t="n"/>
      <c r="D558" s="51" t="n"/>
      <c r="E558" s="50" t="n"/>
      <c r="F558" s="50" t="n"/>
      <c r="G558" s="50" t="n"/>
      <c r="H558" s="50" t="n"/>
      <c r="I558" s="50" t="n"/>
      <c r="J558" s="50" t="n"/>
      <c r="K558" s="50" t="n"/>
      <c r="L558" s="50" t="n"/>
      <c r="M558" s="50" t="n"/>
      <c r="N558" s="50" t="n"/>
      <c r="O558" s="51" t="n"/>
      <c r="P558" s="50" t="n"/>
      <c r="Q558" s="50" t="n"/>
      <c r="R558" s="50" t="n"/>
      <c r="S558" s="50" t="n"/>
      <c r="T558" s="50" t="n"/>
      <c r="U558" s="50" t="n"/>
      <c r="V558" s="50" t="n"/>
      <c r="W558" s="50" t="n"/>
      <c r="X558" s="50" t="n"/>
      <c r="Y558" s="51" t="n"/>
      <c r="Z558" s="52" t="n"/>
      <c r="AA558" s="50" t="n"/>
      <c r="AB558" s="50" t="n"/>
      <c r="AC558" s="61" t="n"/>
      <c r="AD558" s="61" t="n"/>
      <c r="AE558" s="50" t="n"/>
      <c r="AF558" s="0" t="n"/>
      <c r="AG558" s="0" t="n"/>
      <c r="AH558" s="85">
        <f>IF(COUNTA(A558:AG558,AI558,AL558:AP558)=0,"",IF(TRIM(A558)="","AIR-ID REQUIRED",IF(OR(AND(K558&lt;&gt;"",ISNA(MATCH(K558,{"Yes","No","Unknown"},0))),AND(Q558&lt;&gt;"",ISNA(MATCH(Q558,{"Yes","No","Unknown"},0))),AND(R558&lt;&gt;"",ISNA(MATCH(R558,{"Yes","No","Unknown"},0))),AND(T558&lt;&gt;"",ISNA(MATCH(T558,{"Yes","No","Unknown"},0))),AND(J558&lt;&gt;"",ISNA(MATCH(J558,{"Improving","Stable","Deteriorating","New / Baseline","Not yet known"},0))),AND(Z558&lt;&gt;"",ISNA(MATCH(Z558,{"Open","Reviewed","Action Open","Escalated","Closed"},0))),AND(AG558&lt;&gt;"",ISNA(MATCH(AG558,{"UC-ID specific","Shared system baseline"},0))),AND(AI558&lt;&gt;"",ISNA(MATCH(AI558,{"Low","Medium","High","Critical"},0))),AND(AL558&lt;&gt;"",COUNTIF(Lists!$A$3:$A$10,AL558)=0),AND(AO558&lt;&gt;"",ISNA(MATCH(AO558,{"Operational monitoring","Performance review","Formal review"},0))),AND(AP558&lt;&gt;"",ISNA(MATCH(AP558,{"Raised per Monitoring and Review Plan","Not action-capable","Action-capable: raise not yet set"},0)))),"INVALID VALUE — use the dropdown list",IF(AND(AG558="UC-ID specific",OR(AF558="",AF558="None")),"UC-ID REQUIRED",IF(OR(J558="",K558="",Q558="",R558="",T558="",AL558="",J558="Not yet known",K558="Unknown",Q558="Unknown",R558="Unknown",T558="Unknown"),"UNKNOWN TO RESOLVE",IF(AND(K558="Yes",OR(H558="",I558="",M558="",N558="",O558="",P558="",P558="None",X558="")),"BREACH ACTION INCOMPLETE",IF(AND(OR(K558="Yes",Q558="Yes"),AL558="None"),"TRIGGER NOT RECORDED — select the E.4 trigger",IF(AND(OR(AND(AL558&lt;&gt;"",AL558&lt;&gt;"None"),R558="Yes"),AM558=""),"REASSESSMENT / CONSIDERATION REF REQUIRED",IF(AND(OR(R558="Yes",T558="Yes"),U558=""),"GATE LOG EVENT ID REQUIRED",IF(OR(AND(D558&lt;&gt;"",NOT(ISNUMBER(D558))),AND(Y558&lt;&gt;"",NOT(ISNUMBER(Y558))),AND(ISNUMBER(D558),ISNUMBER(Y558),Y558&lt;=D558)),"DATE CHECK — Review and Next Review must be dates, Next after Review",IF(AND(ISNUMBER(AC558),ISNUMBER(AD558),AD558&gt;AC558),"SAMPLE EXCEEDS POPULATION",IF(AND(ISNUMBER(AD558),ISNUMBER(AK558),AD558&lt;AK558),"SAMPLE BELOW TIER MINIMUM",IF(AND(AI558&lt;&gt;"",ISNUMBER(Y558),AO558=""),"REVIEW TYPE REQUIRED: operational, performance or formal (§6.4.4)",IF(AND(ISNUMBER(D558),ISNUMBER(Y558),AI558&lt;&gt;"",Y558-D558&gt;IF(AI558="Critical",31,IF(AI558="High",IF(OR(AO558="Operational monitoring",AO558="Performance review"),31,92),IF(AI558="Medium",IF(AO558="Operational monitoring",31,IF(AO558="Performance review",92,366)),366)))),"NEXT REVIEW EXCEEDS TIER CADENCE",IF(OR(AP558="",AP558="Action-capable: raise not yet set"),"AGENTIC CADENCE RAISE NOT SET (§6.4.4; size to be set by the Council)",IF(AND(Z558="Closed",OR(D558="",E558="",G558="",H558="",I558="",X558="",Y558="",AA558="",AB558="",NOT(ISNUMBER(AC558)),NOT(ISNUMBER(AD558)),AC558&lt;1,AD558&lt;1,AE558="",AG558="",AI558="")),"CLOSURE EVIDENCE MISSING",IF(Z558="Closed","Closure ready for independent review","Open / review")))))))))))))))))</f>
        <v/>
      </c>
      <c r="AI558" s="0" t="n"/>
      <c r="AJ558" s="0">
        <f>IF(AI558="","",IF(AO558="Operational monitoring",IF(AI558="Low","Routine operational monitoring by the Service Owner",IF(AI558="Medium","Monthly","Continuous (logged at least monthly)")),IF(AO558="Performance review",IF(AI558="Critical","At least monthly",IF(AI558="High","Monthly",IF(AI558="Medium","Quarterly","Annual"))),IF(AI558="Critical","Continuous monitoring; formal review at least monthly",IF(AI558="High","Quarterly","Annual")))))</f>
        <v/>
      </c>
      <c r="AK558" s="0">
        <f>IF(OR(AI558="",NOT(ISNUMBER(AC558))),"",IF(OR(AI558="Critical",AI558="High"),MIN(AC558,MAX(30,ROUNDUP(0.05*AC558,0))),IF(AI558="Medium",MIN(AC558,20),MIN(AC558,10))))</f>
        <v/>
      </c>
      <c r="AL558" s="0" t="n"/>
      <c r="AM558" s="0" t="n"/>
      <c r="AN558" s="0" t="n"/>
      <c r="AO558" s="0" t="n"/>
      <c r="AP558" s="0" t="n"/>
    </row>
    <row r="559">
      <c r="A559" s="49" t="n"/>
      <c r="B559" s="50" t="n"/>
      <c r="C559" s="50" t="n"/>
      <c r="D559" s="51" t="n"/>
      <c r="E559" s="50" t="n"/>
      <c r="F559" s="50" t="n"/>
      <c r="G559" s="50" t="n"/>
      <c r="H559" s="50" t="n"/>
      <c r="I559" s="50" t="n"/>
      <c r="J559" s="50" t="n"/>
      <c r="K559" s="50" t="n"/>
      <c r="L559" s="50" t="n"/>
      <c r="M559" s="50" t="n"/>
      <c r="N559" s="50" t="n"/>
      <c r="O559" s="51" t="n"/>
      <c r="P559" s="50" t="n"/>
      <c r="Q559" s="50" t="n"/>
      <c r="R559" s="50" t="n"/>
      <c r="S559" s="50" t="n"/>
      <c r="T559" s="50" t="n"/>
      <c r="U559" s="50" t="n"/>
      <c r="V559" s="50" t="n"/>
      <c r="W559" s="50" t="n"/>
      <c r="X559" s="50" t="n"/>
      <c r="Y559" s="51" t="n"/>
      <c r="Z559" s="52" t="n"/>
      <c r="AA559" s="50" t="n"/>
      <c r="AB559" s="50" t="n"/>
      <c r="AC559" s="61" t="n"/>
      <c r="AD559" s="61" t="n"/>
      <c r="AE559" s="50" t="n"/>
      <c r="AF559" s="0" t="n"/>
      <c r="AG559" s="0" t="n"/>
      <c r="AH559" s="85">
        <f>IF(COUNTA(A559:AG559,AI559,AL559:AP559)=0,"",IF(TRIM(A559)="","AIR-ID REQUIRED",IF(OR(AND(K559&lt;&gt;"",ISNA(MATCH(K559,{"Yes","No","Unknown"},0))),AND(Q559&lt;&gt;"",ISNA(MATCH(Q559,{"Yes","No","Unknown"},0))),AND(R559&lt;&gt;"",ISNA(MATCH(R559,{"Yes","No","Unknown"},0))),AND(T559&lt;&gt;"",ISNA(MATCH(T559,{"Yes","No","Unknown"},0))),AND(J559&lt;&gt;"",ISNA(MATCH(J559,{"Improving","Stable","Deteriorating","New / Baseline","Not yet known"},0))),AND(Z559&lt;&gt;"",ISNA(MATCH(Z559,{"Open","Reviewed","Action Open","Escalated","Closed"},0))),AND(AG559&lt;&gt;"",ISNA(MATCH(AG559,{"UC-ID specific","Shared system baseline"},0))),AND(AI559&lt;&gt;"",ISNA(MATCH(AI559,{"Low","Medium","High","Critical"},0))),AND(AL559&lt;&gt;"",COUNTIF(Lists!$A$3:$A$10,AL559)=0),AND(AO559&lt;&gt;"",ISNA(MATCH(AO559,{"Operational monitoring","Performance review","Formal review"},0))),AND(AP559&lt;&gt;"",ISNA(MATCH(AP559,{"Raised per Monitoring and Review Plan","Not action-capable","Action-capable: raise not yet set"},0)))),"INVALID VALUE — use the dropdown list",IF(AND(AG559="UC-ID specific",OR(AF559="",AF559="None")),"UC-ID REQUIRED",IF(OR(J559="",K559="",Q559="",R559="",T559="",AL559="",J559="Not yet known",K559="Unknown",Q559="Unknown",R559="Unknown",T559="Unknown"),"UNKNOWN TO RESOLVE",IF(AND(K559="Yes",OR(H559="",I559="",M559="",N559="",O559="",P559="",P559="None",X559="")),"BREACH ACTION INCOMPLETE",IF(AND(OR(K559="Yes",Q559="Yes"),AL559="None"),"TRIGGER NOT RECORDED — select the E.4 trigger",IF(AND(OR(AND(AL559&lt;&gt;"",AL559&lt;&gt;"None"),R559="Yes"),AM559=""),"REASSESSMENT / CONSIDERATION REF REQUIRED",IF(AND(OR(R559="Yes",T559="Yes"),U559=""),"GATE LOG EVENT ID REQUIRED",IF(OR(AND(D559&lt;&gt;"",NOT(ISNUMBER(D559))),AND(Y559&lt;&gt;"",NOT(ISNUMBER(Y559))),AND(ISNUMBER(D559),ISNUMBER(Y559),Y559&lt;=D559)),"DATE CHECK — Review and Next Review must be dates, Next after Review",IF(AND(ISNUMBER(AC559),ISNUMBER(AD559),AD559&gt;AC559),"SAMPLE EXCEEDS POPULATION",IF(AND(ISNUMBER(AD559),ISNUMBER(AK559),AD559&lt;AK559),"SAMPLE BELOW TIER MINIMUM",IF(AND(AI559&lt;&gt;"",ISNUMBER(Y559),AO559=""),"REVIEW TYPE REQUIRED: operational, performance or formal (§6.4.4)",IF(AND(ISNUMBER(D559),ISNUMBER(Y559),AI559&lt;&gt;"",Y559-D559&gt;IF(AI559="Critical",31,IF(AI559="High",IF(OR(AO559="Operational monitoring",AO559="Performance review"),31,92),IF(AI559="Medium",IF(AO559="Operational monitoring",31,IF(AO559="Performance review",92,366)),366)))),"NEXT REVIEW EXCEEDS TIER CADENCE",IF(OR(AP559="",AP559="Action-capable: raise not yet set"),"AGENTIC CADENCE RAISE NOT SET (§6.4.4; size to be set by the Council)",IF(AND(Z559="Closed",OR(D559="",E559="",G559="",H559="",I559="",X559="",Y559="",AA559="",AB559="",NOT(ISNUMBER(AC559)),NOT(ISNUMBER(AD559)),AC559&lt;1,AD559&lt;1,AE559="",AG559="",AI559="")),"CLOSURE EVIDENCE MISSING",IF(Z559="Closed","Closure ready for independent review","Open / review")))))))))))))))))</f>
        <v/>
      </c>
      <c r="AI559" s="0" t="n"/>
      <c r="AJ559" s="0">
        <f>IF(AI559="","",IF(AO559="Operational monitoring",IF(AI559="Low","Routine operational monitoring by the Service Owner",IF(AI559="Medium","Monthly","Continuous (logged at least monthly)")),IF(AO559="Performance review",IF(AI559="Critical","At least monthly",IF(AI559="High","Monthly",IF(AI559="Medium","Quarterly","Annual"))),IF(AI559="Critical","Continuous monitoring; formal review at least monthly",IF(AI559="High","Quarterly","Annual")))))</f>
        <v/>
      </c>
      <c r="AK559" s="0">
        <f>IF(OR(AI559="",NOT(ISNUMBER(AC559))),"",IF(OR(AI559="Critical",AI559="High"),MIN(AC559,MAX(30,ROUNDUP(0.05*AC559,0))),IF(AI559="Medium",MIN(AC559,20),MIN(AC559,10))))</f>
        <v/>
      </c>
      <c r="AL559" s="0" t="n"/>
      <c r="AM559" s="0" t="n"/>
      <c r="AN559" s="0" t="n"/>
      <c r="AO559" s="0" t="n"/>
      <c r="AP559" s="0" t="n"/>
    </row>
    <row r="560">
      <c r="A560" s="49" t="n"/>
      <c r="B560" s="50" t="n"/>
      <c r="C560" s="50" t="n"/>
      <c r="D560" s="51" t="n"/>
      <c r="E560" s="50" t="n"/>
      <c r="F560" s="50" t="n"/>
      <c r="G560" s="50" t="n"/>
      <c r="H560" s="50" t="n"/>
      <c r="I560" s="50" t="n"/>
      <c r="J560" s="50" t="n"/>
      <c r="K560" s="50" t="n"/>
      <c r="L560" s="50" t="n"/>
      <c r="M560" s="50" t="n"/>
      <c r="N560" s="50" t="n"/>
      <c r="O560" s="51" t="n"/>
      <c r="P560" s="50" t="n"/>
      <c r="Q560" s="50" t="n"/>
      <c r="R560" s="50" t="n"/>
      <c r="S560" s="50" t="n"/>
      <c r="T560" s="50" t="n"/>
      <c r="U560" s="50" t="n"/>
      <c r="V560" s="50" t="n"/>
      <c r="W560" s="50" t="n"/>
      <c r="X560" s="50" t="n"/>
      <c r="Y560" s="51" t="n"/>
      <c r="Z560" s="52" t="n"/>
      <c r="AA560" s="50" t="n"/>
      <c r="AB560" s="50" t="n"/>
      <c r="AC560" s="61" t="n"/>
      <c r="AD560" s="61" t="n"/>
      <c r="AE560" s="50" t="n"/>
      <c r="AF560" s="0" t="n"/>
      <c r="AG560" s="0" t="n"/>
      <c r="AH560" s="85">
        <f>IF(COUNTA(A560:AG560,AI560,AL560:AP560)=0,"",IF(TRIM(A560)="","AIR-ID REQUIRED",IF(OR(AND(K560&lt;&gt;"",ISNA(MATCH(K560,{"Yes","No","Unknown"},0))),AND(Q560&lt;&gt;"",ISNA(MATCH(Q560,{"Yes","No","Unknown"},0))),AND(R560&lt;&gt;"",ISNA(MATCH(R560,{"Yes","No","Unknown"},0))),AND(T560&lt;&gt;"",ISNA(MATCH(T560,{"Yes","No","Unknown"},0))),AND(J560&lt;&gt;"",ISNA(MATCH(J560,{"Improving","Stable","Deteriorating","New / Baseline","Not yet known"},0))),AND(Z560&lt;&gt;"",ISNA(MATCH(Z560,{"Open","Reviewed","Action Open","Escalated","Closed"},0))),AND(AG560&lt;&gt;"",ISNA(MATCH(AG560,{"UC-ID specific","Shared system baseline"},0))),AND(AI560&lt;&gt;"",ISNA(MATCH(AI560,{"Low","Medium","High","Critical"},0))),AND(AL560&lt;&gt;"",COUNTIF(Lists!$A$3:$A$10,AL560)=0),AND(AO560&lt;&gt;"",ISNA(MATCH(AO560,{"Operational monitoring","Performance review","Formal review"},0))),AND(AP560&lt;&gt;"",ISNA(MATCH(AP560,{"Raised per Monitoring and Review Plan","Not action-capable","Action-capable: raise not yet set"},0)))),"INVALID VALUE — use the dropdown list",IF(AND(AG560="UC-ID specific",OR(AF560="",AF560="None")),"UC-ID REQUIRED",IF(OR(J560="",K560="",Q560="",R560="",T560="",AL560="",J560="Not yet known",K560="Unknown",Q560="Unknown",R560="Unknown",T560="Unknown"),"UNKNOWN TO RESOLVE",IF(AND(K560="Yes",OR(H560="",I560="",M560="",N560="",O560="",P560="",P560="None",X560="")),"BREACH ACTION INCOMPLETE",IF(AND(OR(K560="Yes",Q560="Yes"),AL560="None"),"TRIGGER NOT RECORDED — select the E.4 trigger",IF(AND(OR(AND(AL560&lt;&gt;"",AL560&lt;&gt;"None"),R560="Yes"),AM560=""),"REASSESSMENT / CONSIDERATION REF REQUIRED",IF(AND(OR(R560="Yes",T560="Yes"),U560=""),"GATE LOG EVENT ID REQUIRED",IF(OR(AND(D560&lt;&gt;"",NOT(ISNUMBER(D560))),AND(Y560&lt;&gt;"",NOT(ISNUMBER(Y560))),AND(ISNUMBER(D560),ISNUMBER(Y560),Y560&lt;=D560)),"DATE CHECK — Review and Next Review must be dates, Next after Review",IF(AND(ISNUMBER(AC560),ISNUMBER(AD560),AD560&gt;AC560),"SAMPLE EXCEEDS POPULATION",IF(AND(ISNUMBER(AD560),ISNUMBER(AK560),AD560&lt;AK560),"SAMPLE BELOW TIER MINIMUM",IF(AND(AI560&lt;&gt;"",ISNUMBER(Y560),AO560=""),"REVIEW TYPE REQUIRED: operational, performance or formal (§6.4.4)",IF(AND(ISNUMBER(D560),ISNUMBER(Y560),AI560&lt;&gt;"",Y560-D560&gt;IF(AI560="Critical",31,IF(AI560="High",IF(OR(AO560="Operational monitoring",AO560="Performance review"),31,92),IF(AI560="Medium",IF(AO560="Operational monitoring",31,IF(AO560="Performance review",92,366)),366)))),"NEXT REVIEW EXCEEDS TIER CADENCE",IF(OR(AP560="",AP560="Action-capable: raise not yet set"),"AGENTIC CADENCE RAISE NOT SET (§6.4.4; size to be set by the Council)",IF(AND(Z560="Closed",OR(D560="",E560="",G560="",H560="",I560="",X560="",Y560="",AA560="",AB560="",NOT(ISNUMBER(AC560)),NOT(ISNUMBER(AD560)),AC560&lt;1,AD560&lt;1,AE560="",AG560="",AI560="")),"CLOSURE EVIDENCE MISSING",IF(Z560="Closed","Closure ready for independent review","Open / review")))))))))))))))))</f>
        <v/>
      </c>
      <c r="AI560" s="0" t="n"/>
      <c r="AJ560" s="0">
        <f>IF(AI560="","",IF(AO560="Operational monitoring",IF(AI560="Low","Routine operational monitoring by the Service Owner",IF(AI560="Medium","Monthly","Continuous (logged at least monthly)")),IF(AO560="Performance review",IF(AI560="Critical","At least monthly",IF(AI560="High","Monthly",IF(AI560="Medium","Quarterly","Annual"))),IF(AI560="Critical","Continuous monitoring; formal review at least monthly",IF(AI560="High","Quarterly","Annual")))))</f>
        <v/>
      </c>
      <c r="AK560" s="0">
        <f>IF(OR(AI560="",NOT(ISNUMBER(AC560))),"",IF(OR(AI560="Critical",AI560="High"),MIN(AC560,MAX(30,ROUNDUP(0.05*AC560,0))),IF(AI560="Medium",MIN(AC560,20),MIN(AC560,10))))</f>
        <v/>
      </c>
      <c r="AL560" s="0" t="n"/>
      <c r="AM560" s="0" t="n"/>
      <c r="AN560" s="0" t="n"/>
      <c r="AO560" s="0" t="n"/>
      <c r="AP560" s="0" t="n"/>
    </row>
    <row r="561">
      <c r="A561" s="49" t="n"/>
      <c r="B561" s="50" t="n"/>
      <c r="C561" s="50" t="n"/>
      <c r="D561" s="51" t="n"/>
      <c r="E561" s="50" t="n"/>
      <c r="F561" s="50" t="n"/>
      <c r="G561" s="50" t="n"/>
      <c r="H561" s="50" t="n"/>
      <c r="I561" s="50" t="n"/>
      <c r="J561" s="50" t="n"/>
      <c r="K561" s="50" t="n"/>
      <c r="L561" s="50" t="n"/>
      <c r="M561" s="50" t="n"/>
      <c r="N561" s="50" t="n"/>
      <c r="O561" s="51" t="n"/>
      <c r="P561" s="50" t="n"/>
      <c r="Q561" s="50" t="n"/>
      <c r="R561" s="50" t="n"/>
      <c r="S561" s="50" t="n"/>
      <c r="T561" s="50" t="n"/>
      <c r="U561" s="50" t="n"/>
      <c r="V561" s="50" t="n"/>
      <c r="W561" s="50" t="n"/>
      <c r="X561" s="50" t="n"/>
      <c r="Y561" s="51" t="n"/>
      <c r="Z561" s="52" t="n"/>
      <c r="AA561" s="50" t="n"/>
      <c r="AB561" s="50" t="n"/>
      <c r="AC561" s="61" t="n"/>
      <c r="AD561" s="61" t="n"/>
      <c r="AE561" s="50" t="n"/>
      <c r="AF561" s="0" t="n"/>
      <c r="AG561" s="0" t="n"/>
      <c r="AH561" s="85">
        <f>IF(COUNTA(A561:AG561,AI561,AL561:AP561)=0,"",IF(TRIM(A561)="","AIR-ID REQUIRED",IF(OR(AND(K561&lt;&gt;"",ISNA(MATCH(K561,{"Yes","No","Unknown"},0))),AND(Q561&lt;&gt;"",ISNA(MATCH(Q561,{"Yes","No","Unknown"},0))),AND(R561&lt;&gt;"",ISNA(MATCH(R561,{"Yes","No","Unknown"},0))),AND(T561&lt;&gt;"",ISNA(MATCH(T561,{"Yes","No","Unknown"},0))),AND(J561&lt;&gt;"",ISNA(MATCH(J561,{"Improving","Stable","Deteriorating","New / Baseline","Not yet known"},0))),AND(Z561&lt;&gt;"",ISNA(MATCH(Z561,{"Open","Reviewed","Action Open","Escalated","Closed"},0))),AND(AG561&lt;&gt;"",ISNA(MATCH(AG561,{"UC-ID specific","Shared system baseline"},0))),AND(AI561&lt;&gt;"",ISNA(MATCH(AI561,{"Low","Medium","High","Critical"},0))),AND(AL561&lt;&gt;"",COUNTIF(Lists!$A$3:$A$10,AL561)=0),AND(AO561&lt;&gt;"",ISNA(MATCH(AO561,{"Operational monitoring","Performance review","Formal review"},0))),AND(AP561&lt;&gt;"",ISNA(MATCH(AP561,{"Raised per Monitoring and Review Plan","Not action-capable","Action-capable: raise not yet set"},0)))),"INVALID VALUE — use the dropdown list",IF(AND(AG561="UC-ID specific",OR(AF561="",AF561="None")),"UC-ID REQUIRED",IF(OR(J561="",K561="",Q561="",R561="",T561="",AL561="",J561="Not yet known",K561="Unknown",Q561="Unknown",R561="Unknown",T561="Unknown"),"UNKNOWN TO RESOLVE",IF(AND(K561="Yes",OR(H561="",I561="",M561="",N561="",O561="",P561="",P561="None",X561="")),"BREACH ACTION INCOMPLETE",IF(AND(OR(K561="Yes",Q561="Yes"),AL561="None"),"TRIGGER NOT RECORDED — select the E.4 trigger",IF(AND(OR(AND(AL561&lt;&gt;"",AL561&lt;&gt;"None"),R561="Yes"),AM561=""),"REASSESSMENT / CONSIDERATION REF REQUIRED",IF(AND(OR(R561="Yes",T561="Yes"),U561=""),"GATE LOG EVENT ID REQUIRED",IF(OR(AND(D561&lt;&gt;"",NOT(ISNUMBER(D561))),AND(Y561&lt;&gt;"",NOT(ISNUMBER(Y561))),AND(ISNUMBER(D561),ISNUMBER(Y561),Y561&lt;=D561)),"DATE CHECK — Review and Next Review must be dates, Next after Review",IF(AND(ISNUMBER(AC561),ISNUMBER(AD561),AD561&gt;AC561),"SAMPLE EXCEEDS POPULATION",IF(AND(ISNUMBER(AD561),ISNUMBER(AK561),AD561&lt;AK561),"SAMPLE BELOW TIER MINIMUM",IF(AND(AI561&lt;&gt;"",ISNUMBER(Y561),AO561=""),"REVIEW TYPE REQUIRED: operational, performance or formal (§6.4.4)",IF(AND(ISNUMBER(D561),ISNUMBER(Y561),AI561&lt;&gt;"",Y561-D561&gt;IF(AI561="Critical",31,IF(AI561="High",IF(OR(AO561="Operational monitoring",AO561="Performance review"),31,92),IF(AI561="Medium",IF(AO561="Operational monitoring",31,IF(AO561="Performance review",92,366)),366)))),"NEXT REVIEW EXCEEDS TIER CADENCE",IF(OR(AP561="",AP561="Action-capable: raise not yet set"),"AGENTIC CADENCE RAISE NOT SET (§6.4.4; size to be set by the Council)",IF(AND(Z561="Closed",OR(D561="",E561="",G561="",H561="",I561="",X561="",Y561="",AA561="",AB561="",NOT(ISNUMBER(AC561)),NOT(ISNUMBER(AD561)),AC561&lt;1,AD561&lt;1,AE561="",AG561="",AI561="")),"CLOSURE EVIDENCE MISSING",IF(Z561="Closed","Closure ready for independent review","Open / review")))))))))))))))))</f>
        <v/>
      </c>
      <c r="AI561" s="0" t="n"/>
      <c r="AJ561" s="0">
        <f>IF(AI561="","",IF(AO561="Operational monitoring",IF(AI561="Low","Routine operational monitoring by the Service Owner",IF(AI561="Medium","Monthly","Continuous (logged at least monthly)")),IF(AO561="Performance review",IF(AI561="Critical","At least monthly",IF(AI561="High","Monthly",IF(AI561="Medium","Quarterly","Annual"))),IF(AI561="Critical","Continuous monitoring; formal review at least monthly",IF(AI561="High","Quarterly","Annual")))))</f>
        <v/>
      </c>
      <c r="AK561" s="0">
        <f>IF(OR(AI561="",NOT(ISNUMBER(AC561))),"",IF(OR(AI561="Critical",AI561="High"),MIN(AC561,MAX(30,ROUNDUP(0.05*AC561,0))),IF(AI561="Medium",MIN(AC561,20),MIN(AC561,10))))</f>
        <v/>
      </c>
      <c r="AL561" s="0" t="n"/>
      <c r="AM561" s="0" t="n"/>
      <c r="AN561" s="0" t="n"/>
      <c r="AO561" s="0" t="n"/>
      <c r="AP561" s="0" t="n"/>
    </row>
    <row r="562">
      <c r="A562" s="49" t="n"/>
      <c r="B562" s="50" t="n"/>
      <c r="C562" s="50" t="n"/>
      <c r="D562" s="51" t="n"/>
      <c r="E562" s="50" t="n"/>
      <c r="F562" s="50" t="n"/>
      <c r="G562" s="50" t="n"/>
      <c r="H562" s="50" t="n"/>
      <c r="I562" s="50" t="n"/>
      <c r="J562" s="50" t="n"/>
      <c r="K562" s="50" t="n"/>
      <c r="L562" s="50" t="n"/>
      <c r="M562" s="50" t="n"/>
      <c r="N562" s="50" t="n"/>
      <c r="O562" s="51" t="n"/>
      <c r="P562" s="50" t="n"/>
      <c r="Q562" s="50" t="n"/>
      <c r="R562" s="50" t="n"/>
      <c r="S562" s="50" t="n"/>
      <c r="T562" s="50" t="n"/>
      <c r="U562" s="50" t="n"/>
      <c r="V562" s="50" t="n"/>
      <c r="W562" s="50" t="n"/>
      <c r="X562" s="50" t="n"/>
      <c r="Y562" s="51" t="n"/>
      <c r="Z562" s="52" t="n"/>
      <c r="AA562" s="50" t="n"/>
      <c r="AB562" s="50" t="n"/>
      <c r="AC562" s="61" t="n"/>
      <c r="AD562" s="61" t="n"/>
      <c r="AE562" s="50" t="n"/>
      <c r="AF562" s="0" t="n"/>
      <c r="AG562" s="0" t="n"/>
      <c r="AH562" s="85">
        <f>IF(COUNTA(A562:AG562,AI562,AL562:AP562)=0,"",IF(TRIM(A562)="","AIR-ID REQUIRED",IF(OR(AND(K562&lt;&gt;"",ISNA(MATCH(K562,{"Yes","No","Unknown"},0))),AND(Q562&lt;&gt;"",ISNA(MATCH(Q562,{"Yes","No","Unknown"},0))),AND(R562&lt;&gt;"",ISNA(MATCH(R562,{"Yes","No","Unknown"},0))),AND(T562&lt;&gt;"",ISNA(MATCH(T562,{"Yes","No","Unknown"},0))),AND(J562&lt;&gt;"",ISNA(MATCH(J562,{"Improving","Stable","Deteriorating","New / Baseline","Not yet known"},0))),AND(Z562&lt;&gt;"",ISNA(MATCH(Z562,{"Open","Reviewed","Action Open","Escalated","Closed"},0))),AND(AG562&lt;&gt;"",ISNA(MATCH(AG562,{"UC-ID specific","Shared system baseline"},0))),AND(AI562&lt;&gt;"",ISNA(MATCH(AI562,{"Low","Medium","High","Critical"},0))),AND(AL562&lt;&gt;"",COUNTIF(Lists!$A$3:$A$10,AL562)=0),AND(AO562&lt;&gt;"",ISNA(MATCH(AO562,{"Operational monitoring","Performance review","Formal review"},0))),AND(AP562&lt;&gt;"",ISNA(MATCH(AP562,{"Raised per Monitoring and Review Plan","Not action-capable","Action-capable: raise not yet set"},0)))),"INVALID VALUE — use the dropdown list",IF(AND(AG562="UC-ID specific",OR(AF562="",AF562="None")),"UC-ID REQUIRED",IF(OR(J562="",K562="",Q562="",R562="",T562="",AL562="",J562="Not yet known",K562="Unknown",Q562="Unknown",R562="Unknown",T562="Unknown"),"UNKNOWN TO RESOLVE",IF(AND(K562="Yes",OR(H562="",I562="",M562="",N562="",O562="",P562="",P562="None",X562="")),"BREACH ACTION INCOMPLETE",IF(AND(OR(K562="Yes",Q562="Yes"),AL562="None"),"TRIGGER NOT RECORDED — select the E.4 trigger",IF(AND(OR(AND(AL562&lt;&gt;"",AL562&lt;&gt;"None"),R562="Yes"),AM562=""),"REASSESSMENT / CONSIDERATION REF REQUIRED",IF(AND(OR(R562="Yes",T562="Yes"),U562=""),"GATE LOG EVENT ID REQUIRED",IF(OR(AND(D562&lt;&gt;"",NOT(ISNUMBER(D562))),AND(Y562&lt;&gt;"",NOT(ISNUMBER(Y562))),AND(ISNUMBER(D562),ISNUMBER(Y562),Y562&lt;=D562)),"DATE CHECK — Review and Next Review must be dates, Next after Review",IF(AND(ISNUMBER(AC562),ISNUMBER(AD562),AD562&gt;AC562),"SAMPLE EXCEEDS POPULATION",IF(AND(ISNUMBER(AD562),ISNUMBER(AK562),AD562&lt;AK562),"SAMPLE BELOW TIER MINIMUM",IF(AND(AI562&lt;&gt;"",ISNUMBER(Y562),AO562=""),"REVIEW TYPE REQUIRED: operational, performance or formal (§6.4.4)",IF(AND(ISNUMBER(D562),ISNUMBER(Y562),AI562&lt;&gt;"",Y562-D562&gt;IF(AI562="Critical",31,IF(AI562="High",IF(OR(AO562="Operational monitoring",AO562="Performance review"),31,92),IF(AI562="Medium",IF(AO562="Operational monitoring",31,IF(AO562="Performance review",92,366)),366)))),"NEXT REVIEW EXCEEDS TIER CADENCE",IF(OR(AP562="",AP562="Action-capable: raise not yet set"),"AGENTIC CADENCE RAISE NOT SET (§6.4.4; size to be set by the Council)",IF(AND(Z562="Closed",OR(D562="",E562="",G562="",H562="",I562="",X562="",Y562="",AA562="",AB562="",NOT(ISNUMBER(AC562)),NOT(ISNUMBER(AD562)),AC562&lt;1,AD562&lt;1,AE562="",AG562="",AI562="")),"CLOSURE EVIDENCE MISSING",IF(Z562="Closed","Closure ready for independent review","Open / review")))))))))))))))))</f>
        <v/>
      </c>
      <c r="AI562" s="0" t="n"/>
      <c r="AJ562" s="0">
        <f>IF(AI562="","",IF(AO562="Operational monitoring",IF(AI562="Low","Routine operational monitoring by the Service Owner",IF(AI562="Medium","Monthly","Continuous (logged at least monthly)")),IF(AO562="Performance review",IF(AI562="Critical","At least monthly",IF(AI562="High","Monthly",IF(AI562="Medium","Quarterly","Annual"))),IF(AI562="Critical","Continuous monitoring; formal review at least monthly",IF(AI562="High","Quarterly","Annual")))))</f>
        <v/>
      </c>
      <c r="AK562" s="0">
        <f>IF(OR(AI562="",NOT(ISNUMBER(AC562))),"",IF(OR(AI562="Critical",AI562="High"),MIN(AC562,MAX(30,ROUNDUP(0.05*AC562,0))),IF(AI562="Medium",MIN(AC562,20),MIN(AC562,10))))</f>
        <v/>
      </c>
      <c r="AL562" s="0" t="n"/>
      <c r="AM562" s="0" t="n"/>
      <c r="AN562" s="0" t="n"/>
      <c r="AO562" s="0" t="n"/>
      <c r="AP562" s="0" t="n"/>
    </row>
    <row r="563">
      <c r="A563" s="49" t="n"/>
      <c r="B563" s="50" t="n"/>
      <c r="C563" s="50" t="n"/>
      <c r="D563" s="51" t="n"/>
      <c r="E563" s="50" t="n"/>
      <c r="F563" s="50" t="n"/>
      <c r="G563" s="50" t="n"/>
      <c r="H563" s="50" t="n"/>
      <c r="I563" s="50" t="n"/>
      <c r="J563" s="50" t="n"/>
      <c r="K563" s="50" t="n"/>
      <c r="L563" s="50" t="n"/>
      <c r="M563" s="50" t="n"/>
      <c r="N563" s="50" t="n"/>
      <c r="O563" s="51" t="n"/>
      <c r="P563" s="50" t="n"/>
      <c r="Q563" s="50" t="n"/>
      <c r="R563" s="50" t="n"/>
      <c r="S563" s="50" t="n"/>
      <c r="T563" s="50" t="n"/>
      <c r="U563" s="50" t="n"/>
      <c r="V563" s="50" t="n"/>
      <c r="W563" s="50" t="n"/>
      <c r="X563" s="50" t="n"/>
      <c r="Y563" s="51" t="n"/>
      <c r="Z563" s="52" t="n"/>
      <c r="AA563" s="50" t="n"/>
      <c r="AB563" s="50" t="n"/>
      <c r="AC563" s="61" t="n"/>
      <c r="AD563" s="61" t="n"/>
      <c r="AE563" s="50" t="n"/>
      <c r="AF563" s="0" t="n"/>
      <c r="AG563" s="0" t="n"/>
      <c r="AH563" s="85">
        <f>IF(COUNTA(A563:AG563,AI563,AL563:AP563)=0,"",IF(TRIM(A563)="","AIR-ID REQUIRED",IF(OR(AND(K563&lt;&gt;"",ISNA(MATCH(K563,{"Yes","No","Unknown"},0))),AND(Q563&lt;&gt;"",ISNA(MATCH(Q563,{"Yes","No","Unknown"},0))),AND(R563&lt;&gt;"",ISNA(MATCH(R563,{"Yes","No","Unknown"},0))),AND(T563&lt;&gt;"",ISNA(MATCH(T563,{"Yes","No","Unknown"},0))),AND(J563&lt;&gt;"",ISNA(MATCH(J563,{"Improving","Stable","Deteriorating","New / Baseline","Not yet known"},0))),AND(Z563&lt;&gt;"",ISNA(MATCH(Z563,{"Open","Reviewed","Action Open","Escalated","Closed"},0))),AND(AG563&lt;&gt;"",ISNA(MATCH(AG563,{"UC-ID specific","Shared system baseline"},0))),AND(AI563&lt;&gt;"",ISNA(MATCH(AI563,{"Low","Medium","High","Critical"},0))),AND(AL563&lt;&gt;"",COUNTIF(Lists!$A$3:$A$10,AL563)=0),AND(AO563&lt;&gt;"",ISNA(MATCH(AO563,{"Operational monitoring","Performance review","Formal review"},0))),AND(AP563&lt;&gt;"",ISNA(MATCH(AP563,{"Raised per Monitoring and Review Plan","Not action-capable","Action-capable: raise not yet set"},0)))),"INVALID VALUE — use the dropdown list",IF(AND(AG563="UC-ID specific",OR(AF563="",AF563="None")),"UC-ID REQUIRED",IF(OR(J563="",K563="",Q563="",R563="",T563="",AL563="",J563="Not yet known",K563="Unknown",Q563="Unknown",R563="Unknown",T563="Unknown"),"UNKNOWN TO RESOLVE",IF(AND(K563="Yes",OR(H563="",I563="",M563="",N563="",O563="",P563="",P563="None",X563="")),"BREACH ACTION INCOMPLETE",IF(AND(OR(K563="Yes",Q563="Yes"),AL563="None"),"TRIGGER NOT RECORDED — select the E.4 trigger",IF(AND(OR(AND(AL563&lt;&gt;"",AL563&lt;&gt;"None"),R563="Yes"),AM563=""),"REASSESSMENT / CONSIDERATION REF REQUIRED",IF(AND(OR(R563="Yes",T563="Yes"),U563=""),"GATE LOG EVENT ID REQUIRED",IF(OR(AND(D563&lt;&gt;"",NOT(ISNUMBER(D563))),AND(Y563&lt;&gt;"",NOT(ISNUMBER(Y563))),AND(ISNUMBER(D563),ISNUMBER(Y563),Y563&lt;=D563)),"DATE CHECK — Review and Next Review must be dates, Next after Review",IF(AND(ISNUMBER(AC563),ISNUMBER(AD563),AD563&gt;AC563),"SAMPLE EXCEEDS POPULATION",IF(AND(ISNUMBER(AD563),ISNUMBER(AK563),AD563&lt;AK563),"SAMPLE BELOW TIER MINIMUM",IF(AND(AI563&lt;&gt;"",ISNUMBER(Y563),AO563=""),"REVIEW TYPE REQUIRED: operational, performance or formal (§6.4.4)",IF(AND(ISNUMBER(D563),ISNUMBER(Y563),AI563&lt;&gt;"",Y563-D563&gt;IF(AI563="Critical",31,IF(AI563="High",IF(OR(AO563="Operational monitoring",AO563="Performance review"),31,92),IF(AI563="Medium",IF(AO563="Operational monitoring",31,IF(AO563="Performance review",92,366)),366)))),"NEXT REVIEW EXCEEDS TIER CADENCE",IF(OR(AP563="",AP563="Action-capable: raise not yet set"),"AGENTIC CADENCE RAISE NOT SET (§6.4.4; size to be set by the Council)",IF(AND(Z563="Closed",OR(D563="",E563="",G563="",H563="",I563="",X563="",Y563="",AA563="",AB563="",NOT(ISNUMBER(AC563)),NOT(ISNUMBER(AD563)),AC563&lt;1,AD563&lt;1,AE563="",AG563="",AI563="")),"CLOSURE EVIDENCE MISSING",IF(Z563="Closed","Closure ready for independent review","Open / review")))))))))))))))))</f>
        <v/>
      </c>
      <c r="AI563" s="0" t="n"/>
      <c r="AJ563" s="0">
        <f>IF(AI563="","",IF(AO563="Operational monitoring",IF(AI563="Low","Routine operational monitoring by the Service Owner",IF(AI563="Medium","Monthly","Continuous (logged at least monthly)")),IF(AO563="Performance review",IF(AI563="Critical","At least monthly",IF(AI563="High","Monthly",IF(AI563="Medium","Quarterly","Annual"))),IF(AI563="Critical","Continuous monitoring; formal review at least monthly",IF(AI563="High","Quarterly","Annual")))))</f>
        <v/>
      </c>
      <c r="AK563" s="0">
        <f>IF(OR(AI563="",NOT(ISNUMBER(AC563))),"",IF(OR(AI563="Critical",AI563="High"),MIN(AC563,MAX(30,ROUNDUP(0.05*AC563,0))),IF(AI563="Medium",MIN(AC563,20),MIN(AC563,10))))</f>
        <v/>
      </c>
      <c r="AL563" s="0" t="n"/>
      <c r="AM563" s="0" t="n"/>
      <c r="AN563" s="0" t="n"/>
      <c r="AO563" s="0" t="n"/>
      <c r="AP563" s="0" t="n"/>
    </row>
    <row r="564">
      <c r="A564" s="49" t="n"/>
      <c r="B564" s="50" t="n"/>
      <c r="C564" s="50" t="n"/>
      <c r="D564" s="51" t="n"/>
      <c r="E564" s="50" t="n"/>
      <c r="F564" s="50" t="n"/>
      <c r="G564" s="50" t="n"/>
      <c r="H564" s="50" t="n"/>
      <c r="I564" s="50" t="n"/>
      <c r="J564" s="50" t="n"/>
      <c r="K564" s="50" t="n"/>
      <c r="L564" s="50" t="n"/>
      <c r="M564" s="50" t="n"/>
      <c r="N564" s="50" t="n"/>
      <c r="O564" s="51" t="n"/>
      <c r="P564" s="50" t="n"/>
      <c r="Q564" s="50" t="n"/>
      <c r="R564" s="50" t="n"/>
      <c r="S564" s="50" t="n"/>
      <c r="T564" s="50" t="n"/>
      <c r="U564" s="50" t="n"/>
      <c r="V564" s="50" t="n"/>
      <c r="W564" s="50" t="n"/>
      <c r="X564" s="50" t="n"/>
      <c r="Y564" s="51" t="n"/>
      <c r="Z564" s="52" t="n"/>
      <c r="AA564" s="50" t="n"/>
      <c r="AB564" s="50" t="n"/>
      <c r="AC564" s="61" t="n"/>
      <c r="AD564" s="61" t="n"/>
      <c r="AE564" s="50" t="n"/>
      <c r="AF564" s="0" t="n"/>
      <c r="AG564" s="0" t="n"/>
      <c r="AH564" s="85">
        <f>IF(COUNTA(A564:AG564,AI564,AL564:AP564)=0,"",IF(TRIM(A564)="","AIR-ID REQUIRED",IF(OR(AND(K564&lt;&gt;"",ISNA(MATCH(K564,{"Yes","No","Unknown"},0))),AND(Q564&lt;&gt;"",ISNA(MATCH(Q564,{"Yes","No","Unknown"},0))),AND(R564&lt;&gt;"",ISNA(MATCH(R564,{"Yes","No","Unknown"},0))),AND(T564&lt;&gt;"",ISNA(MATCH(T564,{"Yes","No","Unknown"},0))),AND(J564&lt;&gt;"",ISNA(MATCH(J564,{"Improving","Stable","Deteriorating","New / Baseline","Not yet known"},0))),AND(Z564&lt;&gt;"",ISNA(MATCH(Z564,{"Open","Reviewed","Action Open","Escalated","Closed"},0))),AND(AG564&lt;&gt;"",ISNA(MATCH(AG564,{"UC-ID specific","Shared system baseline"},0))),AND(AI564&lt;&gt;"",ISNA(MATCH(AI564,{"Low","Medium","High","Critical"},0))),AND(AL564&lt;&gt;"",COUNTIF(Lists!$A$3:$A$10,AL564)=0),AND(AO564&lt;&gt;"",ISNA(MATCH(AO564,{"Operational monitoring","Performance review","Formal review"},0))),AND(AP564&lt;&gt;"",ISNA(MATCH(AP564,{"Raised per Monitoring and Review Plan","Not action-capable","Action-capable: raise not yet set"},0)))),"INVALID VALUE — use the dropdown list",IF(AND(AG564="UC-ID specific",OR(AF564="",AF564="None")),"UC-ID REQUIRED",IF(OR(J564="",K564="",Q564="",R564="",T564="",AL564="",J564="Not yet known",K564="Unknown",Q564="Unknown",R564="Unknown",T564="Unknown"),"UNKNOWN TO RESOLVE",IF(AND(K564="Yes",OR(H564="",I564="",M564="",N564="",O564="",P564="",P564="None",X564="")),"BREACH ACTION INCOMPLETE",IF(AND(OR(K564="Yes",Q564="Yes"),AL564="None"),"TRIGGER NOT RECORDED — select the E.4 trigger",IF(AND(OR(AND(AL564&lt;&gt;"",AL564&lt;&gt;"None"),R564="Yes"),AM564=""),"REASSESSMENT / CONSIDERATION REF REQUIRED",IF(AND(OR(R564="Yes",T564="Yes"),U564=""),"GATE LOG EVENT ID REQUIRED",IF(OR(AND(D564&lt;&gt;"",NOT(ISNUMBER(D564))),AND(Y564&lt;&gt;"",NOT(ISNUMBER(Y564))),AND(ISNUMBER(D564),ISNUMBER(Y564),Y564&lt;=D564)),"DATE CHECK — Review and Next Review must be dates, Next after Review",IF(AND(ISNUMBER(AC564),ISNUMBER(AD564),AD564&gt;AC564),"SAMPLE EXCEEDS POPULATION",IF(AND(ISNUMBER(AD564),ISNUMBER(AK564),AD564&lt;AK564),"SAMPLE BELOW TIER MINIMUM",IF(AND(AI564&lt;&gt;"",ISNUMBER(Y564),AO564=""),"REVIEW TYPE REQUIRED: operational, performance or formal (§6.4.4)",IF(AND(ISNUMBER(D564),ISNUMBER(Y564),AI564&lt;&gt;"",Y564-D564&gt;IF(AI564="Critical",31,IF(AI564="High",IF(OR(AO564="Operational monitoring",AO564="Performance review"),31,92),IF(AI564="Medium",IF(AO564="Operational monitoring",31,IF(AO564="Performance review",92,366)),366)))),"NEXT REVIEW EXCEEDS TIER CADENCE",IF(OR(AP564="",AP564="Action-capable: raise not yet set"),"AGENTIC CADENCE RAISE NOT SET (§6.4.4; size to be set by the Council)",IF(AND(Z564="Closed",OR(D564="",E564="",G564="",H564="",I564="",X564="",Y564="",AA564="",AB564="",NOT(ISNUMBER(AC564)),NOT(ISNUMBER(AD564)),AC564&lt;1,AD564&lt;1,AE564="",AG564="",AI564="")),"CLOSURE EVIDENCE MISSING",IF(Z564="Closed","Closure ready for independent review","Open / review")))))))))))))))))</f>
        <v/>
      </c>
      <c r="AI564" s="0" t="n"/>
      <c r="AJ564" s="0">
        <f>IF(AI564="","",IF(AO564="Operational monitoring",IF(AI564="Low","Routine operational monitoring by the Service Owner",IF(AI564="Medium","Monthly","Continuous (logged at least monthly)")),IF(AO564="Performance review",IF(AI564="Critical","At least monthly",IF(AI564="High","Monthly",IF(AI564="Medium","Quarterly","Annual"))),IF(AI564="Critical","Continuous monitoring; formal review at least monthly",IF(AI564="High","Quarterly","Annual")))))</f>
        <v/>
      </c>
      <c r="AK564" s="0">
        <f>IF(OR(AI564="",NOT(ISNUMBER(AC564))),"",IF(OR(AI564="Critical",AI564="High"),MIN(AC564,MAX(30,ROUNDUP(0.05*AC564,0))),IF(AI564="Medium",MIN(AC564,20),MIN(AC564,10))))</f>
        <v/>
      </c>
      <c r="AL564" s="0" t="n"/>
      <c r="AM564" s="0" t="n"/>
      <c r="AN564" s="0" t="n"/>
      <c r="AO564" s="0" t="n"/>
      <c r="AP564" s="0" t="n"/>
    </row>
    <row r="565">
      <c r="A565" s="49" t="n"/>
      <c r="B565" s="50" t="n"/>
      <c r="C565" s="50" t="n"/>
      <c r="D565" s="51" t="n"/>
      <c r="E565" s="50" t="n"/>
      <c r="F565" s="50" t="n"/>
      <c r="G565" s="50" t="n"/>
      <c r="H565" s="50" t="n"/>
      <c r="I565" s="50" t="n"/>
      <c r="J565" s="50" t="n"/>
      <c r="K565" s="50" t="n"/>
      <c r="L565" s="50" t="n"/>
      <c r="M565" s="50" t="n"/>
      <c r="N565" s="50" t="n"/>
      <c r="O565" s="51" t="n"/>
      <c r="P565" s="50" t="n"/>
      <c r="Q565" s="50" t="n"/>
      <c r="R565" s="50" t="n"/>
      <c r="S565" s="50" t="n"/>
      <c r="T565" s="50" t="n"/>
      <c r="U565" s="50" t="n"/>
      <c r="V565" s="50" t="n"/>
      <c r="W565" s="50" t="n"/>
      <c r="X565" s="50" t="n"/>
      <c r="Y565" s="51" t="n"/>
      <c r="Z565" s="52" t="n"/>
      <c r="AA565" s="50" t="n"/>
      <c r="AB565" s="50" t="n"/>
      <c r="AC565" s="61" t="n"/>
      <c r="AD565" s="61" t="n"/>
      <c r="AE565" s="50" t="n"/>
      <c r="AF565" s="0" t="n"/>
      <c r="AG565" s="0" t="n"/>
      <c r="AH565" s="85">
        <f>IF(COUNTA(A565:AG565,AI565,AL565:AP565)=0,"",IF(TRIM(A565)="","AIR-ID REQUIRED",IF(OR(AND(K565&lt;&gt;"",ISNA(MATCH(K565,{"Yes","No","Unknown"},0))),AND(Q565&lt;&gt;"",ISNA(MATCH(Q565,{"Yes","No","Unknown"},0))),AND(R565&lt;&gt;"",ISNA(MATCH(R565,{"Yes","No","Unknown"},0))),AND(T565&lt;&gt;"",ISNA(MATCH(T565,{"Yes","No","Unknown"},0))),AND(J565&lt;&gt;"",ISNA(MATCH(J565,{"Improving","Stable","Deteriorating","New / Baseline","Not yet known"},0))),AND(Z565&lt;&gt;"",ISNA(MATCH(Z565,{"Open","Reviewed","Action Open","Escalated","Closed"},0))),AND(AG565&lt;&gt;"",ISNA(MATCH(AG565,{"UC-ID specific","Shared system baseline"},0))),AND(AI565&lt;&gt;"",ISNA(MATCH(AI565,{"Low","Medium","High","Critical"},0))),AND(AL565&lt;&gt;"",COUNTIF(Lists!$A$3:$A$10,AL565)=0),AND(AO565&lt;&gt;"",ISNA(MATCH(AO565,{"Operational monitoring","Performance review","Formal review"},0))),AND(AP565&lt;&gt;"",ISNA(MATCH(AP565,{"Raised per Monitoring and Review Plan","Not action-capable","Action-capable: raise not yet set"},0)))),"INVALID VALUE — use the dropdown list",IF(AND(AG565="UC-ID specific",OR(AF565="",AF565="None")),"UC-ID REQUIRED",IF(OR(J565="",K565="",Q565="",R565="",T565="",AL565="",J565="Not yet known",K565="Unknown",Q565="Unknown",R565="Unknown",T565="Unknown"),"UNKNOWN TO RESOLVE",IF(AND(K565="Yes",OR(H565="",I565="",M565="",N565="",O565="",P565="",P565="None",X565="")),"BREACH ACTION INCOMPLETE",IF(AND(OR(K565="Yes",Q565="Yes"),AL565="None"),"TRIGGER NOT RECORDED — select the E.4 trigger",IF(AND(OR(AND(AL565&lt;&gt;"",AL565&lt;&gt;"None"),R565="Yes"),AM565=""),"REASSESSMENT / CONSIDERATION REF REQUIRED",IF(AND(OR(R565="Yes",T565="Yes"),U565=""),"GATE LOG EVENT ID REQUIRED",IF(OR(AND(D565&lt;&gt;"",NOT(ISNUMBER(D565))),AND(Y565&lt;&gt;"",NOT(ISNUMBER(Y565))),AND(ISNUMBER(D565),ISNUMBER(Y565),Y565&lt;=D565)),"DATE CHECK — Review and Next Review must be dates, Next after Review",IF(AND(ISNUMBER(AC565),ISNUMBER(AD565),AD565&gt;AC565),"SAMPLE EXCEEDS POPULATION",IF(AND(ISNUMBER(AD565),ISNUMBER(AK565),AD565&lt;AK565),"SAMPLE BELOW TIER MINIMUM",IF(AND(AI565&lt;&gt;"",ISNUMBER(Y565),AO565=""),"REVIEW TYPE REQUIRED: operational, performance or formal (§6.4.4)",IF(AND(ISNUMBER(D565),ISNUMBER(Y565),AI565&lt;&gt;"",Y565-D565&gt;IF(AI565="Critical",31,IF(AI565="High",IF(OR(AO565="Operational monitoring",AO565="Performance review"),31,92),IF(AI565="Medium",IF(AO565="Operational monitoring",31,IF(AO565="Performance review",92,366)),366)))),"NEXT REVIEW EXCEEDS TIER CADENCE",IF(OR(AP565="",AP565="Action-capable: raise not yet set"),"AGENTIC CADENCE RAISE NOT SET (§6.4.4; size to be set by the Council)",IF(AND(Z565="Closed",OR(D565="",E565="",G565="",H565="",I565="",X565="",Y565="",AA565="",AB565="",NOT(ISNUMBER(AC565)),NOT(ISNUMBER(AD565)),AC565&lt;1,AD565&lt;1,AE565="",AG565="",AI565="")),"CLOSURE EVIDENCE MISSING",IF(Z565="Closed","Closure ready for independent review","Open / review")))))))))))))))))</f>
        <v/>
      </c>
      <c r="AI565" s="0" t="n"/>
      <c r="AJ565" s="0">
        <f>IF(AI565="","",IF(AO565="Operational monitoring",IF(AI565="Low","Routine operational monitoring by the Service Owner",IF(AI565="Medium","Monthly","Continuous (logged at least monthly)")),IF(AO565="Performance review",IF(AI565="Critical","At least monthly",IF(AI565="High","Monthly",IF(AI565="Medium","Quarterly","Annual"))),IF(AI565="Critical","Continuous monitoring; formal review at least monthly",IF(AI565="High","Quarterly","Annual")))))</f>
        <v/>
      </c>
      <c r="AK565" s="0">
        <f>IF(OR(AI565="",NOT(ISNUMBER(AC565))),"",IF(OR(AI565="Critical",AI565="High"),MIN(AC565,MAX(30,ROUNDUP(0.05*AC565,0))),IF(AI565="Medium",MIN(AC565,20),MIN(AC565,10))))</f>
        <v/>
      </c>
      <c r="AL565" s="0" t="n"/>
      <c r="AM565" s="0" t="n"/>
      <c r="AN565" s="0" t="n"/>
      <c r="AO565" s="0" t="n"/>
      <c r="AP565" s="0" t="n"/>
    </row>
    <row r="566">
      <c r="A566" s="49" t="n"/>
      <c r="B566" s="50" t="n"/>
      <c r="C566" s="50" t="n"/>
      <c r="D566" s="51" t="n"/>
      <c r="E566" s="50" t="n"/>
      <c r="F566" s="50" t="n"/>
      <c r="G566" s="50" t="n"/>
      <c r="H566" s="50" t="n"/>
      <c r="I566" s="50" t="n"/>
      <c r="J566" s="50" t="n"/>
      <c r="K566" s="50" t="n"/>
      <c r="L566" s="50" t="n"/>
      <c r="M566" s="50" t="n"/>
      <c r="N566" s="50" t="n"/>
      <c r="O566" s="51" t="n"/>
      <c r="P566" s="50" t="n"/>
      <c r="Q566" s="50" t="n"/>
      <c r="R566" s="50" t="n"/>
      <c r="S566" s="50" t="n"/>
      <c r="T566" s="50" t="n"/>
      <c r="U566" s="50" t="n"/>
      <c r="V566" s="50" t="n"/>
      <c r="W566" s="50" t="n"/>
      <c r="X566" s="50" t="n"/>
      <c r="Y566" s="51" t="n"/>
      <c r="Z566" s="52" t="n"/>
      <c r="AA566" s="50" t="n"/>
      <c r="AB566" s="50" t="n"/>
      <c r="AC566" s="61" t="n"/>
      <c r="AD566" s="61" t="n"/>
      <c r="AE566" s="50" t="n"/>
      <c r="AF566" s="0" t="n"/>
      <c r="AG566" s="0" t="n"/>
      <c r="AH566" s="85">
        <f>IF(COUNTA(A566:AG566,AI566,AL566:AP566)=0,"",IF(TRIM(A566)="","AIR-ID REQUIRED",IF(OR(AND(K566&lt;&gt;"",ISNA(MATCH(K566,{"Yes","No","Unknown"},0))),AND(Q566&lt;&gt;"",ISNA(MATCH(Q566,{"Yes","No","Unknown"},0))),AND(R566&lt;&gt;"",ISNA(MATCH(R566,{"Yes","No","Unknown"},0))),AND(T566&lt;&gt;"",ISNA(MATCH(T566,{"Yes","No","Unknown"},0))),AND(J566&lt;&gt;"",ISNA(MATCH(J566,{"Improving","Stable","Deteriorating","New / Baseline","Not yet known"},0))),AND(Z566&lt;&gt;"",ISNA(MATCH(Z566,{"Open","Reviewed","Action Open","Escalated","Closed"},0))),AND(AG566&lt;&gt;"",ISNA(MATCH(AG566,{"UC-ID specific","Shared system baseline"},0))),AND(AI566&lt;&gt;"",ISNA(MATCH(AI566,{"Low","Medium","High","Critical"},0))),AND(AL566&lt;&gt;"",COUNTIF(Lists!$A$3:$A$10,AL566)=0),AND(AO566&lt;&gt;"",ISNA(MATCH(AO566,{"Operational monitoring","Performance review","Formal review"},0))),AND(AP566&lt;&gt;"",ISNA(MATCH(AP566,{"Raised per Monitoring and Review Plan","Not action-capable","Action-capable: raise not yet set"},0)))),"INVALID VALUE — use the dropdown list",IF(AND(AG566="UC-ID specific",OR(AF566="",AF566="None")),"UC-ID REQUIRED",IF(OR(J566="",K566="",Q566="",R566="",T566="",AL566="",J566="Not yet known",K566="Unknown",Q566="Unknown",R566="Unknown",T566="Unknown"),"UNKNOWN TO RESOLVE",IF(AND(K566="Yes",OR(H566="",I566="",M566="",N566="",O566="",P566="",P566="None",X566="")),"BREACH ACTION INCOMPLETE",IF(AND(OR(K566="Yes",Q566="Yes"),AL566="None"),"TRIGGER NOT RECORDED — select the E.4 trigger",IF(AND(OR(AND(AL566&lt;&gt;"",AL566&lt;&gt;"None"),R566="Yes"),AM566=""),"REASSESSMENT / CONSIDERATION REF REQUIRED",IF(AND(OR(R566="Yes",T566="Yes"),U566=""),"GATE LOG EVENT ID REQUIRED",IF(OR(AND(D566&lt;&gt;"",NOT(ISNUMBER(D566))),AND(Y566&lt;&gt;"",NOT(ISNUMBER(Y566))),AND(ISNUMBER(D566),ISNUMBER(Y566),Y566&lt;=D566)),"DATE CHECK — Review and Next Review must be dates, Next after Review",IF(AND(ISNUMBER(AC566),ISNUMBER(AD566),AD566&gt;AC566),"SAMPLE EXCEEDS POPULATION",IF(AND(ISNUMBER(AD566),ISNUMBER(AK566),AD566&lt;AK566),"SAMPLE BELOW TIER MINIMUM",IF(AND(AI566&lt;&gt;"",ISNUMBER(Y566),AO566=""),"REVIEW TYPE REQUIRED: operational, performance or formal (§6.4.4)",IF(AND(ISNUMBER(D566),ISNUMBER(Y566),AI566&lt;&gt;"",Y566-D566&gt;IF(AI566="Critical",31,IF(AI566="High",IF(OR(AO566="Operational monitoring",AO566="Performance review"),31,92),IF(AI566="Medium",IF(AO566="Operational monitoring",31,IF(AO566="Performance review",92,366)),366)))),"NEXT REVIEW EXCEEDS TIER CADENCE",IF(OR(AP566="",AP566="Action-capable: raise not yet set"),"AGENTIC CADENCE RAISE NOT SET (§6.4.4; size to be set by the Council)",IF(AND(Z566="Closed",OR(D566="",E566="",G566="",H566="",I566="",X566="",Y566="",AA566="",AB566="",NOT(ISNUMBER(AC566)),NOT(ISNUMBER(AD566)),AC566&lt;1,AD566&lt;1,AE566="",AG566="",AI566="")),"CLOSURE EVIDENCE MISSING",IF(Z566="Closed","Closure ready for independent review","Open / review")))))))))))))))))</f>
        <v/>
      </c>
      <c r="AI566" s="0" t="n"/>
      <c r="AJ566" s="0">
        <f>IF(AI566="","",IF(AO566="Operational monitoring",IF(AI566="Low","Routine operational monitoring by the Service Owner",IF(AI566="Medium","Monthly","Continuous (logged at least monthly)")),IF(AO566="Performance review",IF(AI566="Critical","At least monthly",IF(AI566="High","Monthly",IF(AI566="Medium","Quarterly","Annual"))),IF(AI566="Critical","Continuous monitoring; formal review at least monthly",IF(AI566="High","Quarterly","Annual")))))</f>
        <v/>
      </c>
      <c r="AK566" s="0">
        <f>IF(OR(AI566="",NOT(ISNUMBER(AC566))),"",IF(OR(AI566="Critical",AI566="High"),MIN(AC566,MAX(30,ROUNDUP(0.05*AC566,0))),IF(AI566="Medium",MIN(AC566,20),MIN(AC566,10))))</f>
        <v/>
      </c>
      <c r="AL566" s="0" t="n"/>
      <c r="AM566" s="0" t="n"/>
      <c r="AN566" s="0" t="n"/>
      <c r="AO566" s="0" t="n"/>
      <c r="AP566" s="0" t="n"/>
    </row>
    <row r="567">
      <c r="A567" s="49" t="n"/>
      <c r="B567" s="50" t="n"/>
      <c r="C567" s="50" t="n"/>
      <c r="D567" s="51" t="n"/>
      <c r="E567" s="50" t="n"/>
      <c r="F567" s="50" t="n"/>
      <c r="G567" s="50" t="n"/>
      <c r="H567" s="50" t="n"/>
      <c r="I567" s="50" t="n"/>
      <c r="J567" s="50" t="n"/>
      <c r="K567" s="50" t="n"/>
      <c r="L567" s="50" t="n"/>
      <c r="M567" s="50" t="n"/>
      <c r="N567" s="50" t="n"/>
      <c r="O567" s="51" t="n"/>
      <c r="P567" s="50" t="n"/>
      <c r="Q567" s="50" t="n"/>
      <c r="R567" s="50" t="n"/>
      <c r="S567" s="50" t="n"/>
      <c r="T567" s="50" t="n"/>
      <c r="U567" s="50" t="n"/>
      <c r="V567" s="50" t="n"/>
      <c r="W567" s="50" t="n"/>
      <c r="X567" s="50" t="n"/>
      <c r="Y567" s="51" t="n"/>
      <c r="Z567" s="52" t="n"/>
      <c r="AA567" s="50" t="n"/>
      <c r="AB567" s="50" t="n"/>
      <c r="AC567" s="61" t="n"/>
      <c r="AD567" s="61" t="n"/>
      <c r="AE567" s="50" t="n"/>
      <c r="AF567" s="0" t="n"/>
      <c r="AG567" s="0" t="n"/>
      <c r="AH567" s="85">
        <f>IF(COUNTA(A567:AG567,AI567,AL567:AP567)=0,"",IF(TRIM(A567)="","AIR-ID REQUIRED",IF(OR(AND(K567&lt;&gt;"",ISNA(MATCH(K567,{"Yes","No","Unknown"},0))),AND(Q567&lt;&gt;"",ISNA(MATCH(Q567,{"Yes","No","Unknown"},0))),AND(R567&lt;&gt;"",ISNA(MATCH(R567,{"Yes","No","Unknown"},0))),AND(T567&lt;&gt;"",ISNA(MATCH(T567,{"Yes","No","Unknown"},0))),AND(J567&lt;&gt;"",ISNA(MATCH(J567,{"Improving","Stable","Deteriorating","New / Baseline","Not yet known"},0))),AND(Z567&lt;&gt;"",ISNA(MATCH(Z567,{"Open","Reviewed","Action Open","Escalated","Closed"},0))),AND(AG567&lt;&gt;"",ISNA(MATCH(AG567,{"UC-ID specific","Shared system baseline"},0))),AND(AI567&lt;&gt;"",ISNA(MATCH(AI567,{"Low","Medium","High","Critical"},0))),AND(AL567&lt;&gt;"",COUNTIF(Lists!$A$3:$A$10,AL567)=0),AND(AO567&lt;&gt;"",ISNA(MATCH(AO567,{"Operational monitoring","Performance review","Formal review"},0))),AND(AP567&lt;&gt;"",ISNA(MATCH(AP567,{"Raised per Monitoring and Review Plan","Not action-capable","Action-capable: raise not yet set"},0)))),"INVALID VALUE — use the dropdown list",IF(AND(AG567="UC-ID specific",OR(AF567="",AF567="None")),"UC-ID REQUIRED",IF(OR(J567="",K567="",Q567="",R567="",T567="",AL567="",J567="Not yet known",K567="Unknown",Q567="Unknown",R567="Unknown",T567="Unknown"),"UNKNOWN TO RESOLVE",IF(AND(K567="Yes",OR(H567="",I567="",M567="",N567="",O567="",P567="",P567="None",X567="")),"BREACH ACTION INCOMPLETE",IF(AND(OR(K567="Yes",Q567="Yes"),AL567="None"),"TRIGGER NOT RECORDED — select the E.4 trigger",IF(AND(OR(AND(AL567&lt;&gt;"",AL567&lt;&gt;"None"),R567="Yes"),AM567=""),"REASSESSMENT / CONSIDERATION REF REQUIRED",IF(AND(OR(R567="Yes",T567="Yes"),U567=""),"GATE LOG EVENT ID REQUIRED",IF(OR(AND(D567&lt;&gt;"",NOT(ISNUMBER(D567))),AND(Y567&lt;&gt;"",NOT(ISNUMBER(Y567))),AND(ISNUMBER(D567),ISNUMBER(Y567),Y567&lt;=D567)),"DATE CHECK — Review and Next Review must be dates, Next after Review",IF(AND(ISNUMBER(AC567),ISNUMBER(AD567),AD567&gt;AC567),"SAMPLE EXCEEDS POPULATION",IF(AND(ISNUMBER(AD567),ISNUMBER(AK567),AD567&lt;AK567),"SAMPLE BELOW TIER MINIMUM",IF(AND(AI567&lt;&gt;"",ISNUMBER(Y567),AO567=""),"REVIEW TYPE REQUIRED: operational, performance or formal (§6.4.4)",IF(AND(ISNUMBER(D567),ISNUMBER(Y567),AI567&lt;&gt;"",Y567-D567&gt;IF(AI567="Critical",31,IF(AI567="High",IF(OR(AO567="Operational monitoring",AO567="Performance review"),31,92),IF(AI567="Medium",IF(AO567="Operational monitoring",31,IF(AO567="Performance review",92,366)),366)))),"NEXT REVIEW EXCEEDS TIER CADENCE",IF(OR(AP567="",AP567="Action-capable: raise not yet set"),"AGENTIC CADENCE RAISE NOT SET (§6.4.4; size to be set by the Council)",IF(AND(Z567="Closed",OR(D567="",E567="",G567="",H567="",I567="",X567="",Y567="",AA567="",AB567="",NOT(ISNUMBER(AC567)),NOT(ISNUMBER(AD567)),AC567&lt;1,AD567&lt;1,AE567="",AG567="",AI567="")),"CLOSURE EVIDENCE MISSING",IF(Z567="Closed","Closure ready for independent review","Open / review")))))))))))))))))</f>
        <v/>
      </c>
      <c r="AI567" s="0" t="n"/>
      <c r="AJ567" s="0">
        <f>IF(AI567="","",IF(AO567="Operational monitoring",IF(AI567="Low","Routine operational monitoring by the Service Owner",IF(AI567="Medium","Monthly","Continuous (logged at least monthly)")),IF(AO567="Performance review",IF(AI567="Critical","At least monthly",IF(AI567="High","Monthly",IF(AI567="Medium","Quarterly","Annual"))),IF(AI567="Critical","Continuous monitoring; formal review at least monthly",IF(AI567="High","Quarterly","Annual")))))</f>
        <v/>
      </c>
      <c r="AK567" s="0">
        <f>IF(OR(AI567="",NOT(ISNUMBER(AC567))),"",IF(OR(AI567="Critical",AI567="High"),MIN(AC567,MAX(30,ROUNDUP(0.05*AC567,0))),IF(AI567="Medium",MIN(AC567,20),MIN(AC567,10))))</f>
        <v/>
      </c>
      <c r="AL567" s="0" t="n"/>
      <c r="AM567" s="0" t="n"/>
      <c r="AN567" s="0" t="n"/>
      <c r="AO567" s="0" t="n"/>
      <c r="AP567" s="0" t="n"/>
    </row>
    <row r="568">
      <c r="A568" s="49" t="n"/>
      <c r="B568" s="50" t="n"/>
      <c r="C568" s="50" t="n"/>
      <c r="D568" s="51" t="n"/>
      <c r="E568" s="50" t="n"/>
      <c r="F568" s="50" t="n"/>
      <c r="G568" s="50" t="n"/>
      <c r="H568" s="50" t="n"/>
      <c r="I568" s="50" t="n"/>
      <c r="J568" s="50" t="n"/>
      <c r="K568" s="50" t="n"/>
      <c r="L568" s="50" t="n"/>
      <c r="M568" s="50" t="n"/>
      <c r="N568" s="50" t="n"/>
      <c r="O568" s="51" t="n"/>
      <c r="P568" s="50" t="n"/>
      <c r="Q568" s="50" t="n"/>
      <c r="R568" s="50" t="n"/>
      <c r="S568" s="50" t="n"/>
      <c r="T568" s="50" t="n"/>
      <c r="U568" s="50" t="n"/>
      <c r="V568" s="50" t="n"/>
      <c r="W568" s="50" t="n"/>
      <c r="X568" s="50" t="n"/>
      <c r="Y568" s="51" t="n"/>
      <c r="Z568" s="52" t="n"/>
      <c r="AA568" s="50" t="n"/>
      <c r="AB568" s="50" t="n"/>
      <c r="AC568" s="61" t="n"/>
      <c r="AD568" s="61" t="n"/>
      <c r="AE568" s="50" t="n"/>
      <c r="AF568" s="0" t="n"/>
      <c r="AG568" s="0" t="n"/>
      <c r="AH568" s="85">
        <f>IF(COUNTA(A568:AG568,AI568,AL568:AP568)=0,"",IF(TRIM(A568)="","AIR-ID REQUIRED",IF(OR(AND(K568&lt;&gt;"",ISNA(MATCH(K568,{"Yes","No","Unknown"},0))),AND(Q568&lt;&gt;"",ISNA(MATCH(Q568,{"Yes","No","Unknown"},0))),AND(R568&lt;&gt;"",ISNA(MATCH(R568,{"Yes","No","Unknown"},0))),AND(T568&lt;&gt;"",ISNA(MATCH(T568,{"Yes","No","Unknown"},0))),AND(J568&lt;&gt;"",ISNA(MATCH(J568,{"Improving","Stable","Deteriorating","New / Baseline","Not yet known"},0))),AND(Z568&lt;&gt;"",ISNA(MATCH(Z568,{"Open","Reviewed","Action Open","Escalated","Closed"},0))),AND(AG568&lt;&gt;"",ISNA(MATCH(AG568,{"UC-ID specific","Shared system baseline"},0))),AND(AI568&lt;&gt;"",ISNA(MATCH(AI568,{"Low","Medium","High","Critical"},0))),AND(AL568&lt;&gt;"",COUNTIF(Lists!$A$3:$A$10,AL568)=0),AND(AO568&lt;&gt;"",ISNA(MATCH(AO568,{"Operational monitoring","Performance review","Formal review"},0))),AND(AP568&lt;&gt;"",ISNA(MATCH(AP568,{"Raised per Monitoring and Review Plan","Not action-capable","Action-capable: raise not yet set"},0)))),"INVALID VALUE — use the dropdown list",IF(AND(AG568="UC-ID specific",OR(AF568="",AF568="None")),"UC-ID REQUIRED",IF(OR(J568="",K568="",Q568="",R568="",T568="",AL568="",J568="Not yet known",K568="Unknown",Q568="Unknown",R568="Unknown",T568="Unknown"),"UNKNOWN TO RESOLVE",IF(AND(K568="Yes",OR(H568="",I568="",M568="",N568="",O568="",P568="",P568="None",X568="")),"BREACH ACTION INCOMPLETE",IF(AND(OR(K568="Yes",Q568="Yes"),AL568="None"),"TRIGGER NOT RECORDED — select the E.4 trigger",IF(AND(OR(AND(AL568&lt;&gt;"",AL568&lt;&gt;"None"),R568="Yes"),AM568=""),"REASSESSMENT / CONSIDERATION REF REQUIRED",IF(AND(OR(R568="Yes",T568="Yes"),U568=""),"GATE LOG EVENT ID REQUIRED",IF(OR(AND(D568&lt;&gt;"",NOT(ISNUMBER(D568))),AND(Y568&lt;&gt;"",NOT(ISNUMBER(Y568))),AND(ISNUMBER(D568),ISNUMBER(Y568),Y568&lt;=D568)),"DATE CHECK — Review and Next Review must be dates, Next after Review",IF(AND(ISNUMBER(AC568),ISNUMBER(AD568),AD568&gt;AC568),"SAMPLE EXCEEDS POPULATION",IF(AND(ISNUMBER(AD568),ISNUMBER(AK568),AD568&lt;AK568),"SAMPLE BELOW TIER MINIMUM",IF(AND(AI568&lt;&gt;"",ISNUMBER(Y568),AO568=""),"REVIEW TYPE REQUIRED: operational, performance or formal (§6.4.4)",IF(AND(ISNUMBER(D568),ISNUMBER(Y568),AI568&lt;&gt;"",Y568-D568&gt;IF(AI568="Critical",31,IF(AI568="High",IF(OR(AO568="Operational monitoring",AO568="Performance review"),31,92),IF(AI568="Medium",IF(AO568="Operational monitoring",31,IF(AO568="Performance review",92,366)),366)))),"NEXT REVIEW EXCEEDS TIER CADENCE",IF(OR(AP568="",AP568="Action-capable: raise not yet set"),"AGENTIC CADENCE RAISE NOT SET (§6.4.4; size to be set by the Council)",IF(AND(Z568="Closed",OR(D568="",E568="",G568="",H568="",I568="",X568="",Y568="",AA568="",AB568="",NOT(ISNUMBER(AC568)),NOT(ISNUMBER(AD568)),AC568&lt;1,AD568&lt;1,AE568="",AG568="",AI568="")),"CLOSURE EVIDENCE MISSING",IF(Z568="Closed","Closure ready for independent review","Open / review")))))))))))))))))</f>
        <v/>
      </c>
      <c r="AI568" s="0" t="n"/>
      <c r="AJ568" s="0">
        <f>IF(AI568="","",IF(AO568="Operational monitoring",IF(AI568="Low","Routine operational monitoring by the Service Owner",IF(AI568="Medium","Monthly","Continuous (logged at least monthly)")),IF(AO568="Performance review",IF(AI568="Critical","At least monthly",IF(AI568="High","Monthly",IF(AI568="Medium","Quarterly","Annual"))),IF(AI568="Critical","Continuous monitoring; formal review at least monthly",IF(AI568="High","Quarterly","Annual")))))</f>
        <v/>
      </c>
      <c r="AK568" s="0">
        <f>IF(OR(AI568="",NOT(ISNUMBER(AC568))),"",IF(OR(AI568="Critical",AI568="High"),MIN(AC568,MAX(30,ROUNDUP(0.05*AC568,0))),IF(AI568="Medium",MIN(AC568,20),MIN(AC568,10))))</f>
        <v/>
      </c>
      <c r="AL568" s="0" t="n"/>
      <c r="AM568" s="0" t="n"/>
      <c r="AN568" s="0" t="n"/>
      <c r="AO568" s="0" t="n"/>
      <c r="AP568" s="0" t="n"/>
    </row>
    <row r="569">
      <c r="A569" s="49" t="n"/>
      <c r="B569" s="50" t="n"/>
      <c r="C569" s="50" t="n"/>
      <c r="D569" s="51" t="n"/>
      <c r="E569" s="50" t="n"/>
      <c r="F569" s="50" t="n"/>
      <c r="G569" s="50" t="n"/>
      <c r="H569" s="50" t="n"/>
      <c r="I569" s="50" t="n"/>
      <c r="J569" s="50" t="n"/>
      <c r="K569" s="50" t="n"/>
      <c r="L569" s="50" t="n"/>
      <c r="M569" s="50" t="n"/>
      <c r="N569" s="50" t="n"/>
      <c r="O569" s="51" t="n"/>
      <c r="P569" s="50" t="n"/>
      <c r="Q569" s="50" t="n"/>
      <c r="R569" s="50" t="n"/>
      <c r="S569" s="50" t="n"/>
      <c r="T569" s="50" t="n"/>
      <c r="U569" s="50" t="n"/>
      <c r="V569" s="50" t="n"/>
      <c r="W569" s="50" t="n"/>
      <c r="X569" s="50" t="n"/>
      <c r="Y569" s="51" t="n"/>
      <c r="Z569" s="52" t="n"/>
      <c r="AA569" s="50" t="n"/>
      <c r="AB569" s="50" t="n"/>
      <c r="AC569" s="61" t="n"/>
      <c r="AD569" s="61" t="n"/>
      <c r="AE569" s="50" t="n"/>
      <c r="AF569" s="0" t="n"/>
      <c r="AG569" s="0" t="n"/>
      <c r="AH569" s="85">
        <f>IF(COUNTA(A569:AG569,AI569,AL569:AP569)=0,"",IF(TRIM(A569)="","AIR-ID REQUIRED",IF(OR(AND(K569&lt;&gt;"",ISNA(MATCH(K569,{"Yes","No","Unknown"},0))),AND(Q569&lt;&gt;"",ISNA(MATCH(Q569,{"Yes","No","Unknown"},0))),AND(R569&lt;&gt;"",ISNA(MATCH(R569,{"Yes","No","Unknown"},0))),AND(T569&lt;&gt;"",ISNA(MATCH(T569,{"Yes","No","Unknown"},0))),AND(J569&lt;&gt;"",ISNA(MATCH(J569,{"Improving","Stable","Deteriorating","New / Baseline","Not yet known"},0))),AND(Z569&lt;&gt;"",ISNA(MATCH(Z569,{"Open","Reviewed","Action Open","Escalated","Closed"},0))),AND(AG569&lt;&gt;"",ISNA(MATCH(AG569,{"UC-ID specific","Shared system baseline"},0))),AND(AI569&lt;&gt;"",ISNA(MATCH(AI569,{"Low","Medium","High","Critical"},0))),AND(AL569&lt;&gt;"",COUNTIF(Lists!$A$3:$A$10,AL569)=0),AND(AO569&lt;&gt;"",ISNA(MATCH(AO569,{"Operational monitoring","Performance review","Formal review"},0))),AND(AP569&lt;&gt;"",ISNA(MATCH(AP569,{"Raised per Monitoring and Review Plan","Not action-capable","Action-capable: raise not yet set"},0)))),"INVALID VALUE — use the dropdown list",IF(AND(AG569="UC-ID specific",OR(AF569="",AF569="None")),"UC-ID REQUIRED",IF(OR(J569="",K569="",Q569="",R569="",T569="",AL569="",J569="Not yet known",K569="Unknown",Q569="Unknown",R569="Unknown",T569="Unknown"),"UNKNOWN TO RESOLVE",IF(AND(K569="Yes",OR(H569="",I569="",M569="",N569="",O569="",P569="",P569="None",X569="")),"BREACH ACTION INCOMPLETE",IF(AND(OR(K569="Yes",Q569="Yes"),AL569="None"),"TRIGGER NOT RECORDED — select the E.4 trigger",IF(AND(OR(AND(AL569&lt;&gt;"",AL569&lt;&gt;"None"),R569="Yes"),AM569=""),"REASSESSMENT / CONSIDERATION REF REQUIRED",IF(AND(OR(R569="Yes",T569="Yes"),U569=""),"GATE LOG EVENT ID REQUIRED",IF(OR(AND(D569&lt;&gt;"",NOT(ISNUMBER(D569))),AND(Y569&lt;&gt;"",NOT(ISNUMBER(Y569))),AND(ISNUMBER(D569),ISNUMBER(Y569),Y569&lt;=D569)),"DATE CHECK — Review and Next Review must be dates, Next after Review",IF(AND(ISNUMBER(AC569),ISNUMBER(AD569),AD569&gt;AC569),"SAMPLE EXCEEDS POPULATION",IF(AND(ISNUMBER(AD569),ISNUMBER(AK569),AD569&lt;AK569),"SAMPLE BELOW TIER MINIMUM",IF(AND(AI569&lt;&gt;"",ISNUMBER(Y569),AO569=""),"REVIEW TYPE REQUIRED: operational, performance or formal (§6.4.4)",IF(AND(ISNUMBER(D569),ISNUMBER(Y569),AI569&lt;&gt;"",Y569-D569&gt;IF(AI569="Critical",31,IF(AI569="High",IF(OR(AO569="Operational monitoring",AO569="Performance review"),31,92),IF(AI569="Medium",IF(AO569="Operational monitoring",31,IF(AO569="Performance review",92,366)),366)))),"NEXT REVIEW EXCEEDS TIER CADENCE",IF(OR(AP569="",AP569="Action-capable: raise not yet set"),"AGENTIC CADENCE RAISE NOT SET (§6.4.4; size to be set by the Council)",IF(AND(Z569="Closed",OR(D569="",E569="",G569="",H569="",I569="",X569="",Y569="",AA569="",AB569="",NOT(ISNUMBER(AC569)),NOT(ISNUMBER(AD569)),AC569&lt;1,AD569&lt;1,AE569="",AG569="",AI569="")),"CLOSURE EVIDENCE MISSING",IF(Z569="Closed","Closure ready for independent review","Open / review")))))))))))))))))</f>
        <v/>
      </c>
      <c r="AI569" s="0" t="n"/>
      <c r="AJ569" s="0">
        <f>IF(AI569="","",IF(AO569="Operational monitoring",IF(AI569="Low","Routine operational monitoring by the Service Owner",IF(AI569="Medium","Monthly","Continuous (logged at least monthly)")),IF(AO569="Performance review",IF(AI569="Critical","At least monthly",IF(AI569="High","Monthly",IF(AI569="Medium","Quarterly","Annual"))),IF(AI569="Critical","Continuous monitoring; formal review at least monthly",IF(AI569="High","Quarterly","Annual")))))</f>
        <v/>
      </c>
      <c r="AK569" s="0">
        <f>IF(OR(AI569="",NOT(ISNUMBER(AC569))),"",IF(OR(AI569="Critical",AI569="High"),MIN(AC569,MAX(30,ROUNDUP(0.05*AC569,0))),IF(AI569="Medium",MIN(AC569,20),MIN(AC569,10))))</f>
        <v/>
      </c>
      <c r="AL569" s="0" t="n"/>
      <c r="AM569" s="0" t="n"/>
      <c r="AN569" s="0" t="n"/>
      <c r="AO569" s="0" t="n"/>
      <c r="AP569" s="0" t="n"/>
    </row>
    <row r="570">
      <c r="A570" s="49" t="n"/>
      <c r="B570" s="50" t="n"/>
      <c r="C570" s="50" t="n"/>
      <c r="D570" s="51" t="n"/>
      <c r="E570" s="50" t="n"/>
      <c r="F570" s="50" t="n"/>
      <c r="G570" s="50" t="n"/>
      <c r="H570" s="50" t="n"/>
      <c r="I570" s="50" t="n"/>
      <c r="J570" s="50" t="n"/>
      <c r="K570" s="50" t="n"/>
      <c r="L570" s="50" t="n"/>
      <c r="M570" s="50" t="n"/>
      <c r="N570" s="50" t="n"/>
      <c r="O570" s="51" t="n"/>
      <c r="P570" s="50" t="n"/>
      <c r="Q570" s="50" t="n"/>
      <c r="R570" s="50" t="n"/>
      <c r="S570" s="50" t="n"/>
      <c r="T570" s="50" t="n"/>
      <c r="U570" s="50" t="n"/>
      <c r="V570" s="50" t="n"/>
      <c r="W570" s="50" t="n"/>
      <c r="X570" s="50" t="n"/>
      <c r="Y570" s="51" t="n"/>
      <c r="Z570" s="52" t="n"/>
      <c r="AA570" s="50" t="n"/>
      <c r="AB570" s="50" t="n"/>
      <c r="AC570" s="61" t="n"/>
      <c r="AD570" s="61" t="n"/>
      <c r="AE570" s="50" t="n"/>
      <c r="AF570" s="0" t="n"/>
      <c r="AG570" s="0" t="n"/>
      <c r="AH570" s="85">
        <f>IF(COUNTA(A570:AG570,AI570,AL570:AP570)=0,"",IF(TRIM(A570)="","AIR-ID REQUIRED",IF(OR(AND(K570&lt;&gt;"",ISNA(MATCH(K570,{"Yes","No","Unknown"},0))),AND(Q570&lt;&gt;"",ISNA(MATCH(Q570,{"Yes","No","Unknown"},0))),AND(R570&lt;&gt;"",ISNA(MATCH(R570,{"Yes","No","Unknown"},0))),AND(T570&lt;&gt;"",ISNA(MATCH(T570,{"Yes","No","Unknown"},0))),AND(J570&lt;&gt;"",ISNA(MATCH(J570,{"Improving","Stable","Deteriorating","New / Baseline","Not yet known"},0))),AND(Z570&lt;&gt;"",ISNA(MATCH(Z570,{"Open","Reviewed","Action Open","Escalated","Closed"},0))),AND(AG570&lt;&gt;"",ISNA(MATCH(AG570,{"UC-ID specific","Shared system baseline"},0))),AND(AI570&lt;&gt;"",ISNA(MATCH(AI570,{"Low","Medium","High","Critical"},0))),AND(AL570&lt;&gt;"",COUNTIF(Lists!$A$3:$A$10,AL570)=0),AND(AO570&lt;&gt;"",ISNA(MATCH(AO570,{"Operational monitoring","Performance review","Formal review"},0))),AND(AP570&lt;&gt;"",ISNA(MATCH(AP570,{"Raised per Monitoring and Review Plan","Not action-capable","Action-capable: raise not yet set"},0)))),"INVALID VALUE — use the dropdown list",IF(AND(AG570="UC-ID specific",OR(AF570="",AF570="None")),"UC-ID REQUIRED",IF(OR(J570="",K570="",Q570="",R570="",T570="",AL570="",J570="Not yet known",K570="Unknown",Q570="Unknown",R570="Unknown",T570="Unknown"),"UNKNOWN TO RESOLVE",IF(AND(K570="Yes",OR(H570="",I570="",M570="",N570="",O570="",P570="",P570="None",X570="")),"BREACH ACTION INCOMPLETE",IF(AND(OR(K570="Yes",Q570="Yes"),AL570="None"),"TRIGGER NOT RECORDED — select the E.4 trigger",IF(AND(OR(AND(AL570&lt;&gt;"",AL570&lt;&gt;"None"),R570="Yes"),AM570=""),"REASSESSMENT / CONSIDERATION REF REQUIRED",IF(AND(OR(R570="Yes",T570="Yes"),U570=""),"GATE LOG EVENT ID REQUIRED",IF(OR(AND(D570&lt;&gt;"",NOT(ISNUMBER(D570))),AND(Y570&lt;&gt;"",NOT(ISNUMBER(Y570))),AND(ISNUMBER(D570),ISNUMBER(Y570),Y570&lt;=D570)),"DATE CHECK — Review and Next Review must be dates, Next after Review",IF(AND(ISNUMBER(AC570),ISNUMBER(AD570),AD570&gt;AC570),"SAMPLE EXCEEDS POPULATION",IF(AND(ISNUMBER(AD570),ISNUMBER(AK570),AD570&lt;AK570),"SAMPLE BELOW TIER MINIMUM",IF(AND(AI570&lt;&gt;"",ISNUMBER(Y570),AO570=""),"REVIEW TYPE REQUIRED: operational, performance or formal (§6.4.4)",IF(AND(ISNUMBER(D570),ISNUMBER(Y570),AI570&lt;&gt;"",Y570-D570&gt;IF(AI570="Critical",31,IF(AI570="High",IF(OR(AO570="Operational monitoring",AO570="Performance review"),31,92),IF(AI570="Medium",IF(AO570="Operational monitoring",31,IF(AO570="Performance review",92,366)),366)))),"NEXT REVIEW EXCEEDS TIER CADENCE",IF(OR(AP570="",AP570="Action-capable: raise not yet set"),"AGENTIC CADENCE RAISE NOT SET (§6.4.4; size to be set by the Council)",IF(AND(Z570="Closed",OR(D570="",E570="",G570="",H570="",I570="",X570="",Y570="",AA570="",AB570="",NOT(ISNUMBER(AC570)),NOT(ISNUMBER(AD570)),AC570&lt;1,AD570&lt;1,AE570="",AG570="",AI570="")),"CLOSURE EVIDENCE MISSING",IF(Z570="Closed","Closure ready for independent review","Open / review")))))))))))))))))</f>
        <v/>
      </c>
      <c r="AI570" s="0" t="n"/>
      <c r="AJ570" s="0">
        <f>IF(AI570="","",IF(AO570="Operational monitoring",IF(AI570="Low","Routine operational monitoring by the Service Owner",IF(AI570="Medium","Monthly","Continuous (logged at least monthly)")),IF(AO570="Performance review",IF(AI570="Critical","At least monthly",IF(AI570="High","Monthly",IF(AI570="Medium","Quarterly","Annual"))),IF(AI570="Critical","Continuous monitoring; formal review at least monthly",IF(AI570="High","Quarterly","Annual")))))</f>
        <v/>
      </c>
      <c r="AK570" s="0">
        <f>IF(OR(AI570="",NOT(ISNUMBER(AC570))),"",IF(OR(AI570="Critical",AI570="High"),MIN(AC570,MAX(30,ROUNDUP(0.05*AC570,0))),IF(AI570="Medium",MIN(AC570,20),MIN(AC570,10))))</f>
        <v/>
      </c>
      <c r="AL570" s="0" t="n"/>
      <c r="AM570" s="0" t="n"/>
      <c r="AN570" s="0" t="n"/>
      <c r="AO570" s="0" t="n"/>
      <c r="AP570" s="0" t="n"/>
    </row>
    <row r="571">
      <c r="A571" s="49" t="n"/>
      <c r="B571" s="50" t="n"/>
      <c r="C571" s="50" t="n"/>
      <c r="D571" s="51" t="n"/>
      <c r="E571" s="50" t="n"/>
      <c r="F571" s="50" t="n"/>
      <c r="G571" s="50" t="n"/>
      <c r="H571" s="50" t="n"/>
      <c r="I571" s="50" t="n"/>
      <c r="J571" s="50" t="n"/>
      <c r="K571" s="50" t="n"/>
      <c r="L571" s="50" t="n"/>
      <c r="M571" s="50" t="n"/>
      <c r="N571" s="50" t="n"/>
      <c r="O571" s="51" t="n"/>
      <c r="P571" s="50" t="n"/>
      <c r="Q571" s="50" t="n"/>
      <c r="R571" s="50" t="n"/>
      <c r="S571" s="50" t="n"/>
      <c r="T571" s="50" t="n"/>
      <c r="U571" s="50" t="n"/>
      <c r="V571" s="50" t="n"/>
      <c r="W571" s="50" t="n"/>
      <c r="X571" s="50" t="n"/>
      <c r="Y571" s="51" t="n"/>
      <c r="Z571" s="52" t="n"/>
      <c r="AA571" s="50" t="n"/>
      <c r="AB571" s="50" t="n"/>
      <c r="AC571" s="61" t="n"/>
      <c r="AD571" s="61" t="n"/>
      <c r="AE571" s="50" t="n"/>
      <c r="AF571" s="0" t="n"/>
      <c r="AG571" s="0" t="n"/>
      <c r="AH571" s="85">
        <f>IF(COUNTA(A571:AG571,AI571,AL571:AP571)=0,"",IF(TRIM(A571)="","AIR-ID REQUIRED",IF(OR(AND(K571&lt;&gt;"",ISNA(MATCH(K571,{"Yes","No","Unknown"},0))),AND(Q571&lt;&gt;"",ISNA(MATCH(Q571,{"Yes","No","Unknown"},0))),AND(R571&lt;&gt;"",ISNA(MATCH(R571,{"Yes","No","Unknown"},0))),AND(T571&lt;&gt;"",ISNA(MATCH(T571,{"Yes","No","Unknown"},0))),AND(J571&lt;&gt;"",ISNA(MATCH(J571,{"Improving","Stable","Deteriorating","New / Baseline","Not yet known"},0))),AND(Z571&lt;&gt;"",ISNA(MATCH(Z571,{"Open","Reviewed","Action Open","Escalated","Closed"},0))),AND(AG571&lt;&gt;"",ISNA(MATCH(AG571,{"UC-ID specific","Shared system baseline"},0))),AND(AI571&lt;&gt;"",ISNA(MATCH(AI571,{"Low","Medium","High","Critical"},0))),AND(AL571&lt;&gt;"",COUNTIF(Lists!$A$3:$A$10,AL571)=0),AND(AO571&lt;&gt;"",ISNA(MATCH(AO571,{"Operational monitoring","Performance review","Formal review"},0))),AND(AP571&lt;&gt;"",ISNA(MATCH(AP571,{"Raised per Monitoring and Review Plan","Not action-capable","Action-capable: raise not yet set"},0)))),"INVALID VALUE — use the dropdown list",IF(AND(AG571="UC-ID specific",OR(AF571="",AF571="None")),"UC-ID REQUIRED",IF(OR(J571="",K571="",Q571="",R571="",T571="",AL571="",J571="Not yet known",K571="Unknown",Q571="Unknown",R571="Unknown",T571="Unknown"),"UNKNOWN TO RESOLVE",IF(AND(K571="Yes",OR(H571="",I571="",M571="",N571="",O571="",P571="",P571="None",X571="")),"BREACH ACTION INCOMPLETE",IF(AND(OR(K571="Yes",Q571="Yes"),AL571="None"),"TRIGGER NOT RECORDED — select the E.4 trigger",IF(AND(OR(AND(AL571&lt;&gt;"",AL571&lt;&gt;"None"),R571="Yes"),AM571=""),"REASSESSMENT / CONSIDERATION REF REQUIRED",IF(AND(OR(R571="Yes",T571="Yes"),U571=""),"GATE LOG EVENT ID REQUIRED",IF(OR(AND(D571&lt;&gt;"",NOT(ISNUMBER(D571))),AND(Y571&lt;&gt;"",NOT(ISNUMBER(Y571))),AND(ISNUMBER(D571),ISNUMBER(Y571),Y571&lt;=D571)),"DATE CHECK — Review and Next Review must be dates, Next after Review",IF(AND(ISNUMBER(AC571),ISNUMBER(AD571),AD571&gt;AC571),"SAMPLE EXCEEDS POPULATION",IF(AND(ISNUMBER(AD571),ISNUMBER(AK571),AD571&lt;AK571),"SAMPLE BELOW TIER MINIMUM",IF(AND(AI571&lt;&gt;"",ISNUMBER(Y571),AO571=""),"REVIEW TYPE REQUIRED: operational, performance or formal (§6.4.4)",IF(AND(ISNUMBER(D571),ISNUMBER(Y571),AI571&lt;&gt;"",Y571-D571&gt;IF(AI571="Critical",31,IF(AI571="High",IF(OR(AO571="Operational monitoring",AO571="Performance review"),31,92),IF(AI571="Medium",IF(AO571="Operational monitoring",31,IF(AO571="Performance review",92,366)),366)))),"NEXT REVIEW EXCEEDS TIER CADENCE",IF(OR(AP571="",AP571="Action-capable: raise not yet set"),"AGENTIC CADENCE RAISE NOT SET (§6.4.4; size to be set by the Council)",IF(AND(Z571="Closed",OR(D571="",E571="",G571="",H571="",I571="",X571="",Y571="",AA571="",AB571="",NOT(ISNUMBER(AC571)),NOT(ISNUMBER(AD571)),AC571&lt;1,AD571&lt;1,AE571="",AG571="",AI571="")),"CLOSURE EVIDENCE MISSING",IF(Z571="Closed","Closure ready for independent review","Open / review")))))))))))))))))</f>
        <v/>
      </c>
      <c r="AI571" s="0" t="n"/>
      <c r="AJ571" s="0">
        <f>IF(AI571="","",IF(AO571="Operational monitoring",IF(AI571="Low","Routine operational monitoring by the Service Owner",IF(AI571="Medium","Monthly","Continuous (logged at least monthly)")),IF(AO571="Performance review",IF(AI571="Critical","At least monthly",IF(AI571="High","Monthly",IF(AI571="Medium","Quarterly","Annual"))),IF(AI571="Critical","Continuous monitoring; formal review at least monthly",IF(AI571="High","Quarterly","Annual")))))</f>
        <v/>
      </c>
      <c r="AK571" s="0">
        <f>IF(OR(AI571="",NOT(ISNUMBER(AC571))),"",IF(OR(AI571="Critical",AI571="High"),MIN(AC571,MAX(30,ROUNDUP(0.05*AC571,0))),IF(AI571="Medium",MIN(AC571,20),MIN(AC571,10))))</f>
        <v/>
      </c>
      <c r="AL571" s="0" t="n"/>
      <c r="AM571" s="0" t="n"/>
      <c r="AN571" s="0" t="n"/>
      <c r="AO571" s="0" t="n"/>
      <c r="AP571" s="0" t="n"/>
    </row>
    <row r="572">
      <c r="A572" s="49" t="n"/>
      <c r="B572" s="50" t="n"/>
      <c r="C572" s="50" t="n"/>
      <c r="D572" s="51" t="n"/>
      <c r="E572" s="50" t="n"/>
      <c r="F572" s="50" t="n"/>
      <c r="G572" s="50" t="n"/>
      <c r="H572" s="50" t="n"/>
      <c r="I572" s="50" t="n"/>
      <c r="J572" s="50" t="n"/>
      <c r="K572" s="50" t="n"/>
      <c r="L572" s="50" t="n"/>
      <c r="M572" s="50" t="n"/>
      <c r="N572" s="50" t="n"/>
      <c r="O572" s="51" t="n"/>
      <c r="P572" s="50" t="n"/>
      <c r="Q572" s="50" t="n"/>
      <c r="R572" s="50" t="n"/>
      <c r="S572" s="50" t="n"/>
      <c r="T572" s="50" t="n"/>
      <c r="U572" s="50" t="n"/>
      <c r="V572" s="50" t="n"/>
      <c r="W572" s="50" t="n"/>
      <c r="X572" s="50" t="n"/>
      <c r="Y572" s="51" t="n"/>
      <c r="Z572" s="52" t="n"/>
      <c r="AA572" s="50" t="n"/>
      <c r="AB572" s="50" t="n"/>
      <c r="AC572" s="61" t="n"/>
      <c r="AD572" s="61" t="n"/>
      <c r="AE572" s="50" t="n"/>
      <c r="AF572" s="0" t="n"/>
      <c r="AG572" s="0" t="n"/>
      <c r="AH572" s="85">
        <f>IF(COUNTA(A572:AG572,AI572,AL572:AP572)=0,"",IF(TRIM(A572)="","AIR-ID REQUIRED",IF(OR(AND(K572&lt;&gt;"",ISNA(MATCH(K572,{"Yes","No","Unknown"},0))),AND(Q572&lt;&gt;"",ISNA(MATCH(Q572,{"Yes","No","Unknown"},0))),AND(R572&lt;&gt;"",ISNA(MATCH(R572,{"Yes","No","Unknown"},0))),AND(T572&lt;&gt;"",ISNA(MATCH(T572,{"Yes","No","Unknown"},0))),AND(J572&lt;&gt;"",ISNA(MATCH(J572,{"Improving","Stable","Deteriorating","New / Baseline","Not yet known"},0))),AND(Z572&lt;&gt;"",ISNA(MATCH(Z572,{"Open","Reviewed","Action Open","Escalated","Closed"},0))),AND(AG572&lt;&gt;"",ISNA(MATCH(AG572,{"UC-ID specific","Shared system baseline"},0))),AND(AI572&lt;&gt;"",ISNA(MATCH(AI572,{"Low","Medium","High","Critical"},0))),AND(AL572&lt;&gt;"",COUNTIF(Lists!$A$3:$A$10,AL572)=0),AND(AO572&lt;&gt;"",ISNA(MATCH(AO572,{"Operational monitoring","Performance review","Formal review"},0))),AND(AP572&lt;&gt;"",ISNA(MATCH(AP572,{"Raised per Monitoring and Review Plan","Not action-capable","Action-capable: raise not yet set"},0)))),"INVALID VALUE — use the dropdown list",IF(AND(AG572="UC-ID specific",OR(AF572="",AF572="None")),"UC-ID REQUIRED",IF(OR(J572="",K572="",Q572="",R572="",T572="",AL572="",J572="Not yet known",K572="Unknown",Q572="Unknown",R572="Unknown",T572="Unknown"),"UNKNOWN TO RESOLVE",IF(AND(K572="Yes",OR(H572="",I572="",M572="",N572="",O572="",P572="",P572="None",X572="")),"BREACH ACTION INCOMPLETE",IF(AND(OR(K572="Yes",Q572="Yes"),AL572="None"),"TRIGGER NOT RECORDED — select the E.4 trigger",IF(AND(OR(AND(AL572&lt;&gt;"",AL572&lt;&gt;"None"),R572="Yes"),AM572=""),"REASSESSMENT / CONSIDERATION REF REQUIRED",IF(AND(OR(R572="Yes",T572="Yes"),U572=""),"GATE LOG EVENT ID REQUIRED",IF(OR(AND(D572&lt;&gt;"",NOT(ISNUMBER(D572))),AND(Y572&lt;&gt;"",NOT(ISNUMBER(Y572))),AND(ISNUMBER(D572),ISNUMBER(Y572),Y572&lt;=D572)),"DATE CHECK — Review and Next Review must be dates, Next after Review",IF(AND(ISNUMBER(AC572),ISNUMBER(AD572),AD572&gt;AC572),"SAMPLE EXCEEDS POPULATION",IF(AND(ISNUMBER(AD572),ISNUMBER(AK572),AD572&lt;AK572),"SAMPLE BELOW TIER MINIMUM",IF(AND(AI572&lt;&gt;"",ISNUMBER(Y572),AO572=""),"REVIEW TYPE REQUIRED: operational, performance or formal (§6.4.4)",IF(AND(ISNUMBER(D572),ISNUMBER(Y572),AI572&lt;&gt;"",Y572-D572&gt;IF(AI572="Critical",31,IF(AI572="High",IF(OR(AO572="Operational monitoring",AO572="Performance review"),31,92),IF(AI572="Medium",IF(AO572="Operational monitoring",31,IF(AO572="Performance review",92,366)),366)))),"NEXT REVIEW EXCEEDS TIER CADENCE",IF(OR(AP572="",AP572="Action-capable: raise not yet set"),"AGENTIC CADENCE RAISE NOT SET (§6.4.4; size to be set by the Council)",IF(AND(Z572="Closed",OR(D572="",E572="",G572="",H572="",I572="",X572="",Y572="",AA572="",AB572="",NOT(ISNUMBER(AC572)),NOT(ISNUMBER(AD572)),AC572&lt;1,AD572&lt;1,AE572="",AG572="",AI572="")),"CLOSURE EVIDENCE MISSING",IF(Z572="Closed","Closure ready for independent review","Open / review")))))))))))))))))</f>
        <v/>
      </c>
      <c r="AI572" s="0" t="n"/>
      <c r="AJ572" s="0">
        <f>IF(AI572="","",IF(AO572="Operational monitoring",IF(AI572="Low","Routine operational monitoring by the Service Owner",IF(AI572="Medium","Monthly","Continuous (logged at least monthly)")),IF(AO572="Performance review",IF(AI572="Critical","At least monthly",IF(AI572="High","Monthly",IF(AI572="Medium","Quarterly","Annual"))),IF(AI572="Critical","Continuous monitoring; formal review at least monthly",IF(AI572="High","Quarterly","Annual")))))</f>
        <v/>
      </c>
      <c r="AK572" s="0">
        <f>IF(OR(AI572="",NOT(ISNUMBER(AC572))),"",IF(OR(AI572="Critical",AI572="High"),MIN(AC572,MAX(30,ROUNDUP(0.05*AC572,0))),IF(AI572="Medium",MIN(AC572,20),MIN(AC572,10))))</f>
        <v/>
      </c>
      <c r="AL572" s="0" t="n"/>
      <c r="AM572" s="0" t="n"/>
      <c r="AN572" s="0" t="n"/>
      <c r="AO572" s="0" t="n"/>
      <c r="AP572" s="0" t="n"/>
    </row>
    <row r="573">
      <c r="A573" s="49" t="n"/>
      <c r="B573" s="50" t="n"/>
      <c r="C573" s="50" t="n"/>
      <c r="D573" s="51" t="n"/>
      <c r="E573" s="50" t="n"/>
      <c r="F573" s="50" t="n"/>
      <c r="G573" s="50" t="n"/>
      <c r="H573" s="50" t="n"/>
      <c r="I573" s="50" t="n"/>
      <c r="J573" s="50" t="n"/>
      <c r="K573" s="50" t="n"/>
      <c r="L573" s="50" t="n"/>
      <c r="M573" s="50" t="n"/>
      <c r="N573" s="50" t="n"/>
      <c r="O573" s="51" t="n"/>
      <c r="P573" s="50" t="n"/>
      <c r="Q573" s="50" t="n"/>
      <c r="R573" s="50" t="n"/>
      <c r="S573" s="50" t="n"/>
      <c r="T573" s="50" t="n"/>
      <c r="U573" s="50" t="n"/>
      <c r="V573" s="50" t="n"/>
      <c r="W573" s="50" t="n"/>
      <c r="X573" s="50" t="n"/>
      <c r="Y573" s="51" t="n"/>
      <c r="Z573" s="52" t="n"/>
      <c r="AA573" s="50" t="n"/>
      <c r="AB573" s="50" t="n"/>
      <c r="AC573" s="61" t="n"/>
      <c r="AD573" s="61" t="n"/>
      <c r="AE573" s="50" t="n"/>
      <c r="AF573" s="0" t="n"/>
      <c r="AG573" s="0" t="n"/>
      <c r="AH573" s="85">
        <f>IF(COUNTA(A573:AG573,AI573,AL573:AP573)=0,"",IF(TRIM(A573)="","AIR-ID REQUIRED",IF(OR(AND(K573&lt;&gt;"",ISNA(MATCH(K573,{"Yes","No","Unknown"},0))),AND(Q573&lt;&gt;"",ISNA(MATCH(Q573,{"Yes","No","Unknown"},0))),AND(R573&lt;&gt;"",ISNA(MATCH(R573,{"Yes","No","Unknown"},0))),AND(T573&lt;&gt;"",ISNA(MATCH(T573,{"Yes","No","Unknown"},0))),AND(J573&lt;&gt;"",ISNA(MATCH(J573,{"Improving","Stable","Deteriorating","New / Baseline","Not yet known"},0))),AND(Z573&lt;&gt;"",ISNA(MATCH(Z573,{"Open","Reviewed","Action Open","Escalated","Closed"},0))),AND(AG573&lt;&gt;"",ISNA(MATCH(AG573,{"UC-ID specific","Shared system baseline"},0))),AND(AI573&lt;&gt;"",ISNA(MATCH(AI573,{"Low","Medium","High","Critical"},0))),AND(AL573&lt;&gt;"",COUNTIF(Lists!$A$3:$A$10,AL573)=0),AND(AO573&lt;&gt;"",ISNA(MATCH(AO573,{"Operational monitoring","Performance review","Formal review"},0))),AND(AP573&lt;&gt;"",ISNA(MATCH(AP573,{"Raised per Monitoring and Review Plan","Not action-capable","Action-capable: raise not yet set"},0)))),"INVALID VALUE — use the dropdown list",IF(AND(AG573="UC-ID specific",OR(AF573="",AF573="None")),"UC-ID REQUIRED",IF(OR(J573="",K573="",Q573="",R573="",T573="",AL573="",J573="Not yet known",K573="Unknown",Q573="Unknown",R573="Unknown",T573="Unknown"),"UNKNOWN TO RESOLVE",IF(AND(K573="Yes",OR(H573="",I573="",M573="",N573="",O573="",P573="",P573="None",X573="")),"BREACH ACTION INCOMPLETE",IF(AND(OR(K573="Yes",Q573="Yes"),AL573="None"),"TRIGGER NOT RECORDED — select the E.4 trigger",IF(AND(OR(AND(AL573&lt;&gt;"",AL573&lt;&gt;"None"),R573="Yes"),AM573=""),"REASSESSMENT / CONSIDERATION REF REQUIRED",IF(AND(OR(R573="Yes",T573="Yes"),U573=""),"GATE LOG EVENT ID REQUIRED",IF(OR(AND(D573&lt;&gt;"",NOT(ISNUMBER(D573))),AND(Y573&lt;&gt;"",NOT(ISNUMBER(Y573))),AND(ISNUMBER(D573),ISNUMBER(Y573),Y573&lt;=D573)),"DATE CHECK — Review and Next Review must be dates, Next after Review",IF(AND(ISNUMBER(AC573),ISNUMBER(AD573),AD573&gt;AC573),"SAMPLE EXCEEDS POPULATION",IF(AND(ISNUMBER(AD573),ISNUMBER(AK573),AD573&lt;AK573),"SAMPLE BELOW TIER MINIMUM",IF(AND(AI573&lt;&gt;"",ISNUMBER(Y573),AO573=""),"REVIEW TYPE REQUIRED: operational, performance or formal (§6.4.4)",IF(AND(ISNUMBER(D573),ISNUMBER(Y573),AI573&lt;&gt;"",Y573-D573&gt;IF(AI573="Critical",31,IF(AI573="High",IF(OR(AO573="Operational monitoring",AO573="Performance review"),31,92),IF(AI573="Medium",IF(AO573="Operational monitoring",31,IF(AO573="Performance review",92,366)),366)))),"NEXT REVIEW EXCEEDS TIER CADENCE",IF(OR(AP573="",AP573="Action-capable: raise not yet set"),"AGENTIC CADENCE RAISE NOT SET (§6.4.4; size to be set by the Council)",IF(AND(Z573="Closed",OR(D573="",E573="",G573="",H573="",I573="",X573="",Y573="",AA573="",AB573="",NOT(ISNUMBER(AC573)),NOT(ISNUMBER(AD573)),AC573&lt;1,AD573&lt;1,AE573="",AG573="",AI573="")),"CLOSURE EVIDENCE MISSING",IF(Z573="Closed","Closure ready for independent review","Open / review")))))))))))))))))</f>
        <v/>
      </c>
      <c r="AI573" s="0" t="n"/>
      <c r="AJ573" s="0">
        <f>IF(AI573="","",IF(AO573="Operational monitoring",IF(AI573="Low","Routine operational monitoring by the Service Owner",IF(AI573="Medium","Monthly","Continuous (logged at least monthly)")),IF(AO573="Performance review",IF(AI573="Critical","At least monthly",IF(AI573="High","Monthly",IF(AI573="Medium","Quarterly","Annual"))),IF(AI573="Critical","Continuous monitoring; formal review at least monthly",IF(AI573="High","Quarterly","Annual")))))</f>
        <v/>
      </c>
      <c r="AK573" s="0">
        <f>IF(OR(AI573="",NOT(ISNUMBER(AC573))),"",IF(OR(AI573="Critical",AI573="High"),MIN(AC573,MAX(30,ROUNDUP(0.05*AC573,0))),IF(AI573="Medium",MIN(AC573,20),MIN(AC573,10))))</f>
        <v/>
      </c>
      <c r="AL573" s="0" t="n"/>
      <c r="AM573" s="0" t="n"/>
      <c r="AN573" s="0" t="n"/>
      <c r="AO573" s="0" t="n"/>
      <c r="AP573" s="0" t="n"/>
    </row>
    <row r="574">
      <c r="A574" s="49" t="n"/>
      <c r="B574" s="50" t="n"/>
      <c r="C574" s="50" t="n"/>
      <c r="D574" s="51" t="n"/>
      <c r="E574" s="50" t="n"/>
      <c r="F574" s="50" t="n"/>
      <c r="G574" s="50" t="n"/>
      <c r="H574" s="50" t="n"/>
      <c r="I574" s="50" t="n"/>
      <c r="J574" s="50" t="n"/>
      <c r="K574" s="50" t="n"/>
      <c r="L574" s="50" t="n"/>
      <c r="M574" s="50" t="n"/>
      <c r="N574" s="50" t="n"/>
      <c r="O574" s="51" t="n"/>
      <c r="P574" s="50" t="n"/>
      <c r="Q574" s="50" t="n"/>
      <c r="R574" s="50" t="n"/>
      <c r="S574" s="50" t="n"/>
      <c r="T574" s="50" t="n"/>
      <c r="U574" s="50" t="n"/>
      <c r="V574" s="50" t="n"/>
      <c r="W574" s="50" t="n"/>
      <c r="X574" s="50" t="n"/>
      <c r="Y574" s="51" t="n"/>
      <c r="Z574" s="52" t="n"/>
      <c r="AA574" s="50" t="n"/>
      <c r="AB574" s="50" t="n"/>
      <c r="AC574" s="61" t="n"/>
      <c r="AD574" s="61" t="n"/>
      <c r="AE574" s="50" t="n"/>
      <c r="AF574" s="0" t="n"/>
      <c r="AG574" s="0" t="n"/>
      <c r="AH574" s="85">
        <f>IF(COUNTA(A574:AG574,AI574,AL574:AP574)=0,"",IF(TRIM(A574)="","AIR-ID REQUIRED",IF(OR(AND(K574&lt;&gt;"",ISNA(MATCH(K574,{"Yes","No","Unknown"},0))),AND(Q574&lt;&gt;"",ISNA(MATCH(Q574,{"Yes","No","Unknown"},0))),AND(R574&lt;&gt;"",ISNA(MATCH(R574,{"Yes","No","Unknown"},0))),AND(T574&lt;&gt;"",ISNA(MATCH(T574,{"Yes","No","Unknown"},0))),AND(J574&lt;&gt;"",ISNA(MATCH(J574,{"Improving","Stable","Deteriorating","New / Baseline","Not yet known"},0))),AND(Z574&lt;&gt;"",ISNA(MATCH(Z574,{"Open","Reviewed","Action Open","Escalated","Closed"},0))),AND(AG574&lt;&gt;"",ISNA(MATCH(AG574,{"UC-ID specific","Shared system baseline"},0))),AND(AI574&lt;&gt;"",ISNA(MATCH(AI574,{"Low","Medium","High","Critical"},0))),AND(AL574&lt;&gt;"",COUNTIF(Lists!$A$3:$A$10,AL574)=0),AND(AO574&lt;&gt;"",ISNA(MATCH(AO574,{"Operational monitoring","Performance review","Formal review"},0))),AND(AP574&lt;&gt;"",ISNA(MATCH(AP574,{"Raised per Monitoring and Review Plan","Not action-capable","Action-capable: raise not yet set"},0)))),"INVALID VALUE — use the dropdown list",IF(AND(AG574="UC-ID specific",OR(AF574="",AF574="None")),"UC-ID REQUIRED",IF(OR(J574="",K574="",Q574="",R574="",T574="",AL574="",J574="Not yet known",K574="Unknown",Q574="Unknown",R574="Unknown",T574="Unknown"),"UNKNOWN TO RESOLVE",IF(AND(K574="Yes",OR(H574="",I574="",M574="",N574="",O574="",P574="",P574="None",X574="")),"BREACH ACTION INCOMPLETE",IF(AND(OR(K574="Yes",Q574="Yes"),AL574="None"),"TRIGGER NOT RECORDED — select the E.4 trigger",IF(AND(OR(AND(AL574&lt;&gt;"",AL574&lt;&gt;"None"),R574="Yes"),AM574=""),"REASSESSMENT / CONSIDERATION REF REQUIRED",IF(AND(OR(R574="Yes",T574="Yes"),U574=""),"GATE LOG EVENT ID REQUIRED",IF(OR(AND(D574&lt;&gt;"",NOT(ISNUMBER(D574))),AND(Y574&lt;&gt;"",NOT(ISNUMBER(Y574))),AND(ISNUMBER(D574),ISNUMBER(Y574),Y574&lt;=D574)),"DATE CHECK — Review and Next Review must be dates, Next after Review",IF(AND(ISNUMBER(AC574),ISNUMBER(AD574),AD574&gt;AC574),"SAMPLE EXCEEDS POPULATION",IF(AND(ISNUMBER(AD574),ISNUMBER(AK574),AD574&lt;AK574),"SAMPLE BELOW TIER MINIMUM",IF(AND(AI574&lt;&gt;"",ISNUMBER(Y574),AO574=""),"REVIEW TYPE REQUIRED: operational, performance or formal (§6.4.4)",IF(AND(ISNUMBER(D574),ISNUMBER(Y574),AI574&lt;&gt;"",Y574-D574&gt;IF(AI574="Critical",31,IF(AI574="High",IF(OR(AO574="Operational monitoring",AO574="Performance review"),31,92),IF(AI574="Medium",IF(AO574="Operational monitoring",31,IF(AO574="Performance review",92,366)),366)))),"NEXT REVIEW EXCEEDS TIER CADENCE",IF(OR(AP574="",AP574="Action-capable: raise not yet set"),"AGENTIC CADENCE RAISE NOT SET (§6.4.4; size to be set by the Council)",IF(AND(Z574="Closed",OR(D574="",E574="",G574="",H574="",I574="",X574="",Y574="",AA574="",AB574="",NOT(ISNUMBER(AC574)),NOT(ISNUMBER(AD574)),AC574&lt;1,AD574&lt;1,AE574="",AG574="",AI574="")),"CLOSURE EVIDENCE MISSING",IF(Z574="Closed","Closure ready for independent review","Open / review")))))))))))))))))</f>
        <v/>
      </c>
      <c r="AI574" s="0" t="n"/>
      <c r="AJ574" s="0">
        <f>IF(AI574="","",IF(AO574="Operational monitoring",IF(AI574="Low","Routine operational monitoring by the Service Owner",IF(AI574="Medium","Monthly","Continuous (logged at least monthly)")),IF(AO574="Performance review",IF(AI574="Critical","At least monthly",IF(AI574="High","Monthly",IF(AI574="Medium","Quarterly","Annual"))),IF(AI574="Critical","Continuous monitoring; formal review at least monthly",IF(AI574="High","Quarterly","Annual")))))</f>
        <v/>
      </c>
      <c r="AK574" s="0">
        <f>IF(OR(AI574="",NOT(ISNUMBER(AC574))),"",IF(OR(AI574="Critical",AI574="High"),MIN(AC574,MAX(30,ROUNDUP(0.05*AC574,0))),IF(AI574="Medium",MIN(AC574,20),MIN(AC574,10))))</f>
        <v/>
      </c>
      <c r="AL574" s="0" t="n"/>
      <c r="AM574" s="0" t="n"/>
      <c r="AN574" s="0" t="n"/>
      <c r="AO574" s="0" t="n"/>
      <c r="AP574" s="0" t="n"/>
    </row>
    <row r="575">
      <c r="A575" s="49" t="n"/>
      <c r="B575" s="50" t="n"/>
      <c r="C575" s="50" t="n"/>
      <c r="D575" s="51" t="n"/>
      <c r="E575" s="50" t="n"/>
      <c r="F575" s="50" t="n"/>
      <c r="G575" s="50" t="n"/>
      <c r="H575" s="50" t="n"/>
      <c r="I575" s="50" t="n"/>
      <c r="J575" s="50" t="n"/>
      <c r="K575" s="50" t="n"/>
      <c r="L575" s="50" t="n"/>
      <c r="M575" s="50" t="n"/>
      <c r="N575" s="50" t="n"/>
      <c r="O575" s="51" t="n"/>
      <c r="P575" s="50" t="n"/>
      <c r="Q575" s="50" t="n"/>
      <c r="R575" s="50" t="n"/>
      <c r="S575" s="50" t="n"/>
      <c r="T575" s="50" t="n"/>
      <c r="U575" s="50" t="n"/>
      <c r="V575" s="50" t="n"/>
      <c r="W575" s="50" t="n"/>
      <c r="X575" s="50" t="n"/>
      <c r="Y575" s="51" t="n"/>
      <c r="Z575" s="52" t="n"/>
      <c r="AA575" s="50" t="n"/>
      <c r="AB575" s="50" t="n"/>
      <c r="AC575" s="61" t="n"/>
      <c r="AD575" s="61" t="n"/>
      <c r="AE575" s="50" t="n"/>
      <c r="AF575" s="0" t="n"/>
      <c r="AG575" s="0" t="n"/>
      <c r="AH575" s="85">
        <f>IF(COUNTA(A575:AG575,AI575,AL575:AP575)=0,"",IF(TRIM(A575)="","AIR-ID REQUIRED",IF(OR(AND(K575&lt;&gt;"",ISNA(MATCH(K575,{"Yes","No","Unknown"},0))),AND(Q575&lt;&gt;"",ISNA(MATCH(Q575,{"Yes","No","Unknown"},0))),AND(R575&lt;&gt;"",ISNA(MATCH(R575,{"Yes","No","Unknown"},0))),AND(T575&lt;&gt;"",ISNA(MATCH(T575,{"Yes","No","Unknown"},0))),AND(J575&lt;&gt;"",ISNA(MATCH(J575,{"Improving","Stable","Deteriorating","New / Baseline","Not yet known"},0))),AND(Z575&lt;&gt;"",ISNA(MATCH(Z575,{"Open","Reviewed","Action Open","Escalated","Closed"},0))),AND(AG575&lt;&gt;"",ISNA(MATCH(AG575,{"UC-ID specific","Shared system baseline"},0))),AND(AI575&lt;&gt;"",ISNA(MATCH(AI575,{"Low","Medium","High","Critical"},0))),AND(AL575&lt;&gt;"",COUNTIF(Lists!$A$3:$A$10,AL575)=0),AND(AO575&lt;&gt;"",ISNA(MATCH(AO575,{"Operational monitoring","Performance review","Formal review"},0))),AND(AP575&lt;&gt;"",ISNA(MATCH(AP575,{"Raised per Monitoring and Review Plan","Not action-capable","Action-capable: raise not yet set"},0)))),"INVALID VALUE — use the dropdown list",IF(AND(AG575="UC-ID specific",OR(AF575="",AF575="None")),"UC-ID REQUIRED",IF(OR(J575="",K575="",Q575="",R575="",T575="",AL575="",J575="Not yet known",K575="Unknown",Q575="Unknown",R575="Unknown",T575="Unknown"),"UNKNOWN TO RESOLVE",IF(AND(K575="Yes",OR(H575="",I575="",M575="",N575="",O575="",P575="",P575="None",X575="")),"BREACH ACTION INCOMPLETE",IF(AND(OR(K575="Yes",Q575="Yes"),AL575="None"),"TRIGGER NOT RECORDED — select the E.4 trigger",IF(AND(OR(AND(AL575&lt;&gt;"",AL575&lt;&gt;"None"),R575="Yes"),AM575=""),"REASSESSMENT / CONSIDERATION REF REQUIRED",IF(AND(OR(R575="Yes",T575="Yes"),U575=""),"GATE LOG EVENT ID REQUIRED",IF(OR(AND(D575&lt;&gt;"",NOT(ISNUMBER(D575))),AND(Y575&lt;&gt;"",NOT(ISNUMBER(Y575))),AND(ISNUMBER(D575),ISNUMBER(Y575),Y575&lt;=D575)),"DATE CHECK — Review and Next Review must be dates, Next after Review",IF(AND(ISNUMBER(AC575),ISNUMBER(AD575),AD575&gt;AC575),"SAMPLE EXCEEDS POPULATION",IF(AND(ISNUMBER(AD575),ISNUMBER(AK575),AD575&lt;AK575),"SAMPLE BELOW TIER MINIMUM",IF(AND(AI575&lt;&gt;"",ISNUMBER(Y575),AO575=""),"REVIEW TYPE REQUIRED: operational, performance or formal (§6.4.4)",IF(AND(ISNUMBER(D575),ISNUMBER(Y575),AI575&lt;&gt;"",Y575-D575&gt;IF(AI575="Critical",31,IF(AI575="High",IF(OR(AO575="Operational monitoring",AO575="Performance review"),31,92),IF(AI575="Medium",IF(AO575="Operational monitoring",31,IF(AO575="Performance review",92,366)),366)))),"NEXT REVIEW EXCEEDS TIER CADENCE",IF(OR(AP575="",AP575="Action-capable: raise not yet set"),"AGENTIC CADENCE RAISE NOT SET (§6.4.4; size to be set by the Council)",IF(AND(Z575="Closed",OR(D575="",E575="",G575="",H575="",I575="",X575="",Y575="",AA575="",AB575="",NOT(ISNUMBER(AC575)),NOT(ISNUMBER(AD575)),AC575&lt;1,AD575&lt;1,AE575="",AG575="",AI575="")),"CLOSURE EVIDENCE MISSING",IF(Z575="Closed","Closure ready for independent review","Open / review")))))))))))))))))</f>
        <v/>
      </c>
      <c r="AI575" s="0" t="n"/>
      <c r="AJ575" s="0">
        <f>IF(AI575="","",IF(AO575="Operational monitoring",IF(AI575="Low","Routine operational monitoring by the Service Owner",IF(AI575="Medium","Monthly","Continuous (logged at least monthly)")),IF(AO575="Performance review",IF(AI575="Critical","At least monthly",IF(AI575="High","Monthly",IF(AI575="Medium","Quarterly","Annual"))),IF(AI575="Critical","Continuous monitoring; formal review at least monthly",IF(AI575="High","Quarterly","Annual")))))</f>
        <v/>
      </c>
      <c r="AK575" s="0">
        <f>IF(OR(AI575="",NOT(ISNUMBER(AC575))),"",IF(OR(AI575="Critical",AI575="High"),MIN(AC575,MAX(30,ROUNDUP(0.05*AC575,0))),IF(AI575="Medium",MIN(AC575,20),MIN(AC575,10))))</f>
        <v/>
      </c>
      <c r="AL575" s="0" t="n"/>
      <c r="AM575" s="0" t="n"/>
      <c r="AN575" s="0" t="n"/>
      <c r="AO575" s="0" t="n"/>
      <c r="AP575" s="0" t="n"/>
    </row>
    <row r="576">
      <c r="A576" s="49" t="n"/>
      <c r="B576" s="50" t="n"/>
      <c r="C576" s="50" t="n"/>
      <c r="D576" s="51" t="n"/>
      <c r="E576" s="50" t="n"/>
      <c r="F576" s="50" t="n"/>
      <c r="G576" s="50" t="n"/>
      <c r="H576" s="50" t="n"/>
      <c r="I576" s="50" t="n"/>
      <c r="J576" s="50" t="n"/>
      <c r="K576" s="50" t="n"/>
      <c r="L576" s="50" t="n"/>
      <c r="M576" s="50" t="n"/>
      <c r="N576" s="50" t="n"/>
      <c r="O576" s="51" t="n"/>
      <c r="P576" s="50" t="n"/>
      <c r="Q576" s="50" t="n"/>
      <c r="R576" s="50" t="n"/>
      <c r="S576" s="50" t="n"/>
      <c r="T576" s="50" t="n"/>
      <c r="U576" s="50" t="n"/>
      <c r="V576" s="50" t="n"/>
      <c r="W576" s="50" t="n"/>
      <c r="X576" s="50" t="n"/>
      <c r="Y576" s="51" t="n"/>
      <c r="Z576" s="52" t="n"/>
      <c r="AA576" s="50" t="n"/>
      <c r="AB576" s="50" t="n"/>
      <c r="AC576" s="61" t="n"/>
      <c r="AD576" s="61" t="n"/>
      <c r="AE576" s="50" t="n"/>
      <c r="AF576" s="0" t="n"/>
      <c r="AG576" s="0" t="n"/>
      <c r="AH576" s="85">
        <f>IF(COUNTA(A576:AG576,AI576,AL576:AP576)=0,"",IF(TRIM(A576)="","AIR-ID REQUIRED",IF(OR(AND(K576&lt;&gt;"",ISNA(MATCH(K576,{"Yes","No","Unknown"},0))),AND(Q576&lt;&gt;"",ISNA(MATCH(Q576,{"Yes","No","Unknown"},0))),AND(R576&lt;&gt;"",ISNA(MATCH(R576,{"Yes","No","Unknown"},0))),AND(T576&lt;&gt;"",ISNA(MATCH(T576,{"Yes","No","Unknown"},0))),AND(J576&lt;&gt;"",ISNA(MATCH(J576,{"Improving","Stable","Deteriorating","New / Baseline","Not yet known"},0))),AND(Z576&lt;&gt;"",ISNA(MATCH(Z576,{"Open","Reviewed","Action Open","Escalated","Closed"},0))),AND(AG576&lt;&gt;"",ISNA(MATCH(AG576,{"UC-ID specific","Shared system baseline"},0))),AND(AI576&lt;&gt;"",ISNA(MATCH(AI576,{"Low","Medium","High","Critical"},0))),AND(AL576&lt;&gt;"",COUNTIF(Lists!$A$3:$A$10,AL576)=0),AND(AO576&lt;&gt;"",ISNA(MATCH(AO576,{"Operational monitoring","Performance review","Formal review"},0))),AND(AP576&lt;&gt;"",ISNA(MATCH(AP576,{"Raised per Monitoring and Review Plan","Not action-capable","Action-capable: raise not yet set"},0)))),"INVALID VALUE — use the dropdown list",IF(AND(AG576="UC-ID specific",OR(AF576="",AF576="None")),"UC-ID REQUIRED",IF(OR(J576="",K576="",Q576="",R576="",T576="",AL576="",J576="Not yet known",K576="Unknown",Q576="Unknown",R576="Unknown",T576="Unknown"),"UNKNOWN TO RESOLVE",IF(AND(K576="Yes",OR(H576="",I576="",M576="",N576="",O576="",P576="",P576="None",X576="")),"BREACH ACTION INCOMPLETE",IF(AND(OR(K576="Yes",Q576="Yes"),AL576="None"),"TRIGGER NOT RECORDED — select the E.4 trigger",IF(AND(OR(AND(AL576&lt;&gt;"",AL576&lt;&gt;"None"),R576="Yes"),AM576=""),"REASSESSMENT / CONSIDERATION REF REQUIRED",IF(AND(OR(R576="Yes",T576="Yes"),U576=""),"GATE LOG EVENT ID REQUIRED",IF(OR(AND(D576&lt;&gt;"",NOT(ISNUMBER(D576))),AND(Y576&lt;&gt;"",NOT(ISNUMBER(Y576))),AND(ISNUMBER(D576),ISNUMBER(Y576),Y576&lt;=D576)),"DATE CHECK — Review and Next Review must be dates, Next after Review",IF(AND(ISNUMBER(AC576),ISNUMBER(AD576),AD576&gt;AC576),"SAMPLE EXCEEDS POPULATION",IF(AND(ISNUMBER(AD576),ISNUMBER(AK576),AD576&lt;AK576),"SAMPLE BELOW TIER MINIMUM",IF(AND(AI576&lt;&gt;"",ISNUMBER(Y576),AO576=""),"REVIEW TYPE REQUIRED: operational, performance or formal (§6.4.4)",IF(AND(ISNUMBER(D576),ISNUMBER(Y576),AI576&lt;&gt;"",Y576-D576&gt;IF(AI576="Critical",31,IF(AI576="High",IF(OR(AO576="Operational monitoring",AO576="Performance review"),31,92),IF(AI576="Medium",IF(AO576="Operational monitoring",31,IF(AO576="Performance review",92,366)),366)))),"NEXT REVIEW EXCEEDS TIER CADENCE",IF(OR(AP576="",AP576="Action-capable: raise not yet set"),"AGENTIC CADENCE RAISE NOT SET (§6.4.4; size to be set by the Council)",IF(AND(Z576="Closed",OR(D576="",E576="",G576="",H576="",I576="",X576="",Y576="",AA576="",AB576="",NOT(ISNUMBER(AC576)),NOT(ISNUMBER(AD576)),AC576&lt;1,AD576&lt;1,AE576="",AG576="",AI576="")),"CLOSURE EVIDENCE MISSING",IF(Z576="Closed","Closure ready for independent review","Open / review")))))))))))))))))</f>
        <v/>
      </c>
      <c r="AI576" s="0" t="n"/>
      <c r="AJ576" s="0">
        <f>IF(AI576="","",IF(AO576="Operational monitoring",IF(AI576="Low","Routine operational monitoring by the Service Owner",IF(AI576="Medium","Monthly","Continuous (logged at least monthly)")),IF(AO576="Performance review",IF(AI576="Critical","At least monthly",IF(AI576="High","Monthly",IF(AI576="Medium","Quarterly","Annual"))),IF(AI576="Critical","Continuous monitoring; formal review at least monthly",IF(AI576="High","Quarterly","Annual")))))</f>
        <v/>
      </c>
      <c r="AK576" s="0">
        <f>IF(OR(AI576="",NOT(ISNUMBER(AC576))),"",IF(OR(AI576="Critical",AI576="High"),MIN(AC576,MAX(30,ROUNDUP(0.05*AC576,0))),IF(AI576="Medium",MIN(AC576,20),MIN(AC576,10))))</f>
        <v/>
      </c>
      <c r="AL576" s="0" t="n"/>
      <c r="AM576" s="0" t="n"/>
      <c r="AN576" s="0" t="n"/>
      <c r="AO576" s="0" t="n"/>
      <c r="AP576" s="0" t="n"/>
    </row>
    <row r="577">
      <c r="A577" s="49" t="n"/>
      <c r="B577" s="50" t="n"/>
      <c r="C577" s="50" t="n"/>
      <c r="D577" s="51" t="n"/>
      <c r="E577" s="50" t="n"/>
      <c r="F577" s="50" t="n"/>
      <c r="G577" s="50" t="n"/>
      <c r="H577" s="50" t="n"/>
      <c r="I577" s="50" t="n"/>
      <c r="J577" s="50" t="n"/>
      <c r="K577" s="50" t="n"/>
      <c r="L577" s="50" t="n"/>
      <c r="M577" s="50" t="n"/>
      <c r="N577" s="50" t="n"/>
      <c r="O577" s="51" t="n"/>
      <c r="P577" s="50" t="n"/>
      <c r="Q577" s="50" t="n"/>
      <c r="R577" s="50" t="n"/>
      <c r="S577" s="50" t="n"/>
      <c r="T577" s="50" t="n"/>
      <c r="U577" s="50" t="n"/>
      <c r="V577" s="50" t="n"/>
      <c r="W577" s="50" t="n"/>
      <c r="X577" s="50" t="n"/>
      <c r="Y577" s="51" t="n"/>
      <c r="Z577" s="52" t="n"/>
      <c r="AA577" s="50" t="n"/>
      <c r="AB577" s="50" t="n"/>
      <c r="AC577" s="61" t="n"/>
      <c r="AD577" s="61" t="n"/>
      <c r="AE577" s="50" t="n"/>
      <c r="AF577" s="0" t="n"/>
      <c r="AG577" s="0" t="n"/>
      <c r="AH577" s="85">
        <f>IF(COUNTA(A577:AG577,AI577,AL577:AP577)=0,"",IF(TRIM(A577)="","AIR-ID REQUIRED",IF(OR(AND(K577&lt;&gt;"",ISNA(MATCH(K577,{"Yes","No","Unknown"},0))),AND(Q577&lt;&gt;"",ISNA(MATCH(Q577,{"Yes","No","Unknown"},0))),AND(R577&lt;&gt;"",ISNA(MATCH(R577,{"Yes","No","Unknown"},0))),AND(T577&lt;&gt;"",ISNA(MATCH(T577,{"Yes","No","Unknown"},0))),AND(J577&lt;&gt;"",ISNA(MATCH(J577,{"Improving","Stable","Deteriorating","New / Baseline","Not yet known"},0))),AND(Z577&lt;&gt;"",ISNA(MATCH(Z577,{"Open","Reviewed","Action Open","Escalated","Closed"},0))),AND(AG577&lt;&gt;"",ISNA(MATCH(AG577,{"UC-ID specific","Shared system baseline"},0))),AND(AI577&lt;&gt;"",ISNA(MATCH(AI577,{"Low","Medium","High","Critical"},0))),AND(AL577&lt;&gt;"",COUNTIF(Lists!$A$3:$A$10,AL577)=0),AND(AO577&lt;&gt;"",ISNA(MATCH(AO577,{"Operational monitoring","Performance review","Formal review"},0))),AND(AP577&lt;&gt;"",ISNA(MATCH(AP577,{"Raised per Monitoring and Review Plan","Not action-capable","Action-capable: raise not yet set"},0)))),"INVALID VALUE — use the dropdown list",IF(AND(AG577="UC-ID specific",OR(AF577="",AF577="None")),"UC-ID REQUIRED",IF(OR(J577="",K577="",Q577="",R577="",T577="",AL577="",J577="Not yet known",K577="Unknown",Q577="Unknown",R577="Unknown",T577="Unknown"),"UNKNOWN TO RESOLVE",IF(AND(K577="Yes",OR(H577="",I577="",M577="",N577="",O577="",P577="",P577="None",X577="")),"BREACH ACTION INCOMPLETE",IF(AND(OR(K577="Yes",Q577="Yes"),AL577="None"),"TRIGGER NOT RECORDED — select the E.4 trigger",IF(AND(OR(AND(AL577&lt;&gt;"",AL577&lt;&gt;"None"),R577="Yes"),AM577=""),"REASSESSMENT / CONSIDERATION REF REQUIRED",IF(AND(OR(R577="Yes",T577="Yes"),U577=""),"GATE LOG EVENT ID REQUIRED",IF(OR(AND(D577&lt;&gt;"",NOT(ISNUMBER(D577))),AND(Y577&lt;&gt;"",NOT(ISNUMBER(Y577))),AND(ISNUMBER(D577),ISNUMBER(Y577),Y577&lt;=D577)),"DATE CHECK — Review and Next Review must be dates, Next after Review",IF(AND(ISNUMBER(AC577),ISNUMBER(AD577),AD577&gt;AC577),"SAMPLE EXCEEDS POPULATION",IF(AND(ISNUMBER(AD577),ISNUMBER(AK577),AD577&lt;AK577),"SAMPLE BELOW TIER MINIMUM",IF(AND(AI577&lt;&gt;"",ISNUMBER(Y577),AO577=""),"REVIEW TYPE REQUIRED: operational, performance or formal (§6.4.4)",IF(AND(ISNUMBER(D577),ISNUMBER(Y577),AI577&lt;&gt;"",Y577-D577&gt;IF(AI577="Critical",31,IF(AI577="High",IF(OR(AO577="Operational monitoring",AO577="Performance review"),31,92),IF(AI577="Medium",IF(AO577="Operational monitoring",31,IF(AO577="Performance review",92,366)),366)))),"NEXT REVIEW EXCEEDS TIER CADENCE",IF(OR(AP577="",AP577="Action-capable: raise not yet set"),"AGENTIC CADENCE RAISE NOT SET (§6.4.4; size to be set by the Council)",IF(AND(Z577="Closed",OR(D577="",E577="",G577="",H577="",I577="",X577="",Y577="",AA577="",AB577="",NOT(ISNUMBER(AC577)),NOT(ISNUMBER(AD577)),AC577&lt;1,AD577&lt;1,AE577="",AG577="",AI577="")),"CLOSURE EVIDENCE MISSING",IF(Z577="Closed","Closure ready for independent review","Open / review")))))))))))))))))</f>
        <v/>
      </c>
      <c r="AI577" s="0" t="n"/>
      <c r="AJ577" s="0">
        <f>IF(AI577="","",IF(AO577="Operational monitoring",IF(AI577="Low","Routine operational monitoring by the Service Owner",IF(AI577="Medium","Monthly","Continuous (logged at least monthly)")),IF(AO577="Performance review",IF(AI577="Critical","At least monthly",IF(AI577="High","Monthly",IF(AI577="Medium","Quarterly","Annual"))),IF(AI577="Critical","Continuous monitoring; formal review at least monthly",IF(AI577="High","Quarterly","Annual")))))</f>
        <v/>
      </c>
      <c r="AK577" s="0">
        <f>IF(OR(AI577="",NOT(ISNUMBER(AC577))),"",IF(OR(AI577="Critical",AI577="High"),MIN(AC577,MAX(30,ROUNDUP(0.05*AC577,0))),IF(AI577="Medium",MIN(AC577,20),MIN(AC577,10))))</f>
        <v/>
      </c>
      <c r="AL577" s="0" t="n"/>
      <c r="AM577" s="0" t="n"/>
      <c r="AN577" s="0" t="n"/>
      <c r="AO577" s="0" t="n"/>
      <c r="AP577" s="0" t="n"/>
    </row>
    <row r="578">
      <c r="A578" s="49" t="n"/>
      <c r="B578" s="50" t="n"/>
      <c r="C578" s="50" t="n"/>
      <c r="D578" s="51" t="n"/>
      <c r="E578" s="50" t="n"/>
      <c r="F578" s="50" t="n"/>
      <c r="G578" s="50" t="n"/>
      <c r="H578" s="50" t="n"/>
      <c r="I578" s="50" t="n"/>
      <c r="J578" s="50" t="n"/>
      <c r="K578" s="50" t="n"/>
      <c r="L578" s="50" t="n"/>
      <c r="M578" s="50" t="n"/>
      <c r="N578" s="50" t="n"/>
      <c r="O578" s="51" t="n"/>
      <c r="P578" s="50" t="n"/>
      <c r="Q578" s="50" t="n"/>
      <c r="R578" s="50" t="n"/>
      <c r="S578" s="50" t="n"/>
      <c r="T578" s="50" t="n"/>
      <c r="U578" s="50" t="n"/>
      <c r="V578" s="50" t="n"/>
      <c r="W578" s="50" t="n"/>
      <c r="X578" s="50" t="n"/>
      <c r="Y578" s="51" t="n"/>
      <c r="Z578" s="52" t="n"/>
      <c r="AA578" s="50" t="n"/>
      <c r="AB578" s="50" t="n"/>
      <c r="AC578" s="61" t="n"/>
      <c r="AD578" s="61" t="n"/>
      <c r="AE578" s="50" t="n"/>
      <c r="AF578" s="0" t="n"/>
      <c r="AG578" s="0" t="n"/>
      <c r="AH578" s="85">
        <f>IF(COUNTA(A578:AG578,AI578,AL578:AP578)=0,"",IF(TRIM(A578)="","AIR-ID REQUIRED",IF(OR(AND(K578&lt;&gt;"",ISNA(MATCH(K578,{"Yes","No","Unknown"},0))),AND(Q578&lt;&gt;"",ISNA(MATCH(Q578,{"Yes","No","Unknown"},0))),AND(R578&lt;&gt;"",ISNA(MATCH(R578,{"Yes","No","Unknown"},0))),AND(T578&lt;&gt;"",ISNA(MATCH(T578,{"Yes","No","Unknown"},0))),AND(J578&lt;&gt;"",ISNA(MATCH(J578,{"Improving","Stable","Deteriorating","New / Baseline","Not yet known"},0))),AND(Z578&lt;&gt;"",ISNA(MATCH(Z578,{"Open","Reviewed","Action Open","Escalated","Closed"},0))),AND(AG578&lt;&gt;"",ISNA(MATCH(AG578,{"UC-ID specific","Shared system baseline"},0))),AND(AI578&lt;&gt;"",ISNA(MATCH(AI578,{"Low","Medium","High","Critical"},0))),AND(AL578&lt;&gt;"",COUNTIF(Lists!$A$3:$A$10,AL578)=0),AND(AO578&lt;&gt;"",ISNA(MATCH(AO578,{"Operational monitoring","Performance review","Formal review"},0))),AND(AP578&lt;&gt;"",ISNA(MATCH(AP578,{"Raised per Monitoring and Review Plan","Not action-capable","Action-capable: raise not yet set"},0)))),"INVALID VALUE — use the dropdown list",IF(AND(AG578="UC-ID specific",OR(AF578="",AF578="None")),"UC-ID REQUIRED",IF(OR(J578="",K578="",Q578="",R578="",T578="",AL578="",J578="Not yet known",K578="Unknown",Q578="Unknown",R578="Unknown",T578="Unknown"),"UNKNOWN TO RESOLVE",IF(AND(K578="Yes",OR(H578="",I578="",M578="",N578="",O578="",P578="",P578="None",X578="")),"BREACH ACTION INCOMPLETE",IF(AND(OR(K578="Yes",Q578="Yes"),AL578="None"),"TRIGGER NOT RECORDED — select the E.4 trigger",IF(AND(OR(AND(AL578&lt;&gt;"",AL578&lt;&gt;"None"),R578="Yes"),AM578=""),"REASSESSMENT / CONSIDERATION REF REQUIRED",IF(AND(OR(R578="Yes",T578="Yes"),U578=""),"GATE LOG EVENT ID REQUIRED",IF(OR(AND(D578&lt;&gt;"",NOT(ISNUMBER(D578))),AND(Y578&lt;&gt;"",NOT(ISNUMBER(Y578))),AND(ISNUMBER(D578),ISNUMBER(Y578),Y578&lt;=D578)),"DATE CHECK — Review and Next Review must be dates, Next after Review",IF(AND(ISNUMBER(AC578),ISNUMBER(AD578),AD578&gt;AC578),"SAMPLE EXCEEDS POPULATION",IF(AND(ISNUMBER(AD578),ISNUMBER(AK578),AD578&lt;AK578),"SAMPLE BELOW TIER MINIMUM",IF(AND(AI578&lt;&gt;"",ISNUMBER(Y578),AO578=""),"REVIEW TYPE REQUIRED: operational, performance or formal (§6.4.4)",IF(AND(ISNUMBER(D578),ISNUMBER(Y578),AI578&lt;&gt;"",Y578-D578&gt;IF(AI578="Critical",31,IF(AI578="High",IF(OR(AO578="Operational monitoring",AO578="Performance review"),31,92),IF(AI578="Medium",IF(AO578="Operational monitoring",31,IF(AO578="Performance review",92,366)),366)))),"NEXT REVIEW EXCEEDS TIER CADENCE",IF(OR(AP578="",AP578="Action-capable: raise not yet set"),"AGENTIC CADENCE RAISE NOT SET (§6.4.4; size to be set by the Council)",IF(AND(Z578="Closed",OR(D578="",E578="",G578="",H578="",I578="",X578="",Y578="",AA578="",AB578="",NOT(ISNUMBER(AC578)),NOT(ISNUMBER(AD578)),AC578&lt;1,AD578&lt;1,AE578="",AG578="",AI578="")),"CLOSURE EVIDENCE MISSING",IF(Z578="Closed","Closure ready for independent review","Open / review")))))))))))))))))</f>
        <v/>
      </c>
      <c r="AI578" s="0" t="n"/>
      <c r="AJ578" s="0">
        <f>IF(AI578="","",IF(AO578="Operational monitoring",IF(AI578="Low","Routine operational monitoring by the Service Owner",IF(AI578="Medium","Monthly","Continuous (logged at least monthly)")),IF(AO578="Performance review",IF(AI578="Critical","At least monthly",IF(AI578="High","Monthly",IF(AI578="Medium","Quarterly","Annual"))),IF(AI578="Critical","Continuous monitoring; formal review at least monthly",IF(AI578="High","Quarterly","Annual")))))</f>
        <v/>
      </c>
      <c r="AK578" s="0">
        <f>IF(OR(AI578="",NOT(ISNUMBER(AC578))),"",IF(OR(AI578="Critical",AI578="High"),MIN(AC578,MAX(30,ROUNDUP(0.05*AC578,0))),IF(AI578="Medium",MIN(AC578,20),MIN(AC578,10))))</f>
        <v/>
      </c>
      <c r="AL578" s="0" t="n"/>
      <c r="AM578" s="0" t="n"/>
      <c r="AN578" s="0" t="n"/>
      <c r="AO578" s="0" t="n"/>
      <c r="AP578" s="0" t="n"/>
    </row>
    <row r="579">
      <c r="A579" s="49" t="n"/>
      <c r="B579" s="50" t="n"/>
      <c r="C579" s="50" t="n"/>
      <c r="D579" s="51" t="n"/>
      <c r="E579" s="50" t="n"/>
      <c r="F579" s="50" t="n"/>
      <c r="G579" s="50" t="n"/>
      <c r="H579" s="50" t="n"/>
      <c r="I579" s="50" t="n"/>
      <c r="J579" s="50" t="n"/>
      <c r="K579" s="50" t="n"/>
      <c r="L579" s="50" t="n"/>
      <c r="M579" s="50" t="n"/>
      <c r="N579" s="50" t="n"/>
      <c r="O579" s="51" t="n"/>
      <c r="P579" s="50" t="n"/>
      <c r="Q579" s="50" t="n"/>
      <c r="R579" s="50" t="n"/>
      <c r="S579" s="50" t="n"/>
      <c r="T579" s="50" t="n"/>
      <c r="U579" s="50" t="n"/>
      <c r="V579" s="50" t="n"/>
      <c r="W579" s="50" t="n"/>
      <c r="X579" s="50" t="n"/>
      <c r="Y579" s="51" t="n"/>
      <c r="Z579" s="52" t="n"/>
      <c r="AA579" s="50" t="n"/>
      <c r="AB579" s="50" t="n"/>
      <c r="AC579" s="61" t="n"/>
      <c r="AD579" s="61" t="n"/>
      <c r="AE579" s="50" t="n"/>
      <c r="AF579" s="0" t="n"/>
      <c r="AG579" s="0" t="n"/>
      <c r="AH579" s="85">
        <f>IF(COUNTA(A579:AG579,AI579,AL579:AP579)=0,"",IF(TRIM(A579)="","AIR-ID REQUIRED",IF(OR(AND(K579&lt;&gt;"",ISNA(MATCH(K579,{"Yes","No","Unknown"},0))),AND(Q579&lt;&gt;"",ISNA(MATCH(Q579,{"Yes","No","Unknown"},0))),AND(R579&lt;&gt;"",ISNA(MATCH(R579,{"Yes","No","Unknown"},0))),AND(T579&lt;&gt;"",ISNA(MATCH(T579,{"Yes","No","Unknown"},0))),AND(J579&lt;&gt;"",ISNA(MATCH(J579,{"Improving","Stable","Deteriorating","New / Baseline","Not yet known"},0))),AND(Z579&lt;&gt;"",ISNA(MATCH(Z579,{"Open","Reviewed","Action Open","Escalated","Closed"},0))),AND(AG579&lt;&gt;"",ISNA(MATCH(AG579,{"UC-ID specific","Shared system baseline"},0))),AND(AI579&lt;&gt;"",ISNA(MATCH(AI579,{"Low","Medium","High","Critical"},0))),AND(AL579&lt;&gt;"",COUNTIF(Lists!$A$3:$A$10,AL579)=0),AND(AO579&lt;&gt;"",ISNA(MATCH(AO579,{"Operational monitoring","Performance review","Formal review"},0))),AND(AP579&lt;&gt;"",ISNA(MATCH(AP579,{"Raised per Monitoring and Review Plan","Not action-capable","Action-capable: raise not yet set"},0)))),"INVALID VALUE — use the dropdown list",IF(AND(AG579="UC-ID specific",OR(AF579="",AF579="None")),"UC-ID REQUIRED",IF(OR(J579="",K579="",Q579="",R579="",T579="",AL579="",J579="Not yet known",K579="Unknown",Q579="Unknown",R579="Unknown",T579="Unknown"),"UNKNOWN TO RESOLVE",IF(AND(K579="Yes",OR(H579="",I579="",M579="",N579="",O579="",P579="",P579="None",X579="")),"BREACH ACTION INCOMPLETE",IF(AND(OR(K579="Yes",Q579="Yes"),AL579="None"),"TRIGGER NOT RECORDED — select the E.4 trigger",IF(AND(OR(AND(AL579&lt;&gt;"",AL579&lt;&gt;"None"),R579="Yes"),AM579=""),"REASSESSMENT / CONSIDERATION REF REQUIRED",IF(AND(OR(R579="Yes",T579="Yes"),U579=""),"GATE LOG EVENT ID REQUIRED",IF(OR(AND(D579&lt;&gt;"",NOT(ISNUMBER(D579))),AND(Y579&lt;&gt;"",NOT(ISNUMBER(Y579))),AND(ISNUMBER(D579),ISNUMBER(Y579),Y579&lt;=D579)),"DATE CHECK — Review and Next Review must be dates, Next after Review",IF(AND(ISNUMBER(AC579),ISNUMBER(AD579),AD579&gt;AC579),"SAMPLE EXCEEDS POPULATION",IF(AND(ISNUMBER(AD579),ISNUMBER(AK579),AD579&lt;AK579),"SAMPLE BELOW TIER MINIMUM",IF(AND(AI579&lt;&gt;"",ISNUMBER(Y579),AO579=""),"REVIEW TYPE REQUIRED: operational, performance or formal (§6.4.4)",IF(AND(ISNUMBER(D579),ISNUMBER(Y579),AI579&lt;&gt;"",Y579-D579&gt;IF(AI579="Critical",31,IF(AI579="High",IF(OR(AO579="Operational monitoring",AO579="Performance review"),31,92),IF(AI579="Medium",IF(AO579="Operational monitoring",31,IF(AO579="Performance review",92,366)),366)))),"NEXT REVIEW EXCEEDS TIER CADENCE",IF(OR(AP579="",AP579="Action-capable: raise not yet set"),"AGENTIC CADENCE RAISE NOT SET (§6.4.4; size to be set by the Council)",IF(AND(Z579="Closed",OR(D579="",E579="",G579="",H579="",I579="",X579="",Y579="",AA579="",AB579="",NOT(ISNUMBER(AC579)),NOT(ISNUMBER(AD579)),AC579&lt;1,AD579&lt;1,AE579="",AG579="",AI579="")),"CLOSURE EVIDENCE MISSING",IF(Z579="Closed","Closure ready for independent review","Open / review")))))))))))))))))</f>
        <v/>
      </c>
      <c r="AI579" s="0" t="n"/>
      <c r="AJ579" s="0">
        <f>IF(AI579="","",IF(AO579="Operational monitoring",IF(AI579="Low","Routine operational monitoring by the Service Owner",IF(AI579="Medium","Monthly","Continuous (logged at least monthly)")),IF(AO579="Performance review",IF(AI579="Critical","At least monthly",IF(AI579="High","Monthly",IF(AI579="Medium","Quarterly","Annual"))),IF(AI579="Critical","Continuous monitoring; formal review at least monthly",IF(AI579="High","Quarterly","Annual")))))</f>
        <v/>
      </c>
      <c r="AK579" s="0">
        <f>IF(OR(AI579="",NOT(ISNUMBER(AC579))),"",IF(OR(AI579="Critical",AI579="High"),MIN(AC579,MAX(30,ROUNDUP(0.05*AC579,0))),IF(AI579="Medium",MIN(AC579,20),MIN(AC579,10))))</f>
        <v/>
      </c>
      <c r="AL579" s="0" t="n"/>
      <c r="AM579" s="0" t="n"/>
      <c r="AN579" s="0" t="n"/>
      <c r="AO579" s="0" t="n"/>
      <c r="AP579" s="0" t="n"/>
    </row>
    <row r="580">
      <c r="A580" s="49" t="n"/>
      <c r="B580" s="50" t="n"/>
      <c r="C580" s="50" t="n"/>
      <c r="D580" s="51" t="n"/>
      <c r="E580" s="50" t="n"/>
      <c r="F580" s="50" t="n"/>
      <c r="G580" s="50" t="n"/>
      <c r="H580" s="50" t="n"/>
      <c r="I580" s="50" t="n"/>
      <c r="J580" s="50" t="n"/>
      <c r="K580" s="50" t="n"/>
      <c r="L580" s="50" t="n"/>
      <c r="M580" s="50" t="n"/>
      <c r="N580" s="50" t="n"/>
      <c r="O580" s="51" t="n"/>
      <c r="P580" s="50" t="n"/>
      <c r="Q580" s="50" t="n"/>
      <c r="R580" s="50" t="n"/>
      <c r="S580" s="50" t="n"/>
      <c r="T580" s="50" t="n"/>
      <c r="U580" s="50" t="n"/>
      <c r="V580" s="50" t="n"/>
      <c r="W580" s="50" t="n"/>
      <c r="X580" s="50" t="n"/>
      <c r="Y580" s="51" t="n"/>
      <c r="Z580" s="52" t="n"/>
      <c r="AA580" s="50" t="n"/>
      <c r="AB580" s="50" t="n"/>
      <c r="AC580" s="61" t="n"/>
      <c r="AD580" s="61" t="n"/>
      <c r="AE580" s="50" t="n"/>
      <c r="AF580" s="0" t="n"/>
      <c r="AG580" s="0" t="n"/>
      <c r="AH580" s="85">
        <f>IF(COUNTA(A580:AG580,AI580,AL580:AP580)=0,"",IF(TRIM(A580)="","AIR-ID REQUIRED",IF(OR(AND(K580&lt;&gt;"",ISNA(MATCH(K580,{"Yes","No","Unknown"},0))),AND(Q580&lt;&gt;"",ISNA(MATCH(Q580,{"Yes","No","Unknown"},0))),AND(R580&lt;&gt;"",ISNA(MATCH(R580,{"Yes","No","Unknown"},0))),AND(T580&lt;&gt;"",ISNA(MATCH(T580,{"Yes","No","Unknown"},0))),AND(J580&lt;&gt;"",ISNA(MATCH(J580,{"Improving","Stable","Deteriorating","New / Baseline","Not yet known"},0))),AND(Z580&lt;&gt;"",ISNA(MATCH(Z580,{"Open","Reviewed","Action Open","Escalated","Closed"},0))),AND(AG580&lt;&gt;"",ISNA(MATCH(AG580,{"UC-ID specific","Shared system baseline"},0))),AND(AI580&lt;&gt;"",ISNA(MATCH(AI580,{"Low","Medium","High","Critical"},0))),AND(AL580&lt;&gt;"",COUNTIF(Lists!$A$3:$A$10,AL580)=0),AND(AO580&lt;&gt;"",ISNA(MATCH(AO580,{"Operational monitoring","Performance review","Formal review"},0))),AND(AP580&lt;&gt;"",ISNA(MATCH(AP580,{"Raised per Monitoring and Review Plan","Not action-capable","Action-capable: raise not yet set"},0)))),"INVALID VALUE — use the dropdown list",IF(AND(AG580="UC-ID specific",OR(AF580="",AF580="None")),"UC-ID REQUIRED",IF(OR(J580="",K580="",Q580="",R580="",T580="",AL580="",J580="Not yet known",K580="Unknown",Q580="Unknown",R580="Unknown",T580="Unknown"),"UNKNOWN TO RESOLVE",IF(AND(K580="Yes",OR(H580="",I580="",M580="",N580="",O580="",P580="",P580="None",X580="")),"BREACH ACTION INCOMPLETE",IF(AND(OR(K580="Yes",Q580="Yes"),AL580="None"),"TRIGGER NOT RECORDED — select the E.4 trigger",IF(AND(OR(AND(AL580&lt;&gt;"",AL580&lt;&gt;"None"),R580="Yes"),AM580=""),"REASSESSMENT / CONSIDERATION REF REQUIRED",IF(AND(OR(R580="Yes",T580="Yes"),U580=""),"GATE LOG EVENT ID REQUIRED",IF(OR(AND(D580&lt;&gt;"",NOT(ISNUMBER(D580))),AND(Y580&lt;&gt;"",NOT(ISNUMBER(Y580))),AND(ISNUMBER(D580),ISNUMBER(Y580),Y580&lt;=D580)),"DATE CHECK — Review and Next Review must be dates, Next after Review",IF(AND(ISNUMBER(AC580),ISNUMBER(AD580),AD580&gt;AC580),"SAMPLE EXCEEDS POPULATION",IF(AND(ISNUMBER(AD580),ISNUMBER(AK580),AD580&lt;AK580),"SAMPLE BELOW TIER MINIMUM",IF(AND(AI580&lt;&gt;"",ISNUMBER(Y580),AO580=""),"REVIEW TYPE REQUIRED: operational, performance or formal (§6.4.4)",IF(AND(ISNUMBER(D580),ISNUMBER(Y580),AI580&lt;&gt;"",Y580-D580&gt;IF(AI580="Critical",31,IF(AI580="High",IF(OR(AO580="Operational monitoring",AO580="Performance review"),31,92),IF(AI580="Medium",IF(AO580="Operational monitoring",31,IF(AO580="Performance review",92,366)),366)))),"NEXT REVIEW EXCEEDS TIER CADENCE",IF(OR(AP580="",AP580="Action-capable: raise not yet set"),"AGENTIC CADENCE RAISE NOT SET (§6.4.4; size to be set by the Council)",IF(AND(Z580="Closed",OR(D580="",E580="",G580="",H580="",I580="",X580="",Y580="",AA580="",AB580="",NOT(ISNUMBER(AC580)),NOT(ISNUMBER(AD580)),AC580&lt;1,AD580&lt;1,AE580="",AG580="",AI580="")),"CLOSURE EVIDENCE MISSING",IF(Z580="Closed","Closure ready for independent review","Open / review")))))))))))))))))</f>
        <v/>
      </c>
      <c r="AI580" s="0" t="n"/>
      <c r="AJ580" s="0">
        <f>IF(AI580="","",IF(AO580="Operational monitoring",IF(AI580="Low","Routine operational monitoring by the Service Owner",IF(AI580="Medium","Monthly","Continuous (logged at least monthly)")),IF(AO580="Performance review",IF(AI580="Critical","At least monthly",IF(AI580="High","Monthly",IF(AI580="Medium","Quarterly","Annual"))),IF(AI580="Critical","Continuous monitoring; formal review at least monthly",IF(AI580="High","Quarterly","Annual")))))</f>
        <v/>
      </c>
      <c r="AK580" s="0">
        <f>IF(OR(AI580="",NOT(ISNUMBER(AC580))),"",IF(OR(AI580="Critical",AI580="High"),MIN(AC580,MAX(30,ROUNDUP(0.05*AC580,0))),IF(AI580="Medium",MIN(AC580,20),MIN(AC580,10))))</f>
        <v/>
      </c>
      <c r="AL580" s="0" t="n"/>
      <c r="AM580" s="0" t="n"/>
      <c r="AN580" s="0" t="n"/>
      <c r="AO580" s="0" t="n"/>
      <c r="AP580" s="0" t="n"/>
    </row>
    <row r="581">
      <c r="A581" s="49" t="n"/>
      <c r="B581" s="50" t="n"/>
      <c r="C581" s="50" t="n"/>
      <c r="D581" s="51" t="n"/>
      <c r="E581" s="50" t="n"/>
      <c r="F581" s="50" t="n"/>
      <c r="G581" s="50" t="n"/>
      <c r="H581" s="50" t="n"/>
      <c r="I581" s="50" t="n"/>
      <c r="J581" s="50" t="n"/>
      <c r="K581" s="50" t="n"/>
      <c r="L581" s="50" t="n"/>
      <c r="M581" s="50" t="n"/>
      <c r="N581" s="50" t="n"/>
      <c r="O581" s="51" t="n"/>
      <c r="P581" s="50" t="n"/>
      <c r="Q581" s="50" t="n"/>
      <c r="R581" s="50" t="n"/>
      <c r="S581" s="50" t="n"/>
      <c r="T581" s="50" t="n"/>
      <c r="U581" s="50" t="n"/>
      <c r="V581" s="50" t="n"/>
      <c r="W581" s="50" t="n"/>
      <c r="X581" s="50" t="n"/>
      <c r="Y581" s="51" t="n"/>
      <c r="Z581" s="52" t="n"/>
      <c r="AA581" s="50" t="n"/>
      <c r="AB581" s="50" t="n"/>
      <c r="AC581" s="61" t="n"/>
      <c r="AD581" s="61" t="n"/>
      <c r="AE581" s="50" t="n"/>
      <c r="AF581" s="0" t="n"/>
      <c r="AG581" s="0" t="n"/>
      <c r="AH581" s="85">
        <f>IF(COUNTA(A581:AG581,AI581,AL581:AP581)=0,"",IF(TRIM(A581)="","AIR-ID REQUIRED",IF(OR(AND(K581&lt;&gt;"",ISNA(MATCH(K581,{"Yes","No","Unknown"},0))),AND(Q581&lt;&gt;"",ISNA(MATCH(Q581,{"Yes","No","Unknown"},0))),AND(R581&lt;&gt;"",ISNA(MATCH(R581,{"Yes","No","Unknown"},0))),AND(T581&lt;&gt;"",ISNA(MATCH(T581,{"Yes","No","Unknown"},0))),AND(J581&lt;&gt;"",ISNA(MATCH(J581,{"Improving","Stable","Deteriorating","New / Baseline","Not yet known"},0))),AND(Z581&lt;&gt;"",ISNA(MATCH(Z581,{"Open","Reviewed","Action Open","Escalated","Closed"},0))),AND(AG581&lt;&gt;"",ISNA(MATCH(AG581,{"UC-ID specific","Shared system baseline"},0))),AND(AI581&lt;&gt;"",ISNA(MATCH(AI581,{"Low","Medium","High","Critical"},0))),AND(AL581&lt;&gt;"",COUNTIF(Lists!$A$3:$A$10,AL581)=0),AND(AO581&lt;&gt;"",ISNA(MATCH(AO581,{"Operational monitoring","Performance review","Formal review"},0))),AND(AP581&lt;&gt;"",ISNA(MATCH(AP581,{"Raised per Monitoring and Review Plan","Not action-capable","Action-capable: raise not yet set"},0)))),"INVALID VALUE — use the dropdown list",IF(AND(AG581="UC-ID specific",OR(AF581="",AF581="None")),"UC-ID REQUIRED",IF(OR(J581="",K581="",Q581="",R581="",T581="",AL581="",J581="Not yet known",K581="Unknown",Q581="Unknown",R581="Unknown",T581="Unknown"),"UNKNOWN TO RESOLVE",IF(AND(K581="Yes",OR(H581="",I581="",M581="",N581="",O581="",P581="",P581="None",X581="")),"BREACH ACTION INCOMPLETE",IF(AND(OR(K581="Yes",Q581="Yes"),AL581="None"),"TRIGGER NOT RECORDED — select the E.4 trigger",IF(AND(OR(AND(AL581&lt;&gt;"",AL581&lt;&gt;"None"),R581="Yes"),AM581=""),"REASSESSMENT / CONSIDERATION REF REQUIRED",IF(AND(OR(R581="Yes",T581="Yes"),U581=""),"GATE LOG EVENT ID REQUIRED",IF(OR(AND(D581&lt;&gt;"",NOT(ISNUMBER(D581))),AND(Y581&lt;&gt;"",NOT(ISNUMBER(Y581))),AND(ISNUMBER(D581),ISNUMBER(Y581),Y581&lt;=D581)),"DATE CHECK — Review and Next Review must be dates, Next after Review",IF(AND(ISNUMBER(AC581),ISNUMBER(AD581),AD581&gt;AC581),"SAMPLE EXCEEDS POPULATION",IF(AND(ISNUMBER(AD581),ISNUMBER(AK581),AD581&lt;AK581),"SAMPLE BELOW TIER MINIMUM",IF(AND(AI581&lt;&gt;"",ISNUMBER(Y581),AO581=""),"REVIEW TYPE REQUIRED: operational, performance or formal (§6.4.4)",IF(AND(ISNUMBER(D581),ISNUMBER(Y581),AI581&lt;&gt;"",Y581-D581&gt;IF(AI581="Critical",31,IF(AI581="High",IF(OR(AO581="Operational monitoring",AO581="Performance review"),31,92),IF(AI581="Medium",IF(AO581="Operational monitoring",31,IF(AO581="Performance review",92,366)),366)))),"NEXT REVIEW EXCEEDS TIER CADENCE",IF(OR(AP581="",AP581="Action-capable: raise not yet set"),"AGENTIC CADENCE RAISE NOT SET (§6.4.4; size to be set by the Council)",IF(AND(Z581="Closed",OR(D581="",E581="",G581="",H581="",I581="",X581="",Y581="",AA581="",AB581="",NOT(ISNUMBER(AC581)),NOT(ISNUMBER(AD581)),AC581&lt;1,AD581&lt;1,AE581="",AG581="",AI581="")),"CLOSURE EVIDENCE MISSING",IF(Z581="Closed","Closure ready for independent review","Open / review")))))))))))))))))</f>
        <v/>
      </c>
      <c r="AI581" s="0" t="n"/>
      <c r="AJ581" s="0">
        <f>IF(AI581="","",IF(AO581="Operational monitoring",IF(AI581="Low","Routine operational monitoring by the Service Owner",IF(AI581="Medium","Monthly","Continuous (logged at least monthly)")),IF(AO581="Performance review",IF(AI581="Critical","At least monthly",IF(AI581="High","Monthly",IF(AI581="Medium","Quarterly","Annual"))),IF(AI581="Critical","Continuous monitoring; formal review at least monthly",IF(AI581="High","Quarterly","Annual")))))</f>
        <v/>
      </c>
      <c r="AK581" s="0">
        <f>IF(OR(AI581="",NOT(ISNUMBER(AC581))),"",IF(OR(AI581="Critical",AI581="High"),MIN(AC581,MAX(30,ROUNDUP(0.05*AC581,0))),IF(AI581="Medium",MIN(AC581,20),MIN(AC581,10))))</f>
        <v/>
      </c>
      <c r="AL581" s="0" t="n"/>
      <c r="AM581" s="0" t="n"/>
      <c r="AN581" s="0" t="n"/>
      <c r="AO581" s="0" t="n"/>
      <c r="AP581" s="0" t="n"/>
    </row>
    <row r="582">
      <c r="A582" s="49" t="n"/>
      <c r="B582" s="50" t="n"/>
      <c r="C582" s="50" t="n"/>
      <c r="D582" s="51" t="n"/>
      <c r="E582" s="50" t="n"/>
      <c r="F582" s="50" t="n"/>
      <c r="G582" s="50" t="n"/>
      <c r="H582" s="50" t="n"/>
      <c r="I582" s="50" t="n"/>
      <c r="J582" s="50" t="n"/>
      <c r="K582" s="50" t="n"/>
      <c r="L582" s="50" t="n"/>
      <c r="M582" s="50" t="n"/>
      <c r="N582" s="50" t="n"/>
      <c r="O582" s="51" t="n"/>
      <c r="P582" s="50" t="n"/>
      <c r="Q582" s="50" t="n"/>
      <c r="R582" s="50" t="n"/>
      <c r="S582" s="50" t="n"/>
      <c r="T582" s="50" t="n"/>
      <c r="U582" s="50" t="n"/>
      <c r="V582" s="50" t="n"/>
      <c r="W582" s="50" t="n"/>
      <c r="X582" s="50" t="n"/>
      <c r="Y582" s="51" t="n"/>
      <c r="Z582" s="52" t="n"/>
      <c r="AA582" s="50" t="n"/>
      <c r="AB582" s="50" t="n"/>
      <c r="AC582" s="61" t="n"/>
      <c r="AD582" s="61" t="n"/>
      <c r="AE582" s="50" t="n"/>
      <c r="AF582" s="0" t="n"/>
      <c r="AG582" s="0" t="n"/>
      <c r="AH582" s="85">
        <f>IF(COUNTA(A582:AG582,AI582,AL582:AP582)=0,"",IF(TRIM(A582)="","AIR-ID REQUIRED",IF(OR(AND(K582&lt;&gt;"",ISNA(MATCH(K582,{"Yes","No","Unknown"},0))),AND(Q582&lt;&gt;"",ISNA(MATCH(Q582,{"Yes","No","Unknown"},0))),AND(R582&lt;&gt;"",ISNA(MATCH(R582,{"Yes","No","Unknown"},0))),AND(T582&lt;&gt;"",ISNA(MATCH(T582,{"Yes","No","Unknown"},0))),AND(J582&lt;&gt;"",ISNA(MATCH(J582,{"Improving","Stable","Deteriorating","New / Baseline","Not yet known"},0))),AND(Z582&lt;&gt;"",ISNA(MATCH(Z582,{"Open","Reviewed","Action Open","Escalated","Closed"},0))),AND(AG582&lt;&gt;"",ISNA(MATCH(AG582,{"UC-ID specific","Shared system baseline"},0))),AND(AI582&lt;&gt;"",ISNA(MATCH(AI582,{"Low","Medium","High","Critical"},0))),AND(AL582&lt;&gt;"",COUNTIF(Lists!$A$3:$A$10,AL582)=0),AND(AO582&lt;&gt;"",ISNA(MATCH(AO582,{"Operational monitoring","Performance review","Formal review"},0))),AND(AP582&lt;&gt;"",ISNA(MATCH(AP582,{"Raised per Monitoring and Review Plan","Not action-capable","Action-capable: raise not yet set"},0)))),"INVALID VALUE — use the dropdown list",IF(AND(AG582="UC-ID specific",OR(AF582="",AF582="None")),"UC-ID REQUIRED",IF(OR(J582="",K582="",Q582="",R582="",T582="",AL582="",J582="Not yet known",K582="Unknown",Q582="Unknown",R582="Unknown",T582="Unknown"),"UNKNOWN TO RESOLVE",IF(AND(K582="Yes",OR(H582="",I582="",M582="",N582="",O582="",P582="",P582="None",X582="")),"BREACH ACTION INCOMPLETE",IF(AND(OR(K582="Yes",Q582="Yes"),AL582="None"),"TRIGGER NOT RECORDED — select the E.4 trigger",IF(AND(OR(AND(AL582&lt;&gt;"",AL582&lt;&gt;"None"),R582="Yes"),AM582=""),"REASSESSMENT / CONSIDERATION REF REQUIRED",IF(AND(OR(R582="Yes",T582="Yes"),U582=""),"GATE LOG EVENT ID REQUIRED",IF(OR(AND(D582&lt;&gt;"",NOT(ISNUMBER(D582))),AND(Y582&lt;&gt;"",NOT(ISNUMBER(Y582))),AND(ISNUMBER(D582),ISNUMBER(Y582),Y582&lt;=D582)),"DATE CHECK — Review and Next Review must be dates, Next after Review",IF(AND(ISNUMBER(AC582),ISNUMBER(AD582),AD582&gt;AC582),"SAMPLE EXCEEDS POPULATION",IF(AND(ISNUMBER(AD582),ISNUMBER(AK582),AD582&lt;AK582),"SAMPLE BELOW TIER MINIMUM",IF(AND(AI582&lt;&gt;"",ISNUMBER(Y582),AO582=""),"REVIEW TYPE REQUIRED: operational, performance or formal (§6.4.4)",IF(AND(ISNUMBER(D582),ISNUMBER(Y582),AI582&lt;&gt;"",Y582-D582&gt;IF(AI582="Critical",31,IF(AI582="High",IF(OR(AO582="Operational monitoring",AO582="Performance review"),31,92),IF(AI582="Medium",IF(AO582="Operational monitoring",31,IF(AO582="Performance review",92,366)),366)))),"NEXT REVIEW EXCEEDS TIER CADENCE",IF(OR(AP582="",AP582="Action-capable: raise not yet set"),"AGENTIC CADENCE RAISE NOT SET (§6.4.4; size to be set by the Council)",IF(AND(Z582="Closed",OR(D582="",E582="",G582="",H582="",I582="",X582="",Y582="",AA582="",AB582="",NOT(ISNUMBER(AC582)),NOT(ISNUMBER(AD582)),AC582&lt;1,AD582&lt;1,AE582="",AG582="",AI582="")),"CLOSURE EVIDENCE MISSING",IF(Z582="Closed","Closure ready for independent review","Open / review")))))))))))))))))</f>
        <v/>
      </c>
      <c r="AI582" s="0" t="n"/>
      <c r="AJ582" s="0">
        <f>IF(AI582="","",IF(AO582="Operational monitoring",IF(AI582="Low","Routine operational monitoring by the Service Owner",IF(AI582="Medium","Monthly","Continuous (logged at least monthly)")),IF(AO582="Performance review",IF(AI582="Critical","At least monthly",IF(AI582="High","Monthly",IF(AI582="Medium","Quarterly","Annual"))),IF(AI582="Critical","Continuous monitoring; formal review at least monthly",IF(AI582="High","Quarterly","Annual")))))</f>
        <v/>
      </c>
      <c r="AK582" s="0">
        <f>IF(OR(AI582="",NOT(ISNUMBER(AC582))),"",IF(OR(AI582="Critical",AI582="High"),MIN(AC582,MAX(30,ROUNDUP(0.05*AC582,0))),IF(AI582="Medium",MIN(AC582,20),MIN(AC582,10))))</f>
        <v/>
      </c>
      <c r="AL582" s="0" t="n"/>
      <c r="AM582" s="0" t="n"/>
      <c r="AN582" s="0" t="n"/>
      <c r="AO582" s="0" t="n"/>
      <c r="AP582" s="0" t="n"/>
    </row>
    <row r="583">
      <c r="A583" s="49" t="n"/>
      <c r="B583" s="50" t="n"/>
      <c r="C583" s="50" t="n"/>
      <c r="D583" s="51" t="n"/>
      <c r="E583" s="50" t="n"/>
      <c r="F583" s="50" t="n"/>
      <c r="G583" s="50" t="n"/>
      <c r="H583" s="50" t="n"/>
      <c r="I583" s="50" t="n"/>
      <c r="J583" s="50" t="n"/>
      <c r="K583" s="50" t="n"/>
      <c r="L583" s="50" t="n"/>
      <c r="M583" s="50" t="n"/>
      <c r="N583" s="50" t="n"/>
      <c r="O583" s="51" t="n"/>
      <c r="P583" s="50" t="n"/>
      <c r="Q583" s="50" t="n"/>
      <c r="R583" s="50" t="n"/>
      <c r="S583" s="50" t="n"/>
      <c r="T583" s="50" t="n"/>
      <c r="U583" s="50" t="n"/>
      <c r="V583" s="50" t="n"/>
      <c r="W583" s="50" t="n"/>
      <c r="X583" s="50" t="n"/>
      <c r="Y583" s="51" t="n"/>
      <c r="Z583" s="52" t="n"/>
      <c r="AA583" s="50" t="n"/>
      <c r="AB583" s="50" t="n"/>
      <c r="AC583" s="61" t="n"/>
      <c r="AD583" s="61" t="n"/>
      <c r="AE583" s="50" t="n"/>
      <c r="AF583" s="0" t="n"/>
      <c r="AG583" s="0" t="n"/>
      <c r="AH583" s="85">
        <f>IF(COUNTA(A583:AG583,AI583,AL583:AP583)=0,"",IF(TRIM(A583)="","AIR-ID REQUIRED",IF(OR(AND(K583&lt;&gt;"",ISNA(MATCH(K583,{"Yes","No","Unknown"},0))),AND(Q583&lt;&gt;"",ISNA(MATCH(Q583,{"Yes","No","Unknown"},0))),AND(R583&lt;&gt;"",ISNA(MATCH(R583,{"Yes","No","Unknown"},0))),AND(T583&lt;&gt;"",ISNA(MATCH(T583,{"Yes","No","Unknown"},0))),AND(J583&lt;&gt;"",ISNA(MATCH(J583,{"Improving","Stable","Deteriorating","New / Baseline","Not yet known"},0))),AND(Z583&lt;&gt;"",ISNA(MATCH(Z583,{"Open","Reviewed","Action Open","Escalated","Closed"},0))),AND(AG583&lt;&gt;"",ISNA(MATCH(AG583,{"UC-ID specific","Shared system baseline"},0))),AND(AI583&lt;&gt;"",ISNA(MATCH(AI583,{"Low","Medium","High","Critical"},0))),AND(AL583&lt;&gt;"",COUNTIF(Lists!$A$3:$A$10,AL583)=0),AND(AO583&lt;&gt;"",ISNA(MATCH(AO583,{"Operational monitoring","Performance review","Formal review"},0))),AND(AP583&lt;&gt;"",ISNA(MATCH(AP583,{"Raised per Monitoring and Review Plan","Not action-capable","Action-capable: raise not yet set"},0)))),"INVALID VALUE — use the dropdown list",IF(AND(AG583="UC-ID specific",OR(AF583="",AF583="None")),"UC-ID REQUIRED",IF(OR(J583="",K583="",Q583="",R583="",T583="",AL583="",J583="Not yet known",K583="Unknown",Q583="Unknown",R583="Unknown",T583="Unknown"),"UNKNOWN TO RESOLVE",IF(AND(K583="Yes",OR(H583="",I583="",M583="",N583="",O583="",P583="",P583="None",X583="")),"BREACH ACTION INCOMPLETE",IF(AND(OR(K583="Yes",Q583="Yes"),AL583="None"),"TRIGGER NOT RECORDED — select the E.4 trigger",IF(AND(OR(AND(AL583&lt;&gt;"",AL583&lt;&gt;"None"),R583="Yes"),AM583=""),"REASSESSMENT / CONSIDERATION REF REQUIRED",IF(AND(OR(R583="Yes",T583="Yes"),U583=""),"GATE LOG EVENT ID REQUIRED",IF(OR(AND(D583&lt;&gt;"",NOT(ISNUMBER(D583))),AND(Y583&lt;&gt;"",NOT(ISNUMBER(Y583))),AND(ISNUMBER(D583),ISNUMBER(Y583),Y583&lt;=D583)),"DATE CHECK — Review and Next Review must be dates, Next after Review",IF(AND(ISNUMBER(AC583),ISNUMBER(AD583),AD583&gt;AC583),"SAMPLE EXCEEDS POPULATION",IF(AND(ISNUMBER(AD583),ISNUMBER(AK583),AD583&lt;AK583),"SAMPLE BELOW TIER MINIMUM",IF(AND(AI583&lt;&gt;"",ISNUMBER(Y583),AO583=""),"REVIEW TYPE REQUIRED: operational, performance or formal (§6.4.4)",IF(AND(ISNUMBER(D583),ISNUMBER(Y583),AI583&lt;&gt;"",Y583-D583&gt;IF(AI583="Critical",31,IF(AI583="High",IF(OR(AO583="Operational monitoring",AO583="Performance review"),31,92),IF(AI583="Medium",IF(AO583="Operational monitoring",31,IF(AO583="Performance review",92,366)),366)))),"NEXT REVIEW EXCEEDS TIER CADENCE",IF(OR(AP583="",AP583="Action-capable: raise not yet set"),"AGENTIC CADENCE RAISE NOT SET (§6.4.4; size to be set by the Council)",IF(AND(Z583="Closed",OR(D583="",E583="",G583="",H583="",I583="",X583="",Y583="",AA583="",AB583="",NOT(ISNUMBER(AC583)),NOT(ISNUMBER(AD583)),AC583&lt;1,AD583&lt;1,AE583="",AG583="",AI583="")),"CLOSURE EVIDENCE MISSING",IF(Z583="Closed","Closure ready for independent review","Open / review")))))))))))))))))</f>
        <v/>
      </c>
      <c r="AI583" s="0" t="n"/>
      <c r="AJ583" s="0">
        <f>IF(AI583="","",IF(AO583="Operational monitoring",IF(AI583="Low","Routine operational monitoring by the Service Owner",IF(AI583="Medium","Monthly","Continuous (logged at least monthly)")),IF(AO583="Performance review",IF(AI583="Critical","At least monthly",IF(AI583="High","Monthly",IF(AI583="Medium","Quarterly","Annual"))),IF(AI583="Critical","Continuous monitoring; formal review at least monthly",IF(AI583="High","Quarterly","Annual")))))</f>
        <v/>
      </c>
      <c r="AK583" s="0">
        <f>IF(OR(AI583="",NOT(ISNUMBER(AC583))),"",IF(OR(AI583="Critical",AI583="High"),MIN(AC583,MAX(30,ROUNDUP(0.05*AC583,0))),IF(AI583="Medium",MIN(AC583,20),MIN(AC583,10))))</f>
        <v/>
      </c>
      <c r="AL583" s="0" t="n"/>
      <c r="AM583" s="0" t="n"/>
      <c r="AN583" s="0" t="n"/>
      <c r="AO583" s="0" t="n"/>
      <c r="AP583" s="0" t="n"/>
    </row>
    <row r="584">
      <c r="A584" s="49" t="n"/>
      <c r="B584" s="50" t="n"/>
      <c r="C584" s="50" t="n"/>
      <c r="D584" s="51" t="n"/>
      <c r="E584" s="50" t="n"/>
      <c r="F584" s="50" t="n"/>
      <c r="G584" s="50" t="n"/>
      <c r="H584" s="50" t="n"/>
      <c r="I584" s="50" t="n"/>
      <c r="J584" s="50" t="n"/>
      <c r="K584" s="50" t="n"/>
      <c r="L584" s="50" t="n"/>
      <c r="M584" s="50" t="n"/>
      <c r="N584" s="50" t="n"/>
      <c r="O584" s="51" t="n"/>
      <c r="P584" s="50" t="n"/>
      <c r="Q584" s="50" t="n"/>
      <c r="R584" s="50" t="n"/>
      <c r="S584" s="50" t="n"/>
      <c r="T584" s="50" t="n"/>
      <c r="U584" s="50" t="n"/>
      <c r="V584" s="50" t="n"/>
      <c r="W584" s="50" t="n"/>
      <c r="X584" s="50" t="n"/>
      <c r="Y584" s="51" t="n"/>
      <c r="Z584" s="52" t="n"/>
      <c r="AA584" s="50" t="n"/>
      <c r="AB584" s="50" t="n"/>
      <c r="AC584" s="61" t="n"/>
      <c r="AD584" s="61" t="n"/>
      <c r="AE584" s="50" t="n"/>
      <c r="AF584" s="0" t="n"/>
      <c r="AG584" s="0" t="n"/>
      <c r="AH584" s="85">
        <f>IF(COUNTA(A584:AG584,AI584,AL584:AP584)=0,"",IF(TRIM(A584)="","AIR-ID REQUIRED",IF(OR(AND(K584&lt;&gt;"",ISNA(MATCH(K584,{"Yes","No","Unknown"},0))),AND(Q584&lt;&gt;"",ISNA(MATCH(Q584,{"Yes","No","Unknown"},0))),AND(R584&lt;&gt;"",ISNA(MATCH(R584,{"Yes","No","Unknown"},0))),AND(T584&lt;&gt;"",ISNA(MATCH(T584,{"Yes","No","Unknown"},0))),AND(J584&lt;&gt;"",ISNA(MATCH(J584,{"Improving","Stable","Deteriorating","New / Baseline","Not yet known"},0))),AND(Z584&lt;&gt;"",ISNA(MATCH(Z584,{"Open","Reviewed","Action Open","Escalated","Closed"},0))),AND(AG584&lt;&gt;"",ISNA(MATCH(AG584,{"UC-ID specific","Shared system baseline"},0))),AND(AI584&lt;&gt;"",ISNA(MATCH(AI584,{"Low","Medium","High","Critical"},0))),AND(AL584&lt;&gt;"",COUNTIF(Lists!$A$3:$A$10,AL584)=0),AND(AO584&lt;&gt;"",ISNA(MATCH(AO584,{"Operational monitoring","Performance review","Formal review"},0))),AND(AP584&lt;&gt;"",ISNA(MATCH(AP584,{"Raised per Monitoring and Review Plan","Not action-capable","Action-capable: raise not yet set"},0)))),"INVALID VALUE — use the dropdown list",IF(AND(AG584="UC-ID specific",OR(AF584="",AF584="None")),"UC-ID REQUIRED",IF(OR(J584="",K584="",Q584="",R584="",T584="",AL584="",J584="Not yet known",K584="Unknown",Q584="Unknown",R584="Unknown",T584="Unknown"),"UNKNOWN TO RESOLVE",IF(AND(K584="Yes",OR(H584="",I584="",M584="",N584="",O584="",P584="",P584="None",X584="")),"BREACH ACTION INCOMPLETE",IF(AND(OR(K584="Yes",Q584="Yes"),AL584="None"),"TRIGGER NOT RECORDED — select the E.4 trigger",IF(AND(OR(AND(AL584&lt;&gt;"",AL584&lt;&gt;"None"),R584="Yes"),AM584=""),"REASSESSMENT / CONSIDERATION REF REQUIRED",IF(AND(OR(R584="Yes",T584="Yes"),U584=""),"GATE LOG EVENT ID REQUIRED",IF(OR(AND(D584&lt;&gt;"",NOT(ISNUMBER(D584))),AND(Y584&lt;&gt;"",NOT(ISNUMBER(Y584))),AND(ISNUMBER(D584),ISNUMBER(Y584),Y584&lt;=D584)),"DATE CHECK — Review and Next Review must be dates, Next after Review",IF(AND(ISNUMBER(AC584),ISNUMBER(AD584),AD584&gt;AC584),"SAMPLE EXCEEDS POPULATION",IF(AND(ISNUMBER(AD584),ISNUMBER(AK584),AD584&lt;AK584),"SAMPLE BELOW TIER MINIMUM",IF(AND(AI584&lt;&gt;"",ISNUMBER(Y584),AO584=""),"REVIEW TYPE REQUIRED: operational, performance or formal (§6.4.4)",IF(AND(ISNUMBER(D584),ISNUMBER(Y584),AI584&lt;&gt;"",Y584-D584&gt;IF(AI584="Critical",31,IF(AI584="High",IF(OR(AO584="Operational monitoring",AO584="Performance review"),31,92),IF(AI584="Medium",IF(AO584="Operational monitoring",31,IF(AO584="Performance review",92,366)),366)))),"NEXT REVIEW EXCEEDS TIER CADENCE",IF(OR(AP584="",AP584="Action-capable: raise not yet set"),"AGENTIC CADENCE RAISE NOT SET (§6.4.4; size to be set by the Council)",IF(AND(Z584="Closed",OR(D584="",E584="",G584="",H584="",I584="",X584="",Y584="",AA584="",AB584="",NOT(ISNUMBER(AC584)),NOT(ISNUMBER(AD584)),AC584&lt;1,AD584&lt;1,AE584="",AG584="",AI584="")),"CLOSURE EVIDENCE MISSING",IF(Z584="Closed","Closure ready for independent review","Open / review")))))))))))))))))</f>
        <v/>
      </c>
      <c r="AI584" s="0" t="n"/>
      <c r="AJ584" s="0">
        <f>IF(AI584="","",IF(AO584="Operational monitoring",IF(AI584="Low","Routine operational monitoring by the Service Owner",IF(AI584="Medium","Monthly","Continuous (logged at least monthly)")),IF(AO584="Performance review",IF(AI584="Critical","At least monthly",IF(AI584="High","Monthly",IF(AI584="Medium","Quarterly","Annual"))),IF(AI584="Critical","Continuous monitoring; formal review at least monthly",IF(AI584="High","Quarterly","Annual")))))</f>
        <v/>
      </c>
      <c r="AK584" s="0">
        <f>IF(OR(AI584="",NOT(ISNUMBER(AC584))),"",IF(OR(AI584="Critical",AI584="High"),MIN(AC584,MAX(30,ROUNDUP(0.05*AC584,0))),IF(AI584="Medium",MIN(AC584,20),MIN(AC584,10))))</f>
        <v/>
      </c>
      <c r="AL584" s="0" t="n"/>
      <c r="AM584" s="0" t="n"/>
      <c r="AN584" s="0" t="n"/>
      <c r="AO584" s="0" t="n"/>
      <c r="AP584" s="0" t="n"/>
    </row>
    <row r="585">
      <c r="A585" s="49" t="n"/>
      <c r="B585" s="50" t="n"/>
      <c r="C585" s="50" t="n"/>
      <c r="D585" s="51" t="n"/>
      <c r="E585" s="50" t="n"/>
      <c r="F585" s="50" t="n"/>
      <c r="G585" s="50" t="n"/>
      <c r="H585" s="50" t="n"/>
      <c r="I585" s="50" t="n"/>
      <c r="J585" s="50" t="n"/>
      <c r="K585" s="50" t="n"/>
      <c r="L585" s="50" t="n"/>
      <c r="M585" s="50" t="n"/>
      <c r="N585" s="50" t="n"/>
      <c r="O585" s="51" t="n"/>
      <c r="P585" s="50" t="n"/>
      <c r="Q585" s="50" t="n"/>
      <c r="R585" s="50" t="n"/>
      <c r="S585" s="50" t="n"/>
      <c r="T585" s="50" t="n"/>
      <c r="U585" s="50" t="n"/>
      <c r="V585" s="50" t="n"/>
      <c r="W585" s="50" t="n"/>
      <c r="X585" s="50" t="n"/>
      <c r="Y585" s="51" t="n"/>
      <c r="Z585" s="52" t="n"/>
      <c r="AA585" s="50" t="n"/>
      <c r="AB585" s="50" t="n"/>
      <c r="AC585" s="61" t="n"/>
      <c r="AD585" s="61" t="n"/>
      <c r="AE585" s="50" t="n"/>
      <c r="AF585" s="0" t="n"/>
      <c r="AG585" s="0" t="n"/>
      <c r="AH585" s="85">
        <f>IF(COUNTA(A585:AG585,AI585,AL585:AP585)=0,"",IF(TRIM(A585)="","AIR-ID REQUIRED",IF(OR(AND(K585&lt;&gt;"",ISNA(MATCH(K585,{"Yes","No","Unknown"},0))),AND(Q585&lt;&gt;"",ISNA(MATCH(Q585,{"Yes","No","Unknown"},0))),AND(R585&lt;&gt;"",ISNA(MATCH(R585,{"Yes","No","Unknown"},0))),AND(T585&lt;&gt;"",ISNA(MATCH(T585,{"Yes","No","Unknown"},0))),AND(J585&lt;&gt;"",ISNA(MATCH(J585,{"Improving","Stable","Deteriorating","New / Baseline","Not yet known"},0))),AND(Z585&lt;&gt;"",ISNA(MATCH(Z585,{"Open","Reviewed","Action Open","Escalated","Closed"},0))),AND(AG585&lt;&gt;"",ISNA(MATCH(AG585,{"UC-ID specific","Shared system baseline"},0))),AND(AI585&lt;&gt;"",ISNA(MATCH(AI585,{"Low","Medium","High","Critical"},0))),AND(AL585&lt;&gt;"",COUNTIF(Lists!$A$3:$A$10,AL585)=0),AND(AO585&lt;&gt;"",ISNA(MATCH(AO585,{"Operational monitoring","Performance review","Formal review"},0))),AND(AP585&lt;&gt;"",ISNA(MATCH(AP585,{"Raised per Monitoring and Review Plan","Not action-capable","Action-capable: raise not yet set"},0)))),"INVALID VALUE — use the dropdown list",IF(AND(AG585="UC-ID specific",OR(AF585="",AF585="None")),"UC-ID REQUIRED",IF(OR(J585="",K585="",Q585="",R585="",T585="",AL585="",J585="Not yet known",K585="Unknown",Q585="Unknown",R585="Unknown",T585="Unknown"),"UNKNOWN TO RESOLVE",IF(AND(K585="Yes",OR(H585="",I585="",M585="",N585="",O585="",P585="",P585="None",X585="")),"BREACH ACTION INCOMPLETE",IF(AND(OR(K585="Yes",Q585="Yes"),AL585="None"),"TRIGGER NOT RECORDED — select the E.4 trigger",IF(AND(OR(AND(AL585&lt;&gt;"",AL585&lt;&gt;"None"),R585="Yes"),AM585=""),"REASSESSMENT / CONSIDERATION REF REQUIRED",IF(AND(OR(R585="Yes",T585="Yes"),U585=""),"GATE LOG EVENT ID REQUIRED",IF(OR(AND(D585&lt;&gt;"",NOT(ISNUMBER(D585))),AND(Y585&lt;&gt;"",NOT(ISNUMBER(Y585))),AND(ISNUMBER(D585),ISNUMBER(Y585),Y585&lt;=D585)),"DATE CHECK — Review and Next Review must be dates, Next after Review",IF(AND(ISNUMBER(AC585),ISNUMBER(AD585),AD585&gt;AC585),"SAMPLE EXCEEDS POPULATION",IF(AND(ISNUMBER(AD585),ISNUMBER(AK585),AD585&lt;AK585),"SAMPLE BELOW TIER MINIMUM",IF(AND(AI585&lt;&gt;"",ISNUMBER(Y585),AO585=""),"REVIEW TYPE REQUIRED: operational, performance or formal (§6.4.4)",IF(AND(ISNUMBER(D585),ISNUMBER(Y585),AI585&lt;&gt;"",Y585-D585&gt;IF(AI585="Critical",31,IF(AI585="High",IF(OR(AO585="Operational monitoring",AO585="Performance review"),31,92),IF(AI585="Medium",IF(AO585="Operational monitoring",31,IF(AO585="Performance review",92,366)),366)))),"NEXT REVIEW EXCEEDS TIER CADENCE",IF(OR(AP585="",AP585="Action-capable: raise not yet set"),"AGENTIC CADENCE RAISE NOT SET (§6.4.4; size to be set by the Council)",IF(AND(Z585="Closed",OR(D585="",E585="",G585="",H585="",I585="",X585="",Y585="",AA585="",AB585="",NOT(ISNUMBER(AC585)),NOT(ISNUMBER(AD585)),AC585&lt;1,AD585&lt;1,AE585="",AG585="",AI585="")),"CLOSURE EVIDENCE MISSING",IF(Z585="Closed","Closure ready for independent review","Open / review")))))))))))))))))</f>
        <v/>
      </c>
      <c r="AI585" s="0" t="n"/>
      <c r="AJ585" s="0">
        <f>IF(AI585="","",IF(AO585="Operational monitoring",IF(AI585="Low","Routine operational monitoring by the Service Owner",IF(AI585="Medium","Monthly","Continuous (logged at least monthly)")),IF(AO585="Performance review",IF(AI585="Critical","At least monthly",IF(AI585="High","Monthly",IF(AI585="Medium","Quarterly","Annual"))),IF(AI585="Critical","Continuous monitoring; formal review at least monthly",IF(AI585="High","Quarterly","Annual")))))</f>
        <v/>
      </c>
      <c r="AK585" s="0">
        <f>IF(OR(AI585="",NOT(ISNUMBER(AC585))),"",IF(OR(AI585="Critical",AI585="High"),MIN(AC585,MAX(30,ROUNDUP(0.05*AC585,0))),IF(AI585="Medium",MIN(AC585,20),MIN(AC585,10))))</f>
        <v/>
      </c>
      <c r="AL585" s="0" t="n"/>
      <c r="AM585" s="0" t="n"/>
      <c r="AN585" s="0" t="n"/>
      <c r="AO585" s="0" t="n"/>
      <c r="AP585" s="0" t="n"/>
    </row>
    <row r="586">
      <c r="A586" s="49" t="n"/>
      <c r="B586" s="50" t="n"/>
      <c r="C586" s="50" t="n"/>
      <c r="D586" s="51" t="n"/>
      <c r="E586" s="50" t="n"/>
      <c r="F586" s="50" t="n"/>
      <c r="G586" s="50" t="n"/>
      <c r="H586" s="50" t="n"/>
      <c r="I586" s="50" t="n"/>
      <c r="J586" s="50" t="n"/>
      <c r="K586" s="50" t="n"/>
      <c r="L586" s="50" t="n"/>
      <c r="M586" s="50" t="n"/>
      <c r="N586" s="50" t="n"/>
      <c r="O586" s="51" t="n"/>
      <c r="P586" s="50" t="n"/>
      <c r="Q586" s="50" t="n"/>
      <c r="R586" s="50" t="n"/>
      <c r="S586" s="50" t="n"/>
      <c r="T586" s="50" t="n"/>
      <c r="U586" s="50" t="n"/>
      <c r="V586" s="50" t="n"/>
      <c r="W586" s="50" t="n"/>
      <c r="X586" s="50" t="n"/>
      <c r="Y586" s="51" t="n"/>
      <c r="Z586" s="52" t="n"/>
      <c r="AA586" s="50" t="n"/>
      <c r="AB586" s="50" t="n"/>
      <c r="AC586" s="61" t="n"/>
      <c r="AD586" s="61" t="n"/>
      <c r="AE586" s="50" t="n"/>
      <c r="AF586" s="0" t="n"/>
      <c r="AG586" s="0" t="n"/>
      <c r="AH586" s="85">
        <f>IF(COUNTA(A586:AG586,AI586,AL586:AP586)=0,"",IF(TRIM(A586)="","AIR-ID REQUIRED",IF(OR(AND(K586&lt;&gt;"",ISNA(MATCH(K586,{"Yes","No","Unknown"},0))),AND(Q586&lt;&gt;"",ISNA(MATCH(Q586,{"Yes","No","Unknown"},0))),AND(R586&lt;&gt;"",ISNA(MATCH(R586,{"Yes","No","Unknown"},0))),AND(T586&lt;&gt;"",ISNA(MATCH(T586,{"Yes","No","Unknown"},0))),AND(J586&lt;&gt;"",ISNA(MATCH(J586,{"Improving","Stable","Deteriorating","New / Baseline","Not yet known"},0))),AND(Z586&lt;&gt;"",ISNA(MATCH(Z586,{"Open","Reviewed","Action Open","Escalated","Closed"},0))),AND(AG586&lt;&gt;"",ISNA(MATCH(AG586,{"UC-ID specific","Shared system baseline"},0))),AND(AI586&lt;&gt;"",ISNA(MATCH(AI586,{"Low","Medium","High","Critical"},0))),AND(AL586&lt;&gt;"",COUNTIF(Lists!$A$3:$A$10,AL586)=0),AND(AO586&lt;&gt;"",ISNA(MATCH(AO586,{"Operational monitoring","Performance review","Formal review"},0))),AND(AP586&lt;&gt;"",ISNA(MATCH(AP586,{"Raised per Monitoring and Review Plan","Not action-capable","Action-capable: raise not yet set"},0)))),"INVALID VALUE — use the dropdown list",IF(AND(AG586="UC-ID specific",OR(AF586="",AF586="None")),"UC-ID REQUIRED",IF(OR(J586="",K586="",Q586="",R586="",T586="",AL586="",J586="Not yet known",K586="Unknown",Q586="Unknown",R586="Unknown",T586="Unknown"),"UNKNOWN TO RESOLVE",IF(AND(K586="Yes",OR(H586="",I586="",M586="",N586="",O586="",P586="",P586="None",X586="")),"BREACH ACTION INCOMPLETE",IF(AND(OR(K586="Yes",Q586="Yes"),AL586="None"),"TRIGGER NOT RECORDED — select the E.4 trigger",IF(AND(OR(AND(AL586&lt;&gt;"",AL586&lt;&gt;"None"),R586="Yes"),AM586=""),"REASSESSMENT / CONSIDERATION REF REQUIRED",IF(AND(OR(R586="Yes",T586="Yes"),U586=""),"GATE LOG EVENT ID REQUIRED",IF(OR(AND(D586&lt;&gt;"",NOT(ISNUMBER(D586))),AND(Y586&lt;&gt;"",NOT(ISNUMBER(Y586))),AND(ISNUMBER(D586),ISNUMBER(Y586),Y586&lt;=D586)),"DATE CHECK — Review and Next Review must be dates, Next after Review",IF(AND(ISNUMBER(AC586),ISNUMBER(AD586),AD586&gt;AC586),"SAMPLE EXCEEDS POPULATION",IF(AND(ISNUMBER(AD586),ISNUMBER(AK586),AD586&lt;AK586),"SAMPLE BELOW TIER MINIMUM",IF(AND(AI586&lt;&gt;"",ISNUMBER(Y586),AO586=""),"REVIEW TYPE REQUIRED: operational, performance or formal (§6.4.4)",IF(AND(ISNUMBER(D586),ISNUMBER(Y586),AI586&lt;&gt;"",Y586-D586&gt;IF(AI586="Critical",31,IF(AI586="High",IF(OR(AO586="Operational monitoring",AO586="Performance review"),31,92),IF(AI586="Medium",IF(AO586="Operational monitoring",31,IF(AO586="Performance review",92,366)),366)))),"NEXT REVIEW EXCEEDS TIER CADENCE",IF(OR(AP586="",AP586="Action-capable: raise not yet set"),"AGENTIC CADENCE RAISE NOT SET (§6.4.4; size to be set by the Council)",IF(AND(Z586="Closed",OR(D586="",E586="",G586="",H586="",I586="",X586="",Y586="",AA586="",AB586="",NOT(ISNUMBER(AC586)),NOT(ISNUMBER(AD586)),AC586&lt;1,AD586&lt;1,AE586="",AG586="",AI586="")),"CLOSURE EVIDENCE MISSING",IF(Z586="Closed","Closure ready for independent review","Open / review")))))))))))))))))</f>
        <v/>
      </c>
      <c r="AI586" s="0" t="n"/>
      <c r="AJ586" s="0">
        <f>IF(AI586="","",IF(AO586="Operational monitoring",IF(AI586="Low","Routine operational monitoring by the Service Owner",IF(AI586="Medium","Monthly","Continuous (logged at least monthly)")),IF(AO586="Performance review",IF(AI586="Critical","At least monthly",IF(AI586="High","Monthly",IF(AI586="Medium","Quarterly","Annual"))),IF(AI586="Critical","Continuous monitoring; formal review at least monthly",IF(AI586="High","Quarterly","Annual")))))</f>
        <v/>
      </c>
      <c r="AK586" s="0">
        <f>IF(OR(AI586="",NOT(ISNUMBER(AC586))),"",IF(OR(AI586="Critical",AI586="High"),MIN(AC586,MAX(30,ROUNDUP(0.05*AC586,0))),IF(AI586="Medium",MIN(AC586,20),MIN(AC586,10))))</f>
        <v/>
      </c>
      <c r="AL586" s="0" t="n"/>
      <c r="AM586" s="0" t="n"/>
      <c r="AN586" s="0" t="n"/>
      <c r="AO586" s="0" t="n"/>
      <c r="AP586" s="0" t="n"/>
    </row>
    <row r="587">
      <c r="A587" s="49" t="n"/>
      <c r="B587" s="50" t="n"/>
      <c r="C587" s="50" t="n"/>
      <c r="D587" s="51" t="n"/>
      <c r="E587" s="50" t="n"/>
      <c r="F587" s="50" t="n"/>
      <c r="G587" s="50" t="n"/>
      <c r="H587" s="50" t="n"/>
      <c r="I587" s="50" t="n"/>
      <c r="J587" s="50" t="n"/>
      <c r="K587" s="50" t="n"/>
      <c r="L587" s="50" t="n"/>
      <c r="M587" s="50" t="n"/>
      <c r="N587" s="50" t="n"/>
      <c r="O587" s="51" t="n"/>
      <c r="P587" s="50" t="n"/>
      <c r="Q587" s="50" t="n"/>
      <c r="R587" s="50" t="n"/>
      <c r="S587" s="50" t="n"/>
      <c r="T587" s="50" t="n"/>
      <c r="U587" s="50" t="n"/>
      <c r="V587" s="50" t="n"/>
      <c r="W587" s="50" t="n"/>
      <c r="X587" s="50" t="n"/>
      <c r="Y587" s="51" t="n"/>
      <c r="Z587" s="52" t="n"/>
      <c r="AA587" s="50" t="n"/>
      <c r="AB587" s="50" t="n"/>
      <c r="AC587" s="61" t="n"/>
      <c r="AD587" s="61" t="n"/>
      <c r="AE587" s="50" t="n"/>
      <c r="AF587" s="0" t="n"/>
      <c r="AG587" s="0" t="n"/>
      <c r="AH587" s="85">
        <f>IF(COUNTA(A587:AG587,AI587,AL587:AP587)=0,"",IF(TRIM(A587)="","AIR-ID REQUIRED",IF(OR(AND(K587&lt;&gt;"",ISNA(MATCH(K587,{"Yes","No","Unknown"},0))),AND(Q587&lt;&gt;"",ISNA(MATCH(Q587,{"Yes","No","Unknown"},0))),AND(R587&lt;&gt;"",ISNA(MATCH(R587,{"Yes","No","Unknown"},0))),AND(T587&lt;&gt;"",ISNA(MATCH(T587,{"Yes","No","Unknown"},0))),AND(J587&lt;&gt;"",ISNA(MATCH(J587,{"Improving","Stable","Deteriorating","New / Baseline","Not yet known"},0))),AND(Z587&lt;&gt;"",ISNA(MATCH(Z587,{"Open","Reviewed","Action Open","Escalated","Closed"},0))),AND(AG587&lt;&gt;"",ISNA(MATCH(AG587,{"UC-ID specific","Shared system baseline"},0))),AND(AI587&lt;&gt;"",ISNA(MATCH(AI587,{"Low","Medium","High","Critical"},0))),AND(AL587&lt;&gt;"",COUNTIF(Lists!$A$3:$A$10,AL587)=0),AND(AO587&lt;&gt;"",ISNA(MATCH(AO587,{"Operational monitoring","Performance review","Formal review"},0))),AND(AP587&lt;&gt;"",ISNA(MATCH(AP587,{"Raised per Monitoring and Review Plan","Not action-capable","Action-capable: raise not yet set"},0)))),"INVALID VALUE — use the dropdown list",IF(AND(AG587="UC-ID specific",OR(AF587="",AF587="None")),"UC-ID REQUIRED",IF(OR(J587="",K587="",Q587="",R587="",T587="",AL587="",J587="Not yet known",K587="Unknown",Q587="Unknown",R587="Unknown",T587="Unknown"),"UNKNOWN TO RESOLVE",IF(AND(K587="Yes",OR(H587="",I587="",M587="",N587="",O587="",P587="",P587="None",X587="")),"BREACH ACTION INCOMPLETE",IF(AND(OR(K587="Yes",Q587="Yes"),AL587="None"),"TRIGGER NOT RECORDED — select the E.4 trigger",IF(AND(OR(AND(AL587&lt;&gt;"",AL587&lt;&gt;"None"),R587="Yes"),AM587=""),"REASSESSMENT / CONSIDERATION REF REQUIRED",IF(AND(OR(R587="Yes",T587="Yes"),U587=""),"GATE LOG EVENT ID REQUIRED",IF(OR(AND(D587&lt;&gt;"",NOT(ISNUMBER(D587))),AND(Y587&lt;&gt;"",NOT(ISNUMBER(Y587))),AND(ISNUMBER(D587),ISNUMBER(Y587),Y587&lt;=D587)),"DATE CHECK — Review and Next Review must be dates, Next after Review",IF(AND(ISNUMBER(AC587),ISNUMBER(AD587),AD587&gt;AC587),"SAMPLE EXCEEDS POPULATION",IF(AND(ISNUMBER(AD587),ISNUMBER(AK587),AD587&lt;AK587),"SAMPLE BELOW TIER MINIMUM",IF(AND(AI587&lt;&gt;"",ISNUMBER(Y587),AO587=""),"REVIEW TYPE REQUIRED: operational, performance or formal (§6.4.4)",IF(AND(ISNUMBER(D587),ISNUMBER(Y587),AI587&lt;&gt;"",Y587-D587&gt;IF(AI587="Critical",31,IF(AI587="High",IF(OR(AO587="Operational monitoring",AO587="Performance review"),31,92),IF(AI587="Medium",IF(AO587="Operational monitoring",31,IF(AO587="Performance review",92,366)),366)))),"NEXT REVIEW EXCEEDS TIER CADENCE",IF(OR(AP587="",AP587="Action-capable: raise not yet set"),"AGENTIC CADENCE RAISE NOT SET (§6.4.4; size to be set by the Council)",IF(AND(Z587="Closed",OR(D587="",E587="",G587="",H587="",I587="",X587="",Y587="",AA587="",AB587="",NOT(ISNUMBER(AC587)),NOT(ISNUMBER(AD587)),AC587&lt;1,AD587&lt;1,AE587="",AG587="",AI587="")),"CLOSURE EVIDENCE MISSING",IF(Z587="Closed","Closure ready for independent review","Open / review")))))))))))))))))</f>
        <v/>
      </c>
      <c r="AI587" s="0" t="n"/>
      <c r="AJ587" s="0">
        <f>IF(AI587="","",IF(AO587="Operational monitoring",IF(AI587="Low","Routine operational monitoring by the Service Owner",IF(AI587="Medium","Monthly","Continuous (logged at least monthly)")),IF(AO587="Performance review",IF(AI587="Critical","At least monthly",IF(AI587="High","Monthly",IF(AI587="Medium","Quarterly","Annual"))),IF(AI587="Critical","Continuous monitoring; formal review at least monthly",IF(AI587="High","Quarterly","Annual")))))</f>
        <v/>
      </c>
      <c r="AK587" s="0">
        <f>IF(OR(AI587="",NOT(ISNUMBER(AC587))),"",IF(OR(AI587="Critical",AI587="High"),MIN(AC587,MAX(30,ROUNDUP(0.05*AC587,0))),IF(AI587="Medium",MIN(AC587,20),MIN(AC587,10))))</f>
        <v/>
      </c>
      <c r="AL587" s="0" t="n"/>
      <c r="AM587" s="0" t="n"/>
      <c r="AN587" s="0" t="n"/>
      <c r="AO587" s="0" t="n"/>
      <c r="AP587" s="0" t="n"/>
    </row>
    <row r="588">
      <c r="A588" s="49" t="n"/>
      <c r="B588" s="50" t="n"/>
      <c r="C588" s="50" t="n"/>
      <c r="D588" s="51" t="n"/>
      <c r="E588" s="50" t="n"/>
      <c r="F588" s="50" t="n"/>
      <c r="G588" s="50" t="n"/>
      <c r="H588" s="50" t="n"/>
      <c r="I588" s="50" t="n"/>
      <c r="J588" s="50" t="n"/>
      <c r="K588" s="50" t="n"/>
      <c r="L588" s="50" t="n"/>
      <c r="M588" s="50" t="n"/>
      <c r="N588" s="50" t="n"/>
      <c r="O588" s="51" t="n"/>
      <c r="P588" s="50" t="n"/>
      <c r="Q588" s="50" t="n"/>
      <c r="R588" s="50" t="n"/>
      <c r="S588" s="50" t="n"/>
      <c r="T588" s="50" t="n"/>
      <c r="U588" s="50" t="n"/>
      <c r="V588" s="50" t="n"/>
      <c r="W588" s="50" t="n"/>
      <c r="X588" s="50" t="n"/>
      <c r="Y588" s="51" t="n"/>
      <c r="Z588" s="52" t="n"/>
      <c r="AA588" s="50" t="n"/>
      <c r="AB588" s="50" t="n"/>
      <c r="AC588" s="61" t="n"/>
      <c r="AD588" s="61" t="n"/>
      <c r="AE588" s="50" t="n"/>
      <c r="AF588" s="0" t="n"/>
      <c r="AG588" s="0" t="n"/>
      <c r="AH588" s="85">
        <f>IF(COUNTA(A588:AG588,AI588,AL588:AP588)=0,"",IF(TRIM(A588)="","AIR-ID REQUIRED",IF(OR(AND(K588&lt;&gt;"",ISNA(MATCH(K588,{"Yes","No","Unknown"},0))),AND(Q588&lt;&gt;"",ISNA(MATCH(Q588,{"Yes","No","Unknown"},0))),AND(R588&lt;&gt;"",ISNA(MATCH(R588,{"Yes","No","Unknown"},0))),AND(T588&lt;&gt;"",ISNA(MATCH(T588,{"Yes","No","Unknown"},0))),AND(J588&lt;&gt;"",ISNA(MATCH(J588,{"Improving","Stable","Deteriorating","New / Baseline","Not yet known"},0))),AND(Z588&lt;&gt;"",ISNA(MATCH(Z588,{"Open","Reviewed","Action Open","Escalated","Closed"},0))),AND(AG588&lt;&gt;"",ISNA(MATCH(AG588,{"UC-ID specific","Shared system baseline"},0))),AND(AI588&lt;&gt;"",ISNA(MATCH(AI588,{"Low","Medium","High","Critical"},0))),AND(AL588&lt;&gt;"",COUNTIF(Lists!$A$3:$A$10,AL588)=0),AND(AO588&lt;&gt;"",ISNA(MATCH(AO588,{"Operational monitoring","Performance review","Formal review"},0))),AND(AP588&lt;&gt;"",ISNA(MATCH(AP588,{"Raised per Monitoring and Review Plan","Not action-capable","Action-capable: raise not yet set"},0)))),"INVALID VALUE — use the dropdown list",IF(AND(AG588="UC-ID specific",OR(AF588="",AF588="None")),"UC-ID REQUIRED",IF(OR(J588="",K588="",Q588="",R588="",T588="",AL588="",J588="Not yet known",K588="Unknown",Q588="Unknown",R588="Unknown",T588="Unknown"),"UNKNOWN TO RESOLVE",IF(AND(K588="Yes",OR(H588="",I588="",M588="",N588="",O588="",P588="",P588="None",X588="")),"BREACH ACTION INCOMPLETE",IF(AND(OR(K588="Yes",Q588="Yes"),AL588="None"),"TRIGGER NOT RECORDED — select the E.4 trigger",IF(AND(OR(AND(AL588&lt;&gt;"",AL588&lt;&gt;"None"),R588="Yes"),AM588=""),"REASSESSMENT / CONSIDERATION REF REQUIRED",IF(AND(OR(R588="Yes",T588="Yes"),U588=""),"GATE LOG EVENT ID REQUIRED",IF(OR(AND(D588&lt;&gt;"",NOT(ISNUMBER(D588))),AND(Y588&lt;&gt;"",NOT(ISNUMBER(Y588))),AND(ISNUMBER(D588),ISNUMBER(Y588),Y588&lt;=D588)),"DATE CHECK — Review and Next Review must be dates, Next after Review",IF(AND(ISNUMBER(AC588),ISNUMBER(AD588),AD588&gt;AC588),"SAMPLE EXCEEDS POPULATION",IF(AND(ISNUMBER(AD588),ISNUMBER(AK588),AD588&lt;AK588),"SAMPLE BELOW TIER MINIMUM",IF(AND(AI588&lt;&gt;"",ISNUMBER(Y588),AO588=""),"REVIEW TYPE REQUIRED: operational, performance or formal (§6.4.4)",IF(AND(ISNUMBER(D588),ISNUMBER(Y588),AI588&lt;&gt;"",Y588-D588&gt;IF(AI588="Critical",31,IF(AI588="High",IF(OR(AO588="Operational monitoring",AO588="Performance review"),31,92),IF(AI588="Medium",IF(AO588="Operational monitoring",31,IF(AO588="Performance review",92,366)),366)))),"NEXT REVIEW EXCEEDS TIER CADENCE",IF(OR(AP588="",AP588="Action-capable: raise not yet set"),"AGENTIC CADENCE RAISE NOT SET (§6.4.4; size to be set by the Council)",IF(AND(Z588="Closed",OR(D588="",E588="",G588="",H588="",I588="",X588="",Y588="",AA588="",AB588="",NOT(ISNUMBER(AC588)),NOT(ISNUMBER(AD588)),AC588&lt;1,AD588&lt;1,AE588="",AG588="",AI588="")),"CLOSURE EVIDENCE MISSING",IF(Z588="Closed","Closure ready for independent review","Open / review")))))))))))))))))</f>
        <v/>
      </c>
      <c r="AI588" s="0" t="n"/>
      <c r="AJ588" s="0">
        <f>IF(AI588="","",IF(AO588="Operational monitoring",IF(AI588="Low","Routine operational monitoring by the Service Owner",IF(AI588="Medium","Monthly","Continuous (logged at least monthly)")),IF(AO588="Performance review",IF(AI588="Critical","At least monthly",IF(AI588="High","Monthly",IF(AI588="Medium","Quarterly","Annual"))),IF(AI588="Critical","Continuous monitoring; formal review at least monthly",IF(AI588="High","Quarterly","Annual")))))</f>
        <v/>
      </c>
      <c r="AK588" s="0">
        <f>IF(OR(AI588="",NOT(ISNUMBER(AC588))),"",IF(OR(AI588="Critical",AI588="High"),MIN(AC588,MAX(30,ROUNDUP(0.05*AC588,0))),IF(AI588="Medium",MIN(AC588,20),MIN(AC588,10))))</f>
        <v/>
      </c>
      <c r="AL588" s="0" t="n"/>
      <c r="AM588" s="0" t="n"/>
      <c r="AN588" s="0" t="n"/>
      <c r="AO588" s="0" t="n"/>
      <c r="AP588" s="0" t="n"/>
    </row>
    <row r="589">
      <c r="A589" s="49" t="n"/>
      <c r="B589" s="50" t="n"/>
      <c r="C589" s="50" t="n"/>
      <c r="D589" s="51" t="n"/>
      <c r="E589" s="50" t="n"/>
      <c r="F589" s="50" t="n"/>
      <c r="G589" s="50" t="n"/>
      <c r="H589" s="50" t="n"/>
      <c r="I589" s="50" t="n"/>
      <c r="J589" s="50" t="n"/>
      <c r="K589" s="50" t="n"/>
      <c r="L589" s="50" t="n"/>
      <c r="M589" s="50" t="n"/>
      <c r="N589" s="50" t="n"/>
      <c r="O589" s="51" t="n"/>
      <c r="P589" s="50" t="n"/>
      <c r="Q589" s="50" t="n"/>
      <c r="R589" s="50" t="n"/>
      <c r="S589" s="50" t="n"/>
      <c r="T589" s="50" t="n"/>
      <c r="U589" s="50" t="n"/>
      <c r="V589" s="50" t="n"/>
      <c r="W589" s="50" t="n"/>
      <c r="X589" s="50" t="n"/>
      <c r="Y589" s="51" t="n"/>
      <c r="Z589" s="52" t="n"/>
      <c r="AA589" s="50" t="n"/>
      <c r="AB589" s="50" t="n"/>
      <c r="AC589" s="61" t="n"/>
      <c r="AD589" s="61" t="n"/>
      <c r="AE589" s="50" t="n"/>
      <c r="AF589" s="0" t="n"/>
      <c r="AG589" s="0" t="n"/>
      <c r="AH589" s="85">
        <f>IF(COUNTA(A589:AG589,AI589,AL589:AP589)=0,"",IF(TRIM(A589)="","AIR-ID REQUIRED",IF(OR(AND(K589&lt;&gt;"",ISNA(MATCH(K589,{"Yes","No","Unknown"},0))),AND(Q589&lt;&gt;"",ISNA(MATCH(Q589,{"Yes","No","Unknown"},0))),AND(R589&lt;&gt;"",ISNA(MATCH(R589,{"Yes","No","Unknown"},0))),AND(T589&lt;&gt;"",ISNA(MATCH(T589,{"Yes","No","Unknown"},0))),AND(J589&lt;&gt;"",ISNA(MATCH(J589,{"Improving","Stable","Deteriorating","New / Baseline","Not yet known"},0))),AND(Z589&lt;&gt;"",ISNA(MATCH(Z589,{"Open","Reviewed","Action Open","Escalated","Closed"},0))),AND(AG589&lt;&gt;"",ISNA(MATCH(AG589,{"UC-ID specific","Shared system baseline"},0))),AND(AI589&lt;&gt;"",ISNA(MATCH(AI589,{"Low","Medium","High","Critical"},0))),AND(AL589&lt;&gt;"",COUNTIF(Lists!$A$3:$A$10,AL589)=0),AND(AO589&lt;&gt;"",ISNA(MATCH(AO589,{"Operational monitoring","Performance review","Formal review"},0))),AND(AP589&lt;&gt;"",ISNA(MATCH(AP589,{"Raised per Monitoring and Review Plan","Not action-capable","Action-capable: raise not yet set"},0)))),"INVALID VALUE — use the dropdown list",IF(AND(AG589="UC-ID specific",OR(AF589="",AF589="None")),"UC-ID REQUIRED",IF(OR(J589="",K589="",Q589="",R589="",T589="",AL589="",J589="Not yet known",K589="Unknown",Q589="Unknown",R589="Unknown",T589="Unknown"),"UNKNOWN TO RESOLVE",IF(AND(K589="Yes",OR(H589="",I589="",M589="",N589="",O589="",P589="",P589="None",X589="")),"BREACH ACTION INCOMPLETE",IF(AND(OR(K589="Yes",Q589="Yes"),AL589="None"),"TRIGGER NOT RECORDED — select the E.4 trigger",IF(AND(OR(AND(AL589&lt;&gt;"",AL589&lt;&gt;"None"),R589="Yes"),AM589=""),"REASSESSMENT / CONSIDERATION REF REQUIRED",IF(AND(OR(R589="Yes",T589="Yes"),U589=""),"GATE LOG EVENT ID REQUIRED",IF(OR(AND(D589&lt;&gt;"",NOT(ISNUMBER(D589))),AND(Y589&lt;&gt;"",NOT(ISNUMBER(Y589))),AND(ISNUMBER(D589),ISNUMBER(Y589),Y589&lt;=D589)),"DATE CHECK — Review and Next Review must be dates, Next after Review",IF(AND(ISNUMBER(AC589),ISNUMBER(AD589),AD589&gt;AC589),"SAMPLE EXCEEDS POPULATION",IF(AND(ISNUMBER(AD589),ISNUMBER(AK589),AD589&lt;AK589),"SAMPLE BELOW TIER MINIMUM",IF(AND(AI589&lt;&gt;"",ISNUMBER(Y589),AO589=""),"REVIEW TYPE REQUIRED: operational, performance or formal (§6.4.4)",IF(AND(ISNUMBER(D589),ISNUMBER(Y589),AI589&lt;&gt;"",Y589-D589&gt;IF(AI589="Critical",31,IF(AI589="High",IF(OR(AO589="Operational monitoring",AO589="Performance review"),31,92),IF(AI589="Medium",IF(AO589="Operational monitoring",31,IF(AO589="Performance review",92,366)),366)))),"NEXT REVIEW EXCEEDS TIER CADENCE",IF(OR(AP589="",AP589="Action-capable: raise not yet set"),"AGENTIC CADENCE RAISE NOT SET (§6.4.4; size to be set by the Council)",IF(AND(Z589="Closed",OR(D589="",E589="",G589="",H589="",I589="",X589="",Y589="",AA589="",AB589="",NOT(ISNUMBER(AC589)),NOT(ISNUMBER(AD589)),AC589&lt;1,AD589&lt;1,AE589="",AG589="",AI589="")),"CLOSURE EVIDENCE MISSING",IF(Z589="Closed","Closure ready for independent review","Open / review")))))))))))))))))</f>
        <v/>
      </c>
      <c r="AI589" s="0" t="n"/>
      <c r="AJ589" s="0">
        <f>IF(AI589="","",IF(AO589="Operational monitoring",IF(AI589="Low","Routine operational monitoring by the Service Owner",IF(AI589="Medium","Monthly","Continuous (logged at least monthly)")),IF(AO589="Performance review",IF(AI589="Critical","At least monthly",IF(AI589="High","Monthly",IF(AI589="Medium","Quarterly","Annual"))),IF(AI589="Critical","Continuous monitoring; formal review at least monthly",IF(AI589="High","Quarterly","Annual")))))</f>
        <v/>
      </c>
      <c r="AK589" s="0">
        <f>IF(OR(AI589="",NOT(ISNUMBER(AC589))),"",IF(OR(AI589="Critical",AI589="High"),MIN(AC589,MAX(30,ROUNDUP(0.05*AC589,0))),IF(AI589="Medium",MIN(AC589,20),MIN(AC589,10))))</f>
        <v/>
      </c>
      <c r="AL589" s="0" t="n"/>
      <c r="AM589" s="0" t="n"/>
      <c r="AN589" s="0" t="n"/>
      <c r="AO589" s="0" t="n"/>
      <c r="AP589" s="0" t="n"/>
    </row>
    <row r="590">
      <c r="A590" s="49" t="n"/>
      <c r="B590" s="50" t="n"/>
      <c r="C590" s="50" t="n"/>
      <c r="D590" s="51" t="n"/>
      <c r="E590" s="50" t="n"/>
      <c r="F590" s="50" t="n"/>
      <c r="G590" s="50" t="n"/>
      <c r="H590" s="50" t="n"/>
      <c r="I590" s="50" t="n"/>
      <c r="J590" s="50" t="n"/>
      <c r="K590" s="50" t="n"/>
      <c r="L590" s="50" t="n"/>
      <c r="M590" s="50" t="n"/>
      <c r="N590" s="50" t="n"/>
      <c r="O590" s="51" t="n"/>
      <c r="P590" s="50" t="n"/>
      <c r="Q590" s="50" t="n"/>
      <c r="R590" s="50" t="n"/>
      <c r="S590" s="50" t="n"/>
      <c r="T590" s="50" t="n"/>
      <c r="U590" s="50" t="n"/>
      <c r="V590" s="50" t="n"/>
      <c r="W590" s="50" t="n"/>
      <c r="X590" s="50" t="n"/>
      <c r="Y590" s="51" t="n"/>
      <c r="Z590" s="52" t="n"/>
      <c r="AA590" s="50" t="n"/>
      <c r="AB590" s="50" t="n"/>
      <c r="AC590" s="61" t="n"/>
      <c r="AD590" s="61" t="n"/>
      <c r="AE590" s="50" t="n"/>
      <c r="AF590" s="0" t="n"/>
      <c r="AG590" s="0" t="n"/>
      <c r="AH590" s="85">
        <f>IF(COUNTA(A590:AG590,AI590,AL590:AP590)=0,"",IF(TRIM(A590)="","AIR-ID REQUIRED",IF(OR(AND(K590&lt;&gt;"",ISNA(MATCH(K590,{"Yes","No","Unknown"},0))),AND(Q590&lt;&gt;"",ISNA(MATCH(Q590,{"Yes","No","Unknown"},0))),AND(R590&lt;&gt;"",ISNA(MATCH(R590,{"Yes","No","Unknown"},0))),AND(T590&lt;&gt;"",ISNA(MATCH(T590,{"Yes","No","Unknown"},0))),AND(J590&lt;&gt;"",ISNA(MATCH(J590,{"Improving","Stable","Deteriorating","New / Baseline","Not yet known"},0))),AND(Z590&lt;&gt;"",ISNA(MATCH(Z590,{"Open","Reviewed","Action Open","Escalated","Closed"},0))),AND(AG590&lt;&gt;"",ISNA(MATCH(AG590,{"UC-ID specific","Shared system baseline"},0))),AND(AI590&lt;&gt;"",ISNA(MATCH(AI590,{"Low","Medium","High","Critical"},0))),AND(AL590&lt;&gt;"",COUNTIF(Lists!$A$3:$A$10,AL590)=0),AND(AO590&lt;&gt;"",ISNA(MATCH(AO590,{"Operational monitoring","Performance review","Formal review"},0))),AND(AP590&lt;&gt;"",ISNA(MATCH(AP590,{"Raised per Monitoring and Review Plan","Not action-capable","Action-capable: raise not yet set"},0)))),"INVALID VALUE — use the dropdown list",IF(AND(AG590="UC-ID specific",OR(AF590="",AF590="None")),"UC-ID REQUIRED",IF(OR(J590="",K590="",Q590="",R590="",T590="",AL590="",J590="Not yet known",K590="Unknown",Q590="Unknown",R590="Unknown",T590="Unknown"),"UNKNOWN TO RESOLVE",IF(AND(K590="Yes",OR(H590="",I590="",M590="",N590="",O590="",P590="",P590="None",X590="")),"BREACH ACTION INCOMPLETE",IF(AND(OR(K590="Yes",Q590="Yes"),AL590="None"),"TRIGGER NOT RECORDED — select the E.4 trigger",IF(AND(OR(AND(AL590&lt;&gt;"",AL590&lt;&gt;"None"),R590="Yes"),AM590=""),"REASSESSMENT / CONSIDERATION REF REQUIRED",IF(AND(OR(R590="Yes",T590="Yes"),U590=""),"GATE LOG EVENT ID REQUIRED",IF(OR(AND(D590&lt;&gt;"",NOT(ISNUMBER(D590))),AND(Y590&lt;&gt;"",NOT(ISNUMBER(Y590))),AND(ISNUMBER(D590),ISNUMBER(Y590),Y590&lt;=D590)),"DATE CHECK — Review and Next Review must be dates, Next after Review",IF(AND(ISNUMBER(AC590),ISNUMBER(AD590),AD590&gt;AC590),"SAMPLE EXCEEDS POPULATION",IF(AND(ISNUMBER(AD590),ISNUMBER(AK590),AD590&lt;AK590),"SAMPLE BELOW TIER MINIMUM",IF(AND(AI590&lt;&gt;"",ISNUMBER(Y590),AO590=""),"REVIEW TYPE REQUIRED: operational, performance or formal (§6.4.4)",IF(AND(ISNUMBER(D590),ISNUMBER(Y590),AI590&lt;&gt;"",Y590-D590&gt;IF(AI590="Critical",31,IF(AI590="High",IF(OR(AO590="Operational monitoring",AO590="Performance review"),31,92),IF(AI590="Medium",IF(AO590="Operational monitoring",31,IF(AO590="Performance review",92,366)),366)))),"NEXT REVIEW EXCEEDS TIER CADENCE",IF(OR(AP590="",AP590="Action-capable: raise not yet set"),"AGENTIC CADENCE RAISE NOT SET (§6.4.4; size to be set by the Council)",IF(AND(Z590="Closed",OR(D590="",E590="",G590="",H590="",I590="",X590="",Y590="",AA590="",AB590="",NOT(ISNUMBER(AC590)),NOT(ISNUMBER(AD590)),AC590&lt;1,AD590&lt;1,AE590="",AG590="",AI590="")),"CLOSURE EVIDENCE MISSING",IF(Z590="Closed","Closure ready for independent review","Open / review")))))))))))))))))</f>
        <v/>
      </c>
      <c r="AI590" s="0" t="n"/>
      <c r="AJ590" s="0">
        <f>IF(AI590="","",IF(AO590="Operational monitoring",IF(AI590="Low","Routine operational monitoring by the Service Owner",IF(AI590="Medium","Monthly","Continuous (logged at least monthly)")),IF(AO590="Performance review",IF(AI590="Critical","At least monthly",IF(AI590="High","Monthly",IF(AI590="Medium","Quarterly","Annual"))),IF(AI590="Critical","Continuous monitoring; formal review at least monthly",IF(AI590="High","Quarterly","Annual")))))</f>
        <v/>
      </c>
      <c r="AK590" s="0">
        <f>IF(OR(AI590="",NOT(ISNUMBER(AC590))),"",IF(OR(AI590="Critical",AI590="High"),MIN(AC590,MAX(30,ROUNDUP(0.05*AC590,0))),IF(AI590="Medium",MIN(AC590,20),MIN(AC590,10))))</f>
        <v/>
      </c>
      <c r="AL590" s="0" t="n"/>
      <c r="AM590" s="0" t="n"/>
      <c r="AN590" s="0" t="n"/>
      <c r="AO590" s="0" t="n"/>
      <c r="AP590" s="0" t="n"/>
    </row>
    <row r="591">
      <c r="A591" s="49" t="n"/>
      <c r="B591" s="50" t="n"/>
      <c r="C591" s="50" t="n"/>
      <c r="D591" s="51" t="n"/>
      <c r="E591" s="50" t="n"/>
      <c r="F591" s="50" t="n"/>
      <c r="G591" s="50" t="n"/>
      <c r="H591" s="50" t="n"/>
      <c r="I591" s="50" t="n"/>
      <c r="J591" s="50" t="n"/>
      <c r="K591" s="50" t="n"/>
      <c r="L591" s="50" t="n"/>
      <c r="M591" s="50" t="n"/>
      <c r="N591" s="50" t="n"/>
      <c r="O591" s="51" t="n"/>
      <c r="P591" s="50" t="n"/>
      <c r="Q591" s="50" t="n"/>
      <c r="R591" s="50" t="n"/>
      <c r="S591" s="50" t="n"/>
      <c r="T591" s="50" t="n"/>
      <c r="U591" s="50" t="n"/>
      <c r="V591" s="50" t="n"/>
      <c r="W591" s="50" t="n"/>
      <c r="X591" s="50" t="n"/>
      <c r="Y591" s="51" t="n"/>
      <c r="Z591" s="52" t="n"/>
      <c r="AA591" s="50" t="n"/>
      <c r="AB591" s="50" t="n"/>
      <c r="AC591" s="61" t="n"/>
      <c r="AD591" s="61" t="n"/>
      <c r="AE591" s="50" t="n"/>
      <c r="AF591" s="0" t="n"/>
      <c r="AG591" s="0" t="n"/>
      <c r="AH591" s="85">
        <f>IF(COUNTA(A591:AG591,AI591,AL591:AP591)=0,"",IF(TRIM(A591)="","AIR-ID REQUIRED",IF(OR(AND(K591&lt;&gt;"",ISNA(MATCH(K591,{"Yes","No","Unknown"},0))),AND(Q591&lt;&gt;"",ISNA(MATCH(Q591,{"Yes","No","Unknown"},0))),AND(R591&lt;&gt;"",ISNA(MATCH(R591,{"Yes","No","Unknown"},0))),AND(T591&lt;&gt;"",ISNA(MATCH(T591,{"Yes","No","Unknown"},0))),AND(J591&lt;&gt;"",ISNA(MATCH(J591,{"Improving","Stable","Deteriorating","New / Baseline","Not yet known"},0))),AND(Z591&lt;&gt;"",ISNA(MATCH(Z591,{"Open","Reviewed","Action Open","Escalated","Closed"},0))),AND(AG591&lt;&gt;"",ISNA(MATCH(AG591,{"UC-ID specific","Shared system baseline"},0))),AND(AI591&lt;&gt;"",ISNA(MATCH(AI591,{"Low","Medium","High","Critical"},0))),AND(AL591&lt;&gt;"",COUNTIF(Lists!$A$3:$A$10,AL591)=0),AND(AO591&lt;&gt;"",ISNA(MATCH(AO591,{"Operational monitoring","Performance review","Formal review"},0))),AND(AP591&lt;&gt;"",ISNA(MATCH(AP591,{"Raised per Monitoring and Review Plan","Not action-capable","Action-capable: raise not yet set"},0)))),"INVALID VALUE — use the dropdown list",IF(AND(AG591="UC-ID specific",OR(AF591="",AF591="None")),"UC-ID REQUIRED",IF(OR(J591="",K591="",Q591="",R591="",T591="",AL591="",J591="Not yet known",K591="Unknown",Q591="Unknown",R591="Unknown",T591="Unknown"),"UNKNOWN TO RESOLVE",IF(AND(K591="Yes",OR(H591="",I591="",M591="",N591="",O591="",P591="",P591="None",X591="")),"BREACH ACTION INCOMPLETE",IF(AND(OR(K591="Yes",Q591="Yes"),AL591="None"),"TRIGGER NOT RECORDED — select the E.4 trigger",IF(AND(OR(AND(AL591&lt;&gt;"",AL591&lt;&gt;"None"),R591="Yes"),AM591=""),"REASSESSMENT / CONSIDERATION REF REQUIRED",IF(AND(OR(R591="Yes",T591="Yes"),U591=""),"GATE LOG EVENT ID REQUIRED",IF(OR(AND(D591&lt;&gt;"",NOT(ISNUMBER(D591))),AND(Y591&lt;&gt;"",NOT(ISNUMBER(Y591))),AND(ISNUMBER(D591),ISNUMBER(Y591),Y591&lt;=D591)),"DATE CHECK — Review and Next Review must be dates, Next after Review",IF(AND(ISNUMBER(AC591),ISNUMBER(AD591),AD591&gt;AC591),"SAMPLE EXCEEDS POPULATION",IF(AND(ISNUMBER(AD591),ISNUMBER(AK591),AD591&lt;AK591),"SAMPLE BELOW TIER MINIMUM",IF(AND(AI591&lt;&gt;"",ISNUMBER(Y591),AO591=""),"REVIEW TYPE REQUIRED: operational, performance or formal (§6.4.4)",IF(AND(ISNUMBER(D591),ISNUMBER(Y591),AI591&lt;&gt;"",Y591-D591&gt;IF(AI591="Critical",31,IF(AI591="High",IF(OR(AO591="Operational monitoring",AO591="Performance review"),31,92),IF(AI591="Medium",IF(AO591="Operational monitoring",31,IF(AO591="Performance review",92,366)),366)))),"NEXT REVIEW EXCEEDS TIER CADENCE",IF(OR(AP591="",AP591="Action-capable: raise not yet set"),"AGENTIC CADENCE RAISE NOT SET (§6.4.4; size to be set by the Council)",IF(AND(Z591="Closed",OR(D591="",E591="",G591="",H591="",I591="",X591="",Y591="",AA591="",AB591="",NOT(ISNUMBER(AC591)),NOT(ISNUMBER(AD591)),AC591&lt;1,AD591&lt;1,AE591="",AG591="",AI591="")),"CLOSURE EVIDENCE MISSING",IF(Z591="Closed","Closure ready for independent review","Open / review")))))))))))))))))</f>
        <v/>
      </c>
      <c r="AI591" s="0" t="n"/>
      <c r="AJ591" s="0">
        <f>IF(AI591="","",IF(AO591="Operational monitoring",IF(AI591="Low","Routine operational monitoring by the Service Owner",IF(AI591="Medium","Monthly","Continuous (logged at least monthly)")),IF(AO591="Performance review",IF(AI591="Critical","At least monthly",IF(AI591="High","Monthly",IF(AI591="Medium","Quarterly","Annual"))),IF(AI591="Critical","Continuous monitoring; formal review at least monthly",IF(AI591="High","Quarterly","Annual")))))</f>
        <v/>
      </c>
      <c r="AK591" s="0">
        <f>IF(OR(AI591="",NOT(ISNUMBER(AC591))),"",IF(OR(AI591="Critical",AI591="High"),MIN(AC591,MAX(30,ROUNDUP(0.05*AC591,0))),IF(AI591="Medium",MIN(AC591,20),MIN(AC591,10))))</f>
        <v/>
      </c>
      <c r="AL591" s="0" t="n"/>
      <c r="AM591" s="0" t="n"/>
      <c r="AN591" s="0" t="n"/>
      <c r="AO591" s="0" t="n"/>
      <c r="AP591" s="0" t="n"/>
    </row>
    <row r="592">
      <c r="A592" s="49" t="n"/>
      <c r="B592" s="50" t="n"/>
      <c r="C592" s="50" t="n"/>
      <c r="D592" s="51" t="n"/>
      <c r="E592" s="50" t="n"/>
      <c r="F592" s="50" t="n"/>
      <c r="G592" s="50" t="n"/>
      <c r="H592" s="50" t="n"/>
      <c r="I592" s="50" t="n"/>
      <c r="J592" s="50" t="n"/>
      <c r="K592" s="50" t="n"/>
      <c r="L592" s="50" t="n"/>
      <c r="M592" s="50" t="n"/>
      <c r="N592" s="50" t="n"/>
      <c r="O592" s="51" t="n"/>
      <c r="P592" s="50" t="n"/>
      <c r="Q592" s="50" t="n"/>
      <c r="R592" s="50" t="n"/>
      <c r="S592" s="50" t="n"/>
      <c r="T592" s="50" t="n"/>
      <c r="U592" s="50" t="n"/>
      <c r="V592" s="50" t="n"/>
      <c r="W592" s="50" t="n"/>
      <c r="X592" s="50" t="n"/>
      <c r="Y592" s="51" t="n"/>
      <c r="Z592" s="52" t="n"/>
      <c r="AA592" s="50" t="n"/>
      <c r="AB592" s="50" t="n"/>
      <c r="AC592" s="61" t="n"/>
      <c r="AD592" s="61" t="n"/>
      <c r="AE592" s="50" t="n"/>
      <c r="AF592" s="0" t="n"/>
      <c r="AG592" s="0" t="n"/>
      <c r="AH592" s="85">
        <f>IF(COUNTA(A592:AG592,AI592,AL592:AP592)=0,"",IF(TRIM(A592)="","AIR-ID REQUIRED",IF(OR(AND(K592&lt;&gt;"",ISNA(MATCH(K592,{"Yes","No","Unknown"},0))),AND(Q592&lt;&gt;"",ISNA(MATCH(Q592,{"Yes","No","Unknown"},0))),AND(R592&lt;&gt;"",ISNA(MATCH(R592,{"Yes","No","Unknown"},0))),AND(T592&lt;&gt;"",ISNA(MATCH(T592,{"Yes","No","Unknown"},0))),AND(J592&lt;&gt;"",ISNA(MATCH(J592,{"Improving","Stable","Deteriorating","New / Baseline","Not yet known"},0))),AND(Z592&lt;&gt;"",ISNA(MATCH(Z592,{"Open","Reviewed","Action Open","Escalated","Closed"},0))),AND(AG592&lt;&gt;"",ISNA(MATCH(AG592,{"UC-ID specific","Shared system baseline"},0))),AND(AI592&lt;&gt;"",ISNA(MATCH(AI592,{"Low","Medium","High","Critical"},0))),AND(AL592&lt;&gt;"",COUNTIF(Lists!$A$3:$A$10,AL592)=0),AND(AO592&lt;&gt;"",ISNA(MATCH(AO592,{"Operational monitoring","Performance review","Formal review"},0))),AND(AP592&lt;&gt;"",ISNA(MATCH(AP592,{"Raised per Monitoring and Review Plan","Not action-capable","Action-capable: raise not yet set"},0)))),"INVALID VALUE — use the dropdown list",IF(AND(AG592="UC-ID specific",OR(AF592="",AF592="None")),"UC-ID REQUIRED",IF(OR(J592="",K592="",Q592="",R592="",T592="",AL592="",J592="Not yet known",K592="Unknown",Q592="Unknown",R592="Unknown",T592="Unknown"),"UNKNOWN TO RESOLVE",IF(AND(K592="Yes",OR(H592="",I592="",M592="",N592="",O592="",P592="",P592="None",X592="")),"BREACH ACTION INCOMPLETE",IF(AND(OR(K592="Yes",Q592="Yes"),AL592="None"),"TRIGGER NOT RECORDED — select the E.4 trigger",IF(AND(OR(AND(AL592&lt;&gt;"",AL592&lt;&gt;"None"),R592="Yes"),AM592=""),"REASSESSMENT / CONSIDERATION REF REQUIRED",IF(AND(OR(R592="Yes",T592="Yes"),U592=""),"GATE LOG EVENT ID REQUIRED",IF(OR(AND(D592&lt;&gt;"",NOT(ISNUMBER(D592))),AND(Y592&lt;&gt;"",NOT(ISNUMBER(Y592))),AND(ISNUMBER(D592),ISNUMBER(Y592),Y592&lt;=D592)),"DATE CHECK — Review and Next Review must be dates, Next after Review",IF(AND(ISNUMBER(AC592),ISNUMBER(AD592),AD592&gt;AC592),"SAMPLE EXCEEDS POPULATION",IF(AND(ISNUMBER(AD592),ISNUMBER(AK592),AD592&lt;AK592),"SAMPLE BELOW TIER MINIMUM",IF(AND(AI592&lt;&gt;"",ISNUMBER(Y592),AO592=""),"REVIEW TYPE REQUIRED: operational, performance or formal (§6.4.4)",IF(AND(ISNUMBER(D592),ISNUMBER(Y592),AI592&lt;&gt;"",Y592-D592&gt;IF(AI592="Critical",31,IF(AI592="High",IF(OR(AO592="Operational monitoring",AO592="Performance review"),31,92),IF(AI592="Medium",IF(AO592="Operational monitoring",31,IF(AO592="Performance review",92,366)),366)))),"NEXT REVIEW EXCEEDS TIER CADENCE",IF(OR(AP592="",AP592="Action-capable: raise not yet set"),"AGENTIC CADENCE RAISE NOT SET (§6.4.4; size to be set by the Council)",IF(AND(Z592="Closed",OR(D592="",E592="",G592="",H592="",I592="",X592="",Y592="",AA592="",AB592="",NOT(ISNUMBER(AC592)),NOT(ISNUMBER(AD592)),AC592&lt;1,AD592&lt;1,AE592="",AG592="",AI592="")),"CLOSURE EVIDENCE MISSING",IF(Z592="Closed","Closure ready for independent review","Open / review")))))))))))))))))</f>
        <v/>
      </c>
      <c r="AI592" s="0" t="n"/>
      <c r="AJ592" s="0">
        <f>IF(AI592="","",IF(AO592="Operational monitoring",IF(AI592="Low","Routine operational monitoring by the Service Owner",IF(AI592="Medium","Monthly","Continuous (logged at least monthly)")),IF(AO592="Performance review",IF(AI592="Critical","At least monthly",IF(AI592="High","Monthly",IF(AI592="Medium","Quarterly","Annual"))),IF(AI592="Critical","Continuous monitoring; formal review at least monthly",IF(AI592="High","Quarterly","Annual")))))</f>
        <v/>
      </c>
      <c r="AK592" s="0">
        <f>IF(OR(AI592="",NOT(ISNUMBER(AC592))),"",IF(OR(AI592="Critical",AI592="High"),MIN(AC592,MAX(30,ROUNDUP(0.05*AC592,0))),IF(AI592="Medium",MIN(AC592,20),MIN(AC592,10))))</f>
        <v/>
      </c>
      <c r="AL592" s="0" t="n"/>
      <c r="AM592" s="0" t="n"/>
      <c r="AN592" s="0" t="n"/>
      <c r="AO592" s="0" t="n"/>
      <c r="AP592" s="0" t="n"/>
    </row>
    <row r="593">
      <c r="A593" s="49" t="n"/>
      <c r="B593" s="50" t="n"/>
      <c r="C593" s="50" t="n"/>
      <c r="D593" s="51" t="n"/>
      <c r="E593" s="50" t="n"/>
      <c r="F593" s="50" t="n"/>
      <c r="G593" s="50" t="n"/>
      <c r="H593" s="50" t="n"/>
      <c r="I593" s="50" t="n"/>
      <c r="J593" s="50" t="n"/>
      <c r="K593" s="50" t="n"/>
      <c r="L593" s="50" t="n"/>
      <c r="M593" s="50" t="n"/>
      <c r="N593" s="50" t="n"/>
      <c r="O593" s="51" t="n"/>
      <c r="P593" s="50" t="n"/>
      <c r="Q593" s="50" t="n"/>
      <c r="R593" s="50" t="n"/>
      <c r="S593" s="50" t="n"/>
      <c r="T593" s="50" t="n"/>
      <c r="U593" s="50" t="n"/>
      <c r="V593" s="50" t="n"/>
      <c r="W593" s="50" t="n"/>
      <c r="X593" s="50" t="n"/>
      <c r="Y593" s="51" t="n"/>
      <c r="Z593" s="52" t="n"/>
      <c r="AA593" s="50" t="n"/>
      <c r="AB593" s="50" t="n"/>
      <c r="AC593" s="61" t="n"/>
      <c r="AD593" s="61" t="n"/>
      <c r="AE593" s="50" t="n"/>
      <c r="AF593" s="0" t="n"/>
      <c r="AG593" s="0" t="n"/>
      <c r="AH593" s="85">
        <f>IF(COUNTA(A593:AG593,AI593,AL593:AP593)=0,"",IF(TRIM(A593)="","AIR-ID REQUIRED",IF(OR(AND(K593&lt;&gt;"",ISNA(MATCH(K593,{"Yes","No","Unknown"},0))),AND(Q593&lt;&gt;"",ISNA(MATCH(Q593,{"Yes","No","Unknown"},0))),AND(R593&lt;&gt;"",ISNA(MATCH(R593,{"Yes","No","Unknown"},0))),AND(T593&lt;&gt;"",ISNA(MATCH(T593,{"Yes","No","Unknown"},0))),AND(J593&lt;&gt;"",ISNA(MATCH(J593,{"Improving","Stable","Deteriorating","New / Baseline","Not yet known"},0))),AND(Z593&lt;&gt;"",ISNA(MATCH(Z593,{"Open","Reviewed","Action Open","Escalated","Closed"},0))),AND(AG593&lt;&gt;"",ISNA(MATCH(AG593,{"UC-ID specific","Shared system baseline"},0))),AND(AI593&lt;&gt;"",ISNA(MATCH(AI593,{"Low","Medium","High","Critical"},0))),AND(AL593&lt;&gt;"",COUNTIF(Lists!$A$3:$A$10,AL593)=0),AND(AO593&lt;&gt;"",ISNA(MATCH(AO593,{"Operational monitoring","Performance review","Formal review"},0))),AND(AP593&lt;&gt;"",ISNA(MATCH(AP593,{"Raised per Monitoring and Review Plan","Not action-capable","Action-capable: raise not yet set"},0)))),"INVALID VALUE — use the dropdown list",IF(AND(AG593="UC-ID specific",OR(AF593="",AF593="None")),"UC-ID REQUIRED",IF(OR(J593="",K593="",Q593="",R593="",T593="",AL593="",J593="Not yet known",K593="Unknown",Q593="Unknown",R593="Unknown",T593="Unknown"),"UNKNOWN TO RESOLVE",IF(AND(K593="Yes",OR(H593="",I593="",M593="",N593="",O593="",P593="",P593="None",X593="")),"BREACH ACTION INCOMPLETE",IF(AND(OR(K593="Yes",Q593="Yes"),AL593="None"),"TRIGGER NOT RECORDED — select the E.4 trigger",IF(AND(OR(AND(AL593&lt;&gt;"",AL593&lt;&gt;"None"),R593="Yes"),AM593=""),"REASSESSMENT / CONSIDERATION REF REQUIRED",IF(AND(OR(R593="Yes",T593="Yes"),U593=""),"GATE LOG EVENT ID REQUIRED",IF(OR(AND(D593&lt;&gt;"",NOT(ISNUMBER(D593))),AND(Y593&lt;&gt;"",NOT(ISNUMBER(Y593))),AND(ISNUMBER(D593),ISNUMBER(Y593),Y593&lt;=D593)),"DATE CHECK — Review and Next Review must be dates, Next after Review",IF(AND(ISNUMBER(AC593),ISNUMBER(AD593),AD593&gt;AC593),"SAMPLE EXCEEDS POPULATION",IF(AND(ISNUMBER(AD593),ISNUMBER(AK593),AD593&lt;AK593),"SAMPLE BELOW TIER MINIMUM",IF(AND(AI593&lt;&gt;"",ISNUMBER(Y593),AO593=""),"REVIEW TYPE REQUIRED: operational, performance or formal (§6.4.4)",IF(AND(ISNUMBER(D593),ISNUMBER(Y593),AI593&lt;&gt;"",Y593-D593&gt;IF(AI593="Critical",31,IF(AI593="High",IF(OR(AO593="Operational monitoring",AO593="Performance review"),31,92),IF(AI593="Medium",IF(AO593="Operational monitoring",31,IF(AO593="Performance review",92,366)),366)))),"NEXT REVIEW EXCEEDS TIER CADENCE",IF(OR(AP593="",AP593="Action-capable: raise not yet set"),"AGENTIC CADENCE RAISE NOT SET (§6.4.4; size to be set by the Council)",IF(AND(Z593="Closed",OR(D593="",E593="",G593="",H593="",I593="",X593="",Y593="",AA593="",AB593="",NOT(ISNUMBER(AC593)),NOT(ISNUMBER(AD593)),AC593&lt;1,AD593&lt;1,AE593="",AG593="",AI593="")),"CLOSURE EVIDENCE MISSING",IF(Z593="Closed","Closure ready for independent review","Open / review")))))))))))))))))</f>
        <v/>
      </c>
      <c r="AI593" s="0" t="n"/>
      <c r="AJ593" s="0">
        <f>IF(AI593="","",IF(AO593="Operational monitoring",IF(AI593="Low","Routine operational monitoring by the Service Owner",IF(AI593="Medium","Monthly","Continuous (logged at least monthly)")),IF(AO593="Performance review",IF(AI593="Critical","At least monthly",IF(AI593="High","Monthly",IF(AI593="Medium","Quarterly","Annual"))),IF(AI593="Critical","Continuous monitoring; formal review at least monthly",IF(AI593="High","Quarterly","Annual")))))</f>
        <v/>
      </c>
      <c r="AK593" s="0">
        <f>IF(OR(AI593="",NOT(ISNUMBER(AC593))),"",IF(OR(AI593="Critical",AI593="High"),MIN(AC593,MAX(30,ROUNDUP(0.05*AC593,0))),IF(AI593="Medium",MIN(AC593,20),MIN(AC593,10))))</f>
        <v/>
      </c>
      <c r="AL593" s="0" t="n"/>
      <c r="AM593" s="0" t="n"/>
      <c r="AN593" s="0" t="n"/>
      <c r="AO593" s="0" t="n"/>
      <c r="AP593" s="0" t="n"/>
    </row>
    <row r="594">
      <c r="A594" s="49" t="n"/>
      <c r="B594" s="50" t="n"/>
      <c r="C594" s="50" t="n"/>
      <c r="D594" s="51" t="n"/>
      <c r="E594" s="50" t="n"/>
      <c r="F594" s="50" t="n"/>
      <c r="G594" s="50" t="n"/>
      <c r="H594" s="50" t="n"/>
      <c r="I594" s="50" t="n"/>
      <c r="J594" s="50" t="n"/>
      <c r="K594" s="50" t="n"/>
      <c r="L594" s="50" t="n"/>
      <c r="M594" s="50" t="n"/>
      <c r="N594" s="50" t="n"/>
      <c r="O594" s="51" t="n"/>
      <c r="P594" s="50" t="n"/>
      <c r="Q594" s="50" t="n"/>
      <c r="R594" s="50" t="n"/>
      <c r="S594" s="50" t="n"/>
      <c r="T594" s="50" t="n"/>
      <c r="U594" s="50" t="n"/>
      <c r="V594" s="50" t="n"/>
      <c r="W594" s="50" t="n"/>
      <c r="X594" s="50" t="n"/>
      <c r="Y594" s="51" t="n"/>
      <c r="Z594" s="52" t="n"/>
      <c r="AA594" s="50" t="n"/>
      <c r="AB594" s="50" t="n"/>
      <c r="AC594" s="61" t="n"/>
      <c r="AD594" s="61" t="n"/>
      <c r="AE594" s="50" t="n"/>
      <c r="AF594" s="0" t="n"/>
      <c r="AG594" s="0" t="n"/>
      <c r="AH594" s="85">
        <f>IF(COUNTA(A594:AG594,AI594,AL594:AP594)=0,"",IF(TRIM(A594)="","AIR-ID REQUIRED",IF(OR(AND(K594&lt;&gt;"",ISNA(MATCH(K594,{"Yes","No","Unknown"},0))),AND(Q594&lt;&gt;"",ISNA(MATCH(Q594,{"Yes","No","Unknown"},0))),AND(R594&lt;&gt;"",ISNA(MATCH(R594,{"Yes","No","Unknown"},0))),AND(T594&lt;&gt;"",ISNA(MATCH(T594,{"Yes","No","Unknown"},0))),AND(J594&lt;&gt;"",ISNA(MATCH(J594,{"Improving","Stable","Deteriorating","New / Baseline","Not yet known"},0))),AND(Z594&lt;&gt;"",ISNA(MATCH(Z594,{"Open","Reviewed","Action Open","Escalated","Closed"},0))),AND(AG594&lt;&gt;"",ISNA(MATCH(AG594,{"UC-ID specific","Shared system baseline"},0))),AND(AI594&lt;&gt;"",ISNA(MATCH(AI594,{"Low","Medium","High","Critical"},0))),AND(AL594&lt;&gt;"",COUNTIF(Lists!$A$3:$A$10,AL594)=0),AND(AO594&lt;&gt;"",ISNA(MATCH(AO594,{"Operational monitoring","Performance review","Formal review"},0))),AND(AP594&lt;&gt;"",ISNA(MATCH(AP594,{"Raised per Monitoring and Review Plan","Not action-capable","Action-capable: raise not yet set"},0)))),"INVALID VALUE — use the dropdown list",IF(AND(AG594="UC-ID specific",OR(AF594="",AF594="None")),"UC-ID REQUIRED",IF(OR(J594="",K594="",Q594="",R594="",T594="",AL594="",J594="Not yet known",K594="Unknown",Q594="Unknown",R594="Unknown",T594="Unknown"),"UNKNOWN TO RESOLVE",IF(AND(K594="Yes",OR(H594="",I594="",M594="",N594="",O594="",P594="",P594="None",X594="")),"BREACH ACTION INCOMPLETE",IF(AND(OR(K594="Yes",Q594="Yes"),AL594="None"),"TRIGGER NOT RECORDED — select the E.4 trigger",IF(AND(OR(AND(AL594&lt;&gt;"",AL594&lt;&gt;"None"),R594="Yes"),AM594=""),"REASSESSMENT / CONSIDERATION REF REQUIRED",IF(AND(OR(R594="Yes",T594="Yes"),U594=""),"GATE LOG EVENT ID REQUIRED",IF(OR(AND(D594&lt;&gt;"",NOT(ISNUMBER(D594))),AND(Y594&lt;&gt;"",NOT(ISNUMBER(Y594))),AND(ISNUMBER(D594),ISNUMBER(Y594),Y594&lt;=D594)),"DATE CHECK — Review and Next Review must be dates, Next after Review",IF(AND(ISNUMBER(AC594),ISNUMBER(AD594),AD594&gt;AC594),"SAMPLE EXCEEDS POPULATION",IF(AND(ISNUMBER(AD594),ISNUMBER(AK594),AD594&lt;AK594),"SAMPLE BELOW TIER MINIMUM",IF(AND(AI594&lt;&gt;"",ISNUMBER(Y594),AO594=""),"REVIEW TYPE REQUIRED: operational, performance or formal (§6.4.4)",IF(AND(ISNUMBER(D594),ISNUMBER(Y594),AI594&lt;&gt;"",Y594-D594&gt;IF(AI594="Critical",31,IF(AI594="High",IF(OR(AO594="Operational monitoring",AO594="Performance review"),31,92),IF(AI594="Medium",IF(AO594="Operational monitoring",31,IF(AO594="Performance review",92,366)),366)))),"NEXT REVIEW EXCEEDS TIER CADENCE",IF(OR(AP594="",AP594="Action-capable: raise not yet set"),"AGENTIC CADENCE RAISE NOT SET (§6.4.4; size to be set by the Council)",IF(AND(Z594="Closed",OR(D594="",E594="",G594="",H594="",I594="",X594="",Y594="",AA594="",AB594="",NOT(ISNUMBER(AC594)),NOT(ISNUMBER(AD594)),AC594&lt;1,AD594&lt;1,AE594="",AG594="",AI594="")),"CLOSURE EVIDENCE MISSING",IF(Z594="Closed","Closure ready for independent review","Open / review")))))))))))))))))</f>
        <v/>
      </c>
      <c r="AI594" s="0" t="n"/>
      <c r="AJ594" s="0">
        <f>IF(AI594="","",IF(AO594="Operational monitoring",IF(AI594="Low","Routine operational monitoring by the Service Owner",IF(AI594="Medium","Monthly","Continuous (logged at least monthly)")),IF(AO594="Performance review",IF(AI594="Critical","At least monthly",IF(AI594="High","Monthly",IF(AI594="Medium","Quarterly","Annual"))),IF(AI594="Critical","Continuous monitoring; formal review at least monthly",IF(AI594="High","Quarterly","Annual")))))</f>
        <v/>
      </c>
      <c r="AK594" s="0">
        <f>IF(OR(AI594="",NOT(ISNUMBER(AC594))),"",IF(OR(AI594="Critical",AI594="High"),MIN(AC594,MAX(30,ROUNDUP(0.05*AC594,0))),IF(AI594="Medium",MIN(AC594,20),MIN(AC594,10))))</f>
        <v/>
      </c>
      <c r="AL594" s="0" t="n"/>
      <c r="AM594" s="0" t="n"/>
      <c r="AN594" s="0" t="n"/>
      <c r="AO594" s="0" t="n"/>
      <c r="AP594" s="0" t="n"/>
    </row>
    <row r="595">
      <c r="A595" s="49" t="n"/>
      <c r="B595" s="50" t="n"/>
      <c r="C595" s="50" t="n"/>
      <c r="D595" s="51" t="n"/>
      <c r="E595" s="50" t="n"/>
      <c r="F595" s="50" t="n"/>
      <c r="G595" s="50" t="n"/>
      <c r="H595" s="50" t="n"/>
      <c r="I595" s="50" t="n"/>
      <c r="J595" s="50" t="n"/>
      <c r="K595" s="50" t="n"/>
      <c r="L595" s="50" t="n"/>
      <c r="M595" s="50" t="n"/>
      <c r="N595" s="50" t="n"/>
      <c r="O595" s="51" t="n"/>
      <c r="P595" s="50" t="n"/>
      <c r="Q595" s="50" t="n"/>
      <c r="R595" s="50" t="n"/>
      <c r="S595" s="50" t="n"/>
      <c r="T595" s="50" t="n"/>
      <c r="U595" s="50" t="n"/>
      <c r="V595" s="50" t="n"/>
      <c r="W595" s="50" t="n"/>
      <c r="X595" s="50" t="n"/>
      <c r="Y595" s="51" t="n"/>
      <c r="Z595" s="52" t="n"/>
      <c r="AA595" s="50" t="n"/>
      <c r="AB595" s="50" t="n"/>
      <c r="AC595" s="61" t="n"/>
      <c r="AD595" s="61" t="n"/>
      <c r="AE595" s="50" t="n"/>
      <c r="AF595" s="0" t="n"/>
      <c r="AG595" s="0" t="n"/>
      <c r="AH595" s="85">
        <f>IF(COUNTA(A595:AG595,AI595,AL595:AP595)=0,"",IF(TRIM(A595)="","AIR-ID REQUIRED",IF(OR(AND(K595&lt;&gt;"",ISNA(MATCH(K595,{"Yes","No","Unknown"},0))),AND(Q595&lt;&gt;"",ISNA(MATCH(Q595,{"Yes","No","Unknown"},0))),AND(R595&lt;&gt;"",ISNA(MATCH(R595,{"Yes","No","Unknown"},0))),AND(T595&lt;&gt;"",ISNA(MATCH(T595,{"Yes","No","Unknown"},0))),AND(J595&lt;&gt;"",ISNA(MATCH(J595,{"Improving","Stable","Deteriorating","New / Baseline","Not yet known"},0))),AND(Z595&lt;&gt;"",ISNA(MATCH(Z595,{"Open","Reviewed","Action Open","Escalated","Closed"},0))),AND(AG595&lt;&gt;"",ISNA(MATCH(AG595,{"UC-ID specific","Shared system baseline"},0))),AND(AI595&lt;&gt;"",ISNA(MATCH(AI595,{"Low","Medium","High","Critical"},0))),AND(AL595&lt;&gt;"",COUNTIF(Lists!$A$3:$A$10,AL595)=0),AND(AO595&lt;&gt;"",ISNA(MATCH(AO595,{"Operational monitoring","Performance review","Formal review"},0))),AND(AP595&lt;&gt;"",ISNA(MATCH(AP595,{"Raised per Monitoring and Review Plan","Not action-capable","Action-capable: raise not yet set"},0)))),"INVALID VALUE — use the dropdown list",IF(AND(AG595="UC-ID specific",OR(AF595="",AF595="None")),"UC-ID REQUIRED",IF(OR(J595="",K595="",Q595="",R595="",T595="",AL595="",J595="Not yet known",K595="Unknown",Q595="Unknown",R595="Unknown",T595="Unknown"),"UNKNOWN TO RESOLVE",IF(AND(K595="Yes",OR(H595="",I595="",M595="",N595="",O595="",P595="",P595="None",X595="")),"BREACH ACTION INCOMPLETE",IF(AND(OR(K595="Yes",Q595="Yes"),AL595="None"),"TRIGGER NOT RECORDED — select the E.4 trigger",IF(AND(OR(AND(AL595&lt;&gt;"",AL595&lt;&gt;"None"),R595="Yes"),AM595=""),"REASSESSMENT / CONSIDERATION REF REQUIRED",IF(AND(OR(R595="Yes",T595="Yes"),U595=""),"GATE LOG EVENT ID REQUIRED",IF(OR(AND(D595&lt;&gt;"",NOT(ISNUMBER(D595))),AND(Y595&lt;&gt;"",NOT(ISNUMBER(Y595))),AND(ISNUMBER(D595),ISNUMBER(Y595),Y595&lt;=D595)),"DATE CHECK — Review and Next Review must be dates, Next after Review",IF(AND(ISNUMBER(AC595),ISNUMBER(AD595),AD595&gt;AC595),"SAMPLE EXCEEDS POPULATION",IF(AND(ISNUMBER(AD595),ISNUMBER(AK595),AD595&lt;AK595),"SAMPLE BELOW TIER MINIMUM",IF(AND(AI595&lt;&gt;"",ISNUMBER(Y595),AO595=""),"REVIEW TYPE REQUIRED: operational, performance or formal (§6.4.4)",IF(AND(ISNUMBER(D595),ISNUMBER(Y595),AI595&lt;&gt;"",Y595-D595&gt;IF(AI595="Critical",31,IF(AI595="High",IF(OR(AO595="Operational monitoring",AO595="Performance review"),31,92),IF(AI595="Medium",IF(AO595="Operational monitoring",31,IF(AO595="Performance review",92,366)),366)))),"NEXT REVIEW EXCEEDS TIER CADENCE",IF(OR(AP595="",AP595="Action-capable: raise not yet set"),"AGENTIC CADENCE RAISE NOT SET (§6.4.4; size to be set by the Council)",IF(AND(Z595="Closed",OR(D595="",E595="",G595="",H595="",I595="",X595="",Y595="",AA595="",AB595="",NOT(ISNUMBER(AC595)),NOT(ISNUMBER(AD595)),AC595&lt;1,AD595&lt;1,AE595="",AG595="",AI595="")),"CLOSURE EVIDENCE MISSING",IF(Z595="Closed","Closure ready for independent review","Open / review")))))))))))))))))</f>
        <v/>
      </c>
      <c r="AI595" s="0" t="n"/>
      <c r="AJ595" s="0">
        <f>IF(AI595="","",IF(AO595="Operational monitoring",IF(AI595="Low","Routine operational monitoring by the Service Owner",IF(AI595="Medium","Monthly","Continuous (logged at least monthly)")),IF(AO595="Performance review",IF(AI595="Critical","At least monthly",IF(AI595="High","Monthly",IF(AI595="Medium","Quarterly","Annual"))),IF(AI595="Critical","Continuous monitoring; formal review at least monthly",IF(AI595="High","Quarterly","Annual")))))</f>
        <v/>
      </c>
      <c r="AK595" s="0">
        <f>IF(OR(AI595="",NOT(ISNUMBER(AC595))),"",IF(OR(AI595="Critical",AI595="High"),MIN(AC595,MAX(30,ROUNDUP(0.05*AC595,0))),IF(AI595="Medium",MIN(AC595,20),MIN(AC595,10))))</f>
        <v/>
      </c>
      <c r="AL595" s="0" t="n"/>
      <c r="AM595" s="0" t="n"/>
      <c r="AN595" s="0" t="n"/>
      <c r="AO595" s="0" t="n"/>
      <c r="AP595" s="0" t="n"/>
    </row>
    <row r="596">
      <c r="A596" s="49" t="n"/>
      <c r="B596" s="50" t="n"/>
      <c r="C596" s="50" t="n"/>
      <c r="D596" s="51" t="n"/>
      <c r="E596" s="50" t="n"/>
      <c r="F596" s="50" t="n"/>
      <c r="G596" s="50" t="n"/>
      <c r="H596" s="50" t="n"/>
      <c r="I596" s="50" t="n"/>
      <c r="J596" s="50" t="n"/>
      <c r="K596" s="50" t="n"/>
      <c r="L596" s="50" t="n"/>
      <c r="M596" s="50" t="n"/>
      <c r="N596" s="50" t="n"/>
      <c r="O596" s="51" t="n"/>
      <c r="P596" s="50" t="n"/>
      <c r="Q596" s="50" t="n"/>
      <c r="R596" s="50" t="n"/>
      <c r="S596" s="50" t="n"/>
      <c r="T596" s="50" t="n"/>
      <c r="U596" s="50" t="n"/>
      <c r="V596" s="50" t="n"/>
      <c r="W596" s="50" t="n"/>
      <c r="X596" s="50" t="n"/>
      <c r="Y596" s="51" t="n"/>
      <c r="Z596" s="52" t="n"/>
      <c r="AA596" s="50" t="n"/>
      <c r="AB596" s="50" t="n"/>
      <c r="AC596" s="61" t="n"/>
      <c r="AD596" s="61" t="n"/>
      <c r="AE596" s="50" t="n"/>
      <c r="AF596" s="0" t="n"/>
      <c r="AG596" s="0" t="n"/>
      <c r="AH596" s="85">
        <f>IF(COUNTA(A596:AG596,AI596,AL596:AP596)=0,"",IF(TRIM(A596)="","AIR-ID REQUIRED",IF(OR(AND(K596&lt;&gt;"",ISNA(MATCH(K596,{"Yes","No","Unknown"},0))),AND(Q596&lt;&gt;"",ISNA(MATCH(Q596,{"Yes","No","Unknown"},0))),AND(R596&lt;&gt;"",ISNA(MATCH(R596,{"Yes","No","Unknown"},0))),AND(T596&lt;&gt;"",ISNA(MATCH(T596,{"Yes","No","Unknown"},0))),AND(J596&lt;&gt;"",ISNA(MATCH(J596,{"Improving","Stable","Deteriorating","New / Baseline","Not yet known"},0))),AND(Z596&lt;&gt;"",ISNA(MATCH(Z596,{"Open","Reviewed","Action Open","Escalated","Closed"},0))),AND(AG596&lt;&gt;"",ISNA(MATCH(AG596,{"UC-ID specific","Shared system baseline"},0))),AND(AI596&lt;&gt;"",ISNA(MATCH(AI596,{"Low","Medium","High","Critical"},0))),AND(AL596&lt;&gt;"",COUNTIF(Lists!$A$3:$A$10,AL596)=0),AND(AO596&lt;&gt;"",ISNA(MATCH(AO596,{"Operational monitoring","Performance review","Formal review"},0))),AND(AP596&lt;&gt;"",ISNA(MATCH(AP596,{"Raised per Monitoring and Review Plan","Not action-capable","Action-capable: raise not yet set"},0)))),"INVALID VALUE — use the dropdown list",IF(AND(AG596="UC-ID specific",OR(AF596="",AF596="None")),"UC-ID REQUIRED",IF(OR(J596="",K596="",Q596="",R596="",T596="",AL596="",J596="Not yet known",K596="Unknown",Q596="Unknown",R596="Unknown",T596="Unknown"),"UNKNOWN TO RESOLVE",IF(AND(K596="Yes",OR(H596="",I596="",M596="",N596="",O596="",P596="",P596="None",X596="")),"BREACH ACTION INCOMPLETE",IF(AND(OR(K596="Yes",Q596="Yes"),AL596="None"),"TRIGGER NOT RECORDED — select the E.4 trigger",IF(AND(OR(AND(AL596&lt;&gt;"",AL596&lt;&gt;"None"),R596="Yes"),AM596=""),"REASSESSMENT / CONSIDERATION REF REQUIRED",IF(AND(OR(R596="Yes",T596="Yes"),U596=""),"GATE LOG EVENT ID REQUIRED",IF(OR(AND(D596&lt;&gt;"",NOT(ISNUMBER(D596))),AND(Y596&lt;&gt;"",NOT(ISNUMBER(Y596))),AND(ISNUMBER(D596),ISNUMBER(Y596),Y596&lt;=D596)),"DATE CHECK — Review and Next Review must be dates, Next after Review",IF(AND(ISNUMBER(AC596),ISNUMBER(AD596),AD596&gt;AC596),"SAMPLE EXCEEDS POPULATION",IF(AND(ISNUMBER(AD596),ISNUMBER(AK596),AD596&lt;AK596),"SAMPLE BELOW TIER MINIMUM",IF(AND(AI596&lt;&gt;"",ISNUMBER(Y596),AO596=""),"REVIEW TYPE REQUIRED: operational, performance or formal (§6.4.4)",IF(AND(ISNUMBER(D596),ISNUMBER(Y596),AI596&lt;&gt;"",Y596-D596&gt;IF(AI596="Critical",31,IF(AI596="High",IF(OR(AO596="Operational monitoring",AO596="Performance review"),31,92),IF(AI596="Medium",IF(AO596="Operational monitoring",31,IF(AO596="Performance review",92,366)),366)))),"NEXT REVIEW EXCEEDS TIER CADENCE",IF(OR(AP596="",AP596="Action-capable: raise not yet set"),"AGENTIC CADENCE RAISE NOT SET (§6.4.4; size to be set by the Council)",IF(AND(Z596="Closed",OR(D596="",E596="",G596="",H596="",I596="",X596="",Y596="",AA596="",AB596="",NOT(ISNUMBER(AC596)),NOT(ISNUMBER(AD596)),AC596&lt;1,AD596&lt;1,AE596="",AG596="",AI596="")),"CLOSURE EVIDENCE MISSING",IF(Z596="Closed","Closure ready for independent review","Open / review")))))))))))))))))</f>
        <v/>
      </c>
      <c r="AI596" s="0" t="n"/>
      <c r="AJ596" s="0">
        <f>IF(AI596="","",IF(AO596="Operational monitoring",IF(AI596="Low","Routine operational monitoring by the Service Owner",IF(AI596="Medium","Monthly","Continuous (logged at least monthly)")),IF(AO596="Performance review",IF(AI596="Critical","At least monthly",IF(AI596="High","Monthly",IF(AI596="Medium","Quarterly","Annual"))),IF(AI596="Critical","Continuous monitoring; formal review at least monthly",IF(AI596="High","Quarterly","Annual")))))</f>
        <v/>
      </c>
      <c r="AK596" s="0">
        <f>IF(OR(AI596="",NOT(ISNUMBER(AC596))),"",IF(OR(AI596="Critical",AI596="High"),MIN(AC596,MAX(30,ROUNDUP(0.05*AC596,0))),IF(AI596="Medium",MIN(AC596,20),MIN(AC596,10))))</f>
        <v/>
      </c>
      <c r="AL596" s="0" t="n"/>
      <c r="AM596" s="0" t="n"/>
      <c r="AN596" s="0" t="n"/>
      <c r="AO596" s="0" t="n"/>
      <c r="AP596" s="0" t="n"/>
    </row>
    <row r="597">
      <c r="A597" s="49" t="n"/>
      <c r="B597" s="50" t="n"/>
      <c r="C597" s="50" t="n"/>
      <c r="D597" s="51" t="n"/>
      <c r="E597" s="50" t="n"/>
      <c r="F597" s="50" t="n"/>
      <c r="G597" s="50" t="n"/>
      <c r="H597" s="50" t="n"/>
      <c r="I597" s="50" t="n"/>
      <c r="J597" s="50" t="n"/>
      <c r="K597" s="50" t="n"/>
      <c r="L597" s="50" t="n"/>
      <c r="M597" s="50" t="n"/>
      <c r="N597" s="50" t="n"/>
      <c r="O597" s="51" t="n"/>
      <c r="P597" s="50" t="n"/>
      <c r="Q597" s="50" t="n"/>
      <c r="R597" s="50" t="n"/>
      <c r="S597" s="50" t="n"/>
      <c r="T597" s="50" t="n"/>
      <c r="U597" s="50" t="n"/>
      <c r="V597" s="50" t="n"/>
      <c r="W597" s="50" t="n"/>
      <c r="X597" s="50" t="n"/>
      <c r="Y597" s="51" t="n"/>
      <c r="Z597" s="52" t="n"/>
      <c r="AA597" s="50" t="n"/>
      <c r="AB597" s="50" t="n"/>
      <c r="AC597" s="61" t="n"/>
      <c r="AD597" s="61" t="n"/>
      <c r="AE597" s="50" t="n"/>
      <c r="AF597" s="0" t="n"/>
      <c r="AG597" s="0" t="n"/>
      <c r="AH597" s="85">
        <f>IF(COUNTA(A597:AG597,AI597,AL597:AP597)=0,"",IF(TRIM(A597)="","AIR-ID REQUIRED",IF(OR(AND(K597&lt;&gt;"",ISNA(MATCH(K597,{"Yes","No","Unknown"},0))),AND(Q597&lt;&gt;"",ISNA(MATCH(Q597,{"Yes","No","Unknown"},0))),AND(R597&lt;&gt;"",ISNA(MATCH(R597,{"Yes","No","Unknown"},0))),AND(T597&lt;&gt;"",ISNA(MATCH(T597,{"Yes","No","Unknown"},0))),AND(J597&lt;&gt;"",ISNA(MATCH(J597,{"Improving","Stable","Deteriorating","New / Baseline","Not yet known"},0))),AND(Z597&lt;&gt;"",ISNA(MATCH(Z597,{"Open","Reviewed","Action Open","Escalated","Closed"},0))),AND(AG597&lt;&gt;"",ISNA(MATCH(AG597,{"UC-ID specific","Shared system baseline"},0))),AND(AI597&lt;&gt;"",ISNA(MATCH(AI597,{"Low","Medium","High","Critical"},0))),AND(AL597&lt;&gt;"",COUNTIF(Lists!$A$3:$A$10,AL597)=0),AND(AO597&lt;&gt;"",ISNA(MATCH(AO597,{"Operational monitoring","Performance review","Formal review"},0))),AND(AP597&lt;&gt;"",ISNA(MATCH(AP597,{"Raised per Monitoring and Review Plan","Not action-capable","Action-capable: raise not yet set"},0)))),"INVALID VALUE — use the dropdown list",IF(AND(AG597="UC-ID specific",OR(AF597="",AF597="None")),"UC-ID REQUIRED",IF(OR(J597="",K597="",Q597="",R597="",T597="",AL597="",J597="Not yet known",K597="Unknown",Q597="Unknown",R597="Unknown",T597="Unknown"),"UNKNOWN TO RESOLVE",IF(AND(K597="Yes",OR(H597="",I597="",M597="",N597="",O597="",P597="",P597="None",X597="")),"BREACH ACTION INCOMPLETE",IF(AND(OR(K597="Yes",Q597="Yes"),AL597="None"),"TRIGGER NOT RECORDED — select the E.4 trigger",IF(AND(OR(AND(AL597&lt;&gt;"",AL597&lt;&gt;"None"),R597="Yes"),AM597=""),"REASSESSMENT / CONSIDERATION REF REQUIRED",IF(AND(OR(R597="Yes",T597="Yes"),U597=""),"GATE LOG EVENT ID REQUIRED",IF(OR(AND(D597&lt;&gt;"",NOT(ISNUMBER(D597))),AND(Y597&lt;&gt;"",NOT(ISNUMBER(Y597))),AND(ISNUMBER(D597),ISNUMBER(Y597),Y597&lt;=D597)),"DATE CHECK — Review and Next Review must be dates, Next after Review",IF(AND(ISNUMBER(AC597),ISNUMBER(AD597),AD597&gt;AC597),"SAMPLE EXCEEDS POPULATION",IF(AND(ISNUMBER(AD597),ISNUMBER(AK597),AD597&lt;AK597),"SAMPLE BELOW TIER MINIMUM",IF(AND(AI597&lt;&gt;"",ISNUMBER(Y597),AO597=""),"REVIEW TYPE REQUIRED: operational, performance or formal (§6.4.4)",IF(AND(ISNUMBER(D597),ISNUMBER(Y597),AI597&lt;&gt;"",Y597-D597&gt;IF(AI597="Critical",31,IF(AI597="High",IF(OR(AO597="Operational monitoring",AO597="Performance review"),31,92),IF(AI597="Medium",IF(AO597="Operational monitoring",31,IF(AO597="Performance review",92,366)),366)))),"NEXT REVIEW EXCEEDS TIER CADENCE",IF(OR(AP597="",AP597="Action-capable: raise not yet set"),"AGENTIC CADENCE RAISE NOT SET (§6.4.4; size to be set by the Council)",IF(AND(Z597="Closed",OR(D597="",E597="",G597="",H597="",I597="",X597="",Y597="",AA597="",AB597="",NOT(ISNUMBER(AC597)),NOT(ISNUMBER(AD597)),AC597&lt;1,AD597&lt;1,AE597="",AG597="",AI597="")),"CLOSURE EVIDENCE MISSING",IF(Z597="Closed","Closure ready for independent review","Open / review")))))))))))))))))</f>
        <v/>
      </c>
      <c r="AI597" s="0" t="n"/>
      <c r="AJ597" s="0">
        <f>IF(AI597="","",IF(AO597="Operational monitoring",IF(AI597="Low","Routine operational monitoring by the Service Owner",IF(AI597="Medium","Monthly","Continuous (logged at least monthly)")),IF(AO597="Performance review",IF(AI597="Critical","At least monthly",IF(AI597="High","Monthly",IF(AI597="Medium","Quarterly","Annual"))),IF(AI597="Critical","Continuous monitoring; formal review at least monthly",IF(AI597="High","Quarterly","Annual")))))</f>
        <v/>
      </c>
      <c r="AK597" s="0">
        <f>IF(OR(AI597="",NOT(ISNUMBER(AC597))),"",IF(OR(AI597="Critical",AI597="High"),MIN(AC597,MAX(30,ROUNDUP(0.05*AC597,0))),IF(AI597="Medium",MIN(AC597,20),MIN(AC597,10))))</f>
        <v/>
      </c>
      <c r="AL597" s="0" t="n"/>
      <c r="AM597" s="0" t="n"/>
      <c r="AN597" s="0" t="n"/>
      <c r="AO597" s="0" t="n"/>
      <c r="AP597" s="0" t="n"/>
    </row>
    <row r="598">
      <c r="A598" s="49" t="n"/>
      <c r="B598" s="50" t="n"/>
      <c r="C598" s="50" t="n"/>
      <c r="D598" s="51" t="n"/>
      <c r="E598" s="50" t="n"/>
      <c r="F598" s="50" t="n"/>
      <c r="G598" s="50" t="n"/>
      <c r="H598" s="50" t="n"/>
      <c r="I598" s="50" t="n"/>
      <c r="J598" s="50" t="n"/>
      <c r="K598" s="50" t="n"/>
      <c r="L598" s="50" t="n"/>
      <c r="M598" s="50" t="n"/>
      <c r="N598" s="50" t="n"/>
      <c r="O598" s="51" t="n"/>
      <c r="P598" s="50" t="n"/>
      <c r="Q598" s="50" t="n"/>
      <c r="R598" s="50" t="n"/>
      <c r="S598" s="50" t="n"/>
      <c r="T598" s="50" t="n"/>
      <c r="U598" s="50" t="n"/>
      <c r="V598" s="50" t="n"/>
      <c r="W598" s="50" t="n"/>
      <c r="X598" s="50" t="n"/>
      <c r="Y598" s="51" t="n"/>
      <c r="Z598" s="52" t="n"/>
      <c r="AA598" s="50" t="n"/>
      <c r="AB598" s="50" t="n"/>
      <c r="AC598" s="61" t="n"/>
      <c r="AD598" s="61" t="n"/>
      <c r="AE598" s="50" t="n"/>
      <c r="AF598" s="0" t="n"/>
      <c r="AG598" s="0" t="n"/>
      <c r="AH598" s="85">
        <f>IF(COUNTA(A598:AG598,AI598,AL598:AP598)=0,"",IF(TRIM(A598)="","AIR-ID REQUIRED",IF(OR(AND(K598&lt;&gt;"",ISNA(MATCH(K598,{"Yes","No","Unknown"},0))),AND(Q598&lt;&gt;"",ISNA(MATCH(Q598,{"Yes","No","Unknown"},0))),AND(R598&lt;&gt;"",ISNA(MATCH(R598,{"Yes","No","Unknown"},0))),AND(T598&lt;&gt;"",ISNA(MATCH(T598,{"Yes","No","Unknown"},0))),AND(J598&lt;&gt;"",ISNA(MATCH(J598,{"Improving","Stable","Deteriorating","New / Baseline","Not yet known"},0))),AND(Z598&lt;&gt;"",ISNA(MATCH(Z598,{"Open","Reviewed","Action Open","Escalated","Closed"},0))),AND(AG598&lt;&gt;"",ISNA(MATCH(AG598,{"UC-ID specific","Shared system baseline"},0))),AND(AI598&lt;&gt;"",ISNA(MATCH(AI598,{"Low","Medium","High","Critical"},0))),AND(AL598&lt;&gt;"",COUNTIF(Lists!$A$3:$A$10,AL598)=0),AND(AO598&lt;&gt;"",ISNA(MATCH(AO598,{"Operational monitoring","Performance review","Formal review"},0))),AND(AP598&lt;&gt;"",ISNA(MATCH(AP598,{"Raised per Monitoring and Review Plan","Not action-capable","Action-capable: raise not yet set"},0)))),"INVALID VALUE — use the dropdown list",IF(AND(AG598="UC-ID specific",OR(AF598="",AF598="None")),"UC-ID REQUIRED",IF(OR(J598="",K598="",Q598="",R598="",T598="",AL598="",J598="Not yet known",K598="Unknown",Q598="Unknown",R598="Unknown",T598="Unknown"),"UNKNOWN TO RESOLVE",IF(AND(K598="Yes",OR(H598="",I598="",M598="",N598="",O598="",P598="",P598="None",X598="")),"BREACH ACTION INCOMPLETE",IF(AND(OR(K598="Yes",Q598="Yes"),AL598="None"),"TRIGGER NOT RECORDED — select the E.4 trigger",IF(AND(OR(AND(AL598&lt;&gt;"",AL598&lt;&gt;"None"),R598="Yes"),AM598=""),"REASSESSMENT / CONSIDERATION REF REQUIRED",IF(AND(OR(R598="Yes",T598="Yes"),U598=""),"GATE LOG EVENT ID REQUIRED",IF(OR(AND(D598&lt;&gt;"",NOT(ISNUMBER(D598))),AND(Y598&lt;&gt;"",NOT(ISNUMBER(Y598))),AND(ISNUMBER(D598),ISNUMBER(Y598),Y598&lt;=D598)),"DATE CHECK — Review and Next Review must be dates, Next after Review",IF(AND(ISNUMBER(AC598),ISNUMBER(AD598),AD598&gt;AC598),"SAMPLE EXCEEDS POPULATION",IF(AND(ISNUMBER(AD598),ISNUMBER(AK598),AD598&lt;AK598),"SAMPLE BELOW TIER MINIMUM",IF(AND(AI598&lt;&gt;"",ISNUMBER(Y598),AO598=""),"REVIEW TYPE REQUIRED: operational, performance or formal (§6.4.4)",IF(AND(ISNUMBER(D598),ISNUMBER(Y598),AI598&lt;&gt;"",Y598-D598&gt;IF(AI598="Critical",31,IF(AI598="High",IF(OR(AO598="Operational monitoring",AO598="Performance review"),31,92),IF(AI598="Medium",IF(AO598="Operational monitoring",31,IF(AO598="Performance review",92,366)),366)))),"NEXT REVIEW EXCEEDS TIER CADENCE",IF(OR(AP598="",AP598="Action-capable: raise not yet set"),"AGENTIC CADENCE RAISE NOT SET (§6.4.4; size to be set by the Council)",IF(AND(Z598="Closed",OR(D598="",E598="",G598="",H598="",I598="",X598="",Y598="",AA598="",AB598="",NOT(ISNUMBER(AC598)),NOT(ISNUMBER(AD598)),AC598&lt;1,AD598&lt;1,AE598="",AG598="",AI598="")),"CLOSURE EVIDENCE MISSING",IF(Z598="Closed","Closure ready for independent review","Open / review")))))))))))))))))</f>
        <v/>
      </c>
      <c r="AI598" s="0" t="n"/>
      <c r="AJ598" s="0">
        <f>IF(AI598="","",IF(AO598="Operational monitoring",IF(AI598="Low","Routine operational monitoring by the Service Owner",IF(AI598="Medium","Monthly","Continuous (logged at least monthly)")),IF(AO598="Performance review",IF(AI598="Critical","At least monthly",IF(AI598="High","Monthly",IF(AI598="Medium","Quarterly","Annual"))),IF(AI598="Critical","Continuous monitoring; formal review at least monthly",IF(AI598="High","Quarterly","Annual")))))</f>
        <v/>
      </c>
      <c r="AK598" s="0">
        <f>IF(OR(AI598="",NOT(ISNUMBER(AC598))),"",IF(OR(AI598="Critical",AI598="High"),MIN(AC598,MAX(30,ROUNDUP(0.05*AC598,0))),IF(AI598="Medium",MIN(AC598,20),MIN(AC598,10))))</f>
        <v/>
      </c>
      <c r="AL598" s="0" t="n"/>
      <c r="AM598" s="0" t="n"/>
      <c r="AN598" s="0" t="n"/>
      <c r="AO598" s="0" t="n"/>
      <c r="AP598" s="0" t="n"/>
    </row>
    <row r="599">
      <c r="A599" s="49" t="n"/>
      <c r="B599" s="50" t="n"/>
      <c r="C599" s="50" t="n"/>
      <c r="D599" s="51" t="n"/>
      <c r="E599" s="50" t="n"/>
      <c r="F599" s="50" t="n"/>
      <c r="G599" s="50" t="n"/>
      <c r="H599" s="50" t="n"/>
      <c r="I599" s="50" t="n"/>
      <c r="J599" s="50" t="n"/>
      <c r="K599" s="50" t="n"/>
      <c r="L599" s="50" t="n"/>
      <c r="M599" s="50" t="n"/>
      <c r="N599" s="50" t="n"/>
      <c r="O599" s="51" t="n"/>
      <c r="P599" s="50" t="n"/>
      <c r="Q599" s="50" t="n"/>
      <c r="R599" s="50" t="n"/>
      <c r="S599" s="50" t="n"/>
      <c r="T599" s="50" t="n"/>
      <c r="U599" s="50" t="n"/>
      <c r="V599" s="50" t="n"/>
      <c r="W599" s="50" t="n"/>
      <c r="X599" s="50" t="n"/>
      <c r="Y599" s="51" t="n"/>
      <c r="Z599" s="52" t="n"/>
      <c r="AA599" s="50" t="n"/>
      <c r="AB599" s="50" t="n"/>
      <c r="AC599" s="61" t="n"/>
      <c r="AD599" s="61" t="n"/>
      <c r="AE599" s="50" t="n"/>
      <c r="AF599" s="0" t="n"/>
      <c r="AG599" s="0" t="n"/>
      <c r="AH599" s="85">
        <f>IF(COUNTA(A599:AG599,AI599,AL599:AP599)=0,"",IF(TRIM(A599)="","AIR-ID REQUIRED",IF(OR(AND(K599&lt;&gt;"",ISNA(MATCH(K599,{"Yes","No","Unknown"},0))),AND(Q599&lt;&gt;"",ISNA(MATCH(Q599,{"Yes","No","Unknown"},0))),AND(R599&lt;&gt;"",ISNA(MATCH(R599,{"Yes","No","Unknown"},0))),AND(T599&lt;&gt;"",ISNA(MATCH(T599,{"Yes","No","Unknown"},0))),AND(J599&lt;&gt;"",ISNA(MATCH(J599,{"Improving","Stable","Deteriorating","New / Baseline","Not yet known"},0))),AND(Z599&lt;&gt;"",ISNA(MATCH(Z599,{"Open","Reviewed","Action Open","Escalated","Closed"},0))),AND(AG599&lt;&gt;"",ISNA(MATCH(AG599,{"UC-ID specific","Shared system baseline"},0))),AND(AI599&lt;&gt;"",ISNA(MATCH(AI599,{"Low","Medium","High","Critical"},0))),AND(AL599&lt;&gt;"",COUNTIF(Lists!$A$3:$A$10,AL599)=0),AND(AO599&lt;&gt;"",ISNA(MATCH(AO599,{"Operational monitoring","Performance review","Formal review"},0))),AND(AP599&lt;&gt;"",ISNA(MATCH(AP599,{"Raised per Monitoring and Review Plan","Not action-capable","Action-capable: raise not yet set"},0)))),"INVALID VALUE — use the dropdown list",IF(AND(AG599="UC-ID specific",OR(AF599="",AF599="None")),"UC-ID REQUIRED",IF(OR(J599="",K599="",Q599="",R599="",T599="",AL599="",J599="Not yet known",K599="Unknown",Q599="Unknown",R599="Unknown",T599="Unknown"),"UNKNOWN TO RESOLVE",IF(AND(K599="Yes",OR(H599="",I599="",M599="",N599="",O599="",P599="",P599="None",X599="")),"BREACH ACTION INCOMPLETE",IF(AND(OR(K599="Yes",Q599="Yes"),AL599="None"),"TRIGGER NOT RECORDED — select the E.4 trigger",IF(AND(OR(AND(AL599&lt;&gt;"",AL599&lt;&gt;"None"),R599="Yes"),AM599=""),"REASSESSMENT / CONSIDERATION REF REQUIRED",IF(AND(OR(R599="Yes",T599="Yes"),U599=""),"GATE LOG EVENT ID REQUIRED",IF(OR(AND(D599&lt;&gt;"",NOT(ISNUMBER(D599))),AND(Y599&lt;&gt;"",NOT(ISNUMBER(Y599))),AND(ISNUMBER(D599),ISNUMBER(Y599),Y599&lt;=D599)),"DATE CHECK — Review and Next Review must be dates, Next after Review",IF(AND(ISNUMBER(AC599),ISNUMBER(AD599),AD599&gt;AC599),"SAMPLE EXCEEDS POPULATION",IF(AND(ISNUMBER(AD599),ISNUMBER(AK599),AD599&lt;AK599),"SAMPLE BELOW TIER MINIMUM",IF(AND(AI599&lt;&gt;"",ISNUMBER(Y599),AO599=""),"REVIEW TYPE REQUIRED: operational, performance or formal (§6.4.4)",IF(AND(ISNUMBER(D599),ISNUMBER(Y599),AI599&lt;&gt;"",Y599-D599&gt;IF(AI599="Critical",31,IF(AI599="High",IF(OR(AO599="Operational monitoring",AO599="Performance review"),31,92),IF(AI599="Medium",IF(AO599="Operational monitoring",31,IF(AO599="Performance review",92,366)),366)))),"NEXT REVIEW EXCEEDS TIER CADENCE",IF(OR(AP599="",AP599="Action-capable: raise not yet set"),"AGENTIC CADENCE RAISE NOT SET (§6.4.4; size to be set by the Council)",IF(AND(Z599="Closed",OR(D599="",E599="",G599="",H599="",I599="",X599="",Y599="",AA599="",AB599="",NOT(ISNUMBER(AC599)),NOT(ISNUMBER(AD599)),AC599&lt;1,AD599&lt;1,AE599="",AG599="",AI599="")),"CLOSURE EVIDENCE MISSING",IF(Z599="Closed","Closure ready for independent review","Open / review")))))))))))))))))</f>
        <v/>
      </c>
      <c r="AI599" s="0" t="n"/>
      <c r="AJ599" s="0">
        <f>IF(AI599="","",IF(AO599="Operational monitoring",IF(AI599="Low","Routine operational monitoring by the Service Owner",IF(AI599="Medium","Monthly","Continuous (logged at least monthly)")),IF(AO599="Performance review",IF(AI599="Critical","At least monthly",IF(AI599="High","Monthly",IF(AI599="Medium","Quarterly","Annual"))),IF(AI599="Critical","Continuous monitoring; formal review at least monthly",IF(AI599="High","Quarterly","Annual")))))</f>
        <v/>
      </c>
      <c r="AK599" s="0">
        <f>IF(OR(AI599="",NOT(ISNUMBER(AC599))),"",IF(OR(AI599="Critical",AI599="High"),MIN(AC599,MAX(30,ROUNDUP(0.05*AC599,0))),IF(AI599="Medium",MIN(AC599,20),MIN(AC599,10))))</f>
        <v/>
      </c>
      <c r="AL599" s="0" t="n"/>
      <c r="AM599" s="0" t="n"/>
      <c r="AN599" s="0" t="n"/>
      <c r="AO599" s="0" t="n"/>
      <c r="AP599" s="0" t="n"/>
    </row>
    <row r="600">
      <c r="A600" s="49" t="n"/>
      <c r="B600" s="50" t="n"/>
      <c r="C600" s="50" t="n"/>
      <c r="D600" s="51" t="n"/>
      <c r="E600" s="50" t="n"/>
      <c r="F600" s="50" t="n"/>
      <c r="G600" s="50" t="n"/>
      <c r="H600" s="50" t="n"/>
      <c r="I600" s="50" t="n"/>
      <c r="J600" s="50" t="n"/>
      <c r="K600" s="50" t="n"/>
      <c r="L600" s="50" t="n"/>
      <c r="M600" s="50" t="n"/>
      <c r="N600" s="50" t="n"/>
      <c r="O600" s="51" t="n"/>
      <c r="P600" s="50" t="n"/>
      <c r="Q600" s="50" t="n"/>
      <c r="R600" s="50" t="n"/>
      <c r="S600" s="50" t="n"/>
      <c r="T600" s="50" t="n"/>
      <c r="U600" s="50" t="n"/>
      <c r="V600" s="50" t="n"/>
      <c r="W600" s="50" t="n"/>
      <c r="X600" s="50" t="n"/>
      <c r="Y600" s="51" t="n"/>
      <c r="Z600" s="52" t="n"/>
      <c r="AA600" s="50" t="n"/>
      <c r="AB600" s="50" t="n"/>
      <c r="AC600" s="61" t="n"/>
      <c r="AD600" s="61" t="n"/>
      <c r="AE600" s="50" t="n"/>
      <c r="AF600" s="0" t="n"/>
      <c r="AG600" s="0" t="n"/>
      <c r="AH600" s="85">
        <f>IF(COUNTA(A600:AG600,AI600,AL600:AP600)=0,"",IF(TRIM(A600)="","AIR-ID REQUIRED",IF(OR(AND(K600&lt;&gt;"",ISNA(MATCH(K600,{"Yes","No","Unknown"},0))),AND(Q600&lt;&gt;"",ISNA(MATCH(Q600,{"Yes","No","Unknown"},0))),AND(R600&lt;&gt;"",ISNA(MATCH(R600,{"Yes","No","Unknown"},0))),AND(T600&lt;&gt;"",ISNA(MATCH(T600,{"Yes","No","Unknown"},0))),AND(J600&lt;&gt;"",ISNA(MATCH(J600,{"Improving","Stable","Deteriorating","New / Baseline","Not yet known"},0))),AND(Z600&lt;&gt;"",ISNA(MATCH(Z600,{"Open","Reviewed","Action Open","Escalated","Closed"},0))),AND(AG600&lt;&gt;"",ISNA(MATCH(AG600,{"UC-ID specific","Shared system baseline"},0))),AND(AI600&lt;&gt;"",ISNA(MATCH(AI600,{"Low","Medium","High","Critical"},0))),AND(AL600&lt;&gt;"",COUNTIF(Lists!$A$3:$A$10,AL600)=0),AND(AO600&lt;&gt;"",ISNA(MATCH(AO600,{"Operational monitoring","Performance review","Formal review"},0))),AND(AP600&lt;&gt;"",ISNA(MATCH(AP600,{"Raised per Monitoring and Review Plan","Not action-capable","Action-capable: raise not yet set"},0)))),"INVALID VALUE — use the dropdown list",IF(AND(AG600="UC-ID specific",OR(AF600="",AF600="None")),"UC-ID REQUIRED",IF(OR(J600="",K600="",Q600="",R600="",T600="",AL600="",J600="Not yet known",K600="Unknown",Q600="Unknown",R600="Unknown",T600="Unknown"),"UNKNOWN TO RESOLVE",IF(AND(K600="Yes",OR(H600="",I600="",M600="",N600="",O600="",P600="",P600="None",X600="")),"BREACH ACTION INCOMPLETE",IF(AND(OR(K600="Yes",Q600="Yes"),AL600="None"),"TRIGGER NOT RECORDED — select the E.4 trigger",IF(AND(OR(AND(AL600&lt;&gt;"",AL600&lt;&gt;"None"),R600="Yes"),AM600=""),"REASSESSMENT / CONSIDERATION REF REQUIRED",IF(AND(OR(R600="Yes",T600="Yes"),U600=""),"GATE LOG EVENT ID REQUIRED",IF(OR(AND(D600&lt;&gt;"",NOT(ISNUMBER(D600))),AND(Y600&lt;&gt;"",NOT(ISNUMBER(Y600))),AND(ISNUMBER(D600),ISNUMBER(Y600),Y600&lt;=D600)),"DATE CHECK — Review and Next Review must be dates, Next after Review",IF(AND(ISNUMBER(AC600),ISNUMBER(AD600),AD600&gt;AC600),"SAMPLE EXCEEDS POPULATION",IF(AND(ISNUMBER(AD600),ISNUMBER(AK600),AD600&lt;AK600),"SAMPLE BELOW TIER MINIMUM",IF(AND(AI600&lt;&gt;"",ISNUMBER(Y600),AO600=""),"REVIEW TYPE REQUIRED: operational, performance or formal (§6.4.4)",IF(AND(ISNUMBER(D600),ISNUMBER(Y600),AI600&lt;&gt;"",Y600-D600&gt;IF(AI600="Critical",31,IF(AI600="High",IF(OR(AO600="Operational monitoring",AO600="Performance review"),31,92),IF(AI600="Medium",IF(AO600="Operational monitoring",31,IF(AO600="Performance review",92,366)),366)))),"NEXT REVIEW EXCEEDS TIER CADENCE",IF(OR(AP600="",AP600="Action-capable: raise not yet set"),"AGENTIC CADENCE RAISE NOT SET (§6.4.4; size to be set by the Council)",IF(AND(Z600="Closed",OR(D600="",E600="",G600="",H600="",I600="",X600="",Y600="",AA600="",AB600="",NOT(ISNUMBER(AC600)),NOT(ISNUMBER(AD600)),AC600&lt;1,AD600&lt;1,AE600="",AG600="",AI600="")),"CLOSURE EVIDENCE MISSING",IF(Z600="Closed","Closure ready for independent review","Open / review")))))))))))))))))</f>
        <v/>
      </c>
      <c r="AI600" s="0" t="n"/>
      <c r="AJ600" s="0">
        <f>IF(AI600="","",IF(AO600="Operational monitoring",IF(AI600="Low","Routine operational monitoring by the Service Owner",IF(AI600="Medium","Monthly","Continuous (logged at least monthly)")),IF(AO600="Performance review",IF(AI600="Critical","At least monthly",IF(AI600="High","Monthly",IF(AI600="Medium","Quarterly","Annual"))),IF(AI600="Critical","Continuous monitoring; formal review at least monthly",IF(AI600="High","Quarterly","Annual")))))</f>
        <v/>
      </c>
      <c r="AK600" s="0">
        <f>IF(OR(AI600="",NOT(ISNUMBER(AC600))),"",IF(OR(AI600="Critical",AI600="High"),MIN(AC600,MAX(30,ROUNDUP(0.05*AC600,0))),IF(AI600="Medium",MIN(AC600,20),MIN(AC600,10))))</f>
        <v/>
      </c>
      <c r="AL600" s="0" t="n"/>
      <c r="AM600" s="0" t="n"/>
      <c r="AN600" s="0" t="n"/>
      <c r="AO600" s="0" t="n"/>
      <c r="AP600" s="0" t="n"/>
    </row>
    <row r="601">
      <c r="A601" s="49" t="n"/>
      <c r="B601" s="50" t="n"/>
      <c r="C601" s="50" t="n"/>
      <c r="D601" s="51" t="n"/>
      <c r="E601" s="50" t="n"/>
      <c r="F601" s="50" t="n"/>
      <c r="G601" s="50" t="n"/>
      <c r="H601" s="50" t="n"/>
      <c r="I601" s="50" t="n"/>
      <c r="J601" s="50" t="n"/>
      <c r="K601" s="50" t="n"/>
      <c r="L601" s="50" t="n"/>
      <c r="M601" s="50" t="n"/>
      <c r="N601" s="50" t="n"/>
      <c r="O601" s="51" t="n"/>
      <c r="P601" s="50" t="n"/>
      <c r="Q601" s="50" t="n"/>
      <c r="R601" s="50" t="n"/>
      <c r="S601" s="50" t="n"/>
      <c r="T601" s="50" t="n"/>
      <c r="U601" s="50" t="n"/>
      <c r="V601" s="50" t="n"/>
      <c r="W601" s="50" t="n"/>
      <c r="X601" s="50" t="n"/>
      <c r="Y601" s="51" t="n"/>
      <c r="Z601" s="52" t="n"/>
      <c r="AA601" s="50" t="n"/>
      <c r="AB601" s="50" t="n"/>
      <c r="AC601" s="61" t="n"/>
      <c r="AD601" s="61" t="n"/>
      <c r="AE601" s="50" t="n"/>
      <c r="AF601" s="0" t="n"/>
      <c r="AG601" s="0" t="n"/>
      <c r="AH601" s="85">
        <f>IF(COUNTA(A601:AG601,AI601,AL601:AP601)=0,"",IF(TRIM(A601)="","AIR-ID REQUIRED",IF(OR(AND(K601&lt;&gt;"",ISNA(MATCH(K601,{"Yes","No","Unknown"},0))),AND(Q601&lt;&gt;"",ISNA(MATCH(Q601,{"Yes","No","Unknown"},0))),AND(R601&lt;&gt;"",ISNA(MATCH(R601,{"Yes","No","Unknown"},0))),AND(T601&lt;&gt;"",ISNA(MATCH(T601,{"Yes","No","Unknown"},0))),AND(J601&lt;&gt;"",ISNA(MATCH(J601,{"Improving","Stable","Deteriorating","New / Baseline","Not yet known"},0))),AND(Z601&lt;&gt;"",ISNA(MATCH(Z601,{"Open","Reviewed","Action Open","Escalated","Closed"},0))),AND(AG601&lt;&gt;"",ISNA(MATCH(AG601,{"UC-ID specific","Shared system baseline"},0))),AND(AI601&lt;&gt;"",ISNA(MATCH(AI601,{"Low","Medium","High","Critical"},0))),AND(AL601&lt;&gt;"",COUNTIF(Lists!$A$3:$A$10,AL601)=0),AND(AO601&lt;&gt;"",ISNA(MATCH(AO601,{"Operational monitoring","Performance review","Formal review"},0))),AND(AP601&lt;&gt;"",ISNA(MATCH(AP601,{"Raised per Monitoring and Review Plan","Not action-capable","Action-capable: raise not yet set"},0)))),"INVALID VALUE — use the dropdown list",IF(AND(AG601="UC-ID specific",OR(AF601="",AF601="None")),"UC-ID REQUIRED",IF(OR(J601="",K601="",Q601="",R601="",T601="",AL601="",J601="Not yet known",K601="Unknown",Q601="Unknown",R601="Unknown",T601="Unknown"),"UNKNOWN TO RESOLVE",IF(AND(K601="Yes",OR(H601="",I601="",M601="",N601="",O601="",P601="",P601="None",X601="")),"BREACH ACTION INCOMPLETE",IF(AND(OR(K601="Yes",Q601="Yes"),AL601="None"),"TRIGGER NOT RECORDED — select the E.4 trigger",IF(AND(OR(AND(AL601&lt;&gt;"",AL601&lt;&gt;"None"),R601="Yes"),AM601=""),"REASSESSMENT / CONSIDERATION REF REQUIRED",IF(AND(OR(R601="Yes",T601="Yes"),U601=""),"GATE LOG EVENT ID REQUIRED",IF(OR(AND(D601&lt;&gt;"",NOT(ISNUMBER(D601))),AND(Y601&lt;&gt;"",NOT(ISNUMBER(Y601))),AND(ISNUMBER(D601),ISNUMBER(Y601),Y601&lt;=D601)),"DATE CHECK — Review and Next Review must be dates, Next after Review",IF(AND(ISNUMBER(AC601),ISNUMBER(AD601),AD601&gt;AC601),"SAMPLE EXCEEDS POPULATION",IF(AND(ISNUMBER(AD601),ISNUMBER(AK601),AD601&lt;AK601),"SAMPLE BELOW TIER MINIMUM",IF(AND(AI601&lt;&gt;"",ISNUMBER(Y601),AO601=""),"REVIEW TYPE REQUIRED: operational, performance or formal (§6.4.4)",IF(AND(ISNUMBER(D601),ISNUMBER(Y601),AI601&lt;&gt;"",Y601-D601&gt;IF(AI601="Critical",31,IF(AI601="High",IF(OR(AO601="Operational monitoring",AO601="Performance review"),31,92),IF(AI601="Medium",IF(AO601="Operational monitoring",31,IF(AO601="Performance review",92,366)),366)))),"NEXT REVIEW EXCEEDS TIER CADENCE",IF(OR(AP601="",AP601="Action-capable: raise not yet set"),"AGENTIC CADENCE RAISE NOT SET (§6.4.4; size to be set by the Council)",IF(AND(Z601="Closed",OR(D601="",E601="",G601="",H601="",I601="",X601="",Y601="",AA601="",AB601="",NOT(ISNUMBER(AC601)),NOT(ISNUMBER(AD601)),AC601&lt;1,AD601&lt;1,AE601="",AG601="",AI601="")),"CLOSURE EVIDENCE MISSING",IF(Z601="Closed","Closure ready for independent review","Open / review")))))))))))))))))</f>
        <v/>
      </c>
      <c r="AI601" s="0" t="n"/>
      <c r="AJ601" s="0">
        <f>IF(AI601="","",IF(AO601="Operational monitoring",IF(AI601="Low","Routine operational monitoring by the Service Owner",IF(AI601="Medium","Monthly","Continuous (logged at least monthly)")),IF(AO601="Performance review",IF(AI601="Critical","At least monthly",IF(AI601="High","Monthly",IF(AI601="Medium","Quarterly","Annual"))),IF(AI601="Critical","Continuous monitoring; formal review at least monthly",IF(AI601="High","Quarterly","Annual")))))</f>
        <v/>
      </c>
      <c r="AK601" s="0">
        <f>IF(OR(AI601="",NOT(ISNUMBER(AC601))),"",IF(OR(AI601="Critical",AI601="High"),MIN(AC601,MAX(30,ROUNDUP(0.05*AC601,0))),IF(AI601="Medium",MIN(AC601,20),MIN(AC601,10))))</f>
        <v/>
      </c>
      <c r="AL601" s="0" t="n"/>
      <c r="AM601" s="0" t="n"/>
      <c r="AN601" s="0" t="n"/>
      <c r="AO601" s="0" t="n"/>
      <c r="AP601" s="0" t="n"/>
    </row>
    <row r="602">
      <c r="A602" s="49" t="n"/>
      <c r="B602" s="50" t="n"/>
      <c r="C602" s="50" t="n"/>
      <c r="D602" s="51" t="n"/>
      <c r="E602" s="50" t="n"/>
      <c r="F602" s="50" t="n"/>
      <c r="G602" s="50" t="n"/>
      <c r="H602" s="50" t="n"/>
      <c r="I602" s="50" t="n"/>
      <c r="J602" s="50" t="n"/>
      <c r="K602" s="50" t="n"/>
      <c r="L602" s="50" t="n"/>
      <c r="M602" s="50" t="n"/>
      <c r="N602" s="50" t="n"/>
      <c r="O602" s="51" t="n"/>
      <c r="P602" s="50" t="n"/>
      <c r="Q602" s="50" t="n"/>
      <c r="R602" s="50" t="n"/>
      <c r="S602" s="50" t="n"/>
      <c r="T602" s="50" t="n"/>
      <c r="U602" s="50" t="n"/>
      <c r="V602" s="50" t="n"/>
      <c r="W602" s="50" t="n"/>
      <c r="X602" s="50" t="n"/>
      <c r="Y602" s="51" t="n"/>
      <c r="Z602" s="52" t="n"/>
      <c r="AA602" s="50" t="n"/>
      <c r="AB602" s="50" t="n"/>
      <c r="AC602" s="61" t="n"/>
      <c r="AD602" s="61" t="n"/>
      <c r="AE602" s="50" t="n"/>
      <c r="AF602" s="0" t="n"/>
      <c r="AG602" s="0" t="n"/>
      <c r="AH602" s="85">
        <f>IF(COUNTA(A602:AG602,AI602,AL602:AP602)=0,"",IF(TRIM(A602)="","AIR-ID REQUIRED",IF(OR(AND(K602&lt;&gt;"",ISNA(MATCH(K602,{"Yes","No","Unknown"},0))),AND(Q602&lt;&gt;"",ISNA(MATCH(Q602,{"Yes","No","Unknown"},0))),AND(R602&lt;&gt;"",ISNA(MATCH(R602,{"Yes","No","Unknown"},0))),AND(T602&lt;&gt;"",ISNA(MATCH(T602,{"Yes","No","Unknown"},0))),AND(J602&lt;&gt;"",ISNA(MATCH(J602,{"Improving","Stable","Deteriorating","New / Baseline","Not yet known"},0))),AND(Z602&lt;&gt;"",ISNA(MATCH(Z602,{"Open","Reviewed","Action Open","Escalated","Closed"},0))),AND(AG602&lt;&gt;"",ISNA(MATCH(AG602,{"UC-ID specific","Shared system baseline"},0))),AND(AI602&lt;&gt;"",ISNA(MATCH(AI602,{"Low","Medium","High","Critical"},0))),AND(AL602&lt;&gt;"",COUNTIF(Lists!$A$3:$A$10,AL602)=0),AND(AO602&lt;&gt;"",ISNA(MATCH(AO602,{"Operational monitoring","Performance review","Formal review"},0))),AND(AP602&lt;&gt;"",ISNA(MATCH(AP602,{"Raised per Monitoring and Review Plan","Not action-capable","Action-capable: raise not yet set"},0)))),"INVALID VALUE — use the dropdown list",IF(AND(AG602="UC-ID specific",OR(AF602="",AF602="None")),"UC-ID REQUIRED",IF(OR(J602="",K602="",Q602="",R602="",T602="",AL602="",J602="Not yet known",K602="Unknown",Q602="Unknown",R602="Unknown",T602="Unknown"),"UNKNOWN TO RESOLVE",IF(AND(K602="Yes",OR(H602="",I602="",M602="",N602="",O602="",P602="",P602="None",X602="")),"BREACH ACTION INCOMPLETE",IF(AND(OR(K602="Yes",Q602="Yes"),AL602="None"),"TRIGGER NOT RECORDED — select the E.4 trigger",IF(AND(OR(AND(AL602&lt;&gt;"",AL602&lt;&gt;"None"),R602="Yes"),AM602=""),"REASSESSMENT / CONSIDERATION REF REQUIRED",IF(AND(OR(R602="Yes",T602="Yes"),U602=""),"GATE LOG EVENT ID REQUIRED",IF(OR(AND(D602&lt;&gt;"",NOT(ISNUMBER(D602))),AND(Y602&lt;&gt;"",NOT(ISNUMBER(Y602))),AND(ISNUMBER(D602),ISNUMBER(Y602),Y602&lt;=D602)),"DATE CHECK — Review and Next Review must be dates, Next after Review",IF(AND(ISNUMBER(AC602),ISNUMBER(AD602),AD602&gt;AC602),"SAMPLE EXCEEDS POPULATION",IF(AND(ISNUMBER(AD602),ISNUMBER(AK602),AD602&lt;AK602),"SAMPLE BELOW TIER MINIMUM",IF(AND(AI602&lt;&gt;"",ISNUMBER(Y602),AO602=""),"REVIEW TYPE REQUIRED: operational, performance or formal (§6.4.4)",IF(AND(ISNUMBER(D602),ISNUMBER(Y602),AI602&lt;&gt;"",Y602-D602&gt;IF(AI602="Critical",31,IF(AI602="High",IF(OR(AO602="Operational monitoring",AO602="Performance review"),31,92),IF(AI602="Medium",IF(AO602="Operational monitoring",31,IF(AO602="Performance review",92,366)),366)))),"NEXT REVIEW EXCEEDS TIER CADENCE",IF(OR(AP602="",AP602="Action-capable: raise not yet set"),"AGENTIC CADENCE RAISE NOT SET (§6.4.4; size to be set by the Council)",IF(AND(Z602="Closed",OR(D602="",E602="",G602="",H602="",I602="",X602="",Y602="",AA602="",AB602="",NOT(ISNUMBER(AC602)),NOT(ISNUMBER(AD602)),AC602&lt;1,AD602&lt;1,AE602="",AG602="",AI602="")),"CLOSURE EVIDENCE MISSING",IF(Z602="Closed","Closure ready for independent review","Open / review")))))))))))))))))</f>
        <v/>
      </c>
      <c r="AI602" s="0" t="n"/>
      <c r="AJ602" s="0">
        <f>IF(AI602="","",IF(AO602="Operational monitoring",IF(AI602="Low","Routine operational monitoring by the Service Owner",IF(AI602="Medium","Monthly","Continuous (logged at least monthly)")),IF(AO602="Performance review",IF(AI602="Critical","At least monthly",IF(AI602="High","Monthly",IF(AI602="Medium","Quarterly","Annual"))),IF(AI602="Critical","Continuous monitoring; formal review at least monthly",IF(AI602="High","Quarterly","Annual")))))</f>
        <v/>
      </c>
      <c r="AK602" s="0">
        <f>IF(OR(AI602="",NOT(ISNUMBER(AC602))),"",IF(OR(AI602="Critical",AI602="High"),MIN(AC602,MAX(30,ROUNDUP(0.05*AC602,0))),IF(AI602="Medium",MIN(AC602,20),MIN(AC602,10))))</f>
        <v/>
      </c>
      <c r="AL602" s="0" t="n"/>
      <c r="AM602" s="0" t="n"/>
      <c r="AN602" s="0" t="n"/>
      <c r="AO602" s="0" t="n"/>
      <c r="AP602" s="0" t="n"/>
    </row>
    <row r="603">
      <c r="A603" s="49" t="n"/>
      <c r="B603" s="50" t="n"/>
      <c r="C603" s="50" t="n"/>
      <c r="D603" s="51" t="n"/>
      <c r="E603" s="50" t="n"/>
      <c r="F603" s="50" t="n"/>
      <c r="G603" s="50" t="n"/>
      <c r="H603" s="50" t="n"/>
      <c r="I603" s="50" t="n"/>
      <c r="J603" s="50" t="n"/>
      <c r="K603" s="50" t="n"/>
      <c r="L603" s="50" t="n"/>
      <c r="M603" s="50" t="n"/>
      <c r="N603" s="50" t="n"/>
      <c r="O603" s="51" t="n"/>
      <c r="P603" s="50" t="n"/>
      <c r="Q603" s="50" t="n"/>
      <c r="R603" s="50" t="n"/>
      <c r="S603" s="50" t="n"/>
      <c r="T603" s="50" t="n"/>
      <c r="U603" s="50" t="n"/>
      <c r="V603" s="50" t="n"/>
      <c r="W603" s="50" t="n"/>
      <c r="X603" s="50" t="n"/>
      <c r="Y603" s="51" t="n"/>
      <c r="Z603" s="52" t="n"/>
      <c r="AA603" s="50" t="n"/>
      <c r="AB603" s="50" t="n"/>
      <c r="AC603" s="61" t="n"/>
      <c r="AD603" s="61" t="n"/>
      <c r="AE603" s="50" t="n"/>
      <c r="AF603" s="0" t="n"/>
      <c r="AG603" s="0" t="n"/>
      <c r="AH603" s="85">
        <f>IF(COUNTA(A603:AG603,AI603,AL603:AP603)=0,"",IF(TRIM(A603)="","AIR-ID REQUIRED",IF(OR(AND(K603&lt;&gt;"",ISNA(MATCH(K603,{"Yes","No","Unknown"},0))),AND(Q603&lt;&gt;"",ISNA(MATCH(Q603,{"Yes","No","Unknown"},0))),AND(R603&lt;&gt;"",ISNA(MATCH(R603,{"Yes","No","Unknown"},0))),AND(T603&lt;&gt;"",ISNA(MATCH(T603,{"Yes","No","Unknown"},0))),AND(J603&lt;&gt;"",ISNA(MATCH(J603,{"Improving","Stable","Deteriorating","New / Baseline","Not yet known"},0))),AND(Z603&lt;&gt;"",ISNA(MATCH(Z603,{"Open","Reviewed","Action Open","Escalated","Closed"},0))),AND(AG603&lt;&gt;"",ISNA(MATCH(AG603,{"UC-ID specific","Shared system baseline"},0))),AND(AI603&lt;&gt;"",ISNA(MATCH(AI603,{"Low","Medium","High","Critical"},0))),AND(AL603&lt;&gt;"",COUNTIF(Lists!$A$3:$A$10,AL603)=0),AND(AO603&lt;&gt;"",ISNA(MATCH(AO603,{"Operational monitoring","Performance review","Formal review"},0))),AND(AP603&lt;&gt;"",ISNA(MATCH(AP603,{"Raised per Monitoring and Review Plan","Not action-capable","Action-capable: raise not yet set"},0)))),"INVALID VALUE — use the dropdown list",IF(AND(AG603="UC-ID specific",OR(AF603="",AF603="None")),"UC-ID REQUIRED",IF(OR(J603="",K603="",Q603="",R603="",T603="",AL603="",J603="Not yet known",K603="Unknown",Q603="Unknown",R603="Unknown",T603="Unknown"),"UNKNOWN TO RESOLVE",IF(AND(K603="Yes",OR(H603="",I603="",M603="",N603="",O603="",P603="",P603="None",X603="")),"BREACH ACTION INCOMPLETE",IF(AND(OR(K603="Yes",Q603="Yes"),AL603="None"),"TRIGGER NOT RECORDED — select the E.4 trigger",IF(AND(OR(AND(AL603&lt;&gt;"",AL603&lt;&gt;"None"),R603="Yes"),AM603=""),"REASSESSMENT / CONSIDERATION REF REQUIRED",IF(AND(OR(R603="Yes",T603="Yes"),U603=""),"GATE LOG EVENT ID REQUIRED",IF(OR(AND(D603&lt;&gt;"",NOT(ISNUMBER(D603))),AND(Y603&lt;&gt;"",NOT(ISNUMBER(Y603))),AND(ISNUMBER(D603),ISNUMBER(Y603),Y603&lt;=D603)),"DATE CHECK — Review and Next Review must be dates, Next after Review",IF(AND(ISNUMBER(AC603),ISNUMBER(AD603),AD603&gt;AC603),"SAMPLE EXCEEDS POPULATION",IF(AND(ISNUMBER(AD603),ISNUMBER(AK603),AD603&lt;AK603),"SAMPLE BELOW TIER MINIMUM",IF(AND(AI603&lt;&gt;"",ISNUMBER(Y603),AO603=""),"REVIEW TYPE REQUIRED: operational, performance or formal (§6.4.4)",IF(AND(ISNUMBER(D603),ISNUMBER(Y603),AI603&lt;&gt;"",Y603-D603&gt;IF(AI603="Critical",31,IF(AI603="High",IF(OR(AO603="Operational monitoring",AO603="Performance review"),31,92),IF(AI603="Medium",IF(AO603="Operational monitoring",31,IF(AO603="Performance review",92,366)),366)))),"NEXT REVIEW EXCEEDS TIER CADENCE",IF(OR(AP603="",AP603="Action-capable: raise not yet set"),"AGENTIC CADENCE RAISE NOT SET (§6.4.4; size to be set by the Council)",IF(AND(Z603="Closed",OR(D603="",E603="",G603="",H603="",I603="",X603="",Y603="",AA603="",AB603="",NOT(ISNUMBER(AC603)),NOT(ISNUMBER(AD603)),AC603&lt;1,AD603&lt;1,AE603="",AG603="",AI603="")),"CLOSURE EVIDENCE MISSING",IF(Z603="Closed","Closure ready for independent review","Open / review")))))))))))))))))</f>
        <v/>
      </c>
      <c r="AI603" s="0" t="n"/>
      <c r="AJ603" s="0">
        <f>IF(AI603="","",IF(AO603="Operational monitoring",IF(AI603="Low","Routine operational monitoring by the Service Owner",IF(AI603="Medium","Monthly","Continuous (logged at least monthly)")),IF(AO603="Performance review",IF(AI603="Critical","At least monthly",IF(AI603="High","Monthly",IF(AI603="Medium","Quarterly","Annual"))),IF(AI603="Critical","Continuous monitoring; formal review at least monthly",IF(AI603="High","Quarterly","Annual")))))</f>
        <v/>
      </c>
      <c r="AK603" s="0">
        <f>IF(OR(AI603="",NOT(ISNUMBER(AC603))),"",IF(OR(AI603="Critical",AI603="High"),MIN(AC603,MAX(30,ROUNDUP(0.05*AC603,0))),IF(AI603="Medium",MIN(AC603,20),MIN(AC603,10))))</f>
        <v/>
      </c>
      <c r="AL603" s="0" t="n"/>
      <c r="AM603" s="0" t="n"/>
      <c r="AN603" s="0" t="n"/>
      <c r="AO603" s="0" t="n"/>
      <c r="AP603" s="0" t="n"/>
    </row>
    <row r="604">
      <c r="A604" s="49" t="n"/>
      <c r="B604" s="50" t="n"/>
      <c r="C604" s="50" t="n"/>
      <c r="D604" s="51" t="n"/>
      <c r="E604" s="50" t="n"/>
      <c r="F604" s="50" t="n"/>
      <c r="G604" s="50" t="n"/>
      <c r="H604" s="50" t="n"/>
      <c r="I604" s="50" t="n"/>
      <c r="J604" s="50" t="n"/>
      <c r="K604" s="50" t="n"/>
      <c r="L604" s="50" t="n"/>
      <c r="M604" s="50" t="n"/>
      <c r="N604" s="50" t="n"/>
      <c r="O604" s="51" t="n"/>
      <c r="P604" s="50" t="n"/>
      <c r="Q604" s="50" t="n"/>
      <c r="R604" s="50" t="n"/>
      <c r="S604" s="50" t="n"/>
      <c r="T604" s="50" t="n"/>
      <c r="U604" s="50" t="n"/>
      <c r="V604" s="50" t="n"/>
      <c r="W604" s="50" t="n"/>
      <c r="X604" s="50" t="n"/>
      <c r="Y604" s="51" t="n"/>
      <c r="Z604" s="52" t="n"/>
      <c r="AA604" s="50" t="n"/>
      <c r="AB604" s="50" t="n"/>
      <c r="AC604" s="61" t="n"/>
      <c r="AD604" s="61" t="n"/>
      <c r="AE604" s="50" t="n"/>
      <c r="AF604" s="0" t="n"/>
      <c r="AG604" s="0" t="n"/>
      <c r="AH604" s="85">
        <f>IF(COUNTA(A604:AG604,AI604,AL604:AP604)=0,"",IF(TRIM(A604)="","AIR-ID REQUIRED",IF(OR(AND(K604&lt;&gt;"",ISNA(MATCH(K604,{"Yes","No","Unknown"},0))),AND(Q604&lt;&gt;"",ISNA(MATCH(Q604,{"Yes","No","Unknown"},0))),AND(R604&lt;&gt;"",ISNA(MATCH(R604,{"Yes","No","Unknown"},0))),AND(T604&lt;&gt;"",ISNA(MATCH(T604,{"Yes","No","Unknown"},0))),AND(J604&lt;&gt;"",ISNA(MATCH(J604,{"Improving","Stable","Deteriorating","New / Baseline","Not yet known"},0))),AND(Z604&lt;&gt;"",ISNA(MATCH(Z604,{"Open","Reviewed","Action Open","Escalated","Closed"},0))),AND(AG604&lt;&gt;"",ISNA(MATCH(AG604,{"UC-ID specific","Shared system baseline"},0))),AND(AI604&lt;&gt;"",ISNA(MATCH(AI604,{"Low","Medium","High","Critical"},0))),AND(AL604&lt;&gt;"",COUNTIF(Lists!$A$3:$A$10,AL604)=0),AND(AO604&lt;&gt;"",ISNA(MATCH(AO604,{"Operational monitoring","Performance review","Formal review"},0))),AND(AP604&lt;&gt;"",ISNA(MATCH(AP604,{"Raised per Monitoring and Review Plan","Not action-capable","Action-capable: raise not yet set"},0)))),"INVALID VALUE — use the dropdown list",IF(AND(AG604="UC-ID specific",OR(AF604="",AF604="None")),"UC-ID REQUIRED",IF(OR(J604="",K604="",Q604="",R604="",T604="",AL604="",J604="Not yet known",K604="Unknown",Q604="Unknown",R604="Unknown",T604="Unknown"),"UNKNOWN TO RESOLVE",IF(AND(K604="Yes",OR(H604="",I604="",M604="",N604="",O604="",P604="",P604="None",X604="")),"BREACH ACTION INCOMPLETE",IF(AND(OR(K604="Yes",Q604="Yes"),AL604="None"),"TRIGGER NOT RECORDED — select the E.4 trigger",IF(AND(OR(AND(AL604&lt;&gt;"",AL604&lt;&gt;"None"),R604="Yes"),AM604=""),"REASSESSMENT / CONSIDERATION REF REQUIRED",IF(AND(OR(R604="Yes",T604="Yes"),U604=""),"GATE LOG EVENT ID REQUIRED",IF(OR(AND(D604&lt;&gt;"",NOT(ISNUMBER(D604))),AND(Y604&lt;&gt;"",NOT(ISNUMBER(Y604))),AND(ISNUMBER(D604),ISNUMBER(Y604),Y604&lt;=D604)),"DATE CHECK — Review and Next Review must be dates, Next after Review",IF(AND(ISNUMBER(AC604),ISNUMBER(AD604),AD604&gt;AC604),"SAMPLE EXCEEDS POPULATION",IF(AND(ISNUMBER(AD604),ISNUMBER(AK604),AD604&lt;AK604),"SAMPLE BELOW TIER MINIMUM",IF(AND(AI604&lt;&gt;"",ISNUMBER(Y604),AO604=""),"REVIEW TYPE REQUIRED: operational, performance or formal (§6.4.4)",IF(AND(ISNUMBER(D604),ISNUMBER(Y604),AI604&lt;&gt;"",Y604-D604&gt;IF(AI604="Critical",31,IF(AI604="High",IF(OR(AO604="Operational monitoring",AO604="Performance review"),31,92),IF(AI604="Medium",IF(AO604="Operational monitoring",31,IF(AO604="Performance review",92,366)),366)))),"NEXT REVIEW EXCEEDS TIER CADENCE",IF(OR(AP604="",AP604="Action-capable: raise not yet set"),"AGENTIC CADENCE RAISE NOT SET (§6.4.4; size to be set by the Council)",IF(AND(Z604="Closed",OR(D604="",E604="",G604="",H604="",I604="",X604="",Y604="",AA604="",AB604="",NOT(ISNUMBER(AC604)),NOT(ISNUMBER(AD604)),AC604&lt;1,AD604&lt;1,AE604="",AG604="",AI604="")),"CLOSURE EVIDENCE MISSING",IF(Z604="Closed","Closure ready for independent review","Open / review")))))))))))))))))</f>
        <v/>
      </c>
      <c r="AI604" s="0" t="n"/>
      <c r="AJ604" s="0">
        <f>IF(AI604="","",IF(AO604="Operational monitoring",IF(AI604="Low","Routine operational monitoring by the Service Owner",IF(AI604="Medium","Monthly","Continuous (logged at least monthly)")),IF(AO604="Performance review",IF(AI604="Critical","At least monthly",IF(AI604="High","Monthly",IF(AI604="Medium","Quarterly","Annual"))),IF(AI604="Critical","Continuous monitoring; formal review at least monthly",IF(AI604="High","Quarterly","Annual")))))</f>
        <v/>
      </c>
      <c r="AK604" s="0">
        <f>IF(OR(AI604="",NOT(ISNUMBER(AC604))),"",IF(OR(AI604="Critical",AI604="High"),MIN(AC604,MAX(30,ROUNDUP(0.05*AC604,0))),IF(AI604="Medium",MIN(AC604,20),MIN(AC604,10))))</f>
        <v/>
      </c>
      <c r="AL604" s="0" t="n"/>
      <c r="AM604" s="0" t="n"/>
      <c r="AN604" s="0" t="n"/>
      <c r="AO604" s="0" t="n"/>
      <c r="AP604" s="0" t="n"/>
    </row>
    <row r="605">
      <c r="A605" s="49" t="n"/>
      <c r="B605" s="50" t="n"/>
      <c r="C605" s="50" t="n"/>
      <c r="D605" s="51" t="n"/>
      <c r="E605" s="50" t="n"/>
      <c r="F605" s="50" t="n"/>
      <c r="G605" s="50" t="n"/>
      <c r="H605" s="50" t="n"/>
      <c r="I605" s="50" t="n"/>
      <c r="J605" s="50" t="n"/>
      <c r="K605" s="50" t="n"/>
      <c r="L605" s="50" t="n"/>
      <c r="M605" s="50" t="n"/>
      <c r="N605" s="50" t="n"/>
      <c r="O605" s="51" t="n"/>
      <c r="P605" s="50" t="n"/>
      <c r="Q605" s="50" t="n"/>
      <c r="R605" s="50" t="n"/>
      <c r="S605" s="50" t="n"/>
      <c r="T605" s="50" t="n"/>
      <c r="U605" s="50" t="n"/>
      <c r="V605" s="50" t="n"/>
      <c r="W605" s="50" t="n"/>
      <c r="X605" s="50" t="n"/>
      <c r="Y605" s="51" t="n"/>
      <c r="Z605" s="52" t="n"/>
      <c r="AA605" s="50" t="n"/>
      <c r="AB605" s="50" t="n"/>
      <c r="AC605" s="61" t="n"/>
      <c r="AD605" s="61" t="n"/>
      <c r="AE605" s="50" t="n"/>
      <c r="AF605" s="0" t="n"/>
      <c r="AG605" s="0" t="n"/>
      <c r="AH605" s="85">
        <f>IF(COUNTA(A605:AG605,AI605,AL605:AP605)=0,"",IF(TRIM(A605)="","AIR-ID REQUIRED",IF(OR(AND(K605&lt;&gt;"",ISNA(MATCH(K605,{"Yes","No","Unknown"},0))),AND(Q605&lt;&gt;"",ISNA(MATCH(Q605,{"Yes","No","Unknown"},0))),AND(R605&lt;&gt;"",ISNA(MATCH(R605,{"Yes","No","Unknown"},0))),AND(T605&lt;&gt;"",ISNA(MATCH(T605,{"Yes","No","Unknown"},0))),AND(J605&lt;&gt;"",ISNA(MATCH(J605,{"Improving","Stable","Deteriorating","New / Baseline","Not yet known"},0))),AND(Z605&lt;&gt;"",ISNA(MATCH(Z605,{"Open","Reviewed","Action Open","Escalated","Closed"},0))),AND(AG605&lt;&gt;"",ISNA(MATCH(AG605,{"UC-ID specific","Shared system baseline"},0))),AND(AI605&lt;&gt;"",ISNA(MATCH(AI605,{"Low","Medium","High","Critical"},0))),AND(AL605&lt;&gt;"",COUNTIF(Lists!$A$3:$A$10,AL605)=0),AND(AO605&lt;&gt;"",ISNA(MATCH(AO605,{"Operational monitoring","Performance review","Formal review"},0))),AND(AP605&lt;&gt;"",ISNA(MATCH(AP605,{"Raised per Monitoring and Review Plan","Not action-capable","Action-capable: raise not yet set"},0)))),"INVALID VALUE — use the dropdown list",IF(AND(AG605="UC-ID specific",OR(AF605="",AF605="None")),"UC-ID REQUIRED",IF(OR(J605="",K605="",Q605="",R605="",T605="",AL605="",J605="Not yet known",K605="Unknown",Q605="Unknown",R605="Unknown",T605="Unknown"),"UNKNOWN TO RESOLVE",IF(AND(K605="Yes",OR(H605="",I605="",M605="",N605="",O605="",P605="",P605="None",X605="")),"BREACH ACTION INCOMPLETE",IF(AND(OR(K605="Yes",Q605="Yes"),AL605="None"),"TRIGGER NOT RECORDED — select the E.4 trigger",IF(AND(OR(AND(AL605&lt;&gt;"",AL605&lt;&gt;"None"),R605="Yes"),AM605=""),"REASSESSMENT / CONSIDERATION REF REQUIRED",IF(AND(OR(R605="Yes",T605="Yes"),U605=""),"GATE LOG EVENT ID REQUIRED",IF(OR(AND(D605&lt;&gt;"",NOT(ISNUMBER(D605))),AND(Y605&lt;&gt;"",NOT(ISNUMBER(Y605))),AND(ISNUMBER(D605),ISNUMBER(Y605),Y605&lt;=D605)),"DATE CHECK — Review and Next Review must be dates, Next after Review",IF(AND(ISNUMBER(AC605),ISNUMBER(AD605),AD605&gt;AC605),"SAMPLE EXCEEDS POPULATION",IF(AND(ISNUMBER(AD605),ISNUMBER(AK605),AD605&lt;AK605),"SAMPLE BELOW TIER MINIMUM",IF(AND(AI605&lt;&gt;"",ISNUMBER(Y605),AO605=""),"REVIEW TYPE REQUIRED: operational, performance or formal (§6.4.4)",IF(AND(ISNUMBER(D605),ISNUMBER(Y605),AI605&lt;&gt;"",Y605-D605&gt;IF(AI605="Critical",31,IF(AI605="High",IF(OR(AO605="Operational monitoring",AO605="Performance review"),31,92),IF(AI605="Medium",IF(AO605="Operational monitoring",31,IF(AO605="Performance review",92,366)),366)))),"NEXT REVIEW EXCEEDS TIER CADENCE",IF(OR(AP605="",AP605="Action-capable: raise not yet set"),"AGENTIC CADENCE RAISE NOT SET (§6.4.4; size to be set by the Council)",IF(AND(Z605="Closed",OR(D605="",E605="",G605="",H605="",I605="",X605="",Y605="",AA605="",AB605="",NOT(ISNUMBER(AC605)),NOT(ISNUMBER(AD605)),AC605&lt;1,AD605&lt;1,AE605="",AG605="",AI605="")),"CLOSURE EVIDENCE MISSING",IF(Z605="Closed","Closure ready for independent review","Open / review")))))))))))))))))</f>
        <v/>
      </c>
      <c r="AI605" s="0" t="n"/>
      <c r="AJ605" s="0">
        <f>IF(AI605="","",IF(AO605="Operational monitoring",IF(AI605="Low","Routine operational monitoring by the Service Owner",IF(AI605="Medium","Monthly","Continuous (logged at least monthly)")),IF(AO605="Performance review",IF(AI605="Critical","At least monthly",IF(AI605="High","Monthly",IF(AI605="Medium","Quarterly","Annual"))),IF(AI605="Critical","Continuous monitoring; formal review at least monthly",IF(AI605="High","Quarterly","Annual")))))</f>
        <v/>
      </c>
      <c r="AK605" s="0">
        <f>IF(OR(AI605="",NOT(ISNUMBER(AC605))),"",IF(OR(AI605="Critical",AI605="High"),MIN(AC605,MAX(30,ROUNDUP(0.05*AC605,0))),IF(AI605="Medium",MIN(AC605,20),MIN(AC605,10))))</f>
        <v/>
      </c>
      <c r="AL605" s="0" t="n"/>
      <c r="AM605" s="0" t="n"/>
      <c r="AN605" s="0" t="n"/>
      <c r="AO605" s="0" t="n"/>
      <c r="AP605" s="0" t="n"/>
    </row>
    <row r="606">
      <c r="A606" s="49" t="n"/>
      <c r="B606" s="50" t="n"/>
      <c r="C606" s="50" t="n"/>
      <c r="D606" s="51" t="n"/>
      <c r="E606" s="50" t="n"/>
      <c r="F606" s="50" t="n"/>
      <c r="G606" s="50" t="n"/>
      <c r="H606" s="50" t="n"/>
      <c r="I606" s="50" t="n"/>
      <c r="J606" s="50" t="n"/>
      <c r="K606" s="50" t="n"/>
      <c r="L606" s="50" t="n"/>
      <c r="M606" s="50" t="n"/>
      <c r="N606" s="50" t="n"/>
      <c r="O606" s="51" t="n"/>
      <c r="P606" s="50" t="n"/>
      <c r="Q606" s="50" t="n"/>
      <c r="R606" s="50" t="n"/>
      <c r="S606" s="50" t="n"/>
      <c r="T606" s="50" t="n"/>
      <c r="U606" s="50" t="n"/>
      <c r="V606" s="50" t="n"/>
      <c r="W606" s="50" t="n"/>
      <c r="X606" s="50" t="n"/>
      <c r="Y606" s="51" t="n"/>
      <c r="Z606" s="52" t="n"/>
      <c r="AA606" s="50" t="n"/>
      <c r="AB606" s="50" t="n"/>
      <c r="AC606" s="61" t="n"/>
      <c r="AD606" s="61" t="n"/>
      <c r="AE606" s="50" t="n"/>
      <c r="AF606" s="0" t="n"/>
      <c r="AG606" s="0" t="n"/>
      <c r="AH606" s="85">
        <f>IF(COUNTA(A606:AG606,AI606,AL606:AP606)=0,"",IF(TRIM(A606)="","AIR-ID REQUIRED",IF(OR(AND(K606&lt;&gt;"",ISNA(MATCH(K606,{"Yes","No","Unknown"},0))),AND(Q606&lt;&gt;"",ISNA(MATCH(Q606,{"Yes","No","Unknown"},0))),AND(R606&lt;&gt;"",ISNA(MATCH(R606,{"Yes","No","Unknown"},0))),AND(T606&lt;&gt;"",ISNA(MATCH(T606,{"Yes","No","Unknown"},0))),AND(J606&lt;&gt;"",ISNA(MATCH(J606,{"Improving","Stable","Deteriorating","New / Baseline","Not yet known"},0))),AND(Z606&lt;&gt;"",ISNA(MATCH(Z606,{"Open","Reviewed","Action Open","Escalated","Closed"},0))),AND(AG606&lt;&gt;"",ISNA(MATCH(AG606,{"UC-ID specific","Shared system baseline"},0))),AND(AI606&lt;&gt;"",ISNA(MATCH(AI606,{"Low","Medium","High","Critical"},0))),AND(AL606&lt;&gt;"",COUNTIF(Lists!$A$3:$A$10,AL606)=0),AND(AO606&lt;&gt;"",ISNA(MATCH(AO606,{"Operational monitoring","Performance review","Formal review"},0))),AND(AP606&lt;&gt;"",ISNA(MATCH(AP606,{"Raised per Monitoring and Review Plan","Not action-capable","Action-capable: raise not yet set"},0)))),"INVALID VALUE — use the dropdown list",IF(AND(AG606="UC-ID specific",OR(AF606="",AF606="None")),"UC-ID REQUIRED",IF(OR(J606="",K606="",Q606="",R606="",T606="",AL606="",J606="Not yet known",K606="Unknown",Q606="Unknown",R606="Unknown",T606="Unknown"),"UNKNOWN TO RESOLVE",IF(AND(K606="Yes",OR(H606="",I606="",M606="",N606="",O606="",P606="",P606="None",X606="")),"BREACH ACTION INCOMPLETE",IF(AND(OR(K606="Yes",Q606="Yes"),AL606="None"),"TRIGGER NOT RECORDED — select the E.4 trigger",IF(AND(OR(AND(AL606&lt;&gt;"",AL606&lt;&gt;"None"),R606="Yes"),AM606=""),"REASSESSMENT / CONSIDERATION REF REQUIRED",IF(AND(OR(R606="Yes",T606="Yes"),U606=""),"GATE LOG EVENT ID REQUIRED",IF(OR(AND(D606&lt;&gt;"",NOT(ISNUMBER(D606))),AND(Y606&lt;&gt;"",NOT(ISNUMBER(Y606))),AND(ISNUMBER(D606),ISNUMBER(Y606),Y606&lt;=D606)),"DATE CHECK — Review and Next Review must be dates, Next after Review",IF(AND(ISNUMBER(AC606),ISNUMBER(AD606),AD606&gt;AC606),"SAMPLE EXCEEDS POPULATION",IF(AND(ISNUMBER(AD606),ISNUMBER(AK606),AD606&lt;AK606),"SAMPLE BELOW TIER MINIMUM",IF(AND(AI606&lt;&gt;"",ISNUMBER(Y606),AO606=""),"REVIEW TYPE REQUIRED: operational, performance or formal (§6.4.4)",IF(AND(ISNUMBER(D606),ISNUMBER(Y606),AI606&lt;&gt;"",Y606-D606&gt;IF(AI606="Critical",31,IF(AI606="High",IF(OR(AO606="Operational monitoring",AO606="Performance review"),31,92),IF(AI606="Medium",IF(AO606="Operational monitoring",31,IF(AO606="Performance review",92,366)),366)))),"NEXT REVIEW EXCEEDS TIER CADENCE",IF(OR(AP606="",AP606="Action-capable: raise not yet set"),"AGENTIC CADENCE RAISE NOT SET (§6.4.4; size to be set by the Council)",IF(AND(Z606="Closed",OR(D606="",E606="",G606="",H606="",I606="",X606="",Y606="",AA606="",AB606="",NOT(ISNUMBER(AC606)),NOT(ISNUMBER(AD606)),AC606&lt;1,AD606&lt;1,AE606="",AG606="",AI606="")),"CLOSURE EVIDENCE MISSING",IF(Z606="Closed","Closure ready for independent review","Open / review")))))))))))))))))</f>
        <v/>
      </c>
      <c r="AI606" s="0" t="n"/>
      <c r="AJ606" s="0">
        <f>IF(AI606="","",IF(AO606="Operational monitoring",IF(AI606="Low","Routine operational monitoring by the Service Owner",IF(AI606="Medium","Monthly","Continuous (logged at least monthly)")),IF(AO606="Performance review",IF(AI606="Critical","At least monthly",IF(AI606="High","Monthly",IF(AI606="Medium","Quarterly","Annual"))),IF(AI606="Critical","Continuous monitoring; formal review at least monthly",IF(AI606="High","Quarterly","Annual")))))</f>
        <v/>
      </c>
      <c r="AK606" s="0">
        <f>IF(OR(AI606="",NOT(ISNUMBER(AC606))),"",IF(OR(AI606="Critical",AI606="High"),MIN(AC606,MAX(30,ROUNDUP(0.05*AC606,0))),IF(AI606="Medium",MIN(AC606,20),MIN(AC606,10))))</f>
        <v/>
      </c>
      <c r="AL606" s="0" t="n"/>
      <c r="AM606" s="0" t="n"/>
      <c r="AN606" s="0" t="n"/>
      <c r="AO606" s="0" t="n"/>
      <c r="AP606" s="0" t="n"/>
    </row>
    <row r="607">
      <c r="A607" s="49" t="n"/>
      <c r="B607" s="50" t="n"/>
      <c r="C607" s="50" t="n"/>
      <c r="D607" s="51" t="n"/>
      <c r="E607" s="50" t="n"/>
      <c r="F607" s="50" t="n"/>
      <c r="G607" s="50" t="n"/>
      <c r="H607" s="50" t="n"/>
      <c r="I607" s="50" t="n"/>
      <c r="J607" s="50" t="n"/>
      <c r="K607" s="50" t="n"/>
      <c r="L607" s="50" t="n"/>
      <c r="M607" s="50" t="n"/>
      <c r="N607" s="50" t="n"/>
      <c r="O607" s="51" t="n"/>
      <c r="P607" s="50" t="n"/>
      <c r="Q607" s="50" t="n"/>
      <c r="R607" s="50" t="n"/>
      <c r="S607" s="50" t="n"/>
      <c r="T607" s="50" t="n"/>
      <c r="U607" s="50" t="n"/>
      <c r="V607" s="50" t="n"/>
      <c r="W607" s="50" t="n"/>
      <c r="X607" s="50" t="n"/>
      <c r="Y607" s="51" t="n"/>
      <c r="Z607" s="52" t="n"/>
      <c r="AA607" s="50" t="n"/>
      <c r="AB607" s="50" t="n"/>
      <c r="AC607" s="61" t="n"/>
      <c r="AD607" s="61" t="n"/>
      <c r="AE607" s="50" t="n"/>
      <c r="AF607" s="0" t="n"/>
      <c r="AG607" s="0" t="n"/>
      <c r="AH607" s="85">
        <f>IF(COUNTA(A607:AG607,AI607,AL607:AP607)=0,"",IF(TRIM(A607)="","AIR-ID REQUIRED",IF(OR(AND(K607&lt;&gt;"",ISNA(MATCH(K607,{"Yes","No","Unknown"},0))),AND(Q607&lt;&gt;"",ISNA(MATCH(Q607,{"Yes","No","Unknown"},0))),AND(R607&lt;&gt;"",ISNA(MATCH(R607,{"Yes","No","Unknown"},0))),AND(T607&lt;&gt;"",ISNA(MATCH(T607,{"Yes","No","Unknown"},0))),AND(J607&lt;&gt;"",ISNA(MATCH(J607,{"Improving","Stable","Deteriorating","New / Baseline","Not yet known"},0))),AND(Z607&lt;&gt;"",ISNA(MATCH(Z607,{"Open","Reviewed","Action Open","Escalated","Closed"},0))),AND(AG607&lt;&gt;"",ISNA(MATCH(AG607,{"UC-ID specific","Shared system baseline"},0))),AND(AI607&lt;&gt;"",ISNA(MATCH(AI607,{"Low","Medium","High","Critical"},0))),AND(AL607&lt;&gt;"",COUNTIF(Lists!$A$3:$A$10,AL607)=0),AND(AO607&lt;&gt;"",ISNA(MATCH(AO607,{"Operational monitoring","Performance review","Formal review"},0))),AND(AP607&lt;&gt;"",ISNA(MATCH(AP607,{"Raised per Monitoring and Review Plan","Not action-capable","Action-capable: raise not yet set"},0)))),"INVALID VALUE — use the dropdown list",IF(AND(AG607="UC-ID specific",OR(AF607="",AF607="None")),"UC-ID REQUIRED",IF(OR(J607="",K607="",Q607="",R607="",T607="",AL607="",J607="Not yet known",K607="Unknown",Q607="Unknown",R607="Unknown",T607="Unknown"),"UNKNOWN TO RESOLVE",IF(AND(K607="Yes",OR(H607="",I607="",M607="",N607="",O607="",P607="",P607="None",X607="")),"BREACH ACTION INCOMPLETE",IF(AND(OR(K607="Yes",Q607="Yes"),AL607="None"),"TRIGGER NOT RECORDED — select the E.4 trigger",IF(AND(OR(AND(AL607&lt;&gt;"",AL607&lt;&gt;"None"),R607="Yes"),AM607=""),"REASSESSMENT / CONSIDERATION REF REQUIRED",IF(AND(OR(R607="Yes",T607="Yes"),U607=""),"GATE LOG EVENT ID REQUIRED",IF(OR(AND(D607&lt;&gt;"",NOT(ISNUMBER(D607))),AND(Y607&lt;&gt;"",NOT(ISNUMBER(Y607))),AND(ISNUMBER(D607),ISNUMBER(Y607),Y607&lt;=D607)),"DATE CHECK — Review and Next Review must be dates, Next after Review",IF(AND(ISNUMBER(AC607),ISNUMBER(AD607),AD607&gt;AC607),"SAMPLE EXCEEDS POPULATION",IF(AND(ISNUMBER(AD607),ISNUMBER(AK607),AD607&lt;AK607),"SAMPLE BELOW TIER MINIMUM",IF(AND(AI607&lt;&gt;"",ISNUMBER(Y607),AO607=""),"REVIEW TYPE REQUIRED: operational, performance or formal (§6.4.4)",IF(AND(ISNUMBER(D607),ISNUMBER(Y607),AI607&lt;&gt;"",Y607-D607&gt;IF(AI607="Critical",31,IF(AI607="High",IF(OR(AO607="Operational monitoring",AO607="Performance review"),31,92),IF(AI607="Medium",IF(AO607="Operational monitoring",31,IF(AO607="Performance review",92,366)),366)))),"NEXT REVIEW EXCEEDS TIER CADENCE",IF(OR(AP607="",AP607="Action-capable: raise not yet set"),"AGENTIC CADENCE RAISE NOT SET (§6.4.4; size to be set by the Council)",IF(AND(Z607="Closed",OR(D607="",E607="",G607="",H607="",I607="",X607="",Y607="",AA607="",AB607="",NOT(ISNUMBER(AC607)),NOT(ISNUMBER(AD607)),AC607&lt;1,AD607&lt;1,AE607="",AG607="",AI607="")),"CLOSURE EVIDENCE MISSING",IF(Z607="Closed","Closure ready for independent review","Open / review")))))))))))))))))</f>
        <v/>
      </c>
      <c r="AI607" s="0" t="n"/>
      <c r="AJ607" s="0">
        <f>IF(AI607="","",IF(AO607="Operational monitoring",IF(AI607="Low","Routine operational monitoring by the Service Owner",IF(AI607="Medium","Monthly","Continuous (logged at least monthly)")),IF(AO607="Performance review",IF(AI607="Critical","At least monthly",IF(AI607="High","Monthly",IF(AI607="Medium","Quarterly","Annual"))),IF(AI607="Critical","Continuous monitoring; formal review at least monthly",IF(AI607="High","Quarterly","Annual")))))</f>
        <v/>
      </c>
      <c r="AK607" s="0">
        <f>IF(OR(AI607="",NOT(ISNUMBER(AC607))),"",IF(OR(AI607="Critical",AI607="High"),MIN(AC607,MAX(30,ROUNDUP(0.05*AC607,0))),IF(AI607="Medium",MIN(AC607,20),MIN(AC607,10))))</f>
        <v/>
      </c>
      <c r="AL607" s="0" t="n"/>
      <c r="AM607" s="0" t="n"/>
      <c r="AN607" s="0" t="n"/>
      <c r="AO607" s="0" t="n"/>
      <c r="AP607" s="0" t="n"/>
    </row>
    <row r="608">
      <c r="A608" s="49" t="n"/>
      <c r="B608" s="50" t="n"/>
      <c r="C608" s="50" t="n"/>
      <c r="D608" s="51" t="n"/>
      <c r="E608" s="50" t="n"/>
      <c r="F608" s="50" t="n"/>
      <c r="G608" s="50" t="n"/>
      <c r="H608" s="50" t="n"/>
      <c r="I608" s="50" t="n"/>
      <c r="J608" s="50" t="n"/>
      <c r="K608" s="50" t="n"/>
      <c r="L608" s="50" t="n"/>
      <c r="M608" s="50" t="n"/>
      <c r="N608" s="50" t="n"/>
      <c r="O608" s="51" t="n"/>
      <c r="P608" s="50" t="n"/>
      <c r="Q608" s="50" t="n"/>
      <c r="R608" s="50" t="n"/>
      <c r="S608" s="50" t="n"/>
      <c r="T608" s="50" t="n"/>
      <c r="U608" s="50" t="n"/>
      <c r="V608" s="50" t="n"/>
      <c r="W608" s="50" t="n"/>
      <c r="X608" s="50" t="n"/>
      <c r="Y608" s="51" t="n"/>
      <c r="Z608" s="52" t="n"/>
      <c r="AA608" s="50" t="n"/>
      <c r="AB608" s="50" t="n"/>
      <c r="AC608" s="61" t="n"/>
      <c r="AD608" s="61" t="n"/>
      <c r="AE608" s="50" t="n"/>
      <c r="AF608" s="0" t="n"/>
      <c r="AG608" s="0" t="n"/>
      <c r="AH608" s="85">
        <f>IF(COUNTA(A608:AG608,AI608,AL608:AP608)=0,"",IF(TRIM(A608)="","AIR-ID REQUIRED",IF(OR(AND(K608&lt;&gt;"",ISNA(MATCH(K608,{"Yes","No","Unknown"},0))),AND(Q608&lt;&gt;"",ISNA(MATCH(Q608,{"Yes","No","Unknown"},0))),AND(R608&lt;&gt;"",ISNA(MATCH(R608,{"Yes","No","Unknown"},0))),AND(T608&lt;&gt;"",ISNA(MATCH(T608,{"Yes","No","Unknown"},0))),AND(J608&lt;&gt;"",ISNA(MATCH(J608,{"Improving","Stable","Deteriorating","New / Baseline","Not yet known"},0))),AND(Z608&lt;&gt;"",ISNA(MATCH(Z608,{"Open","Reviewed","Action Open","Escalated","Closed"},0))),AND(AG608&lt;&gt;"",ISNA(MATCH(AG608,{"UC-ID specific","Shared system baseline"},0))),AND(AI608&lt;&gt;"",ISNA(MATCH(AI608,{"Low","Medium","High","Critical"},0))),AND(AL608&lt;&gt;"",COUNTIF(Lists!$A$3:$A$10,AL608)=0),AND(AO608&lt;&gt;"",ISNA(MATCH(AO608,{"Operational monitoring","Performance review","Formal review"},0))),AND(AP608&lt;&gt;"",ISNA(MATCH(AP608,{"Raised per Monitoring and Review Plan","Not action-capable","Action-capable: raise not yet set"},0)))),"INVALID VALUE — use the dropdown list",IF(AND(AG608="UC-ID specific",OR(AF608="",AF608="None")),"UC-ID REQUIRED",IF(OR(J608="",K608="",Q608="",R608="",T608="",AL608="",J608="Not yet known",K608="Unknown",Q608="Unknown",R608="Unknown",T608="Unknown"),"UNKNOWN TO RESOLVE",IF(AND(K608="Yes",OR(H608="",I608="",M608="",N608="",O608="",P608="",P608="None",X608="")),"BREACH ACTION INCOMPLETE",IF(AND(OR(K608="Yes",Q608="Yes"),AL608="None"),"TRIGGER NOT RECORDED — select the E.4 trigger",IF(AND(OR(AND(AL608&lt;&gt;"",AL608&lt;&gt;"None"),R608="Yes"),AM608=""),"REASSESSMENT / CONSIDERATION REF REQUIRED",IF(AND(OR(R608="Yes",T608="Yes"),U608=""),"GATE LOG EVENT ID REQUIRED",IF(OR(AND(D608&lt;&gt;"",NOT(ISNUMBER(D608))),AND(Y608&lt;&gt;"",NOT(ISNUMBER(Y608))),AND(ISNUMBER(D608),ISNUMBER(Y608),Y608&lt;=D608)),"DATE CHECK — Review and Next Review must be dates, Next after Review",IF(AND(ISNUMBER(AC608),ISNUMBER(AD608),AD608&gt;AC608),"SAMPLE EXCEEDS POPULATION",IF(AND(ISNUMBER(AD608),ISNUMBER(AK608),AD608&lt;AK608),"SAMPLE BELOW TIER MINIMUM",IF(AND(AI608&lt;&gt;"",ISNUMBER(Y608),AO608=""),"REVIEW TYPE REQUIRED: operational, performance or formal (§6.4.4)",IF(AND(ISNUMBER(D608),ISNUMBER(Y608),AI608&lt;&gt;"",Y608-D608&gt;IF(AI608="Critical",31,IF(AI608="High",IF(OR(AO608="Operational monitoring",AO608="Performance review"),31,92),IF(AI608="Medium",IF(AO608="Operational monitoring",31,IF(AO608="Performance review",92,366)),366)))),"NEXT REVIEW EXCEEDS TIER CADENCE",IF(OR(AP608="",AP608="Action-capable: raise not yet set"),"AGENTIC CADENCE RAISE NOT SET (§6.4.4; size to be set by the Council)",IF(AND(Z608="Closed",OR(D608="",E608="",G608="",H608="",I608="",X608="",Y608="",AA608="",AB608="",NOT(ISNUMBER(AC608)),NOT(ISNUMBER(AD608)),AC608&lt;1,AD608&lt;1,AE608="",AG608="",AI608="")),"CLOSURE EVIDENCE MISSING",IF(Z608="Closed","Closure ready for independent review","Open / review")))))))))))))))))</f>
        <v/>
      </c>
      <c r="AI608" s="0" t="n"/>
      <c r="AJ608" s="0">
        <f>IF(AI608="","",IF(AO608="Operational monitoring",IF(AI608="Low","Routine operational monitoring by the Service Owner",IF(AI608="Medium","Monthly","Continuous (logged at least monthly)")),IF(AO608="Performance review",IF(AI608="Critical","At least monthly",IF(AI608="High","Monthly",IF(AI608="Medium","Quarterly","Annual"))),IF(AI608="Critical","Continuous monitoring; formal review at least monthly",IF(AI608="High","Quarterly","Annual")))))</f>
        <v/>
      </c>
      <c r="AK608" s="0">
        <f>IF(OR(AI608="",NOT(ISNUMBER(AC608))),"",IF(OR(AI608="Critical",AI608="High"),MIN(AC608,MAX(30,ROUNDUP(0.05*AC608,0))),IF(AI608="Medium",MIN(AC608,20),MIN(AC608,10))))</f>
        <v/>
      </c>
      <c r="AL608" s="0" t="n"/>
      <c r="AM608" s="0" t="n"/>
      <c r="AN608" s="0" t="n"/>
      <c r="AO608" s="0" t="n"/>
      <c r="AP608" s="0" t="n"/>
    </row>
    <row r="609">
      <c r="A609" s="49" t="n"/>
      <c r="B609" s="50" t="n"/>
      <c r="C609" s="50" t="n"/>
      <c r="D609" s="51" t="n"/>
      <c r="E609" s="50" t="n"/>
      <c r="F609" s="50" t="n"/>
      <c r="G609" s="50" t="n"/>
      <c r="H609" s="50" t="n"/>
      <c r="I609" s="50" t="n"/>
      <c r="J609" s="50" t="n"/>
      <c r="K609" s="50" t="n"/>
      <c r="L609" s="50" t="n"/>
      <c r="M609" s="50" t="n"/>
      <c r="N609" s="50" t="n"/>
      <c r="O609" s="51" t="n"/>
      <c r="P609" s="50" t="n"/>
      <c r="Q609" s="50" t="n"/>
      <c r="R609" s="50" t="n"/>
      <c r="S609" s="50" t="n"/>
      <c r="T609" s="50" t="n"/>
      <c r="U609" s="50" t="n"/>
      <c r="V609" s="50" t="n"/>
      <c r="W609" s="50" t="n"/>
      <c r="X609" s="50" t="n"/>
      <c r="Y609" s="51" t="n"/>
      <c r="Z609" s="52" t="n"/>
      <c r="AA609" s="50" t="n"/>
      <c r="AB609" s="50" t="n"/>
      <c r="AC609" s="61" t="n"/>
      <c r="AD609" s="61" t="n"/>
      <c r="AE609" s="50" t="n"/>
      <c r="AF609" s="0" t="n"/>
      <c r="AG609" s="0" t="n"/>
      <c r="AH609" s="85">
        <f>IF(COUNTA(A609:AG609,AI609,AL609:AP609)=0,"",IF(TRIM(A609)="","AIR-ID REQUIRED",IF(OR(AND(K609&lt;&gt;"",ISNA(MATCH(K609,{"Yes","No","Unknown"},0))),AND(Q609&lt;&gt;"",ISNA(MATCH(Q609,{"Yes","No","Unknown"},0))),AND(R609&lt;&gt;"",ISNA(MATCH(R609,{"Yes","No","Unknown"},0))),AND(T609&lt;&gt;"",ISNA(MATCH(T609,{"Yes","No","Unknown"},0))),AND(J609&lt;&gt;"",ISNA(MATCH(J609,{"Improving","Stable","Deteriorating","New / Baseline","Not yet known"},0))),AND(Z609&lt;&gt;"",ISNA(MATCH(Z609,{"Open","Reviewed","Action Open","Escalated","Closed"},0))),AND(AG609&lt;&gt;"",ISNA(MATCH(AG609,{"UC-ID specific","Shared system baseline"},0))),AND(AI609&lt;&gt;"",ISNA(MATCH(AI609,{"Low","Medium","High","Critical"},0))),AND(AL609&lt;&gt;"",COUNTIF(Lists!$A$3:$A$10,AL609)=0),AND(AO609&lt;&gt;"",ISNA(MATCH(AO609,{"Operational monitoring","Performance review","Formal review"},0))),AND(AP609&lt;&gt;"",ISNA(MATCH(AP609,{"Raised per Monitoring and Review Plan","Not action-capable","Action-capable: raise not yet set"},0)))),"INVALID VALUE — use the dropdown list",IF(AND(AG609="UC-ID specific",OR(AF609="",AF609="None")),"UC-ID REQUIRED",IF(OR(J609="",K609="",Q609="",R609="",T609="",AL609="",J609="Not yet known",K609="Unknown",Q609="Unknown",R609="Unknown",T609="Unknown"),"UNKNOWN TO RESOLVE",IF(AND(K609="Yes",OR(H609="",I609="",M609="",N609="",O609="",P609="",P609="None",X609="")),"BREACH ACTION INCOMPLETE",IF(AND(OR(K609="Yes",Q609="Yes"),AL609="None"),"TRIGGER NOT RECORDED — select the E.4 trigger",IF(AND(OR(AND(AL609&lt;&gt;"",AL609&lt;&gt;"None"),R609="Yes"),AM609=""),"REASSESSMENT / CONSIDERATION REF REQUIRED",IF(AND(OR(R609="Yes",T609="Yes"),U609=""),"GATE LOG EVENT ID REQUIRED",IF(OR(AND(D609&lt;&gt;"",NOT(ISNUMBER(D609))),AND(Y609&lt;&gt;"",NOT(ISNUMBER(Y609))),AND(ISNUMBER(D609),ISNUMBER(Y609),Y609&lt;=D609)),"DATE CHECK — Review and Next Review must be dates, Next after Review",IF(AND(ISNUMBER(AC609),ISNUMBER(AD609),AD609&gt;AC609),"SAMPLE EXCEEDS POPULATION",IF(AND(ISNUMBER(AD609),ISNUMBER(AK609),AD609&lt;AK609),"SAMPLE BELOW TIER MINIMUM",IF(AND(AI609&lt;&gt;"",ISNUMBER(Y609),AO609=""),"REVIEW TYPE REQUIRED: operational, performance or formal (§6.4.4)",IF(AND(ISNUMBER(D609),ISNUMBER(Y609),AI609&lt;&gt;"",Y609-D609&gt;IF(AI609="Critical",31,IF(AI609="High",IF(OR(AO609="Operational monitoring",AO609="Performance review"),31,92),IF(AI609="Medium",IF(AO609="Operational monitoring",31,IF(AO609="Performance review",92,366)),366)))),"NEXT REVIEW EXCEEDS TIER CADENCE",IF(OR(AP609="",AP609="Action-capable: raise not yet set"),"AGENTIC CADENCE RAISE NOT SET (§6.4.4; size to be set by the Council)",IF(AND(Z609="Closed",OR(D609="",E609="",G609="",H609="",I609="",X609="",Y609="",AA609="",AB609="",NOT(ISNUMBER(AC609)),NOT(ISNUMBER(AD609)),AC609&lt;1,AD609&lt;1,AE609="",AG609="",AI609="")),"CLOSURE EVIDENCE MISSING",IF(Z609="Closed","Closure ready for independent review","Open / review")))))))))))))))))</f>
        <v/>
      </c>
      <c r="AI609" s="0" t="n"/>
      <c r="AJ609" s="0">
        <f>IF(AI609="","",IF(AO609="Operational monitoring",IF(AI609="Low","Routine operational monitoring by the Service Owner",IF(AI609="Medium","Monthly","Continuous (logged at least monthly)")),IF(AO609="Performance review",IF(AI609="Critical","At least monthly",IF(AI609="High","Monthly",IF(AI609="Medium","Quarterly","Annual"))),IF(AI609="Critical","Continuous monitoring; formal review at least monthly",IF(AI609="High","Quarterly","Annual")))))</f>
        <v/>
      </c>
      <c r="AK609" s="0">
        <f>IF(OR(AI609="",NOT(ISNUMBER(AC609))),"",IF(OR(AI609="Critical",AI609="High"),MIN(AC609,MAX(30,ROUNDUP(0.05*AC609,0))),IF(AI609="Medium",MIN(AC609,20),MIN(AC609,10))))</f>
        <v/>
      </c>
      <c r="AL609" s="0" t="n"/>
      <c r="AM609" s="0" t="n"/>
      <c r="AN609" s="0" t="n"/>
      <c r="AO609" s="0" t="n"/>
      <c r="AP609" s="0" t="n"/>
    </row>
    <row r="610">
      <c r="A610" s="49" t="n"/>
      <c r="B610" s="50" t="n"/>
      <c r="C610" s="50" t="n"/>
      <c r="D610" s="51" t="n"/>
      <c r="E610" s="50" t="n"/>
      <c r="F610" s="50" t="n"/>
      <c r="G610" s="50" t="n"/>
      <c r="H610" s="50" t="n"/>
      <c r="I610" s="50" t="n"/>
      <c r="J610" s="50" t="n"/>
      <c r="K610" s="50" t="n"/>
      <c r="L610" s="50" t="n"/>
      <c r="M610" s="50" t="n"/>
      <c r="N610" s="50" t="n"/>
      <c r="O610" s="51" t="n"/>
      <c r="P610" s="50" t="n"/>
      <c r="Q610" s="50" t="n"/>
      <c r="R610" s="50" t="n"/>
      <c r="S610" s="50" t="n"/>
      <c r="T610" s="50" t="n"/>
      <c r="U610" s="50" t="n"/>
      <c r="V610" s="50" t="n"/>
      <c r="W610" s="50" t="n"/>
      <c r="X610" s="50" t="n"/>
      <c r="Y610" s="51" t="n"/>
      <c r="Z610" s="52" t="n"/>
      <c r="AA610" s="50" t="n"/>
      <c r="AB610" s="50" t="n"/>
      <c r="AC610" s="61" t="n"/>
      <c r="AD610" s="61" t="n"/>
      <c r="AE610" s="50" t="n"/>
      <c r="AF610" s="0" t="n"/>
      <c r="AG610" s="0" t="n"/>
      <c r="AH610" s="85">
        <f>IF(COUNTA(A610:AG610,AI610,AL610:AP610)=0,"",IF(TRIM(A610)="","AIR-ID REQUIRED",IF(OR(AND(K610&lt;&gt;"",ISNA(MATCH(K610,{"Yes","No","Unknown"},0))),AND(Q610&lt;&gt;"",ISNA(MATCH(Q610,{"Yes","No","Unknown"},0))),AND(R610&lt;&gt;"",ISNA(MATCH(R610,{"Yes","No","Unknown"},0))),AND(T610&lt;&gt;"",ISNA(MATCH(T610,{"Yes","No","Unknown"},0))),AND(J610&lt;&gt;"",ISNA(MATCH(J610,{"Improving","Stable","Deteriorating","New / Baseline","Not yet known"},0))),AND(Z610&lt;&gt;"",ISNA(MATCH(Z610,{"Open","Reviewed","Action Open","Escalated","Closed"},0))),AND(AG610&lt;&gt;"",ISNA(MATCH(AG610,{"UC-ID specific","Shared system baseline"},0))),AND(AI610&lt;&gt;"",ISNA(MATCH(AI610,{"Low","Medium","High","Critical"},0))),AND(AL610&lt;&gt;"",COUNTIF(Lists!$A$3:$A$10,AL610)=0),AND(AO610&lt;&gt;"",ISNA(MATCH(AO610,{"Operational monitoring","Performance review","Formal review"},0))),AND(AP610&lt;&gt;"",ISNA(MATCH(AP610,{"Raised per Monitoring and Review Plan","Not action-capable","Action-capable: raise not yet set"},0)))),"INVALID VALUE — use the dropdown list",IF(AND(AG610="UC-ID specific",OR(AF610="",AF610="None")),"UC-ID REQUIRED",IF(OR(J610="",K610="",Q610="",R610="",T610="",AL610="",J610="Not yet known",K610="Unknown",Q610="Unknown",R610="Unknown",T610="Unknown"),"UNKNOWN TO RESOLVE",IF(AND(K610="Yes",OR(H610="",I610="",M610="",N610="",O610="",P610="",P610="None",X610="")),"BREACH ACTION INCOMPLETE",IF(AND(OR(K610="Yes",Q610="Yes"),AL610="None"),"TRIGGER NOT RECORDED — select the E.4 trigger",IF(AND(OR(AND(AL610&lt;&gt;"",AL610&lt;&gt;"None"),R610="Yes"),AM610=""),"REASSESSMENT / CONSIDERATION REF REQUIRED",IF(AND(OR(R610="Yes",T610="Yes"),U610=""),"GATE LOG EVENT ID REQUIRED",IF(OR(AND(D610&lt;&gt;"",NOT(ISNUMBER(D610))),AND(Y610&lt;&gt;"",NOT(ISNUMBER(Y610))),AND(ISNUMBER(D610),ISNUMBER(Y610),Y610&lt;=D610)),"DATE CHECK — Review and Next Review must be dates, Next after Review",IF(AND(ISNUMBER(AC610),ISNUMBER(AD610),AD610&gt;AC610),"SAMPLE EXCEEDS POPULATION",IF(AND(ISNUMBER(AD610),ISNUMBER(AK610),AD610&lt;AK610),"SAMPLE BELOW TIER MINIMUM",IF(AND(AI610&lt;&gt;"",ISNUMBER(Y610),AO610=""),"REVIEW TYPE REQUIRED: operational, performance or formal (§6.4.4)",IF(AND(ISNUMBER(D610),ISNUMBER(Y610),AI610&lt;&gt;"",Y610-D610&gt;IF(AI610="Critical",31,IF(AI610="High",IF(OR(AO610="Operational monitoring",AO610="Performance review"),31,92),IF(AI610="Medium",IF(AO610="Operational monitoring",31,IF(AO610="Performance review",92,366)),366)))),"NEXT REVIEW EXCEEDS TIER CADENCE",IF(OR(AP610="",AP610="Action-capable: raise not yet set"),"AGENTIC CADENCE RAISE NOT SET (§6.4.4; size to be set by the Council)",IF(AND(Z610="Closed",OR(D610="",E610="",G610="",H610="",I610="",X610="",Y610="",AA610="",AB610="",NOT(ISNUMBER(AC610)),NOT(ISNUMBER(AD610)),AC610&lt;1,AD610&lt;1,AE610="",AG610="",AI610="")),"CLOSURE EVIDENCE MISSING",IF(Z610="Closed","Closure ready for independent review","Open / review")))))))))))))))))</f>
        <v/>
      </c>
      <c r="AI610" s="0" t="n"/>
      <c r="AJ610" s="0">
        <f>IF(AI610="","",IF(AO610="Operational monitoring",IF(AI610="Low","Routine operational monitoring by the Service Owner",IF(AI610="Medium","Monthly","Continuous (logged at least monthly)")),IF(AO610="Performance review",IF(AI610="Critical","At least monthly",IF(AI610="High","Monthly",IF(AI610="Medium","Quarterly","Annual"))),IF(AI610="Critical","Continuous monitoring; formal review at least monthly",IF(AI610="High","Quarterly","Annual")))))</f>
        <v/>
      </c>
      <c r="AK610" s="0">
        <f>IF(OR(AI610="",NOT(ISNUMBER(AC610))),"",IF(OR(AI610="Critical",AI610="High"),MIN(AC610,MAX(30,ROUNDUP(0.05*AC610,0))),IF(AI610="Medium",MIN(AC610,20),MIN(AC610,10))))</f>
        <v/>
      </c>
      <c r="AL610" s="0" t="n"/>
      <c r="AM610" s="0" t="n"/>
      <c r="AN610" s="0" t="n"/>
      <c r="AO610" s="0" t="n"/>
      <c r="AP610" s="0" t="n"/>
    </row>
    <row r="611">
      <c r="A611" s="49" t="n"/>
      <c r="B611" s="50" t="n"/>
      <c r="C611" s="50" t="n"/>
      <c r="D611" s="51" t="n"/>
      <c r="E611" s="50" t="n"/>
      <c r="F611" s="50" t="n"/>
      <c r="G611" s="50" t="n"/>
      <c r="H611" s="50" t="n"/>
      <c r="I611" s="50" t="n"/>
      <c r="J611" s="50" t="n"/>
      <c r="K611" s="50" t="n"/>
      <c r="L611" s="50" t="n"/>
      <c r="M611" s="50" t="n"/>
      <c r="N611" s="50" t="n"/>
      <c r="O611" s="51" t="n"/>
      <c r="P611" s="50" t="n"/>
      <c r="Q611" s="50" t="n"/>
      <c r="R611" s="50" t="n"/>
      <c r="S611" s="50" t="n"/>
      <c r="T611" s="50" t="n"/>
      <c r="U611" s="50" t="n"/>
      <c r="V611" s="50" t="n"/>
      <c r="W611" s="50" t="n"/>
      <c r="X611" s="50" t="n"/>
      <c r="Y611" s="51" t="n"/>
      <c r="Z611" s="52" t="n"/>
      <c r="AA611" s="50" t="n"/>
      <c r="AB611" s="50" t="n"/>
      <c r="AC611" s="61" t="n"/>
      <c r="AD611" s="61" t="n"/>
      <c r="AE611" s="50" t="n"/>
      <c r="AF611" s="0" t="n"/>
      <c r="AG611" s="0" t="n"/>
      <c r="AH611" s="85">
        <f>IF(COUNTA(A611:AG611,AI611,AL611:AP611)=0,"",IF(TRIM(A611)="","AIR-ID REQUIRED",IF(OR(AND(K611&lt;&gt;"",ISNA(MATCH(K611,{"Yes","No","Unknown"},0))),AND(Q611&lt;&gt;"",ISNA(MATCH(Q611,{"Yes","No","Unknown"},0))),AND(R611&lt;&gt;"",ISNA(MATCH(R611,{"Yes","No","Unknown"},0))),AND(T611&lt;&gt;"",ISNA(MATCH(T611,{"Yes","No","Unknown"},0))),AND(J611&lt;&gt;"",ISNA(MATCH(J611,{"Improving","Stable","Deteriorating","New / Baseline","Not yet known"},0))),AND(Z611&lt;&gt;"",ISNA(MATCH(Z611,{"Open","Reviewed","Action Open","Escalated","Closed"},0))),AND(AG611&lt;&gt;"",ISNA(MATCH(AG611,{"UC-ID specific","Shared system baseline"},0))),AND(AI611&lt;&gt;"",ISNA(MATCH(AI611,{"Low","Medium","High","Critical"},0))),AND(AL611&lt;&gt;"",COUNTIF(Lists!$A$3:$A$10,AL611)=0),AND(AO611&lt;&gt;"",ISNA(MATCH(AO611,{"Operational monitoring","Performance review","Formal review"},0))),AND(AP611&lt;&gt;"",ISNA(MATCH(AP611,{"Raised per Monitoring and Review Plan","Not action-capable","Action-capable: raise not yet set"},0)))),"INVALID VALUE — use the dropdown list",IF(AND(AG611="UC-ID specific",OR(AF611="",AF611="None")),"UC-ID REQUIRED",IF(OR(J611="",K611="",Q611="",R611="",T611="",AL611="",J611="Not yet known",K611="Unknown",Q611="Unknown",R611="Unknown",T611="Unknown"),"UNKNOWN TO RESOLVE",IF(AND(K611="Yes",OR(H611="",I611="",M611="",N611="",O611="",P611="",P611="None",X611="")),"BREACH ACTION INCOMPLETE",IF(AND(OR(K611="Yes",Q611="Yes"),AL611="None"),"TRIGGER NOT RECORDED — select the E.4 trigger",IF(AND(OR(AND(AL611&lt;&gt;"",AL611&lt;&gt;"None"),R611="Yes"),AM611=""),"REASSESSMENT / CONSIDERATION REF REQUIRED",IF(AND(OR(R611="Yes",T611="Yes"),U611=""),"GATE LOG EVENT ID REQUIRED",IF(OR(AND(D611&lt;&gt;"",NOT(ISNUMBER(D611))),AND(Y611&lt;&gt;"",NOT(ISNUMBER(Y611))),AND(ISNUMBER(D611),ISNUMBER(Y611),Y611&lt;=D611)),"DATE CHECK — Review and Next Review must be dates, Next after Review",IF(AND(ISNUMBER(AC611),ISNUMBER(AD611),AD611&gt;AC611),"SAMPLE EXCEEDS POPULATION",IF(AND(ISNUMBER(AD611),ISNUMBER(AK611),AD611&lt;AK611),"SAMPLE BELOW TIER MINIMUM",IF(AND(AI611&lt;&gt;"",ISNUMBER(Y611),AO611=""),"REVIEW TYPE REQUIRED: operational, performance or formal (§6.4.4)",IF(AND(ISNUMBER(D611),ISNUMBER(Y611),AI611&lt;&gt;"",Y611-D611&gt;IF(AI611="Critical",31,IF(AI611="High",IF(OR(AO611="Operational monitoring",AO611="Performance review"),31,92),IF(AI611="Medium",IF(AO611="Operational monitoring",31,IF(AO611="Performance review",92,366)),366)))),"NEXT REVIEW EXCEEDS TIER CADENCE",IF(OR(AP611="",AP611="Action-capable: raise not yet set"),"AGENTIC CADENCE RAISE NOT SET (§6.4.4; size to be set by the Council)",IF(AND(Z611="Closed",OR(D611="",E611="",G611="",H611="",I611="",X611="",Y611="",AA611="",AB611="",NOT(ISNUMBER(AC611)),NOT(ISNUMBER(AD611)),AC611&lt;1,AD611&lt;1,AE611="",AG611="",AI611="")),"CLOSURE EVIDENCE MISSING",IF(Z611="Closed","Closure ready for independent review","Open / review")))))))))))))))))</f>
        <v/>
      </c>
      <c r="AI611" s="0" t="n"/>
      <c r="AJ611" s="0">
        <f>IF(AI611="","",IF(AO611="Operational monitoring",IF(AI611="Low","Routine operational monitoring by the Service Owner",IF(AI611="Medium","Monthly","Continuous (logged at least monthly)")),IF(AO611="Performance review",IF(AI611="Critical","At least monthly",IF(AI611="High","Monthly",IF(AI611="Medium","Quarterly","Annual"))),IF(AI611="Critical","Continuous monitoring; formal review at least monthly",IF(AI611="High","Quarterly","Annual")))))</f>
        <v/>
      </c>
      <c r="AK611" s="0">
        <f>IF(OR(AI611="",NOT(ISNUMBER(AC611))),"",IF(OR(AI611="Critical",AI611="High"),MIN(AC611,MAX(30,ROUNDUP(0.05*AC611,0))),IF(AI611="Medium",MIN(AC611,20),MIN(AC611,10))))</f>
        <v/>
      </c>
      <c r="AL611" s="0" t="n"/>
      <c r="AM611" s="0" t="n"/>
      <c r="AN611" s="0" t="n"/>
      <c r="AO611" s="0" t="n"/>
      <c r="AP611" s="0" t="n"/>
    </row>
    <row r="612">
      <c r="A612" s="49" t="n"/>
      <c r="B612" s="50" t="n"/>
      <c r="C612" s="50" t="n"/>
      <c r="D612" s="51" t="n"/>
      <c r="E612" s="50" t="n"/>
      <c r="F612" s="50" t="n"/>
      <c r="G612" s="50" t="n"/>
      <c r="H612" s="50" t="n"/>
      <c r="I612" s="50" t="n"/>
      <c r="J612" s="50" t="n"/>
      <c r="K612" s="50" t="n"/>
      <c r="L612" s="50" t="n"/>
      <c r="M612" s="50" t="n"/>
      <c r="N612" s="50" t="n"/>
      <c r="O612" s="51" t="n"/>
      <c r="P612" s="50" t="n"/>
      <c r="Q612" s="50" t="n"/>
      <c r="R612" s="50" t="n"/>
      <c r="S612" s="50" t="n"/>
      <c r="T612" s="50" t="n"/>
      <c r="U612" s="50" t="n"/>
      <c r="V612" s="50" t="n"/>
      <c r="W612" s="50" t="n"/>
      <c r="X612" s="50" t="n"/>
      <c r="Y612" s="51" t="n"/>
      <c r="Z612" s="52" t="n"/>
      <c r="AA612" s="50" t="n"/>
      <c r="AB612" s="50" t="n"/>
      <c r="AC612" s="61" t="n"/>
      <c r="AD612" s="61" t="n"/>
      <c r="AE612" s="50" t="n"/>
      <c r="AF612" s="0" t="n"/>
      <c r="AG612" s="0" t="n"/>
      <c r="AH612" s="85">
        <f>IF(COUNTA(A612:AG612,AI612,AL612:AP612)=0,"",IF(TRIM(A612)="","AIR-ID REQUIRED",IF(OR(AND(K612&lt;&gt;"",ISNA(MATCH(K612,{"Yes","No","Unknown"},0))),AND(Q612&lt;&gt;"",ISNA(MATCH(Q612,{"Yes","No","Unknown"},0))),AND(R612&lt;&gt;"",ISNA(MATCH(R612,{"Yes","No","Unknown"},0))),AND(T612&lt;&gt;"",ISNA(MATCH(T612,{"Yes","No","Unknown"},0))),AND(J612&lt;&gt;"",ISNA(MATCH(J612,{"Improving","Stable","Deteriorating","New / Baseline","Not yet known"},0))),AND(Z612&lt;&gt;"",ISNA(MATCH(Z612,{"Open","Reviewed","Action Open","Escalated","Closed"},0))),AND(AG612&lt;&gt;"",ISNA(MATCH(AG612,{"UC-ID specific","Shared system baseline"},0))),AND(AI612&lt;&gt;"",ISNA(MATCH(AI612,{"Low","Medium","High","Critical"},0))),AND(AL612&lt;&gt;"",COUNTIF(Lists!$A$3:$A$10,AL612)=0),AND(AO612&lt;&gt;"",ISNA(MATCH(AO612,{"Operational monitoring","Performance review","Formal review"},0))),AND(AP612&lt;&gt;"",ISNA(MATCH(AP612,{"Raised per Monitoring and Review Plan","Not action-capable","Action-capable: raise not yet set"},0)))),"INVALID VALUE — use the dropdown list",IF(AND(AG612="UC-ID specific",OR(AF612="",AF612="None")),"UC-ID REQUIRED",IF(OR(J612="",K612="",Q612="",R612="",T612="",AL612="",J612="Not yet known",K612="Unknown",Q612="Unknown",R612="Unknown",T612="Unknown"),"UNKNOWN TO RESOLVE",IF(AND(K612="Yes",OR(H612="",I612="",M612="",N612="",O612="",P612="",P612="None",X612="")),"BREACH ACTION INCOMPLETE",IF(AND(OR(K612="Yes",Q612="Yes"),AL612="None"),"TRIGGER NOT RECORDED — select the E.4 trigger",IF(AND(OR(AND(AL612&lt;&gt;"",AL612&lt;&gt;"None"),R612="Yes"),AM612=""),"REASSESSMENT / CONSIDERATION REF REQUIRED",IF(AND(OR(R612="Yes",T612="Yes"),U612=""),"GATE LOG EVENT ID REQUIRED",IF(OR(AND(D612&lt;&gt;"",NOT(ISNUMBER(D612))),AND(Y612&lt;&gt;"",NOT(ISNUMBER(Y612))),AND(ISNUMBER(D612),ISNUMBER(Y612),Y612&lt;=D612)),"DATE CHECK — Review and Next Review must be dates, Next after Review",IF(AND(ISNUMBER(AC612),ISNUMBER(AD612),AD612&gt;AC612),"SAMPLE EXCEEDS POPULATION",IF(AND(ISNUMBER(AD612),ISNUMBER(AK612),AD612&lt;AK612),"SAMPLE BELOW TIER MINIMUM",IF(AND(AI612&lt;&gt;"",ISNUMBER(Y612),AO612=""),"REVIEW TYPE REQUIRED: operational, performance or formal (§6.4.4)",IF(AND(ISNUMBER(D612),ISNUMBER(Y612),AI612&lt;&gt;"",Y612-D612&gt;IF(AI612="Critical",31,IF(AI612="High",IF(OR(AO612="Operational monitoring",AO612="Performance review"),31,92),IF(AI612="Medium",IF(AO612="Operational monitoring",31,IF(AO612="Performance review",92,366)),366)))),"NEXT REVIEW EXCEEDS TIER CADENCE",IF(OR(AP612="",AP612="Action-capable: raise not yet set"),"AGENTIC CADENCE RAISE NOT SET (§6.4.4; size to be set by the Council)",IF(AND(Z612="Closed",OR(D612="",E612="",G612="",H612="",I612="",X612="",Y612="",AA612="",AB612="",NOT(ISNUMBER(AC612)),NOT(ISNUMBER(AD612)),AC612&lt;1,AD612&lt;1,AE612="",AG612="",AI612="")),"CLOSURE EVIDENCE MISSING",IF(Z612="Closed","Closure ready for independent review","Open / review")))))))))))))))))</f>
        <v/>
      </c>
      <c r="AI612" s="0" t="n"/>
      <c r="AJ612" s="0">
        <f>IF(AI612="","",IF(AO612="Operational monitoring",IF(AI612="Low","Routine operational monitoring by the Service Owner",IF(AI612="Medium","Monthly","Continuous (logged at least monthly)")),IF(AO612="Performance review",IF(AI612="Critical","At least monthly",IF(AI612="High","Monthly",IF(AI612="Medium","Quarterly","Annual"))),IF(AI612="Critical","Continuous monitoring; formal review at least monthly",IF(AI612="High","Quarterly","Annual")))))</f>
        <v/>
      </c>
      <c r="AK612" s="0">
        <f>IF(OR(AI612="",NOT(ISNUMBER(AC612))),"",IF(OR(AI612="Critical",AI612="High"),MIN(AC612,MAX(30,ROUNDUP(0.05*AC612,0))),IF(AI612="Medium",MIN(AC612,20),MIN(AC612,10))))</f>
        <v/>
      </c>
      <c r="AL612" s="0" t="n"/>
      <c r="AM612" s="0" t="n"/>
      <c r="AN612" s="0" t="n"/>
      <c r="AO612" s="0" t="n"/>
      <c r="AP612" s="0" t="n"/>
    </row>
    <row r="613">
      <c r="A613" s="49" t="n"/>
      <c r="B613" s="50" t="n"/>
      <c r="C613" s="50" t="n"/>
      <c r="D613" s="51" t="n"/>
      <c r="E613" s="50" t="n"/>
      <c r="F613" s="50" t="n"/>
      <c r="G613" s="50" t="n"/>
      <c r="H613" s="50" t="n"/>
      <c r="I613" s="50" t="n"/>
      <c r="J613" s="50" t="n"/>
      <c r="K613" s="50" t="n"/>
      <c r="L613" s="50" t="n"/>
      <c r="M613" s="50" t="n"/>
      <c r="N613" s="50" t="n"/>
      <c r="O613" s="51" t="n"/>
      <c r="P613" s="50" t="n"/>
      <c r="Q613" s="50" t="n"/>
      <c r="R613" s="50" t="n"/>
      <c r="S613" s="50" t="n"/>
      <c r="T613" s="50" t="n"/>
      <c r="U613" s="50" t="n"/>
      <c r="V613" s="50" t="n"/>
      <c r="W613" s="50" t="n"/>
      <c r="X613" s="50" t="n"/>
      <c r="Y613" s="51" t="n"/>
      <c r="Z613" s="52" t="n"/>
      <c r="AA613" s="50" t="n"/>
      <c r="AB613" s="50" t="n"/>
      <c r="AC613" s="61" t="n"/>
      <c r="AD613" s="61" t="n"/>
      <c r="AE613" s="50" t="n"/>
      <c r="AF613" s="0" t="n"/>
      <c r="AG613" s="0" t="n"/>
      <c r="AH613" s="85">
        <f>IF(COUNTA(A613:AG613,AI613,AL613:AP613)=0,"",IF(TRIM(A613)="","AIR-ID REQUIRED",IF(OR(AND(K613&lt;&gt;"",ISNA(MATCH(K613,{"Yes","No","Unknown"},0))),AND(Q613&lt;&gt;"",ISNA(MATCH(Q613,{"Yes","No","Unknown"},0))),AND(R613&lt;&gt;"",ISNA(MATCH(R613,{"Yes","No","Unknown"},0))),AND(T613&lt;&gt;"",ISNA(MATCH(T613,{"Yes","No","Unknown"},0))),AND(J613&lt;&gt;"",ISNA(MATCH(J613,{"Improving","Stable","Deteriorating","New / Baseline","Not yet known"},0))),AND(Z613&lt;&gt;"",ISNA(MATCH(Z613,{"Open","Reviewed","Action Open","Escalated","Closed"},0))),AND(AG613&lt;&gt;"",ISNA(MATCH(AG613,{"UC-ID specific","Shared system baseline"},0))),AND(AI613&lt;&gt;"",ISNA(MATCH(AI613,{"Low","Medium","High","Critical"},0))),AND(AL613&lt;&gt;"",COUNTIF(Lists!$A$3:$A$10,AL613)=0),AND(AO613&lt;&gt;"",ISNA(MATCH(AO613,{"Operational monitoring","Performance review","Formal review"},0))),AND(AP613&lt;&gt;"",ISNA(MATCH(AP613,{"Raised per Monitoring and Review Plan","Not action-capable","Action-capable: raise not yet set"},0)))),"INVALID VALUE — use the dropdown list",IF(AND(AG613="UC-ID specific",OR(AF613="",AF613="None")),"UC-ID REQUIRED",IF(OR(J613="",K613="",Q613="",R613="",T613="",AL613="",J613="Not yet known",K613="Unknown",Q613="Unknown",R613="Unknown",T613="Unknown"),"UNKNOWN TO RESOLVE",IF(AND(K613="Yes",OR(H613="",I613="",M613="",N613="",O613="",P613="",P613="None",X613="")),"BREACH ACTION INCOMPLETE",IF(AND(OR(K613="Yes",Q613="Yes"),AL613="None"),"TRIGGER NOT RECORDED — select the E.4 trigger",IF(AND(OR(AND(AL613&lt;&gt;"",AL613&lt;&gt;"None"),R613="Yes"),AM613=""),"REASSESSMENT / CONSIDERATION REF REQUIRED",IF(AND(OR(R613="Yes",T613="Yes"),U613=""),"GATE LOG EVENT ID REQUIRED",IF(OR(AND(D613&lt;&gt;"",NOT(ISNUMBER(D613))),AND(Y613&lt;&gt;"",NOT(ISNUMBER(Y613))),AND(ISNUMBER(D613),ISNUMBER(Y613),Y613&lt;=D613)),"DATE CHECK — Review and Next Review must be dates, Next after Review",IF(AND(ISNUMBER(AC613),ISNUMBER(AD613),AD613&gt;AC613),"SAMPLE EXCEEDS POPULATION",IF(AND(ISNUMBER(AD613),ISNUMBER(AK613),AD613&lt;AK613),"SAMPLE BELOW TIER MINIMUM",IF(AND(AI613&lt;&gt;"",ISNUMBER(Y613),AO613=""),"REVIEW TYPE REQUIRED: operational, performance or formal (§6.4.4)",IF(AND(ISNUMBER(D613),ISNUMBER(Y613),AI613&lt;&gt;"",Y613-D613&gt;IF(AI613="Critical",31,IF(AI613="High",IF(OR(AO613="Operational monitoring",AO613="Performance review"),31,92),IF(AI613="Medium",IF(AO613="Operational monitoring",31,IF(AO613="Performance review",92,366)),366)))),"NEXT REVIEW EXCEEDS TIER CADENCE",IF(OR(AP613="",AP613="Action-capable: raise not yet set"),"AGENTIC CADENCE RAISE NOT SET (§6.4.4; size to be set by the Council)",IF(AND(Z613="Closed",OR(D613="",E613="",G613="",H613="",I613="",X613="",Y613="",AA613="",AB613="",NOT(ISNUMBER(AC613)),NOT(ISNUMBER(AD613)),AC613&lt;1,AD613&lt;1,AE613="",AG613="",AI613="")),"CLOSURE EVIDENCE MISSING",IF(Z613="Closed","Closure ready for independent review","Open / review")))))))))))))))))</f>
        <v/>
      </c>
      <c r="AI613" s="0" t="n"/>
      <c r="AJ613" s="0">
        <f>IF(AI613="","",IF(AO613="Operational monitoring",IF(AI613="Low","Routine operational monitoring by the Service Owner",IF(AI613="Medium","Monthly","Continuous (logged at least monthly)")),IF(AO613="Performance review",IF(AI613="Critical","At least monthly",IF(AI613="High","Monthly",IF(AI613="Medium","Quarterly","Annual"))),IF(AI613="Critical","Continuous monitoring; formal review at least monthly",IF(AI613="High","Quarterly","Annual")))))</f>
        <v/>
      </c>
      <c r="AK613" s="0">
        <f>IF(OR(AI613="",NOT(ISNUMBER(AC613))),"",IF(OR(AI613="Critical",AI613="High"),MIN(AC613,MAX(30,ROUNDUP(0.05*AC613,0))),IF(AI613="Medium",MIN(AC613,20),MIN(AC613,10))))</f>
        <v/>
      </c>
      <c r="AL613" s="0" t="n"/>
      <c r="AM613" s="0" t="n"/>
      <c r="AN613" s="0" t="n"/>
      <c r="AO613" s="0" t="n"/>
      <c r="AP613" s="0" t="n"/>
    </row>
    <row r="614">
      <c r="A614" s="49" t="n"/>
      <c r="B614" s="50" t="n"/>
      <c r="C614" s="50" t="n"/>
      <c r="D614" s="51" t="n"/>
      <c r="E614" s="50" t="n"/>
      <c r="F614" s="50" t="n"/>
      <c r="G614" s="50" t="n"/>
      <c r="H614" s="50" t="n"/>
      <c r="I614" s="50" t="n"/>
      <c r="J614" s="50" t="n"/>
      <c r="K614" s="50" t="n"/>
      <c r="L614" s="50" t="n"/>
      <c r="M614" s="50" t="n"/>
      <c r="N614" s="50" t="n"/>
      <c r="O614" s="51" t="n"/>
      <c r="P614" s="50" t="n"/>
      <c r="Q614" s="50" t="n"/>
      <c r="R614" s="50" t="n"/>
      <c r="S614" s="50" t="n"/>
      <c r="T614" s="50" t="n"/>
      <c r="U614" s="50" t="n"/>
      <c r="V614" s="50" t="n"/>
      <c r="W614" s="50" t="n"/>
      <c r="X614" s="50" t="n"/>
      <c r="Y614" s="51" t="n"/>
      <c r="Z614" s="52" t="n"/>
      <c r="AA614" s="50" t="n"/>
      <c r="AB614" s="50" t="n"/>
      <c r="AC614" s="61" t="n"/>
      <c r="AD614" s="61" t="n"/>
      <c r="AE614" s="50" t="n"/>
      <c r="AF614" s="0" t="n"/>
      <c r="AG614" s="0" t="n"/>
      <c r="AH614" s="85">
        <f>IF(COUNTA(A614:AG614,AI614,AL614:AP614)=0,"",IF(TRIM(A614)="","AIR-ID REQUIRED",IF(OR(AND(K614&lt;&gt;"",ISNA(MATCH(K614,{"Yes","No","Unknown"},0))),AND(Q614&lt;&gt;"",ISNA(MATCH(Q614,{"Yes","No","Unknown"},0))),AND(R614&lt;&gt;"",ISNA(MATCH(R614,{"Yes","No","Unknown"},0))),AND(T614&lt;&gt;"",ISNA(MATCH(T614,{"Yes","No","Unknown"},0))),AND(J614&lt;&gt;"",ISNA(MATCH(J614,{"Improving","Stable","Deteriorating","New / Baseline","Not yet known"},0))),AND(Z614&lt;&gt;"",ISNA(MATCH(Z614,{"Open","Reviewed","Action Open","Escalated","Closed"},0))),AND(AG614&lt;&gt;"",ISNA(MATCH(AG614,{"UC-ID specific","Shared system baseline"},0))),AND(AI614&lt;&gt;"",ISNA(MATCH(AI614,{"Low","Medium","High","Critical"},0))),AND(AL614&lt;&gt;"",COUNTIF(Lists!$A$3:$A$10,AL614)=0),AND(AO614&lt;&gt;"",ISNA(MATCH(AO614,{"Operational monitoring","Performance review","Formal review"},0))),AND(AP614&lt;&gt;"",ISNA(MATCH(AP614,{"Raised per Monitoring and Review Plan","Not action-capable","Action-capable: raise not yet set"},0)))),"INVALID VALUE — use the dropdown list",IF(AND(AG614="UC-ID specific",OR(AF614="",AF614="None")),"UC-ID REQUIRED",IF(OR(J614="",K614="",Q614="",R614="",T614="",AL614="",J614="Not yet known",K614="Unknown",Q614="Unknown",R614="Unknown",T614="Unknown"),"UNKNOWN TO RESOLVE",IF(AND(K614="Yes",OR(H614="",I614="",M614="",N614="",O614="",P614="",P614="None",X614="")),"BREACH ACTION INCOMPLETE",IF(AND(OR(K614="Yes",Q614="Yes"),AL614="None"),"TRIGGER NOT RECORDED — select the E.4 trigger",IF(AND(OR(AND(AL614&lt;&gt;"",AL614&lt;&gt;"None"),R614="Yes"),AM614=""),"REASSESSMENT / CONSIDERATION REF REQUIRED",IF(AND(OR(R614="Yes",T614="Yes"),U614=""),"GATE LOG EVENT ID REQUIRED",IF(OR(AND(D614&lt;&gt;"",NOT(ISNUMBER(D614))),AND(Y614&lt;&gt;"",NOT(ISNUMBER(Y614))),AND(ISNUMBER(D614),ISNUMBER(Y614),Y614&lt;=D614)),"DATE CHECK — Review and Next Review must be dates, Next after Review",IF(AND(ISNUMBER(AC614),ISNUMBER(AD614),AD614&gt;AC614),"SAMPLE EXCEEDS POPULATION",IF(AND(ISNUMBER(AD614),ISNUMBER(AK614),AD614&lt;AK614),"SAMPLE BELOW TIER MINIMUM",IF(AND(AI614&lt;&gt;"",ISNUMBER(Y614),AO614=""),"REVIEW TYPE REQUIRED: operational, performance or formal (§6.4.4)",IF(AND(ISNUMBER(D614),ISNUMBER(Y614),AI614&lt;&gt;"",Y614-D614&gt;IF(AI614="Critical",31,IF(AI614="High",IF(OR(AO614="Operational monitoring",AO614="Performance review"),31,92),IF(AI614="Medium",IF(AO614="Operational monitoring",31,IF(AO614="Performance review",92,366)),366)))),"NEXT REVIEW EXCEEDS TIER CADENCE",IF(OR(AP614="",AP614="Action-capable: raise not yet set"),"AGENTIC CADENCE RAISE NOT SET (§6.4.4; size to be set by the Council)",IF(AND(Z614="Closed",OR(D614="",E614="",G614="",H614="",I614="",X614="",Y614="",AA614="",AB614="",NOT(ISNUMBER(AC614)),NOT(ISNUMBER(AD614)),AC614&lt;1,AD614&lt;1,AE614="",AG614="",AI614="")),"CLOSURE EVIDENCE MISSING",IF(Z614="Closed","Closure ready for independent review","Open / review")))))))))))))))))</f>
        <v/>
      </c>
      <c r="AI614" s="0" t="n"/>
      <c r="AJ614" s="0">
        <f>IF(AI614="","",IF(AO614="Operational monitoring",IF(AI614="Low","Routine operational monitoring by the Service Owner",IF(AI614="Medium","Monthly","Continuous (logged at least monthly)")),IF(AO614="Performance review",IF(AI614="Critical","At least monthly",IF(AI614="High","Monthly",IF(AI614="Medium","Quarterly","Annual"))),IF(AI614="Critical","Continuous monitoring; formal review at least monthly",IF(AI614="High","Quarterly","Annual")))))</f>
        <v/>
      </c>
      <c r="AK614" s="0">
        <f>IF(OR(AI614="",NOT(ISNUMBER(AC614))),"",IF(OR(AI614="Critical",AI614="High"),MIN(AC614,MAX(30,ROUNDUP(0.05*AC614,0))),IF(AI614="Medium",MIN(AC614,20),MIN(AC614,10))))</f>
        <v/>
      </c>
      <c r="AL614" s="0" t="n"/>
      <c r="AM614" s="0" t="n"/>
      <c r="AN614" s="0" t="n"/>
      <c r="AO614" s="0" t="n"/>
      <c r="AP614" s="0" t="n"/>
    </row>
    <row r="615">
      <c r="A615" s="49" t="n"/>
      <c r="B615" s="50" t="n"/>
      <c r="C615" s="50" t="n"/>
      <c r="D615" s="51" t="n"/>
      <c r="E615" s="50" t="n"/>
      <c r="F615" s="50" t="n"/>
      <c r="G615" s="50" t="n"/>
      <c r="H615" s="50" t="n"/>
      <c r="I615" s="50" t="n"/>
      <c r="J615" s="50" t="n"/>
      <c r="K615" s="50" t="n"/>
      <c r="L615" s="50" t="n"/>
      <c r="M615" s="50" t="n"/>
      <c r="N615" s="50" t="n"/>
      <c r="O615" s="51" t="n"/>
      <c r="P615" s="50" t="n"/>
      <c r="Q615" s="50" t="n"/>
      <c r="R615" s="50" t="n"/>
      <c r="S615" s="50" t="n"/>
      <c r="T615" s="50" t="n"/>
      <c r="U615" s="50" t="n"/>
      <c r="V615" s="50" t="n"/>
      <c r="W615" s="50" t="n"/>
      <c r="X615" s="50" t="n"/>
      <c r="Y615" s="51" t="n"/>
      <c r="Z615" s="52" t="n"/>
      <c r="AA615" s="50" t="n"/>
      <c r="AB615" s="50" t="n"/>
      <c r="AC615" s="61" t="n"/>
      <c r="AD615" s="61" t="n"/>
      <c r="AE615" s="50" t="n"/>
      <c r="AF615" s="0" t="n"/>
      <c r="AG615" s="0" t="n"/>
      <c r="AH615" s="85">
        <f>IF(COUNTA(A615:AG615,AI615,AL615:AP615)=0,"",IF(TRIM(A615)="","AIR-ID REQUIRED",IF(OR(AND(K615&lt;&gt;"",ISNA(MATCH(K615,{"Yes","No","Unknown"},0))),AND(Q615&lt;&gt;"",ISNA(MATCH(Q615,{"Yes","No","Unknown"},0))),AND(R615&lt;&gt;"",ISNA(MATCH(R615,{"Yes","No","Unknown"},0))),AND(T615&lt;&gt;"",ISNA(MATCH(T615,{"Yes","No","Unknown"},0))),AND(J615&lt;&gt;"",ISNA(MATCH(J615,{"Improving","Stable","Deteriorating","New / Baseline","Not yet known"},0))),AND(Z615&lt;&gt;"",ISNA(MATCH(Z615,{"Open","Reviewed","Action Open","Escalated","Closed"},0))),AND(AG615&lt;&gt;"",ISNA(MATCH(AG615,{"UC-ID specific","Shared system baseline"},0))),AND(AI615&lt;&gt;"",ISNA(MATCH(AI615,{"Low","Medium","High","Critical"},0))),AND(AL615&lt;&gt;"",COUNTIF(Lists!$A$3:$A$10,AL615)=0),AND(AO615&lt;&gt;"",ISNA(MATCH(AO615,{"Operational monitoring","Performance review","Formal review"},0))),AND(AP615&lt;&gt;"",ISNA(MATCH(AP615,{"Raised per Monitoring and Review Plan","Not action-capable","Action-capable: raise not yet set"},0)))),"INVALID VALUE — use the dropdown list",IF(AND(AG615="UC-ID specific",OR(AF615="",AF615="None")),"UC-ID REQUIRED",IF(OR(J615="",K615="",Q615="",R615="",T615="",AL615="",J615="Not yet known",K615="Unknown",Q615="Unknown",R615="Unknown",T615="Unknown"),"UNKNOWN TO RESOLVE",IF(AND(K615="Yes",OR(H615="",I615="",M615="",N615="",O615="",P615="",P615="None",X615="")),"BREACH ACTION INCOMPLETE",IF(AND(OR(K615="Yes",Q615="Yes"),AL615="None"),"TRIGGER NOT RECORDED — select the E.4 trigger",IF(AND(OR(AND(AL615&lt;&gt;"",AL615&lt;&gt;"None"),R615="Yes"),AM615=""),"REASSESSMENT / CONSIDERATION REF REQUIRED",IF(AND(OR(R615="Yes",T615="Yes"),U615=""),"GATE LOG EVENT ID REQUIRED",IF(OR(AND(D615&lt;&gt;"",NOT(ISNUMBER(D615))),AND(Y615&lt;&gt;"",NOT(ISNUMBER(Y615))),AND(ISNUMBER(D615),ISNUMBER(Y615),Y615&lt;=D615)),"DATE CHECK — Review and Next Review must be dates, Next after Review",IF(AND(ISNUMBER(AC615),ISNUMBER(AD615),AD615&gt;AC615),"SAMPLE EXCEEDS POPULATION",IF(AND(ISNUMBER(AD615),ISNUMBER(AK615),AD615&lt;AK615),"SAMPLE BELOW TIER MINIMUM",IF(AND(AI615&lt;&gt;"",ISNUMBER(Y615),AO615=""),"REVIEW TYPE REQUIRED: operational, performance or formal (§6.4.4)",IF(AND(ISNUMBER(D615),ISNUMBER(Y615),AI615&lt;&gt;"",Y615-D615&gt;IF(AI615="Critical",31,IF(AI615="High",IF(OR(AO615="Operational monitoring",AO615="Performance review"),31,92),IF(AI615="Medium",IF(AO615="Operational monitoring",31,IF(AO615="Performance review",92,366)),366)))),"NEXT REVIEW EXCEEDS TIER CADENCE",IF(OR(AP615="",AP615="Action-capable: raise not yet set"),"AGENTIC CADENCE RAISE NOT SET (§6.4.4; size to be set by the Council)",IF(AND(Z615="Closed",OR(D615="",E615="",G615="",H615="",I615="",X615="",Y615="",AA615="",AB615="",NOT(ISNUMBER(AC615)),NOT(ISNUMBER(AD615)),AC615&lt;1,AD615&lt;1,AE615="",AG615="",AI615="")),"CLOSURE EVIDENCE MISSING",IF(Z615="Closed","Closure ready for independent review","Open / review")))))))))))))))))</f>
        <v/>
      </c>
      <c r="AI615" s="0" t="n"/>
      <c r="AJ615" s="0">
        <f>IF(AI615="","",IF(AO615="Operational monitoring",IF(AI615="Low","Routine operational monitoring by the Service Owner",IF(AI615="Medium","Monthly","Continuous (logged at least monthly)")),IF(AO615="Performance review",IF(AI615="Critical","At least monthly",IF(AI615="High","Monthly",IF(AI615="Medium","Quarterly","Annual"))),IF(AI615="Critical","Continuous monitoring; formal review at least monthly",IF(AI615="High","Quarterly","Annual")))))</f>
        <v/>
      </c>
      <c r="AK615" s="0">
        <f>IF(OR(AI615="",NOT(ISNUMBER(AC615))),"",IF(OR(AI615="Critical",AI615="High"),MIN(AC615,MAX(30,ROUNDUP(0.05*AC615,0))),IF(AI615="Medium",MIN(AC615,20),MIN(AC615,10))))</f>
        <v/>
      </c>
      <c r="AL615" s="0" t="n"/>
      <c r="AM615" s="0" t="n"/>
      <c r="AN615" s="0" t="n"/>
      <c r="AO615" s="0" t="n"/>
      <c r="AP615" s="0" t="n"/>
    </row>
    <row r="616">
      <c r="A616" s="49" t="n"/>
      <c r="B616" s="50" t="n"/>
      <c r="C616" s="50" t="n"/>
      <c r="D616" s="51" t="n"/>
      <c r="E616" s="50" t="n"/>
      <c r="F616" s="50" t="n"/>
      <c r="G616" s="50" t="n"/>
      <c r="H616" s="50" t="n"/>
      <c r="I616" s="50" t="n"/>
      <c r="J616" s="50" t="n"/>
      <c r="K616" s="50" t="n"/>
      <c r="L616" s="50" t="n"/>
      <c r="M616" s="50" t="n"/>
      <c r="N616" s="50" t="n"/>
      <c r="O616" s="51" t="n"/>
      <c r="P616" s="50" t="n"/>
      <c r="Q616" s="50" t="n"/>
      <c r="R616" s="50" t="n"/>
      <c r="S616" s="50" t="n"/>
      <c r="T616" s="50" t="n"/>
      <c r="U616" s="50" t="n"/>
      <c r="V616" s="50" t="n"/>
      <c r="W616" s="50" t="n"/>
      <c r="X616" s="50" t="n"/>
      <c r="Y616" s="51" t="n"/>
      <c r="Z616" s="52" t="n"/>
      <c r="AA616" s="50" t="n"/>
      <c r="AB616" s="50" t="n"/>
      <c r="AC616" s="61" t="n"/>
      <c r="AD616" s="61" t="n"/>
      <c r="AE616" s="50" t="n"/>
      <c r="AF616" s="0" t="n"/>
      <c r="AG616" s="0" t="n"/>
      <c r="AH616" s="85">
        <f>IF(COUNTA(A616:AG616,AI616,AL616:AP616)=0,"",IF(TRIM(A616)="","AIR-ID REQUIRED",IF(OR(AND(K616&lt;&gt;"",ISNA(MATCH(K616,{"Yes","No","Unknown"},0))),AND(Q616&lt;&gt;"",ISNA(MATCH(Q616,{"Yes","No","Unknown"},0))),AND(R616&lt;&gt;"",ISNA(MATCH(R616,{"Yes","No","Unknown"},0))),AND(T616&lt;&gt;"",ISNA(MATCH(T616,{"Yes","No","Unknown"},0))),AND(J616&lt;&gt;"",ISNA(MATCH(J616,{"Improving","Stable","Deteriorating","New / Baseline","Not yet known"},0))),AND(Z616&lt;&gt;"",ISNA(MATCH(Z616,{"Open","Reviewed","Action Open","Escalated","Closed"},0))),AND(AG616&lt;&gt;"",ISNA(MATCH(AG616,{"UC-ID specific","Shared system baseline"},0))),AND(AI616&lt;&gt;"",ISNA(MATCH(AI616,{"Low","Medium","High","Critical"},0))),AND(AL616&lt;&gt;"",COUNTIF(Lists!$A$3:$A$10,AL616)=0),AND(AO616&lt;&gt;"",ISNA(MATCH(AO616,{"Operational monitoring","Performance review","Formal review"},0))),AND(AP616&lt;&gt;"",ISNA(MATCH(AP616,{"Raised per Monitoring and Review Plan","Not action-capable","Action-capable: raise not yet set"},0)))),"INVALID VALUE — use the dropdown list",IF(AND(AG616="UC-ID specific",OR(AF616="",AF616="None")),"UC-ID REQUIRED",IF(OR(J616="",K616="",Q616="",R616="",T616="",AL616="",J616="Not yet known",K616="Unknown",Q616="Unknown",R616="Unknown",T616="Unknown"),"UNKNOWN TO RESOLVE",IF(AND(K616="Yes",OR(H616="",I616="",M616="",N616="",O616="",P616="",P616="None",X616="")),"BREACH ACTION INCOMPLETE",IF(AND(OR(K616="Yes",Q616="Yes"),AL616="None"),"TRIGGER NOT RECORDED — select the E.4 trigger",IF(AND(OR(AND(AL616&lt;&gt;"",AL616&lt;&gt;"None"),R616="Yes"),AM616=""),"REASSESSMENT / CONSIDERATION REF REQUIRED",IF(AND(OR(R616="Yes",T616="Yes"),U616=""),"GATE LOG EVENT ID REQUIRED",IF(OR(AND(D616&lt;&gt;"",NOT(ISNUMBER(D616))),AND(Y616&lt;&gt;"",NOT(ISNUMBER(Y616))),AND(ISNUMBER(D616),ISNUMBER(Y616),Y616&lt;=D616)),"DATE CHECK — Review and Next Review must be dates, Next after Review",IF(AND(ISNUMBER(AC616),ISNUMBER(AD616),AD616&gt;AC616),"SAMPLE EXCEEDS POPULATION",IF(AND(ISNUMBER(AD616),ISNUMBER(AK616),AD616&lt;AK616),"SAMPLE BELOW TIER MINIMUM",IF(AND(AI616&lt;&gt;"",ISNUMBER(Y616),AO616=""),"REVIEW TYPE REQUIRED: operational, performance or formal (§6.4.4)",IF(AND(ISNUMBER(D616),ISNUMBER(Y616),AI616&lt;&gt;"",Y616-D616&gt;IF(AI616="Critical",31,IF(AI616="High",IF(OR(AO616="Operational monitoring",AO616="Performance review"),31,92),IF(AI616="Medium",IF(AO616="Operational monitoring",31,IF(AO616="Performance review",92,366)),366)))),"NEXT REVIEW EXCEEDS TIER CADENCE",IF(OR(AP616="",AP616="Action-capable: raise not yet set"),"AGENTIC CADENCE RAISE NOT SET (§6.4.4; size to be set by the Council)",IF(AND(Z616="Closed",OR(D616="",E616="",G616="",H616="",I616="",X616="",Y616="",AA616="",AB616="",NOT(ISNUMBER(AC616)),NOT(ISNUMBER(AD616)),AC616&lt;1,AD616&lt;1,AE616="",AG616="",AI616="")),"CLOSURE EVIDENCE MISSING",IF(Z616="Closed","Closure ready for independent review","Open / review")))))))))))))))))</f>
        <v/>
      </c>
      <c r="AI616" s="0" t="n"/>
      <c r="AJ616" s="0">
        <f>IF(AI616="","",IF(AO616="Operational monitoring",IF(AI616="Low","Routine operational monitoring by the Service Owner",IF(AI616="Medium","Monthly","Continuous (logged at least monthly)")),IF(AO616="Performance review",IF(AI616="Critical","At least monthly",IF(AI616="High","Monthly",IF(AI616="Medium","Quarterly","Annual"))),IF(AI616="Critical","Continuous monitoring; formal review at least monthly",IF(AI616="High","Quarterly","Annual")))))</f>
        <v/>
      </c>
      <c r="AK616" s="0">
        <f>IF(OR(AI616="",NOT(ISNUMBER(AC616))),"",IF(OR(AI616="Critical",AI616="High"),MIN(AC616,MAX(30,ROUNDUP(0.05*AC616,0))),IF(AI616="Medium",MIN(AC616,20),MIN(AC616,10))))</f>
        <v/>
      </c>
      <c r="AL616" s="0" t="n"/>
      <c r="AM616" s="0" t="n"/>
      <c r="AN616" s="0" t="n"/>
      <c r="AO616" s="0" t="n"/>
      <c r="AP616" s="0" t="n"/>
    </row>
    <row r="617">
      <c r="A617" s="49" t="n"/>
      <c r="B617" s="50" t="n"/>
      <c r="C617" s="50" t="n"/>
      <c r="D617" s="51" t="n"/>
      <c r="E617" s="50" t="n"/>
      <c r="F617" s="50" t="n"/>
      <c r="G617" s="50" t="n"/>
      <c r="H617" s="50" t="n"/>
      <c r="I617" s="50" t="n"/>
      <c r="J617" s="50" t="n"/>
      <c r="K617" s="50" t="n"/>
      <c r="L617" s="50" t="n"/>
      <c r="M617" s="50" t="n"/>
      <c r="N617" s="50" t="n"/>
      <c r="O617" s="51" t="n"/>
      <c r="P617" s="50" t="n"/>
      <c r="Q617" s="50" t="n"/>
      <c r="R617" s="50" t="n"/>
      <c r="S617" s="50" t="n"/>
      <c r="T617" s="50" t="n"/>
      <c r="U617" s="50" t="n"/>
      <c r="V617" s="50" t="n"/>
      <c r="W617" s="50" t="n"/>
      <c r="X617" s="50" t="n"/>
      <c r="Y617" s="51" t="n"/>
      <c r="Z617" s="52" t="n"/>
      <c r="AA617" s="50" t="n"/>
      <c r="AB617" s="50" t="n"/>
      <c r="AC617" s="61" t="n"/>
      <c r="AD617" s="61" t="n"/>
      <c r="AE617" s="50" t="n"/>
      <c r="AF617" s="0" t="n"/>
      <c r="AG617" s="0" t="n"/>
      <c r="AH617" s="85">
        <f>IF(COUNTA(A617:AG617,AI617,AL617:AP617)=0,"",IF(TRIM(A617)="","AIR-ID REQUIRED",IF(OR(AND(K617&lt;&gt;"",ISNA(MATCH(K617,{"Yes","No","Unknown"},0))),AND(Q617&lt;&gt;"",ISNA(MATCH(Q617,{"Yes","No","Unknown"},0))),AND(R617&lt;&gt;"",ISNA(MATCH(R617,{"Yes","No","Unknown"},0))),AND(T617&lt;&gt;"",ISNA(MATCH(T617,{"Yes","No","Unknown"},0))),AND(J617&lt;&gt;"",ISNA(MATCH(J617,{"Improving","Stable","Deteriorating","New / Baseline","Not yet known"},0))),AND(Z617&lt;&gt;"",ISNA(MATCH(Z617,{"Open","Reviewed","Action Open","Escalated","Closed"},0))),AND(AG617&lt;&gt;"",ISNA(MATCH(AG617,{"UC-ID specific","Shared system baseline"},0))),AND(AI617&lt;&gt;"",ISNA(MATCH(AI617,{"Low","Medium","High","Critical"},0))),AND(AL617&lt;&gt;"",COUNTIF(Lists!$A$3:$A$10,AL617)=0),AND(AO617&lt;&gt;"",ISNA(MATCH(AO617,{"Operational monitoring","Performance review","Formal review"},0))),AND(AP617&lt;&gt;"",ISNA(MATCH(AP617,{"Raised per Monitoring and Review Plan","Not action-capable","Action-capable: raise not yet set"},0)))),"INVALID VALUE — use the dropdown list",IF(AND(AG617="UC-ID specific",OR(AF617="",AF617="None")),"UC-ID REQUIRED",IF(OR(J617="",K617="",Q617="",R617="",T617="",AL617="",J617="Not yet known",K617="Unknown",Q617="Unknown",R617="Unknown",T617="Unknown"),"UNKNOWN TO RESOLVE",IF(AND(K617="Yes",OR(H617="",I617="",M617="",N617="",O617="",P617="",P617="None",X617="")),"BREACH ACTION INCOMPLETE",IF(AND(OR(K617="Yes",Q617="Yes"),AL617="None"),"TRIGGER NOT RECORDED — select the E.4 trigger",IF(AND(OR(AND(AL617&lt;&gt;"",AL617&lt;&gt;"None"),R617="Yes"),AM617=""),"REASSESSMENT / CONSIDERATION REF REQUIRED",IF(AND(OR(R617="Yes",T617="Yes"),U617=""),"GATE LOG EVENT ID REQUIRED",IF(OR(AND(D617&lt;&gt;"",NOT(ISNUMBER(D617))),AND(Y617&lt;&gt;"",NOT(ISNUMBER(Y617))),AND(ISNUMBER(D617),ISNUMBER(Y617),Y617&lt;=D617)),"DATE CHECK — Review and Next Review must be dates, Next after Review",IF(AND(ISNUMBER(AC617),ISNUMBER(AD617),AD617&gt;AC617),"SAMPLE EXCEEDS POPULATION",IF(AND(ISNUMBER(AD617),ISNUMBER(AK617),AD617&lt;AK617),"SAMPLE BELOW TIER MINIMUM",IF(AND(AI617&lt;&gt;"",ISNUMBER(Y617),AO617=""),"REVIEW TYPE REQUIRED: operational, performance or formal (§6.4.4)",IF(AND(ISNUMBER(D617),ISNUMBER(Y617),AI617&lt;&gt;"",Y617-D617&gt;IF(AI617="Critical",31,IF(AI617="High",IF(OR(AO617="Operational monitoring",AO617="Performance review"),31,92),IF(AI617="Medium",IF(AO617="Operational monitoring",31,IF(AO617="Performance review",92,366)),366)))),"NEXT REVIEW EXCEEDS TIER CADENCE",IF(OR(AP617="",AP617="Action-capable: raise not yet set"),"AGENTIC CADENCE RAISE NOT SET (§6.4.4; size to be set by the Council)",IF(AND(Z617="Closed",OR(D617="",E617="",G617="",H617="",I617="",X617="",Y617="",AA617="",AB617="",NOT(ISNUMBER(AC617)),NOT(ISNUMBER(AD617)),AC617&lt;1,AD617&lt;1,AE617="",AG617="",AI617="")),"CLOSURE EVIDENCE MISSING",IF(Z617="Closed","Closure ready for independent review","Open / review")))))))))))))))))</f>
        <v/>
      </c>
      <c r="AI617" s="0" t="n"/>
      <c r="AJ617" s="0">
        <f>IF(AI617="","",IF(AO617="Operational monitoring",IF(AI617="Low","Routine operational monitoring by the Service Owner",IF(AI617="Medium","Monthly","Continuous (logged at least monthly)")),IF(AO617="Performance review",IF(AI617="Critical","At least monthly",IF(AI617="High","Monthly",IF(AI617="Medium","Quarterly","Annual"))),IF(AI617="Critical","Continuous monitoring; formal review at least monthly",IF(AI617="High","Quarterly","Annual")))))</f>
        <v/>
      </c>
      <c r="AK617" s="0">
        <f>IF(OR(AI617="",NOT(ISNUMBER(AC617))),"",IF(OR(AI617="Critical",AI617="High"),MIN(AC617,MAX(30,ROUNDUP(0.05*AC617,0))),IF(AI617="Medium",MIN(AC617,20),MIN(AC617,10))))</f>
        <v/>
      </c>
      <c r="AL617" s="0" t="n"/>
      <c r="AM617" s="0" t="n"/>
      <c r="AN617" s="0" t="n"/>
      <c r="AO617" s="0" t="n"/>
      <c r="AP617" s="0" t="n"/>
    </row>
    <row r="618">
      <c r="A618" s="49" t="n"/>
      <c r="B618" s="50" t="n"/>
      <c r="C618" s="50" t="n"/>
      <c r="D618" s="51" t="n"/>
      <c r="E618" s="50" t="n"/>
      <c r="F618" s="50" t="n"/>
      <c r="G618" s="50" t="n"/>
      <c r="H618" s="50" t="n"/>
      <c r="I618" s="50" t="n"/>
      <c r="J618" s="50" t="n"/>
      <c r="K618" s="50" t="n"/>
      <c r="L618" s="50" t="n"/>
      <c r="M618" s="50" t="n"/>
      <c r="N618" s="50" t="n"/>
      <c r="O618" s="51" t="n"/>
      <c r="P618" s="50" t="n"/>
      <c r="Q618" s="50" t="n"/>
      <c r="R618" s="50" t="n"/>
      <c r="S618" s="50" t="n"/>
      <c r="T618" s="50" t="n"/>
      <c r="U618" s="50" t="n"/>
      <c r="V618" s="50" t="n"/>
      <c r="W618" s="50" t="n"/>
      <c r="X618" s="50" t="n"/>
      <c r="Y618" s="51" t="n"/>
      <c r="Z618" s="52" t="n"/>
      <c r="AA618" s="50" t="n"/>
      <c r="AB618" s="50" t="n"/>
      <c r="AC618" s="61" t="n"/>
      <c r="AD618" s="61" t="n"/>
      <c r="AE618" s="50" t="n"/>
      <c r="AF618" s="0" t="n"/>
      <c r="AG618" s="0" t="n"/>
      <c r="AH618" s="85">
        <f>IF(COUNTA(A618:AG618,AI618,AL618:AP618)=0,"",IF(TRIM(A618)="","AIR-ID REQUIRED",IF(OR(AND(K618&lt;&gt;"",ISNA(MATCH(K618,{"Yes","No","Unknown"},0))),AND(Q618&lt;&gt;"",ISNA(MATCH(Q618,{"Yes","No","Unknown"},0))),AND(R618&lt;&gt;"",ISNA(MATCH(R618,{"Yes","No","Unknown"},0))),AND(T618&lt;&gt;"",ISNA(MATCH(T618,{"Yes","No","Unknown"},0))),AND(J618&lt;&gt;"",ISNA(MATCH(J618,{"Improving","Stable","Deteriorating","New / Baseline","Not yet known"},0))),AND(Z618&lt;&gt;"",ISNA(MATCH(Z618,{"Open","Reviewed","Action Open","Escalated","Closed"},0))),AND(AG618&lt;&gt;"",ISNA(MATCH(AG618,{"UC-ID specific","Shared system baseline"},0))),AND(AI618&lt;&gt;"",ISNA(MATCH(AI618,{"Low","Medium","High","Critical"},0))),AND(AL618&lt;&gt;"",COUNTIF(Lists!$A$3:$A$10,AL618)=0),AND(AO618&lt;&gt;"",ISNA(MATCH(AO618,{"Operational monitoring","Performance review","Formal review"},0))),AND(AP618&lt;&gt;"",ISNA(MATCH(AP618,{"Raised per Monitoring and Review Plan","Not action-capable","Action-capable: raise not yet set"},0)))),"INVALID VALUE — use the dropdown list",IF(AND(AG618="UC-ID specific",OR(AF618="",AF618="None")),"UC-ID REQUIRED",IF(OR(J618="",K618="",Q618="",R618="",T618="",AL618="",J618="Not yet known",K618="Unknown",Q618="Unknown",R618="Unknown",T618="Unknown"),"UNKNOWN TO RESOLVE",IF(AND(K618="Yes",OR(H618="",I618="",M618="",N618="",O618="",P618="",P618="None",X618="")),"BREACH ACTION INCOMPLETE",IF(AND(OR(K618="Yes",Q618="Yes"),AL618="None"),"TRIGGER NOT RECORDED — select the E.4 trigger",IF(AND(OR(AND(AL618&lt;&gt;"",AL618&lt;&gt;"None"),R618="Yes"),AM618=""),"REASSESSMENT / CONSIDERATION REF REQUIRED",IF(AND(OR(R618="Yes",T618="Yes"),U618=""),"GATE LOG EVENT ID REQUIRED",IF(OR(AND(D618&lt;&gt;"",NOT(ISNUMBER(D618))),AND(Y618&lt;&gt;"",NOT(ISNUMBER(Y618))),AND(ISNUMBER(D618),ISNUMBER(Y618),Y618&lt;=D618)),"DATE CHECK — Review and Next Review must be dates, Next after Review",IF(AND(ISNUMBER(AC618),ISNUMBER(AD618),AD618&gt;AC618),"SAMPLE EXCEEDS POPULATION",IF(AND(ISNUMBER(AD618),ISNUMBER(AK618),AD618&lt;AK618),"SAMPLE BELOW TIER MINIMUM",IF(AND(AI618&lt;&gt;"",ISNUMBER(Y618),AO618=""),"REVIEW TYPE REQUIRED: operational, performance or formal (§6.4.4)",IF(AND(ISNUMBER(D618),ISNUMBER(Y618),AI618&lt;&gt;"",Y618-D618&gt;IF(AI618="Critical",31,IF(AI618="High",IF(OR(AO618="Operational monitoring",AO618="Performance review"),31,92),IF(AI618="Medium",IF(AO618="Operational monitoring",31,IF(AO618="Performance review",92,366)),366)))),"NEXT REVIEW EXCEEDS TIER CADENCE",IF(OR(AP618="",AP618="Action-capable: raise not yet set"),"AGENTIC CADENCE RAISE NOT SET (§6.4.4; size to be set by the Council)",IF(AND(Z618="Closed",OR(D618="",E618="",G618="",H618="",I618="",X618="",Y618="",AA618="",AB618="",NOT(ISNUMBER(AC618)),NOT(ISNUMBER(AD618)),AC618&lt;1,AD618&lt;1,AE618="",AG618="",AI618="")),"CLOSURE EVIDENCE MISSING",IF(Z618="Closed","Closure ready for independent review","Open / review")))))))))))))))))</f>
        <v/>
      </c>
      <c r="AI618" s="0" t="n"/>
      <c r="AJ618" s="0">
        <f>IF(AI618="","",IF(AO618="Operational monitoring",IF(AI618="Low","Routine operational monitoring by the Service Owner",IF(AI618="Medium","Monthly","Continuous (logged at least monthly)")),IF(AO618="Performance review",IF(AI618="Critical","At least monthly",IF(AI618="High","Monthly",IF(AI618="Medium","Quarterly","Annual"))),IF(AI618="Critical","Continuous monitoring; formal review at least monthly",IF(AI618="High","Quarterly","Annual")))))</f>
        <v/>
      </c>
      <c r="AK618" s="0">
        <f>IF(OR(AI618="",NOT(ISNUMBER(AC618))),"",IF(OR(AI618="Critical",AI618="High"),MIN(AC618,MAX(30,ROUNDUP(0.05*AC618,0))),IF(AI618="Medium",MIN(AC618,20),MIN(AC618,10))))</f>
        <v/>
      </c>
      <c r="AL618" s="0" t="n"/>
      <c r="AM618" s="0" t="n"/>
      <c r="AN618" s="0" t="n"/>
      <c r="AO618" s="0" t="n"/>
      <c r="AP618" s="0" t="n"/>
    </row>
    <row r="619">
      <c r="A619" s="49" t="n"/>
      <c r="B619" s="50" t="n"/>
      <c r="C619" s="50" t="n"/>
      <c r="D619" s="51" t="n"/>
      <c r="E619" s="50" t="n"/>
      <c r="F619" s="50" t="n"/>
      <c r="G619" s="50" t="n"/>
      <c r="H619" s="50" t="n"/>
      <c r="I619" s="50" t="n"/>
      <c r="J619" s="50" t="n"/>
      <c r="K619" s="50" t="n"/>
      <c r="L619" s="50" t="n"/>
      <c r="M619" s="50" t="n"/>
      <c r="N619" s="50" t="n"/>
      <c r="O619" s="51" t="n"/>
      <c r="P619" s="50" t="n"/>
      <c r="Q619" s="50" t="n"/>
      <c r="R619" s="50" t="n"/>
      <c r="S619" s="50" t="n"/>
      <c r="T619" s="50" t="n"/>
      <c r="U619" s="50" t="n"/>
      <c r="V619" s="50" t="n"/>
      <c r="W619" s="50" t="n"/>
      <c r="X619" s="50" t="n"/>
      <c r="Y619" s="51" t="n"/>
      <c r="Z619" s="52" t="n"/>
      <c r="AA619" s="50" t="n"/>
      <c r="AB619" s="50" t="n"/>
      <c r="AC619" s="61" t="n"/>
      <c r="AD619" s="61" t="n"/>
      <c r="AE619" s="50" t="n"/>
      <c r="AF619" s="0" t="n"/>
      <c r="AG619" s="0" t="n"/>
      <c r="AH619" s="85">
        <f>IF(COUNTA(A619:AG619,AI619,AL619:AP619)=0,"",IF(TRIM(A619)="","AIR-ID REQUIRED",IF(OR(AND(K619&lt;&gt;"",ISNA(MATCH(K619,{"Yes","No","Unknown"},0))),AND(Q619&lt;&gt;"",ISNA(MATCH(Q619,{"Yes","No","Unknown"},0))),AND(R619&lt;&gt;"",ISNA(MATCH(R619,{"Yes","No","Unknown"},0))),AND(T619&lt;&gt;"",ISNA(MATCH(T619,{"Yes","No","Unknown"},0))),AND(J619&lt;&gt;"",ISNA(MATCH(J619,{"Improving","Stable","Deteriorating","New / Baseline","Not yet known"},0))),AND(Z619&lt;&gt;"",ISNA(MATCH(Z619,{"Open","Reviewed","Action Open","Escalated","Closed"},0))),AND(AG619&lt;&gt;"",ISNA(MATCH(AG619,{"UC-ID specific","Shared system baseline"},0))),AND(AI619&lt;&gt;"",ISNA(MATCH(AI619,{"Low","Medium","High","Critical"},0))),AND(AL619&lt;&gt;"",COUNTIF(Lists!$A$3:$A$10,AL619)=0),AND(AO619&lt;&gt;"",ISNA(MATCH(AO619,{"Operational monitoring","Performance review","Formal review"},0))),AND(AP619&lt;&gt;"",ISNA(MATCH(AP619,{"Raised per Monitoring and Review Plan","Not action-capable","Action-capable: raise not yet set"},0)))),"INVALID VALUE — use the dropdown list",IF(AND(AG619="UC-ID specific",OR(AF619="",AF619="None")),"UC-ID REQUIRED",IF(OR(J619="",K619="",Q619="",R619="",T619="",AL619="",J619="Not yet known",K619="Unknown",Q619="Unknown",R619="Unknown",T619="Unknown"),"UNKNOWN TO RESOLVE",IF(AND(K619="Yes",OR(H619="",I619="",M619="",N619="",O619="",P619="",P619="None",X619="")),"BREACH ACTION INCOMPLETE",IF(AND(OR(K619="Yes",Q619="Yes"),AL619="None"),"TRIGGER NOT RECORDED — select the E.4 trigger",IF(AND(OR(AND(AL619&lt;&gt;"",AL619&lt;&gt;"None"),R619="Yes"),AM619=""),"REASSESSMENT / CONSIDERATION REF REQUIRED",IF(AND(OR(R619="Yes",T619="Yes"),U619=""),"GATE LOG EVENT ID REQUIRED",IF(OR(AND(D619&lt;&gt;"",NOT(ISNUMBER(D619))),AND(Y619&lt;&gt;"",NOT(ISNUMBER(Y619))),AND(ISNUMBER(D619),ISNUMBER(Y619),Y619&lt;=D619)),"DATE CHECK — Review and Next Review must be dates, Next after Review",IF(AND(ISNUMBER(AC619),ISNUMBER(AD619),AD619&gt;AC619),"SAMPLE EXCEEDS POPULATION",IF(AND(ISNUMBER(AD619),ISNUMBER(AK619),AD619&lt;AK619),"SAMPLE BELOW TIER MINIMUM",IF(AND(AI619&lt;&gt;"",ISNUMBER(Y619),AO619=""),"REVIEW TYPE REQUIRED: operational, performance or formal (§6.4.4)",IF(AND(ISNUMBER(D619),ISNUMBER(Y619),AI619&lt;&gt;"",Y619-D619&gt;IF(AI619="Critical",31,IF(AI619="High",IF(OR(AO619="Operational monitoring",AO619="Performance review"),31,92),IF(AI619="Medium",IF(AO619="Operational monitoring",31,IF(AO619="Performance review",92,366)),366)))),"NEXT REVIEW EXCEEDS TIER CADENCE",IF(OR(AP619="",AP619="Action-capable: raise not yet set"),"AGENTIC CADENCE RAISE NOT SET (§6.4.4; size to be set by the Council)",IF(AND(Z619="Closed",OR(D619="",E619="",G619="",H619="",I619="",X619="",Y619="",AA619="",AB619="",NOT(ISNUMBER(AC619)),NOT(ISNUMBER(AD619)),AC619&lt;1,AD619&lt;1,AE619="",AG619="",AI619="")),"CLOSURE EVIDENCE MISSING",IF(Z619="Closed","Closure ready for independent review","Open / review")))))))))))))))))</f>
        <v/>
      </c>
      <c r="AI619" s="0" t="n"/>
      <c r="AJ619" s="0">
        <f>IF(AI619="","",IF(AO619="Operational monitoring",IF(AI619="Low","Routine operational monitoring by the Service Owner",IF(AI619="Medium","Monthly","Continuous (logged at least monthly)")),IF(AO619="Performance review",IF(AI619="Critical","At least monthly",IF(AI619="High","Monthly",IF(AI619="Medium","Quarterly","Annual"))),IF(AI619="Critical","Continuous monitoring; formal review at least monthly",IF(AI619="High","Quarterly","Annual")))))</f>
        <v/>
      </c>
      <c r="AK619" s="0">
        <f>IF(OR(AI619="",NOT(ISNUMBER(AC619))),"",IF(OR(AI619="Critical",AI619="High"),MIN(AC619,MAX(30,ROUNDUP(0.05*AC619,0))),IF(AI619="Medium",MIN(AC619,20),MIN(AC619,10))))</f>
        <v/>
      </c>
      <c r="AL619" s="0" t="n"/>
      <c r="AM619" s="0" t="n"/>
      <c r="AN619" s="0" t="n"/>
      <c r="AO619" s="0" t="n"/>
      <c r="AP619" s="0" t="n"/>
    </row>
    <row r="620">
      <c r="A620" s="49" t="n"/>
      <c r="B620" s="50" t="n"/>
      <c r="C620" s="50" t="n"/>
      <c r="D620" s="51" t="n"/>
      <c r="E620" s="50" t="n"/>
      <c r="F620" s="50" t="n"/>
      <c r="G620" s="50" t="n"/>
      <c r="H620" s="50" t="n"/>
      <c r="I620" s="50" t="n"/>
      <c r="J620" s="50" t="n"/>
      <c r="K620" s="50" t="n"/>
      <c r="L620" s="50" t="n"/>
      <c r="M620" s="50" t="n"/>
      <c r="N620" s="50" t="n"/>
      <c r="O620" s="51" t="n"/>
      <c r="P620" s="50" t="n"/>
      <c r="Q620" s="50" t="n"/>
      <c r="R620" s="50" t="n"/>
      <c r="S620" s="50" t="n"/>
      <c r="T620" s="50" t="n"/>
      <c r="U620" s="50" t="n"/>
      <c r="V620" s="50" t="n"/>
      <c r="W620" s="50" t="n"/>
      <c r="X620" s="50" t="n"/>
      <c r="Y620" s="51" t="n"/>
      <c r="Z620" s="52" t="n"/>
      <c r="AA620" s="50" t="n"/>
      <c r="AB620" s="50" t="n"/>
      <c r="AC620" s="61" t="n"/>
      <c r="AD620" s="61" t="n"/>
      <c r="AE620" s="50" t="n"/>
      <c r="AF620" s="0" t="n"/>
      <c r="AG620" s="0" t="n"/>
      <c r="AH620" s="85">
        <f>IF(COUNTA(A620:AG620,AI620,AL620:AP620)=0,"",IF(TRIM(A620)="","AIR-ID REQUIRED",IF(OR(AND(K620&lt;&gt;"",ISNA(MATCH(K620,{"Yes","No","Unknown"},0))),AND(Q620&lt;&gt;"",ISNA(MATCH(Q620,{"Yes","No","Unknown"},0))),AND(R620&lt;&gt;"",ISNA(MATCH(R620,{"Yes","No","Unknown"},0))),AND(T620&lt;&gt;"",ISNA(MATCH(T620,{"Yes","No","Unknown"},0))),AND(J620&lt;&gt;"",ISNA(MATCH(J620,{"Improving","Stable","Deteriorating","New / Baseline","Not yet known"},0))),AND(Z620&lt;&gt;"",ISNA(MATCH(Z620,{"Open","Reviewed","Action Open","Escalated","Closed"},0))),AND(AG620&lt;&gt;"",ISNA(MATCH(AG620,{"UC-ID specific","Shared system baseline"},0))),AND(AI620&lt;&gt;"",ISNA(MATCH(AI620,{"Low","Medium","High","Critical"},0))),AND(AL620&lt;&gt;"",COUNTIF(Lists!$A$3:$A$10,AL620)=0),AND(AO620&lt;&gt;"",ISNA(MATCH(AO620,{"Operational monitoring","Performance review","Formal review"},0))),AND(AP620&lt;&gt;"",ISNA(MATCH(AP620,{"Raised per Monitoring and Review Plan","Not action-capable","Action-capable: raise not yet set"},0)))),"INVALID VALUE — use the dropdown list",IF(AND(AG620="UC-ID specific",OR(AF620="",AF620="None")),"UC-ID REQUIRED",IF(OR(J620="",K620="",Q620="",R620="",T620="",AL620="",J620="Not yet known",K620="Unknown",Q620="Unknown",R620="Unknown",T620="Unknown"),"UNKNOWN TO RESOLVE",IF(AND(K620="Yes",OR(H620="",I620="",M620="",N620="",O620="",P620="",P620="None",X620="")),"BREACH ACTION INCOMPLETE",IF(AND(OR(K620="Yes",Q620="Yes"),AL620="None"),"TRIGGER NOT RECORDED — select the E.4 trigger",IF(AND(OR(AND(AL620&lt;&gt;"",AL620&lt;&gt;"None"),R620="Yes"),AM620=""),"REASSESSMENT / CONSIDERATION REF REQUIRED",IF(AND(OR(R620="Yes",T620="Yes"),U620=""),"GATE LOG EVENT ID REQUIRED",IF(OR(AND(D620&lt;&gt;"",NOT(ISNUMBER(D620))),AND(Y620&lt;&gt;"",NOT(ISNUMBER(Y620))),AND(ISNUMBER(D620),ISNUMBER(Y620),Y620&lt;=D620)),"DATE CHECK — Review and Next Review must be dates, Next after Review",IF(AND(ISNUMBER(AC620),ISNUMBER(AD620),AD620&gt;AC620),"SAMPLE EXCEEDS POPULATION",IF(AND(ISNUMBER(AD620),ISNUMBER(AK620),AD620&lt;AK620),"SAMPLE BELOW TIER MINIMUM",IF(AND(AI620&lt;&gt;"",ISNUMBER(Y620),AO620=""),"REVIEW TYPE REQUIRED: operational, performance or formal (§6.4.4)",IF(AND(ISNUMBER(D620),ISNUMBER(Y620),AI620&lt;&gt;"",Y620-D620&gt;IF(AI620="Critical",31,IF(AI620="High",IF(OR(AO620="Operational monitoring",AO620="Performance review"),31,92),IF(AI620="Medium",IF(AO620="Operational monitoring",31,IF(AO620="Performance review",92,366)),366)))),"NEXT REVIEW EXCEEDS TIER CADENCE",IF(OR(AP620="",AP620="Action-capable: raise not yet set"),"AGENTIC CADENCE RAISE NOT SET (§6.4.4; size to be set by the Council)",IF(AND(Z620="Closed",OR(D620="",E620="",G620="",H620="",I620="",X620="",Y620="",AA620="",AB620="",NOT(ISNUMBER(AC620)),NOT(ISNUMBER(AD620)),AC620&lt;1,AD620&lt;1,AE620="",AG620="",AI620="")),"CLOSURE EVIDENCE MISSING",IF(Z620="Closed","Closure ready for independent review","Open / review")))))))))))))))))</f>
        <v/>
      </c>
      <c r="AI620" s="0" t="n"/>
      <c r="AJ620" s="0">
        <f>IF(AI620="","",IF(AO620="Operational monitoring",IF(AI620="Low","Routine operational monitoring by the Service Owner",IF(AI620="Medium","Monthly","Continuous (logged at least monthly)")),IF(AO620="Performance review",IF(AI620="Critical","At least monthly",IF(AI620="High","Monthly",IF(AI620="Medium","Quarterly","Annual"))),IF(AI620="Critical","Continuous monitoring; formal review at least monthly",IF(AI620="High","Quarterly","Annual")))))</f>
        <v/>
      </c>
      <c r="AK620" s="0">
        <f>IF(OR(AI620="",NOT(ISNUMBER(AC620))),"",IF(OR(AI620="Critical",AI620="High"),MIN(AC620,MAX(30,ROUNDUP(0.05*AC620,0))),IF(AI620="Medium",MIN(AC620,20),MIN(AC620,10))))</f>
        <v/>
      </c>
      <c r="AL620" s="0" t="n"/>
      <c r="AM620" s="0" t="n"/>
      <c r="AN620" s="0" t="n"/>
      <c r="AO620" s="0" t="n"/>
      <c r="AP620" s="0" t="n"/>
    </row>
    <row r="621">
      <c r="A621" s="49" t="n"/>
      <c r="B621" s="50" t="n"/>
      <c r="C621" s="50" t="n"/>
      <c r="D621" s="51" t="n"/>
      <c r="E621" s="50" t="n"/>
      <c r="F621" s="50" t="n"/>
      <c r="G621" s="50" t="n"/>
      <c r="H621" s="50" t="n"/>
      <c r="I621" s="50" t="n"/>
      <c r="J621" s="50" t="n"/>
      <c r="K621" s="50" t="n"/>
      <c r="L621" s="50" t="n"/>
      <c r="M621" s="50" t="n"/>
      <c r="N621" s="50" t="n"/>
      <c r="O621" s="51" t="n"/>
      <c r="P621" s="50" t="n"/>
      <c r="Q621" s="50" t="n"/>
      <c r="R621" s="50" t="n"/>
      <c r="S621" s="50" t="n"/>
      <c r="T621" s="50" t="n"/>
      <c r="U621" s="50" t="n"/>
      <c r="V621" s="50" t="n"/>
      <c r="W621" s="50" t="n"/>
      <c r="X621" s="50" t="n"/>
      <c r="Y621" s="51" t="n"/>
      <c r="Z621" s="52" t="n"/>
      <c r="AA621" s="50" t="n"/>
      <c r="AB621" s="50" t="n"/>
      <c r="AC621" s="61" t="n"/>
      <c r="AD621" s="61" t="n"/>
      <c r="AE621" s="50" t="n"/>
      <c r="AF621" s="0" t="n"/>
      <c r="AG621" s="0" t="n"/>
      <c r="AH621" s="85">
        <f>IF(COUNTA(A621:AG621,AI621,AL621:AP621)=0,"",IF(TRIM(A621)="","AIR-ID REQUIRED",IF(OR(AND(K621&lt;&gt;"",ISNA(MATCH(K621,{"Yes","No","Unknown"},0))),AND(Q621&lt;&gt;"",ISNA(MATCH(Q621,{"Yes","No","Unknown"},0))),AND(R621&lt;&gt;"",ISNA(MATCH(R621,{"Yes","No","Unknown"},0))),AND(T621&lt;&gt;"",ISNA(MATCH(T621,{"Yes","No","Unknown"},0))),AND(J621&lt;&gt;"",ISNA(MATCH(J621,{"Improving","Stable","Deteriorating","New / Baseline","Not yet known"},0))),AND(Z621&lt;&gt;"",ISNA(MATCH(Z621,{"Open","Reviewed","Action Open","Escalated","Closed"},0))),AND(AG621&lt;&gt;"",ISNA(MATCH(AG621,{"UC-ID specific","Shared system baseline"},0))),AND(AI621&lt;&gt;"",ISNA(MATCH(AI621,{"Low","Medium","High","Critical"},0))),AND(AL621&lt;&gt;"",COUNTIF(Lists!$A$3:$A$10,AL621)=0),AND(AO621&lt;&gt;"",ISNA(MATCH(AO621,{"Operational monitoring","Performance review","Formal review"},0))),AND(AP621&lt;&gt;"",ISNA(MATCH(AP621,{"Raised per Monitoring and Review Plan","Not action-capable","Action-capable: raise not yet set"},0)))),"INVALID VALUE — use the dropdown list",IF(AND(AG621="UC-ID specific",OR(AF621="",AF621="None")),"UC-ID REQUIRED",IF(OR(J621="",K621="",Q621="",R621="",T621="",AL621="",J621="Not yet known",K621="Unknown",Q621="Unknown",R621="Unknown",T621="Unknown"),"UNKNOWN TO RESOLVE",IF(AND(K621="Yes",OR(H621="",I621="",M621="",N621="",O621="",P621="",P621="None",X621="")),"BREACH ACTION INCOMPLETE",IF(AND(OR(K621="Yes",Q621="Yes"),AL621="None"),"TRIGGER NOT RECORDED — select the E.4 trigger",IF(AND(OR(AND(AL621&lt;&gt;"",AL621&lt;&gt;"None"),R621="Yes"),AM621=""),"REASSESSMENT / CONSIDERATION REF REQUIRED",IF(AND(OR(R621="Yes",T621="Yes"),U621=""),"GATE LOG EVENT ID REQUIRED",IF(OR(AND(D621&lt;&gt;"",NOT(ISNUMBER(D621))),AND(Y621&lt;&gt;"",NOT(ISNUMBER(Y621))),AND(ISNUMBER(D621),ISNUMBER(Y621),Y621&lt;=D621)),"DATE CHECK — Review and Next Review must be dates, Next after Review",IF(AND(ISNUMBER(AC621),ISNUMBER(AD621),AD621&gt;AC621),"SAMPLE EXCEEDS POPULATION",IF(AND(ISNUMBER(AD621),ISNUMBER(AK621),AD621&lt;AK621),"SAMPLE BELOW TIER MINIMUM",IF(AND(AI621&lt;&gt;"",ISNUMBER(Y621),AO621=""),"REVIEW TYPE REQUIRED: operational, performance or formal (§6.4.4)",IF(AND(ISNUMBER(D621),ISNUMBER(Y621),AI621&lt;&gt;"",Y621-D621&gt;IF(AI621="Critical",31,IF(AI621="High",IF(OR(AO621="Operational monitoring",AO621="Performance review"),31,92),IF(AI621="Medium",IF(AO621="Operational monitoring",31,IF(AO621="Performance review",92,366)),366)))),"NEXT REVIEW EXCEEDS TIER CADENCE",IF(OR(AP621="",AP621="Action-capable: raise not yet set"),"AGENTIC CADENCE RAISE NOT SET (§6.4.4; size to be set by the Council)",IF(AND(Z621="Closed",OR(D621="",E621="",G621="",H621="",I621="",X621="",Y621="",AA621="",AB621="",NOT(ISNUMBER(AC621)),NOT(ISNUMBER(AD621)),AC621&lt;1,AD621&lt;1,AE621="",AG621="",AI621="")),"CLOSURE EVIDENCE MISSING",IF(Z621="Closed","Closure ready for independent review","Open / review")))))))))))))))))</f>
        <v/>
      </c>
      <c r="AI621" s="0" t="n"/>
      <c r="AJ621" s="0">
        <f>IF(AI621="","",IF(AO621="Operational monitoring",IF(AI621="Low","Routine operational monitoring by the Service Owner",IF(AI621="Medium","Monthly","Continuous (logged at least monthly)")),IF(AO621="Performance review",IF(AI621="Critical","At least monthly",IF(AI621="High","Monthly",IF(AI621="Medium","Quarterly","Annual"))),IF(AI621="Critical","Continuous monitoring; formal review at least monthly",IF(AI621="High","Quarterly","Annual")))))</f>
        <v/>
      </c>
      <c r="AK621" s="0">
        <f>IF(OR(AI621="",NOT(ISNUMBER(AC621))),"",IF(OR(AI621="Critical",AI621="High"),MIN(AC621,MAX(30,ROUNDUP(0.05*AC621,0))),IF(AI621="Medium",MIN(AC621,20),MIN(AC621,10))))</f>
        <v/>
      </c>
      <c r="AL621" s="0" t="n"/>
      <c r="AM621" s="0" t="n"/>
      <c r="AN621" s="0" t="n"/>
      <c r="AO621" s="0" t="n"/>
      <c r="AP621" s="0" t="n"/>
    </row>
    <row r="622">
      <c r="A622" s="49" t="n"/>
      <c r="B622" s="50" t="n"/>
      <c r="C622" s="50" t="n"/>
      <c r="D622" s="51" t="n"/>
      <c r="E622" s="50" t="n"/>
      <c r="F622" s="50" t="n"/>
      <c r="G622" s="50" t="n"/>
      <c r="H622" s="50" t="n"/>
      <c r="I622" s="50" t="n"/>
      <c r="J622" s="50" t="n"/>
      <c r="K622" s="50" t="n"/>
      <c r="L622" s="50" t="n"/>
      <c r="M622" s="50" t="n"/>
      <c r="N622" s="50" t="n"/>
      <c r="O622" s="51" t="n"/>
      <c r="P622" s="50" t="n"/>
      <c r="Q622" s="50" t="n"/>
      <c r="R622" s="50" t="n"/>
      <c r="S622" s="50" t="n"/>
      <c r="T622" s="50" t="n"/>
      <c r="U622" s="50" t="n"/>
      <c r="V622" s="50" t="n"/>
      <c r="W622" s="50" t="n"/>
      <c r="X622" s="50" t="n"/>
      <c r="Y622" s="51" t="n"/>
      <c r="Z622" s="52" t="n"/>
      <c r="AA622" s="50" t="n"/>
      <c r="AB622" s="50" t="n"/>
      <c r="AC622" s="61" t="n"/>
      <c r="AD622" s="61" t="n"/>
      <c r="AE622" s="50" t="n"/>
      <c r="AF622" s="0" t="n"/>
      <c r="AG622" s="0" t="n"/>
      <c r="AH622" s="85">
        <f>IF(COUNTA(A622:AG622,AI622,AL622:AP622)=0,"",IF(TRIM(A622)="","AIR-ID REQUIRED",IF(OR(AND(K622&lt;&gt;"",ISNA(MATCH(K622,{"Yes","No","Unknown"},0))),AND(Q622&lt;&gt;"",ISNA(MATCH(Q622,{"Yes","No","Unknown"},0))),AND(R622&lt;&gt;"",ISNA(MATCH(R622,{"Yes","No","Unknown"},0))),AND(T622&lt;&gt;"",ISNA(MATCH(T622,{"Yes","No","Unknown"},0))),AND(J622&lt;&gt;"",ISNA(MATCH(J622,{"Improving","Stable","Deteriorating","New / Baseline","Not yet known"},0))),AND(Z622&lt;&gt;"",ISNA(MATCH(Z622,{"Open","Reviewed","Action Open","Escalated","Closed"},0))),AND(AG622&lt;&gt;"",ISNA(MATCH(AG622,{"UC-ID specific","Shared system baseline"},0))),AND(AI622&lt;&gt;"",ISNA(MATCH(AI622,{"Low","Medium","High","Critical"},0))),AND(AL622&lt;&gt;"",COUNTIF(Lists!$A$3:$A$10,AL622)=0),AND(AO622&lt;&gt;"",ISNA(MATCH(AO622,{"Operational monitoring","Performance review","Formal review"},0))),AND(AP622&lt;&gt;"",ISNA(MATCH(AP622,{"Raised per Monitoring and Review Plan","Not action-capable","Action-capable: raise not yet set"},0)))),"INVALID VALUE — use the dropdown list",IF(AND(AG622="UC-ID specific",OR(AF622="",AF622="None")),"UC-ID REQUIRED",IF(OR(J622="",K622="",Q622="",R622="",T622="",AL622="",J622="Not yet known",K622="Unknown",Q622="Unknown",R622="Unknown",T622="Unknown"),"UNKNOWN TO RESOLVE",IF(AND(K622="Yes",OR(H622="",I622="",M622="",N622="",O622="",P622="",P622="None",X622="")),"BREACH ACTION INCOMPLETE",IF(AND(OR(K622="Yes",Q622="Yes"),AL622="None"),"TRIGGER NOT RECORDED — select the E.4 trigger",IF(AND(OR(AND(AL622&lt;&gt;"",AL622&lt;&gt;"None"),R622="Yes"),AM622=""),"REASSESSMENT / CONSIDERATION REF REQUIRED",IF(AND(OR(R622="Yes",T622="Yes"),U622=""),"GATE LOG EVENT ID REQUIRED",IF(OR(AND(D622&lt;&gt;"",NOT(ISNUMBER(D622))),AND(Y622&lt;&gt;"",NOT(ISNUMBER(Y622))),AND(ISNUMBER(D622),ISNUMBER(Y622),Y622&lt;=D622)),"DATE CHECK — Review and Next Review must be dates, Next after Review",IF(AND(ISNUMBER(AC622),ISNUMBER(AD622),AD622&gt;AC622),"SAMPLE EXCEEDS POPULATION",IF(AND(ISNUMBER(AD622),ISNUMBER(AK622),AD622&lt;AK622),"SAMPLE BELOW TIER MINIMUM",IF(AND(AI622&lt;&gt;"",ISNUMBER(Y622),AO622=""),"REVIEW TYPE REQUIRED: operational, performance or formal (§6.4.4)",IF(AND(ISNUMBER(D622),ISNUMBER(Y622),AI622&lt;&gt;"",Y622-D622&gt;IF(AI622="Critical",31,IF(AI622="High",IF(OR(AO622="Operational monitoring",AO622="Performance review"),31,92),IF(AI622="Medium",IF(AO622="Operational monitoring",31,IF(AO622="Performance review",92,366)),366)))),"NEXT REVIEW EXCEEDS TIER CADENCE",IF(OR(AP622="",AP622="Action-capable: raise not yet set"),"AGENTIC CADENCE RAISE NOT SET (§6.4.4; size to be set by the Council)",IF(AND(Z622="Closed",OR(D622="",E622="",G622="",H622="",I622="",X622="",Y622="",AA622="",AB622="",NOT(ISNUMBER(AC622)),NOT(ISNUMBER(AD622)),AC622&lt;1,AD622&lt;1,AE622="",AG622="",AI622="")),"CLOSURE EVIDENCE MISSING",IF(Z622="Closed","Closure ready for independent review","Open / review")))))))))))))))))</f>
        <v/>
      </c>
      <c r="AI622" s="0" t="n"/>
      <c r="AJ622" s="0">
        <f>IF(AI622="","",IF(AO622="Operational monitoring",IF(AI622="Low","Routine operational monitoring by the Service Owner",IF(AI622="Medium","Monthly","Continuous (logged at least monthly)")),IF(AO622="Performance review",IF(AI622="Critical","At least monthly",IF(AI622="High","Monthly",IF(AI622="Medium","Quarterly","Annual"))),IF(AI622="Critical","Continuous monitoring; formal review at least monthly",IF(AI622="High","Quarterly","Annual")))))</f>
        <v/>
      </c>
      <c r="AK622" s="0">
        <f>IF(OR(AI622="",NOT(ISNUMBER(AC622))),"",IF(OR(AI622="Critical",AI622="High"),MIN(AC622,MAX(30,ROUNDUP(0.05*AC622,0))),IF(AI622="Medium",MIN(AC622,20),MIN(AC622,10))))</f>
        <v/>
      </c>
      <c r="AL622" s="0" t="n"/>
      <c r="AM622" s="0" t="n"/>
      <c r="AN622" s="0" t="n"/>
      <c r="AO622" s="0" t="n"/>
      <c r="AP622" s="0" t="n"/>
    </row>
    <row r="623">
      <c r="A623" s="49" t="n"/>
      <c r="B623" s="50" t="n"/>
      <c r="C623" s="50" t="n"/>
      <c r="D623" s="51" t="n"/>
      <c r="E623" s="50" t="n"/>
      <c r="F623" s="50" t="n"/>
      <c r="G623" s="50" t="n"/>
      <c r="H623" s="50" t="n"/>
      <c r="I623" s="50" t="n"/>
      <c r="J623" s="50" t="n"/>
      <c r="K623" s="50" t="n"/>
      <c r="L623" s="50" t="n"/>
      <c r="M623" s="50" t="n"/>
      <c r="N623" s="50" t="n"/>
      <c r="O623" s="51" t="n"/>
      <c r="P623" s="50" t="n"/>
      <c r="Q623" s="50" t="n"/>
      <c r="R623" s="50" t="n"/>
      <c r="S623" s="50" t="n"/>
      <c r="T623" s="50" t="n"/>
      <c r="U623" s="50" t="n"/>
      <c r="V623" s="50" t="n"/>
      <c r="W623" s="50" t="n"/>
      <c r="X623" s="50" t="n"/>
      <c r="Y623" s="51" t="n"/>
      <c r="Z623" s="52" t="n"/>
      <c r="AA623" s="50" t="n"/>
      <c r="AB623" s="50" t="n"/>
      <c r="AC623" s="61" t="n"/>
      <c r="AD623" s="61" t="n"/>
      <c r="AE623" s="50" t="n"/>
      <c r="AF623" s="0" t="n"/>
      <c r="AG623" s="0" t="n"/>
      <c r="AH623" s="85">
        <f>IF(COUNTA(A623:AG623,AI623,AL623:AP623)=0,"",IF(TRIM(A623)="","AIR-ID REQUIRED",IF(OR(AND(K623&lt;&gt;"",ISNA(MATCH(K623,{"Yes","No","Unknown"},0))),AND(Q623&lt;&gt;"",ISNA(MATCH(Q623,{"Yes","No","Unknown"},0))),AND(R623&lt;&gt;"",ISNA(MATCH(R623,{"Yes","No","Unknown"},0))),AND(T623&lt;&gt;"",ISNA(MATCH(T623,{"Yes","No","Unknown"},0))),AND(J623&lt;&gt;"",ISNA(MATCH(J623,{"Improving","Stable","Deteriorating","New / Baseline","Not yet known"},0))),AND(Z623&lt;&gt;"",ISNA(MATCH(Z623,{"Open","Reviewed","Action Open","Escalated","Closed"},0))),AND(AG623&lt;&gt;"",ISNA(MATCH(AG623,{"UC-ID specific","Shared system baseline"},0))),AND(AI623&lt;&gt;"",ISNA(MATCH(AI623,{"Low","Medium","High","Critical"},0))),AND(AL623&lt;&gt;"",COUNTIF(Lists!$A$3:$A$10,AL623)=0),AND(AO623&lt;&gt;"",ISNA(MATCH(AO623,{"Operational monitoring","Performance review","Formal review"},0))),AND(AP623&lt;&gt;"",ISNA(MATCH(AP623,{"Raised per Monitoring and Review Plan","Not action-capable","Action-capable: raise not yet set"},0)))),"INVALID VALUE — use the dropdown list",IF(AND(AG623="UC-ID specific",OR(AF623="",AF623="None")),"UC-ID REQUIRED",IF(OR(J623="",K623="",Q623="",R623="",T623="",AL623="",J623="Not yet known",K623="Unknown",Q623="Unknown",R623="Unknown",T623="Unknown"),"UNKNOWN TO RESOLVE",IF(AND(K623="Yes",OR(H623="",I623="",M623="",N623="",O623="",P623="",P623="None",X623="")),"BREACH ACTION INCOMPLETE",IF(AND(OR(K623="Yes",Q623="Yes"),AL623="None"),"TRIGGER NOT RECORDED — select the E.4 trigger",IF(AND(OR(AND(AL623&lt;&gt;"",AL623&lt;&gt;"None"),R623="Yes"),AM623=""),"REASSESSMENT / CONSIDERATION REF REQUIRED",IF(AND(OR(R623="Yes",T623="Yes"),U623=""),"GATE LOG EVENT ID REQUIRED",IF(OR(AND(D623&lt;&gt;"",NOT(ISNUMBER(D623))),AND(Y623&lt;&gt;"",NOT(ISNUMBER(Y623))),AND(ISNUMBER(D623),ISNUMBER(Y623),Y623&lt;=D623)),"DATE CHECK — Review and Next Review must be dates, Next after Review",IF(AND(ISNUMBER(AC623),ISNUMBER(AD623),AD623&gt;AC623),"SAMPLE EXCEEDS POPULATION",IF(AND(ISNUMBER(AD623),ISNUMBER(AK623),AD623&lt;AK623),"SAMPLE BELOW TIER MINIMUM",IF(AND(AI623&lt;&gt;"",ISNUMBER(Y623),AO623=""),"REVIEW TYPE REQUIRED: operational, performance or formal (§6.4.4)",IF(AND(ISNUMBER(D623),ISNUMBER(Y623),AI623&lt;&gt;"",Y623-D623&gt;IF(AI623="Critical",31,IF(AI623="High",IF(OR(AO623="Operational monitoring",AO623="Performance review"),31,92),IF(AI623="Medium",IF(AO623="Operational monitoring",31,IF(AO623="Performance review",92,366)),366)))),"NEXT REVIEW EXCEEDS TIER CADENCE",IF(OR(AP623="",AP623="Action-capable: raise not yet set"),"AGENTIC CADENCE RAISE NOT SET (§6.4.4; size to be set by the Council)",IF(AND(Z623="Closed",OR(D623="",E623="",G623="",H623="",I623="",X623="",Y623="",AA623="",AB623="",NOT(ISNUMBER(AC623)),NOT(ISNUMBER(AD623)),AC623&lt;1,AD623&lt;1,AE623="",AG623="",AI623="")),"CLOSURE EVIDENCE MISSING",IF(Z623="Closed","Closure ready for independent review","Open / review")))))))))))))))))</f>
        <v/>
      </c>
      <c r="AI623" s="0" t="n"/>
      <c r="AJ623" s="0">
        <f>IF(AI623="","",IF(AO623="Operational monitoring",IF(AI623="Low","Routine operational monitoring by the Service Owner",IF(AI623="Medium","Monthly","Continuous (logged at least monthly)")),IF(AO623="Performance review",IF(AI623="Critical","At least monthly",IF(AI623="High","Monthly",IF(AI623="Medium","Quarterly","Annual"))),IF(AI623="Critical","Continuous monitoring; formal review at least monthly",IF(AI623="High","Quarterly","Annual")))))</f>
        <v/>
      </c>
      <c r="AK623" s="0">
        <f>IF(OR(AI623="",NOT(ISNUMBER(AC623))),"",IF(OR(AI623="Critical",AI623="High"),MIN(AC623,MAX(30,ROUNDUP(0.05*AC623,0))),IF(AI623="Medium",MIN(AC623,20),MIN(AC623,10))))</f>
        <v/>
      </c>
      <c r="AL623" s="0" t="n"/>
      <c r="AM623" s="0" t="n"/>
      <c r="AN623" s="0" t="n"/>
      <c r="AO623" s="0" t="n"/>
      <c r="AP623" s="0" t="n"/>
    </row>
    <row r="624">
      <c r="A624" s="49" t="n"/>
      <c r="B624" s="50" t="n"/>
      <c r="C624" s="50" t="n"/>
      <c r="D624" s="51" t="n"/>
      <c r="E624" s="50" t="n"/>
      <c r="F624" s="50" t="n"/>
      <c r="G624" s="50" t="n"/>
      <c r="H624" s="50" t="n"/>
      <c r="I624" s="50" t="n"/>
      <c r="J624" s="50" t="n"/>
      <c r="K624" s="50" t="n"/>
      <c r="L624" s="50" t="n"/>
      <c r="M624" s="50" t="n"/>
      <c r="N624" s="50" t="n"/>
      <c r="O624" s="51" t="n"/>
      <c r="P624" s="50" t="n"/>
      <c r="Q624" s="50" t="n"/>
      <c r="R624" s="50" t="n"/>
      <c r="S624" s="50" t="n"/>
      <c r="T624" s="50" t="n"/>
      <c r="U624" s="50" t="n"/>
      <c r="V624" s="50" t="n"/>
      <c r="W624" s="50" t="n"/>
      <c r="X624" s="50" t="n"/>
      <c r="Y624" s="51" t="n"/>
      <c r="Z624" s="52" t="n"/>
      <c r="AA624" s="50" t="n"/>
      <c r="AB624" s="50" t="n"/>
      <c r="AC624" s="61" t="n"/>
      <c r="AD624" s="61" t="n"/>
      <c r="AE624" s="50" t="n"/>
      <c r="AF624" s="0" t="n"/>
      <c r="AG624" s="0" t="n"/>
      <c r="AH624" s="85">
        <f>IF(COUNTA(A624:AG624,AI624,AL624:AP624)=0,"",IF(TRIM(A624)="","AIR-ID REQUIRED",IF(OR(AND(K624&lt;&gt;"",ISNA(MATCH(K624,{"Yes","No","Unknown"},0))),AND(Q624&lt;&gt;"",ISNA(MATCH(Q624,{"Yes","No","Unknown"},0))),AND(R624&lt;&gt;"",ISNA(MATCH(R624,{"Yes","No","Unknown"},0))),AND(T624&lt;&gt;"",ISNA(MATCH(T624,{"Yes","No","Unknown"},0))),AND(J624&lt;&gt;"",ISNA(MATCH(J624,{"Improving","Stable","Deteriorating","New / Baseline","Not yet known"},0))),AND(Z624&lt;&gt;"",ISNA(MATCH(Z624,{"Open","Reviewed","Action Open","Escalated","Closed"},0))),AND(AG624&lt;&gt;"",ISNA(MATCH(AG624,{"UC-ID specific","Shared system baseline"},0))),AND(AI624&lt;&gt;"",ISNA(MATCH(AI624,{"Low","Medium","High","Critical"},0))),AND(AL624&lt;&gt;"",COUNTIF(Lists!$A$3:$A$10,AL624)=0),AND(AO624&lt;&gt;"",ISNA(MATCH(AO624,{"Operational monitoring","Performance review","Formal review"},0))),AND(AP624&lt;&gt;"",ISNA(MATCH(AP624,{"Raised per Monitoring and Review Plan","Not action-capable","Action-capable: raise not yet set"},0)))),"INVALID VALUE — use the dropdown list",IF(AND(AG624="UC-ID specific",OR(AF624="",AF624="None")),"UC-ID REQUIRED",IF(OR(J624="",K624="",Q624="",R624="",T624="",AL624="",J624="Not yet known",K624="Unknown",Q624="Unknown",R624="Unknown",T624="Unknown"),"UNKNOWN TO RESOLVE",IF(AND(K624="Yes",OR(H624="",I624="",M624="",N624="",O624="",P624="",P624="None",X624="")),"BREACH ACTION INCOMPLETE",IF(AND(OR(K624="Yes",Q624="Yes"),AL624="None"),"TRIGGER NOT RECORDED — select the E.4 trigger",IF(AND(OR(AND(AL624&lt;&gt;"",AL624&lt;&gt;"None"),R624="Yes"),AM624=""),"REASSESSMENT / CONSIDERATION REF REQUIRED",IF(AND(OR(R624="Yes",T624="Yes"),U624=""),"GATE LOG EVENT ID REQUIRED",IF(OR(AND(D624&lt;&gt;"",NOT(ISNUMBER(D624))),AND(Y624&lt;&gt;"",NOT(ISNUMBER(Y624))),AND(ISNUMBER(D624),ISNUMBER(Y624),Y624&lt;=D624)),"DATE CHECK — Review and Next Review must be dates, Next after Review",IF(AND(ISNUMBER(AC624),ISNUMBER(AD624),AD624&gt;AC624),"SAMPLE EXCEEDS POPULATION",IF(AND(ISNUMBER(AD624),ISNUMBER(AK624),AD624&lt;AK624),"SAMPLE BELOW TIER MINIMUM",IF(AND(AI624&lt;&gt;"",ISNUMBER(Y624),AO624=""),"REVIEW TYPE REQUIRED: operational, performance or formal (§6.4.4)",IF(AND(ISNUMBER(D624),ISNUMBER(Y624),AI624&lt;&gt;"",Y624-D624&gt;IF(AI624="Critical",31,IF(AI624="High",IF(OR(AO624="Operational monitoring",AO624="Performance review"),31,92),IF(AI624="Medium",IF(AO624="Operational monitoring",31,IF(AO624="Performance review",92,366)),366)))),"NEXT REVIEW EXCEEDS TIER CADENCE",IF(OR(AP624="",AP624="Action-capable: raise not yet set"),"AGENTIC CADENCE RAISE NOT SET (§6.4.4; size to be set by the Council)",IF(AND(Z624="Closed",OR(D624="",E624="",G624="",H624="",I624="",X624="",Y624="",AA624="",AB624="",NOT(ISNUMBER(AC624)),NOT(ISNUMBER(AD624)),AC624&lt;1,AD624&lt;1,AE624="",AG624="",AI624="")),"CLOSURE EVIDENCE MISSING",IF(Z624="Closed","Closure ready for independent review","Open / review")))))))))))))))))</f>
        <v/>
      </c>
      <c r="AI624" s="0" t="n"/>
      <c r="AJ624" s="0">
        <f>IF(AI624="","",IF(AO624="Operational monitoring",IF(AI624="Low","Routine operational monitoring by the Service Owner",IF(AI624="Medium","Monthly","Continuous (logged at least monthly)")),IF(AO624="Performance review",IF(AI624="Critical","At least monthly",IF(AI624="High","Monthly",IF(AI624="Medium","Quarterly","Annual"))),IF(AI624="Critical","Continuous monitoring; formal review at least monthly",IF(AI624="High","Quarterly","Annual")))))</f>
        <v/>
      </c>
      <c r="AK624" s="0">
        <f>IF(OR(AI624="",NOT(ISNUMBER(AC624))),"",IF(OR(AI624="Critical",AI624="High"),MIN(AC624,MAX(30,ROUNDUP(0.05*AC624,0))),IF(AI624="Medium",MIN(AC624,20),MIN(AC624,10))))</f>
        <v/>
      </c>
      <c r="AL624" s="0" t="n"/>
      <c r="AM624" s="0" t="n"/>
      <c r="AN624" s="0" t="n"/>
      <c r="AO624" s="0" t="n"/>
      <c r="AP624" s="0" t="n"/>
    </row>
    <row r="625">
      <c r="A625" s="49" t="n"/>
      <c r="B625" s="50" t="n"/>
      <c r="C625" s="50" t="n"/>
      <c r="D625" s="51" t="n"/>
      <c r="E625" s="50" t="n"/>
      <c r="F625" s="50" t="n"/>
      <c r="G625" s="50" t="n"/>
      <c r="H625" s="50" t="n"/>
      <c r="I625" s="50" t="n"/>
      <c r="J625" s="50" t="n"/>
      <c r="K625" s="50" t="n"/>
      <c r="L625" s="50" t="n"/>
      <c r="M625" s="50" t="n"/>
      <c r="N625" s="50" t="n"/>
      <c r="O625" s="51" t="n"/>
      <c r="P625" s="50" t="n"/>
      <c r="Q625" s="50" t="n"/>
      <c r="R625" s="50" t="n"/>
      <c r="S625" s="50" t="n"/>
      <c r="T625" s="50" t="n"/>
      <c r="U625" s="50" t="n"/>
      <c r="V625" s="50" t="n"/>
      <c r="W625" s="50" t="n"/>
      <c r="X625" s="50" t="n"/>
      <c r="Y625" s="51" t="n"/>
      <c r="Z625" s="52" t="n"/>
      <c r="AA625" s="50" t="n"/>
      <c r="AB625" s="50" t="n"/>
      <c r="AC625" s="61" t="n"/>
      <c r="AD625" s="61" t="n"/>
      <c r="AE625" s="50" t="n"/>
      <c r="AF625" s="0" t="n"/>
      <c r="AG625" s="0" t="n"/>
      <c r="AH625" s="85">
        <f>IF(COUNTA(A625:AG625,AI625,AL625:AP625)=0,"",IF(TRIM(A625)="","AIR-ID REQUIRED",IF(OR(AND(K625&lt;&gt;"",ISNA(MATCH(K625,{"Yes","No","Unknown"},0))),AND(Q625&lt;&gt;"",ISNA(MATCH(Q625,{"Yes","No","Unknown"},0))),AND(R625&lt;&gt;"",ISNA(MATCH(R625,{"Yes","No","Unknown"},0))),AND(T625&lt;&gt;"",ISNA(MATCH(T625,{"Yes","No","Unknown"},0))),AND(J625&lt;&gt;"",ISNA(MATCH(J625,{"Improving","Stable","Deteriorating","New / Baseline","Not yet known"},0))),AND(Z625&lt;&gt;"",ISNA(MATCH(Z625,{"Open","Reviewed","Action Open","Escalated","Closed"},0))),AND(AG625&lt;&gt;"",ISNA(MATCH(AG625,{"UC-ID specific","Shared system baseline"},0))),AND(AI625&lt;&gt;"",ISNA(MATCH(AI625,{"Low","Medium","High","Critical"},0))),AND(AL625&lt;&gt;"",COUNTIF(Lists!$A$3:$A$10,AL625)=0),AND(AO625&lt;&gt;"",ISNA(MATCH(AO625,{"Operational monitoring","Performance review","Formal review"},0))),AND(AP625&lt;&gt;"",ISNA(MATCH(AP625,{"Raised per Monitoring and Review Plan","Not action-capable","Action-capable: raise not yet set"},0)))),"INVALID VALUE — use the dropdown list",IF(AND(AG625="UC-ID specific",OR(AF625="",AF625="None")),"UC-ID REQUIRED",IF(OR(J625="",K625="",Q625="",R625="",T625="",AL625="",J625="Not yet known",K625="Unknown",Q625="Unknown",R625="Unknown",T625="Unknown"),"UNKNOWN TO RESOLVE",IF(AND(K625="Yes",OR(H625="",I625="",M625="",N625="",O625="",P625="",P625="None",X625="")),"BREACH ACTION INCOMPLETE",IF(AND(OR(K625="Yes",Q625="Yes"),AL625="None"),"TRIGGER NOT RECORDED — select the E.4 trigger",IF(AND(OR(AND(AL625&lt;&gt;"",AL625&lt;&gt;"None"),R625="Yes"),AM625=""),"REASSESSMENT / CONSIDERATION REF REQUIRED",IF(AND(OR(R625="Yes",T625="Yes"),U625=""),"GATE LOG EVENT ID REQUIRED",IF(OR(AND(D625&lt;&gt;"",NOT(ISNUMBER(D625))),AND(Y625&lt;&gt;"",NOT(ISNUMBER(Y625))),AND(ISNUMBER(D625),ISNUMBER(Y625),Y625&lt;=D625)),"DATE CHECK — Review and Next Review must be dates, Next after Review",IF(AND(ISNUMBER(AC625),ISNUMBER(AD625),AD625&gt;AC625),"SAMPLE EXCEEDS POPULATION",IF(AND(ISNUMBER(AD625),ISNUMBER(AK625),AD625&lt;AK625),"SAMPLE BELOW TIER MINIMUM",IF(AND(AI625&lt;&gt;"",ISNUMBER(Y625),AO625=""),"REVIEW TYPE REQUIRED: operational, performance or formal (§6.4.4)",IF(AND(ISNUMBER(D625),ISNUMBER(Y625),AI625&lt;&gt;"",Y625-D625&gt;IF(AI625="Critical",31,IF(AI625="High",IF(OR(AO625="Operational monitoring",AO625="Performance review"),31,92),IF(AI625="Medium",IF(AO625="Operational monitoring",31,IF(AO625="Performance review",92,366)),366)))),"NEXT REVIEW EXCEEDS TIER CADENCE",IF(OR(AP625="",AP625="Action-capable: raise not yet set"),"AGENTIC CADENCE RAISE NOT SET (§6.4.4; size to be set by the Council)",IF(AND(Z625="Closed",OR(D625="",E625="",G625="",H625="",I625="",X625="",Y625="",AA625="",AB625="",NOT(ISNUMBER(AC625)),NOT(ISNUMBER(AD625)),AC625&lt;1,AD625&lt;1,AE625="",AG625="",AI625="")),"CLOSURE EVIDENCE MISSING",IF(Z625="Closed","Closure ready for independent review","Open / review")))))))))))))))))</f>
        <v/>
      </c>
      <c r="AI625" s="0" t="n"/>
      <c r="AJ625" s="0">
        <f>IF(AI625="","",IF(AO625="Operational monitoring",IF(AI625="Low","Routine operational monitoring by the Service Owner",IF(AI625="Medium","Monthly","Continuous (logged at least monthly)")),IF(AO625="Performance review",IF(AI625="Critical","At least monthly",IF(AI625="High","Monthly",IF(AI625="Medium","Quarterly","Annual"))),IF(AI625="Critical","Continuous monitoring; formal review at least monthly",IF(AI625="High","Quarterly","Annual")))))</f>
        <v/>
      </c>
      <c r="AK625" s="0">
        <f>IF(OR(AI625="",NOT(ISNUMBER(AC625))),"",IF(OR(AI625="Critical",AI625="High"),MIN(AC625,MAX(30,ROUNDUP(0.05*AC625,0))),IF(AI625="Medium",MIN(AC625,20),MIN(AC625,10))))</f>
        <v/>
      </c>
      <c r="AL625" s="0" t="n"/>
      <c r="AM625" s="0" t="n"/>
      <c r="AN625" s="0" t="n"/>
      <c r="AO625" s="0" t="n"/>
      <c r="AP625" s="0" t="n"/>
    </row>
    <row r="626">
      <c r="A626" s="49" t="n"/>
      <c r="B626" s="50" t="n"/>
      <c r="C626" s="50" t="n"/>
      <c r="D626" s="51" t="n"/>
      <c r="E626" s="50" t="n"/>
      <c r="F626" s="50" t="n"/>
      <c r="G626" s="50" t="n"/>
      <c r="H626" s="50" t="n"/>
      <c r="I626" s="50" t="n"/>
      <c r="J626" s="50" t="n"/>
      <c r="K626" s="50" t="n"/>
      <c r="L626" s="50" t="n"/>
      <c r="M626" s="50" t="n"/>
      <c r="N626" s="50" t="n"/>
      <c r="O626" s="51" t="n"/>
      <c r="P626" s="50" t="n"/>
      <c r="Q626" s="50" t="n"/>
      <c r="R626" s="50" t="n"/>
      <c r="S626" s="50" t="n"/>
      <c r="T626" s="50" t="n"/>
      <c r="U626" s="50" t="n"/>
      <c r="V626" s="50" t="n"/>
      <c r="W626" s="50" t="n"/>
      <c r="X626" s="50" t="n"/>
      <c r="Y626" s="51" t="n"/>
      <c r="Z626" s="52" t="n"/>
      <c r="AA626" s="50" t="n"/>
      <c r="AB626" s="50" t="n"/>
      <c r="AC626" s="61" t="n"/>
      <c r="AD626" s="61" t="n"/>
      <c r="AE626" s="50" t="n"/>
      <c r="AF626" s="0" t="n"/>
      <c r="AG626" s="0" t="n"/>
      <c r="AH626" s="85">
        <f>IF(COUNTA(A626:AG626,AI626,AL626:AP626)=0,"",IF(TRIM(A626)="","AIR-ID REQUIRED",IF(OR(AND(K626&lt;&gt;"",ISNA(MATCH(K626,{"Yes","No","Unknown"},0))),AND(Q626&lt;&gt;"",ISNA(MATCH(Q626,{"Yes","No","Unknown"},0))),AND(R626&lt;&gt;"",ISNA(MATCH(R626,{"Yes","No","Unknown"},0))),AND(T626&lt;&gt;"",ISNA(MATCH(T626,{"Yes","No","Unknown"},0))),AND(J626&lt;&gt;"",ISNA(MATCH(J626,{"Improving","Stable","Deteriorating","New / Baseline","Not yet known"},0))),AND(Z626&lt;&gt;"",ISNA(MATCH(Z626,{"Open","Reviewed","Action Open","Escalated","Closed"},0))),AND(AG626&lt;&gt;"",ISNA(MATCH(AG626,{"UC-ID specific","Shared system baseline"},0))),AND(AI626&lt;&gt;"",ISNA(MATCH(AI626,{"Low","Medium","High","Critical"},0))),AND(AL626&lt;&gt;"",COUNTIF(Lists!$A$3:$A$10,AL626)=0),AND(AO626&lt;&gt;"",ISNA(MATCH(AO626,{"Operational monitoring","Performance review","Formal review"},0))),AND(AP626&lt;&gt;"",ISNA(MATCH(AP626,{"Raised per Monitoring and Review Plan","Not action-capable","Action-capable: raise not yet set"},0)))),"INVALID VALUE — use the dropdown list",IF(AND(AG626="UC-ID specific",OR(AF626="",AF626="None")),"UC-ID REQUIRED",IF(OR(J626="",K626="",Q626="",R626="",T626="",AL626="",J626="Not yet known",K626="Unknown",Q626="Unknown",R626="Unknown",T626="Unknown"),"UNKNOWN TO RESOLVE",IF(AND(K626="Yes",OR(H626="",I626="",M626="",N626="",O626="",P626="",P626="None",X626="")),"BREACH ACTION INCOMPLETE",IF(AND(OR(K626="Yes",Q626="Yes"),AL626="None"),"TRIGGER NOT RECORDED — select the E.4 trigger",IF(AND(OR(AND(AL626&lt;&gt;"",AL626&lt;&gt;"None"),R626="Yes"),AM626=""),"REASSESSMENT / CONSIDERATION REF REQUIRED",IF(AND(OR(R626="Yes",T626="Yes"),U626=""),"GATE LOG EVENT ID REQUIRED",IF(OR(AND(D626&lt;&gt;"",NOT(ISNUMBER(D626))),AND(Y626&lt;&gt;"",NOT(ISNUMBER(Y626))),AND(ISNUMBER(D626),ISNUMBER(Y626),Y626&lt;=D626)),"DATE CHECK — Review and Next Review must be dates, Next after Review",IF(AND(ISNUMBER(AC626),ISNUMBER(AD626),AD626&gt;AC626),"SAMPLE EXCEEDS POPULATION",IF(AND(ISNUMBER(AD626),ISNUMBER(AK626),AD626&lt;AK626),"SAMPLE BELOW TIER MINIMUM",IF(AND(AI626&lt;&gt;"",ISNUMBER(Y626),AO626=""),"REVIEW TYPE REQUIRED: operational, performance or formal (§6.4.4)",IF(AND(ISNUMBER(D626),ISNUMBER(Y626),AI626&lt;&gt;"",Y626-D626&gt;IF(AI626="Critical",31,IF(AI626="High",IF(OR(AO626="Operational monitoring",AO626="Performance review"),31,92),IF(AI626="Medium",IF(AO626="Operational monitoring",31,IF(AO626="Performance review",92,366)),366)))),"NEXT REVIEW EXCEEDS TIER CADENCE",IF(OR(AP626="",AP626="Action-capable: raise not yet set"),"AGENTIC CADENCE RAISE NOT SET (§6.4.4; size to be set by the Council)",IF(AND(Z626="Closed",OR(D626="",E626="",G626="",H626="",I626="",X626="",Y626="",AA626="",AB626="",NOT(ISNUMBER(AC626)),NOT(ISNUMBER(AD626)),AC626&lt;1,AD626&lt;1,AE626="",AG626="",AI626="")),"CLOSURE EVIDENCE MISSING",IF(Z626="Closed","Closure ready for independent review","Open / review")))))))))))))))))</f>
        <v/>
      </c>
      <c r="AI626" s="0" t="n"/>
      <c r="AJ626" s="0">
        <f>IF(AI626="","",IF(AO626="Operational monitoring",IF(AI626="Low","Routine operational monitoring by the Service Owner",IF(AI626="Medium","Monthly","Continuous (logged at least monthly)")),IF(AO626="Performance review",IF(AI626="Critical","At least monthly",IF(AI626="High","Monthly",IF(AI626="Medium","Quarterly","Annual"))),IF(AI626="Critical","Continuous monitoring; formal review at least monthly",IF(AI626="High","Quarterly","Annual")))))</f>
        <v/>
      </c>
      <c r="AK626" s="0">
        <f>IF(OR(AI626="",NOT(ISNUMBER(AC626))),"",IF(OR(AI626="Critical",AI626="High"),MIN(AC626,MAX(30,ROUNDUP(0.05*AC626,0))),IF(AI626="Medium",MIN(AC626,20),MIN(AC626,10))))</f>
        <v/>
      </c>
      <c r="AL626" s="0" t="n"/>
      <c r="AM626" s="0" t="n"/>
      <c r="AN626" s="0" t="n"/>
      <c r="AO626" s="0" t="n"/>
      <c r="AP626" s="0" t="n"/>
    </row>
    <row r="627">
      <c r="A627" s="49" t="n"/>
      <c r="B627" s="50" t="n"/>
      <c r="C627" s="50" t="n"/>
      <c r="D627" s="51" t="n"/>
      <c r="E627" s="50" t="n"/>
      <c r="F627" s="50" t="n"/>
      <c r="G627" s="50" t="n"/>
      <c r="H627" s="50" t="n"/>
      <c r="I627" s="50" t="n"/>
      <c r="J627" s="50" t="n"/>
      <c r="K627" s="50" t="n"/>
      <c r="L627" s="50" t="n"/>
      <c r="M627" s="50" t="n"/>
      <c r="N627" s="50" t="n"/>
      <c r="O627" s="51" t="n"/>
      <c r="P627" s="50" t="n"/>
      <c r="Q627" s="50" t="n"/>
      <c r="R627" s="50" t="n"/>
      <c r="S627" s="50" t="n"/>
      <c r="T627" s="50" t="n"/>
      <c r="U627" s="50" t="n"/>
      <c r="V627" s="50" t="n"/>
      <c r="W627" s="50" t="n"/>
      <c r="X627" s="50" t="n"/>
      <c r="Y627" s="51" t="n"/>
      <c r="Z627" s="52" t="n"/>
      <c r="AA627" s="50" t="n"/>
      <c r="AB627" s="50" t="n"/>
      <c r="AC627" s="61" t="n"/>
      <c r="AD627" s="61" t="n"/>
      <c r="AE627" s="50" t="n"/>
      <c r="AF627" s="0" t="n"/>
      <c r="AG627" s="0" t="n"/>
      <c r="AH627" s="85">
        <f>IF(COUNTA(A627:AG627,AI627,AL627:AP627)=0,"",IF(TRIM(A627)="","AIR-ID REQUIRED",IF(OR(AND(K627&lt;&gt;"",ISNA(MATCH(K627,{"Yes","No","Unknown"},0))),AND(Q627&lt;&gt;"",ISNA(MATCH(Q627,{"Yes","No","Unknown"},0))),AND(R627&lt;&gt;"",ISNA(MATCH(R627,{"Yes","No","Unknown"},0))),AND(T627&lt;&gt;"",ISNA(MATCH(T627,{"Yes","No","Unknown"},0))),AND(J627&lt;&gt;"",ISNA(MATCH(J627,{"Improving","Stable","Deteriorating","New / Baseline","Not yet known"},0))),AND(Z627&lt;&gt;"",ISNA(MATCH(Z627,{"Open","Reviewed","Action Open","Escalated","Closed"},0))),AND(AG627&lt;&gt;"",ISNA(MATCH(AG627,{"UC-ID specific","Shared system baseline"},0))),AND(AI627&lt;&gt;"",ISNA(MATCH(AI627,{"Low","Medium","High","Critical"},0))),AND(AL627&lt;&gt;"",COUNTIF(Lists!$A$3:$A$10,AL627)=0),AND(AO627&lt;&gt;"",ISNA(MATCH(AO627,{"Operational monitoring","Performance review","Formal review"},0))),AND(AP627&lt;&gt;"",ISNA(MATCH(AP627,{"Raised per Monitoring and Review Plan","Not action-capable","Action-capable: raise not yet set"},0)))),"INVALID VALUE — use the dropdown list",IF(AND(AG627="UC-ID specific",OR(AF627="",AF627="None")),"UC-ID REQUIRED",IF(OR(J627="",K627="",Q627="",R627="",T627="",AL627="",J627="Not yet known",K627="Unknown",Q627="Unknown",R627="Unknown",T627="Unknown"),"UNKNOWN TO RESOLVE",IF(AND(K627="Yes",OR(H627="",I627="",M627="",N627="",O627="",P627="",P627="None",X627="")),"BREACH ACTION INCOMPLETE",IF(AND(OR(K627="Yes",Q627="Yes"),AL627="None"),"TRIGGER NOT RECORDED — select the E.4 trigger",IF(AND(OR(AND(AL627&lt;&gt;"",AL627&lt;&gt;"None"),R627="Yes"),AM627=""),"REASSESSMENT / CONSIDERATION REF REQUIRED",IF(AND(OR(R627="Yes",T627="Yes"),U627=""),"GATE LOG EVENT ID REQUIRED",IF(OR(AND(D627&lt;&gt;"",NOT(ISNUMBER(D627))),AND(Y627&lt;&gt;"",NOT(ISNUMBER(Y627))),AND(ISNUMBER(D627),ISNUMBER(Y627),Y627&lt;=D627)),"DATE CHECK — Review and Next Review must be dates, Next after Review",IF(AND(ISNUMBER(AC627),ISNUMBER(AD627),AD627&gt;AC627),"SAMPLE EXCEEDS POPULATION",IF(AND(ISNUMBER(AD627),ISNUMBER(AK627),AD627&lt;AK627),"SAMPLE BELOW TIER MINIMUM",IF(AND(AI627&lt;&gt;"",ISNUMBER(Y627),AO627=""),"REVIEW TYPE REQUIRED: operational, performance or formal (§6.4.4)",IF(AND(ISNUMBER(D627),ISNUMBER(Y627),AI627&lt;&gt;"",Y627-D627&gt;IF(AI627="Critical",31,IF(AI627="High",IF(OR(AO627="Operational monitoring",AO627="Performance review"),31,92),IF(AI627="Medium",IF(AO627="Operational monitoring",31,IF(AO627="Performance review",92,366)),366)))),"NEXT REVIEW EXCEEDS TIER CADENCE",IF(OR(AP627="",AP627="Action-capable: raise not yet set"),"AGENTIC CADENCE RAISE NOT SET (§6.4.4; size to be set by the Council)",IF(AND(Z627="Closed",OR(D627="",E627="",G627="",H627="",I627="",X627="",Y627="",AA627="",AB627="",NOT(ISNUMBER(AC627)),NOT(ISNUMBER(AD627)),AC627&lt;1,AD627&lt;1,AE627="",AG627="",AI627="")),"CLOSURE EVIDENCE MISSING",IF(Z627="Closed","Closure ready for independent review","Open / review")))))))))))))))))</f>
        <v/>
      </c>
      <c r="AI627" s="0" t="n"/>
      <c r="AJ627" s="0">
        <f>IF(AI627="","",IF(AO627="Operational monitoring",IF(AI627="Low","Routine operational monitoring by the Service Owner",IF(AI627="Medium","Monthly","Continuous (logged at least monthly)")),IF(AO627="Performance review",IF(AI627="Critical","At least monthly",IF(AI627="High","Monthly",IF(AI627="Medium","Quarterly","Annual"))),IF(AI627="Critical","Continuous monitoring; formal review at least monthly",IF(AI627="High","Quarterly","Annual")))))</f>
        <v/>
      </c>
      <c r="AK627" s="0">
        <f>IF(OR(AI627="",NOT(ISNUMBER(AC627))),"",IF(OR(AI627="Critical",AI627="High"),MIN(AC627,MAX(30,ROUNDUP(0.05*AC627,0))),IF(AI627="Medium",MIN(AC627,20),MIN(AC627,10))))</f>
        <v/>
      </c>
      <c r="AL627" s="0" t="n"/>
      <c r="AM627" s="0" t="n"/>
      <c r="AN627" s="0" t="n"/>
      <c r="AO627" s="0" t="n"/>
      <c r="AP627" s="0" t="n"/>
    </row>
    <row r="628">
      <c r="A628" s="49" t="n"/>
      <c r="B628" s="50" t="n"/>
      <c r="C628" s="50" t="n"/>
      <c r="D628" s="51" t="n"/>
      <c r="E628" s="50" t="n"/>
      <c r="F628" s="50" t="n"/>
      <c r="G628" s="50" t="n"/>
      <c r="H628" s="50" t="n"/>
      <c r="I628" s="50" t="n"/>
      <c r="J628" s="50" t="n"/>
      <c r="K628" s="50" t="n"/>
      <c r="L628" s="50" t="n"/>
      <c r="M628" s="50" t="n"/>
      <c r="N628" s="50" t="n"/>
      <c r="O628" s="51" t="n"/>
      <c r="P628" s="50" t="n"/>
      <c r="Q628" s="50" t="n"/>
      <c r="R628" s="50" t="n"/>
      <c r="S628" s="50" t="n"/>
      <c r="T628" s="50" t="n"/>
      <c r="U628" s="50" t="n"/>
      <c r="V628" s="50" t="n"/>
      <c r="W628" s="50" t="n"/>
      <c r="X628" s="50" t="n"/>
      <c r="Y628" s="51" t="n"/>
      <c r="Z628" s="52" t="n"/>
      <c r="AA628" s="50" t="n"/>
      <c r="AB628" s="50" t="n"/>
      <c r="AC628" s="61" t="n"/>
      <c r="AD628" s="61" t="n"/>
      <c r="AE628" s="50" t="n"/>
      <c r="AF628" s="0" t="n"/>
      <c r="AG628" s="0" t="n"/>
      <c r="AH628" s="85">
        <f>IF(COUNTA(A628:AG628,AI628,AL628:AP628)=0,"",IF(TRIM(A628)="","AIR-ID REQUIRED",IF(OR(AND(K628&lt;&gt;"",ISNA(MATCH(K628,{"Yes","No","Unknown"},0))),AND(Q628&lt;&gt;"",ISNA(MATCH(Q628,{"Yes","No","Unknown"},0))),AND(R628&lt;&gt;"",ISNA(MATCH(R628,{"Yes","No","Unknown"},0))),AND(T628&lt;&gt;"",ISNA(MATCH(T628,{"Yes","No","Unknown"},0))),AND(J628&lt;&gt;"",ISNA(MATCH(J628,{"Improving","Stable","Deteriorating","New / Baseline","Not yet known"},0))),AND(Z628&lt;&gt;"",ISNA(MATCH(Z628,{"Open","Reviewed","Action Open","Escalated","Closed"},0))),AND(AG628&lt;&gt;"",ISNA(MATCH(AG628,{"UC-ID specific","Shared system baseline"},0))),AND(AI628&lt;&gt;"",ISNA(MATCH(AI628,{"Low","Medium","High","Critical"},0))),AND(AL628&lt;&gt;"",COUNTIF(Lists!$A$3:$A$10,AL628)=0),AND(AO628&lt;&gt;"",ISNA(MATCH(AO628,{"Operational monitoring","Performance review","Formal review"},0))),AND(AP628&lt;&gt;"",ISNA(MATCH(AP628,{"Raised per Monitoring and Review Plan","Not action-capable","Action-capable: raise not yet set"},0)))),"INVALID VALUE — use the dropdown list",IF(AND(AG628="UC-ID specific",OR(AF628="",AF628="None")),"UC-ID REQUIRED",IF(OR(J628="",K628="",Q628="",R628="",T628="",AL628="",J628="Not yet known",K628="Unknown",Q628="Unknown",R628="Unknown",T628="Unknown"),"UNKNOWN TO RESOLVE",IF(AND(K628="Yes",OR(H628="",I628="",M628="",N628="",O628="",P628="",P628="None",X628="")),"BREACH ACTION INCOMPLETE",IF(AND(OR(K628="Yes",Q628="Yes"),AL628="None"),"TRIGGER NOT RECORDED — select the E.4 trigger",IF(AND(OR(AND(AL628&lt;&gt;"",AL628&lt;&gt;"None"),R628="Yes"),AM628=""),"REASSESSMENT / CONSIDERATION REF REQUIRED",IF(AND(OR(R628="Yes",T628="Yes"),U628=""),"GATE LOG EVENT ID REQUIRED",IF(OR(AND(D628&lt;&gt;"",NOT(ISNUMBER(D628))),AND(Y628&lt;&gt;"",NOT(ISNUMBER(Y628))),AND(ISNUMBER(D628),ISNUMBER(Y628),Y628&lt;=D628)),"DATE CHECK — Review and Next Review must be dates, Next after Review",IF(AND(ISNUMBER(AC628),ISNUMBER(AD628),AD628&gt;AC628),"SAMPLE EXCEEDS POPULATION",IF(AND(ISNUMBER(AD628),ISNUMBER(AK628),AD628&lt;AK628),"SAMPLE BELOW TIER MINIMUM",IF(AND(AI628&lt;&gt;"",ISNUMBER(Y628),AO628=""),"REVIEW TYPE REQUIRED: operational, performance or formal (§6.4.4)",IF(AND(ISNUMBER(D628),ISNUMBER(Y628),AI628&lt;&gt;"",Y628-D628&gt;IF(AI628="Critical",31,IF(AI628="High",IF(OR(AO628="Operational monitoring",AO628="Performance review"),31,92),IF(AI628="Medium",IF(AO628="Operational monitoring",31,IF(AO628="Performance review",92,366)),366)))),"NEXT REVIEW EXCEEDS TIER CADENCE",IF(OR(AP628="",AP628="Action-capable: raise not yet set"),"AGENTIC CADENCE RAISE NOT SET (§6.4.4; size to be set by the Council)",IF(AND(Z628="Closed",OR(D628="",E628="",G628="",H628="",I628="",X628="",Y628="",AA628="",AB628="",NOT(ISNUMBER(AC628)),NOT(ISNUMBER(AD628)),AC628&lt;1,AD628&lt;1,AE628="",AG628="",AI628="")),"CLOSURE EVIDENCE MISSING",IF(Z628="Closed","Closure ready for independent review","Open / review")))))))))))))))))</f>
        <v/>
      </c>
      <c r="AI628" s="0" t="n"/>
      <c r="AJ628" s="0">
        <f>IF(AI628="","",IF(AO628="Operational monitoring",IF(AI628="Low","Routine operational monitoring by the Service Owner",IF(AI628="Medium","Monthly","Continuous (logged at least monthly)")),IF(AO628="Performance review",IF(AI628="Critical","At least monthly",IF(AI628="High","Monthly",IF(AI628="Medium","Quarterly","Annual"))),IF(AI628="Critical","Continuous monitoring; formal review at least monthly",IF(AI628="High","Quarterly","Annual")))))</f>
        <v/>
      </c>
      <c r="AK628" s="0">
        <f>IF(OR(AI628="",NOT(ISNUMBER(AC628))),"",IF(OR(AI628="Critical",AI628="High"),MIN(AC628,MAX(30,ROUNDUP(0.05*AC628,0))),IF(AI628="Medium",MIN(AC628,20),MIN(AC628,10))))</f>
        <v/>
      </c>
      <c r="AL628" s="0" t="n"/>
      <c r="AM628" s="0" t="n"/>
      <c r="AN628" s="0" t="n"/>
      <c r="AO628" s="0" t="n"/>
      <c r="AP628" s="0" t="n"/>
    </row>
    <row r="629">
      <c r="A629" s="49" t="n"/>
      <c r="B629" s="50" t="n"/>
      <c r="C629" s="50" t="n"/>
      <c r="D629" s="51" t="n"/>
      <c r="E629" s="50" t="n"/>
      <c r="F629" s="50" t="n"/>
      <c r="G629" s="50" t="n"/>
      <c r="H629" s="50" t="n"/>
      <c r="I629" s="50" t="n"/>
      <c r="J629" s="50" t="n"/>
      <c r="K629" s="50" t="n"/>
      <c r="L629" s="50" t="n"/>
      <c r="M629" s="50" t="n"/>
      <c r="N629" s="50" t="n"/>
      <c r="O629" s="51" t="n"/>
      <c r="P629" s="50" t="n"/>
      <c r="Q629" s="50" t="n"/>
      <c r="R629" s="50" t="n"/>
      <c r="S629" s="50" t="n"/>
      <c r="T629" s="50" t="n"/>
      <c r="U629" s="50" t="n"/>
      <c r="V629" s="50" t="n"/>
      <c r="W629" s="50" t="n"/>
      <c r="X629" s="50" t="n"/>
      <c r="Y629" s="51" t="n"/>
      <c r="Z629" s="52" t="n"/>
      <c r="AA629" s="50" t="n"/>
      <c r="AB629" s="50" t="n"/>
      <c r="AC629" s="61" t="n"/>
      <c r="AD629" s="61" t="n"/>
      <c r="AE629" s="50" t="n"/>
      <c r="AF629" s="0" t="n"/>
      <c r="AG629" s="0" t="n"/>
      <c r="AH629" s="85">
        <f>IF(COUNTA(A629:AG629,AI629,AL629:AP629)=0,"",IF(TRIM(A629)="","AIR-ID REQUIRED",IF(OR(AND(K629&lt;&gt;"",ISNA(MATCH(K629,{"Yes","No","Unknown"},0))),AND(Q629&lt;&gt;"",ISNA(MATCH(Q629,{"Yes","No","Unknown"},0))),AND(R629&lt;&gt;"",ISNA(MATCH(R629,{"Yes","No","Unknown"},0))),AND(T629&lt;&gt;"",ISNA(MATCH(T629,{"Yes","No","Unknown"},0))),AND(J629&lt;&gt;"",ISNA(MATCH(J629,{"Improving","Stable","Deteriorating","New / Baseline","Not yet known"},0))),AND(Z629&lt;&gt;"",ISNA(MATCH(Z629,{"Open","Reviewed","Action Open","Escalated","Closed"},0))),AND(AG629&lt;&gt;"",ISNA(MATCH(AG629,{"UC-ID specific","Shared system baseline"},0))),AND(AI629&lt;&gt;"",ISNA(MATCH(AI629,{"Low","Medium","High","Critical"},0))),AND(AL629&lt;&gt;"",COUNTIF(Lists!$A$3:$A$10,AL629)=0),AND(AO629&lt;&gt;"",ISNA(MATCH(AO629,{"Operational monitoring","Performance review","Formal review"},0))),AND(AP629&lt;&gt;"",ISNA(MATCH(AP629,{"Raised per Monitoring and Review Plan","Not action-capable","Action-capable: raise not yet set"},0)))),"INVALID VALUE — use the dropdown list",IF(AND(AG629="UC-ID specific",OR(AF629="",AF629="None")),"UC-ID REQUIRED",IF(OR(J629="",K629="",Q629="",R629="",T629="",AL629="",J629="Not yet known",K629="Unknown",Q629="Unknown",R629="Unknown",T629="Unknown"),"UNKNOWN TO RESOLVE",IF(AND(K629="Yes",OR(H629="",I629="",M629="",N629="",O629="",P629="",P629="None",X629="")),"BREACH ACTION INCOMPLETE",IF(AND(OR(K629="Yes",Q629="Yes"),AL629="None"),"TRIGGER NOT RECORDED — select the E.4 trigger",IF(AND(OR(AND(AL629&lt;&gt;"",AL629&lt;&gt;"None"),R629="Yes"),AM629=""),"REASSESSMENT / CONSIDERATION REF REQUIRED",IF(AND(OR(R629="Yes",T629="Yes"),U629=""),"GATE LOG EVENT ID REQUIRED",IF(OR(AND(D629&lt;&gt;"",NOT(ISNUMBER(D629))),AND(Y629&lt;&gt;"",NOT(ISNUMBER(Y629))),AND(ISNUMBER(D629),ISNUMBER(Y629),Y629&lt;=D629)),"DATE CHECK — Review and Next Review must be dates, Next after Review",IF(AND(ISNUMBER(AC629),ISNUMBER(AD629),AD629&gt;AC629),"SAMPLE EXCEEDS POPULATION",IF(AND(ISNUMBER(AD629),ISNUMBER(AK629),AD629&lt;AK629),"SAMPLE BELOW TIER MINIMUM",IF(AND(AI629&lt;&gt;"",ISNUMBER(Y629),AO629=""),"REVIEW TYPE REQUIRED: operational, performance or formal (§6.4.4)",IF(AND(ISNUMBER(D629),ISNUMBER(Y629),AI629&lt;&gt;"",Y629-D629&gt;IF(AI629="Critical",31,IF(AI629="High",IF(OR(AO629="Operational monitoring",AO629="Performance review"),31,92),IF(AI629="Medium",IF(AO629="Operational monitoring",31,IF(AO629="Performance review",92,366)),366)))),"NEXT REVIEW EXCEEDS TIER CADENCE",IF(OR(AP629="",AP629="Action-capable: raise not yet set"),"AGENTIC CADENCE RAISE NOT SET (§6.4.4; size to be set by the Council)",IF(AND(Z629="Closed",OR(D629="",E629="",G629="",H629="",I629="",X629="",Y629="",AA629="",AB629="",NOT(ISNUMBER(AC629)),NOT(ISNUMBER(AD629)),AC629&lt;1,AD629&lt;1,AE629="",AG629="",AI629="")),"CLOSURE EVIDENCE MISSING",IF(Z629="Closed","Closure ready for independent review","Open / review")))))))))))))))))</f>
        <v/>
      </c>
      <c r="AI629" s="0" t="n"/>
      <c r="AJ629" s="0">
        <f>IF(AI629="","",IF(AO629="Operational monitoring",IF(AI629="Low","Routine operational monitoring by the Service Owner",IF(AI629="Medium","Monthly","Continuous (logged at least monthly)")),IF(AO629="Performance review",IF(AI629="Critical","At least monthly",IF(AI629="High","Monthly",IF(AI629="Medium","Quarterly","Annual"))),IF(AI629="Critical","Continuous monitoring; formal review at least monthly",IF(AI629="High","Quarterly","Annual")))))</f>
        <v/>
      </c>
      <c r="AK629" s="0">
        <f>IF(OR(AI629="",NOT(ISNUMBER(AC629))),"",IF(OR(AI629="Critical",AI629="High"),MIN(AC629,MAX(30,ROUNDUP(0.05*AC629,0))),IF(AI629="Medium",MIN(AC629,20),MIN(AC629,10))))</f>
        <v/>
      </c>
      <c r="AL629" s="0" t="n"/>
      <c r="AM629" s="0" t="n"/>
      <c r="AN629" s="0" t="n"/>
      <c r="AO629" s="0" t="n"/>
      <c r="AP629" s="0" t="n"/>
    </row>
    <row r="630">
      <c r="A630" s="49" t="n"/>
      <c r="B630" s="50" t="n"/>
      <c r="C630" s="50" t="n"/>
      <c r="D630" s="51" t="n"/>
      <c r="E630" s="50" t="n"/>
      <c r="F630" s="50" t="n"/>
      <c r="G630" s="50" t="n"/>
      <c r="H630" s="50" t="n"/>
      <c r="I630" s="50" t="n"/>
      <c r="J630" s="50" t="n"/>
      <c r="K630" s="50" t="n"/>
      <c r="L630" s="50" t="n"/>
      <c r="M630" s="50" t="n"/>
      <c r="N630" s="50" t="n"/>
      <c r="O630" s="51" t="n"/>
      <c r="P630" s="50" t="n"/>
      <c r="Q630" s="50" t="n"/>
      <c r="R630" s="50" t="n"/>
      <c r="S630" s="50" t="n"/>
      <c r="T630" s="50" t="n"/>
      <c r="U630" s="50" t="n"/>
      <c r="V630" s="50" t="n"/>
      <c r="W630" s="50" t="n"/>
      <c r="X630" s="50" t="n"/>
      <c r="Y630" s="51" t="n"/>
      <c r="Z630" s="52" t="n"/>
      <c r="AA630" s="50" t="n"/>
      <c r="AB630" s="50" t="n"/>
      <c r="AC630" s="61" t="n"/>
      <c r="AD630" s="61" t="n"/>
      <c r="AE630" s="50" t="n"/>
      <c r="AF630" s="0" t="n"/>
      <c r="AG630" s="0" t="n"/>
      <c r="AH630" s="85">
        <f>IF(COUNTA(A630:AG630,AI630,AL630:AP630)=0,"",IF(TRIM(A630)="","AIR-ID REQUIRED",IF(OR(AND(K630&lt;&gt;"",ISNA(MATCH(K630,{"Yes","No","Unknown"},0))),AND(Q630&lt;&gt;"",ISNA(MATCH(Q630,{"Yes","No","Unknown"},0))),AND(R630&lt;&gt;"",ISNA(MATCH(R630,{"Yes","No","Unknown"},0))),AND(T630&lt;&gt;"",ISNA(MATCH(T630,{"Yes","No","Unknown"},0))),AND(J630&lt;&gt;"",ISNA(MATCH(J630,{"Improving","Stable","Deteriorating","New / Baseline","Not yet known"},0))),AND(Z630&lt;&gt;"",ISNA(MATCH(Z630,{"Open","Reviewed","Action Open","Escalated","Closed"},0))),AND(AG630&lt;&gt;"",ISNA(MATCH(AG630,{"UC-ID specific","Shared system baseline"},0))),AND(AI630&lt;&gt;"",ISNA(MATCH(AI630,{"Low","Medium","High","Critical"},0))),AND(AL630&lt;&gt;"",COUNTIF(Lists!$A$3:$A$10,AL630)=0),AND(AO630&lt;&gt;"",ISNA(MATCH(AO630,{"Operational monitoring","Performance review","Formal review"},0))),AND(AP630&lt;&gt;"",ISNA(MATCH(AP630,{"Raised per Monitoring and Review Plan","Not action-capable","Action-capable: raise not yet set"},0)))),"INVALID VALUE — use the dropdown list",IF(AND(AG630="UC-ID specific",OR(AF630="",AF630="None")),"UC-ID REQUIRED",IF(OR(J630="",K630="",Q630="",R630="",T630="",AL630="",J630="Not yet known",K630="Unknown",Q630="Unknown",R630="Unknown",T630="Unknown"),"UNKNOWN TO RESOLVE",IF(AND(K630="Yes",OR(H630="",I630="",M630="",N630="",O630="",P630="",P630="None",X630="")),"BREACH ACTION INCOMPLETE",IF(AND(OR(K630="Yes",Q630="Yes"),AL630="None"),"TRIGGER NOT RECORDED — select the E.4 trigger",IF(AND(OR(AND(AL630&lt;&gt;"",AL630&lt;&gt;"None"),R630="Yes"),AM630=""),"REASSESSMENT / CONSIDERATION REF REQUIRED",IF(AND(OR(R630="Yes",T630="Yes"),U630=""),"GATE LOG EVENT ID REQUIRED",IF(OR(AND(D630&lt;&gt;"",NOT(ISNUMBER(D630))),AND(Y630&lt;&gt;"",NOT(ISNUMBER(Y630))),AND(ISNUMBER(D630),ISNUMBER(Y630),Y630&lt;=D630)),"DATE CHECK — Review and Next Review must be dates, Next after Review",IF(AND(ISNUMBER(AC630),ISNUMBER(AD630),AD630&gt;AC630),"SAMPLE EXCEEDS POPULATION",IF(AND(ISNUMBER(AD630),ISNUMBER(AK630),AD630&lt;AK630),"SAMPLE BELOW TIER MINIMUM",IF(AND(AI630&lt;&gt;"",ISNUMBER(Y630),AO630=""),"REVIEW TYPE REQUIRED: operational, performance or formal (§6.4.4)",IF(AND(ISNUMBER(D630),ISNUMBER(Y630),AI630&lt;&gt;"",Y630-D630&gt;IF(AI630="Critical",31,IF(AI630="High",IF(OR(AO630="Operational monitoring",AO630="Performance review"),31,92),IF(AI630="Medium",IF(AO630="Operational monitoring",31,IF(AO630="Performance review",92,366)),366)))),"NEXT REVIEW EXCEEDS TIER CADENCE",IF(OR(AP630="",AP630="Action-capable: raise not yet set"),"AGENTIC CADENCE RAISE NOT SET (§6.4.4; size to be set by the Council)",IF(AND(Z630="Closed",OR(D630="",E630="",G630="",H630="",I630="",X630="",Y630="",AA630="",AB630="",NOT(ISNUMBER(AC630)),NOT(ISNUMBER(AD630)),AC630&lt;1,AD630&lt;1,AE630="",AG630="",AI630="")),"CLOSURE EVIDENCE MISSING",IF(Z630="Closed","Closure ready for independent review","Open / review")))))))))))))))))</f>
        <v/>
      </c>
      <c r="AI630" s="0" t="n"/>
      <c r="AJ630" s="0">
        <f>IF(AI630="","",IF(AO630="Operational monitoring",IF(AI630="Low","Routine operational monitoring by the Service Owner",IF(AI630="Medium","Monthly","Continuous (logged at least monthly)")),IF(AO630="Performance review",IF(AI630="Critical","At least monthly",IF(AI630="High","Monthly",IF(AI630="Medium","Quarterly","Annual"))),IF(AI630="Critical","Continuous monitoring; formal review at least monthly",IF(AI630="High","Quarterly","Annual")))))</f>
        <v/>
      </c>
      <c r="AK630" s="0">
        <f>IF(OR(AI630="",NOT(ISNUMBER(AC630))),"",IF(OR(AI630="Critical",AI630="High"),MIN(AC630,MAX(30,ROUNDUP(0.05*AC630,0))),IF(AI630="Medium",MIN(AC630,20),MIN(AC630,10))))</f>
        <v/>
      </c>
      <c r="AL630" s="0" t="n"/>
      <c r="AM630" s="0" t="n"/>
      <c r="AN630" s="0" t="n"/>
      <c r="AO630" s="0" t="n"/>
      <c r="AP630" s="0" t="n"/>
    </row>
    <row r="631">
      <c r="A631" s="49" t="n"/>
      <c r="B631" s="50" t="n"/>
      <c r="C631" s="50" t="n"/>
      <c r="D631" s="51" t="n"/>
      <c r="E631" s="50" t="n"/>
      <c r="F631" s="50" t="n"/>
      <c r="G631" s="50" t="n"/>
      <c r="H631" s="50" t="n"/>
      <c r="I631" s="50" t="n"/>
      <c r="J631" s="50" t="n"/>
      <c r="K631" s="50" t="n"/>
      <c r="L631" s="50" t="n"/>
      <c r="M631" s="50" t="n"/>
      <c r="N631" s="50" t="n"/>
      <c r="O631" s="51" t="n"/>
      <c r="P631" s="50" t="n"/>
      <c r="Q631" s="50" t="n"/>
      <c r="R631" s="50" t="n"/>
      <c r="S631" s="50" t="n"/>
      <c r="T631" s="50" t="n"/>
      <c r="U631" s="50" t="n"/>
      <c r="V631" s="50" t="n"/>
      <c r="W631" s="50" t="n"/>
      <c r="X631" s="50" t="n"/>
      <c r="Y631" s="51" t="n"/>
      <c r="Z631" s="52" t="n"/>
      <c r="AA631" s="50" t="n"/>
      <c r="AB631" s="50" t="n"/>
      <c r="AC631" s="61" t="n"/>
      <c r="AD631" s="61" t="n"/>
      <c r="AE631" s="50" t="n"/>
      <c r="AF631" s="0" t="n"/>
      <c r="AG631" s="0" t="n"/>
      <c r="AH631" s="85">
        <f>IF(COUNTA(A631:AG631,AI631,AL631:AP631)=0,"",IF(TRIM(A631)="","AIR-ID REQUIRED",IF(OR(AND(K631&lt;&gt;"",ISNA(MATCH(K631,{"Yes","No","Unknown"},0))),AND(Q631&lt;&gt;"",ISNA(MATCH(Q631,{"Yes","No","Unknown"},0))),AND(R631&lt;&gt;"",ISNA(MATCH(R631,{"Yes","No","Unknown"},0))),AND(T631&lt;&gt;"",ISNA(MATCH(T631,{"Yes","No","Unknown"},0))),AND(J631&lt;&gt;"",ISNA(MATCH(J631,{"Improving","Stable","Deteriorating","New / Baseline","Not yet known"},0))),AND(Z631&lt;&gt;"",ISNA(MATCH(Z631,{"Open","Reviewed","Action Open","Escalated","Closed"},0))),AND(AG631&lt;&gt;"",ISNA(MATCH(AG631,{"UC-ID specific","Shared system baseline"},0))),AND(AI631&lt;&gt;"",ISNA(MATCH(AI631,{"Low","Medium","High","Critical"},0))),AND(AL631&lt;&gt;"",COUNTIF(Lists!$A$3:$A$10,AL631)=0),AND(AO631&lt;&gt;"",ISNA(MATCH(AO631,{"Operational monitoring","Performance review","Formal review"},0))),AND(AP631&lt;&gt;"",ISNA(MATCH(AP631,{"Raised per Monitoring and Review Plan","Not action-capable","Action-capable: raise not yet set"},0)))),"INVALID VALUE — use the dropdown list",IF(AND(AG631="UC-ID specific",OR(AF631="",AF631="None")),"UC-ID REQUIRED",IF(OR(J631="",K631="",Q631="",R631="",T631="",AL631="",J631="Not yet known",K631="Unknown",Q631="Unknown",R631="Unknown",T631="Unknown"),"UNKNOWN TO RESOLVE",IF(AND(K631="Yes",OR(H631="",I631="",M631="",N631="",O631="",P631="",P631="None",X631="")),"BREACH ACTION INCOMPLETE",IF(AND(OR(K631="Yes",Q631="Yes"),AL631="None"),"TRIGGER NOT RECORDED — select the E.4 trigger",IF(AND(OR(AND(AL631&lt;&gt;"",AL631&lt;&gt;"None"),R631="Yes"),AM631=""),"REASSESSMENT / CONSIDERATION REF REQUIRED",IF(AND(OR(R631="Yes",T631="Yes"),U631=""),"GATE LOG EVENT ID REQUIRED",IF(OR(AND(D631&lt;&gt;"",NOT(ISNUMBER(D631))),AND(Y631&lt;&gt;"",NOT(ISNUMBER(Y631))),AND(ISNUMBER(D631),ISNUMBER(Y631),Y631&lt;=D631)),"DATE CHECK — Review and Next Review must be dates, Next after Review",IF(AND(ISNUMBER(AC631),ISNUMBER(AD631),AD631&gt;AC631),"SAMPLE EXCEEDS POPULATION",IF(AND(ISNUMBER(AD631),ISNUMBER(AK631),AD631&lt;AK631),"SAMPLE BELOW TIER MINIMUM",IF(AND(AI631&lt;&gt;"",ISNUMBER(Y631),AO631=""),"REVIEW TYPE REQUIRED: operational, performance or formal (§6.4.4)",IF(AND(ISNUMBER(D631),ISNUMBER(Y631),AI631&lt;&gt;"",Y631-D631&gt;IF(AI631="Critical",31,IF(AI631="High",IF(OR(AO631="Operational monitoring",AO631="Performance review"),31,92),IF(AI631="Medium",IF(AO631="Operational monitoring",31,IF(AO631="Performance review",92,366)),366)))),"NEXT REVIEW EXCEEDS TIER CADENCE",IF(OR(AP631="",AP631="Action-capable: raise not yet set"),"AGENTIC CADENCE RAISE NOT SET (§6.4.4; size to be set by the Council)",IF(AND(Z631="Closed",OR(D631="",E631="",G631="",H631="",I631="",X631="",Y631="",AA631="",AB631="",NOT(ISNUMBER(AC631)),NOT(ISNUMBER(AD631)),AC631&lt;1,AD631&lt;1,AE631="",AG631="",AI631="")),"CLOSURE EVIDENCE MISSING",IF(Z631="Closed","Closure ready for independent review","Open / review")))))))))))))))))</f>
        <v/>
      </c>
      <c r="AI631" s="0" t="n"/>
      <c r="AJ631" s="0">
        <f>IF(AI631="","",IF(AO631="Operational monitoring",IF(AI631="Low","Routine operational monitoring by the Service Owner",IF(AI631="Medium","Monthly","Continuous (logged at least monthly)")),IF(AO631="Performance review",IF(AI631="Critical","At least monthly",IF(AI631="High","Monthly",IF(AI631="Medium","Quarterly","Annual"))),IF(AI631="Critical","Continuous monitoring; formal review at least monthly",IF(AI631="High","Quarterly","Annual")))))</f>
        <v/>
      </c>
      <c r="AK631" s="0">
        <f>IF(OR(AI631="",NOT(ISNUMBER(AC631))),"",IF(OR(AI631="Critical",AI631="High"),MIN(AC631,MAX(30,ROUNDUP(0.05*AC631,0))),IF(AI631="Medium",MIN(AC631,20),MIN(AC631,10))))</f>
        <v/>
      </c>
      <c r="AL631" s="0" t="n"/>
      <c r="AM631" s="0" t="n"/>
      <c r="AN631" s="0" t="n"/>
      <c r="AO631" s="0" t="n"/>
      <c r="AP631" s="0" t="n"/>
    </row>
    <row r="632">
      <c r="A632" s="49" t="n"/>
      <c r="B632" s="50" t="n"/>
      <c r="C632" s="50" t="n"/>
      <c r="D632" s="51" t="n"/>
      <c r="E632" s="50" t="n"/>
      <c r="F632" s="50" t="n"/>
      <c r="G632" s="50" t="n"/>
      <c r="H632" s="50" t="n"/>
      <c r="I632" s="50" t="n"/>
      <c r="J632" s="50" t="n"/>
      <c r="K632" s="50" t="n"/>
      <c r="L632" s="50" t="n"/>
      <c r="M632" s="50" t="n"/>
      <c r="N632" s="50" t="n"/>
      <c r="O632" s="51" t="n"/>
      <c r="P632" s="50" t="n"/>
      <c r="Q632" s="50" t="n"/>
      <c r="R632" s="50" t="n"/>
      <c r="S632" s="50" t="n"/>
      <c r="T632" s="50" t="n"/>
      <c r="U632" s="50" t="n"/>
      <c r="V632" s="50" t="n"/>
      <c r="W632" s="50" t="n"/>
      <c r="X632" s="50" t="n"/>
      <c r="Y632" s="51" t="n"/>
      <c r="Z632" s="52" t="n"/>
      <c r="AA632" s="50" t="n"/>
      <c r="AB632" s="50" t="n"/>
      <c r="AC632" s="61" t="n"/>
      <c r="AD632" s="61" t="n"/>
      <c r="AE632" s="50" t="n"/>
      <c r="AF632" s="0" t="n"/>
      <c r="AG632" s="0" t="n"/>
      <c r="AH632" s="85">
        <f>IF(COUNTA(A632:AG632,AI632,AL632:AP632)=0,"",IF(TRIM(A632)="","AIR-ID REQUIRED",IF(OR(AND(K632&lt;&gt;"",ISNA(MATCH(K632,{"Yes","No","Unknown"},0))),AND(Q632&lt;&gt;"",ISNA(MATCH(Q632,{"Yes","No","Unknown"},0))),AND(R632&lt;&gt;"",ISNA(MATCH(R632,{"Yes","No","Unknown"},0))),AND(T632&lt;&gt;"",ISNA(MATCH(T632,{"Yes","No","Unknown"},0))),AND(J632&lt;&gt;"",ISNA(MATCH(J632,{"Improving","Stable","Deteriorating","New / Baseline","Not yet known"},0))),AND(Z632&lt;&gt;"",ISNA(MATCH(Z632,{"Open","Reviewed","Action Open","Escalated","Closed"},0))),AND(AG632&lt;&gt;"",ISNA(MATCH(AG632,{"UC-ID specific","Shared system baseline"},0))),AND(AI632&lt;&gt;"",ISNA(MATCH(AI632,{"Low","Medium","High","Critical"},0))),AND(AL632&lt;&gt;"",COUNTIF(Lists!$A$3:$A$10,AL632)=0),AND(AO632&lt;&gt;"",ISNA(MATCH(AO632,{"Operational monitoring","Performance review","Formal review"},0))),AND(AP632&lt;&gt;"",ISNA(MATCH(AP632,{"Raised per Monitoring and Review Plan","Not action-capable","Action-capable: raise not yet set"},0)))),"INVALID VALUE — use the dropdown list",IF(AND(AG632="UC-ID specific",OR(AF632="",AF632="None")),"UC-ID REQUIRED",IF(OR(J632="",K632="",Q632="",R632="",T632="",AL632="",J632="Not yet known",K632="Unknown",Q632="Unknown",R632="Unknown",T632="Unknown"),"UNKNOWN TO RESOLVE",IF(AND(K632="Yes",OR(H632="",I632="",M632="",N632="",O632="",P632="",P632="None",X632="")),"BREACH ACTION INCOMPLETE",IF(AND(OR(K632="Yes",Q632="Yes"),AL632="None"),"TRIGGER NOT RECORDED — select the E.4 trigger",IF(AND(OR(AND(AL632&lt;&gt;"",AL632&lt;&gt;"None"),R632="Yes"),AM632=""),"REASSESSMENT / CONSIDERATION REF REQUIRED",IF(AND(OR(R632="Yes",T632="Yes"),U632=""),"GATE LOG EVENT ID REQUIRED",IF(OR(AND(D632&lt;&gt;"",NOT(ISNUMBER(D632))),AND(Y632&lt;&gt;"",NOT(ISNUMBER(Y632))),AND(ISNUMBER(D632),ISNUMBER(Y632),Y632&lt;=D632)),"DATE CHECK — Review and Next Review must be dates, Next after Review",IF(AND(ISNUMBER(AC632),ISNUMBER(AD632),AD632&gt;AC632),"SAMPLE EXCEEDS POPULATION",IF(AND(ISNUMBER(AD632),ISNUMBER(AK632),AD632&lt;AK632),"SAMPLE BELOW TIER MINIMUM",IF(AND(AI632&lt;&gt;"",ISNUMBER(Y632),AO632=""),"REVIEW TYPE REQUIRED: operational, performance or formal (§6.4.4)",IF(AND(ISNUMBER(D632),ISNUMBER(Y632),AI632&lt;&gt;"",Y632-D632&gt;IF(AI632="Critical",31,IF(AI632="High",IF(OR(AO632="Operational monitoring",AO632="Performance review"),31,92),IF(AI632="Medium",IF(AO632="Operational monitoring",31,IF(AO632="Performance review",92,366)),366)))),"NEXT REVIEW EXCEEDS TIER CADENCE",IF(OR(AP632="",AP632="Action-capable: raise not yet set"),"AGENTIC CADENCE RAISE NOT SET (§6.4.4; size to be set by the Council)",IF(AND(Z632="Closed",OR(D632="",E632="",G632="",H632="",I632="",X632="",Y632="",AA632="",AB632="",NOT(ISNUMBER(AC632)),NOT(ISNUMBER(AD632)),AC632&lt;1,AD632&lt;1,AE632="",AG632="",AI632="")),"CLOSURE EVIDENCE MISSING",IF(Z632="Closed","Closure ready for independent review","Open / review")))))))))))))))))</f>
        <v/>
      </c>
      <c r="AI632" s="0" t="n"/>
      <c r="AJ632" s="0">
        <f>IF(AI632="","",IF(AO632="Operational monitoring",IF(AI632="Low","Routine operational monitoring by the Service Owner",IF(AI632="Medium","Monthly","Continuous (logged at least monthly)")),IF(AO632="Performance review",IF(AI632="Critical","At least monthly",IF(AI632="High","Monthly",IF(AI632="Medium","Quarterly","Annual"))),IF(AI632="Critical","Continuous monitoring; formal review at least monthly",IF(AI632="High","Quarterly","Annual")))))</f>
        <v/>
      </c>
      <c r="AK632" s="0">
        <f>IF(OR(AI632="",NOT(ISNUMBER(AC632))),"",IF(OR(AI632="Critical",AI632="High"),MIN(AC632,MAX(30,ROUNDUP(0.05*AC632,0))),IF(AI632="Medium",MIN(AC632,20),MIN(AC632,10))))</f>
        <v/>
      </c>
      <c r="AL632" s="0" t="n"/>
      <c r="AM632" s="0" t="n"/>
      <c r="AN632" s="0" t="n"/>
      <c r="AO632" s="0" t="n"/>
      <c r="AP632" s="0" t="n"/>
    </row>
    <row r="633">
      <c r="A633" s="49" t="n"/>
      <c r="B633" s="50" t="n"/>
      <c r="C633" s="50" t="n"/>
      <c r="D633" s="51" t="n"/>
      <c r="E633" s="50" t="n"/>
      <c r="F633" s="50" t="n"/>
      <c r="G633" s="50" t="n"/>
      <c r="H633" s="50" t="n"/>
      <c r="I633" s="50" t="n"/>
      <c r="J633" s="50" t="n"/>
      <c r="K633" s="50" t="n"/>
      <c r="L633" s="50" t="n"/>
      <c r="M633" s="50" t="n"/>
      <c r="N633" s="50" t="n"/>
      <c r="O633" s="51" t="n"/>
      <c r="P633" s="50" t="n"/>
      <c r="Q633" s="50" t="n"/>
      <c r="R633" s="50" t="n"/>
      <c r="S633" s="50" t="n"/>
      <c r="T633" s="50" t="n"/>
      <c r="U633" s="50" t="n"/>
      <c r="V633" s="50" t="n"/>
      <c r="W633" s="50" t="n"/>
      <c r="X633" s="50" t="n"/>
      <c r="Y633" s="51" t="n"/>
      <c r="Z633" s="52" t="n"/>
      <c r="AA633" s="50" t="n"/>
      <c r="AB633" s="50" t="n"/>
      <c r="AC633" s="61" t="n"/>
      <c r="AD633" s="61" t="n"/>
      <c r="AE633" s="50" t="n"/>
      <c r="AF633" s="0" t="n"/>
      <c r="AG633" s="0" t="n"/>
      <c r="AH633" s="85">
        <f>IF(COUNTA(A633:AG633,AI633,AL633:AP633)=0,"",IF(TRIM(A633)="","AIR-ID REQUIRED",IF(OR(AND(K633&lt;&gt;"",ISNA(MATCH(K633,{"Yes","No","Unknown"},0))),AND(Q633&lt;&gt;"",ISNA(MATCH(Q633,{"Yes","No","Unknown"},0))),AND(R633&lt;&gt;"",ISNA(MATCH(R633,{"Yes","No","Unknown"},0))),AND(T633&lt;&gt;"",ISNA(MATCH(T633,{"Yes","No","Unknown"},0))),AND(J633&lt;&gt;"",ISNA(MATCH(J633,{"Improving","Stable","Deteriorating","New / Baseline","Not yet known"},0))),AND(Z633&lt;&gt;"",ISNA(MATCH(Z633,{"Open","Reviewed","Action Open","Escalated","Closed"},0))),AND(AG633&lt;&gt;"",ISNA(MATCH(AG633,{"UC-ID specific","Shared system baseline"},0))),AND(AI633&lt;&gt;"",ISNA(MATCH(AI633,{"Low","Medium","High","Critical"},0))),AND(AL633&lt;&gt;"",COUNTIF(Lists!$A$3:$A$10,AL633)=0),AND(AO633&lt;&gt;"",ISNA(MATCH(AO633,{"Operational monitoring","Performance review","Formal review"},0))),AND(AP633&lt;&gt;"",ISNA(MATCH(AP633,{"Raised per Monitoring and Review Plan","Not action-capable","Action-capable: raise not yet set"},0)))),"INVALID VALUE — use the dropdown list",IF(AND(AG633="UC-ID specific",OR(AF633="",AF633="None")),"UC-ID REQUIRED",IF(OR(J633="",K633="",Q633="",R633="",T633="",AL633="",J633="Not yet known",K633="Unknown",Q633="Unknown",R633="Unknown",T633="Unknown"),"UNKNOWN TO RESOLVE",IF(AND(K633="Yes",OR(H633="",I633="",M633="",N633="",O633="",P633="",P633="None",X633="")),"BREACH ACTION INCOMPLETE",IF(AND(OR(K633="Yes",Q633="Yes"),AL633="None"),"TRIGGER NOT RECORDED — select the E.4 trigger",IF(AND(OR(AND(AL633&lt;&gt;"",AL633&lt;&gt;"None"),R633="Yes"),AM633=""),"REASSESSMENT / CONSIDERATION REF REQUIRED",IF(AND(OR(R633="Yes",T633="Yes"),U633=""),"GATE LOG EVENT ID REQUIRED",IF(OR(AND(D633&lt;&gt;"",NOT(ISNUMBER(D633))),AND(Y633&lt;&gt;"",NOT(ISNUMBER(Y633))),AND(ISNUMBER(D633),ISNUMBER(Y633),Y633&lt;=D633)),"DATE CHECK — Review and Next Review must be dates, Next after Review",IF(AND(ISNUMBER(AC633),ISNUMBER(AD633),AD633&gt;AC633),"SAMPLE EXCEEDS POPULATION",IF(AND(ISNUMBER(AD633),ISNUMBER(AK633),AD633&lt;AK633),"SAMPLE BELOW TIER MINIMUM",IF(AND(AI633&lt;&gt;"",ISNUMBER(Y633),AO633=""),"REVIEW TYPE REQUIRED: operational, performance or formal (§6.4.4)",IF(AND(ISNUMBER(D633),ISNUMBER(Y633),AI633&lt;&gt;"",Y633-D633&gt;IF(AI633="Critical",31,IF(AI633="High",IF(OR(AO633="Operational monitoring",AO633="Performance review"),31,92),IF(AI633="Medium",IF(AO633="Operational monitoring",31,IF(AO633="Performance review",92,366)),366)))),"NEXT REVIEW EXCEEDS TIER CADENCE",IF(OR(AP633="",AP633="Action-capable: raise not yet set"),"AGENTIC CADENCE RAISE NOT SET (§6.4.4; size to be set by the Council)",IF(AND(Z633="Closed",OR(D633="",E633="",G633="",H633="",I633="",X633="",Y633="",AA633="",AB633="",NOT(ISNUMBER(AC633)),NOT(ISNUMBER(AD633)),AC633&lt;1,AD633&lt;1,AE633="",AG633="",AI633="")),"CLOSURE EVIDENCE MISSING",IF(Z633="Closed","Closure ready for independent review","Open / review")))))))))))))))))</f>
        <v/>
      </c>
      <c r="AI633" s="0" t="n"/>
      <c r="AJ633" s="0">
        <f>IF(AI633="","",IF(AO633="Operational monitoring",IF(AI633="Low","Routine operational monitoring by the Service Owner",IF(AI633="Medium","Monthly","Continuous (logged at least monthly)")),IF(AO633="Performance review",IF(AI633="Critical","At least monthly",IF(AI633="High","Monthly",IF(AI633="Medium","Quarterly","Annual"))),IF(AI633="Critical","Continuous monitoring; formal review at least monthly",IF(AI633="High","Quarterly","Annual")))))</f>
        <v/>
      </c>
      <c r="AK633" s="0">
        <f>IF(OR(AI633="",NOT(ISNUMBER(AC633))),"",IF(OR(AI633="Critical",AI633="High"),MIN(AC633,MAX(30,ROUNDUP(0.05*AC633,0))),IF(AI633="Medium",MIN(AC633,20),MIN(AC633,10))))</f>
        <v/>
      </c>
      <c r="AL633" s="0" t="n"/>
      <c r="AM633" s="0" t="n"/>
      <c r="AN633" s="0" t="n"/>
      <c r="AO633" s="0" t="n"/>
      <c r="AP633" s="0" t="n"/>
    </row>
    <row r="634">
      <c r="A634" s="49" t="n"/>
      <c r="B634" s="50" t="n"/>
      <c r="C634" s="50" t="n"/>
      <c r="D634" s="51" t="n"/>
      <c r="E634" s="50" t="n"/>
      <c r="F634" s="50" t="n"/>
      <c r="G634" s="50" t="n"/>
      <c r="H634" s="50" t="n"/>
      <c r="I634" s="50" t="n"/>
      <c r="J634" s="50" t="n"/>
      <c r="K634" s="50" t="n"/>
      <c r="L634" s="50" t="n"/>
      <c r="M634" s="50" t="n"/>
      <c r="N634" s="50" t="n"/>
      <c r="O634" s="51" t="n"/>
      <c r="P634" s="50" t="n"/>
      <c r="Q634" s="50" t="n"/>
      <c r="R634" s="50" t="n"/>
      <c r="S634" s="50" t="n"/>
      <c r="T634" s="50" t="n"/>
      <c r="U634" s="50" t="n"/>
      <c r="V634" s="50" t="n"/>
      <c r="W634" s="50" t="n"/>
      <c r="X634" s="50" t="n"/>
      <c r="Y634" s="51" t="n"/>
      <c r="Z634" s="52" t="n"/>
      <c r="AA634" s="50" t="n"/>
      <c r="AB634" s="50" t="n"/>
      <c r="AC634" s="61" t="n"/>
      <c r="AD634" s="61" t="n"/>
      <c r="AE634" s="50" t="n"/>
      <c r="AF634" s="0" t="n"/>
      <c r="AG634" s="0" t="n"/>
      <c r="AH634" s="85">
        <f>IF(COUNTA(A634:AG634,AI634,AL634:AP634)=0,"",IF(TRIM(A634)="","AIR-ID REQUIRED",IF(OR(AND(K634&lt;&gt;"",ISNA(MATCH(K634,{"Yes","No","Unknown"},0))),AND(Q634&lt;&gt;"",ISNA(MATCH(Q634,{"Yes","No","Unknown"},0))),AND(R634&lt;&gt;"",ISNA(MATCH(R634,{"Yes","No","Unknown"},0))),AND(T634&lt;&gt;"",ISNA(MATCH(T634,{"Yes","No","Unknown"},0))),AND(J634&lt;&gt;"",ISNA(MATCH(J634,{"Improving","Stable","Deteriorating","New / Baseline","Not yet known"},0))),AND(Z634&lt;&gt;"",ISNA(MATCH(Z634,{"Open","Reviewed","Action Open","Escalated","Closed"},0))),AND(AG634&lt;&gt;"",ISNA(MATCH(AG634,{"UC-ID specific","Shared system baseline"},0))),AND(AI634&lt;&gt;"",ISNA(MATCH(AI634,{"Low","Medium","High","Critical"},0))),AND(AL634&lt;&gt;"",COUNTIF(Lists!$A$3:$A$10,AL634)=0),AND(AO634&lt;&gt;"",ISNA(MATCH(AO634,{"Operational monitoring","Performance review","Formal review"},0))),AND(AP634&lt;&gt;"",ISNA(MATCH(AP634,{"Raised per Monitoring and Review Plan","Not action-capable","Action-capable: raise not yet set"},0)))),"INVALID VALUE — use the dropdown list",IF(AND(AG634="UC-ID specific",OR(AF634="",AF634="None")),"UC-ID REQUIRED",IF(OR(J634="",K634="",Q634="",R634="",T634="",AL634="",J634="Not yet known",K634="Unknown",Q634="Unknown",R634="Unknown",T634="Unknown"),"UNKNOWN TO RESOLVE",IF(AND(K634="Yes",OR(H634="",I634="",M634="",N634="",O634="",P634="",P634="None",X634="")),"BREACH ACTION INCOMPLETE",IF(AND(OR(K634="Yes",Q634="Yes"),AL634="None"),"TRIGGER NOT RECORDED — select the E.4 trigger",IF(AND(OR(AND(AL634&lt;&gt;"",AL634&lt;&gt;"None"),R634="Yes"),AM634=""),"REASSESSMENT / CONSIDERATION REF REQUIRED",IF(AND(OR(R634="Yes",T634="Yes"),U634=""),"GATE LOG EVENT ID REQUIRED",IF(OR(AND(D634&lt;&gt;"",NOT(ISNUMBER(D634))),AND(Y634&lt;&gt;"",NOT(ISNUMBER(Y634))),AND(ISNUMBER(D634),ISNUMBER(Y634),Y634&lt;=D634)),"DATE CHECK — Review and Next Review must be dates, Next after Review",IF(AND(ISNUMBER(AC634),ISNUMBER(AD634),AD634&gt;AC634),"SAMPLE EXCEEDS POPULATION",IF(AND(ISNUMBER(AD634),ISNUMBER(AK634),AD634&lt;AK634),"SAMPLE BELOW TIER MINIMUM",IF(AND(AI634&lt;&gt;"",ISNUMBER(Y634),AO634=""),"REVIEW TYPE REQUIRED: operational, performance or formal (§6.4.4)",IF(AND(ISNUMBER(D634),ISNUMBER(Y634),AI634&lt;&gt;"",Y634-D634&gt;IF(AI634="Critical",31,IF(AI634="High",IF(OR(AO634="Operational monitoring",AO634="Performance review"),31,92),IF(AI634="Medium",IF(AO634="Operational monitoring",31,IF(AO634="Performance review",92,366)),366)))),"NEXT REVIEW EXCEEDS TIER CADENCE",IF(OR(AP634="",AP634="Action-capable: raise not yet set"),"AGENTIC CADENCE RAISE NOT SET (§6.4.4; size to be set by the Council)",IF(AND(Z634="Closed",OR(D634="",E634="",G634="",H634="",I634="",X634="",Y634="",AA634="",AB634="",NOT(ISNUMBER(AC634)),NOT(ISNUMBER(AD634)),AC634&lt;1,AD634&lt;1,AE634="",AG634="",AI634="")),"CLOSURE EVIDENCE MISSING",IF(Z634="Closed","Closure ready for independent review","Open / review")))))))))))))))))</f>
        <v/>
      </c>
      <c r="AI634" s="0" t="n"/>
      <c r="AJ634" s="0">
        <f>IF(AI634="","",IF(AO634="Operational monitoring",IF(AI634="Low","Routine operational monitoring by the Service Owner",IF(AI634="Medium","Monthly","Continuous (logged at least monthly)")),IF(AO634="Performance review",IF(AI634="Critical","At least monthly",IF(AI634="High","Monthly",IF(AI634="Medium","Quarterly","Annual"))),IF(AI634="Critical","Continuous monitoring; formal review at least monthly",IF(AI634="High","Quarterly","Annual")))))</f>
        <v/>
      </c>
      <c r="AK634" s="0">
        <f>IF(OR(AI634="",NOT(ISNUMBER(AC634))),"",IF(OR(AI634="Critical",AI634="High"),MIN(AC634,MAX(30,ROUNDUP(0.05*AC634,0))),IF(AI634="Medium",MIN(AC634,20),MIN(AC634,10))))</f>
        <v/>
      </c>
      <c r="AL634" s="0" t="n"/>
      <c r="AM634" s="0" t="n"/>
      <c r="AN634" s="0" t="n"/>
      <c r="AO634" s="0" t="n"/>
      <c r="AP634" s="0" t="n"/>
    </row>
    <row r="635">
      <c r="A635" s="49" t="n"/>
      <c r="B635" s="50" t="n"/>
      <c r="C635" s="50" t="n"/>
      <c r="D635" s="51" t="n"/>
      <c r="E635" s="50" t="n"/>
      <c r="F635" s="50" t="n"/>
      <c r="G635" s="50" t="n"/>
      <c r="H635" s="50" t="n"/>
      <c r="I635" s="50" t="n"/>
      <c r="J635" s="50" t="n"/>
      <c r="K635" s="50" t="n"/>
      <c r="L635" s="50" t="n"/>
      <c r="M635" s="50" t="n"/>
      <c r="N635" s="50" t="n"/>
      <c r="O635" s="51" t="n"/>
      <c r="P635" s="50" t="n"/>
      <c r="Q635" s="50" t="n"/>
      <c r="R635" s="50" t="n"/>
      <c r="S635" s="50" t="n"/>
      <c r="T635" s="50" t="n"/>
      <c r="U635" s="50" t="n"/>
      <c r="V635" s="50" t="n"/>
      <c r="W635" s="50" t="n"/>
      <c r="X635" s="50" t="n"/>
      <c r="Y635" s="51" t="n"/>
      <c r="Z635" s="52" t="n"/>
      <c r="AA635" s="50" t="n"/>
      <c r="AB635" s="50" t="n"/>
      <c r="AC635" s="61" t="n"/>
      <c r="AD635" s="61" t="n"/>
      <c r="AE635" s="50" t="n"/>
      <c r="AF635" s="0" t="n"/>
      <c r="AG635" s="0" t="n"/>
      <c r="AH635" s="85">
        <f>IF(COUNTA(A635:AG635,AI635,AL635:AP635)=0,"",IF(TRIM(A635)="","AIR-ID REQUIRED",IF(OR(AND(K635&lt;&gt;"",ISNA(MATCH(K635,{"Yes","No","Unknown"},0))),AND(Q635&lt;&gt;"",ISNA(MATCH(Q635,{"Yes","No","Unknown"},0))),AND(R635&lt;&gt;"",ISNA(MATCH(R635,{"Yes","No","Unknown"},0))),AND(T635&lt;&gt;"",ISNA(MATCH(T635,{"Yes","No","Unknown"},0))),AND(J635&lt;&gt;"",ISNA(MATCH(J635,{"Improving","Stable","Deteriorating","New / Baseline","Not yet known"},0))),AND(Z635&lt;&gt;"",ISNA(MATCH(Z635,{"Open","Reviewed","Action Open","Escalated","Closed"},0))),AND(AG635&lt;&gt;"",ISNA(MATCH(AG635,{"UC-ID specific","Shared system baseline"},0))),AND(AI635&lt;&gt;"",ISNA(MATCH(AI635,{"Low","Medium","High","Critical"},0))),AND(AL635&lt;&gt;"",COUNTIF(Lists!$A$3:$A$10,AL635)=0),AND(AO635&lt;&gt;"",ISNA(MATCH(AO635,{"Operational monitoring","Performance review","Formal review"},0))),AND(AP635&lt;&gt;"",ISNA(MATCH(AP635,{"Raised per Monitoring and Review Plan","Not action-capable","Action-capable: raise not yet set"},0)))),"INVALID VALUE — use the dropdown list",IF(AND(AG635="UC-ID specific",OR(AF635="",AF635="None")),"UC-ID REQUIRED",IF(OR(J635="",K635="",Q635="",R635="",T635="",AL635="",J635="Not yet known",K635="Unknown",Q635="Unknown",R635="Unknown",T635="Unknown"),"UNKNOWN TO RESOLVE",IF(AND(K635="Yes",OR(H635="",I635="",M635="",N635="",O635="",P635="",P635="None",X635="")),"BREACH ACTION INCOMPLETE",IF(AND(OR(K635="Yes",Q635="Yes"),AL635="None"),"TRIGGER NOT RECORDED — select the E.4 trigger",IF(AND(OR(AND(AL635&lt;&gt;"",AL635&lt;&gt;"None"),R635="Yes"),AM635=""),"REASSESSMENT / CONSIDERATION REF REQUIRED",IF(AND(OR(R635="Yes",T635="Yes"),U635=""),"GATE LOG EVENT ID REQUIRED",IF(OR(AND(D635&lt;&gt;"",NOT(ISNUMBER(D635))),AND(Y635&lt;&gt;"",NOT(ISNUMBER(Y635))),AND(ISNUMBER(D635),ISNUMBER(Y635),Y635&lt;=D635)),"DATE CHECK — Review and Next Review must be dates, Next after Review",IF(AND(ISNUMBER(AC635),ISNUMBER(AD635),AD635&gt;AC635),"SAMPLE EXCEEDS POPULATION",IF(AND(ISNUMBER(AD635),ISNUMBER(AK635),AD635&lt;AK635),"SAMPLE BELOW TIER MINIMUM",IF(AND(AI635&lt;&gt;"",ISNUMBER(Y635),AO635=""),"REVIEW TYPE REQUIRED: operational, performance or formal (§6.4.4)",IF(AND(ISNUMBER(D635),ISNUMBER(Y635),AI635&lt;&gt;"",Y635-D635&gt;IF(AI635="Critical",31,IF(AI635="High",IF(OR(AO635="Operational monitoring",AO635="Performance review"),31,92),IF(AI635="Medium",IF(AO635="Operational monitoring",31,IF(AO635="Performance review",92,366)),366)))),"NEXT REVIEW EXCEEDS TIER CADENCE",IF(OR(AP635="",AP635="Action-capable: raise not yet set"),"AGENTIC CADENCE RAISE NOT SET (§6.4.4; size to be set by the Council)",IF(AND(Z635="Closed",OR(D635="",E635="",G635="",H635="",I635="",X635="",Y635="",AA635="",AB635="",NOT(ISNUMBER(AC635)),NOT(ISNUMBER(AD635)),AC635&lt;1,AD635&lt;1,AE635="",AG635="",AI635="")),"CLOSURE EVIDENCE MISSING",IF(Z635="Closed","Closure ready for independent review","Open / review")))))))))))))))))</f>
        <v/>
      </c>
      <c r="AI635" s="0" t="n"/>
      <c r="AJ635" s="0">
        <f>IF(AI635="","",IF(AO635="Operational monitoring",IF(AI635="Low","Routine operational monitoring by the Service Owner",IF(AI635="Medium","Monthly","Continuous (logged at least monthly)")),IF(AO635="Performance review",IF(AI635="Critical","At least monthly",IF(AI635="High","Monthly",IF(AI635="Medium","Quarterly","Annual"))),IF(AI635="Critical","Continuous monitoring; formal review at least monthly",IF(AI635="High","Quarterly","Annual")))))</f>
        <v/>
      </c>
      <c r="AK635" s="0">
        <f>IF(OR(AI635="",NOT(ISNUMBER(AC635))),"",IF(OR(AI635="Critical",AI635="High"),MIN(AC635,MAX(30,ROUNDUP(0.05*AC635,0))),IF(AI635="Medium",MIN(AC635,20),MIN(AC635,10))))</f>
        <v/>
      </c>
      <c r="AL635" s="0" t="n"/>
      <c r="AM635" s="0" t="n"/>
      <c r="AN635" s="0" t="n"/>
      <c r="AO635" s="0" t="n"/>
      <c r="AP635" s="0" t="n"/>
    </row>
    <row r="636">
      <c r="A636" s="49" t="n"/>
      <c r="B636" s="50" t="n"/>
      <c r="C636" s="50" t="n"/>
      <c r="D636" s="51" t="n"/>
      <c r="E636" s="50" t="n"/>
      <c r="F636" s="50" t="n"/>
      <c r="G636" s="50" t="n"/>
      <c r="H636" s="50" t="n"/>
      <c r="I636" s="50" t="n"/>
      <c r="J636" s="50" t="n"/>
      <c r="K636" s="50" t="n"/>
      <c r="L636" s="50" t="n"/>
      <c r="M636" s="50" t="n"/>
      <c r="N636" s="50" t="n"/>
      <c r="O636" s="51" t="n"/>
      <c r="P636" s="50" t="n"/>
      <c r="Q636" s="50" t="n"/>
      <c r="R636" s="50" t="n"/>
      <c r="S636" s="50" t="n"/>
      <c r="T636" s="50" t="n"/>
      <c r="U636" s="50" t="n"/>
      <c r="V636" s="50" t="n"/>
      <c r="W636" s="50" t="n"/>
      <c r="X636" s="50" t="n"/>
      <c r="Y636" s="51" t="n"/>
      <c r="Z636" s="52" t="n"/>
      <c r="AA636" s="50" t="n"/>
      <c r="AB636" s="50" t="n"/>
      <c r="AC636" s="61" t="n"/>
      <c r="AD636" s="61" t="n"/>
      <c r="AE636" s="50" t="n"/>
      <c r="AF636" s="0" t="n"/>
      <c r="AG636" s="0" t="n"/>
      <c r="AH636" s="85">
        <f>IF(COUNTA(A636:AG636,AI636,AL636:AP636)=0,"",IF(TRIM(A636)="","AIR-ID REQUIRED",IF(OR(AND(K636&lt;&gt;"",ISNA(MATCH(K636,{"Yes","No","Unknown"},0))),AND(Q636&lt;&gt;"",ISNA(MATCH(Q636,{"Yes","No","Unknown"},0))),AND(R636&lt;&gt;"",ISNA(MATCH(R636,{"Yes","No","Unknown"},0))),AND(T636&lt;&gt;"",ISNA(MATCH(T636,{"Yes","No","Unknown"},0))),AND(J636&lt;&gt;"",ISNA(MATCH(J636,{"Improving","Stable","Deteriorating","New / Baseline","Not yet known"},0))),AND(Z636&lt;&gt;"",ISNA(MATCH(Z636,{"Open","Reviewed","Action Open","Escalated","Closed"},0))),AND(AG636&lt;&gt;"",ISNA(MATCH(AG636,{"UC-ID specific","Shared system baseline"},0))),AND(AI636&lt;&gt;"",ISNA(MATCH(AI636,{"Low","Medium","High","Critical"},0))),AND(AL636&lt;&gt;"",COUNTIF(Lists!$A$3:$A$10,AL636)=0),AND(AO636&lt;&gt;"",ISNA(MATCH(AO636,{"Operational monitoring","Performance review","Formal review"},0))),AND(AP636&lt;&gt;"",ISNA(MATCH(AP636,{"Raised per Monitoring and Review Plan","Not action-capable","Action-capable: raise not yet set"},0)))),"INVALID VALUE — use the dropdown list",IF(AND(AG636="UC-ID specific",OR(AF636="",AF636="None")),"UC-ID REQUIRED",IF(OR(J636="",K636="",Q636="",R636="",T636="",AL636="",J636="Not yet known",K636="Unknown",Q636="Unknown",R636="Unknown",T636="Unknown"),"UNKNOWN TO RESOLVE",IF(AND(K636="Yes",OR(H636="",I636="",M636="",N636="",O636="",P636="",P636="None",X636="")),"BREACH ACTION INCOMPLETE",IF(AND(OR(K636="Yes",Q636="Yes"),AL636="None"),"TRIGGER NOT RECORDED — select the E.4 trigger",IF(AND(OR(AND(AL636&lt;&gt;"",AL636&lt;&gt;"None"),R636="Yes"),AM636=""),"REASSESSMENT / CONSIDERATION REF REQUIRED",IF(AND(OR(R636="Yes",T636="Yes"),U636=""),"GATE LOG EVENT ID REQUIRED",IF(OR(AND(D636&lt;&gt;"",NOT(ISNUMBER(D636))),AND(Y636&lt;&gt;"",NOT(ISNUMBER(Y636))),AND(ISNUMBER(D636),ISNUMBER(Y636),Y636&lt;=D636)),"DATE CHECK — Review and Next Review must be dates, Next after Review",IF(AND(ISNUMBER(AC636),ISNUMBER(AD636),AD636&gt;AC636),"SAMPLE EXCEEDS POPULATION",IF(AND(ISNUMBER(AD636),ISNUMBER(AK636),AD636&lt;AK636),"SAMPLE BELOW TIER MINIMUM",IF(AND(AI636&lt;&gt;"",ISNUMBER(Y636),AO636=""),"REVIEW TYPE REQUIRED: operational, performance or formal (§6.4.4)",IF(AND(ISNUMBER(D636),ISNUMBER(Y636),AI636&lt;&gt;"",Y636-D636&gt;IF(AI636="Critical",31,IF(AI636="High",IF(OR(AO636="Operational monitoring",AO636="Performance review"),31,92),IF(AI636="Medium",IF(AO636="Operational monitoring",31,IF(AO636="Performance review",92,366)),366)))),"NEXT REVIEW EXCEEDS TIER CADENCE",IF(OR(AP636="",AP636="Action-capable: raise not yet set"),"AGENTIC CADENCE RAISE NOT SET (§6.4.4; size to be set by the Council)",IF(AND(Z636="Closed",OR(D636="",E636="",G636="",H636="",I636="",X636="",Y636="",AA636="",AB636="",NOT(ISNUMBER(AC636)),NOT(ISNUMBER(AD636)),AC636&lt;1,AD636&lt;1,AE636="",AG636="",AI636="")),"CLOSURE EVIDENCE MISSING",IF(Z636="Closed","Closure ready for independent review","Open / review")))))))))))))))))</f>
        <v/>
      </c>
      <c r="AI636" s="0" t="n"/>
      <c r="AJ636" s="0">
        <f>IF(AI636="","",IF(AO636="Operational monitoring",IF(AI636="Low","Routine operational monitoring by the Service Owner",IF(AI636="Medium","Monthly","Continuous (logged at least monthly)")),IF(AO636="Performance review",IF(AI636="Critical","At least monthly",IF(AI636="High","Monthly",IF(AI636="Medium","Quarterly","Annual"))),IF(AI636="Critical","Continuous monitoring; formal review at least monthly",IF(AI636="High","Quarterly","Annual")))))</f>
        <v/>
      </c>
      <c r="AK636" s="0">
        <f>IF(OR(AI636="",NOT(ISNUMBER(AC636))),"",IF(OR(AI636="Critical",AI636="High"),MIN(AC636,MAX(30,ROUNDUP(0.05*AC636,0))),IF(AI636="Medium",MIN(AC636,20),MIN(AC636,10))))</f>
        <v/>
      </c>
      <c r="AL636" s="0" t="n"/>
      <c r="AM636" s="0" t="n"/>
      <c r="AN636" s="0" t="n"/>
      <c r="AO636" s="0" t="n"/>
      <c r="AP636" s="0" t="n"/>
    </row>
    <row r="637">
      <c r="A637" s="49" t="n"/>
      <c r="B637" s="50" t="n"/>
      <c r="C637" s="50" t="n"/>
      <c r="D637" s="51" t="n"/>
      <c r="E637" s="50" t="n"/>
      <c r="F637" s="50" t="n"/>
      <c r="G637" s="50" t="n"/>
      <c r="H637" s="50" t="n"/>
      <c r="I637" s="50" t="n"/>
      <c r="J637" s="50" t="n"/>
      <c r="K637" s="50" t="n"/>
      <c r="L637" s="50" t="n"/>
      <c r="M637" s="50" t="n"/>
      <c r="N637" s="50" t="n"/>
      <c r="O637" s="51" t="n"/>
      <c r="P637" s="50" t="n"/>
      <c r="Q637" s="50" t="n"/>
      <c r="R637" s="50" t="n"/>
      <c r="S637" s="50" t="n"/>
      <c r="T637" s="50" t="n"/>
      <c r="U637" s="50" t="n"/>
      <c r="V637" s="50" t="n"/>
      <c r="W637" s="50" t="n"/>
      <c r="X637" s="50" t="n"/>
      <c r="Y637" s="51" t="n"/>
      <c r="Z637" s="52" t="n"/>
      <c r="AA637" s="50" t="n"/>
      <c r="AB637" s="50" t="n"/>
      <c r="AC637" s="61" t="n"/>
      <c r="AD637" s="61" t="n"/>
      <c r="AE637" s="50" t="n"/>
      <c r="AF637" s="0" t="n"/>
      <c r="AG637" s="0" t="n"/>
      <c r="AH637" s="85">
        <f>IF(COUNTA(A637:AG637,AI637,AL637:AP637)=0,"",IF(TRIM(A637)="","AIR-ID REQUIRED",IF(OR(AND(K637&lt;&gt;"",ISNA(MATCH(K637,{"Yes","No","Unknown"},0))),AND(Q637&lt;&gt;"",ISNA(MATCH(Q637,{"Yes","No","Unknown"},0))),AND(R637&lt;&gt;"",ISNA(MATCH(R637,{"Yes","No","Unknown"},0))),AND(T637&lt;&gt;"",ISNA(MATCH(T637,{"Yes","No","Unknown"},0))),AND(J637&lt;&gt;"",ISNA(MATCH(J637,{"Improving","Stable","Deteriorating","New / Baseline","Not yet known"},0))),AND(Z637&lt;&gt;"",ISNA(MATCH(Z637,{"Open","Reviewed","Action Open","Escalated","Closed"},0))),AND(AG637&lt;&gt;"",ISNA(MATCH(AG637,{"UC-ID specific","Shared system baseline"},0))),AND(AI637&lt;&gt;"",ISNA(MATCH(AI637,{"Low","Medium","High","Critical"},0))),AND(AL637&lt;&gt;"",COUNTIF(Lists!$A$3:$A$10,AL637)=0),AND(AO637&lt;&gt;"",ISNA(MATCH(AO637,{"Operational monitoring","Performance review","Formal review"},0))),AND(AP637&lt;&gt;"",ISNA(MATCH(AP637,{"Raised per Monitoring and Review Plan","Not action-capable","Action-capable: raise not yet set"},0)))),"INVALID VALUE — use the dropdown list",IF(AND(AG637="UC-ID specific",OR(AF637="",AF637="None")),"UC-ID REQUIRED",IF(OR(J637="",K637="",Q637="",R637="",T637="",AL637="",J637="Not yet known",K637="Unknown",Q637="Unknown",R637="Unknown",T637="Unknown"),"UNKNOWN TO RESOLVE",IF(AND(K637="Yes",OR(H637="",I637="",M637="",N637="",O637="",P637="",P637="None",X637="")),"BREACH ACTION INCOMPLETE",IF(AND(OR(K637="Yes",Q637="Yes"),AL637="None"),"TRIGGER NOT RECORDED — select the E.4 trigger",IF(AND(OR(AND(AL637&lt;&gt;"",AL637&lt;&gt;"None"),R637="Yes"),AM637=""),"REASSESSMENT / CONSIDERATION REF REQUIRED",IF(AND(OR(R637="Yes",T637="Yes"),U637=""),"GATE LOG EVENT ID REQUIRED",IF(OR(AND(D637&lt;&gt;"",NOT(ISNUMBER(D637))),AND(Y637&lt;&gt;"",NOT(ISNUMBER(Y637))),AND(ISNUMBER(D637),ISNUMBER(Y637),Y637&lt;=D637)),"DATE CHECK — Review and Next Review must be dates, Next after Review",IF(AND(ISNUMBER(AC637),ISNUMBER(AD637),AD637&gt;AC637),"SAMPLE EXCEEDS POPULATION",IF(AND(ISNUMBER(AD637),ISNUMBER(AK637),AD637&lt;AK637),"SAMPLE BELOW TIER MINIMUM",IF(AND(AI637&lt;&gt;"",ISNUMBER(Y637),AO637=""),"REVIEW TYPE REQUIRED: operational, performance or formal (§6.4.4)",IF(AND(ISNUMBER(D637),ISNUMBER(Y637),AI637&lt;&gt;"",Y637-D637&gt;IF(AI637="Critical",31,IF(AI637="High",IF(OR(AO637="Operational monitoring",AO637="Performance review"),31,92),IF(AI637="Medium",IF(AO637="Operational monitoring",31,IF(AO637="Performance review",92,366)),366)))),"NEXT REVIEW EXCEEDS TIER CADENCE",IF(OR(AP637="",AP637="Action-capable: raise not yet set"),"AGENTIC CADENCE RAISE NOT SET (§6.4.4; size to be set by the Council)",IF(AND(Z637="Closed",OR(D637="",E637="",G637="",H637="",I637="",X637="",Y637="",AA637="",AB637="",NOT(ISNUMBER(AC637)),NOT(ISNUMBER(AD637)),AC637&lt;1,AD637&lt;1,AE637="",AG637="",AI637="")),"CLOSURE EVIDENCE MISSING",IF(Z637="Closed","Closure ready for independent review","Open / review")))))))))))))))))</f>
        <v/>
      </c>
      <c r="AI637" s="0" t="n"/>
      <c r="AJ637" s="0">
        <f>IF(AI637="","",IF(AO637="Operational monitoring",IF(AI637="Low","Routine operational monitoring by the Service Owner",IF(AI637="Medium","Monthly","Continuous (logged at least monthly)")),IF(AO637="Performance review",IF(AI637="Critical","At least monthly",IF(AI637="High","Monthly",IF(AI637="Medium","Quarterly","Annual"))),IF(AI637="Critical","Continuous monitoring; formal review at least monthly",IF(AI637="High","Quarterly","Annual")))))</f>
        <v/>
      </c>
      <c r="AK637" s="0">
        <f>IF(OR(AI637="",NOT(ISNUMBER(AC637))),"",IF(OR(AI637="Critical",AI637="High"),MIN(AC637,MAX(30,ROUNDUP(0.05*AC637,0))),IF(AI637="Medium",MIN(AC637,20),MIN(AC637,10))))</f>
        <v/>
      </c>
      <c r="AL637" s="0" t="n"/>
      <c r="AM637" s="0" t="n"/>
      <c r="AN637" s="0" t="n"/>
      <c r="AO637" s="0" t="n"/>
      <c r="AP637" s="0" t="n"/>
    </row>
    <row r="638">
      <c r="A638" s="49" t="n"/>
      <c r="B638" s="50" t="n"/>
      <c r="C638" s="50" t="n"/>
      <c r="D638" s="51" t="n"/>
      <c r="E638" s="50" t="n"/>
      <c r="F638" s="50" t="n"/>
      <c r="G638" s="50" t="n"/>
      <c r="H638" s="50" t="n"/>
      <c r="I638" s="50" t="n"/>
      <c r="J638" s="50" t="n"/>
      <c r="K638" s="50" t="n"/>
      <c r="L638" s="50" t="n"/>
      <c r="M638" s="50" t="n"/>
      <c r="N638" s="50" t="n"/>
      <c r="O638" s="51" t="n"/>
      <c r="P638" s="50" t="n"/>
      <c r="Q638" s="50" t="n"/>
      <c r="R638" s="50" t="n"/>
      <c r="S638" s="50" t="n"/>
      <c r="T638" s="50" t="n"/>
      <c r="U638" s="50" t="n"/>
      <c r="V638" s="50" t="n"/>
      <c r="W638" s="50" t="n"/>
      <c r="X638" s="50" t="n"/>
      <c r="Y638" s="51" t="n"/>
      <c r="Z638" s="52" t="n"/>
      <c r="AA638" s="50" t="n"/>
      <c r="AB638" s="50" t="n"/>
      <c r="AC638" s="61" t="n"/>
      <c r="AD638" s="61" t="n"/>
      <c r="AE638" s="50" t="n"/>
      <c r="AF638" s="0" t="n"/>
      <c r="AG638" s="0" t="n"/>
      <c r="AH638" s="85">
        <f>IF(COUNTA(A638:AG638,AI638,AL638:AP638)=0,"",IF(TRIM(A638)="","AIR-ID REQUIRED",IF(OR(AND(K638&lt;&gt;"",ISNA(MATCH(K638,{"Yes","No","Unknown"},0))),AND(Q638&lt;&gt;"",ISNA(MATCH(Q638,{"Yes","No","Unknown"},0))),AND(R638&lt;&gt;"",ISNA(MATCH(R638,{"Yes","No","Unknown"},0))),AND(T638&lt;&gt;"",ISNA(MATCH(T638,{"Yes","No","Unknown"},0))),AND(J638&lt;&gt;"",ISNA(MATCH(J638,{"Improving","Stable","Deteriorating","New / Baseline","Not yet known"},0))),AND(Z638&lt;&gt;"",ISNA(MATCH(Z638,{"Open","Reviewed","Action Open","Escalated","Closed"},0))),AND(AG638&lt;&gt;"",ISNA(MATCH(AG638,{"UC-ID specific","Shared system baseline"},0))),AND(AI638&lt;&gt;"",ISNA(MATCH(AI638,{"Low","Medium","High","Critical"},0))),AND(AL638&lt;&gt;"",COUNTIF(Lists!$A$3:$A$10,AL638)=0),AND(AO638&lt;&gt;"",ISNA(MATCH(AO638,{"Operational monitoring","Performance review","Formal review"},0))),AND(AP638&lt;&gt;"",ISNA(MATCH(AP638,{"Raised per Monitoring and Review Plan","Not action-capable","Action-capable: raise not yet set"},0)))),"INVALID VALUE — use the dropdown list",IF(AND(AG638="UC-ID specific",OR(AF638="",AF638="None")),"UC-ID REQUIRED",IF(OR(J638="",K638="",Q638="",R638="",T638="",AL638="",J638="Not yet known",K638="Unknown",Q638="Unknown",R638="Unknown",T638="Unknown"),"UNKNOWN TO RESOLVE",IF(AND(K638="Yes",OR(H638="",I638="",M638="",N638="",O638="",P638="",P638="None",X638="")),"BREACH ACTION INCOMPLETE",IF(AND(OR(K638="Yes",Q638="Yes"),AL638="None"),"TRIGGER NOT RECORDED — select the E.4 trigger",IF(AND(OR(AND(AL638&lt;&gt;"",AL638&lt;&gt;"None"),R638="Yes"),AM638=""),"REASSESSMENT / CONSIDERATION REF REQUIRED",IF(AND(OR(R638="Yes",T638="Yes"),U638=""),"GATE LOG EVENT ID REQUIRED",IF(OR(AND(D638&lt;&gt;"",NOT(ISNUMBER(D638))),AND(Y638&lt;&gt;"",NOT(ISNUMBER(Y638))),AND(ISNUMBER(D638),ISNUMBER(Y638),Y638&lt;=D638)),"DATE CHECK — Review and Next Review must be dates, Next after Review",IF(AND(ISNUMBER(AC638),ISNUMBER(AD638),AD638&gt;AC638),"SAMPLE EXCEEDS POPULATION",IF(AND(ISNUMBER(AD638),ISNUMBER(AK638),AD638&lt;AK638),"SAMPLE BELOW TIER MINIMUM",IF(AND(AI638&lt;&gt;"",ISNUMBER(Y638),AO638=""),"REVIEW TYPE REQUIRED: operational, performance or formal (§6.4.4)",IF(AND(ISNUMBER(D638),ISNUMBER(Y638),AI638&lt;&gt;"",Y638-D638&gt;IF(AI638="Critical",31,IF(AI638="High",IF(OR(AO638="Operational monitoring",AO638="Performance review"),31,92),IF(AI638="Medium",IF(AO638="Operational monitoring",31,IF(AO638="Performance review",92,366)),366)))),"NEXT REVIEW EXCEEDS TIER CADENCE",IF(OR(AP638="",AP638="Action-capable: raise not yet set"),"AGENTIC CADENCE RAISE NOT SET (§6.4.4; size to be set by the Council)",IF(AND(Z638="Closed",OR(D638="",E638="",G638="",H638="",I638="",X638="",Y638="",AA638="",AB638="",NOT(ISNUMBER(AC638)),NOT(ISNUMBER(AD638)),AC638&lt;1,AD638&lt;1,AE638="",AG638="",AI638="")),"CLOSURE EVIDENCE MISSING",IF(Z638="Closed","Closure ready for independent review","Open / review")))))))))))))))))</f>
        <v/>
      </c>
      <c r="AI638" s="0" t="n"/>
      <c r="AJ638" s="0">
        <f>IF(AI638="","",IF(AO638="Operational monitoring",IF(AI638="Low","Routine operational monitoring by the Service Owner",IF(AI638="Medium","Monthly","Continuous (logged at least monthly)")),IF(AO638="Performance review",IF(AI638="Critical","At least monthly",IF(AI638="High","Monthly",IF(AI638="Medium","Quarterly","Annual"))),IF(AI638="Critical","Continuous monitoring; formal review at least monthly",IF(AI638="High","Quarterly","Annual")))))</f>
        <v/>
      </c>
      <c r="AK638" s="0">
        <f>IF(OR(AI638="",NOT(ISNUMBER(AC638))),"",IF(OR(AI638="Critical",AI638="High"),MIN(AC638,MAX(30,ROUNDUP(0.05*AC638,0))),IF(AI638="Medium",MIN(AC638,20),MIN(AC638,10))))</f>
        <v/>
      </c>
      <c r="AL638" s="0" t="n"/>
      <c r="AM638" s="0" t="n"/>
      <c r="AN638" s="0" t="n"/>
      <c r="AO638" s="0" t="n"/>
      <c r="AP638" s="0" t="n"/>
    </row>
    <row r="639">
      <c r="A639" s="49" t="n"/>
      <c r="B639" s="50" t="n"/>
      <c r="C639" s="50" t="n"/>
      <c r="D639" s="51" t="n"/>
      <c r="E639" s="50" t="n"/>
      <c r="F639" s="50" t="n"/>
      <c r="G639" s="50" t="n"/>
      <c r="H639" s="50" t="n"/>
      <c r="I639" s="50" t="n"/>
      <c r="J639" s="50" t="n"/>
      <c r="K639" s="50" t="n"/>
      <c r="L639" s="50" t="n"/>
      <c r="M639" s="50" t="n"/>
      <c r="N639" s="50" t="n"/>
      <c r="O639" s="51" t="n"/>
      <c r="P639" s="50" t="n"/>
      <c r="Q639" s="50" t="n"/>
      <c r="R639" s="50" t="n"/>
      <c r="S639" s="50" t="n"/>
      <c r="T639" s="50" t="n"/>
      <c r="U639" s="50" t="n"/>
      <c r="V639" s="50" t="n"/>
      <c r="W639" s="50" t="n"/>
      <c r="X639" s="50" t="n"/>
      <c r="Y639" s="51" t="n"/>
      <c r="Z639" s="52" t="n"/>
      <c r="AA639" s="50" t="n"/>
      <c r="AB639" s="50" t="n"/>
      <c r="AC639" s="61" t="n"/>
      <c r="AD639" s="61" t="n"/>
      <c r="AE639" s="50" t="n"/>
      <c r="AF639" s="0" t="n"/>
      <c r="AG639" s="0" t="n"/>
      <c r="AH639" s="85">
        <f>IF(COUNTA(A639:AG639,AI639,AL639:AP639)=0,"",IF(TRIM(A639)="","AIR-ID REQUIRED",IF(OR(AND(K639&lt;&gt;"",ISNA(MATCH(K639,{"Yes","No","Unknown"},0))),AND(Q639&lt;&gt;"",ISNA(MATCH(Q639,{"Yes","No","Unknown"},0))),AND(R639&lt;&gt;"",ISNA(MATCH(R639,{"Yes","No","Unknown"},0))),AND(T639&lt;&gt;"",ISNA(MATCH(T639,{"Yes","No","Unknown"},0))),AND(J639&lt;&gt;"",ISNA(MATCH(J639,{"Improving","Stable","Deteriorating","New / Baseline","Not yet known"},0))),AND(Z639&lt;&gt;"",ISNA(MATCH(Z639,{"Open","Reviewed","Action Open","Escalated","Closed"},0))),AND(AG639&lt;&gt;"",ISNA(MATCH(AG639,{"UC-ID specific","Shared system baseline"},0))),AND(AI639&lt;&gt;"",ISNA(MATCH(AI639,{"Low","Medium","High","Critical"},0))),AND(AL639&lt;&gt;"",COUNTIF(Lists!$A$3:$A$10,AL639)=0),AND(AO639&lt;&gt;"",ISNA(MATCH(AO639,{"Operational monitoring","Performance review","Formal review"},0))),AND(AP639&lt;&gt;"",ISNA(MATCH(AP639,{"Raised per Monitoring and Review Plan","Not action-capable","Action-capable: raise not yet set"},0)))),"INVALID VALUE — use the dropdown list",IF(AND(AG639="UC-ID specific",OR(AF639="",AF639="None")),"UC-ID REQUIRED",IF(OR(J639="",K639="",Q639="",R639="",T639="",AL639="",J639="Not yet known",K639="Unknown",Q639="Unknown",R639="Unknown",T639="Unknown"),"UNKNOWN TO RESOLVE",IF(AND(K639="Yes",OR(H639="",I639="",M639="",N639="",O639="",P639="",P639="None",X639="")),"BREACH ACTION INCOMPLETE",IF(AND(OR(K639="Yes",Q639="Yes"),AL639="None"),"TRIGGER NOT RECORDED — select the E.4 trigger",IF(AND(OR(AND(AL639&lt;&gt;"",AL639&lt;&gt;"None"),R639="Yes"),AM639=""),"REASSESSMENT / CONSIDERATION REF REQUIRED",IF(AND(OR(R639="Yes",T639="Yes"),U639=""),"GATE LOG EVENT ID REQUIRED",IF(OR(AND(D639&lt;&gt;"",NOT(ISNUMBER(D639))),AND(Y639&lt;&gt;"",NOT(ISNUMBER(Y639))),AND(ISNUMBER(D639),ISNUMBER(Y639),Y639&lt;=D639)),"DATE CHECK — Review and Next Review must be dates, Next after Review",IF(AND(ISNUMBER(AC639),ISNUMBER(AD639),AD639&gt;AC639),"SAMPLE EXCEEDS POPULATION",IF(AND(ISNUMBER(AD639),ISNUMBER(AK639),AD639&lt;AK639),"SAMPLE BELOW TIER MINIMUM",IF(AND(AI639&lt;&gt;"",ISNUMBER(Y639),AO639=""),"REVIEW TYPE REQUIRED: operational, performance or formal (§6.4.4)",IF(AND(ISNUMBER(D639),ISNUMBER(Y639),AI639&lt;&gt;"",Y639-D639&gt;IF(AI639="Critical",31,IF(AI639="High",IF(OR(AO639="Operational monitoring",AO639="Performance review"),31,92),IF(AI639="Medium",IF(AO639="Operational monitoring",31,IF(AO639="Performance review",92,366)),366)))),"NEXT REVIEW EXCEEDS TIER CADENCE",IF(OR(AP639="",AP639="Action-capable: raise not yet set"),"AGENTIC CADENCE RAISE NOT SET (§6.4.4; size to be set by the Council)",IF(AND(Z639="Closed",OR(D639="",E639="",G639="",H639="",I639="",X639="",Y639="",AA639="",AB639="",NOT(ISNUMBER(AC639)),NOT(ISNUMBER(AD639)),AC639&lt;1,AD639&lt;1,AE639="",AG639="",AI639="")),"CLOSURE EVIDENCE MISSING",IF(Z639="Closed","Closure ready for independent review","Open / review")))))))))))))))))</f>
        <v/>
      </c>
      <c r="AI639" s="0" t="n"/>
      <c r="AJ639" s="0">
        <f>IF(AI639="","",IF(AO639="Operational monitoring",IF(AI639="Low","Routine operational monitoring by the Service Owner",IF(AI639="Medium","Monthly","Continuous (logged at least monthly)")),IF(AO639="Performance review",IF(AI639="Critical","At least monthly",IF(AI639="High","Monthly",IF(AI639="Medium","Quarterly","Annual"))),IF(AI639="Critical","Continuous monitoring; formal review at least monthly",IF(AI639="High","Quarterly","Annual")))))</f>
        <v/>
      </c>
      <c r="AK639" s="0">
        <f>IF(OR(AI639="",NOT(ISNUMBER(AC639))),"",IF(OR(AI639="Critical",AI639="High"),MIN(AC639,MAX(30,ROUNDUP(0.05*AC639,0))),IF(AI639="Medium",MIN(AC639,20),MIN(AC639,10))))</f>
        <v/>
      </c>
      <c r="AL639" s="0" t="n"/>
      <c r="AM639" s="0" t="n"/>
      <c r="AN639" s="0" t="n"/>
      <c r="AO639" s="0" t="n"/>
      <c r="AP639" s="0" t="n"/>
    </row>
    <row r="640">
      <c r="A640" s="49" t="n"/>
      <c r="B640" s="50" t="n"/>
      <c r="C640" s="50" t="n"/>
      <c r="D640" s="51" t="n"/>
      <c r="E640" s="50" t="n"/>
      <c r="F640" s="50" t="n"/>
      <c r="G640" s="50" t="n"/>
      <c r="H640" s="50" t="n"/>
      <c r="I640" s="50" t="n"/>
      <c r="J640" s="50" t="n"/>
      <c r="K640" s="50" t="n"/>
      <c r="L640" s="50" t="n"/>
      <c r="M640" s="50" t="n"/>
      <c r="N640" s="50" t="n"/>
      <c r="O640" s="51" t="n"/>
      <c r="P640" s="50" t="n"/>
      <c r="Q640" s="50" t="n"/>
      <c r="R640" s="50" t="n"/>
      <c r="S640" s="50" t="n"/>
      <c r="T640" s="50" t="n"/>
      <c r="U640" s="50" t="n"/>
      <c r="V640" s="50" t="n"/>
      <c r="W640" s="50" t="n"/>
      <c r="X640" s="50" t="n"/>
      <c r="Y640" s="51" t="n"/>
      <c r="Z640" s="52" t="n"/>
      <c r="AA640" s="50" t="n"/>
      <c r="AB640" s="50" t="n"/>
      <c r="AC640" s="61" t="n"/>
      <c r="AD640" s="61" t="n"/>
      <c r="AE640" s="50" t="n"/>
      <c r="AF640" s="0" t="n"/>
      <c r="AG640" s="0" t="n"/>
      <c r="AH640" s="85">
        <f>IF(COUNTA(A640:AG640,AI640,AL640:AP640)=0,"",IF(TRIM(A640)="","AIR-ID REQUIRED",IF(OR(AND(K640&lt;&gt;"",ISNA(MATCH(K640,{"Yes","No","Unknown"},0))),AND(Q640&lt;&gt;"",ISNA(MATCH(Q640,{"Yes","No","Unknown"},0))),AND(R640&lt;&gt;"",ISNA(MATCH(R640,{"Yes","No","Unknown"},0))),AND(T640&lt;&gt;"",ISNA(MATCH(T640,{"Yes","No","Unknown"},0))),AND(J640&lt;&gt;"",ISNA(MATCH(J640,{"Improving","Stable","Deteriorating","New / Baseline","Not yet known"},0))),AND(Z640&lt;&gt;"",ISNA(MATCH(Z640,{"Open","Reviewed","Action Open","Escalated","Closed"},0))),AND(AG640&lt;&gt;"",ISNA(MATCH(AG640,{"UC-ID specific","Shared system baseline"},0))),AND(AI640&lt;&gt;"",ISNA(MATCH(AI640,{"Low","Medium","High","Critical"},0))),AND(AL640&lt;&gt;"",COUNTIF(Lists!$A$3:$A$10,AL640)=0),AND(AO640&lt;&gt;"",ISNA(MATCH(AO640,{"Operational monitoring","Performance review","Formal review"},0))),AND(AP640&lt;&gt;"",ISNA(MATCH(AP640,{"Raised per Monitoring and Review Plan","Not action-capable","Action-capable: raise not yet set"},0)))),"INVALID VALUE — use the dropdown list",IF(AND(AG640="UC-ID specific",OR(AF640="",AF640="None")),"UC-ID REQUIRED",IF(OR(J640="",K640="",Q640="",R640="",T640="",AL640="",J640="Not yet known",K640="Unknown",Q640="Unknown",R640="Unknown",T640="Unknown"),"UNKNOWN TO RESOLVE",IF(AND(K640="Yes",OR(H640="",I640="",M640="",N640="",O640="",P640="",P640="None",X640="")),"BREACH ACTION INCOMPLETE",IF(AND(OR(K640="Yes",Q640="Yes"),AL640="None"),"TRIGGER NOT RECORDED — select the E.4 trigger",IF(AND(OR(AND(AL640&lt;&gt;"",AL640&lt;&gt;"None"),R640="Yes"),AM640=""),"REASSESSMENT / CONSIDERATION REF REQUIRED",IF(AND(OR(R640="Yes",T640="Yes"),U640=""),"GATE LOG EVENT ID REQUIRED",IF(OR(AND(D640&lt;&gt;"",NOT(ISNUMBER(D640))),AND(Y640&lt;&gt;"",NOT(ISNUMBER(Y640))),AND(ISNUMBER(D640),ISNUMBER(Y640),Y640&lt;=D640)),"DATE CHECK — Review and Next Review must be dates, Next after Review",IF(AND(ISNUMBER(AC640),ISNUMBER(AD640),AD640&gt;AC640),"SAMPLE EXCEEDS POPULATION",IF(AND(ISNUMBER(AD640),ISNUMBER(AK640),AD640&lt;AK640),"SAMPLE BELOW TIER MINIMUM",IF(AND(AI640&lt;&gt;"",ISNUMBER(Y640),AO640=""),"REVIEW TYPE REQUIRED: operational, performance or formal (§6.4.4)",IF(AND(ISNUMBER(D640),ISNUMBER(Y640),AI640&lt;&gt;"",Y640-D640&gt;IF(AI640="Critical",31,IF(AI640="High",IF(OR(AO640="Operational monitoring",AO640="Performance review"),31,92),IF(AI640="Medium",IF(AO640="Operational monitoring",31,IF(AO640="Performance review",92,366)),366)))),"NEXT REVIEW EXCEEDS TIER CADENCE",IF(OR(AP640="",AP640="Action-capable: raise not yet set"),"AGENTIC CADENCE RAISE NOT SET (§6.4.4; size to be set by the Council)",IF(AND(Z640="Closed",OR(D640="",E640="",G640="",H640="",I640="",X640="",Y640="",AA640="",AB640="",NOT(ISNUMBER(AC640)),NOT(ISNUMBER(AD640)),AC640&lt;1,AD640&lt;1,AE640="",AG640="",AI640="")),"CLOSURE EVIDENCE MISSING",IF(Z640="Closed","Closure ready for independent review","Open / review")))))))))))))))))</f>
        <v/>
      </c>
      <c r="AI640" s="0" t="n"/>
      <c r="AJ640" s="0">
        <f>IF(AI640="","",IF(AO640="Operational monitoring",IF(AI640="Low","Routine operational monitoring by the Service Owner",IF(AI640="Medium","Monthly","Continuous (logged at least monthly)")),IF(AO640="Performance review",IF(AI640="Critical","At least monthly",IF(AI640="High","Monthly",IF(AI640="Medium","Quarterly","Annual"))),IF(AI640="Critical","Continuous monitoring; formal review at least monthly",IF(AI640="High","Quarterly","Annual")))))</f>
        <v/>
      </c>
      <c r="AK640" s="0">
        <f>IF(OR(AI640="",NOT(ISNUMBER(AC640))),"",IF(OR(AI640="Critical",AI640="High"),MIN(AC640,MAX(30,ROUNDUP(0.05*AC640,0))),IF(AI640="Medium",MIN(AC640,20),MIN(AC640,10))))</f>
        <v/>
      </c>
      <c r="AL640" s="0" t="n"/>
      <c r="AM640" s="0" t="n"/>
      <c r="AN640" s="0" t="n"/>
      <c r="AO640" s="0" t="n"/>
      <c r="AP640" s="0" t="n"/>
    </row>
    <row r="641">
      <c r="A641" s="49" t="n"/>
      <c r="B641" s="50" t="n"/>
      <c r="C641" s="50" t="n"/>
      <c r="D641" s="51" t="n"/>
      <c r="E641" s="50" t="n"/>
      <c r="F641" s="50" t="n"/>
      <c r="G641" s="50" t="n"/>
      <c r="H641" s="50" t="n"/>
      <c r="I641" s="50" t="n"/>
      <c r="J641" s="50" t="n"/>
      <c r="K641" s="50" t="n"/>
      <c r="L641" s="50" t="n"/>
      <c r="M641" s="50" t="n"/>
      <c r="N641" s="50" t="n"/>
      <c r="O641" s="51" t="n"/>
      <c r="P641" s="50" t="n"/>
      <c r="Q641" s="50" t="n"/>
      <c r="R641" s="50" t="n"/>
      <c r="S641" s="50" t="n"/>
      <c r="T641" s="50" t="n"/>
      <c r="U641" s="50" t="n"/>
      <c r="V641" s="50" t="n"/>
      <c r="W641" s="50" t="n"/>
      <c r="X641" s="50" t="n"/>
      <c r="Y641" s="51" t="n"/>
      <c r="Z641" s="52" t="n"/>
      <c r="AA641" s="50" t="n"/>
      <c r="AB641" s="50" t="n"/>
      <c r="AC641" s="61" t="n"/>
      <c r="AD641" s="61" t="n"/>
      <c r="AE641" s="50" t="n"/>
      <c r="AF641" s="0" t="n"/>
      <c r="AG641" s="0" t="n"/>
      <c r="AH641" s="85">
        <f>IF(COUNTA(A641:AG641,AI641,AL641:AP641)=0,"",IF(TRIM(A641)="","AIR-ID REQUIRED",IF(OR(AND(K641&lt;&gt;"",ISNA(MATCH(K641,{"Yes","No","Unknown"},0))),AND(Q641&lt;&gt;"",ISNA(MATCH(Q641,{"Yes","No","Unknown"},0))),AND(R641&lt;&gt;"",ISNA(MATCH(R641,{"Yes","No","Unknown"},0))),AND(T641&lt;&gt;"",ISNA(MATCH(T641,{"Yes","No","Unknown"},0))),AND(J641&lt;&gt;"",ISNA(MATCH(J641,{"Improving","Stable","Deteriorating","New / Baseline","Not yet known"},0))),AND(Z641&lt;&gt;"",ISNA(MATCH(Z641,{"Open","Reviewed","Action Open","Escalated","Closed"},0))),AND(AG641&lt;&gt;"",ISNA(MATCH(AG641,{"UC-ID specific","Shared system baseline"},0))),AND(AI641&lt;&gt;"",ISNA(MATCH(AI641,{"Low","Medium","High","Critical"},0))),AND(AL641&lt;&gt;"",COUNTIF(Lists!$A$3:$A$10,AL641)=0),AND(AO641&lt;&gt;"",ISNA(MATCH(AO641,{"Operational monitoring","Performance review","Formal review"},0))),AND(AP641&lt;&gt;"",ISNA(MATCH(AP641,{"Raised per Monitoring and Review Plan","Not action-capable","Action-capable: raise not yet set"},0)))),"INVALID VALUE — use the dropdown list",IF(AND(AG641="UC-ID specific",OR(AF641="",AF641="None")),"UC-ID REQUIRED",IF(OR(J641="",K641="",Q641="",R641="",T641="",AL641="",J641="Not yet known",K641="Unknown",Q641="Unknown",R641="Unknown",T641="Unknown"),"UNKNOWN TO RESOLVE",IF(AND(K641="Yes",OR(H641="",I641="",M641="",N641="",O641="",P641="",P641="None",X641="")),"BREACH ACTION INCOMPLETE",IF(AND(OR(K641="Yes",Q641="Yes"),AL641="None"),"TRIGGER NOT RECORDED — select the E.4 trigger",IF(AND(OR(AND(AL641&lt;&gt;"",AL641&lt;&gt;"None"),R641="Yes"),AM641=""),"REASSESSMENT / CONSIDERATION REF REQUIRED",IF(AND(OR(R641="Yes",T641="Yes"),U641=""),"GATE LOG EVENT ID REQUIRED",IF(OR(AND(D641&lt;&gt;"",NOT(ISNUMBER(D641))),AND(Y641&lt;&gt;"",NOT(ISNUMBER(Y641))),AND(ISNUMBER(D641),ISNUMBER(Y641),Y641&lt;=D641)),"DATE CHECK — Review and Next Review must be dates, Next after Review",IF(AND(ISNUMBER(AC641),ISNUMBER(AD641),AD641&gt;AC641),"SAMPLE EXCEEDS POPULATION",IF(AND(ISNUMBER(AD641),ISNUMBER(AK641),AD641&lt;AK641),"SAMPLE BELOW TIER MINIMUM",IF(AND(AI641&lt;&gt;"",ISNUMBER(Y641),AO641=""),"REVIEW TYPE REQUIRED: operational, performance or formal (§6.4.4)",IF(AND(ISNUMBER(D641),ISNUMBER(Y641),AI641&lt;&gt;"",Y641-D641&gt;IF(AI641="Critical",31,IF(AI641="High",IF(OR(AO641="Operational monitoring",AO641="Performance review"),31,92),IF(AI641="Medium",IF(AO641="Operational monitoring",31,IF(AO641="Performance review",92,366)),366)))),"NEXT REVIEW EXCEEDS TIER CADENCE",IF(OR(AP641="",AP641="Action-capable: raise not yet set"),"AGENTIC CADENCE RAISE NOT SET (§6.4.4; size to be set by the Council)",IF(AND(Z641="Closed",OR(D641="",E641="",G641="",H641="",I641="",X641="",Y641="",AA641="",AB641="",NOT(ISNUMBER(AC641)),NOT(ISNUMBER(AD641)),AC641&lt;1,AD641&lt;1,AE641="",AG641="",AI641="")),"CLOSURE EVIDENCE MISSING",IF(Z641="Closed","Closure ready for independent review","Open / review")))))))))))))))))</f>
        <v/>
      </c>
      <c r="AI641" s="0" t="n"/>
      <c r="AJ641" s="0">
        <f>IF(AI641="","",IF(AO641="Operational monitoring",IF(AI641="Low","Routine operational monitoring by the Service Owner",IF(AI641="Medium","Monthly","Continuous (logged at least monthly)")),IF(AO641="Performance review",IF(AI641="Critical","At least monthly",IF(AI641="High","Monthly",IF(AI641="Medium","Quarterly","Annual"))),IF(AI641="Critical","Continuous monitoring; formal review at least monthly",IF(AI641="High","Quarterly","Annual")))))</f>
        <v/>
      </c>
      <c r="AK641" s="0">
        <f>IF(OR(AI641="",NOT(ISNUMBER(AC641))),"",IF(OR(AI641="Critical",AI641="High"),MIN(AC641,MAX(30,ROUNDUP(0.05*AC641,0))),IF(AI641="Medium",MIN(AC641,20),MIN(AC641,10))))</f>
        <v/>
      </c>
      <c r="AL641" s="0" t="n"/>
      <c r="AM641" s="0" t="n"/>
      <c r="AN641" s="0" t="n"/>
      <c r="AO641" s="0" t="n"/>
      <c r="AP641" s="0" t="n"/>
    </row>
    <row r="642">
      <c r="A642" s="49" t="n"/>
      <c r="B642" s="50" t="n"/>
      <c r="C642" s="50" t="n"/>
      <c r="D642" s="51" t="n"/>
      <c r="E642" s="50" t="n"/>
      <c r="F642" s="50" t="n"/>
      <c r="G642" s="50" t="n"/>
      <c r="H642" s="50" t="n"/>
      <c r="I642" s="50" t="n"/>
      <c r="J642" s="50" t="n"/>
      <c r="K642" s="50" t="n"/>
      <c r="L642" s="50" t="n"/>
      <c r="M642" s="50" t="n"/>
      <c r="N642" s="50" t="n"/>
      <c r="O642" s="51" t="n"/>
      <c r="P642" s="50" t="n"/>
      <c r="Q642" s="50" t="n"/>
      <c r="R642" s="50" t="n"/>
      <c r="S642" s="50" t="n"/>
      <c r="T642" s="50" t="n"/>
      <c r="U642" s="50" t="n"/>
      <c r="V642" s="50" t="n"/>
      <c r="W642" s="50" t="n"/>
      <c r="X642" s="50" t="n"/>
      <c r="Y642" s="51" t="n"/>
      <c r="Z642" s="52" t="n"/>
      <c r="AA642" s="50" t="n"/>
      <c r="AB642" s="50" t="n"/>
      <c r="AC642" s="61" t="n"/>
      <c r="AD642" s="61" t="n"/>
      <c r="AE642" s="50" t="n"/>
      <c r="AF642" s="0" t="n"/>
      <c r="AG642" s="0" t="n"/>
      <c r="AH642" s="85">
        <f>IF(COUNTA(A642:AG642,AI642,AL642:AP642)=0,"",IF(TRIM(A642)="","AIR-ID REQUIRED",IF(OR(AND(K642&lt;&gt;"",ISNA(MATCH(K642,{"Yes","No","Unknown"},0))),AND(Q642&lt;&gt;"",ISNA(MATCH(Q642,{"Yes","No","Unknown"},0))),AND(R642&lt;&gt;"",ISNA(MATCH(R642,{"Yes","No","Unknown"},0))),AND(T642&lt;&gt;"",ISNA(MATCH(T642,{"Yes","No","Unknown"},0))),AND(J642&lt;&gt;"",ISNA(MATCH(J642,{"Improving","Stable","Deteriorating","New / Baseline","Not yet known"},0))),AND(Z642&lt;&gt;"",ISNA(MATCH(Z642,{"Open","Reviewed","Action Open","Escalated","Closed"},0))),AND(AG642&lt;&gt;"",ISNA(MATCH(AG642,{"UC-ID specific","Shared system baseline"},0))),AND(AI642&lt;&gt;"",ISNA(MATCH(AI642,{"Low","Medium","High","Critical"},0))),AND(AL642&lt;&gt;"",COUNTIF(Lists!$A$3:$A$10,AL642)=0),AND(AO642&lt;&gt;"",ISNA(MATCH(AO642,{"Operational monitoring","Performance review","Formal review"},0))),AND(AP642&lt;&gt;"",ISNA(MATCH(AP642,{"Raised per Monitoring and Review Plan","Not action-capable","Action-capable: raise not yet set"},0)))),"INVALID VALUE — use the dropdown list",IF(AND(AG642="UC-ID specific",OR(AF642="",AF642="None")),"UC-ID REQUIRED",IF(OR(J642="",K642="",Q642="",R642="",T642="",AL642="",J642="Not yet known",K642="Unknown",Q642="Unknown",R642="Unknown",T642="Unknown"),"UNKNOWN TO RESOLVE",IF(AND(K642="Yes",OR(H642="",I642="",M642="",N642="",O642="",P642="",P642="None",X642="")),"BREACH ACTION INCOMPLETE",IF(AND(OR(K642="Yes",Q642="Yes"),AL642="None"),"TRIGGER NOT RECORDED — select the E.4 trigger",IF(AND(OR(AND(AL642&lt;&gt;"",AL642&lt;&gt;"None"),R642="Yes"),AM642=""),"REASSESSMENT / CONSIDERATION REF REQUIRED",IF(AND(OR(R642="Yes",T642="Yes"),U642=""),"GATE LOG EVENT ID REQUIRED",IF(OR(AND(D642&lt;&gt;"",NOT(ISNUMBER(D642))),AND(Y642&lt;&gt;"",NOT(ISNUMBER(Y642))),AND(ISNUMBER(D642),ISNUMBER(Y642),Y642&lt;=D642)),"DATE CHECK — Review and Next Review must be dates, Next after Review",IF(AND(ISNUMBER(AC642),ISNUMBER(AD642),AD642&gt;AC642),"SAMPLE EXCEEDS POPULATION",IF(AND(ISNUMBER(AD642),ISNUMBER(AK642),AD642&lt;AK642),"SAMPLE BELOW TIER MINIMUM",IF(AND(AI642&lt;&gt;"",ISNUMBER(Y642),AO642=""),"REVIEW TYPE REQUIRED: operational, performance or formal (§6.4.4)",IF(AND(ISNUMBER(D642),ISNUMBER(Y642),AI642&lt;&gt;"",Y642-D642&gt;IF(AI642="Critical",31,IF(AI642="High",IF(OR(AO642="Operational monitoring",AO642="Performance review"),31,92),IF(AI642="Medium",IF(AO642="Operational monitoring",31,IF(AO642="Performance review",92,366)),366)))),"NEXT REVIEW EXCEEDS TIER CADENCE",IF(OR(AP642="",AP642="Action-capable: raise not yet set"),"AGENTIC CADENCE RAISE NOT SET (§6.4.4; size to be set by the Council)",IF(AND(Z642="Closed",OR(D642="",E642="",G642="",H642="",I642="",X642="",Y642="",AA642="",AB642="",NOT(ISNUMBER(AC642)),NOT(ISNUMBER(AD642)),AC642&lt;1,AD642&lt;1,AE642="",AG642="",AI642="")),"CLOSURE EVIDENCE MISSING",IF(Z642="Closed","Closure ready for independent review","Open / review")))))))))))))))))</f>
        <v/>
      </c>
      <c r="AI642" s="0" t="n"/>
      <c r="AJ642" s="0">
        <f>IF(AI642="","",IF(AO642="Operational monitoring",IF(AI642="Low","Routine operational monitoring by the Service Owner",IF(AI642="Medium","Monthly","Continuous (logged at least monthly)")),IF(AO642="Performance review",IF(AI642="Critical","At least monthly",IF(AI642="High","Monthly",IF(AI642="Medium","Quarterly","Annual"))),IF(AI642="Critical","Continuous monitoring; formal review at least monthly",IF(AI642="High","Quarterly","Annual")))))</f>
        <v/>
      </c>
      <c r="AK642" s="0">
        <f>IF(OR(AI642="",NOT(ISNUMBER(AC642))),"",IF(OR(AI642="Critical",AI642="High"),MIN(AC642,MAX(30,ROUNDUP(0.05*AC642,0))),IF(AI642="Medium",MIN(AC642,20),MIN(AC642,10))))</f>
        <v/>
      </c>
      <c r="AL642" s="0" t="n"/>
      <c r="AM642" s="0" t="n"/>
      <c r="AN642" s="0" t="n"/>
      <c r="AO642" s="0" t="n"/>
      <c r="AP642" s="0" t="n"/>
    </row>
    <row r="643">
      <c r="A643" s="49" t="n"/>
      <c r="B643" s="50" t="n"/>
      <c r="C643" s="50" t="n"/>
      <c r="D643" s="51" t="n"/>
      <c r="E643" s="50" t="n"/>
      <c r="F643" s="50" t="n"/>
      <c r="G643" s="50" t="n"/>
      <c r="H643" s="50" t="n"/>
      <c r="I643" s="50" t="n"/>
      <c r="J643" s="50" t="n"/>
      <c r="K643" s="50" t="n"/>
      <c r="L643" s="50" t="n"/>
      <c r="M643" s="50" t="n"/>
      <c r="N643" s="50" t="n"/>
      <c r="O643" s="51" t="n"/>
      <c r="P643" s="50" t="n"/>
      <c r="Q643" s="50" t="n"/>
      <c r="R643" s="50" t="n"/>
      <c r="S643" s="50" t="n"/>
      <c r="T643" s="50" t="n"/>
      <c r="U643" s="50" t="n"/>
      <c r="V643" s="50" t="n"/>
      <c r="W643" s="50" t="n"/>
      <c r="X643" s="50" t="n"/>
      <c r="Y643" s="51" t="n"/>
      <c r="Z643" s="52" t="n"/>
      <c r="AA643" s="50" t="n"/>
      <c r="AB643" s="50" t="n"/>
      <c r="AC643" s="61" t="n"/>
      <c r="AD643" s="61" t="n"/>
      <c r="AE643" s="50" t="n"/>
      <c r="AF643" s="0" t="n"/>
      <c r="AG643" s="0" t="n"/>
      <c r="AH643" s="85">
        <f>IF(COUNTA(A643:AG643,AI643,AL643:AP643)=0,"",IF(TRIM(A643)="","AIR-ID REQUIRED",IF(OR(AND(K643&lt;&gt;"",ISNA(MATCH(K643,{"Yes","No","Unknown"},0))),AND(Q643&lt;&gt;"",ISNA(MATCH(Q643,{"Yes","No","Unknown"},0))),AND(R643&lt;&gt;"",ISNA(MATCH(R643,{"Yes","No","Unknown"},0))),AND(T643&lt;&gt;"",ISNA(MATCH(T643,{"Yes","No","Unknown"},0))),AND(J643&lt;&gt;"",ISNA(MATCH(J643,{"Improving","Stable","Deteriorating","New / Baseline","Not yet known"},0))),AND(Z643&lt;&gt;"",ISNA(MATCH(Z643,{"Open","Reviewed","Action Open","Escalated","Closed"},0))),AND(AG643&lt;&gt;"",ISNA(MATCH(AG643,{"UC-ID specific","Shared system baseline"},0))),AND(AI643&lt;&gt;"",ISNA(MATCH(AI643,{"Low","Medium","High","Critical"},0))),AND(AL643&lt;&gt;"",COUNTIF(Lists!$A$3:$A$10,AL643)=0),AND(AO643&lt;&gt;"",ISNA(MATCH(AO643,{"Operational monitoring","Performance review","Formal review"},0))),AND(AP643&lt;&gt;"",ISNA(MATCH(AP643,{"Raised per Monitoring and Review Plan","Not action-capable","Action-capable: raise not yet set"},0)))),"INVALID VALUE — use the dropdown list",IF(AND(AG643="UC-ID specific",OR(AF643="",AF643="None")),"UC-ID REQUIRED",IF(OR(J643="",K643="",Q643="",R643="",T643="",AL643="",J643="Not yet known",K643="Unknown",Q643="Unknown",R643="Unknown",T643="Unknown"),"UNKNOWN TO RESOLVE",IF(AND(K643="Yes",OR(H643="",I643="",M643="",N643="",O643="",P643="",P643="None",X643="")),"BREACH ACTION INCOMPLETE",IF(AND(OR(K643="Yes",Q643="Yes"),AL643="None"),"TRIGGER NOT RECORDED — select the E.4 trigger",IF(AND(OR(AND(AL643&lt;&gt;"",AL643&lt;&gt;"None"),R643="Yes"),AM643=""),"REASSESSMENT / CONSIDERATION REF REQUIRED",IF(AND(OR(R643="Yes",T643="Yes"),U643=""),"GATE LOG EVENT ID REQUIRED",IF(OR(AND(D643&lt;&gt;"",NOT(ISNUMBER(D643))),AND(Y643&lt;&gt;"",NOT(ISNUMBER(Y643))),AND(ISNUMBER(D643),ISNUMBER(Y643),Y643&lt;=D643)),"DATE CHECK — Review and Next Review must be dates, Next after Review",IF(AND(ISNUMBER(AC643),ISNUMBER(AD643),AD643&gt;AC643),"SAMPLE EXCEEDS POPULATION",IF(AND(ISNUMBER(AD643),ISNUMBER(AK643),AD643&lt;AK643),"SAMPLE BELOW TIER MINIMUM",IF(AND(AI643&lt;&gt;"",ISNUMBER(Y643),AO643=""),"REVIEW TYPE REQUIRED: operational, performance or formal (§6.4.4)",IF(AND(ISNUMBER(D643),ISNUMBER(Y643),AI643&lt;&gt;"",Y643-D643&gt;IF(AI643="Critical",31,IF(AI643="High",IF(OR(AO643="Operational monitoring",AO643="Performance review"),31,92),IF(AI643="Medium",IF(AO643="Operational monitoring",31,IF(AO643="Performance review",92,366)),366)))),"NEXT REVIEW EXCEEDS TIER CADENCE",IF(OR(AP643="",AP643="Action-capable: raise not yet set"),"AGENTIC CADENCE RAISE NOT SET (§6.4.4; size to be set by the Council)",IF(AND(Z643="Closed",OR(D643="",E643="",G643="",H643="",I643="",X643="",Y643="",AA643="",AB643="",NOT(ISNUMBER(AC643)),NOT(ISNUMBER(AD643)),AC643&lt;1,AD643&lt;1,AE643="",AG643="",AI643="")),"CLOSURE EVIDENCE MISSING",IF(Z643="Closed","Closure ready for independent review","Open / review")))))))))))))))))</f>
        <v/>
      </c>
      <c r="AI643" s="0" t="n"/>
      <c r="AJ643" s="0">
        <f>IF(AI643="","",IF(AO643="Operational monitoring",IF(AI643="Low","Routine operational monitoring by the Service Owner",IF(AI643="Medium","Monthly","Continuous (logged at least monthly)")),IF(AO643="Performance review",IF(AI643="Critical","At least monthly",IF(AI643="High","Monthly",IF(AI643="Medium","Quarterly","Annual"))),IF(AI643="Critical","Continuous monitoring; formal review at least monthly",IF(AI643="High","Quarterly","Annual")))))</f>
        <v/>
      </c>
      <c r="AK643" s="0">
        <f>IF(OR(AI643="",NOT(ISNUMBER(AC643))),"",IF(OR(AI643="Critical",AI643="High"),MIN(AC643,MAX(30,ROUNDUP(0.05*AC643,0))),IF(AI643="Medium",MIN(AC643,20),MIN(AC643,10))))</f>
        <v/>
      </c>
      <c r="AL643" s="0" t="n"/>
      <c r="AM643" s="0" t="n"/>
      <c r="AN643" s="0" t="n"/>
      <c r="AO643" s="0" t="n"/>
      <c r="AP643" s="0" t="n"/>
    </row>
    <row r="644">
      <c r="A644" s="49" t="n"/>
      <c r="B644" s="50" t="n"/>
      <c r="C644" s="50" t="n"/>
      <c r="D644" s="51" t="n"/>
      <c r="E644" s="50" t="n"/>
      <c r="F644" s="50" t="n"/>
      <c r="G644" s="50" t="n"/>
      <c r="H644" s="50" t="n"/>
      <c r="I644" s="50" t="n"/>
      <c r="J644" s="50" t="n"/>
      <c r="K644" s="50" t="n"/>
      <c r="L644" s="50" t="n"/>
      <c r="M644" s="50" t="n"/>
      <c r="N644" s="50" t="n"/>
      <c r="O644" s="51" t="n"/>
      <c r="P644" s="50" t="n"/>
      <c r="Q644" s="50" t="n"/>
      <c r="R644" s="50" t="n"/>
      <c r="S644" s="50" t="n"/>
      <c r="T644" s="50" t="n"/>
      <c r="U644" s="50" t="n"/>
      <c r="V644" s="50" t="n"/>
      <c r="W644" s="50" t="n"/>
      <c r="X644" s="50" t="n"/>
      <c r="Y644" s="51" t="n"/>
      <c r="Z644" s="52" t="n"/>
      <c r="AA644" s="50" t="n"/>
      <c r="AB644" s="50" t="n"/>
      <c r="AC644" s="61" t="n"/>
      <c r="AD644" s="61" t="n"/>
      <c r="AE644" s="50" t="n"/>
      <c r="AF644" s="0" t="n"/>
      <c r="AG644" s="0" t="n"/>
      <c r="AH644" s="85">
        <f>IF(COUNTA(A644:AG644,AI644,AL644:AP644)=0,"",IF(TRIM(A644)="","AIR-ID REQUIRED",IF(OR(AND(K644&lt;&gt;"",ISNA(MATCH(K644,{"Yes","No","Unknown"},0))),AND(Q644&lt;&gt;"",ISNA(MATCH(Q644,{"Yes","No","Unknown"},0))),AND(R644&lt;&gt;"",ISNA(MATCH(R644,{"Yes","No","Unknown"},0))),AND(T644&lt;&gt;"",ISNA(MATCH(T644,{"Yes","No","Unknown"},0))),AND(J644&lt;&gt;"",ISNA(MATCH(J644,{"Improving","Stable","Deteriorating","New / Baseline","Not yet known"},0))),AND(Z644&lt;&gt;"",ISNA(MATCH(Z644,{"Open","Reviewed","Action Open","Escalated","Closed"},0))),AND(AG644&lt;&gt;"",ISNA(MATCH(AG644,{"UC-ID specific","Shared system baseline"},0))),AND(AI644&lt;&gt;"",ISNA(MATCH(AI644,{"Low","Medium","High","Critical"},0))),AND(AL644&lt;&gt;"",COUNTIF(Lists!$A$3:$A$10,AL644)=0),AND(AO644&lt;&gt;"",ISNA(MATCH(AO644,{"Operational monitoring","Performance review","Formal review"},0))),AND(AP644&lt;&gt;"",ISNA(MATCH(AP644,{"Raised per Monitoring and Review Plan","Not action-capable","Action-capable: raise not yet set"},0)))),"INVALID VALUE — use the dropdown list",IF(AND(AG644="UC-ID specific",OR(AF644="",AF644="None")),"UC-ID REQUIRED",IF(OR(J644="",K644="",Q644="",R644="",T644="",AL644="",J644="Not yet known",K644="Unknown",Q644="Unknown",R644="Unknown",T644="Unknown"),"UNKNOWN TO RESOLVE",IF(AND(K644="Yes",OR(H644="",I644="",M644="",N644="",O644="",P644="",P644="None",X644="")),"BREACH ACTION INCOMPLETE",IF(AND(OR(K644="Yes",Q644="Yes"),AL644="None"),"TRIGGER NOT RECORDED — select the E.4 trigger",IF(AND(OR(AND(AL644&lt;&gt;"",AL644&lt;&gt;"None"),R644="Yes"),AM644=""),"REASSESSMENT / CONSIDERATION REF REQUIRED",IF(AND(OR(R644="Yes",T644="Yes"),U644=""),"GATE LOG EVENT ID REQUIRED",IF(OR(AND(D644&lt;&gt;"",NOT(ISNUMBER(D644))),AND(Y644&lt;&gt;"",NOT(ISNUMBER(Y644))),AND(ISNUMBER(D644),ISNUMBER(Y644),Y644&lt;=D644)),"DATE CHECK — Review and Next Review must be dates, Next after Review",IF(AND(ISNUMBER(AC644),ISNUMBER(AD644),AD644&gt;AC644),"SAMPLE EXCEEDS POPULATION",IF(AND(ISNUMBER(AD644),ISNUMBER(AK644),AD644&lt;AK644),"SAMPLE BELOW TIER MINIMUM",IF(AND(AI644&lt;&gt;"",ISNUMBER(Y644),AO644=""),"REVIEW TYPE REQUIRED: operational, performance or formal (§6.4.4)",IF(AND(ISNUMBER(D644),ISNUMBER(Y644),AI644&lt;&gt;"",Y644-D644&gt;IF(AI644="Critical",31,IF(AI644="High",IF(OR(AO644="Operational monitoring",AO644="Performance review"),31,92),IF(AI644="Medium",IF(AO644="Operational monitoring",31,IF(AO644="Performance review",92,366)),366)))),"NEXT REVIEW EXCEEDS TIER CADENCE",IF(OR(AP644="",AP644="Action-capable: raise not yet set"),"AGENTIC CADENCE RAISE NOT SET (§6.4.4; size to be set by the Council)",IF(AND(Z644="Closed",OR(D644="",E644="",G644="",H644="",I644="",X644="",Y644="",AA644="",AB644="",NOT(ISNUMBER(AC644)),NOT(ISNUMBER(AD644)),AC644&lt;1,AD644&lt;1,AE644="",AG644="",AI644="")),"CLOSURE EVIDENCE MISSING",IF(Z644="Closed","Closure ready for independent review","Open / review")))))))))))))))))</f>
        <v/>
      </c>
      <c r="AI644" s="0" t="n"/>
      <c r="AJ644" s="0">
        <f>IF(AI644="","",IF(AO644="Operational monitoring",IF(AI644="Low","Routine operational monitoring by the Service Owner",IF(AI644="Medium","Monthly","Continuous (logged at least monthly)")),IF(AO644="Performance review",IF(AI644="Critical","At least monthly",IF(AI644="High","Monthly",IF(AI644="Medium","Quarterly","Annual"))),IF(AI644="Critical","Continuous monitoring; formal review at least monthly",IF(AI644="High","Quarterly","Annual")))))</f>
        <v/>
      </c>
      <c r="AK644" s="0">
        <f>IF(OR(AI644="",NOT(ISNUMBER(AC644))),"",IF(OR(AI644="Critical",AI644="High"),MIN(AC644,MAX(30,ROUNDUP(0.05*AC644,0))),IF(AI644="Medium",MIN(AC644,20),MIN(AC644,10))))</f>
        <v/>
      </c>
      <c r="AL644" s="0" t="n"/>
      <c r="AM644" s="0" t="n"/>
      <c r="AN644" s="0" t="n"/>
      <c r="AO644" s="0" t="n"/>
      <c r="AP644" s="0" t="n"/>
    </row>
    <row r="645">
      <c r="A645" s="49" t="n"/>
      <c r="B645" s="50" t="n"/>
      <c r="C645" s="50" t="n"/>
      <c r="D645" s="51" t="n"/>
      <c r="E645" s="50" t="n"/>
      <c r="F645" s="50" t="n"/>
      <c r="G645" s="50" t="n"/>
      <c r="H645" s="50" t="n"/>
      <c r="I645" s="50" t="n"/>
      <c r="J645" s="50" t="n"/>
      <c r="K645" s="50" t="n"/>
      <c r="L645" s="50" t="n"/>
      <c r="M645" s="50" t="n"/>
      <c r="N645" s="50" t="n"/>
      <c r="O645" s="51" t="n"/>
      <c r="P645" s="50" t="n"/>
      <c r="Q645" s="50" t="n"/>
      <c r="R645" s="50" t="n"/>
      <c r="S645" s="50" t="n"/>
      <c r="T645" s="50" t="n"/>
      <c r="U645" s="50" t="n"/>
      <c r="V645" s="50" t="n"/>
      <c r="W645" s="50" t="n"/>
      <c r="X645" s="50" t="n"/>
      <c r="Y645" s="51" t="n"/>
      <c r="Z645" s="52" t="n"/>
      <c r="AA645" s="50" t="n"/>
      <c r="AB645" s="50" t="n"/>
      <c r="AC645" s="61" t="n"/>
      <c r="AD645" s="61" t="n"/>
      <c r="AE645" s="50" t="n"/>
      <c r="AF645" s="0" t="n"/>
      <c r="AG645" s="0" t="n"/>
      <c r="AH645" s="85">
        <f>IF(COUNTA(A645:AG645,AI645,AL645:AP645)=0,"",IF(TRIM(A645)="","AIR-ID REQUIRED",IF(OR(AND(K645&lt;&gt;"",ISNA(MATCH(K645,{"Yes","No","Unknown"},0))),AND(Q645&lt;&gt;"",ISNA(MATCH(Q645,{"Yes","No","Unknown"},0))),AND(R645&lt;&gt;"",ISNA(MATCH(R645,{"Yes","No","Unknown"},0))),AND(T645&lt;&gt;"",ISNA(MATCH(T645,{"Yes","No","Unknown"},0))),AND(J645&lt;&gt;"",ISNA(MATCH(J645,{"Improving","Stable","Deteriorating","New / Baseline","Not yet known"},0))),AND(Z645&lt;&gt;"",ISNA(MATCH(Z645,{"Open","Reviewed","Action Open","Escalated","Closed"},0))),AND(AG645&lt;&gt;"",ISNA(MATCH(AG645,{"UC-ID specific","Shared system baseline"},0))),AND(AI645&lt;&gt;"",ISNA(MATCH(AI645,{"Low","Medium","High","Critical"},0))),AND(AL645&lt;&gt;"",COUNTIF(Lists!$A$3:$A$10,AL645)=0),AND(AO645&lt;&gt;"",ISNA(MATCH(AO645,{"Operational monitoring","Performance review","Formal review"},0))),AND(AP645&lt;&gt;"",ISNA(MATCH(AP645,{"Raised per Monitoring and Review Plan","Not action-capable","Action-capable: raise not yet set"},0)))),"INVALID VALUE — use the dropdown list",IF(AND(AG645="UC-ID specific",OR(AF645="",AF645="None")),"UC-ID REQUIRED",IF(OR(J645="",K645="",Q645="",R645="",T645="",AL645="",J645="Not yet known",K645="Unknown",Q645="Unknown",R645="Unknown",T645="Unknown"),"UNKNOWN TO RESOLVE",IF(AND(K645="Yes",OR(H645="",I645="",M645="",N645="",O645="",P645="",P645="None",X645="")),"BREACH ACTION INCOMPLETE",IF(AND(OR(K645="Yes",Q645="Yes"),AL645="None"),"TRIGGER NOT RECORDED — select the E.4 trigger",IF(AND(OR(AND(AL645&lt;&gt;"",AL645&lt;&gt;"None"),R645="Yes"),AM645=""),"REASSESSMENT / CONSIDERATION REF REQUIRED",IF(AND(OR(R645="Yes",T645="Yes"),U645=""),"GATE LOG EVENT ID REQUIRED",IF(OR(AND(D645&lt;&gt;"",NOT(ISNUMBER(D645))),AND(Y645&lt;&gt;"",NOT(ISNUMBER(Y645))),AND(ISNUMBER(D645),ISNUMBER(Y645),Y645&lt;=D645)),"DATE CHECK — Review and Next Review must be dates, Next after Review",IF(AND(ISNUMBER(AC645),ISNUMBER(AD645),AD645&gt;AC645),"SAMPLE EXCEEDS POPULATION",IF(AND(ISNUMBER(AD645),ISNUMBER(AK645),AD645&lt;AK645),"SAMPLE BELOW TIER MINIMUM",IF(AND(AI645&lt;&gt;"",ISNUMBER(Y645),AO645=""),"REVIEW TYPE REQUIRED: operational, performance or formal (§6.4.4)",IF(AND(ISNUMBER(D645),ISNUMBER(Y645),AI645&lt;&gt;"",Y645-D645&gt;IF(AI645="Critical",31,IF(AI645="High",IF(OR(AO645="Operational monitoring",AO645="Performance review"),31,92),IF(AI645="Medium",IF(AO645="Operational monitoring",31,IF(AO645="Performance review",92,366)),366)))),"NEXT REVIEW EXCEEDS TIER CADENCE",IF(OR(AP645="",AP645="Action-capable: raise not yet set"),"AGENTIC CADENCE RAISE NOT SET (§6.4.4; size to be set by the Council)",IF(AND(Z645="Closed",OR(D645="",E645="",G645="",H645="",I645="",X645="",Y645="",AA645="",AB645="",NOT(ISNUMBER(AC645)),NOT(ISNUMBER(AD645)),AC645&lt;1,AD645&lt;1,AE645="",AG645="",AI645="")),"CLOSURE EVIDENCE MISSING",IF(Z645="Closed","Closure ready for independent review","Open / review")))))))))))))))))</f>
        <v/>
      </c>
      <c r="AI645" s="0" t="n"/>
      <c r="AJ645" s="0">
        <f>IF(AI645="","",IF(AO645="Operational monitoring",IF(AI645="Low","Routine operational monitoring by the Service Owner",IF(AI645="Medium","Monthly","Continuous (logged at least monthly)")),IF(AO645="Performance review",IF(AI645="Critical","At least monthly",IF(AI645="High","Monthly",IF(AI645="Medium","Quarterly","Annual"))),IF(AI645="Critical","Continuous monitoring; formal review at least monthly",IF(AI645="High","Quarterly","Annual")))))</f>
        <v/>
      </c>
      <c r="AK645" s="0">
        <f>IF(OR(AI645="",NOT(ISNUMBER(AC645))),"",IF(OR(AI645="Critical",AI645="High"),MIN(AC645,MAX(30,ROUNDUP(0.05*AC645,0))),IF(AI645="Medium",MIN(AC645,20),MIN(AC645,10))))</f>
        <v/>
      </c>
      <c r="AL645" s="0" t="n"/>
      <c r="AM645" s="0" t="n"/>
      <c r="AN645" s="0" t="n"/>
      <c r="AO645" s="0" t="n"/>
      <c r="AP645" s="0" t="n"/>
    </row>
    <row r="646">
      <c r="A646" s="49" t="n"/>
      <c r="B646" s="50" t="n"/>
      <c r="C646" s="50" t="n"/>
      <c r="D646" s="51" t="n"/>
      <c r="E646" s="50" t="n"/>
      <c r="F646" s="50" t="n"/>
      <c r="G646" s="50" t="n"/>
      <c r="H646" s="50" t="n"/>
      <c r="I646" s="50" t="n"/>
      <c r="J646" s="50" t="n"/>
      <c r="K646" s="50" t="n"/>
      <c r="L646" s="50" t="n"/>
      <c r="M646" s="50" t="n"/>
      <c r="N646" s="50" t="n"/>
      <c r="O646" s="51" t="n"/>
      <c r="P646" s="50" t="n"/>
      <c r="Q646" s="50" t="n"/>
      <c r="R646" s="50" t="n"/>
      <c r="S646" s="50" t="n"/>
      <c r="T646" s="50" t="n"/>
      <c r="U646" s="50" t="n"/>
      <c r="V646" s="50" t="n"/>
      <c r="W646" s="50" t="n"/>
      <c r="X646" s="50" t="n"/>
      <c r="Y646" s="51" t="n"/>
      <c r="Z646" s="52" t="n"/>
      <c r="AA646" s="50" t="n"/>
      <c r="AB646" s="50" t="n"/>
      <c r="AC646" s="61" t="n"/>
      <c r="AD646" s="61" t="n"/>
      <c r="AE646" s="50" t="n"/>
      <c r="AF646" s="0" t="n"/>
      <c r="AG646" s="0" t="n"/>
      <c r="AH646" s="85">
        <f>IF(COUNTA(A646:AG646,AI646,AL646:AP646)=0,"",IF(TRIM(A646)="","AIR-ID REQUIRED",IF(OR(AND(K646&lt;&gt;"",ISNA(MATCH(K646,{"Yes","No","Unknown"},0))),AND(Q646&lt;&gt;"",ISNA(MATCH(Q646,{"Yes","No","Unknown"},0))),AND(R646&lt;&gt;"",ISNA(MATCH(R646,{"Yes","No","Unknown"},0))),AND(T646&lt;&gt;"",ISNA(MATCH(T646,{"Yes","No","Unknown"},0))),AND(J646&lt;&gt;"",ISNA(MATCH(J646,{"Improving","Stable","Deteriorating","New / Baseline","Not yet known"},0))),AND(Z646&lt;&gt;"",ISNA(MATCH(Z646,{"Open","Reviewed","Action Open","Escalated","Closed"},0))),AND(AG646&lt;&gt;"",ISNA(MATCH(AG646,{"UC-ID specific","Shared system baseline"},0))),AND(AI646&lt;&gt;"",ISNA(MATCH(AI646,{"Low","Medium","High","Critical"},0))),AND(AL646&lt;&gt;"",COUNTIF(Lists!$A$3:$A$10,AL646)=0),AND(AO646&lt;&gt;"",ISNA(MATCH(AO646,{"Operational monitoring","Performance review","Formal review"},0))),AND(AP646&lt;&gt;"",ISNA(MATCH(AP646,{"Raised per Monitoring and Review Plan","Not action-capable","Action-capable: raise not yet set"},0)))),"INVALID VALUE — use the dropdown list",IF(AND(AG646="UC-ID specific",OR(AF646="",AF646="None")),"UC-ID REQUIRED",IF(OR(J646="",K646="",Q646="",R646="",T646="",AL646="",J646="Not yet known",K646="Unknown",Q646="Unknown",R646="Unknown",T646="Unknown"),"UNKNOWN TO RESOLVE",IF(AND(K646="Yes",OR(H646="",I646="",M646="",N646="",O646="",P646="",P646="None",X646="")),"BREACH ACTION INCOMPLETE",IF(AND(OR(K646="Yes",Q646="Yes"),AL646="None"),"TRIGGER NOT RECORDED — select the E.4 trigger",IF(AND(OR(AND(AL646&lt;&gt;"",AL646&lt;&gt;"None"),R646="Yes"),AM646=""),"REASSESSMENT / CONSIDERATION REF REQUIRED",IF(AND(OR(R646="Yes",T646="Yes"),U646=""),"GATE LOG EVENT ID REQUIRED",IF(OR(AND(D646&lt;&gt;"",NOT(ISNUMBER(D646))),AND(Y646&lt;&gt;"",NOT(ISNUMBER(Y646))),AND(ISNUMBER(D646),ISNUMBER(Y646),Y646&lt;=D646)),"DATE CHECK — Review and Next Review must be dates, Next after Review",IF(AND(ISNUMBER(AC646),ISNUMBER(AD646),AD646&gt;AC646),"SAMPLE EXCEEDS POPULATION",IF(AND(ISNUMBER(AD646),ISNUMBER(AK646),AD646&lt;AK646),"SAMPLE BELOW TIER MINIMUM",IF(AND(AI646&lt;&gt;"",ISNUMBER(Y646),AO646=""),"REVIEW TYPE REQUIRED: operational, performance or formal (§6.4.4)",IF(AND(ISNUMBER(D646),ISNUMBER(Y646),AI646&lt;&gt;"",Y646-D646&gt;IF(AI646="Critical",31,IF(AI646="High",IF(OR(AO646="Operational monitoring",AO646="Performance review"),31,92),IF(AI646="Medium",IF(AO646="Operational monitoring",31,IF(AO646="Performance review",92,366)),366)))),"NEXT REVIEW EXCEEDS TIER CADENCE",IF(OR(AP646="",AP646="Action-capable: raise not yet set"),"AGENTIC CADENCE RAISE NOT SET (§6.4.4; size to be set by the Council)",IF(AND(Z646="Closed",OR(D646="",E646="",G646="",H646="",I646="",X646="",Y646="",AA646="",AB646="",NOT(ISNUMBER(AC646)),NOT(ISNUMBER(AD646)),AC646&lt;1,AD646&lt;1,AE646="",AG646="",AI646="")),"CLOSURE EVIDENCE MISSING",IF(Z646="Closed","Closure ready for independent review","Open / review")))))))))))))))))</f>
        <v/>
      </c>
      <c r="AI646" s="0" t="n"/>
      <c r="AJ646" s="0">
        <f>IF(AI646="","",IF(AO646="Operational monitoring",IF(AI646="Low","Routine operational monitoring by the Service Owner",IF(AI646="Medium","Monthly","Continuous (logged at least monthly)")),IF(AO646="Performance review",IF(AI646="Critical","At least monthly",IF(AI646="High","Monthly",IF(AI646="Medium","Quarterly","Annual"))),IF(AI646="Critical","Continuous monitoring; formal review at least monthly",IF(AI646="High","Quarterly","Annual")))))</f>
        <v/>
      </c>
      <c r="AK646" s="0">
        <f>IF(OR(AI646="",NOT(ISNUMBER(AC646))),"",IF(OR(AI646="Critical",AI646="High"),MIN(AC646,MAX(30,ROUNDUP(0.05*AC646,0))),IF(AI646="Medium",MIN(AC646,20),MIN(AC646,10))))</f>
        <v/>
      </c>
      <c r="AL646" s="0" t="n"/>
      <c r="AM646" s="0" t="n"/>
      <c r="AN646" s="0" t="n"/>
      <c r="AO646" s="0" t="n"/>
      <c r="AP646" s="0" t="n"/>
    </row>
    <row r="647">
      <c r="A647" s="49" t="n"/>
      <c r="B647" s="50" t="n"/>
      <c r="C647" s="50" t="n"/>
      <c r="D647" s="51" t="n"/>
      <c r="E647" s="50" t="n"/>
      <c r="F647" s="50" t="n"/>
      <c r="G647" s="50" t="n"/>
      <c r="H647" s="50" t="n"/>
      <c r="I647" s="50" t="n"/>
      <c r="J647" s="50" t="n"/>
      <c r="K647" s="50" t="n"/>
      <c r="L647" s="50" t="n"/>
      <c r="M647" s="50" t="n"/>
      <c r="N647" s="50" t="n"/>
      <c r="O647" s="51" t="n"/>
      <c r="P647" s="50" t="n"/>
      <c r="Q647" s="50" t="n"/>
      <c r="R647" s="50" t="n"/>
      <c r="S647" s="50" t="n"/>
      <c r="T647" s="50" t="n"/>
      <c r="U647" s="50" t="n"/>
      <c r="V647" s="50" t="n"/>
      <c r="W647" s="50" t="n"/>
      <c r="X647" s="50" t="n"/>
      <c r="Y647" s="51" t="n"/>
      <c r="Z647" s="52" t="n"/>
      <c r="AA647" s="50" t="n"/>
      <c r="AB647" s="50" t="n"/>
      <c r="AC647" s="61" t="n"/>
      <c r="AD647" s="61" t="n"/>
      <c r="AE647" s="50" t="n"/>
      <c r="AF647" s="0" t="n"/>
      <c r="AG647" s="0" t="n"/>
      <c r="AH647" s="85">
        <f>IF(COUNTA(A647:AG647,AI647,AL647:AP647)=0,"",IF(TRIM(A647)="","AIR-ID REQUIRED",IF(OR(AND(K647&lt;&gt;"",ISNA(MATCH(K647,{"Yes","No","Unknown"},0))),AND(Q647&lt;&gt;"",ISNA(MATCH(Q647,{"Yes","No","Unknown"},0))),AND(R647&lt;&gt;"",ISNA(MATCH(R647,{"Yes","No","Unknown"},0))),AND(T647&lt;&gt;"",ISNA(MATCH(T647,{"Yes","No","Unknown"},0))),AND(J647&lt;&gt;"",ISNA(MATCH(J647,{"Improving","Stable","Deteriorating","New / Baseline","Not yet known"},0))),AND(Z647&lt;&gt;"",ISNA(MATCH(Z647,{"Open","Reviewed","Action Open","Escalated","Closed"},0))),AND(AG647&lt;&gt;"",ISNA(MATCH(AG647,{"UC-ID specific","Shared system baseline"},0))),AND(AI647&lt;&gt;"",ISNA(MATCH(AI647,{"Low","Medium","High","Critical"},0))),AND(AL647&lt;&gt;"",COUNTIF(Lists!$A$3:$A$10,AL647)=0),AND(AO647&lt;&gt;"",ISNA(MATCH(AO647,{"Operational monitoring","Performance review","Formal review"},0))),AND(AP647&lt;&gt;"",ISNA(MATCH(AP647,{"Raised per Monitoring and Review Plan","Not action-capable","Action-capable: raise not yet set"},0)))),"INVALID VALUE — use the dropdown list",IF(AND(AG647="UC-ID specific",OR(AF647="",AF647="None")),"UC-ID REQUIRED",IF(OR(J647="",K647="",Q647="",R647="",T647="",AL647="",J647="Not yet known",K647="Unknown",Q647="Unknown",R647="Unknown",T647="Unknown"),"UNKNOWN TO RESOLVE",IF(AND(K647="Yes",OR(H647="",I647="",M647="",N647="",O647="",P647="",P647="None",X647="")),"BREACH ACTION INCOMPLETE",IF(AND(OR(K647="Yes",Q647="Yes"),AL647="None"),"TRIGGER NOT RECORDED — select the E.4 trigger",IF(AND(OR(AND(AL647&lt;&gt;"",AL647&lt;&gt;"None"),R647="Yes"),AM647=""),"REASSESSMENT / CONSIDERATION REF REQUIRED",IF(AND(OR(R647="Yes",T647="Yes"),U647=""),"GATE LOG EVENT ID REQUIRED",IF(OR(AND(D647&lt;&gt;"",NOT(ISNUMBER(D647))),AND(Y647&lt;&gt;"",NOT(ISNUMBER(Y647))),AND(ISNUMBER(D647),ISNUMBER(Y647),Y647&lt;=D647)),"DATE CHECK — Review and Next Review must be dates, Next after Review",IF(AND(ISNUMBER(AC647),ISNUMBER(AD647),AD647&gt;AC647),"SAMPLE EXCEEDS POPULATION",IF(AND(ISNUMBER(AD647),ISNUMBER(AK647),AD647&lt;AK647),"SAMPLE BELOW TIER MINIMUM",IF(AND(AI647&lt;&gt;"",ISNUMBER(Y647),AO647=""),"REVIEW TYPE REQUIRED: operational, performance or formal (§6.4.4)",IF(AND(ISNUMBER(D647),ISNUMBER(Y647),AI647&lt;&gt;"",Y647-D647&gt;IF(AI647="Critical",31,IF(AI647="High",IF(OR(AO647="Operational monitoring",AO647="Performance review"),31,92),IF(AI647="Medium",IF(AO647="Operational monitoring",31,IF(AO647="Performance review",92,366)),366)))),"NEXT REVIEW EXCEEDS TIER CADENCE",IF(OR(AP647="",AP647="Action-capable: raise not yet set"),"AGENTIC CADENCE RAISE NOT SET (§6.4.4; size to be set by the Council)",IF(AND(Z647="Closed",OR(D647="",E647="",G647="",H647="",I647="",X647="",Y647="",AA647="",AB647="",NOT(ISNUMBER(AC647)),NOT(ISNUMBER(AD647)),AC647&lt;1,AD647&lt;1,AE647="",AG647="",AI647="")),"CLOSURE EVIDENCE MISSING",IF(Z647="Closed","Closure ready for independent review","Open / review")))))))))))))))))</f>
        <v/>
      </c>
      <c r="AI647" s="0" t="n"/>
      <c r="AJ647" s="0">
        <f>IF(AI647="","",IF(AO647="Operational monitoring",IF(AI647="Low","Routine operational monitoring by the Service Owner",IF(AI647="Medium","Monthly","Continuous (logged at least monthly)")),IF(AO647="Performance review",IF(AI647="Critical","At least monthly",IF(AI647="High","Monthly",IF(AI647="Medium","Quarterly","Annual"))),IF(AI647="Critical","Continuous monitoring; formal review at least monthly",IF(AI647="High","Quarterly","Annual")))))</f>
        <v/>
      </c>
      <c r="AK647" s="0">
        <f>IF(OR(AI647="",NOT(ISNUMBER(AC647))),"",IF(OR(AI647="Critical",AI647="High"),MIN(AC647,MAX(30,ROUNDUP(0.05*AC647,0))),IF(AI647="Medium",MIN(AC647,20),MIN(AC647,10))))</f>
        <v/>
      </c>
      <c r="AL647" s="0" t="n"/>
      <c r="AM647" s="0" t="n"/>
      <c r="AN647" s="0" t="n"/>
      <c r="AO647" s="0" t="n"/>
      <c r="AP647" s="0" t="n"/>
    </row>
    <row r="648">
      <c r="A648" s="49" t="n"/>
      <c r="B648" s="50" t="n"/>
      <c r="C648" s="50" t="n"/>
      <c r="D648" s="51" t="n"/>
      <c r="E648" s="50" t="n"/>
      <c r="F648" s="50" t="n"/>
      <c r="G648" s="50" t="n"/>
      <c r="H648" s="50" t="n"/>
      <c r="I648" s="50" t="n"/>
      <c r="J648" s="50" t="n"/>
      <c r="K648" s="50" t="n"/>
      <c r="L648" s="50" t="n"/>
      <c r="M648" s="50" t="n"/>
      <c r="N648" s="50" t="n"/>
      <c r="O648" s="51" t="n"/>
      <c r="P648" s="50" t="n"/>
      <c r="Q648" s="50" t="n"/>
      <c r="R648" s="50" t="n"/>
      <c r="S648" s="50" t="n"/>
      <c r="T648" s="50" t="n"/>
      <c r="U648" s="50" t="n"/>
      <c r="V648" s="50" t="n"/>
      <c r="W648" s="50" t="n"/>
      <c r="X648" s="50" t="n"/>
      <c r="Y648" s="51" t="n"/>
      <c r="Z648" s="52" t="n"/>
      <c r="AA648" s="50" t="n"/>
      <c r="AB648" s="50" t="n"/>
      <c r="AC648" s="61" t="n"/>
      <c r="AD648" s="61" t="n"/>
      <c r="AE648" s="50" t="n"/>
      <c r="AF648" s="0" t="n"/>
      <c r="AG648" s="0" t="n"/>
      <c r="AH648" s="85">
        <f>IF(COUNTA(A648:AG648,AI648,AL648:AP648)=0,"",IF(TRIM(A648)="","AIR-ID REQUIRED",IF(OR(AND(K648&lt;&gt;"",ISNA(MATCH(K648,{"Yes","No","Unknown"},0))),AND(Q648&lt;&gt;"",ISNA(MATCH(Q648,{"Yes","No","Unknown"},0))),AND(R648&lt;&gt;"",ISNA(MATCH(R648,{"Yes","No","Unknown"},0))),AND(T648&lt;&gt;"",ISNA(MATCH(T648,{"Yes","No","Unknown"},0))),AND(J648&lt;&gt;"",ISNA(MATCH(J648,{"Improving","Stable","Deteriorating","New / Baseline","Not yet known"},0))),AND(Z648&lt;&gt;"",ISNA(MATCH(Z648,{"Open","Reviewed","Action Open","Escalated","Closed"},0))),AND(AG648&lt;&gt;"",ISNA(MATCH(AG648,{"UC-ID specific","Shared system baseline"},0))),AND(AI648&lt;&gt;"",ISNA(MATCH(AI648,{"Low","Medium","High","Critical"},0))),AND(AL648&lt;&gt;"",COUNTIF(Lists!$A$3:$A$10,AL648)=0),AND(AO648&lt;&gt;"",ISNA(MATCH(AO648,{"Operational monitoring","Performance review","Formal review"},0))),AND(AP648&lt;&gt;"",ISNA(MATCH(AP648,{"Raised per Monitoring and Review Plan","Not action-capable","Action-capable: raise not yet set"},0)))),"INVALID VALUE — use the dropdown list",IF(AND(AG648="UC-ID specific",OR(AF648="",AF648="None")),"UC-ID REQUIRED",IF(OR(J648="",K648="",Q648="",R648="",T648="",AL648="",J648="Not yet known",K648="Unknown",Q648="Unknown",R648="Unknown",T648="Unknown"),"UNKNOWN TO RESOLVE",IF(AND(K648="Yes",OR(H648="",I648="",M648="",N648="",O648="",P648="",P648="None",X648="")),"BREACH ACTION INCOMPLETE",IF(AND(OR(K648="Yes",Q648="Yes"),AL648="None"),"TRIGGER NOT RECORDED — select the E.4 trigger",IF(AND(OR(AND(AL648&lt;&gt;"",AL648&lt;&gt;"None"),R648="Yes"),AM648=""),"REASSESSMENT / CONSIDERATION REF REQUIRED",IF(AND(OR(R648="Yes",T648="Yes"),U648=""),"GATE LOG EVENT ID REQUIRED",IF(OR(AND(D648&lt;&gt;"",NOT(ISNUMBER(D648))),AND(Y648&lt;&gt;"",NOT(ISNUMBER(Y648))),AND(ISNUMBER(D648),ISNUMBER(Y648),Y648&lt;=D648)),"DATE CHECK — Review and Next Review must be dates, Next after Review",IF(AND(ISNUMBER(AC648),ISNUMBER(AD648),AD648&gt;AC648),"SAMPLE EXCEEDS POPULATION",IF(AND(ISNUMBER(AD648),ISNUMBER(AK648),AD648&lt;AK648),"SAMPLE BELOW TIER MINIMUM",IF(AND(AI648&lt;&gt;"",ISNUMBER(Y648),AO648=""),"REVIEW TYPE REQUIRED: operational, performance or formal (§6.4.4)",IF(AND(ISNUMBER(D648),ISNUMBER(Y648),AI648&lt;&gt;"",Y648-D648&gt;IF(AI648="Critical",31,IF(AI648="High",IF(OR(AO648="Operational monitoring",AO648="Performance review"),31,92),IF(AI648="Medium",IF(AO648="Operational monitoring",31,IF(AO648="Performance review",92,366)),366)))),"NEXT REVIEW EXCEEDS TIER CADENCE",IF(OR(AP648="",AP648="Action-capable: raise not yet set"),"AGENTIC CADENCE RAISE NOT SET (§6.4.4; size to be set by the Council)",IF(AND(Z648="Closed",OR(D648="",E648="",G648="",H648="",I648="",X648="",Y648="",AA648="",AB648="",NOT(ISNUMBER(AC648)),NOT(ISNUMBER(AD648)),AC648&lt;1,AD648&lt;1,AE648="",AG648="",AI648="")),"CLOSURE EVIDENCE MISSING",IF(Z648="Closed","Closure ready for independent review","Open / review")))))))))))))))))</f>
        <v/>
      </c>
      <c r="AI648" s="0" t="n"/>
      <c r="AJ648" s="0">
        <f>IF(AI648="","",IF(AO648="Operational monitoring",IF(AI648="Low","Routine operational monitoring by the Service Owner",IF(AI648="Medium","Monthly","Continuous (logged at least monthly)")),IF(AO648="Performance review",IF(AI648="Critical","At least monthly",IF(AI648="High","Monthly",IF(AI648="Medium","Quarterly","Annual"))),IF(AI648="Critical","Continuous monitoring; formal review at least monthly",IF(AI648="High","Quarterly","Annual")))))</f>
        <v/>
      </c>
      <c r="AK648" s="0">
        <f>IF(OR(AI648="",NOT(ISNUMBER(AC648))),"",IF(OR(AI648="Critical",AI648="High"),MIN(AC648,MAX(30,ROUNDUP(0.05*AC648,0))),IF(AI648="Medium",MIN(AC648,20),MIN(AC648,10))))</f>
        <v/>
      </c>
      <c r="AL648" s="0" t="n"/>
      <c r="AM648" s="0" t="n"/>
      <c r="AN648" s="0" t="n"/>
      <c r="AO648" s="0" t="n"/>
      <c r="AP648" s="0" t="n"/>
    </row>
    <row r="649">
      <c r="A649" s="49" t="n"/>
      <c r="B649" s="50" t="n"/>
      <c r="C649" s="50" t="n"/>
      <c r="D649" s="51" t="n"/>
      <c r="E649" s="50" t="n"/>
      <c r="F649" s="50" t="n"/>
      <c r="G649" s="50" t="n"/>
      <c r="H649" s="50" t="n"/>
      <c r="I649" s="50" t="n"/>
      <c r="J649" s="50" t="n"/>
      <c r="K649" s="50" t="n"/>
      <c r="L649" s="50" t="n"/>
      <c r="M649" s="50" t="n"/>
      <c r="N649" s="50" t="n"/>
      <c r="O649" s="51" t="n"/>
      <c r="P649" s="50" t="n"/>
      <c r="Q649" s="50" t="n"/>
      <c r="R649" s="50" t="n"/>
      <c r="S649" s="50" t="n"/>
      <c r="T649" s="50" t="n"/>
      <c r="U649" s="50" t="n"/>
      <c r="V649" s="50" t="n"/>
      <c r="W649" s="50" t="n"/>
      <c r="X649" s="50" t="n"/>
      <c r="Y649" s="51" t="n"/>
      <c r="Z649" s="52" t="n"/>
      <c r="AA649" s="50" t="n"/>
      <c r="AB649" s="50" t="n"/>
      <c r="AC649" s="61" t="n"/>
      <c r="AD649" s="61" t="n"/>
      <c r="AE649" s="50" t="n"/>
      <c r="AF649" s="0" t="n"/>
      <c r="AG649" s="0" t="n"/>
      <c r="AH649" s="85">
        <f>IF(COUNTA(A649:AG649,AI649,AL649:AP649)=0,"",IF(TRIM(A649)="","AIR-ID REQUIRED",IF(OR(AND(K649&lt;&gt;"",ISNA(MATCH(K649,{"Yes","No","Unknown"},0))),AND(Q649&lt;&gt;"",ISNA(MATCH(Q649,{"Yes","No","Unknown"},0))),AND(R649&lt;&gt;"",ISNA(MATCH(R649,{"Yes","No","Unknown"},0))),AND(T649&lt;&gt;"",ISNA(MATCH(T649,{"Yes","No","Unknown"},0))),AND(J649&lt;&gt;"",ISNA(MATCH(J649,{"Improving","Stable","Deteriorating","New / Baseline","Not yet known"},0))),AND(Z649&lt;&gt;"",ISNA(MATCH(Z649,{"Open","Reviewed","Action Open","Escalated","Closed"},0))),AND(AG649&lt;&gt;"",ISNA(MATCH(AG649,{"UC-ID specific","Shared system baseline"},0))),AND(AI649&lt;&gt;"",ISNA(MATCH(AI649,{"Low","Medium","High","Critical"},0))),AND(AL649&lt;&gt;"",COUNTIF(Lists!$A$3:$A$10,AL649)=0),AND(AO649&lt;&gt;"",ISNA(MATCH(AO649,{"Operational monitoring","Performance review","Formal review"},0))),AND(AP649&lt;&gt;"",ISNA(MATCH(AP649,{"Raised per Monitoring and Review Plan","Not action-capable","Action-capable: raise not yet set"},0)))),"INVALID VALUE — use the dropdown list",IF(AND(AG649="UC-ID specific",OR(AF649="",AF649="None")),"UC-ID REQUIRED",IF(OR(J649="",K649="",Q649="",R649="",T649="",AL649="",J649="Not yet known",K649="Unknown",Q649="Unknown",R649="Unknown",T649="Unknown"),"UNKNOWN TO RESOLVE",IF(AND(K649="Yes",OR(H649="",I649="",M649="",N649="",O649="",P649="",P649="None",X649="")),"BREACH ACTION INCOMPLETE",IF(AND(OR(K649="Yes",Q649="Yes"),AL649="None"),"TRIGGER NOT RECORDED — select the E.4 trigger",IF(AND(OR(AND(AL649&lt;&gt;"",AL649&lt;&gt;"None"),R649="Yes"),AM649=""),"REASSESSMENT / CONSIDERATION REF REQUIRED",IF(AND(OR(R649="Yes",T649="Yes"),U649=""),"GATE LOG EVENT ID REQUIRED",IF(OR(AND(D649&lt;&gt;"",NOT(ISNUMBER(D649))),AND(Y649&lt;&gt;"",NOT(ISNUMBER(Y649))),AND(ISNUMBER(D649),ISNUMBER(Y649),Y649&lt;=D649)),"DATE CHECK — Review and Next Review must be dates, Next after Review",IF(AND(ISNUMBER(AC649),ISNUMBER(AD649),AD649&gt;AC649),"SAMPLE EXCEEDS POPULATION",IF(AND(ISNUMBER(AD649),ISNUMBER(AK649),AD649&lt;AK649),"SAMPLE BELOW TIER MINIMUM",IF(AND(AI649&lt;&gt;"",ISNUMBER(Y649),AO649=""),"REVIEW TYPE REQUIRED: operational, performance or formal (§6.4.4)",IF(AND(ISNUMBER(D649),ISNUMBER(Y649),AI649&lt;&gt;"",Y649-D649&gt;IF(AI649="Critical",31,IF(AI649="High",IF(OR(AO649="Operational monitoring",AO649="Performance review"),31,92),IF(AI649="Medium",IF(AO649="Operational monitoring",31,IF(AO649="Performance review",92,366)),366)))),"NEXT REVIEW EXCEEDS TIER CADENCE",IF(OR(AP649="",AP649="Action-capable: raise not yet set"),"AGENTIC CADENCE RAISE NOT SET (§6.4.4; size to be set by the Council)",IF(AND(Z649="Closed",OR(D649="",E649="",G649="",H649="",I649="",X649="",Y649="",AA649="",AB649="",NOT(ISNUMBER(AC649)),NOT(ISNUMBER(AD649)),AC649&lt;1,AD649&lt;1,AE649="",AG649="",AI649="")),"CLOSURE EVIDENCE MISSING",IF(Z649="Closed","Closure ready for independent review","Open / review")))))))))))))))))</f>
        <v/>
      </c>
      <c r="AI649" s="0" t="n"/>
      <c r="AJ649" s="0">
        <f>IF(AI649="","",IF(AO649="Operational monitoring",IF(AI649="Low","Routine operational monitoring by the Service Owner",IF(AI649="Medium","Monthly","Continuous (logged at least monthly)")),IF(AO649="Performance review",IF(AI649="Critical","At least monthly",IF(AI649="High","Monthly",IF(AI649="Medium","Quarterly","Annual"))),IF(AI649="Critical","Continuous monitoring; formal review at least monthly",IF(AI649="High","Quarterly","Annual")))))</f>
        <v/>
      </c>
      <c r="AK649" s="0">
        <f>IF(OR(AI649="",NOT(ISNUMBER(AC649))),"",IF(OR(AI649="Critical",AI649="High"),MIN(AC649,MAX(30,ROUNDUP(0.05*AC649,0))),IF(AI649="Medium",MIN(AC649,20),MIN(AC649,10))))</f>
        <v/>
      </c>
      <c r="AL649" s="0" t="n"/>
      <c r="AM649" s="0" t="n"/>
      <c r="AN649" s="0" t="n"/>
      <c r="AO649" s="0" t="n"/>
      <c r="AP649" s="0" t="n"/>
    </row>
    <row r="650">
      <c r="A650" s="49" t="n"/>
      <c r="B650" s="50" t="n"/>
      <c r="C650" s="50" t="n"/>
      <c r="D650" s="51" t="n"/>
      <c r="E650" s="50" t="n"/>
      <c r="F650" s="50" t="n"/>
      <c r="G650" s="50" t="n"/>
      <c r="H650" s="50" t="n"/>
      <c r="I650" s="50" t="n"/>
      <c r="J650" s="50" t="n"/>
      <c r="K650" s="50" t="n"/>
      <c r="L650" s="50" t="n"/>
      <c r="M650" s="50" t="n"/>
      <c r="N650" s="50" t="n"/>
      <c r="O650" s="51" t="n"/>
      <c r="P650" s="50" t="n"/>
      <c r="Q650" s="50" t="n"/>
      <c r="R650" s="50" t="n"/>
      <c r="S650" s="50" t="n"/>
      <c r="T650" s="50" t="n"/>
      <c r="U650" s="50" t="n"/>
      <c r="V650" s="50" t="n"/>
      <c r="W650" s="50" t="n"/>
      <c r="X650" s="50" t="n"/>
      <c r="Y650" s="51" t="n"/>
      <c r="Z650" s="52" t="n"/>
      <c r="AA650" s="50" t="n"/>
      <c r="AB650" s="50" t="n"/>
      <c r="AC650" s="61" t="n"/>
      <c r="AD650" s="61" t="n"/>
      <c r="AE650" s="50" t="n"/>
      <c r="AF650" s="0" t="n"/>
      <c r="AG650" s="0" t="n"/>
      <c r="AH650" s="85">
        <f>IF(COUNTA(A650:AG650,AI650,AL650:AP650)=0,"",IF(TRIM(A650)="","AIR-ID REQUIRED",IF(OR(AND(K650&lt;&gt;"",ISNA(MATCH(K650,{"Yes","No","Unknown"},0))),AND(Q650&lt;&gt;"",ISNA(MATCH(Q650,{"Yes","No","Unknown"},0))),AND(R650&lt;&gt;"",ISNA(MATCH(R650,{"Yes","No","Unknown"},0))),AND(T650&lt;&gt;"",ISNA(MATCH(T650,{"Yes","No","Unknown"},0))),AND(J650&lt;&gt;"",ISNA(MATCH(J650,{"Improving","Stable","Deteriorating","New / Baseline","Not yet known"},0))),AND(Z650&lt;&gt;"",ISNA(MATCH(Z650,{"Open","Reviewed","Action Open","Escalated","Closed"},0))),AND(AG650&lt;&gt;"",ISNA(MATCH(AG650,{"UC-ID specific","Shared system baseline"},0))),AND(AI650&lt;&gt;"",ISNA(MATCH(AI650,{"Low","Medium","High","Critical"},0))),AND(AL650&lt;&gt;"",COUNTIF(Lists!$A$3:$A$10,AL650)=0),AND(AO650&lt;&gt;"",ISNA(MATCH(AO650,{"Operational monitoring","Performance review","Formal review"},0))),AND(AP650&lt;&gt;"",ISNA(MATCH(AP650,{"Raised per Monitoring and Review Plan","Not action-capable","Action-capable: raise not yet set"},0)))),"INVALID VALUE — use the dropdown list",IF(AND(AG650="UC-ID specific",OR(AF650="",AF650="None")),"UC-ID REQUIRED",IF(OR(J650="",K650="",Q650="",R650="",T650="",AL650="",J650="Not yet known",K650="Unknown",Q650="Unknown",R650="Unknown",T650="Unknown"),"UNKNOWN TO RESOLVE",IF(AND(K650="Yes",OR(H650="",I650="",M650="",N650="",O650="",P650="",P650="None",X650="")),"BREACH ACTION INCOMPLETE",IF(AND(OR(K650="Yes",Q650="Yes"),AL650="None"),"TRIGGER NOT RECORDED — select the E.4 trigger",IF(AND(OR(AND(AL650&lt;&gt;"",AL650&lt;&gt;"None"),R650="Yes"),AM650=""),"REASSESSMENT / CONSIDERATION REF REQUIRED",IF(AND(OR(R650="Yes",T650="Yes"),U650=""),"GATE LOG EVENT ID REQUIRED",IF(OR(AND(D650&lt;&gt;"",NOT(ISNUMBER(D650))),AND(Y650&lt;&gt;"",NOT(ISNUMBER(Y650))),AND(ISNUMBER(D650),ISNUMBER(Y650),Y650&lt;=D650)),"DATE CHECK — Review and Next Review must be dates, Next after Review",IF(AND(ISNUMBER(AC650),ISNUMBER(AD650),AD650&gt;AC650),"SAMPLE EXCEEDS POPULATION",IF(AND(ISNUMBER(AD650),ISNUMBER(AK650),AD650&lt;AK650),"SAMPLE BELOW TIER MINIMUM",IF(AND(AI650&lt;&gt;"",ISNUMBER(Y650),AO650=""),"REVIEW TYPE REQUIRED: operational, performance or formal (§6.4.4)",IF(AND(ISNUMBER(D650),ISNUMBER(Y650),AI650&lt;&gt;"",Y650-D650&gt;IF(AI650="Critical",31,IF(AI650="High",IF(OR(AO650="Operational monitoring",AO650="Performance review"),31,92),IF(AI650="Medium",IF(AO650="Operational monitoring",31,IF(AO650="Performance review",92,366)),366)))),"NEXT REVIEW EXCEEDS TIER CADENCE",IF(OR(AP650="",AP650="Action-capable: raise not yet set"),"AGENTIC CADENCE RAISE NOT SET (§6.4.4; size to be set by the Council)",IF(AND(Z650="Closed",OR(D650="",E650="",G650="",H650="",I650="",X650="",Y650="",AA650="",AB650="",NOT(ISNUMBER(AC650)),NOT(ISNUMBER(AD650)),AC650&lt;1,AD650&lt;1,AE650="",AG650="",AI650="")),"CLOSURE EVIDENCE MISSING",IF(Z650="Closed","Closure ready for independent review","Open / review")))))))))))))))))</f>
        <v/>
      </c>
      <c r="AI650" s="0" t="n"/>
      <c r="AJ650" s="0">
        <f>IF(AI650="","",IF(AO650="Operational monitoring",IF(AI650="Low","Routine operational monitoring by the Service Owner",IF(AI650="Medium","Monthly","Continuous (logged at least monthly)")),IF(AO650="Performance review",IF(AI650="Critical","At least monthly",IF(AI650="High","Monthly",IF(AI650="Medium","Quarterly","Annual"))),IF(AI650="Critical","Continuous monitoring; formal review at least monthly",IF(AI650="High","Quarterly","Annual")))))</f>
        <v/>
      </c>
      <c r="AK650" s="0">
        <f>IF(OR(AI650="",NOT(ISNUMBER(AC650))),"",IF(OR(AI650="Critical",AI650="High"),MIN(AC650,MAX(30,ROUNDUP(0.05*AC650,0))),IF(AI650="Medium",MIN(AC650,20),MIN(AC650,10))))</f>
        <v/>
      </c>
      <c r="AL650" s="0" t="n"/>
      <c r="AM650" s="0" t="n"/>
      <c r="AN650" s="0" t="n"/>
      <c r="AO650" s="0" t="n"/>
      <c r="AP650" s="0" t="n"/>
    </row>
    <row r="651">
      <c r="A651" s="49" t="n"/>
      <c r="B651" s="50" t="n"/>
      <c r="C651" s="50" t="n"/>
      <c r="D651" s="51" t="n"/>
      <c r="E651" s="50" t="n"/>
      <c r="F651" s="50" t="n"/>
      <c r="G651" s="50" t="n"/>
      <c r="H651" s="50" t="n"/>
      <c r="I651" s="50" t="n"/>
      <c r="J651" s="50" t="n"/>
      <c r="K651" s="50" t="n"/>
      <c r="L651" s="50" t="n"/>
      <c r="M651" s="50" t="n"/>
      <c r="N651" s="50" t="n"/>
      <c r="O651" s="51" t="n"/>
      <c r="P651" s="50" t="n"/>
      <c r="Q651" s="50" t="n"/>
      <c r="R651" s="50" t="n"/>
      <c r="S651" s="50" t="n"/>
      <c r="T651" s="50" t="n"/>
      <c r="U651" s="50" t="n"/>
      <c r="V651" s="50" t="n"/>
      <c r="W651" s="50" t="n"/>
      <c r="X651" s="50" t="n"/>
      <c r="Y651" s="51" t="n"/>
      <c r="Z651" s="52" t="n"/>
      <c r="AA651" s="50" t="n"/>
      <c r="AB651" s="50" t="n"/>
      <c r="AC651" s="61" t="n"/>
      <c r="AD651" s="61" t="n"/>
      <c r="AE651" s="50" t="n"/>
      <c r="AF651" s="0" t="n"/>
      <c r="AG651" s="0" t="n"/>
      <c r="AH651" s="85">
        <f>IF(COUNTA(A651:AG651,AI651,AL651:AP651)=0,"",IF(TRIM(A651)="","AIR-ID REQUIRED",IF(OR(AND(K651&lt;&gt;"",ISNA(MATCH(K651,{"Yes","No","Unknown"},0))),AND(Q651&lt;&gt;"",ISNA(MATCH(Q651,{"Yes","No","Unknown"},0))),AND(R651&lt;&gt;"",ISNA(MATCH(R651,{"Yes","No","Unknown"},0))),AND(T651&lt;&gt;"",ISNA(MATCH(T651,{"Yes","No","Unknown"},0))),AND(J651&lt;&gt;"",ISNA(MATCH(J651,{"Improving","Stable","Deteriorating","New / Baseline","Not yet known"},0))),AND(Z651&lt;&gt;"",ISNA(MATCH(Z651,{"Open","Reviewed","Action Open","Escalated","Closed"},0))),AND(AG651&lt;&gt;"",ISNA(MATCH(AG651,{"UC-ID specific","Shared system baseline"},0))),AND(AI651&lt;&gt;"",ISNA(MATCH(AI651,{"Low","Medium","High","Critical"},0))),AND(AL651&lt;&gt;"",COUNTIF(Lists!$A$3:$A$10,AL651)=0),AND(AO651&lt;&gt;"",ISNA(MATCH(AO651,{"Operational monitoring","Performance review","Formal review"},0))),AND(AP651&lt;&gt;"",ISNA(MATCH(AP651,{"Raised per Monitoring and Review Plan","Not action-capable","Action-capable: raise not yet set"},0)))),"INVALID VALUE — use the dropdown list",IF(AND(AG651="UC-ID specific",OR(AF651="",AF651="None")),"UC-ID REQUIRED",IF(OR(J651="",K651="",Q651="",R651="",T651="",AL651="",J651="Not yet known",K651="Unknown",Q651="Unknown",R651="Unknown",T651="Unknown"),"UNKNOWN TO RESOLVE",IF(AND(K651="Yes",OR(H651="",I651="",M651="",N651="",O651="",P651="",P651="None",X651="")),"BREACH ACTION INCOMPLETE",IF(AND(OR(K651="Yes",Q651="Yes"),AL651="None"),"TRIGGER NOT RECORDED — select the E.4 trigger",IF(AND(OR(AND(AL651&lt;&gt;"",AL651&lt;&gt;"None"),R651="Yes"),AM651=""),"REASSESSMENT / CONSIDERATION REF REQUIRED",IF(AND(OR(R651="Yes",T651="Yes"),U651=""),"GATE LOG EVENT ID REQUIRED",IF(OR(AND(D651&lt;&gt;"",NOT(ISNUMBER(D651))),AND(Y651&lt;&gt;"",NOT(ISNUMBER(Y651))),AND(ISNUMBER(D651),ISNUMBER(Y651),Y651&lt;=D651)),"DATE CHECK — Review and Next Review must be dates, Next after Review",IF(AND(ISNUMBER(AC651),ISNUMBER(AD651),AD651&gt;AC651),"SAMPLE EXCEEDS POPULATION",IF(AND(ISNUMBER(AD651),ISNUMBER(AK651),AD651&lt;AK651),"SAMPLE BELOW TIER MINIMUM",IF(AND(AI651&lt;&gt;"",ISNUMBER(Y651),AO651=""),"REVIEW TYPE REQUIRED: operational, performance or formal (§6.4.4)",IF(AND(ISNUMBER(D651),ISNUMBER(Y651),AI651&lt;&gt;"",Y651-D651&gt;IF(AI651="Critical",31,IF(AI651="High",IF(OR(AO651="Operational monitoring",AO651="Performance review"),31,92),IF(AI651="Medium",IF(AO651="Operational monitoring",31,IF(AO651="Performance review",92,366)),366)))),"NEXT REVIEW EXCEEDS TIER CADENCE",IF(OR(AP651="",AP651="Action-capable: raise not yet set"),"AGENTIC CADENCE RAISE NOT SET (§6.4.4; size to be set by the Council)",IF(AND(Z651="Closed",OR(D651="",E651="",G651="",H651="",I651="",X651="",Y651="",AA651="",AB651="",NOT(ISNUMBER(AC651)),NOT(ISNUMBER(AD651)),AC651&lt;1,AD651&lt;1,AE651="",AG651="",AI651="")),"CLOSURE EVIDENCE MISSING",IF(Z651="Closed","Closure ready for independent review","Open / review")))))))))))))))))</f>
        <v/>
      </c>
      <c r="AI651" s="0" t="n"/>
      <c r="AJ651" s="0">
        <f>IF(AI651="","",IF(AO651="Operational monitoring",IF(AI651="Low","Routine operational monitoring by the Service Owner",IF(AI651="Medium","Monthly","Continuous (logged at least monthly)")),IF(AO651="Performance review",IF(AI651="Critical","At least monthly",IF(AI651="High","Monthly",IF(AI651="Medium","Quarterly","Annual"))),IF(AI651="Critical","Continuous monitoring; formal review at least monthly",IF(AI651="High","Quarterly","Annual")))))</f>
        <v/>
      </c>
      <c r="AK651" s="0">
        <f>IF(OR(AI651="",NOT(ISNUMBER(AC651))),"",IF(OR(AI651="Critical",AI651="High"),MIN(AC651,MAX(30,ROUNDUP(0.05*AC651,0))),IF(AI651="Medium",MIN(AC651,20),MIN(AC651,10))))</f>
        <v/>
      </c>
      <c r="AL651" s="0" t="n"/>
      <c r="AM651" s="0" t="n"/>
      <c r="AN651" s="0" t="n"/>
      <c r="AO651" s="0" t="n"/>
      <c r="AP651" s="0" t="n"/>
    </row>
    <row r="652">
      <c r="A652" s="49" t="n"/>
      <c r="B652" s="50" t="n"/>
      <c r="C652" s="50" t="n"/>
      <c r="D652" s="51" t="n"/>
      <c r="E652" s="50" t="n"/>
      <c r="F652" s="50" t="n"/>
      <c r="G652" s="50" t="n"/>
      <c r="H652" s="50" t="n"/>
      <c r="I652" s="50" t="n"/>
      <c r="J652" s="50" t="n"/>
      <c r="K652" s="50" t="n"/>
      <c r="L652" s="50" t="n"/>
      <c r="M652" s="50" t="n"/>
      <c r="N652" s="50" t="n"/>
      <c r="O652" s="51" t="n"/>
      <c r="P652" s="50" t="n"/>
      <c r="Q652" s="50" t="n"/>
      <c r="R652" s="50" t="n"/>
      <c r="S652" s="50" t="n"/>
      <c r="T652" s="50" t="n"/>
      <c r="U652" s="50" t="n"/>
      <c r="V652" s="50" t="n"/>
      <c r="W652" s="50" t="n"/>
      <c r="X652" s="50" t="n"/>
      <c r="Y652" s="51" t="n"/>
      <c r="Z652" s="52" t="n"/>
      <c r="AA652" s="50" t="n"/>
      <c r="AB652" s="50" t="n"/>
      <c r="AC652" s="61" t="n"/>
      <c r="AD652" s="61" t="n"/>
      <c r="AE652" s="50" t="n"/>
      <c r="AF652" s="0" t="n"/>
      <c r="AG652" s="0" t="n"/>
      <c r="AH652" s="85">
        <f>IF(COUNTA(A652:AG652,AI652,AL652:AP652)=0,"",IF(TRIM(A652)="","AIR-ID REQUIRED",IF(OR(AND(K652&lt;&gt;"",ISNA(MATCH(K652,{"Yes","No","Unknown"},0))),AND(Q652&lt;&gt;"",ISNA(MATCH(Q652,{"Yes","No","Unknown"},0))),AND(R652&lt;&gt;"",ISNA(MATCH(R652,{"Yes","No","Unknown"},0))),AND(T652&lt;&gt;"",ISNA(MATCH(T652,{"Yes","No","Unknown"},0))),AND(J652&lt;&gt;"",ISNA(MATCH(J652,{"Improving","Stable","Deteriorating","New / Baseline","Not yet known"},0))),AND(Z652&lt;&gt;"",ISNA(MATCH(Z652,{"Open","Reviewed","Action Open","Escalated","Closed"},0))),AND(AG652&lt;&gt;"",ISNA(MATCH(AG652,{"UC-ID specific","Shared system baseline"},0))),AND(AI652&lt;&gt;"",ISNA(MATCH(AI652,{"Low","Medium","High","Critical"},0))),AND(AL652&lt;&gt;"",COUNTIF(Lists!$A$3:$A$10,AL652)=0),AND(AO652&lt;&gt;"",ISNA(MATCH(AO652,{"Operational monitoring","Performance review","Formal review"},0))),AND(AP652&lt;&gt;"",ISNA(MATCH(AP652,{"Raised per Monitoring and Review Plan","Not action-capable","Action-capable: raise not yet set"},0)))),"INVALID VALUE — use the dropdown list",IF(AND(AG652="UC-ID specific",OR(AF652="",AF652="None")),"UC-ID REQUIRED",IF(OR(J652="",K652="",Q652="",R652="",T652="",AL652="",J652="Not yet known",K652="Unknown",Q652="Unknown",R652="Unknown",T652="Unknown"),"UNKNOWN TO RESOLVE",IF(AND(K652="Yes",OR(H652="",I652="",M652="",N652="",O652="",P652="",P652="None",X652="")),"BREACH ACTION INCOMPLETE",IF(AND(OR(K652="Yes",Q652="Yes"),AL652="None"),"TRIGGER NOT RECORDED — select the E.4 trigger",IF(AND(OR(AND(AL652&lt;&gt;"",AL652&lt;&gt;"None"),R652="Yes"),AM652=""),"REASSESSMENT / CONSIDERATION REF REQUIRED",IF(AND(OR(R652="Yes",T652="Yes"),U652=""),"GATE LOG EVENT ID REQUIRED",IF(OR(AND(D652&lt;&gt;"",NOT(ISNUMBER(D652))),AND(Y652&lt;&gt;"",NOT(ISNUMBER(Y652))),AND(ISNUMBER(D652),ISNUMBER(Y652),Y652&lt;=D652)),"DATE CHECK — Review and Next Review must be dates, Next after Review",IF(AND(ISNUMBER(AC652),ISNUMBER(AD652),AD652&gt;AC652),"SAMPLE EXCEEDS POPULATION",IF(AND(ISNUMBER(AD652),ISNUMBER(AK652),AD652&lt;AK652),"SAMPLE BELOW TIER MINIMUM",IF(AND(AI652&lt;&gt;"",ISNUMBER(Y652),AO652=""),"REVIEW TYPE REQUIRED: operational, performance or formal (§6.4.4)",IF(AND(ISNUMBER(D652),ISNUMBER(Y652),AI652&lt;&gt;"",Y652-D652&gt;IF(AI652="Critical",31,IF(AI652="High",IF(OR(AO652="Operational monitoring",AO652="Performance review"),31,92),IF(AI652="Medium",IF(AO652="Operational monitoring",31,IF(AO652="Performance review",92,366)),366)))),"NEXT REVIEW EXCEEDS TIER CADENCE",IF(OR(AP652="",AP652="Action-capable: raise not yet set"),"AGENTIC CADENCE RAISE NOT SET (§6.4.4; size to be set by the Council)",IF(AND(Z652="Closed",OR(D652="",E652="",G652="",H652="",I652="",X652="",Y652="",AA652="",AB652="",NOT(ISNUMBER(AC652)),NOT(ISNUMBER(AD652)),AC652&lt;1,AD652&lt;1,AE652="",AG652="",AI652="")),"CLOSURE EVIDENCE MISSING",IF(Z652="Closed","Closure ready for independent review","Open / review")))))))))))))))))</f>
        <v/>
      </c>
      <c r="AI652" s="0" t="n"/>
      <c r="AJ652" s="0">
        <f>IF(AI652="","",IF(AO652="Operational monitoring",IF(AI652="Low","Routine operational monitoring by the Service Owner",IF(AI652="Medium","Monthly","Continuous (logged at least monthly)")),IF(AO652="Performance review",IF(AI652="Critical","At least monthly",IF(AI652="High","Monthly",IF(AI652="Medium","Quarterly","Annual"))),IF(AI652="Critical","Continuous monitoring; formal review at least monthly",IF(AI652="High","Quarterly","Annual")))))</f>
        <v/>
      </c>
      <c r="AK652" s="0">
        <f>IF(OR(AI652="",NOT(ISNUMBER(AC652))),"",IF(OR(AI652="Critical",AI652="High"),MIN(AC652,MAX(30,ROUNDUP(0.05*AC652,0))),IF(AI652="Medium",MIN(AC652,20),MIN(AC652,10))))</f>
        <v/>
      </c>
      <c r="AL652" s="0" t="n"/>
      <c r="AM652" s="0" t="n"/>
      <c r="AN652" s="0" t="n"/>
      <c r="AO652" s="0" t="n"/>
      <c r="AP652" s="0" t="n"/>
    </row>
    <row r="653">
      <c r="A653" s="49" t="n"/>
      <c r="B653" s="50" t="n"/>
      <c r="C653" s="50" t="n"/>
      <c r="D653" s="51" t="n"/>
      <c r="E653" s="50" t="n"/>
      <c r="F653" s="50" t="n"/>
      <c r="G653" s="50" t="n"/>
      <c r="H653" s="50" t="n"/>
      <c r="I653" s="50" t="n"/>
      <c r="J653" s="50" t="n"/>
      <c r="K653" s="50" t="n"/>
      <c r="L653" s="50" t="n"/>
      <c r="M653" s="50" t="n"/>
      <c r="N653" s="50" t="n"/>
      <c r="O653" s="51" t="n"/>
      <c r="P653" s="50" t="n"/>
      <c r="Q653" s="50" t="n"/>
      <c r="R653" s="50" t="n"/>
      <c r="S653" s="50" t="n"/>
      <c r="T653" s="50" t="n"/>
      <c r="U653" s="50" t="n"/>
      <c r="V653" s="50" t="n"/>
      <c r="W653" s="50" t="n"/>
      <c r="X653" s="50" t="n"/>
      <c r="Y653" s="51" t="n"/>
      <c r="Z653" s="52" t="n"/>
      <c r="AA653" s="50" t="n"/>
      <c r="AB653" s="50" t="n"/>
      <c r="AC653" s="61" t="n"/>
      <c r="AD653" s="61" t="n"/>
      <c r="AE653" s="50" t="n"/>
      <c r="AF653" s="0" t="n"/>
      <c r="AG653" s="0" t="n"/>
      <c r="AH653" s="85">
        <f>IF(COUNTA(A653:AG653,AI653,AL653:AP653)=0,"",IF(TRIM(A653)="","AIR-ID REQUIRED",IF(OR(AND(K653&lt;&gt;"",ISNA(MATCH(K653,{"Yes","No","Unknown"},0))),AND(Q653&lt;&gt;"",ISNA(MATCH(Q653,{"Yes","No","Unknown"},0))),AND(R653&lt;&gt;"",ISNA(MATCH(R653,{"Yes","No","Unknown"},0))),AND(T653&lt;&gt;"",ISNA(MATCH(T653,{"Yes","No","Unknown"},0))),AND(J653&lt;&gt;"",ISNA(MATCH(J653,{"Improving","Stable","Deteriorating","New / Baseline","Not yet known"},0))),AND(Z653&lt;&gt;"",ISNA(MATCH(Z653,{"Open","Reviewed","Action Open","Escalated","Closed"},0))),AND(AG653&lt;&gt;"",ISNA(MATCH(AG653,{"UC-ID specific","Shared system baseline"},0))),AND(AI653&lt;&gt;"",ISNA(MATCH(AI653,{"Low","Medium","High","Critical"},0))),AND(AL653&lt;&gt;"",COUNTIF(Lists!$A$3:$A$10,AL653)=0),AND(AO653&lt;&gt;"",ISNA(MATCH(AO653,{"Operational monitoring","Performance review","Formal review"},0))),AND(AP653&lt;&gt;"",ISNA(MATCH(AP653,{"Raised per Monitoring and Review Plan","Not action-capable","Action-capable: raise not yet set"},0)))),"INVALID VALUE — use the dropdown list",IF(AND(AG653="UC-ID specific",OR(AF653="",AF653="None")),"UC-ID REQUIRED",IF(OR(J653="",K653="",Q653="",R653="",T653="",AL653="",J653="Not yet known",K653="Unknown",Q653="Unknown",R653="Unknown",T653="Unknown"),"UNKNOWN TO RESOLVE",IF(AND(K653="Yes",OR(H653="",I653="",M653="",N653="",O653="",P653="",P653="None",X653="")),"BREACH ACTION INCOMPLETE",IF(AND(OR(K653="Yes",Q653="Yes"),AL653="None"),"TRIGGER NOT RECORDED — select the E.4 trigger",IF(AND(OR(AND(AL653&lt;&gt;"",AL653&lt;&gt;"None"),R653="Yes"),AM653=""),"REASSESSMENT / CONSIDERATION REF REQUIRED",IF(AND(OR(R653="Yes",T653="Yes"),U653=""),"GATE LOG EVENT ID REQUIRED",IF(OR(AND(D653&lt;&gt;"",NOT(ISNUMBER(D653))),AND(Y653&lt;&gt;"",NOT(ISNUMBER(Y653))),AND(ISNUMBER(D653),ISNUMBER(Y653),Y653&lt;=D653)),"DATE CHECK — Review and Next Review must be dates, Next after Review",IF(AND(ISNUMBER(AC653),ISNUMBER(AD653),AD653&gt;AC653),"SAMPLE EXCEEDS POPULATION",IF(AND(ISNUMBER(AD653),ISNUMBER(AK653),AD653&lt;AK653),"SAMPLE BELOW TIER MINIMUM",IF(AND(AI653&lt;&gt;"",ISNUMBER(Y653),AO653=""),"REVIEW TYPE REQUIRED: operational, performance or formal (§6.4.4)",IF(AND(ISNUMBER(D653),ISNUMBER(Y653),AI653&lt;&gt;"",Y653-D653&gt;IF(AI653="Critical",31,IF(AI653="High",IF(OR(AO653="Operational monitoring",AO653="Performance review"),31,92),IF(AI653="Medium",IF(AO653="Operational monitoring",31,IF(AO653="Performance review",92,366)),366)))),"NEXT REVIEW EXCEEDS TIER CADENCE",IF(OR(AP653="",AP653="Action-capable: raise not yet set"),"AGENTIC CADENCE RAISE NOT SET (§6.4.4; size to be set by the Council)",IF(AND(Z653="Closed",OR(D653="",E653="",G653="",H653="",I653="",X653="",Y653="",AA653="",AB653="",NOT(ISNUMBER(AC653)),NOT(ISNUMBER(AD653)),AC653&lt;1,AD653&lt;1,AE653="",AG653="",AI653="")),"CLOSURE EVIDENCE MISSING",IF(Z653="Closed","Closure ready for independent review","Open / review")))))))))))))))))</f>
        <v/>
      </c>
      <c r="AI653" s="0" t="n"/>
      <c r="AJ653" s="0">
        <f>IF(AI653="","",IF(AO653="Operational monitoring",IF(AI653="Low","Routine operational monitoring by the Service Owner",IF(AI653="Medium","Monthly","Continuous (logged at least monthly)")),IF(AO653="Performance review",IF(AI653="Critical","At least monthly",IF(AI653="High","Monthly",IF(AI653="Medium","Quarterly","Annual"))),IF(AI653="Critical","Continuous monitoring; formal review at least monthly",IF(AI653="High","Quarterly","Annual")))))</f>
        <v/>
      </c>
      <c r="AK653" s="0">
        <f>IF(OR(AI653="",NOT(ISNUMBER(AC653))),"",IF(OR(AI653="Critical",AI653="High"),MIN(AC653,MAX(30,ROUNDUP(0.05*AC653,0))),IF(AI653="Medium",MIN(AC653,20),MIN(AC653,10))))</f>
        <v/>
      </c>
      <c r="AL653" s="0" t="n"/>
      <c r="AM653" s="0" t="n"/>
      <c r="AN653" s="0" t="n"/>
      <c r="AO653" s="0" t="n"/>
      <c r="AP653" s="0" t="n"/>
    </row>
    <row r="654">
      <c r="A654" s="49" t="n"/>
      <c r="B654" s="50" t="n"/>
      <c r="C654" s="50" t="n"/>
      <c r="D654" s="51" t="n"/>
      <c r="E654" s="50" t="n"/>
      <c r="F654" s="50" t="n"/>
      <c r="G654" s="50" t="n"/>
      <c r="H654" s="50" t="n"/>
      <c r="I654" s="50" t="n"/>
      <c r="J654" s="50" t="n"/>
      <c r="K654" s="50" t="n"/>
      <c r="L654" s="50" t="n"/>
      <c r="M654" s="50" t="n"/>
      <c r="N654" s="50" t="n"/>
      <c r="O654" s="51" t="n"/>
      <c r="P654" s="50" t="n"/>
      <c r="Q654" s="50" t="n"/>
      <c r="R654" s="50" t="n"/>
      <c r="S654" s="50" t="n"/>
      <c r="T654" s="50" t="n"/>
      <c r="U654" s="50" t="n"/>
      <c r="V654" s="50" t="n"/>
      <c r="W654" s="50" t="n"/>
      <c r="X654" s="50" t="n"/>
      <c r="Y654" s="51" t="n"/>
      <c r="Z654" s="52" t="n"/>
      <c r="AA654" s="50" t="n"/>
      <c r="AB654" s="50" t="n"/>
      <c r="AC654" s="61" t="n"/>
      <c r="AD654" s="61" t="n"/>
      <c r="AE654" s="50" t="n"/>
      <c r="AF654" s="0" t="n"/>
      <c r="AG654" s="0" t="n"/>
      <c r="AH654" s="85">
        <f>IF(COUNTA(A654:AG654,AI654,AL654:AP654)=0,"",IF(TRIM(A654)="","AIR-ID REQUIRED",IF(OR(AND(K654&lt;&gt;"",ISNA(MATCH(K654,{"Yes","No","Unknown"},0))),AND(Q654&lt;&gt;"",ISNA(MATCH(Q654,{"Yes","No","Unknown"},0))),AND(R654&lt;&gt;"",ISNA(MATCH(R654,{"Yes","No","Unknown"},0))),AND(T654&lt;&gt;"",ISNA(MATCH(T654,{"Yes","No","Unknown"},0))),AND(J654&lt;&gt;"",ISNA(MATCH(J654,{"Improving","Stable","Deteriorating","New / Baseline","Not yet known"},0))),AND(Z654&lt;&gt;"",ISNA(MATCH(Z654,{"Open","Reviewed","Action Open","Escalated","Closed"},0))),AND(AG654&lt;&gt;"",ISNA(MATCH(AG654,{"UC-ID specific","Shared system baseline"},0))),AND(AI654&lt;&gt;"",ISNA(MATCH(AI654,{"Low","Medium","High","Critical"},0))),AND(AL654&lt;&gt;"",COUNTIF(Lists!$A$3:$A$10,AL654)=0),AND(AO654&lt;&gt;"",ISNA(MATCH(AO654,{"Operational monitoring","Performance review","Formal review"},0))),AND(AP654&lt;&gt;"",ISNA(MATCH(AP654,{"Raised per Monitoring and Review Plan","Not action-capable","Action-capable: raise not yet set"},0)))),"INVALID VALUE — use the dropdown list",IF(AND(AG654="UC-ID specific",OR(AF654="",AF654="None")),"UC-ID REQUIRED",IF(OR(J654="",K654="",Q654="",R654="",T654="",AL654="",J654="Not yet known",K654="Unknown",Q654="Unknown",R654="Unknown",T654="Unknown"),"UNKNOWN TO RESOLVE",IF(AND(K654="Yes",OR(H654="",I654="",M654="",N654="",O654="",P654="",P654="None",X654="")),"BREACH ACTION INCOMPLETE",IF(AND(OR(K654="Yes",Q654="Yes"),AL654="None"),"TRIGGER NOT RECORDED — select the E.4 trigger",IF(AND(OR(AND(AL654&lt;&gt;"",AL654&lt;&gt;"None"),R654="Yes"),AM654=""),"REASSESSMENT / CONSIDERATION REF REQUIRED",IF(AND(OR(R654="Yes",T654="Yes"),U654=""),"GATE LOG EVENT ID REQUIRED",IF(OR(AND(D654&lt;&gt;"",NOT(ISNUMBER(D654))),AND(Y654&lt;&gt;"",NOT(ISNUMBER(Y654))),AND(ISNUMBER(D654),ISNUMBER(Y654),Y654&lt;=D654)),"DATE CHECK — Review and Next Review must be dates, Next after Review",IF(AND(ISNUMBER(AC654),ISNUMBER(AD654),AD654&gt;AC654),"SAMPLE EXCEEDS POPULATION",IF(AND(ISNUMBER(AD654),ISNUMBER(AK654),AD654&lt;AK654),"SAMPLE BELOW TIER MINIMUM",IF(AND(AI654&lt;&gt;"",ISNUMBER(Y654),AO654=""),"REVIEW TYPE REQUIRED: operational, performance or formal (§6.4.4)",IF(AND(ISNUMBER(D654),ISNUMBER(Y654),AI654&lt;&gt;"",Y654-D654&gt;IF(AI654="Critical",31,IF(AI654="High",IF(OR(AO654="Operational monitoring",AO654="Performance review"),31,92),IF(AI654="Medium",IF(AO654="Operational monitoring",31,IF(AO654="Performance review",92,366)),366)))),"NEXT REVIEW EXCEEDS TIER CADENCE",IF(OR(AP654="",AP654="Action-capable: raise not yet set"),"AGENTIC CADENCE RAISE NOT SET (§6.4.4; size to be set by the Council)",IF(AND(Z654="Closed",OR(D654="",E654="",G654="",H654="",I654="",X654="",Y654="",AA654="",AB654="",NOT(ISNUMBER(AC654)),NOT(ISNUMBER(AD654)),AC654&lt;1,AD654&lt;1,AE654="",AG654="",AI654="")),"CLOSURE EVIDENCE MISSING",IF(Z654="Closed","Closure ready for independent review","Open / review")))))))))))))))))</f>
        <v/>
      </c>
      <c r="AI654" s="0" t="n"/>
      <c r="AJ654" s="0">
        <f>IF(AI654="","",IF(AO654="Operational monitoring",IF(AI654="Low","Routine operational monitoring by the Service Owner",IF(AI654="Medium","Monthly","Continuous (logged at least monthly)")),IF(AO654="Performance review",IF(AI654="Critical","At least monthly",IF(AI654="High","Monthly",IF(AI654="Medium","Quarterly","Annual"))),IF(AI654="Critical","Continuous monitoring; formal review at least monthly",IF(AI654="High","Quarterly","Annual")))))</f>
        <v/>
      </c>
      <c r="AK654" s="0">
        <f>IF(OR(AI654="",NOT(ISNUMBER(AC654))),"",IF(OR(AI654="Critical",AI654="High"),MIN(AC654,MAX(30,ROUNDUP(0.05*AC654,0))),IF(AI654="Medium",MIN(AC654,20),MIN(AC654,10))))</f>
        <v/>
      </c>
      <c r="AL654" s="0" t="n"/>
      <c r="AM654" s="0" t="n"/>
      <c r="AN654" s="0" t="n"/>
      <c r="AO654" s="0" t="n"/>
      <c r="AP654" s="0" t="n"/>
    </row>
    <row r="655">
      <c r="A655" s="49" t="n"/>
      <c r="B655" s="50" t="n"/>
      <c r="C655" s="50" t="n"/>
      <c r="D655" s="51" t="n"/>
      <c r="E655" s="50" t="n"/>
      <c r="F655" s="50" t="n"/>
      <c r="G655" s="50" t="n"/>
      <c r="H655" s="50" t="n"/>
      <c r="I655" s="50" t="n"/>
      <c r="J655" s="50" t="n"/>
      <c r="K655" s="50" t="n"/>
      <c r="L655" s="50" t="n"/>
      <c r="M655" s="50" t="n"/>
      <c r="N655" s="50" t="n"/>
      <c r="O655" s="51" t="n"/>
      <c r="P655" s="50" t="n"/>
      <c r="Q655" s="50" t="n"/>
      <c r="R655" s="50" t="n"/>
      <c r="S655" s="50" t="n"/>
      <c r="T655" s="50" t="n"/>
      <c r="U655" s="50" t="n"/>
      <c r="V655" s="50" t="n"/>
      <c r="W655" s="50" t="n"/>
      <c r="X655" s="50" t="n"/>
      <c r="Y655" s="51" t="n"/>
      <c r="Z655" s="52" t="n"/>
      <c r="AA655" s="50" t="n"/>
      <c r="AB655" s="50" t="n"/>
      <c r="AC655" s="61" t="n"/>
      <c r="AD655" s="61" t="n"/>
      <c r="AE655" s="50" t="n"/>
      <c r="AF655" s="0" t="n"/>
      <c r="AG655" s="0" t="n"/>
      <c r="AH655" s="85">
        <f>IF(COUNTA(A655:AG655,AI655,AL655:AP655)=0,"",IF(TRIM(A655)="","AIR-ID REQUIRED",IF(OR(AND(K655&lt;&gt;"",ISNA(MATCH(K655,{"Yes","No","Unknown"},0))),AND(Q655&lt;&gt;"",ISNA(MATCH(Q655,{"Yes","No","Unknown"},0))),AND(R655&lt;&gt;"",ISNA(MATCH(R655,{"Yes","No","Unknown"},0))),AND(T655&lt;&gt;"",ISNA(MATCH(T655,{"Yes","No","Unknown"},0))),AND(J655&lt;&gt;"",ISNA(MATCH(J655,{"Improving","Stable","Deteriorating","New / Baseline","Not yet known"},0))),AND(Z655&lt;&gt;"",ISNA(MATCH(Z655,{"Open","Reviewed","Action Open","Escalated","Closed"},0))),AND(AG655&lt;&gt;"",ISNA(MATCH(AG655,{"UC-ID specific","Shared system baseline"},0))),AND(AI655&lt;&gt;"",ISNA(MATCH(AI655,{"Low","Medium","High","Critical"},0))),AND(AL655&lt;&gt;"",COUNTIF(Lists!$A$3:$A$10,AL655)=0),AND(AO655&lt;&gt;"",ISNA(MATCH(AO655,{"Operational monitoring","Performance review","Formal review"},0))),AND(AP655&lt;&gt;"",ISNA(MATCH(AP655,{"Raised per Monitoring and Review Plan","Not action-capable","Action-capable: raise not yet set"},0)))),"INVALID VALUE — use the dropdown list",IF(AND(AG655="UC-ID specific",OR(AF655="",AF655="None")),"UC-ID REQUIRED",IF(OR(J655="",K655="",Q655="",R655="",T655="",AL655="",J655="Not yet known",K655="Unknown",Q655="Unknown",R655="Unknown",T655="Unknown"),"UNKNOWN TO RESOLVE",IF(AND(K655="Yes",OR(H655="",I655="",M655="",N655="",O655="",P655="",P655="None",X655="")),"BREACH ACTION INCOMPLETE",IF(AND(OR(K655="Yes",Q655="Yes"),AL655="None"),"TRIGGER NOT RECORDED — select the E.4 trigger",IF(AND(OR(AND(AL655&lt;&gt;"",AL655&lt;&gt;"None"),R655="Yes"),AM655=""),"REASSESSMENT / CONSIDERATION REF REQUIRED",IF(AND(OR(R655="Yes",T655="Yes"),U655=""),"GATE LOG EVENT ID REQUIRED",IF(OR(AND(D655&lt;&gt;"",NOT(ISNUMBER(D655))),AND(Y655&lt;&gt;"",NOT(ISNUMBER(Y655))),AND(ISNUMBER(D655),ISNUMBER(Y655),Y655&lt;=D655)),"DATE CHECK — Review and Next Review must be dates, Next after Review",IF(AND(ISNUMBER(AC655),ISNUMBER(AD655),AD655&gt;AC655),"SAMPLE EXCEEDS POPULATION",IF(AND(ISNUMBER(AD655),ISNUMBER(AK655),AD655&lt;AK655),"SAMPLE BELOW TIER MINIMUM",IF(AND(AI655&lt;&gt;"",ISNUMBER(Y655),AO655=""),"REVIEW TYPE REQUIRED: operational, performance or formal (§6.4.4)",IF(AND(ISNUMBER(D655),ISNUMBER(Y655),AI655&lt;&gt;"",Y655-D655&gt;IF(AI655="Critical",31,IF(AI655="High",IF(OR(AO655="Operational monitoring",AO655="Performance review"),31,92),IF(AI655="Medium",IF(AO655="Operational monitoring",31,IF(AO655="Performance review",92,366)),366)))),"NEXT REVIEW EXCEEDS TIER CADENCE",IF(OR(AP655="",AP655="Action-capable: raise not yet set"),"AGENTIC CADENCE RAISE NOT SET (§6.4.4; size to be set by the Council)",IF(AND(Z655="Closed",OR(D655="",E655="",G655="",H655="",I655="",X655="",Y655="",AA655="",AB655="",NOT(ISNUMBER(AC655)),NOT(ISNUMBER(AD655)),AC655&lt;1,AD655&lt;1,AE655="",AG655="",AI655="")),"CLOSURE EVIDENCE MISSING",IF(Z655="Closed","Closure ready for independent review","Open / review")))))))))))))))))</f>
        <v/>
      </c>
      <c r="AI655" s="0" t="n"/>
      <c r="AJ655" s="0">
        <f>IF(AI655="","",IF(AO655="Operational monitoring",IF(AI655="Low","Routine operational monitoring by the Service Owner",IF(AI655="Medium","Monthly","Continuous (logged at least monthly)")),IF(AO655="Performance review",IF(AI655="Critical","At least monthly",IF(AI655="High","Monthly",IF(AI655="Medium","Quarterly","Annual"))),IF(AI655="Critical","Continuous monitoring; formal review at least monthly",IF(AI655="High","Quarterly","Annual")))))</f>
        <v/>
      </c>
      <c r="AK655" s="0">
        <f>IF(OR(AI655="",NOT(ISNUMBER(AC655))),"",IF(OR(AI655="Critical",AI655="High"),MIN(AC655,MAX(30,ROUNDUP(0.05*AC655,0))),IF(AI655="Medium",MIN(AC655,20),MIN(AC655,10))))</f>
        <v/>
      </c>
      <c r="AL655" s="0" t="n"/>
      <c r="AM655" s="0" t="n"/>
      <c r="AN655" s="0" t="n"/>
      <c r="AO655" s="0" t="n"/>
      <c r="AP655" s="0" t="n"/>
    </row>
    <row r="656">
      <c r="A656" s="49" t="n"/>
      <c r="B656" s="50" t="n"/>
      <c r="C656" s="50" t="n"/>
      <c r="D656" s="51" t="n"/>
      <c r="E656" s="50" t="n"/>
      <c r="F656" s="50" t="n"/>
      <c r="G656" s="50" t="n"/>
      <c r="H656" s="50" t="n"/>
      <c r="I656" s="50" t="n"/>
      <c r="J656" s="50" t="n"/>
      <c r="K656" s="50" t="n"/>
      <c r="L656" s="50" t="n"/>
      <c r="M656" s="50" t="n"/>
      <c r="N656" s="50" t="n"/>
      <c r="O656" s="51" t="n"/>
      <c r="P656" s="50" t="n"/>
      <c r="Q656" s="50" t="n"/>
      <c r="R656" s="50" t="n"/>
      <c r="S656" s="50" t="n"/>
      <c r="T656" s="50" t="n"/>
      <c r="U656" s="50" t="n"/>
      <c r="V656" s="50" t="n"/>
      <c r="W656" s="50" t="n"/>
      <c r="X656" s="50" t="n"/>
      <c r="Y656" s="51" t="n"/>
      <c r="Z656" s="52" t="n"/>
      <c r="AA656" s="50" t="n"/>
      <c r="AB656" s="50" t="n"/>
      <c r="AC656" s="61" t="n"/>
      <c r="AD656" s="61" t="n"/>
      <c r="AE656" s="50" t="n"/>
      <c r="AF656" s="0" t="n"/>
      <c r="AG656" s="0" t="n"/>
      <c r="AH656" s="85">
        <f>IF(COUNTA(A656:AG656,AI656,AL656:AP656)=0,"",IF(TRIM(A656)="","AIR-ID REQUIRED",IF(OR(AND(K656&lt;&gt;"",ISNA(MATCH(K656,{"Yes","No","Unknown"},0))),AND(Q656&lt;&gt;"",ISNA(MATCH(Q656,{"Yes","No","Unknown"},0))),AND(R656&lt;&gt;"",ISNA(MATCH(R656,{"Yes","No","Unknown"},0))),AND(T656&lt;&gt;"",ISNA(MATCH(T656,{"Yes","No","Unknown"},0))),AND(J656&lt;&gt;"",ISNA(MATCH(J656,{"Improving","Stable","Deteriorating","New / Baseline","Not yet known"},0))),AND(Z656&lt;&gt;"",ISNA(MATCH(Z656,{"Open","Reviewed","Action Open","Escalated","Closed"},0))),AND(AG656&lt;&gt;"",ISNA(MATCH(AG656,{"UC-ID specific","Shared system baseline"},0))),AND(AI656&lt;&gt;"",ISNA(MATCH(AI656,{"Low","Medium","High","Critical"},0))),AND(AL656&lt;&gt;"",COUNTIF(Lists!$A$3:$A$10,AL656)=0),AND(AO656&lt;&gt;"",ISNA(MATCH(AO656,{"Operational monitoring","Performance review","Formal review"},0))),AND(AP656&lt;&gt;"",ISNA(MATCH(AP656,{"Raised per Monitoring and Review Plan","Not action-capable","Action-capable: raise not yet set"},0)))),"INVALID VALUE — use the dropdown list",IF(AND(AG656="UC-ID specific",OR(AF656="",AF656="None")),"UC-ID REQUIRED",IF(OR(J656="",K656="",Q656="",R656="",T656="",AL656="",J656="Not yet known",K656="Unknown",Q656="Unknown",R656="Unknown",T656="Unknown"),"UNKNOWN TO RESOLVE",IF(AND(K656="Yes",OR(H656="",I656="",M656="",N656="",O656="",P656="",P656="None",X656="")),"BREACH ACTION INCOMPLETE",IF(AND(OR(K656="Yes",Q656="Yes"),AL656="None"),"TRIGGER NOT RECORDED — select the E.4 trigger",IF(AND(OR(AND(AL656&lt;&gt;"",AL656&lt;&gt;"None"),R656="Yes"),AM656=""),"REASSESSMENT / CONSIDERATION REF REQUIRED",IF(AND(OR(R656="Yes",T656="Yes"),U656=""),"GATE LOG EVENT ID REQUIRED",IF(OR(AND(D656&lt;&gt;"",NOT(ISNUMBER(D656))),AND(Y656&lt;&gt;"",NOT(ISNUMBER(Y656))),AND(ISNUMBER(D656),ISNUMBER(Y656),Y656&lt;=D656)),"DATE CHECK — Review and Next Review must be dates, Next after Review",IF(AND(ISNUMBER(AC656),ISNUMBER(AD656),AD656&gt;AC656),"SAMPLE EXCEEDS POPULATION",IF(AND(ISNUMBER(AD656),ISNUMBER(AK656),AD656&lt;AK656),"SAMPLE BELOW TIER MINIMUM",IF(AND(AI656&lt;&gt;"",ISNUMBER(Y656),AO656=""),"REVIEW TYPE REQUIRED: operational, performance or formal (§6.4.4)",IF(AND(ISNUMBER(D656),ISNUMBER(Y656),AI656&lt;&gt;"",Y656-D656&gt;IF(AI656="Critical",31,IF(AI656="High",IF(OR(AO656="Operational monitoring",AO656="Performance review"),31,92),IF(AI656="Medium",IF(AO656="Operational monitoring",31,IF(AO656="Performance review",92,366)),366)))),"NEXT REVIEW EXCEEDS TIER CADENCE",IF(OR(AP656="",AP656="Action-capable: raise not yet set"),"AGENTIC CADENCE RAISE NOT SET (§6.4.4; size to be set by the Council)",IF(AND(Z656="Closed",OR(D656="",E656="",G656="",H656="",I656="",X656="",Y656="",AA656="",AB656="",NOT(ISNUMBER(AC656)),NOT(ISNUMBER(AD656)),AC656&lt;1,AD656&lt;1,AE656="",AG656="",AI656="")),"CLOSURE EVIDENCE MISSING",IF(Z656="Closed","Closure ready for independent review","Open / review")))))))))))))))))</f>
        <v/>
      </c>
      <c r="AI656" s="0" t="n"/>
      <c r="AJ656" s="0">
        <f>IF(AI656="","",IF(AO656="Operational monitoring",IF(AI656="Low","Routine operational monitoring by the Service Owner",IF(AI656="Medium","Monthly","Continuous (logged at least monthly)")),IF(AO656="Performance review",IF(AI656="Critical","At least monthly",IF(AI656="High","Monthly",IF(AI656="Medium","Quarterly","Annual"))),IF(AI656="Critical","Continuous monitoring; formal review at least monthly",IF(AI656="High","Quarterly","Annual")))))</f>
        <v/>
      </c>
      <c r="AK656" s="0">
        <f>IF(OR(AI656="",NOT(ISNUMBER(AC656))),"",IF(OR(AI656="Critical",AI656="High"),MIN(AC656,MAX(30,ROUNDUP(0.05*AC656,0))),IF(AI656="Medium",MIN(AC656,20),MIN(AC656,10))))</f>
        <v/>
      </c>
      <c r="AL656" s="0" t="n"/>
      <c r="AM656" s="0" t="n"/>
      <c r="AN656" s="0" t="n"/>
      <c r="AO656" s="0" t="n"/>
      <c r="AP656" s="0" t="n"/>
    </row>
    <row r="657">
      <c r="A657" s="49" t="n"/>
      <c r="B657" s="50" t="n"/>
      <c r="C657" s="50" t="n"/>
      <c r="D657" s="51" t="n"/>
      <c r="E657" s="50" t="n"/>
      <c r="F657" s="50" t="n"/>
      <c r="G657" s="50" t="n"/>
      <c r="H657" s="50" t="n"/>
      <c r="I657" s="50" t="n"/>
      <c r="J657" s="50" t="n"/>
      <c r="K657" s="50" t="n"/>
      <c r="L657" s="50" t="n"/>
      <c r="M657" s="50" t="n"/>
      <c r="N657" s="50" t="n"/>
      <c r="O657" s="51" t="n"/>
      <c r="P657" s="50" t="n"/>
      <c r="Q657" s="50" t="n"/>
      <c r="R657" s="50" t="n"/>
      <c r="S657" s="50" t="n"/>
      <c r="T657" s="50" t="n"/>
      <c r="U657" s="50" t="n"/>
      <c r="V657" s="50" t="n"/>
      <c r="W657" s="50" t="n"/>
      <c r="X657" s="50" t="n"/>
      <c r="Y657" s="51" t="n"/>
      <c r="Z657" s="52" t="n"/>
      <c r="AA657" s="50" t="n"/>
      <c r="AB657" s="50" t="n"/>
      <c r="AC657" s="61" t="n"/>
      <c r="AD657" s="61" t="n"/>
      <c r="AE657" s="50" t="n"/>
      <c r="AF657" s="0" t="n"/>
      <c r="AG657" s="0" t="n"/>
      <c r="AH657" s="85">
        <f>IF(COUNTA(A657:AG657,AI657,AL657:AP657)=0,"",IF(TRIM(A657)="","AIR-ID REQUIRED",IF(OR(AND(K657&lt;&gt;"",ISNA(MATCH(K657,{"Yes","No","Unknown"},0))),AND(Q657&lt;&gt;"",ISNA(MATCH(Q657,{"Yes","No","Unknown"},0))),AND(R657&lt;&gt;"",ISNA(MATCH(R657,{"Yes","No","Unknown"},0))),AND(T657&lt;&gt;"",ISNA(MATCH(T657,{"Yes","No","Unknown"},0))),AND(J657&lt;&gt;"",ISNA(MATCH(J657,{"Improving","Stable","Deteriorating","New / Baseline","Not yet known"},0))),AND(Z657&lt;&gt;"",ISNA(MATCH(Z657,{"Open","Reviewed","Action Open","Escalated","Closed"},0))),AND(AG657&lt;&gt;"",ISNA(MATCH(AG657,{"UC-ID specific","Shared system baseline"},0))),AND(AI657&lt;&gt;"",ISNA(MATCH(AI657,{"Low","Medium","High","Critical"},0))),AND(AL657&lt;&gt;"",COUNTIF(Lists!$A$3:$A$10,AL657)=0),AND(AO657&lt;&gt;"",ISNA(MATCH(AO657,{"Operational monitoring","Performance review","Formal review"},0))),AND(AP657&lt;&gt;"",ISNA(MATCH(AP657,{"Raised per Monitoring and Review Plan","Not action-capable","Action-capable: raise not yet set"},0)))),"INVALID VALUE — use the dropdown list",IF(AND(AG657="UC-ID specific",OR(AF657="",AF657="None")),"UC-ID REQUIRED",IF(OR(J657="",K657="",Q657="",R657="",T657="",AL657="",J657="Not yet known",K657="Unknown",Q657="Unknown",R657="Unknown",T657="Unknown"),"UNKNOWN TO RESOLVE",IF(AND(K657="Yes",OR(H657="",I657="",M657="",N657="",O657="",P657="",P657="None",X657="")),"BREACH ACTION INCOMPLETE",IF(AND(OR(K657="Yes",Q657="Yes"),AL657="None"),"TRIGGER NOT RECORDED — select the E.4 trigger",IF(AND(OR(AND(AL657&lt;&gt;"",AL657&lt;&gt;"None"),R657="Yes"),AM657=""),"REASSESSMENT / CONSIDERATION REF REQUIRED",IF(AND(OR(R657="Yes",T657="Yes"),U657=""),"GATE LOG EVENT ID REQUIRED",IF(OR(AND(D657&lt;&gt;"",NOT(ISNUMBER(D657))),AND(Y657&lt;&gt;"",NOT(ISNUMBER(Y657))),AND(ISNUMBER(D657),ISNUMBER(Y657),Y657&lt;=D657)),"DATE CHECK — Review and Next Review must be dates, Next after Review",IF(AND(ISNUMBER(AC657),ISNUMBER(AD657),AD657&gt;AC657),"SAMPLE EXCEEDS POPULATION",IF(AND(ISNUMBER(AD657),ISNUMBER(AK657),AD657&lt;AK657),"SAMPLE BELOW TIER MINIMUM",IF(AND(AI657&lt;&gt;"",ISNUMBER(Y657),AO657=""),"REVIEW TYPE REQUIRED: operational, performance or formal (§6.4.4)",IF(AND(ISNUMBER(D657),ISNUMBER(Y657),AI657&lt;&gt;"",Y657-D657&gt;IF(AI657="Critical",31,IF(AI657="High",IF(OR(AO657="Operational monitoring",AO657="Performance review"),31,92),IF(AI657="Medium",IF(AO657="Operational monitoring",31,IF(AO657="Performance review",92,366)),366)))),"NEXT REVIEW EXCEEDS TIER CADENCE",IF(OR(AP657="",AP657="Action-capable: raise not yet set"),"AGENTIC CADENCE RAISE NOT SET (§6.4.4; size to be set by the Council)",IF(AND(Z657="Closed",OR(D657="",E657="",G657="",H657="",I657="",X657="",Y657="",AA657="",AB657="",NOT(ISNUMBER(AC657)),NOT(ISNUMBER(AD657)),AC657&lt;1,AD657&lt;1,AE657="",AG657="",AI657="")),"CLOSURE EVIDENCE MISSING",IF(Z657="Closed","Closure ready for independent review","Open / review")))))))))))))))))</f>
        <v/>
      </c>
      <c r="AI657" s="0" t="n"/>
      <c r="AJ657" s="0">
        <f>IF(AI657="","",IF(AO657="Operational monitoring",IF(AI657="Low","Routine operational monitoring by the Service Owner",IF(AI657="Medium","Monthly","Continuous (logged at least monthly)")),IF(AO657="Performance review",IF(AI657="Critical","At least monthly",IF(AI657="High","Monthly",IF(AI657="Medium","Quarterly","Annual"))),IF(AI657="Critical","Continuous monitoring; formal review at least monthly",IF(AI657="High","Quarterly","Annual")))))</f>
        <v/>
      </c>
      <c r="AK657" s="0">
        <f>IF(OR(AI657="",NOT(ISNUMBER(AC657))),"",IF(OR(AI657="Critical",AI657="High"),MIN(AC657,MAX(30,ROUNDUP(0.05*AC657,0))),IF(AI657="Medium",MIN(AC657,20),MIN(AC657,10))))</f>
        <v/>
      </c>
      <c r="AL657" s="0" t="n"/>
      <c r="AM657" s="0" t="n"/>
      <c r="AN657" s="0" t="n"/>
      <c r="AO657" s="0" t="n"/>
      <c r="AP657" s="0" t="n"/>
    </row>
    <row r="658">
      <c r="A658" s="49" t="n"/>
      <c r="B658" s="50" t="n"/>
      <c r="C658" s="50" t="n"/>
      <c r="D658" s="51" t="n"/>
      <c r="E658" s="50" t="n"/>
      <c r="F658" s="50" t="n"/>
      <c r="G658" s="50" t="n"/>
      <c r="H658" s="50" t="n"/>
      <c r="I658" s="50" t="n"/>
      <c r="J658" s="50" t="n"/>
      <c r="K658" s="50" t="n"/>
      <c r="L658" s="50" t="n"/>
      <c r="M658" s="50" t="n"/>
      <c r="N658" s="50" t="n"/>
      <c r="O658" s="51" t="n"/>
      <c r="P658" s="50" t="n"/>
      <c r="Q658" s="50" t="n"/>
      <c r="R658" s="50" t="n"/>
      <c r="S658" s="50" t="n"/>
      <c r="T658" s="50" t="n"/>
      <c r="U658" s="50" t="n"/>
      <c r="V658" s="50" t="n"/>
      <c r="W658" s="50" t="n"/>
      <c r="X658" s="50" t="n"/>
      <c r="Y658" s="51" t="n"/>
      <c r="Z658" s="52" t="n"/>
      <c r="AA658" s="50" t="n"/>
      <c r="AB658" s="50" t="n"/>
      <c r="AC658" s="61" t="n"/>
      <c r="AD658" s="61" t="n"/>
      <c r="AE658" s="50" t="n"/>
      <c r="AF658" s="0" t="n"/>
      <c r="AG658" s="0" t="n"/>
      <c r="AH658" s="85">
        <f>IF(COUNTA(A658:AG658,AI658,AL658:AP658)=0,"",IF(TRIM(A658)="","AIR-ID REQUIRED",IF(OR(AND(K658&lt;&gt;"",ISNA(MATCH(K658,{"Yes","No","Unknown"},0))),AND(Q658&lt;&gt;"",ISNA(MATCH(Q658,{"Yes","No","Unknown"},0))),AND(R658&lt;&gt;"",ISNA(MATCH(R658,{"Yes","No","Unknown"},0))),AND(T658&lt;&gt;"",ISNA(MATCH(T658,{"Yes","No","Unknown"},0))),AND(J658&lt;&gt;"",ISNA(MATCH(J658,{"Improving","Stable","Deteriorating","New / Baseline","Not yet known"},0))),AND(Z658&lt;&gt;"",ISNA(MATCH(Z658,{"Open","Reviewed","Action Open","Escalated","Closed"},0))),AND(AG658&lt;&gt;"",ISNA(MATCH(AG658,{"UC-ID specific","Shared system baseline"},0))),AND(AI658&lt;&gt;"",ISNA(MATCH(AI658,{"Low","Medium","High","Critical"},0))),AND(AL658&lt;&gt;"",COUNTIF(Lists!$A$3:$A$10,AL658)=0),AND(AO658&lt;&gt;"",ISNA(MATCH(AO658,{"Operational monitoring","Performance review","Formal review"},0))),AND(AP658&lt;&gt;"",ISNA(MATCH(AP658,{"Raised per Monitoring and Review Plan","Not action-capable","Action-capable: raise not yet set"},0)))),"INVALID VALUE — use the dropdown list",IF(AND(AG658="UC-ID specific",OR(AF658="",AF658="None")),"UC-ID REQUIRED",IF(OR(J658="",K658="",Q658="",R658="",T658="",AL658="",J658="Not yet known",K658="Unknown",Q658="Unknown",R658="Unknown",T658="Unknown"),"UNKNOWN TO RESOLVE",IF(AND(K658="Yes",OR(H658="",I658="",M658="",N658="",O658="",P658="",P658="None",X658="")),"BREACH ACTION INCOMPLETE",IF(AND(OR(K658="Yes",Q658="Yes"),AL658="None"),"TRIGGER NOT RECORDED — select the E.4 trigger",IF(AND(OR(AND(AL658&lt;&gt;"",AL658&lt;&gt;"None"),R658="Yes"),AM658=""),"REASSESSMENT / CONSIDERATION REF REQUIRED",IF(AND(OR(R658="Yes",T658="Yes"),U658=""),"GATE LOG EVENT ID REQUIRED",IF(OR(AND(D658&lt;&gt;"",NOT(ISNUMBER(D658))),AND(Y658&lt;&gt;"",NOT(ISNUMBER(Y658))),AND(ISNUMBER(D658),ISNUMBER(Y658),Y658&lt;=D658)),"DATE CHECK — Review and Next Review must be dates, Next after Review",IF(AND(ISNUMBER(AC658),ISNUMBER(AD658),AD658&gt;AC658),"SAMPLE EXCEEDS POPULATION",IF(AND(ISNUMBER(AD658),ISNUMBER(AK658),AD658&lt;AK658),"SAMPLE BELOW TIER MINIMUM",IF(AND(AI658&lt;&gt;"",ISNUMBER(Y658),AO658=""),"REVIEW TYPE REQUIRED: operational, performance or formal (§6.4.4)",IF(AND(ISNUMBER(D658),ISNUMBER(Y658),AI658&lt;&gt;"",Y658-D658&gt;IF(AI658="Critical",31,IF(AI658="High",IF(OR(AO658="Operational monitoring",AO658="Performance review"),31,92),IF(AI658="Medium",IF(AO658="Operational monitoring",31,IF(AO658="Performance review",92,366)),366)))),"NEXT REVIEW EXCEEDS TIER CADENCE",IF(OR(AP658="",AP658="Action-capable: raise not yet set"),"AGENTIC CADENCE RAISE NOT SET (§6.4.4; size to be set by the Council)",IF(AND(Z658="Closed",OR(D658="",E658="",G658="",H658="",I658="",X658="",Y658="",AA658="",AB658="",NOT(ISNUMBER(AC658)),NOT(ISNUMBER(AD658)),AC658&lt;1,AD658&lt;1,AE658="",AG658="",AI658="")),"CLOSURE EVIDENCE MISSING",IF(Z658="Closed","Closure ready for independent review","Open / review")))))))))))))))))</f>
        <v/>
      </c>
      <c r="AI658" s="0" t="n"/>
      <c r="AJ658" s="0">
        <f>IF(AI658="","",IF(AO658="Operational monitoring",IF(AI658="Low","Routine operational monitoring by the Service Owner",IF(AI658="Medium","Monthly","Continuous (logged at least monthly)")),IF(AO658="Performance review",IF(AI658="Critical","At least monthly",IF(AI658="High","Monthly",IF(AI658="Medium","Quarterly","Annual"))),IF(AI658="Critical","Continuous monitoring; formal review at least monthly",IF(AI658="High","Quarterly","Annual")))))</f>
        <v/>
      </c>
      <c r="AK658" s="0">
        <f>IF(OR(AI658="",NOT(ISNUMBER(AC658))),"",IF(OR(AI658="Critical",AI658="High"),MIN(AC658,MAX(30,ROUNDUP(0.05*AC658,0))),IF(AI658="Medium",MIN(AC658,20),MIN(AC658,10))))</f>
        <v/>
      </c>
      <c r="AL658" s="0" t="n"/>
      <c r="AM658" s="0" t="n"/>
      <c r="AN658" s="0" t="n"/>
      <c r="AO658" s="0" t="n"/>
      <c r="AP658" s="0" t="n"/>
    </row>
    <row r="659">
      <c r="A659" s="49" t="n"/>
      <c r="B659" s="50" t="n"/>
      <c r="C659" s="50" t="n"/>
      <c r="D659" s="51" t="n"/>
      <c r="E659" s="50" t="n"/>
      <c r="F659" s="50" t="n"/>
      <c r="G659" s="50" t="n"/>
      <c r="H659" s="50" t="n"/>
      <c r="I659" s="50" t="n"/>
      <c r="J659" s="50" t="n"/>
      <c r="K659" s="50" t="n"/>
      <c r="L659" s="50" t="n"/>
      <c r="M659" s="50" t="n"/>
      <c r="N659" s="50" t="n"/>
      <c r="O659" s="51" t="n"/>
      <c r="P659" s="50" t="n"/>
      <c r="Q659" s="50" t="n"/>
      <c r="R659" s="50" t="n"/>
      <c r="S659" s="50" t="n"/>
      <c r="T659" s="50" t="n"/>
      <c r="U659" s="50" t="n"/>
      <c r="V659" s="50" t="n"/>
      <c r="W659" s="50" t="n"/>
      <c r="X659" s="50" t="n"/>
      <c r="Y659" s="51" t="n"/>
      <c r="Z659" s="52" t="n"/>
      <c r="AA659" s="50" t="n"/>
      <c r="AB659" s="50" t="n"/>
      <c r="AC659" s="61" t="n"/>
      <c r="AD659" s="61" t="n"/>
      <c r="AE659" s="50" t="n"/>
      <c r="AF659" s="0" t="n"/>
      <c r="AG659" s="0" t="n"/>
      <c r="AH659" s="85">
        <f>IF(COUNTA(A659:AG659,AI659,AL659:AP659)=0,"",IF(TRIM(A659)="","AIR-ID REQUIRED",IF(OR(AND(K659&lt;&gt;"",ISNA(MATCH(K659,{"Yes","No","Unknown"},0))),AND(Q659&lt;&gt;"",ISNA(MATCH(Q659,{"Yes","No","Unknown"},0))),AND(R659&lt;&gt;"",ISNA(MATCH(R659,{"Yes","No","Unknown"},0))),AND(T659&lt;&gt;"",ISNA(MATCH(T659,{"Yes","No","Unknown"},0))),AND(J659&lt;&gt;"",ISNA(MATCH(J659,{"Improving","Stable","Deteriorating","New / Baseline","Not yet known"},0))),AND(Z659&lt;&gt;"",ISNA(MATCH(Z659,{"Open","Reviewed","Action Open","Escalated","Closed"},0))),AND(AG659&lt;&gt;"",ISNA(MATCH(AG659,{"UC-ID specific","Shared system baseline"},0))),AND(AI659&lt;&gt;"",ISNA(MATCH(AI659,{"Low","Medium","High","Critical"},0))),AND(AL659&lt;&gt;"",COUNTIF(Lists!$A$3:$A$10,AL659)=0),AND(AO659&lt;&gt;"",ISNA(MATCH(AO659,{"Operational monitoring","Performance review","Formal review"},0))),AND(AP659&lt;&gt;"",ISNA(MATCH(AP659,{"Raised per Monitoring and Review Plan","Not action-capable","Action-capable: raise not yet set"},0)))),"INVALID VALUE — use the dropdown list",IF(AND(AG659="UC-ID specific",OR(AF659="",AF659="None")),"UC-ID REQUIRED",IF(OR(J659="",K659="",Q659="",R659="",T659="",AL659="",J659="Not yet known",K659="Unknown",Q659="Unknown",R659="Unknown",T659="Unknown"),"UNKNOWN TO RESOLVE",IF(AND(K659="Yes",OR(H659="",I659="",M659="",N659="",O659="",P659="",P659="None",X659="")),"BREACH ACTION INCOMPLETE",IF(AND(OR(K659="Yes",Q659="Yes"),AL659="None"),"TRIGGER NOT RECORDED — select the E.4 trigger",IF(AND(OR(AND(AL659&lt;&gt;"",AL659&lt;&gt;"None"),R659="Yes"),AM659=""),"REASSESSMENT / CONSIDERATION REF REQUIRED",IF(AND(OR(R659="Yes",T659="Yes"),U659=""),"GATE LOG EVENT ID REQUIRED",IF(OR(AND(D659&lt;&gt;"",NOT(ISNUMBER(D659))),AND(Y659&lt;&gt;"",NOT(ISNUMBER(Y659))),AND(ISNUMBER(D659),ISNUMBER(Y659),Y659&lt;=D659)),"DATE CHECK — Review and Next Review must be dates, Next after Review",IF(AND(ISNUMBER(AC659),ISNUMBER(AD659),AD659&gt;AC659),"SAMPLE EXCEEDS POPULATION",IF(AND(ISNUMBER(AD659),ISNUMBER(AK659),AD659&lt;AK659),"SAMPLE BELOW TIER MINIMUM",IF(AND(AI659&lt;&gt;"",ISNUMBER(Y659),AO659=""),"REVIEW TYPE REQUIRED: operational, performance or formal (§6.4.4)",IF(AND(ISNUMBER(D659),ISNUMBER(Y659),AI659&lt;&gt;"",Y659-D659&gt;IF(AI659="Critical",31,IF(AI659="High",IF(OR(AO659="Operational monitoring",AO659="Performance review"),31,92),IF(AI659="Medium",IF(AO659="Operational monitoring",31,IF(AO659="Performance review",92,366)),366)))),"NEXT REVIEW EXCEEDS TIER CADENCE",IF(OR(AP659="",AP659="Action-capable: raise not yet set"),"AGENTIC CADENCE RAISE NOT SET (§6.4.4; size to be set by the Council)",IF(AND(Z659="Closed",OR(D659="",E659="",G659="",H659="",I659="",X659="",Y659="",AA659="",AB659="",NOT(ISNUMBER(AC659)),NOT(ISNUMBER(AD659)),AC659&lt;1,AD659&lt;1,AE659="",AG659="",AI659="")),"CLOSURE EVIDENCE MISSING",IF(Z659="Closed","Closure ready for independent review","Open / review")))))))))))))))))</f>
        <v/>
      </c>
      <c r="AI659" s="0" t="n"/>
      <c r="AJ659" s="0">
        <f>IF(AI659="","",IF(AO659="Operational monitoring",IF(AI659="Low","Routine operational monitoring by the Service Owner",IF(AI659="Medium","Monthly","Continuous (logged at least monthly)")),IF(AO659="Performance review",IF(AI659="Critical","At least monthly",IF(AI659="High","Monthly",IF(AI659="Medium","Quarterly","Annual"))),IF(AI659="Critical","Continuous monitoring; formal review at least monthly",IF(AI659="High","Quarterly","Annual")))))</f>
        <v/>
      </c>
      <c r="AK659" s="0">
        <f>IF(OR(AI659="",NOT(ISNUMBER(AC659))),"",IF(OR(AI659="Critical",AI659="High"),MIN(AC659,MAX(30,ROUNDUP(0.05*AC659,0))),IF(AI659="Medium",MIN(AC659,20),MIN(AC659,10))))</f>
        <v/>
      </c>
      <c r="AL659" s="0" t="n"/>
      <c r="AM659" s="0" t="n"/>
      <c r="AN659" s="0" t="n"/>
      <c r="AO659" s="0" t="n"/>
      <c r="AP659" s="0" t="n"/>
    </row>
    <row r="660">
      <c r="A660" s="49" t="n"/>
      <c r="B660" s="50" t="n"/>
      <c r="C660" s="50" t="n"/>
      <c r="D660" s="51" t="n"/>
      <c r="E660" s="50" t="n"/>
      <c r="F660" s="50" t="n"/>
      <c r="G660" s="50" t="n"/>
      <c r="H660" s="50" t="n"/>
      <c r="I660" s="50" t="n"/>
      <c r="J660" s="50" t="n"/>
      <c r="K660" s="50" t="n"/>
      <c r="L660" s="50" t="n"/>
      <c r="M660" s="50" t="n"/>
      <c r="N660" s="50" t="n"/>
      <c r="O660" s="51" t="n"/>
      <c r="P660" s="50" t="n"/>
      <c r="Q660" s="50" t="n"/>
      <c r="R660" s="50" t="n"/>
      <c r="S660" s="50" t="n"/>
      <c r="T660" s="50" t="n"/>
      <c r="U660" s="50" t="n"/>
      <c r="V660" s="50" t="n"/>
      <c r="W660" s="50" t="n"/>
      <c r="X660" s="50" t="n"/>
      <c r="Y660" s="51" t="n"/>
      <c r="Z660" s="52" t="n"/>
      <c r="AA660" s="50" t="n"/>
      <c r="AB660" s="50" t="n"/>
      <c r="AC660" s="61" t="n"/>
      <c r="AD660" s="61" t="n"/>
      <c r="AE660" s="50" t="n"/>
      <c r="AF660" s="0" t="n"/>
      <c r="AG660" s="0" t="n"/>
      <c r="AH660" s="85">
        <f>IF(COUNTA(A660:AG660,AI660,AL660:AP660)=0,"",IF(TRIM(A660)="","AIR-ID REQUIRED",IF(OR(AND(K660&lt;&gt;"",ISNA(MATCH(K660,{"Yes","No","Unknown"},0))),AND(Q660&lt;&gt;"",ISNA(MATCH(Q660,{"Yes","No","Unknown"},0))),AND(R660&lt;&gt;"",ISNA(MATCH(R660,{"Yes","No","Unknown"},0))),AND(T660&lt;&gt;"",ISNA(MATCH(T660,{"Yes","No","Unknown"},0))),AND(J660&lt;&gt;"",ISNA(MATCH(J660,{"Improving","Stable","Deteriorating","New / Baseline","Not yet known"},0))),AND(Z660&lt;&gt;"",ISNA(MATCH(Z660,{"Open","Reviewed","Action Open","Escalated","Closed"},0))),AND(AG660&lt;&gt;"",ISNA(MATCH(AG660,{"UC-ID specific","Shared system baseline"},0))),AND(AI660&lt;&gt;"",ISNA(MATCH(AI660,{"Low","Medium","High","Critical"},0))),AND(AL660&lt;&gt;"",COUNTIF(Lists!$A$3:$A$10,AL660)=0),AND(AO660&lt;&gt;"",ISNA(MATCH(AO660,{"Operational monitoring","Performance review","Formal review"},0))),AND(AP660&lt;&gt;"",ISNA(MATCH(AP660,{"Raised per Monitoring and Review Plan","Not action-capable","Action-capable: raise not yet set"},0)))),"INVALID VALUE — use the dropdown list",IF(AND(AG660="UC-ID specific",OR(AF660="",AF660="None")),"UC-ID REQUIRED",IF(OR(J660="",K660="",Q660="",R660="",T660="",AL660="",J660="Not yet known",K660="Unknown",Q660="Unknown",R660="Unknown",T660="Unknown"),"UNKNOWN TO RESOLVE",IF(AND(K660="Yes",OR(H660="",I660="",M660="",N660="",O660="",P660="",P660="None",X660="")),"BREACH ACTION INCOMPLETE",IF(AND(OR(K660="Yes",Q660="Yes"),AL660="None"),"TRIGGER NOT RECORDED — select the E.4 trigger",IF(AND(OR(AND(AL660&lt;&gt;"",AL660&lt;&gt;"None"),R660="Yes"),AM660=""),"REASSESSMENT / CONSIDERATION REF REQUIRED",IF(AND(OR(R660="Yes",T660="Yes"),U660=""),"GATE LOG EVENT ID REQUIRED",IF(OR(AND(D660&lt;&gt;"",NOT(ISNUMBER(D660))),AND(Y660&lt;&gt;"",NOT(ISNUMBER(Y660))),AND(ISNUMBER(D660),ISNUMBER(Y660),Y660&lt;=D660)),"DATE CHECK — Review and Next Review must be dates, Next after Review",IF(AND(ISNUMBER(AC660),ISNUMBER(AD660),AD660&gt;AC660),"SAMPLE EXCEEDS POPULATION",IF(AND(ISNUMBER(AD660),ISNUMBER(AK660),AD660&lt;AK660),"SAMPLE BELOW TIER MINIMUM",IF(AND(AI660&lt;&gt;"",ISNUMBER(Y660),AO660=""),"REVIEW TYPE REQUIRED: operational, performance or formal (§6.4.4)",IF(AND(ISNUMBER(D660),ISNUMBER(Y660),AI660&lt;&gt;"",Y660-D660&gt;IF(AI660="Critical",31,IF(AI660="High",IF(OR(AO660="Operational monitoring",AO660="Performance review"),31,92),IF(AI660="Medium",IF(AO660="Operational monitoring",31,IF(AO660="Performance review",92,366)),366)))),"NEXT REVIEW EXCEEDS TIER CADENCE",IF(OR(AP660="",AP660="Action-capable: raise not yet set"),"AGENTIC CADENCE RAISE NOT SET (§6.4.4; size to be set by the Council)",IF(AND(Z660="Closed",OR(D660="",E660="",G660="",H660="",I660="",X660="",Y660="",AA660="",AB660="",NOT(ISNUMBER(AC660)),NOT(ISNUMBER(AD660)),AC660&lt;1,AD660&lt;1,AE660="",AG660="",AI660="")),"CLOSURE EVIDENCE MISSING",IF(Z660="Closed","Closure ready for independent review","Open / review")))))))))))))))))</f>
        <v/>
      </c>
      <c r="AI660" s="0" t="n"/>
      <c r="AJ660" s="0">
        <f>IF(AI660="","",IF(AO660="Operational monitoring",IF(AI660="Low","Routine operational monitoring by the Service Owner",IF(AI660="Medium","Monthly","Continuous (logged at least monthly)")),IF(AO660="Performance review",IF(AI660="Critical","At least monthly",IF(AI660="High","Monthly",IF(AI660="Medium","Quarterly","Annual"))),IF(AI660="Critical","Continuous monitoring; formal review at least monthly",IF(AI660="High","Quarterly","Annual")))))</f>
        <v/>
      </c>
      <c r="AK660" s="0">
        <f>IF(OR(AI660="",NOT(ISNUMBER(AC660))),"",IF(OR(AI660="Critical",AI660="High"),MIN(AC660,MAX(30,ROUNDUP(0.05*AC660,0))),IF(AI660="Medium",MIN(AC660,20),MIN(AC660,10))))</f>
        <v/>
      </c>
      <c r="AL660" s="0" t="n"/>
      <c r="AM660" s="0" t="n"/>
      <c r="AN660" s="0" t="n"/>
      <c r="AO660" s="0" t="n"/>
      <c r="AP660" s="0" t="n"/>
    </row>
    <row r="661">
      <c r="A661" s="49" t="n"/>
      <c r="B661" s="50" t="n"/>
      <c r="C661" s="50" t="n"/>
      <c r="D661" s="51" t="n"/>
      <c r="E661" s="50" t="n"/>
      <c r="F661" s="50" t="n"/>
      <c r="G661" s="50" t="n"/>
      <c r="H661" s="50" t="n"/>
      <c r="I661" s="50" t="n"/>
      <c r="J661" s="50" t="n"/>
      <c r="K661" s="50" t="n"/>
      <c r="L661" s="50" t="n"/>
      <c r="M661" s="50" t="n"/>
      <c r="N661" s="50" t="n"/>
      <c r="O661" s="51" t="n"/>
      <c r="P661" s="50" t="n"/>
      <c r="Q661" s="50" t="n"/>
      <c r="R661" s="50" t="n"/>
      <c r="S661" s="50" t="n"/>
      <c r="T661" s="50" t="n"/>
      <c r="U661" s="50" t="n"/>
      <c r="V661" s="50" t="n"/>
      <c r="W661" s="50" t="n"/>
      <c r="X661" s="50" t="n"/>
      <c r="Y661" s="51" t="n"/>
      <c r="Z661" s="52" t="n"/>
      <c r="AA661" s="50" t="n"/>
      <c r="AB661" s="50" t="n"/>
      <c r="AC661" s="61" t="n"/>
      <c r="AD661" s="61" t="n"/>
      <c r="AE661" s="50" t="n"/>
      <c r="AF661" s="0" t="n"/>
      <c r="AG661" s="0" t="n"/>
      <c r="AH661" s="85">
        <f>IF(COUNTA(A661:AG661,AI661,AL661:AP661)=0,"",IF(TRIM(A661)="","AIR-ID REQUIRED",IF(OR(AND(K661&lt;&gt;"",ISNA(MATCH(K661,{"Yes","No","Unknown"},0))),AND(Q661&lt;&gt;"",ISNA(MATCH(Q661,{"Yes","No","Unknown"},0))),AND(R661&lt;&gt;"",ISNA(MATCH(R661,{"Yes","No","Unknown"},0))),AND(T661&lt;&gt;"",ISNA(MATCH(T661,{"Yes","No","Unknown"},0))),AND(J661&lt;&gt;"",ISNA(MATCH(J661,{"Improving","Stable","Deteriorating","New / Baseline","Not yet known"},0))),AND(Z661&lt;&gt;"",ISNA(MATCH(Z661,{"Open","Reviewed","Action Open","Escalated","Closed"},0))),AND(AG661&lt;&gt;"",ISNA(MATCH(AG661,{"UC-ID specific","Shared system baseline"},0))),AND(AI661&lt;&gt;"",ISNA(MATCH(AI661,{"Low","Medium","High","Critical"},0))),AND(AL661&lt;&gt;"",COUNTIF(Lists!$A$3:$A$10,AL661)=0),AND(AO661&lt;&gt;"",ISNA(MATCH(AO661,{"Operational monitoring","Performance review","Formal review"},0))),AND(AP661&lt;&gt;"",ISNA(MATCH(AP661,{"Raised per Monitoring and Review Plan","Not action-capable","Action-capable: raise not yet set"},0)))),"INVALID VALUE — use the dropdown list",IF(AND(AG661="UC-ID specific",OR(AF661="",AF661="None")),"UC-ID REQUIRED",IF(OR(J661="",K661="",Q661="",R661="",T661="",AL661="",J661="Not yet known",K661="Unknown",Q661="Unknown",R661="Unknown",T661="Unknown"),"UNKNOWN TO RESOLVE",IF(AND(K661="Yes",OR(H661="",I661="",M661="",N661="",O661="",P661="",P661="None",X661="")),"BREACH ACTION INCOMPLETE",IF(AND(OR(K661="Yes",Q661="Yes"),AL661="None"),"TRIGGER NOT RECORDED — select the E.4 trigger",IF(AND(OR(AND(AL661&lt;&gt;"",AL661&lt;&gt;"None"),R661="Yes"),AM661=""),"REASSESSMENT / CONSIDERATION REF REQUIRED",IF(AND(OR(R661="Yes",T661="Yes"),U661=""),"GATE LOG EVENT ID REQUIRED",IF(OR(AND(D661&lt;&gt;"",NOT(ISNUMBER(D661))),AND(Y661&lt;&gt;"",NOT(ISNUMBER(Y661))),AND(ISNUMBER(D661),ISNUMBER(Y661),Y661&lt;=D661)),"DATE CHECK — Review and Next Review must be dates, Next after Review",IF(AND(ISNUMBER(AC661),ISNUMBER(AD661),AD661&gt;AC661),"SAMPLE EXCEEDS POPULATION",IF(AND(ISNUMBER(AD661),ISNUMBER(AK661),AD661&lt;AK661),"SAMPLE BELOW TIER MINIMUM",IF(AND(AI661&lt;&gt;"",ISNUMBER(Y661),AO661=""),"REVIEW TYPE REQUIRED: operational, performance or formal (§6.4.4)",IF(AND(ISNUMBER(D661),ISNUMBER(Y661),AI661&lt;&gt;"",Y661-D661&gt;IF(AI661="Critical",31,IF(AI661="High",IF(OR(AO661="Operational monitoring",AO661="Performance review"),31,92),IF(AI661="Medium",IF(AO661="Operational monitoring",31,IF(AO661="Performance review",92,366)),366)))),"NEXT REVIEW EXCEEDS TIER CADENCE",IF(OR(AP661="",AP661="Action-capable: raise not yet set"),"AGENTIC CADENCE RAISE NOT SET (§6.4.4; size to be set by the Council)",IF(AND(Z661="Closed",OR(D661="",E661="",G661="",H661="",I661="",X661="",Y661="",AA661="",AB661="",NOT(ISNUMBER(AC661)),NOT(ISNUMBER(AD661)),AC661&lt;1,AD661&lt;1,AE661="",AG661="",AI661="")),"CLOSURE EVIDENCE MISSING",IF(Z661="Closed","Closure ready for independent review","Open / review")))))))))))))))))</f>
        <v/>
      </c>
      <c r="AI661" s="0" t="n"/>
      <c r="AJ661" s="0">
        <f>IF(AI661="","",IF(AO661="Operational monitoring",IF(AI661="Low","Routine operational monitoring by the Service Owner",IF(AI661="Medium","Monthly","Continuous (logged at least monthly)")),IF(AO661="Performance review",IF(AI661="Critical","At least monthly",IF(AI661="High","Monthly",IF(AI661="Medium","Quarterly","Annual"))),IF(AI661="Critical","Continuous monitoring; formal review at least monthly",IF(AI661="High","Quarterly","Annual")))))</f>
        <v/>
      </c>
      <c r="AK661" s="0">
        <f>IF(OR(AI661="",NOT(ISNUMBER(AC661))),"",IF(OR(AI661="Critical",AI661="High"),MIN(AC661,MAX(30,ROUNDUP(0.05*AC661,0))),IF(AI661="Medium",MIN(AC661,20),MIN(AC661,10))))</f>
        <v/>
      </c>
      <c r="AL661" s="0" t="n"/>
      <c r="AM661" s="0" t="n"/>
      <c r="AN661" s="0" t="n"/>
      <c r="AO661" s="0" t="n"/>
      <c r="AP661" s="0" t="n"/>
    </row>
    <row r="662">
      <c r="A662" s="49" t="n"/>
      <c r="B662" s="50" t="n"/>
      <c r="C662" s="50" t="n"/>
      <c r="D662" s="51" t="n"/>
      <c r="E662" s="50" t="n"/>
      <c r="F662" s="50" t="n"/>
      <c r="G662" s="50" t="n"/>
      <c r="H662" s="50" t="n"/>
      <c r="I662" s="50" t="n"/>
      <c r="J662" s="50" t="n"/>
      <c r="K662" s="50" t="n"/>
      <c r="L662" s="50" t="n"/>
      <c r="M662" s="50" t="n"/>
      <c r="N662" s="50" t="n"/>
      <c r="O662" s="51" t="n"/>
      <c r="P662" s="50" t="n"/>
      <c r="Q662" s="50" t="n"/>
      <c r="R662" s="50" t="n"/>
      <c r="S662" s="50" t="n"/>
      <c r="T662" s="50" t="n"/>
      <c r="U662" s="50" t="n"/>
      <c r="V662" s="50" t="n"/>
      <c r="W662" s="50" t="n"/>
      <c r="X662" s="50" t="n"/>
      <c r="Y662" s="51" t="n"/>
      <c r="Z662" s="52" t="n"/>
      <c r="AA662" s="50" t="n"/>
      <c r="AB662" s="50" t="n"/>
      <c r="AC662" s="61" t="n"/>
      <c r="AD662" s="61" t="n"/>
      <c r="AE662" s="50" t="n"/>
      <c r="AF662" s="0" t="n"/>
      <c r="AG662" s="0" t="n"/>
      <c r="AH662" s="85">
        <f>IF(COUNTA(A662:AG662,AI662,AL662:AP662)=0,"",IF(TRIM(A662)="","AIR-ID REQUIRED",IF(OR(AND(K662&lt;&gt;"",ISNA(MATCH(K662,{"Yes","No","Unknown"},0))),AND(Q662&lt;&gt;"",ISNA(MATCH(Q662,{"Yes","No","Unknown"},0))),AND(R662&lt;&gt;"",ISNA(MATCH(R662,{"Yes","No","Unknown"},0))),AND(T662&lt;&gt;"",ISNA(MATCH(T662,{"Yes","No","Unknown"},0))),AND(J662&lt;&gt;"",ISNA(MATCH(J662,{"Improving","Stable","Deteriorating","New / Baseline","Not yet known"},0))),AND(Z662&lt;&gt;"",ISNA(MATCH(Z662,{"Open","Reviewed","Action Open","Escalated","Closed"},0))),AND(AG662&lt;&gt;"",ISNA(MATCH(AG662,{"UC-ID specific","Shared system baseline"},0))),AND(AI662&lt;&gt;"",ISNA(MATCH(AI662,{"Low","Medium","High","Critical"},0))),AND(AL662&lt;&gt;"",COUNTIF(Lists!$A$3:$A$10,AL662)=0),AND(AO662&lt;&gt;"",ISNA(MATCH(AO662,{"Operational monitoring","Performance review","Formal review"},0))),AND(AP662&lt;&gt;"",ISNA(MATCH(AP662,{"Raised per Monitoring and Review Plan","Not action-capable","Action-capable: raise not yet set"},0)))),"INVALID VALUE — use the dropdown list",IF(AND(AG662="UC-ID specific",OR(AF662="",AF662="None")),"UC-ID REQUIRED",IF(OR(J662="",K662="",Q662="",R662="",T662="",AL662="",J662="Not yet known",K662="Unknown",Q662="Unknown",R662="Unknown",T662="Unknown"),"UNKNOWN TO RESOLVE",IF(AND(K662="Yes",OR(H662="",I662="",M662="",N662="",O662="",P662="",P662="None",X662="")),"BREACH ACTION INCOMPLETE",IF(AND(OR(K662="Yes",Q662="Yes"),AL662="None"),"TRIGGER NOT RECORDED — select the E.4 trigger",IF(AND(OR(AND(AL662&lt;&gt;"",AL662&lt;&gt;"None"),R662="Yes"),AM662=""),"REASSESSMENT / CONSIDERATION REF REQUIRED",IF(AND(OR(R662="Yes",T662="Yes"),U662=""),"GATE LOG EVENT ID REQUIRED",IF(OR(AND(D662&lt;&gt;"",NOT(ISNUMBER(D662))),AND(Y662&lt;&gt;"",NOT(ISNUMBER(Y662))),AND(ISNUMBER(D662),ISNUMBER(Y662),Y662&lt;=D662)),"DATE CHECK — Review and Next Review must be dates, Next after Review",IF(AND(ISNUMBER(AC662),ISNUMBER(AD662),AD662&gt;AC662),"SAMPLE EXCEEDS POPULATION",IF(AND(ISNUMBER(AD662),ISNUMBER(AK662),AD662&lt;AK662),"SAMPLE BELOW TIER MINIMUM",IF(AND(AI662&lt;&gt;"",ISNUMBER(Y662),AO662=""),"REVIEW TYPE REQUIRED: operational, performance or formal (§6.4.4)",IF(AND(ISNUMBER(D662),ISNUMBER(Y662),AI662&lt;&gt;"",Y662-D662&gt;IF(AI662="Critical",31,IF(AI662="High",IF(OR(AO662="Operational monitoring",AO662="Performance review"),31,92),IF(AI662="Medium",IF(AO662="Operational monitoring",31,IF(AO662="Performance review",92,366)),366)))),"NEXT REVIEW EXCEEDS TIER CADENCE",IF(OR(AP662="",AP662="Action-capable: raise not yet set"),"AGENTIC CADENCE RAISE NOT SET (§6.4.4; size to be set by the Council)",IF(AND(Z662="Closed",OR(D662="",E662="",G662="",H662="",I662="",X662="",Y662="",AA662="",AB662="",NOT(ISNUMBER(AC662)),NOT(ISNUMBER(AD662)),AC662&lt;1,AD662&lt;1,AE662="",AG662="",AI662="")),"CLOSURE EVIDENCE MISSING",IF(Z662="Closed","Closure ready for independent review","Open / review")))))))))))))))))</f>
        <v/>
      </c>
      <c r="AI662" s="0" t="n"/>
      <c r="AJ662" s="0">
        <f>IF(AI662="","",IF(AO662="Operational monitoring",IF(AI662="Low","Routine operational monitoring by the Service Owner",IF(AI662="Medium","Monthly","Continuous (logged at least monthly)")),IF(AO662="Performance review",IF(AI662="Critical","At least monthly",IF(AI662="High","Monthly",IF(AI662="Medium","Quarterly","Annual"))),IF(AI662="Critical","Continuous monitoring; formal review at least monthly",IF(AI662="High","Quarterly","Annual")))))</f>
        <v/>
      </c>
      <c r="AK662" s="0">
        <f>IF(OR(AI662="",NOT(ISNUMBER(AC662))),"",IF(OR(AI662="Critical",AI662="High"),MIN(AC662,MAX(30,ROUNDUP(0.05*AC662,0))),IF(AI662="Medium",MIN(AC662,20),MIN(AC662,10))))</f>
        <v/>
      </c>
      <c r="AL662" s="0" t="n"/>
      <c r="AM662" s="0" t="n"/>
      <c r="AN662" s="0" t="n"/>
      <c r="AO662" s="0" t="n"/>
      <c r="AP662" s="0" t="n"/>
    </row>
    <row r="663">
      <c r="A663" s="49" t="n"/>
      <c r="B663" s="50" t="n"/>
      <c r="C663" s="50" t="n"/>
      <c r="D663" s="51" t="n"/>
      <c r="E663" s="50" t="n"/>
      <c r="F663" s="50" t="n"/>
      <c r="G663" s="50" t="n"/>
      <c r="H663" s="50" t="n"/>
      <c r="I663" s="50" t="n"/>
      <c r="J663" s="50" t="n"/>
      <c r="K663" s="50" t="n"/>
      <c r="L663" s="50" t="n"/>
      <c r="M663" s="50" t="n"/>
      <c r="N663" s="50" t="n"/>
      <c r="O663" s="51" t="n"/>
      <c r="P663" s="50" t="n"/>
      <c r="Q663" s="50" t="n"/>
      <c r="R663" s="50" t="n"/>
      <c r="S663" s="50" t="n"/>
      <c r="T663" s="50" t="n"/>
      <c r="U663" s="50" t="n"/>
      <c r="V663" s="50" t="n"/>
      <c r="W663" s="50" t="n"/>
      <c r="X663" s="50" t="n"/>
      <c r="Y663" s="51" t="n"/>
      <c r="Z663" s="52" t="n"/>
      <c r="AA663" s="50" t="n"/>
      <c r="AB663" s="50" t="n"/>
      <c r="AC663" s="61" t="n"/>
      <c r="AD663" s="61" t="n"/>
      <c r="AE663" s="50" t="n"/>
      <c r="AF663" s="0" t="n"/>
      <c r="AG663" s="0" t="n"/>
      <c r="AH663" s="85">
        <f>IF(COUNTA(A663:AG663,AI663,AL663:AP663)=0,"",IF(TRIM(A663)="","AIR-ID REQUIRED",IF(OR(AND(K663&lt;&gt;"",ISNA(MATCH(K663,{"Yes","No","Unknown"},0))),AND(Q663&lt;&gt;"",ISNA(MATCH(Q663,{"Yes","No","Unknown"},0))),AND(R663&lt;&gt;"",ISNA(MATCH(R663,{"Yes","No","Unknown"},0))),AND(T663&lt;&gt;"",ISNA(MATCH(T663,{"Yes","No","Unknown"},0))),AND(J663&lt;&gt;"",ISNA(MATCH(J663,{"Improving","Stable","Deteriorating","New / Baseline","Not yet known"},0))),AND(Z663&lt;&gt;"",ISNA(MATCH(Z663,{"Open","Reviewed","Action Open","Escalated","Closed"},0))),AND(AG663&lt;&gt;"",ISNA(MATCH(AG663,{"UC-ID specific","Shared system baseline"},0))),AND(AI663&lt;&gt;"",ISNA(MATCH(AI663,{"Low","Medium","High","Critical"},0))),AND(AL663&lt;&gt;"",COUNTIF(Lists!$A$3:$A$10,AL663)=0),AND(AO663&lt;&gt;"",ISNA(MATCH(AO663,{"Operational monitoring","Performance review","Formal review"},0))),AND(AP663&lt;&gt;"",ISNA(MATCH(AP663,{"Raised per Monitoring and Review Plan","Not action-capable","Action-capable: raise not yet set"},0)))),"INVALID VALUE — use the dropdown list",IF(AND(AG663="UC-ID specific",OR(AF663="",AF663="None")),"UC-ID REQUIRED",IF(OR(J663="",K663="",Q663="",R663="",T663="",AL663="",J663="Not yet known",K663="Unknown",Q663="Unknown",R663="Unknown",T663="Unknown"),"UNKNOWN TO RESOLVE",IF(AND(K663="Yes",OR(H663="",I663="",M663="",N663="",O663="",P663="",P663="None",X663="")),"BREACH ACTION INCOMPLETE",IF(AND(OR(K663="Yes",Q663="Yes"),AL663="None"),"TRIGGER NOT RECORDED — select the E.4 trigger",IF(AND(OR(AND(AL663&lt;&gt;"",AL663&lt;&gt;"None"),R663="Yes"),AM663=""),"REASSESSMENT / CONSIDERATION REF REQUIRED",IF(AND(OR(R663="Yes",T663="Yes"),U663=""),"GATE LOG EVENT ID REQUIRED",IF(OR(AND(D663&lt;&gt;"",NOT(ISNUMBER(D663))),AND(Y663&lt;&gt;"",NOT(ISNUMBER(Y663))),AND(ISNUMBER(D663),ISNUMBER(Y663),Y663&lt;=D663)),"DATE CHECK — Review and Next Review must be dates, Next after Review",IF(AND(ISNUMBER(AC663),ISNUMBER(AD663),AD663&gt;AC663),"SAMPLE EXCEEDS POPULATION",IF(AND(ISNUMBER(AD663),ISNUMBER(AK663),AD663&lt;AK663),"SAMPLE BELOW TIER MINIMUM",IF(AND(AI663&lt;&gt;"",ISNUMBER(Y663),AO663=""),"REVIEW TYPE REQUIRED: operational, performance or formal (§6.4.4)",IF(AND(ISNUMBER(D663),ISNUMBER(Y663),AI663&lt;&gt;"",Y663-D663&gt;IF(AI663="Critical",31,IF(AI663="High",IF(OR(AO663="Operational monitoring",AO663="Performance review"),31,92),IF(AI663="Medium",IF(AO663="Operational monitoring",31,IF(AO663="Performance review",92,366)),366)))),"NEXT REVIEW EXCEEDS TIER CADENCE",IF(OR(AP663="",AP663="Action-capable: raise not yet set"),"AGENTIC CADENCE RAISE NOT SET (§6.4.4; size to be set by the Council)",IF(AND(Z663="Closed",OR(D663="",E663="",G663="",H663="",I663="",X663="",Y663="",AA663="",AB663="",NOT(ISNUMBER(AC663)),NOT(ISNUMBER(AD663)),AC663&lt;1,AD663&lt;1,AE663="",AG663="",AI663="")),"CLOSURE EVIDENCE MISSING",IF(Z663="Closed","Closure ready for independent review","Open / review")))))))))))))))))</f>
        <v/>
      </c>
      <c r="AI663" s="0" t="n"/>
      <c r="AJ663" s="0">
        <f>IF(AI663="","",IF(AO663="Operational monitoring",IF(AI663="Low","Routine operational monitoring by the Service Owner",IF(AI663="Medium","Monthly","Continuous (logged at least monthly)")),IF(AO663="Performance review",IF(AI663="Critical","At least monthly",IF(AI663="High","Monthly",IF(AI663="Medium","Quarterly","Annual"))),IF(AI663="Critical","Continuous monitoring; formal review at least monthly",IF(AI663="High","Quarterly","Annual")))))</f>
        <v/>
      </c>
      <c r="AK663" s="0">
        <f>IF(OR(AI663="",NOT(ISNUMBER(AC663))),"",IF(OR(AI663="Critical",AI663="High"),MIN(AC663,MAX(30,ROUNDUP(0.05*AC663,0))),IF(AI663="Medium",MIN(AC663,20),MIN(AC663,10))))</f>
        <v/>
      </c>
      <c r="AL663" s="0" t="n"/>
      <c r="AM663" s="0" t="n"/>
      <c r="AN663" s="0" t="n"/>
      <c r="AO663" s="0" t="n"/>
      <c r="AP663" s="0" t="n"/>
    </row>
    <row r="664">
      <c r="A664" s="49" t="n"/>
      <c r="B664" s="50" t="n"/>
      <c r="C664" s="50" t="n"/>
      <c r="D664" s="51" t="n"/>
      <c r="E664" s="50" t="n"/>
      <c r="F664" s="50" t="n"/>
      <c r="G664" s="50" t="n"/>
      <c r="H664" s="50" t="n"/>
      <c r="I664" s="50" t="n"/>
      <c r="J664" s="50" t="n"/>
      <c r="K664" s="50" t="n"/>
      <c r="L664" s="50" t="n"/>
      <c r="M664" s="50" t="n"/>
      <c r="N664" s="50" t="n"/>
      <c r="O664" s="51" t="n"/>
      <c r="P664" s="50" t="n"/>
      <c r="Q664" s="50" t="n"/>
      <c r="R664" s="50" t="n"/>
      <c r="S664" s="50" t="n"/>
      <c r="T664" s="50" t="n"/>
      <c r="U664" s="50" t="n"/>
      <c r="V664" s="50" t="n"/>
      <c r="W664" s="50" t="n"/>
      <c r="X664" s="50" t="n"/>
      <c r="Y664" s="51" t="n"/>
      <c r="Z664" s="52" t="n"/>
      <c r="AA664" s="50" t="n"/>
      <c r="AB664" s="50" t="n"/>
      <c r="AC664" s="61" t="n"/>
      <c r="AD664" s="61" t="n"/>
      <c r="AE664" s="50" t="n"/>
      <c r="AF664" s="0" t="n"/>
      <c r="AG664" s="0" t="n"/>
      <c r="AH664" s="85">
        <f>IF(COUNTA(A664:AG664,AI664,AL664:AP664)=0,"",IF(TRIM(A664)="","AIR-ID REQUIRED",IF(OR(AND(K664&lt;&gt;"",ISNA(MATCH(K664,{"Yes","No","Unknown"},0))),AND(Q664&lt;&gt;"",ISNA(MATCH(Q664,{"Yes","No","Unknown"},0))),AND(R664&lt;&gt;"",ISNA(MATCH(R664,{"Yes","No","Unknown"},0))),AND(T664&lt;&gt;"",ISNA(MATCH(T664,{"Yes","No","Unknown"},0))),AND(J664&lt;&gt;"",ISNA(MATCH(J664,{"Improving","Stable","Deteriorating","New / Baseline","Not yet known"},0))),AND(Z664&lt;&gt;"",ISNA(MATCH(Z664,{"Open","Reviewed","Action Open","Escalated","Closed"},0))),AND(AG664&lt;&gt;"",ISNA(MATCH(AG664,{"UC-ID specific","Shared system baseline"},0))),AND(AI664&lt;&gt;"",ISNA(MATCH(AI664,{"Low","Medium","High","Critical"},0))),AND(AL664&lt;&gt;"",COUNTIF(Lists!$A$3:$A$10,AL664)=0),AND(AO664&lt;&gt;"",ISNA(MATCH(AO664,{"Operational monitoring","Performance review","Formal review"},0))),AND(AP664&lt;&gt;"",ISNA(MATCH(AP664,{"Raised per Monitoring and Review Plan","Not action-capable","Action-capable: raise not yet set"},0)))),"INVALID VALUE — use the dropdown list",IF(AND(AG664="UC-ID specific",OR(AF664="",AF664="None")),"UC-ID REQUIRED",IF(OR(J664="",K664="",Q664="",R664="",T664="",AL664="",J664="Not yet known",K664="Unknown",Q664="Unknown",R664="Unknown",T664="Unknown"),"UNKNOWN TO RESOLVE",IF(AND(K664="Yes",OR(H664="",I664="",M664="",N664="",O664="",P664="",P664="None",X664="")),"BREACH ACTION INCOMPLETE",IF(AND(OR(K664="Yes",Q664="Yes"),AL664="None"),"TRIGGER NOT RECORDED — select the E.4 trigger",IF(AND(OR(AND(AL664&lt;&gt;"",AL664&lt;&gt;"None"),R664="Yes"),AM664=""),"REASSESSMENT / CONSIDERATION REF REQUIRED",IF(AND(OR(R664="Yes",T664="Yes"),U664=""),"GATE LOG EVENT ID REQUIRED",IF(OR(AND(D664&lt;&gt;"",NOT(ISNUMBER(D664))),AND(Y664&lt;&gt;"",NOT(ISNUMBER(Y664))),AND(ISNUMBER(D664),ISNUMBER(Y664),Y664&lt;=D664)),"DATE CHECK — Review and Next Review must be dates, Next after Review",IF(AND(ISNUMBER(AC664),ISNUMBER(AD664),AD664&gt;AC664),"SAMPLE EXCEEDS POPULATION",IF(AND(ISNUMBER(AD664),ISNUMBER(AK664),AD664&lt;AK664),"SAMPLE BELOW TIER MINIMUM",IF(AND(AI664&lt;&gt;"",ISNUMBER(Y664),AO664=""),"REVIEW TYPE REQUIRED: operational, performance or formal (§6.4.4)",IF(AND(ISNUMBER(D664),ISNUMBER(Y664),AI664&lt;&gt;"",Y664-D664&gt;IF(AI664="Critical",31,IF(AI664="High",IF(OR(AO664="Operational monitoring",AO664="Performance review"),31,92),IF(AI664="Medium",IF(AO664="Operational monitoring",31,IF(AO664="Performance review",92,366)),366)))),"NEXT REVIEW EXCEEDS TIER CADENCE",IF(OR(AP664="",AP664="Action-capable: raise not yet set"),"AGENTIC CADENCE RAISE NOT SET (§6.4.4; size to be set by the Council)",IF(AND(Z664="Closed",OR(D664="",E664="",G664="",H664="",I664="",X664="",Y664="",AA664="",AB664="",NOT(ISNUMBER(AC664)),NOT(ISNUMBER(AD664)),AC664&lt;1,AD664&lt;1,AE664="",AG664="",AI664="")),"CLOSURE EVIDENCE MISSING",IF(Z664="Closed","Closure ready for independent review","Open / review")))))))))))))))))</f>
        <v/>
      </c>
      <c r="AI664" s="0" t="n"/>
      <c r="AJ664" s="0">
        <f>IF(AI664="","",IF(AO664="Operational monitoring",IF(AI664="Low","Routine operational monitoring by the Service Owner",IF(AI664="Medium","Monthly","Continuous (logged at least monthly)")),IF(AO664="Performance review",IF(AI664="Critical","At least monthly",IF(AI664="High","Monthly",IF(AI664="Medium","Quarterly","Annual"))),IF(AI664="Critical","Continuous monitoring; formal review at least monthly",IF(AI664="High","Quarterly","Annual")))))</f>
        <v/>
      </c>
      <c r="AK664" s="0">
        <f>IF(OR(AI664="",NOT(ISNUMBER(AC664))),"",IF(OR(AI664="Critical",AI664="High"),MIN(AC664,MAX(30,ROUNDUP(0.05*AC664,0))),IF(AI664="Medium",MIN(AC664,20),MIN(AC664,10))))</f>
        <v/>
      </c>
      <c r="AL664" s="0" t="n"/>
      <c r="AM664" s="0" t="n"/>
      <c r="AN664" s="0" t="n"/>
      <c r="AO664" s="0" t="n"/>
      <c r="AP664" s="0" t="n"/>
    </row>
    <row r="665">
      <c r="A665" s="49" t="n"/>
      <c r="B665" s="50" t="n"/>
      <c r="C665" s="50" t="n"/>
      <c r="D665" s="51" t="n"/>
      <c r="E665" s="50" t="n"/>
      <c r="F665" s="50" t="n"/>
      <c r="G665" s="50" t="n"/>
      <c r="H665" s="50" t="n"/>
      <c r="I665" s="50" t="n"/>
      <c r="J665" s="50" t="n"/>
      <c r="K665" s="50" t="n"/>
      <c r="L665" s="50" t="n"/>
      <c r="M665" s="50" t="n"/>
      <c r="N665" s="50" t="n"/>
      <c r="O665" s="51" t="n"/>
      <c r="P665" s="50" t="n"/>
      <c r="Q665" s="50" t="n"/>
      <c r="R665" s="50" t="n"/>
      <c r="S665" s="50" t="n"/>
      <c r="T665" s="50" t="n"/>
      <c r="U665" s="50" t="n"/>
      <c r="V665" s="50" t="n"/>
      <c r="W665" s="50" t="n"/>
      <c r="X665" s="50" t="n"/>
      <c r="Y665" s="51" t="n"/>
      <c r="Z665" s="52" t="n"/>
      <c r="AA665" s="50" t="n"/>
      <c r="AB665" s="50" t="n"/>
      <c r="AC665" s="61" t="n"/>
      <c r="AD665" s="61" t="n"/>
      <c r="AE665" s="50" t="n"/>
      <c r="AF665" s="0" t="n"/>
      <c r="AG665" s="0" t="n"/>
      <c r="AH665" s="85">
        <f>IF(COUNTA(A665:AG665,AI665,AL665:AP665)=0,"",IF(TRIM(A665)="","AIR-ID REQUIRED",IF(OR(AND(K665&lt;&gt;"",ISNA(MATCH(K665,{"Yes","No","Unknown"},0))),AND(Q665&lt;&gt;"",ISNA(MATCH(Q665,{"Yes","No","Unknown"},0))),AND(R665&lt;&gt;"",ISNA(MATCH(R665,{"Yes","No","Unknown"},0))),AND(T665&lt;&gt;"",ISNA(MATCH(T665,{"Yes","No","Unknown"},0))),AND(J665&lt;&gt;"",ISNA(MATCH(J665,{"Improving","Stable","Deteriorating","New / Baseline","Not yet known"},0))),AND(Z665&lt;&gt;"",ISNA(MATCH(Z665,{"Open","Reviewed","Action Open","Escalated","Closed"},0))),AND(AG665&lt;&gt;"",ISNA(MATCH(AG665,{"UC-ID specific","Shared system baseline"},0))),AND(AI665&lt;&gt;"",ISNA(MATCH(AI665,{"Low","Medium","High","Critical"},0))),AND(AL665&lt;&gt;"",COUNTIF(Lists!$A$3:$A$10,AL665)=0),AND(AO665&lt;&gt;"",ISNA(MATCH(AO665,{"Operational monitoring","Performance review","Formal review"},0))),AND(AP665&lt;&gt;"",ISNA(MATCH(AP665,{"Raised per Monitoring and Review Plan","Not action-capable","Action-capable: raise not yet set"},0)))),"INVALID VALUE — use the dropdown list",IF(AND(AG665="UC-ID specific",OR(AF665="",AF665="None")),"UC-ID REQUIRED",IF(OR(J665="",K665="",Q665="",R665="",T665="",AL665="",J665="Not yet known",K665="Unknown",Q665="Unknown",R665="Unknown",T665="Unknown"),"UNKNOWN TO RESOLVE",IF(AND(K665="Yes",OR(H665="",I665="",M665="",N665="",O665="",P665="",P665="None",X665="")),"BREACH ACTION INCOMPLETE",IF(AND(OR(K665="Yes",Q665="Yes"),AL665="None"),"TRIGGER NOT RECORDED — select the E.4 trigger",IF(AND(OR(AND(AL665&lt;&gt;"",AL665&lt;&gt;"None"),R665="Yes"),AM665=""),"REASSESSMENT / CONSIDERATION REF REQUIRED",IF(AND(OR(R665="Yes",T665="Yes"),U665=""),"GATE LOG EVENT ID REQUIRED",IF(OR(AND(D665&lt;&gt;"",NOT(ISNUMBER(D665))),AND(Y665&lt;&gt;"",NOT(ISNUMBER(Y665))),AND(ISNUMBER(D665),ISNUMBER(Y665),Y665&lt;=D665)),"DATE CHECK — Review and Next Review must be dates, Next after Review",IF(AND(ISNUMBER(AC665),ISNUMBER(AD665),AD665&gt;AC665),"SAMPLE EXCEEDS POPULATION",IF(AND(ISNUMBER(AD665),ISNUMBER(AK665),AD665&lt;AK665),"SAMPLE BELOW TIER MINIMUM",IF(AND(AI665&lt;&gt;"",ISNUMBER(Y665),AO665=""),"REVIEW TYPE REQUIRED: operational, performance or formal (§6.4.4)",IF(AND(ISNUMBER(D665),ISNUMBER(Y665),AI665&lt;&gt;"",Y665-D665&gt;IF(AI665="Critical",31,IF(AI665="High",IF(OR(AO665="Operational monitoring",AO665="Performance review"),31,92),IF(AI665="Medium",IF(AO665="Operational monitoring",31,IF(AO665="Performance review",92,366)),366)))),"NEXT REVIEW EXCEEDS TIER CADENCE",IF(OR(AP665="",AP665="Action-capable: raise not yet set"),"AGENTIC CADENCE RAISE NOT SET (§6.4.4; size to be set by the Council)",IF(AND(Z665="Closed",OR(D665="",E665="",G665="",H665="",I665="",X665="",Y665="",AA665="",AB665="",NOT(ISNUMBER(AC665)),NOT(ISNUMBER(AD665)),AC665&lt;1,AD665&lt;1,AE665="",AG665="",AI665="")),"CLOSURE EVIDENCE MISSING",IF(Z665="Closed","Closure ready for independent review","Open / review")))))))))))))))))</f>
        <v/>
      </c>
      <c r="AI665" s="0" t="n"/>
      <c r="AJ665" s="0">
        <f>IF(AI665="","",IF(AO665="Operational monitoring",IF(AI665="Low","Routine operational monitoring by the Service Owner",IF(AI665="Medium","Monthly","Continuous (logged at least monthly)")),IF(AO665="Performance review",IF(AI665="Critical","At least monthly",IF(AI665="High","Monthly",IF(AI665="Medium","Quarterly","Annual"))),IF(AI665="Critical","Continuous monitoring; formal review at least monthly",IF(AI665="High","Quarterly","Annual")))))</f>
        <v/>
      </c>
      <c r="AK665" s="0">
        <f>IF(OR(AI665="",NOT(ISNUMBER(AC665))),"",IF(OR(AI665="Critical",AI665="High"),MIN(AC665,MAX(30,ROUNDUP(0.05*AC665,0))),IF(AI665="Medium",MIN(AC665,20),MIN(AC665,10))))</f>
        <v/>
      </c>
      <c r="AL665" s="0" t="n"/>
      <c r="AM665" s="0" t="n"/>
      <c r="AN665" s="0" t="n"/>
      <c r="AO665" s="0" t="n"/>
      <c r="AP665" s="0" t="n"/>
    </row>
    <row r="666">
      <c r="A666" s="49" t="n"/>
      <c r="B666" s="50" t="n"/>
      <c r="C666" s="50" t="n"/>
      <c r="D666" s="51" t="n"/>
      <c r="E666" s="50" t="n"/>
      <c r="F666" s="50" t="n"/>
      <c r="G666" s="50" t="n"/>
      <c r="H666" s="50" t="n"/>
      <c r="I666" s="50" t="n"/>
      <c r="J666" s="50" t="n"/>
      <c r="K666" s="50" t="n"/>
      <c r="L666" s="50" t="n"/>
      <c r="M666" s="50" t="n"/>
      <c r="N666" s="50" t="n"/>
      <c r="O666" s="51" t="n"/>
      <c r="P666" s="50" t="n"/>
      <c r="Q666" s="50" t="n"/>
      <c r="R666" s="50" t="n"/>
      <c r="S666" s="50" t="n"/>
      <c r="T666" s="50" t="n"/>
      <c r="U666" s="50" t="n"/>
      <c r="V666" s="50" t="n"/>
      <c r="W666" s="50" t="n"/>
      <c r="X666" s="50" t="n"/>
      <c r="Y666" s="51" t="n"/>
      <c r="Z666" s="52" t="n"/>
      <c r="AA666" s="50" t="n"/>
      <c r="AB666" s="50" t="n"/>
      <c r="AC666" s="61" t="n"/>
      <c r="AD666" s="61" t="n"/>
      <c r="AE666" s="50" t="n"/>
      <c r="AF666" s="0" t="n"/>
      <c r="AG666" s="0" t="n"/>
      <c r="AH666" s="85">
        <f>IF(COUNTA(A666:AG666,AI666,AL666:AP666)=0,"",IF(TRIM(A666)="","AIR-ID REQUIRED",IF(OR(AND(K666&lt;&gt;"",ISNA(MATCH(K666,{"Yes","No","Unknown"},0))),AND(Q666&lt;&gt;"",ISNA(MATCH(Q666,{"Yes","No","Unknown"},0))),AND(R666&lt;&gt;"",ISNA(MATCH(R666,{"Yes","No","Unknown"},0))),AND(T666&lt;&gt;"",ISNA(MATCH(T666,{"Yes","No","Unknown"},0))),AND(J666&lt;&gt;"",ISNA(MATCH(J666,{"Improving","Stable","Deteriorating","New / Baseline","Not yet known"},0))),AND(Z666&lt;&gt;"",ISNA(MATCH(Z666,{"Open","Reviewed","Action Open","Escalated","Closed"},0))),AND(AG666&lt;&gt;"",ISNA(MATCH(AG666,{"UC-ID specific","Shared system baseline"},0))),AND(AI666&lt;&gt;"",ISNA(MATCH(AI666,{"Low","Medium","High","Critical"},0))),AND(AL666&lt;&gt;"",COUNTIF(Lists!$A$3:$A$10,AL666)=0),AND(AO666&lt;&gt;"",ISNA(MATCH(AO666,{"Operational monitoring","Performance review","Formal review"},0))),AND(AP666&lt;&gt;"",ISNA(MATCH(AP666,{"Raised per Monitoring and Review Plan","Not action-capable","Action-capable: raise not yet set"},0)))),"INVALID VALUE — use the dropdown list",IF(AND(AG666="UC-ID specific",OR(AF666="",AF666="None")),"UC-ID REQUIRED",IF(OR(J666="",K666="",Q666="",R666="",T666="",AL666="",J666="Not yet known",K666="Unknown",Q666="Unknown",R666="Unknown",T666="Unknown"),"UNKNOWN TO RESOLVE",IF(AND(K666="Yes",OR(H666="",I666="",M666="",N666="",O666="",P666="",P666="None",X666="")),"BREACH ACTION INCOMPLETE",IF(AND(OR(K666="Yes",Q666="Yes"),AL666="None"),"TRIGGER NOT RECORDED — select the E.4 trigger",IF(AND(OR(AND(AL666&lt;&gt;"",AL666&lt;&gt;"None"),R666="Yes"),AM666=""),"REASSESSMENT / CONSIDERATION REF REQUIRED",IF(AND(OR(R666="Yes",T666="Yes"),U666=""),"GATE LOG EVENT ID REQUIRED",IF(OR(AND(D666&lt;&gt;"",NOT(ISNUMBER(D666))),AND(Y666&lt;&gt;"",NOT(ISNUMBER(Y666))),AND(ISNUMBER(D666),ISNUMBER(Y666),Y666&lt;=D666)),"DATE CHECK — Review and Next Review must be dates, Next after Review",IF(AND(ISNUMBER(AC666),ISNUMBER(AD666),AD666&gt;AC666),"SAMPLE EXCEEDS POPULATION",IF(AND(ISNUMBER(AD666),ISNUMBER(AK666),AD666&lt;AK666),"SAMPLE BELOW TIER MINIMUM",IF(AND(AI666&lt;&gt;"",ISNUMBER(Y666),AO666=""),"REVIEW TYPE REQUIRED: operational, performance or formal (§6.4.4)",IF(AND(ISNUMBER(D666),ISNUMBER(Y666),AI666&lt;&gt;"",Y666-D666&gt;IF(AI666="Critical",31,IF(AI666="High",IF(OR(AO666="Operational monitoring",AO666="Performance review"),31,92),IF(AI666="Medium",IF(AO666="Operational monitoring",31,IF(AO666="Performance review",92,366)),366)))),"NEXT REVIEW EXCEEDS TIER CADENCE",IF(OR(AP666="",AP666="Action-capable: raise not yet set"),"AGENTIC CADENCE RAISE NOT SET (§6.4.4; size to be set by the Council)",IF(AND(Z666="Closed",OR(D666="",E666="",G666="",H666="",I666="",X666="",Y666="",AA666="",AB666="",NOT(ISNUMBER(AC666)),NOT(ISNUMBER(AD666)),AC666&lt;1,AD666&lt;1,AE666="",AG666="",AI666="")),"CLOSURE EVIDENCE MISSING",IF(Z666="Closed","Closure ready for independent review","Open / review")))))))))))))))))</f>
        <v/>
      </c>
      <c r="AI666" s="0" t="n"/>
      <c r="AJ666" s="0">
        <f>IF(AI666="","",IF(AO666="Operational monitoring",IF(AI666="Low","Routine operational monitoring by the Service Owner",IF(AI666="Medium","Monthly","Continuous (logged at least monthly)")),IF(AO666="Performance review",IF(AI666="Critical","At least monthly",IF(AI666="High","Monthly",IF(AI666="Medium","Quarterly","Annual"))),IF(AI666="Critical","Continuous monitoring; formal review at least monthly",IF(AI666="High","Quarterly","Annual")))))</f>
        <v/>
      </c>
      <c r="AK666" s="0">
        <f>IF(OR(AI666="",NOT(ISNUMBER(AC666))),"",IF(OR(AI666="Critical",AI666="High"),MIN(AC666,MAX(30,ROUNDUP(0.05*AC666,0))),IF(AI666="Medium",MIN(AC666,20),MIN(AC666,10))))</f>
        <v/>
      </c>
      <c r="AL666" s="0" t="n"/>
      <c r="AM666" s="0" t="n"/>
      <c r="AN666" s="0" t="n"/>
      <c r="AO666" s="0" t="n"/>
      <c r="AP666" s="0" t="n"/>
    </row>
    <row r="667">
      <c r="A667" s="49" t="n"/>
      <c r="B667" s="50" t="n"/>
      <c r="C667" s="50" t="n"/>
      <c r="D667" s="51" t="n"/>
      <c r="E667" s="50" t="n"/>
      <c r="F667" s="50" t="n"/>
      <c r="G667" s="50" t="n"/>
      <c r="H667" s="50" t="n"/>
      <c r="I667" s="50" t="n"/>
      <c r="J667" s="50" t="n"/>
      <c r="K667" s="50" t="n"/>
      <c r="L667" s="50" t="n"/>
      <c r="M667" s="50" t="n"/>
      <c r="N667" s="50" t="n"/>
      <c r="O667" s="51" t="n"/>
      <c r="P667" s="50" t="n"/>
      <c r="Q667" s="50" t="n"/>
      <c r="R667" s="50" t="n"/>
      <c r="S667" s="50" t="n"/>
      <c r="T667" s="50" t="n"/>
      <c r="U667" s="50" t="n"/>
      <c r="V667" s="50" t="n"/>
      <c r="W667" s="50" t="n"/>
      <c r="X667" s="50" t="n"/>
      <c r="Y667" s="51" t="n"/>
      <c r="Z667" s="52" t="n"/>
      <c r="AA667" s="50" t="n"/>
      <c r="AB667" s="50" t="n"/>
      <c r="AC667" s="61" t="n"/>
      <c r="AD667" s="61" t="n"/>
      <c r="AE667" s="50" t="n"/>
      <c r="AF667" s="0" t="n"/>
      <c r="AG667" s="0" t="n"/>
      <c r="AH667" s="85">
        <f>IF(COUNTA(A667:AG667,AI667,AL667:AP667)=0,"",IF(TRIM(A667)="","AIR-ID REQUIRED",IF(OR(AND(K667&lt;&gt;"",ISNA(MATCH(K667,{"Yes","No","Unknown"},0))),AND(Q667&lt;&gt;"",ISNA(MATCH(Q667,{"Yes","No","Unknown"},0))),AND(R667&lt;&gt;"",ISNA(MATCH(R667,{"Yes","No","Unknown"},0))),AND(T667&lt;&gt;"",ISNA(MATCH(T667,{"Yes","No","Unknown"},0))),AND(J667&lt;&gt;"",ISNA(MATCH(J667,{"Improving","Stable","Deteriorating","New / Baseline","Not yet known"},0))),AND(Z667&lt;&gt;"",ISNA(MATCH(Z667,{"Open","Reviewed","Action Open","Escalated","Closed"},0))),AND(AG667&lt;&gt;"",ISNA(MATCH(AG667,{"UC-ID specific","Shared system baseline"},0))),AND(AI667&lt;&gt;"",ISNA(MATCH(AI667,{"Low","Medium","High","Critical"},0))),AND(AL667&lt;&gt;"",COUNTIF(Lists!$A$3:$A$10,AL667)=0),AND(AO667&lt;&gt;"",ISNA(MATCH(AO667,{"Operational monitoring","Performance review","Formal review"},0))),AND(AP667&lt;&gt;"",ISNA(MATCH(AP667,{"Raised per Monitoring and Review Plan","Not action-capable","Action-capable: raise not yet set"},0)))),"INVALID VALUE — use the dropdown list",IF(AND(AG667="UC-ID specific",OR(AF667="",AF667="None")),"UC-ID REQUIRED",IF(OR(J667="",K667="",Q667="",R667="",T667="",AL667="",J667="Not yet known",K667="Unknown",Q667="Unknown",R667="Unknown",T667="Unknown"),"UNKNOWN TO RESOLVE",IF(AND(K667="Yes",OR(H667="",I667="",M667="",N667="",O667="",P667="",P667="None",X667="")),"BREACH ACTION INCOMPLETE",IF(AND(OR(K667="Yes",Q667="Yes"),AL667="None"),"TRIGGER NOT RECORDED — select the E.4 trigger",IF(AND(OR(AND(AL667&lt;&gt;"",AL667&lt;&gt;"None"),R667="Yes"),AM667=""),"REASSESSMENT / CONSIDERATION REF REQUIRED",IF(AND(OR(R667="Yes",T667="Yes"),U667=""),"GATE LOG EVENT ID REQUIRED",IF(OR(AND(D667&lt;&gt;"",NOT(ISNUMBER(D667))),AND(Y667&lt;&gt;"",NOT(ISNUMBER(Y667))),AND(ISNUMBER(D667),ISNUMBER(Y667),Y667&lt;=D667)),"DATE CHECK — Review and Next Review must be dates, Next after Review",IF(AND(ISNUMBER(AC667),ISNUMBER(AD667),AD667&gt;AC667),"SAMPLE EXCEEDS POPULATION",IF(AND(ISNUMBER(AD667),ISNUMBER(AK667),AD667&lt;AK667),"SAMPLE BELOW TIER MINIMUM",IF(AND(AI667&lt;&gt;"",ISNUMBER(Y667),AO667=""),"REVIEW TYPE REQUIRED: operational, performance or formal (§6.4.4)",IF(AND(ISNUMBER(D667),ISNUMBER(Y667),AI667&lt;&gt;"",Y667-D667&gt;IF(AI667="Critical",31,IF(AI667="High",IF(OR(AO667="Operational monitoring",AO667="Performance review"),31,92),IF(AI667="Medium",IF(AO667="Operational monitoring",31,IF(AO667="Performance review",92,366)),366)))),"NEXT REVIEW EXCEEDS TIER CADENCE",IF(OR(AP667="",AP667="Action-capable: raise not yet set"),"AGENTIC CADENCE RAISE NOT SET (§6.4.4; size to be set by the Council)",IF(AND(Z667="Closed",OR(D667="",E667="",G667="",H667="",I667="",X667="",Y667="",AA667="",AB667="",NOT(ISNUMBER(AC667)),NOT(ISNUMBER(AD667)),AC667&lt;1,AD667&lt;1,AE667="",AG667="",AI667="")),"CLOSURE EVIDENCE MISSING",IF(Z667="Closed","Closure ready for independent review","Open / review")))))))))))))))))</f>
        <v/>
      </c>
      <c r="AI667" s="0" t="n"/>
      <c r="AJ667" s="0">
        <f>IF(AI667="","",IF(AO667="Operational monitoring",IF(AI667="Low","Routine operational monitoring by the Service Owner",IF(AI667="Medium","Monthly","Continuous (logged at least monthly)")),IF(AO667="Performance review",IF(AI667="Critical","At least monthly",IF(AI667="High","Monthly",IF(AI667="Medium","Quarterly","Annual"))),IF(AI667="Critical","Continuous monitoring; formal review at least monthly",IF(AI667="High","Quarterly","Annual")))))</f>
        <v/>
      </c>
      <c r="AK667" s="0">
        <f>IF(OR(AI667="",NOT(ISNUMBER(AC667))),"",IF(OR(AI667="Critical",AI667="High"),MIN(AC667,MAX(30,ROUNDUP(0.05*AC667,0))),IF(AI667="Medium",MIN(AC667,20),MIN(AC667,10))))</f>
        <v/>
      </c>
      <c r="AL667" s="0" t="n"/>
      <c r="AM667" s="0" t="n"/>
      <c r="AN667" s="0" t="n"/>
      <c r="AO667" s="0" t="n"/>
      <c r="AP667" s="0" t="n"/>
    </row>
    <row r="668">
      <c r="A668" s="49" t="n"/>
      <c r="B668" s="50" t="n"/>
      <c r="C668" s="50" t="n"/>
      <c r="D668" s="51" t="n"/>
      <c r="E668" s="50" t="n"/>
      <c r="F668" s="50" t="n"/>
      <c r="G668" s="50" t="n"/>
      <c r="H668" s="50" t="n"/>
      <c r="I668" s="50" t="n"/>
      <c r="J668" s="50" t="n"/>
      <c r="K668" s="50" t="n"/>
      <c r="L668" s="50" t="n"/>
      <c r="M668" s="50" t="n"/>
      <c r="N668" s="50" t="n"/>
      <c r="O668" s="51" t="n"/>
      <c r="P668" s="50" t="n"/>
      <c r="Q668" s="50" t="n"/>
      <c r="R668" s="50" t="n"/>
      <c r="S668" s="50" t="n"/>
      <c r="T668" s="50" t="n"/>
      <c r="U668" s="50" t="n"/>
      <c r="V668" s="50" t="n"/>
      <c r="W668" s="50" t="n"/>
      <c r="X668" s="50" t="n"/>
      <c r="Y668" s="51" t="n"/>
      <c r="Z668" s="52" t="n"/>
      <c r="AA668" s="50" t="n"/>
      <c r="AB668" s="50" t="n"/>
      <c r="AC668" s="61" t="n"/>
      <c r="AD668" s="61" t="n"/>
      <c r="AE668" s="50" t="n"/>
      <c r="AF668" s="0" t="n"/>
      <c r="AG668" s="0" t="n"/>
      <c r="AH668" s="85">
        <f>IF(COUNTA(A668:AG668,AI668,AL668:AP668)=0,"",IF(TRIM(A668)="","AIR-ID REQUIRED",IF(OR(AND(K668&lt;&gt;"",ISNA(MATCH(K668,{"Yes","No","Unknown"},0))),AND(Q668&lt;&gt;"",ISNA(MATCH(Q668,{"Yes","No","Unknown"},0))),AND(R668&lt;&gt;"",ISNA(MATCH(R668,{"Yes","No","Unknown"},0))),AND(T668&lt;&gt;"",ISNA(MATCH(T668,{"Yes","No","Unknown"},0))),AND(J668&lt;&gt;"",ISNA(MATCH(J668,{"Improving","Stable","Deteriorating","New / Baseline","Not yet known"},0))),AND(Z668&lt;&gt;"",ISNA(MATCH(Z668,{"Open","Reviewed","Action Open","Escalated","Closed"},0))),AND(AG668&lt;&gt;"",ISNA(MATCH(AG668,{"UC-ID specific","Shared system baseline"},0))),AND(AI668&lt;&gt;"",ISNA(MATCH(AI668,{"Low","Medium","High","Critical"},0))),AND(AL668&lt;&gt;"",COUNTIF(Lists!$A$3:$A$10,AL668)=0),AND(AO668&lt;&gt;"",ISNA(MATCH(AO668,{"Operational monitoring","Performance review","Formal review"},0))),AND(AP668&lt;&gt;"",ISNA(MATCH(AP668,{"Raised per Monitoring and Review Plan","Not action-capable","Action-capable: raise not yet set"},0)))),"INVALID VALUE — use the dropdown list",IF(AND(AG668="UC-ID specific",OR(AF668="",AF668="None")),"UC-ID REQUIRED",IF(OR(J668="",K668="",Q668="",R668="",T668="",AL668="",J668="Not yet known",K668="Unknown",Q668="Unknown",R668="Unknown",T668="Unknown"),"UNKNOWN TO RESOLVE",IF(AND(K668="Yes",OR(H668="",I668="",M668="",N668="",O668="",P668="",P668="None",X668="")),"BREACH ACTION INCOMPLETE",IF(AND(OR(K668="Yes",Q668="Yes"),AL668="None"),"TRIGGER NOT RECORDED — select the E.4 trigger",IF(AND(OR(AND(AL668&lt;&gt;"",AL668&lt;&gt;"None"),R668="Yes"),AM668=""),"REASSESSMENT / CONSIDERATION REF REQUIRED",IF(AND(OR(R668="Yes",T668="Yes"),U668=""),"GATE LOG EVENT ID REQUIRED",IF(OR(AND(D668&lt;&gt;"",NOT(ISNUMBER(D668))),AND(Y668&lt;&gt;"",NOT(ISNUMBER(Y668))),AND(ISNUMBER(D668),ISNUMBER(Y668),Y668&lt;=D668)),"DATE CHECK — Review and Next Review must be dates, Next after Review",IF(AND(ISNUMBER(AC668),ISNUMBER(AD668),AD668&gt;AC668),"SAMPLE EXCEEDS POPULATION",IF(AND(ISNUMBER(AD668),ISNUMBER(AK668),AD668&lt;AK668),"SAMPLE BELOW TIER MINIMUM",IF(AND(AI668&lt;&gt;"",ISNUMBER(Y668),AO668=""),"REVIEW TYPE REQUIRED: operational, performance or formal (§6.4.4)",IF(AND(ISNUMBER(D668),ISNUMBER(Y668),AI668&lt;&gt;"",Y668-D668&gt;IF(AI668="Critical",31,IF(AI668="High",IF(OR(AO668="Operational monitoring",AO668="Performance review"),31,92),IF(AI668="Medium",IF(AO668="Operational monitoring",31,IF(AO668="Performance review",92,366)),366)))),"NEXT REVIEW EXCEEDS TIER CADENCE",IF(OR(AP668="",AP668="Action-capable: raise not yet set"),"AGENTIC CADENCE RAISE NOT SET (§6.4.4; size to be set by the Council)",IF(AND(Z668="Closed",OR(D668="",E668="",G668="",H668="",I668="",X668="",Y668="",AA668="",AB668="",NOT(ISNUMBER(AC668)),NOT(ISNUMBER(AD668)),AC668&lt;1,AD668&lt;1,AE668="",AG668="",AI668="")),"CLOSURE EVIDENCE MISSING",IF(Z668="Closed","Closure ready for independent review","Open / review")))))))))))))))))</f>
        <v/>
      </c>
      <c r="AI668" s="0" t="n"/>
      <c r="AJ668" s="0">
        <f>IF(AI668="","",IF(AO668="Operational monitoring",IF(AI668="Low","Routine operational monitoring by the Service Owner",IF(AI668="Medium","Monthly","Continuous (logged at least monthly)")),IF(AO668="Performance review",IF(AI668="Critical","At least monthly",IF(AI668="High","Monthly",IF(AI668="Medium","Quarterly","Annual"))),IF(AI668="Critical","Continuous monitoring; formal review at least monthly",IF(AI668="High","Quarterly","Annual")))))</f>
        <v/>
      </c>
      <c r="AK668" s="0">
        <f>IF(OR(AI668="",NOT(ISNUMBER(AC668))),"",IF(OR(AI668="Critical",AI668="High"),MIN(AC668,MAX(30,ROUNDUP(0.05*AC668,0))),IF(AI668="Medium",MIN(AC668,20),MIN(AC668,10))))</f>
        <v/>
      </c>
      <c r="AL668" s="0" t="n"/>
      <c r="AM668" s="0" t="n"/>
      <c r="AN668" s="0" t="n"/>
      <c r="AO668" s="0" t="n"/>
      <c r="AP668" s="0" t="n"/>
    </row>
    <row r="669">
      <c r="A669" s="49" t="n"/>
      <c r="B669" s="50" t="n"/>
      <c r="C669" s="50" t="n"/>
      <c r="D669" s="51" t="n"/>
      <c r="E669" s="50" t="n"/>
      <c r="F669" s="50" t="n"/>
      <c r="G669" s="50" t="n"/>
      <c r="H669" s="50" t="n"/>
      <c r="I669" s="50" t="n"/>
      <c r="J669" s="50" t="n"/>
      <c r="K669" s="50" t="n"/>
      <c r="L669" s="50" t="n"/>
      <c r="M669" s="50" t="n"/>
      <c r="N669" s="50" t="n"/>
      <c r="O669" s="51" t="n"/>
      <c r="P669" s="50" t="n"/>
      <c r="Q669" s="50" t="n"/>
      <c r="R669" s="50" t="n"/>
      <c r="S669" s="50" t="n"/>
      <c r="T669" s="50" t="n"/>
      <c r="U669" s="50" t="n"/>
      <c r="V669" s="50" t="n"/>
      <c r="W669" s="50" t="n"/>
      <c r="X669" s="50" t="n"/>
      <c r="Y669" s="51" t="n"/>
      <c r="Z669" s="52" t="n"/>
      <c r="AA669" s="50" t="n"/>
      <c r="AB669" s="50" t="n"/>
      <c r="AC669" s="61" t="n"/>
      <c r="AD669" s="61" t="n"/>
      <c r="AE669" s="50" t="n"/>
      <c r="AF669" s="0" t="n"/>
      <c r="AG669" s="0" t="n"/>
      <c r="AH669" s="85">
        <f>IF(COUNTA(A669:AG669,AI669,AL669:AP669)=0,"",IF(TRIM(A669)="","AIR-ID REQUIRED",IF(OR(AND(K669&lt;&gt;"",ISNA(MATCH(K669,{"Yes","No","Unknown"},0))),AND(Q669&lt;&gt;"",ISNA(MATCH(Q669,{"Yes","No","Unknown"},0))),AND(R669&lt;&gt;"",ISNA(MATCH(R669,{"Yes","No","Unknown"},0))),AND(T669&lt;&gt;"",ISNA(MATCH(T669,{"Yes","No","Unknown"},0))),AND(J669&lt;&gt;"",ISNA(MATCH(J669,{"Improving","Stable","Deteriorating","New / Baseline","Not yet known"},0))),AND(Z669&lt;&gt;"",ISNA(MATCH(Z669,{"Open","Reviewed","Action Open","Escalated","Closed"},0))),AND(AG669&lt;&gt;"",ISNA(MATCH(AG669,{"UC-ID specific","Shared system baseline"},0))),AND(AI669&lt;&gt;"",ISNA(MATCH(AI669,{"Low","Medium","High","Critical"},0))),AND(AL669&lt;&gt;"",COUNTIF(Lists!$A$3:$A$10,AL669)=0),AND(AO669&lt;&gt;"",ISNA(MATCH(AO669,{"Operational monitoring","Performance review","Formal review"},0))),AND(AP669&lt;&gt;"",ISNA(MATCH(AP669,{"Raised per Monitoring and Review Plan","Not action-capable","Action-capable: raise not yet set"},0)))),"INVALID VALUE — use the dropdown list",IF(AND(AG669="UC-ID specific",OR(AF669="",AF669="None")),"UC-ID REQUIRED",IF(OR(J669="",K669="",Q669="",R669="",T669="",AL669="",J669="Not yet known",K669="Unknown",Q669="Unknown",R669="Unknown",T669="Unknown"),"UNKNOWN TO RESOLVE",IF(AND(K669="Yes",OR(H669="",I669="",M669="",N669="",O669="",P669="",P669="None",X669="")),"BREACH ACTION INCOMPLETE",IF(AND(OR(K669="Yes",Q669="Yes"),AL669="None"),"TRIGGER NOT RECORDED — select the E.4 trigger",IF(AND(OR(AND(AL669&lt;&gt;"",AL669&lt;&gt;"None"),R669="Yes"),AM669=""),"REASSESSMENT / CONSIDERATION REF REQUIRED",IF(AND(OR(R669="Yes",T669="Yes"),U669=""),"GATE LOG EVENT ID REQUIRED",IF(OR(AND(D669&lt;&gt;"",NOT(ISNUMBER(D669))),AND(Y669&lt;&gt;"",NOT(ISNUMBER(Y669))),AND(ISNUMBER(D669),ISNUMBER(Y669),Y669&lt;=D669)),"DATE CHECK — Review and Next Review must be dates, Next after Review",IF(AND(ISNUMBER(AC669),ISNUMBER(AD669),AD669&gt;AC669),"SAMPLE EXCEEDS POPULATION",IF(AND(ISNUMBER(AD669),ISNUMBER(AK669),AD669&lt;AK669),"SAMPLE BELOW TIER MINIMUM",IF(AND(AI669&lt;&gt;"",ISNUMBER(Y669),AO669=""),"REVIEW TYPE REQUIRED: operational, performance or formal (§6.4.4)",IF(AND(ISNUMBER(D669),ISNUMBER(Y669),AI669&lt;&gt;"",Y669-D669&gt;IF(AI669="Critical",31,IF(AI669="High",IF(OR(AO669="Operational monitoring",AO669="Performance review"),31,92),IF(AI669="Medium",IF(AO669="Operational monitoring",31,IF(AO669="Performance review",92,366)),366)))),"NEXT REVIEW EXCEEDS TIER CADENCE",IF(OR(AP669="",AP669="Action-capable: raise not yet set"),"AGENTIC CADENCE RAISE NOT SET (§6.4.4; size to be set by the Council)",IF(AND(Z669="Closed",OR(D669="",E669="",G669="",H669="",I669="",X669="",Y669="",AA669="",AB669="",NOT(ISNUMBER(AC669)),NOT(ISNUMBER(AD669)),AC669&lt;1,AD669&lt;1,AE669="",AG669="",AI669="")),"CLOSURE EVIDENCE MISSING",IF(Z669="Closed","Closure ready for independent review","Open / review")))))))))))))))))</f>
        <v/>
      </c>
      <c r="AI669" s="0" t="n"/>
      <c r="AJ669" s="0">
        <f>IF(AI669="","",IF(AO669="Operational monitoring",IF(AI669="Low","Routine operational monitoring by the Service Owner",IF(AI669="Medium","Monthly","Continuous (logged at least monthly)")),IF(AO669="Performance review",IF(AI669="Critical","At least monthly",IF(AI669="High","Monthly",IF(AI669="Medium","Quarterly","Annual"))),IF(AI669="Critical","Continuous monitoring; formal review at least monthly",IF(AI669="High","Quarterly","Annual")))))</f>
        <v/>
      </c>
      <c r="AK669" s="0">
        <f>IF(OR(AI669="",NOT(ISNUMBER(AC669))),"",IF(OR(AI669="Critical",AI669="High"),MIN(AC669,MAX(30,ROUNDUP(0.05*AC669,0))),IF(AI669="Medium",MIN(AC669,20),MIN(AC669,10))))</f>
        <v/>
      </c>
      <c r="AL669" s="0" t="n"/>
      <c r="AM669" s="0" t="n"/>
      <c r="AN669" s="0" t="n"/>
      <c r="AO669" s="0" t="n"/>
      <c r="AP669" s="0" t="n"/>
    </row>
    <row r="670">
      <c r="A670" s="49" t="n"/>
      <c r="B670" s="50" t="n"/>
      <c r="C670" s="50" t="n"/>
      <c r="D670" s="51" t="n"/>
      <c r="E670" s="50" t="n"/>
      <c r="F670" s="50" t="n"/>
      <c r="G670" s="50" t="n"/>
      <c r="H670" s="50" t="n"/>
      <c r="I670" s="50" t="n"/>
      <c r="J670" s="50" t="n"/>
      <c r="K670" s="50" t="n"/>
      <c r="L670" s="50" t="n"/>
      <c r="M670" s="50" t="n"/>
      <c r="N670" s="50" t="n"/>
      <c r="O670" s="51" t="n"/>
      <c r="P670" s="50" t="n"/>
      <c r="Q670" s="50" t="n"/>
      <c r="R670" s="50" t="n"/>
      <c r="S670" s="50" t="n"/>
      <c r="T670" s="50" t="n"/>
      <c r="U670" s="50" t="n"/>
      <c r="V670" s="50" t="n"/>
      <c r="W670" s="50" t="n"/>
      <c r="X670" s="50" t="n"/>
      <c r="Y670" s="51" t="n"/>
      <c r="Z670" s="52" t="n"/>
      <c r="AA670" s="50" t="n"/>
      <c r="AB670" s="50" t="n"/>
      <c r="AC670" s="61" t="n"/>
      <c r="AD670" s="61" t="n"/>
      <c r="AE670" s="50" t="n"/>
      <c r="AF670" s="0" t="n"/>
      <c r="AG670" s="0" t="n"/>
      <c r="AH670" s="85">
        <f>IF(COUNTA(A670:AG670,AI670,AL670:AP670)=0,"",IF(TRIM(A670)="","AIR-ID REQUIRED",IF(OR(AND(K670&lt;&gt;"",ISNA(MATCH(K670,{"Yes","No","Unknown"},0))),AND(Q670&lt;&gt;"",ISNA(MATCH(Q670,{"Yes","No","Unknown"},0))),AND(R670&lt;&gt;"",ISNA(MATCH(R670,{"Yes","No","Unknown"},0))),AND(T670&lt;&gt;"",ISNA(MATCH(T670,{"Yes","No","Unknown"},0))),AND(J670&lt;&gt;"",ISNA(MATCH(J670,{"Improving","Stable","Deteriorating","New / Baseline","Not yet known"},0))),AND(Z670&lt;&gt;"",ISNA(MATCH(Z670,{"Open","Reviewed","Action Open","Escalated","Closed"},0))),AND(AG670&lt;&gt;"",ISNA(MATCH(AG670,{"UC-ID specific","Shared system baseline"},0))),AND(AI670&lt;&gt;"",ISNA(MATCH(AI670,{"Low","Medium","High","Critical"},0))),AND(AL670&lt;&gt;"",COUNTIF(Lists!$A$3:$A$10,AL670)=0),AND(AO670&lt;&gt;"",ISNA(MATCH(AO670,{"Operational monitoring","Performance review","Formal review"},0))),AND(AP670&lt;&gt;"",ISNA(MATCH(AP670,{"Raised per Monitoring and Review Plan","Not action-capable","Action-capable: raise not yet set"},0)))),"INVALID VALUE — use the dropdown list",IF(AND(AG670="UC-ID specific",OR(AF670="",AF670="None")),"UC-ID REQUIRED",IF(OR(J670="",K670="",Q670="",R670="",T670="",AL670="",J670="Not yet known",K670="Unknown",Q670="Unknown",R670="Unknown",T670="Unknown"),"UNKNOWN TO RESOLVE",IF(AND(K670="Yes",OR(H670="",I670="",M670="",N670="",O670="",P670="",P670="None",X670="")),"BREACH ACTION INCOMPLETE",IF(AND(OR(K670="Yes",Q670="Yes"),AL670="None"),"TRIGGER NOT RECORDED — select the E.4 trigger",IF(AND(OR(AND(AL670&lt;&gt;"",AL670&lt;&gt;"None"),R670="Yes"),AM670=""),"REASSESSMENT / CONSIDERATION REF REQUIRED",IF(AND(OR(R670="Yes",T670="Yes"),U670=""),"GATE LOG EVENT ID REQUIRED",IF(OR(AND(D670&lt;&gt;"",NOT(ISNUMBER(D670))),AND(Y670&lt;&gt;"",NOT(ISNUMBER(Y670))),AND(ISNUMBER(D670),ISNUMBER(Y670),Y670&lt;=D670)),"DATE CHECK — Review and Next Review must be dates, Next after Review",IF(AND(ISNUMBER(AC670),ISNUMBER(AD670),AD670&gt;AC670),"SAMPLE EXCEEDS POPULATION",IF(AND(ISNUMBER(AD670),ISNUMBER(AK670),AD670&lt;AK670),"SAMPLE BELOW TIER MINIMUM",IF(AND(AI670&lt;&gt;"",ISNUMBER(Y670),AO670=""),"REVIEW TYPE REQUIRED: operational, performance or formal (§6.4.4)",IF(AND(ISNUMBER(D670),ISNUMBER(Y670),AI670&lt;&gt;"",Y670-D670&gt;IF(AI670="Critical",31,IF(AI670="High",IF(OR(AO670="Operational monitoring",AO670="Performance review"),31,92),IF(AI670="Medium",IF(AO670="Operational monitoring",31,IF(AO670="Performance review",92,366)),366)))),"NEXT REVIEW EXCEEDS TIER CADENCE",IF(OR(AP670="",AP670="Action-capable: raise not yet set"),"AGENTIC CADENCE RAISE NOT SET (§6.4.4; size to be set by the Council)",IF(AND(Z670="Closed",OR(D670="",E670="",G670="",H670="",I670="",X670="",Y670="",AA670="",AB670="",NOT(ISNUMBER(AC670)),NOT(ISNUMBER(AD670)),AC670&lt;1,AD670&lt;1,AE670="",AG670="",AI670="")),"CLOSURE EVIDENCE MISSING",IF(Z670="Closed","Closure ready for independent review","Open / review")))))))))))))))))</f>
        <v/>
      </c>
      <c r="AI670" s="0" t="n"/>
      <c r="AJ670" s="0">
        <f>IF(AI670="","",IF(AO670="Operational monitoring",IF(AI670="Low","Routine operational monitoring by the Service Owner",IF(AI670="Medium","Monthly","Continuous (logged at least monthly)")),IF(AO670="Performance review",IF(AI670="Critical","At least monthly",IF(AI670="High","Monthly",IF(AI670="Medium","Quarterly","Annual"))),IF(AI670="Critical","Continuous monitoring; formal review at least monthly",IF(AI670="High","Quarterly","Annual")))))</f>
        <v/>
      </c>
      <c r="AK670" s="0">
        <f>IF(OR(AI670="",NOT(ISNUMBER(AC670))),"",IF(OR(AI670="Critical",AI670="High"),MIN(AC670,MAX(30,ROUNDUP(0.05*AC670,0))),IF(AI670="Medium",MIN(AC670,20),MIN(AC670,10))))</f>
        <v/>
      </c>
      <c r="AL670" s="0" t="n"/>
      <c r="AM670" s="0" t="n"/>
      <c r="AN670" s="0" t="n"/>
      <c r="AO670" s="0" t="n"/>
      <c r="AP670" s="0" t="n"/>
    </row>
    <row r="671">
      <c r="A671" s="49" t="n"/>
      <c r="B671" s="50" t="n"/>
      <c r="C671" s="50" t="n"/>
      <c r="D671" s="51" t="n"/>
      <c r="E671" s="50" t="n"/>
      <c r="F671" s="50" t="n"/>
      <c r="G671" s="50" t="n"/>
      <c r="H671" s="50" t="n"/>
      <c r="I671" s="50" t="n"/>
      <c r="J671" s="50" t="n"/>
      <c r="K671" s="50" t="n"/>
      <c r="L671" s="50" t="n"/>
      <c r="M671" s="50" t="n"/>
      <c r="N671" s="50" t="n"/>
      <c r="O671" s="51" t="n"/>
      <c r="P671" s="50" t="n"/>
      <c r="Q671" s="50" t="n"/>
      <c r="R671" s="50" t="n"/>
      <c r="S671" s="50" t="n"/>
      <c r="T671" s="50" t="n"/>
      <c r="U671" s="50" t="n"/>
      <c r="V671" s="50" t="n"/>
      <c r="W671" s="50" t="n"/>
      <c r="X671" s="50" t="n"/>
      <c r="Y671" s="51" t="n"/>
      <c r="Z671" s="52" t="n"/>
      <c r="AA671" s="50" t="n"/>
      <c r="AB671" s="50" t="n"/>
      <c r="AC671" s="61" t="n"/>
      <c r="AD671" s="61" t="n"/>
      <c r="AE671" s="50" t="n"/>
      <c r="AF671" s="0" t="n"/>
      <c r="AG671" s="0" t="n"/>
      <c r="AH671" s="85">
        <f>IF(COUNTA(A671:AG671,AI671,AL671:AP671)=0,"",IF(TRIM(A671)="","AIR-ID REQUIRED",IF(OR(AND(K671&lt;&gt;"",ISNA(MATCH(K671,{"Yes","No","Unknown"},0))),AND(Q671&lt;&gt;"",ISNA(MATCH(Q671,{"Yes","No","Unknown"},0))),AND(R671&lt;&gt;"",ISNA(MATCH(R671,{"Yes","No","Unknown"},0))),AND(T671&lt;&gt;"",ISNA(MATCH(T671,{"Yes","No","Unknown"},0))),AND(J671&lt;&gt;"",ISNA(MATCH(J671,{"Improving","Stable","Deteriorating","New / Baseline","Not yet known"},0))),AND(Z671&lt;&gt;"",ISNA(MATCH(Z671,{"Open","Reviewed","Action Open","Escalated","Closed"},0))),AND(AG671&lt;&gt;"",ISNA(MATCH(AG671,{"UC-ID specific","Shared system baseline"},0))),AND(AI671&lt;&gt;"",ISNA(MATCH(AI671,{"Low","Medium","High","Critical"},0))),AND(AL671&lt;&gt;"",COUNTIF(Lists!$A$3:$A$10,AL671)=0),AND(AO671&lt;&gt;"",ISNA(MATCH(AO671,{"Operational monitoring","Performance review","Formal review"},0))),AND(AP671&lt;&gt;"",ISNA(MATCH(AP671,{"Raised per Monitoring and Review Plan","Not action-capable","Action-capable: raise not yet set"},0)))),"INVALID VALUE — use the dropdown list",IF(AND(AG671="UC-ID specific",OR(AF671="",AF671="None")),"UC-ID REQUIRED",IF(OR(J671="",K671="",Q671="",R671="",T671="",AL671="",J671="Not yet known",K671="Unknown",Q671="Unknown",R671="Unknown",T671="Unknown"),"UNKNOWN TO RESOLVE",IF(AND(K671="Yes",OR(H671="",I671="",M671="",N671="",O671="",P671="",P671="None",X671="")),"BREACH ACTION INCOMPLETE",IF(AND(OR(K671="Yes",Q671="Yes"),AL671="None"),"TRIGGER NOT RECORDED — select the E.4 trigger",IF(AND(OR(AND(AL671&lt;&gt;"",AL671&lt;&gt;"None"),R671="Yes"),AM671=""),"REASSESSMENT / CONSIDERATION REF REQUIRED",IF(AND(OR(R671="Yes",T671="Yes"),U671=""),"GATE LOG EVENT ID REQUIRED",IF(OR(AND(D671&lt;&gt;"",NOT(ISNUMBER(D671))),AND(Y671&lt;&gt;"",NOT(ISNUMBER(Y671))),AND(ISNUMBER(D671),ISNUMBER(Y671),Y671&lt;=D671)),"DATE CHECK — Review and Next Review must be dates, Next after Review",IF(AND(ISNUMBER(AC671),ISNUMBER(AD671),AD671&gt;AC671),"SAMPLE EXCEEDS POPULATION",IF(AND(ISNUMBER(AD671),ISNUMBER(AK671),AD671&lt;AK671),"SAMPLE BELOW TIER MINIMUM",IF(AND(AI671&lt;&gt;"",ISNUMBER(Y671),AO671=""),"REVIEW TYPE REQUIRED: operational, performance or formal (§6.4.4)",IF(AND(ISNUMBER(D671),ISNUMBER(Y671),AI671&lt;&gt;"",Y671-D671&gt;IF(AI671="Critical",31,IF(AI671="High",IF(OR(AO671="Operational monitoring",AO671="Performance review"),31,92),IF(AI671="Medium",IF(AO671="Operational monitoring",31,IF(AO671="Performance review",92,366)),366)))),"NEXT REVIEW EXCEEDS TIER CADENCE",IF(OR(AP671="",AP671="Action-capable: raise not yet set"),"AGENTIC CADENCE RAISE NOT SET (§6.4.4; size to be set by the Council)",IF(AND(Z671="Closed",OR(D671="",E671="",G671="",H671="",I671="",X671="",Y671="",AA671="",AB671="",NOT(ISNUMBER(AC671)),NOT(ISNUMBER(AD671)),AC671&lt;1,AD671&lt;1,AE671="",AG671="",AI671="")),"CLOSURE EVIDENCE MISSING",IF(Z671="Closed","Closure ready for independent review","Open / review")))))))))))))))))</f>
        <v/>
      </c>
      <c r="AI671" s="0" t="n"/>
      <c r="AJ671" s="0">
        <f>IF(AI671="","",IF(AO671="Operational monitoring",IF(AI671="Low","Routine operational monitoring by the Service Owner",IF(AI671="Medium","Monthly","Continuous (logged at least monthly)")),IF(AO671="Performance review",IF(AI671="Critical","At least monthly",IF(AI671="High","Monthly",IF(AI671="Medium","Quarterly","Annual"))),IF(AI671="Critical","Continuous monitoring; formal review at least monthly",IF(AI671="High","Quarterly","Annual")))))</f>
        <v/>
      </c>
      <c r="AK671" s="0">
        <f>IF(OR(AI671="",NOT(ISNUMBER(AC671))),"",IF(OR(AI671="Critical",AI671="High"),MIN(AC671,MAX(30,ROUNDUP(0.05*AC671,0))),IF(AI671="Medium",MIN(AC671,20),MIN(AC671,10))))</f>
        <v/>
      </c>
      <c r="AL671" s="0" t="n"/>
      <c r="AM671" s="0" t="n"/>
      <c r="AN671" s="0" t="n"/>
      <c r="AO671" s="0" t="n"/>
      <c r="AP671" s="0" t="n"/>
    </row>
    <row r="672">
      <c r="A672" s="49" t="n"/>
      <c r="B672" s="50" t="n"/>
      <c r="C672" s="50" t="n"/>
      <c r="D672" s="51" t="n"/>
      <c r="E672" s="50" t="n"/>
      <c r="F672" s="50" t="n"/>
      <c r="G672" s="50" t="n"/>
      <c r="H672" s="50" t="n"/>
      <c r="I672" s="50" t="n"/>
      <c r="J672" s="50" t="n"/>
      <c r="K672" s="50" t="n"/>
      <c r="L672" s="50" t="n"/>
      <c r="M672" s="50" t="n"/>
      <c r="N672" s="50" t="n"/>
      <c r="O672" s="51" t="n"/>
      <c r="P672" s="50" t="n"/>
      <c r="Q672" s="50" t="n"/>
      <c r="R672" s="50" t="n"/>
      <c r="S672" s="50" t="n"/>
      <c r="T672" s="50" t="n"/>
      <c r="U672" s="50" t="n"/>
      <c r="V672" s="50" t="n"/>
      <c r="W672" s="50" t="n"/>
      <c r="X672" s="50" t="n"/>
      <c r="Y672" s="51" t="n"/>
      <c r="Z672" s="52" t="n"/>
      <c r="AA672" s="50" t="n"/>
      <c r="AB672" s="50" t="n"/>
      <c r="AC672" s="61" t="n"/>
      <c r="AD672" s="61" t="n"/>
      <c r="AE672" s="50" t="n"/>
      <c r="AF672" s="0" t="n"/>
      <c r="AG672" s="0" t="n"/>
      <c r="AH672" s="85">
        <f>IF(COUNTA(A672:AG672,AI672,AL672:AP672)=0,"",IF(TRIM(A672)="","AIR-ID REQUIRED",IF(OR(AND(K672&lt;&gt;"",ISNA(MATCH(K672,{"Yes","No","Unknown"},0))),AND(Q672&lt;&gt;"",ISNA(MATCH(Q672,{"Yes","No","Unknown"},0))),AND(R672&lt;&gt;"",ISNA(MATCH(R672,{"Yes","No","Unknown"},0))),AND(T672&lt;&gt;"",ISNA(MATCH(T672,{"Yes","No","Unknown"},0))),AND(J672&lt;&gt;"",ISNA(MATCH(J672,{"Improving","Stable","Deteriorating","New / Baseline","Not yet known"},0))),AND(Z672&lt;&gt;"",ISNA(MATCH(Z672,{"Open","Reviewed","Action Open","Escalated","Closed"},0))),AND(AG672&lt;&gt;"",ISNA(MATCH(AG672,{"UC-ID specific","Shared system baseline"},0))),AND(AI672&lt;&gt;"",ISNA(MATCH(AI672,{"Low","Medium","High","Critical"},0))),AND(AL672&lt;&gt;"",COUNTIF(Lists!$A$3:$A$10,AL672)=0),AND(AO672&lt;&gt;"",ISNA(MATCH(AO672,{"Operational monitoring","Performance review","Formal review"},0))),AND(AP672&lt;&gt;"",ISNA(MATCH(AP672,{"Raised per Monitoring and Review Plan","Not action-capable","Action-capable: raise not yet set"},0)))),"INVALID VALUE — use the dropdown list",IF(AND(AG672="UC-ID specific",OR(AF672="",AF672="None")),"UC-ID REQUIRED",IF(OR(J672="",K672="",Q672="",R672="",T672="",AL672="",J672="Not yet known",K672="Unknown",Q672="Unknown",R672="Unknown",T672="Unknown"),"UNKNOWN TO RESOLVE",IF(AND(K672="Yes",OR(H672="",I672="",M672="",N672="",O672="",P672="",P672="None",X672="")),"BREACH ACTION INCOMPLETE",IF(AND(OR(K672="Yes",Q672="Yes"),AL672="None"),"TRIGGER NOT RECORDED — select the E.4 trigger",IF(AND(OR(AND(AL672&lt;&gt;"",AL672&lt;&gt;"None"),R672="Yes"),AM672=""),"REASSESSMENT / CONSIDERATION REF REQUIRED",IF(AND(OR(R672="Yes",T672="Yes"),U672=""),"GATE LOG EVENT ID REQUIRED",IF(OR(AND(D672&lt;&gt;"",NOT(ISNUMBER(D672))),AND(Y672&lt;&gt;"",NOT(ISNUMBER(Y672))),AND(ISNUMBER(D672),ISNUMBER(Y672),Y672&lt;=D672)),"DATE CHECK — Review and Next Review must be dates, Next after Review",IF(AND(ISNUMBER(AC672),ISNUMBER(AD672),AD672&gt;AC672),"SAMPLE EXCEEDS POPULATION",IF(AND(ISNUMBER(AD672),ISNUMBER(AK672),AD672&lt;AK672),"SAMPLE BELOW TIER MINIMUM",IF(AND(AI672&lt;&gt;"",ISNUMBER(Y672),AO672=""),"REVIEW TYPE REQUIRED: operational, performance or formal (§6.4.4)",IF(AND(ISNUMBER(D672),ISNUMBER(Y672),AI672&lt;&gt;"",Y672-D672&gt;IF(AI672="Critical",31,IF(AI672="High",IF(OR(AO672="Operational monitoring",AO672="Performance review"),31,92),IF(AI672="Medium",IF(AO672="Operational monitoring",31,IF(AO672="Performance review",92,366)),366)))),"NEXT REVIEW EXCEEDS TIER CADENCE",IF(OR(AP672="",AP672="Action-capable: raise not yet set"),"AGENTIC CADENCE RAISE NOT SET (§6.4.4; size to be set by the Council)",IF(AND(Z672="Closed",OR(D672="",E672="",G672="",H672="",I672="",X672="",Y672="",AA672="",AB672="",NOT(ISNUMBER(AC672)),NOT(ISNUMBER(AD672)),AC672&lt;1,AD672&lt;1,AE672="",AG672="",AI672="")),"CLOSURE EVIDENCE MISSING",IF(Z672="Closed","Closure ready for independent review","Open / review")))))))))))))))))</f>
        <v/>
      </c>
      <c r="AI672" s="0" t="n"/>
      <c r="AJ672" s="0">
        <f>IF(AI672="","",IF(AO672="Operational monitoring",IF(AI672="Low","Routine operational monitoring by the Service Owner",IF(AI672="Medium","Monthly","Continuous (logged at least monthly)")),IF(AO672="Performance review",IF(AI672="Critical","At least monthly",IF(AI672="High","Monthly",IF(AI672="Medium","Quarterly","Annual"))),IF(AI672="Critical","Continuous monitoring; formal review at least monthly",IF(AI672="High","Quarterly","Annual")))))</f>
        <v/>
      </c>
      <c r="AK672" s="0">
        <f>IF(OR(AI672="",NOT(ISNUMBER(AC672))),"",IF(OR(AI672="Critical",AI672="High"),MIN(AC672,MAX(30,ROUNDUP(0.05*AC672,0))),IF(AI672="Medium",MIN(AC672,20),MIN(AC672,10))))</f>
        <v/>
      </c>
      <c r="AL672" s="0" t="n"/>
      <c r="AM672" s="0" t="n"/>
      <c r="AN672" s="0" t="n"/>
      <c r="AO672" s="0" t="n"/>
      <c r="AP672" s="0" t="n"/>
    </row>
    <row r="673">
      <c r="A673" s="49" t="n"/>
      <c r="B673" s="50" t="n"/>
      <c r="C673" s="50" t="n"/>
      <c r="D673" s="51" t="n"/>
      <c r="E673" s="50" t="n"/>
      <c r="F673" s="50" t="n"/>
      <c r="G673" s="50" t="n"/>
      <c r="H673" s="50" t="n"/>
      <c r="I673" s="50" t="n"/>
      <c r="J673" s="50" t="n"/>
      <c r="K673" s="50" t="n"/>
      <c r="L673" s="50" t="n"/>
      <c r="M673" s="50" t="n"/>
      <c r="N673" s="50" t="n"/>
      <c r="O673" s="51" t="n"/>
      <c r="P673" s="50" t="n"/>
      <c r="Q673" s="50" t="n"/>
      <c r="R673" s="50" t="n"/>
      <c r="S673" s="50" t="n"/>
      <c r="T673" s="50" t="n"/>
      <c r="U673" s="50" t="n"/>
      <c r="V673" s="50" t="n"/>
      <c r="W673" s="50" t="n"/>
      <c r="X673" s="50" t="n"/>
      <c r="Y673" s="51" t="n"/>
      <c r="Z673" s="52" t="n"/>
      <c r="AA673" s="50" t="n"/>
      <c r="AB673" s="50" t="n"/>
      <c r="AC673" s="61" t="n"/>
      <c r="AD673" s="61" t="n"/>
      <c r="AE673" s="50" t="n"/>
      <c r="AF673" s="0" t="n"/>
      <c r="AG673" s="0" t="n"/>
      <c r="AH673" s="85">
        <f>IF(COUNTA(A673:AG673,AI673,AL673:AP673)=0,"",IF(TRIM(A673)="","AIR-ID REQUIRED",IF(OR(AND(K673&lt;&gt;"",ISNA(MATCH(K673,{"Yes","No","Unknown"},0))),AND(Q673&lt;&gt;"",ISNA(MATCH(Q673,{"Yes","No","Unknown"},0))),AND(R673&lt;&gt;"",ISNA(MATCH(R673,{"Yes","No","Unknown"},0))),AND(T673&lt;&gt;"",ISNA(MATCH(T673,{"Yes","No","Unknown"},0))),AND(J673&lt;&gt;"",ISNA(MATCH(J673,{"Improving","Stable","Deteriorating","New / Baseline","Not yet known"},0))),AND(Z673&lt;&gt;"",ISNA(MATCH(Z673,{"Open","Reviewed","Action Open","Escalated","Closed"},0))),AND(AG673&lt;&gt;"",ISNA(MATCH(AG673,{"UC-ID specific","Shared system baseline"},0))),AND(AI673&lt;&gt;"",ISNA(MATCH(AI673,{"Low","Medium","High","Critical"},0))),AND(AL673&lt;&gt;"",COUNTIF(Lists!$A$3:$A$10,AL673)=0),AND(AO673&lt;&gt;"",ISNA(MATCH(AO673,{"Operational monitoring","Performance review","Formal review"},0))),AND(AP673&lt;&gt;"",ISNA(MATCH(AP673,{"Raised per Monitoring and Review Plan","Not action-capable","Action-capable: raise not yet set"},0)))),"INVALID VALUE — use the dropdown list",IF(AND(AG673="UC-ID specific",OR(AF673="",AF673="None")),"UC-ID REQUIRED",IF(OR(J673="",K673="",Q673="",R673="",T673="",AL673="",J673="Not yet known",K673="Unknown",Q673="Unknown",R673="Unknown",T673="Unknown"),"UNKNOWN TO RESOLVE",IF(AND(K673="Yes",OR(H673="",I673="",M673="",N673="",O673="",P673="",P673="None",X673="")),"BREACH ACTION INCOMPLETE",IF(AND(OR(K673="Yes",Q673="Yes"),AL673="None"),"TRIGGER NOT RECORDED — select the E.4 trigger",IF(AND(OR(AND(AL673&lt;&gt;"",AL673&lt;&gt;"None"),R673="Yes"),AM673=""),"REASSESSMENT / CONSIDERATION REF REQUIRED",IF(AND(OR(R673="Yes",T673="Yes"),U673=""),"GATE LOG EVENT ID REQUIRED",IF(OR(AND(D673&lt;&gt;"",NOT(ISNUMBER(D673))),AND(Y673&lt;&gt;"",NOT(ISNUMBER(Y673))),AND(ISNUMBER(D673),ISNUMBER(Y673),Y673&lt;=D673)),"DATE CHECK — Review and Next Review must be dates, Next after Review",IF(AND(ISNUMBER(AC673),ISNUMBER(AD673),AD673&gt;AC673),"SAMPLE EXCEEDS POPULATION",IF(AND(ISNUMBER(AD673),ISNUMBER(AK673),AD673&lt;AK673),"SAMPLE BELOW TIER MINIMUM",IF(AND(AI673&lt;&gt;"",ISNUMBER(Y673),AO673=""),"REVIEW TYPE REQUIRED: operational, performance or formal (§6.4.4)",IF(AND(ISNUMBER(D673),ISNUMBER(Y673),AI673&lt;&gt;"",Y673-D673&gt;IF(AI673="Critical",31,IF(AI673="High",IF(OR(AO673="Operational monitoring",AO673="Performance review"),31,92),IF(AI673="Medium",IF(AO673="Operational monitoring",31,IF(AO673="Performance review",92,366)),366)))),"NEXT REVIEW EXCEEDS TIER CADENCE",IF(OR(AP673="",AP673="Action-capable: raise not yet set"),"AGENTIC CADENCE RAISE NOT SET (§6.4.4; size to be set by the Council)",IF(AND(Z673="Closed",OR(D673="",E673="",G673="",H673="",I673="",X673="",Y673="",AA673="",AB673="",NOT(ISNUMBER(AC673)),NOT(ISNUMBER(AD673)),AC673&lt;1,AD673&lt;1,AE673="",AG673="",AI673="")),"CLOSURE EVIDENCE MISSING",IF(Z673="Closed","Closure ready for independent review","Open / review")))))))))))))))))</f>
        <v/>
      </c>
      <c r="AI673" s="0" t="n"/>
      <c r="AJ673" s="0">
        <f>IF(AI673="","",IF(AO673="Operational monitoring",IF(AI673="Low","Routine operational monitoring by the Service Owner",IF(AI673="Medium","Monthly","Continuous (logged at least monthly)")),IF(AO673="Performance review",IF(AI673="Critical","At least monthly",IF(AI673="High","Monthly",IF(AI673="Medium","Quarterly","Annual"))),IF(AI673="Critical","Continuous monitoring; formal review at least monthly",IF(AI673="High","Quarterly","Annual")))))</f>
        <v/>
      </c>
      <c r="AK673" s="0">
        <f>IF(OR(AI673="",NOT(ISNUMBER(AC673))),"",IF(OR(AI673="Critical",AI673="High"),MIN(AC673,MAX(30,ROUNDUP(0.05*AC673,0))),IF(AI673="Medium",MIN(AC673,20),MIN(AC673,10))))</f>
        <v/>
      </c>
      <c r="AL673" s="0" t="n"/>
      <c r="AM673" s="0" t="n"/>
      <c r="AN673" s="0" t="n"/>
      <c r="AO673" s="0" t="n"/>
      <c r="AP673" s="0" t="n"/>
    </row>
    <row r="674">
      <c r="A674" s="49" t="n"/>
      <c r="B674" s="50" t="n"/>
      <c r="C674" s="50" t="n"/>
      <c r="D674" s="51" t="n"/>
      <c r="E674" s="50" t="n"/>
      <c r="F674" s="50" t="n"/>
      <c r="G674" s="50" t="n"/>
      <c r="H674" s="50" t="n"/>
      <c r="I674" s="50" t="n"/>
      <c r="J674" s="50" t="n"/>
      <c r="K674" s="50" t="n"/>
      <c r="L674" s="50" t="n"/>
      <c r="M674" s="50" t="n"/>
      <c r="N674" s="50" t="n"/>
      <c r="O674" s="51" t="n"/>
      <c r="P674" s="50" t="n"/>
      <c r="Q674" s="50" t="n"/>
      <c r="R674" s="50" t="n"/>
      <c r="S674" s="50" t="n"/>
      <c r="T674" s="50" t="n"/>
      <c r="U674" s="50" t="n"/>
      <c r="V674" s="50" t="n"/>
      <c r="W674" s="50" t="n"/>
      <c r="X674" s="50" t="n"/>
      <c r="Y674" s="51" t="n"/>
      <c r="Z674" s="52" t="n"/>
      <c r="AA674" s="50" t="n"/>
      <c r="AB674" s="50" t="n"/>
      <c r="AC674" s="61" t="n"/>
      <c r="AD674" s="61" t="n"/>
      <c r="AE674" s="50" t="n"/>
      <c r="AF674" s="0" t="n"/>
      <c r="AG674" s="0" t="n"/>
      <c r="AH674" s="85">
        <f>IF(COUNTA(A674:AG674,AI674,AL674:AP674)=0,"",IF(TRIM(A674)="","AIR-ID REQUIRED",IF(OR(AND(K674&lt;&gt;"",ISNA(MATCH(K674,{"Yes","No","Unknown"},0))),AND(Q674&lt;&gt;"",ISNA(MATCH(Q674,{"Yes","No","Unknown"},0))),AND(R674&lt;&gt;"",ISNA(MATCH(R674,{"Yes","No","Unknown"},0))),AND(T674&lt;&gt;"",ISNA(MATCH(T674,{"Yes","No","Unknown"},0))),AND(J674&lt;&gt;"",ISNA(MATCH(J674,{"Improving","Stable","Deteriorating","New / Baseline","Not yet known"},0))),AND(Z674&lt;&gt;"",ISNA(MATCH(Z674,{"Open","Reviewed","Action Open","Escalated","Closed"},0))),AND(AG674&lt;&gt;"",ISNA(MATCH(AG674,{"UC-ID specific","Shared system baseline"},0))),AND(AI674&lt;&gt;"",ISNA(MATCH(AI674,{"Low","Medium","High","Critical"},0))),AND(AL674&lt;&gt;"",COUNTIF(Lists!$A$3:$A$10,AL674)=0),AND(AO674&lt;&gt;"",ISNA(MATCH(AO674,{"Operational monitoring","Performance review","Formal review"},0))),AND(AP674&lt;&gt;"",ISNA(MATCH(AP674,{"Raised per Monitoring and Review Plan","Not action-capable","Action-capable: raise not yet set"},0)))),"INVALID VALUE — use the dropdown list",IF(AND(AG674="UC-ID specific",OR(AF674="",AF674="None")),"UC-ID REQUIRED",IF(OR(J674="",K674="",Q674="",R674="",T674="",AL674="",J674="Not yet known",K674="Unknown",Q674="Unknown",R674="Unknown",T674="Unknown"),"UNKNOWN TO RESOLVE",IF(AND(K674="Yes",OR(H674="",I674="",M674="",N674="",O674="",P674="",P674="None",X674="")),"BREACH ACTION INCOMPLETE",IF(AND(OR(K674="Yes",Q674="Yes"),AL674="None"),"TRIGGER NOT RECORDED — select the E.4 trigger",IF(AND(OR(AND(AL674&lt;&gt;"",AL674&lt;&gt;"None"),R674="Yes"),AM674=""),"REASSESSMENT / CONSIDERATION REF REQUIRED",IF(AND(OR(R674="Yes",T674="Yes"),U674=""),"GATE LOG EVENT ID REQUIRED",IF(OR(AND(D674&lt;&gt;"",NOT(ISNUMBER(D674))),AND(Y674&lt;&gt;"",NOT(ISNUMBER(Y674))),AND(ISNUMBER(D674),ISNUMBER(Y674),Y674&lt;=D674)),"DATE CHECK — Review and Next Review must be dates, Next after Review",IF(AND(ISNUMBER(AC674),ISNUMBER(AD674),AD674&gt;AC674),"SAMPLE EXCEEDS POPULATION",IF(AND(ISNUMBER(AD674),ISNUMBER(AK674),AD674&lt;AK674),"SAMPLE BELOW TIER MINIMUM",IF(AND(AI674&lt;&gt;"",ISNUMBER(Y674),AO674=""),"REVIEW TYPE REQUIRED: operational, performance or formal (§6.4.4)",IF(AND(ISNUMBER(D674),ISNUMBER(Y674),AI674&lt;&gt;"",Y674-D674&gt;IF(AI674="Critical",31,IF(AI674="High",IF(OR(AO674="Operational monitoring",AO674="Performance review"),31,92),IF(AI674="Medium",IF(AO674="Operational monitoring",31,IF(AO674="Performance review",92,366)),366)))),"NEXT REVIEW EXCEEDS TIER CADENCE",IF(OR(AP674="",AP674="Action-capable: raise not yet set"),"AGENTIC CADENCE RAISE NOT SET (§6.4.4; size to be set by the Council)",IF(AND(Z674="Closed",OR(D674="",E674="",G674="",H674="",I674="",X674="",Y674="",AA674="",AB674="",NOT(ISNUMBER(AC674)),NOT(ISNUMBER(AD674)),AC674&lt;1,AD674&lt;1,AE674="",AG674="",AI674="")),"CLOSURE EVIDENCE MISSING",IF(Z674="Closed","Closure ready for independent review","Open / review")))))))))))))))))</f>
        <v/>
      </c>
      <c r="AI674" s="0" t="n"/>
      <c r="AJ674" s="0">
        <f>IF(AI674="","",IF(AO674="Operational monitoring",IF(AI674="Low","Routine operational monitoring by the Service Owner",IF(AI674="Medium","Monthly","Continuous (logged at least monthly)")),IF(AO674="Performance review",IF(AI674="Critical","At least monthly",IF(AI674="High","Monthly",IF(AI674="Medium","Quarterly","Annual"))),IF(AI674="Critical","Continuous monitoring; formal review at least monthly",IF(AI674="High","Quarterly","Annual")))))</f>
        <v/>
      </c>
      <c r="AK674" s="0">
        <f>IF(OR(AI674="",NOT(ISNUMBER(AC674))),"",IF(OR(AI674="Critical",AI674="High"),MIN(AC674,MAX(30,ROUNDUP(0.05*AC674,0))),IF(AI674="Medium",MIN(AC674,20),MIN(AC674,10))))</f>
        <v/>
      </c>
      <c r="AL674" s="0" t="n"/>
      <c r="AM674" s="0" t="n"/>
      <c r="AN674" s="0" t="n"/>
      <c r="AO674" s="0" t="n"/>
      <c r="AP674" s="0" t="n"/>
    </row>
    <row r="675">
      <c r="A675" s="49" t="n"/>
      <c r="B675" s="50" t="n"/>
      <c r="C675" s="50" t="n"/>
      <c r="D675" s="51" t="n"/>
      <c r="E675" s="50" t="n"/>
      <c r="F675" s="50" t="n"/>
      <c r="G675" s="50" t="n"/>
      <c r="H675" s="50" t="n"/>
      <c r="I675" s="50" t="n"/>
      <c r="J675" s="50" t="n"/>
      <c r="K675" s="50" t="n"/>
      <c r="L675" s="50" t="n"/>
      <c r="M675" s="50" t="n"/>
      <c r="N675" s="50" t="n"/>
      <c r="O675" s="51" t="n"/>
      <c r="P675" s="50" t="n"/>
      <c r="Q675" s="50" t="n"/>
      <c r="R675" s="50" t="n"/>
      <c r="S675" s="50" t="n"/>
      <c r="T675" s="50" t="n"/>
      <c r="U675" s="50" t="n"/>
      <c r="V675" s="50" t="n"/>
      <c r="W675" s="50" t="n"/>
      <c r="X675" s="50" t="n"/>
      <c r="Y675" s="51" t="n"/>
      <c r="Z675" s="52" t="n"/>
      <c r="AA675" s="50" t="n"/>
      <c r="AB675" s="50" t="n"/>
      <c r="AC675" s="61" t="n"/>
      <c r="AD675" s="61" t="n"/>
      <c r="AE675" s="50" t="n"/>
      <c r="AF675" s="0" t="n"/>
      <c r="AG675" s="0" t="n"/>
      <c r="AH675" s="85">
        <f>IF(COUNTA(A675:AG675,AI675,AL675:AP675)=0,"",IF(TRIM(A675)="","AIR-ID REQUIRED",IF(OR(AND(K675&lt;&gt;"",ISNA(MATCH(K675,{"Yes","No","Unknown"},0))),AND(Q675&lt;&gt;"",ISNA(MATCH(Q675,{"Yes","No","Unknown"},0))),AND(R675&lt;&gt;"",ISNA(MATCH(R675,{"Yes","No","Unknown"},0))),AND(T675&lt;&gt;"",ISNA(MATCH(T675,{"Yes","No","Unknown"},0))),AND(J675&lt;&gt;"",ISNA(MATCH(J675,{"Improving","Stable","Deteriorating","New / Baseline","Not yet known"},0))),AND(Z675&lt;&gt;"",ISNA(MATCH(Z675,{"Open","Reviewed","Action Open","Escalated","Closed"},0))),AND(AG675&lt;&gt;"",ISNA(MATCH(AG675,{"UC-ID specific","Shared system baseline"},0))),AND(AI675&lt;&gt;"",ISNA(MATCH(AI675,{"Low","Medium","High","Critical"},0))),AND(AL675&lt;&gt;"",COUNTIF(Lists!$A$3:$A$10,AL675)=0),AND(AO675&lt;&gt;"",ISNA(MATCH(AO675,{"Operational monitoring","Performance review","Formal review"},0))),AND(AP675&lt;&gt;"",ISNA(MATCH(AP675,{"Raised per Monitoring and Review Plan","Not action-capable","Action-capable: raise not yet set"},0)))),"INVALID VALUE — use the dropdown list",IF(AND(AG675="UC-ID specific",OR(AF675="",AF675="None")),"UC-ID REQUIRED",IF(OR(J675="",K675="",Q675="",R675="",T675="",AL675="",J675="Not yet known",K675="Unknown",Q675="Unknown",R675="Unknown",T675="Unknown"),"UNKNOWN TO RESOLVE",IF(AND(K675="Yes",OR(H675="",I675="",M675="",N675="",O675="",P675="",P675="None",X675="")),"BREACH ACTION INCOMPLETE",IF(AND(OR(K675="Yes",Q675="Yes"),AL675="None"),"TRIGGER NOT RECORDED — select the E.4 trigger",IF(AND(OR(AND(AL675&lt;&gt;"",AL675&lt;&gt;"None"),R675="Yes"),AM675=""),"REASSESSMENT / CONSIDERATION REF REQUIRED",IF(AND(OR(R675="Yes",T675="Yes"),U675=""),"GATE LOG EVENT ID REQUIRED",IF(OR(AND(D675&lt;&gt;"",NOT(ISNUMBER(D675))),AND(Y675&lt;&gt;"",NOT(ISNUMBER(Y675))),AND(ISNUMBER(D675),ISNUMBER(Y675),Y675&lt;=D675)),"DATE CHECK — Review and Next Review must be dates, Next after Review",IF(AND(ISNUMBER(AC675),ISNUMBER(AD675),AD675&gt;AC675),"SAMPLE EXCEEDS POPULATION",IF(AND(ISNUMBER(AD675),ISNUMBER(AK675),AD675&lt;AK675),"SAMPLE BELOW TIER MINIMUM",IF(AND(AI675&lt;&gt;"",ISNUMBER(Y675),AO675=""),"REVIEW TYPE REQUIRED: operational, performance or formal (§6.4.4)",IF(AND(ISNUMBER(D675),ISNUMBER(Y675),AI675&lt;&gt;"",Y675-D675&gt;IF(AI675="Critical",31,IF(AI675="High",IF(OR(AO675="Operational monitoring",AO675="Performance review"),31,92),IF(AI675="Medium",IF(AO675="Operational monitoring",31,IF(AO675="Performance review",92,366)),366)))),"NEXT REVIEW EXCEEDS TIER CADENCE",IF(OR(AP675="",AP675="Action-capable: raise not yet set"),"AGENTIC CADENCE RAISE NOT SET (§6.4.4; size to be set by the Council)",IF(AND(Z675="Closed",OR(D675="",E675="",G675="",H675="",I675="",X675="",Y675="",AA675="",AB675="",NOT(ISNUMBER(AC675)),NOT(ISNUMBER(AD675)),AC675&lt;1,AD675&lt;1,AE675="",AG675="",AI675="")),"CLOSURE EVIDENCE MISSING",IF(Z675="Closed","Closure ready for independent review","Open / review")))))))))))))))))</f>
        <v/>
      </c>
      <c r="AI675" s="0" t="n"/>
      <c r="AJ675" s="0">
        <f>IF(AI675="","",IF(AO675="Operational monitoring",IF(AI675="Low","Routine operational monitoring by the Service Owner",IF(AI675="Medium","Monthly","Continuous (logged at least monthly)")),IF(AO675="Performance review",IF(AI675="Critical","At least monthly",IF(AI675="High","Monthly",IF(AI675="Medium","Quarterly","Annual"))),IF(AI675="Critical","Continuous monitoring; formal review at least monthly",IF(AI675="High","Quarterly","Annual")))))</f>
        <v/>
      </c>
      <c r="AK675" s="0">
        <f>IF(OR(AI675="",NOT(ISNUMBER(AC675))),"",IF(OR(AI675="Critical",AI675="High"),MIN(AC675,MAX(30,ROUNDUP(0.05*AC675,0))),IF(AI675="Medium",MIN(AC675,20),MIN(AC675,10))))</f>
        <v/>
      </c>
      <c r="AL675" s="0" t="n"/>
      <c r="AM675" s="0" t="n"/>
      <c r="AN675" s="0" t="n"/>
      <c r="AO675" s="0" t="n"/>
      <c r="AP675" s="0" t="n"/>
    </row>
    <row r="676">
      <c r="A676" s="49" t="n"/>
      <c r="B676" s="50" t="n"/>
      <c r="C676" s="50" t="n"/>
      <c r="D676" s="51" t="n"/>
      <c r="E676" s="50" t="n"/>
      <c r="F676" s="50" t="n"/>
      <c r="G676" s="50" t="n"/>
      <c r="H676" s="50" t="n"/>
      <c r="I676" s="50" t="n"/>
      <c r="J676" s="50" t="n"/>
      <c r="K676" s="50" t="n"/>
      <c r="L676" s="50" t="n"/>
      <c r="M676" s="50" t="n"/>
      <c r="N676" s="50" t="n"/>
      <c r="O676" s="51" t="n"/>
      <c r="P676" s="50" t="n"/>
      <c r="Q676" s="50" t="n"/>
      <c r="R676" s="50" t="n"/>
      <c r="S676" s="50" t="n"/>
      <c r="T676" s="50" t="n"/>
      <c r="U676" s="50" t="n"/>
      <c r="V676" s="50" t="n"/>
      <c r="W676" s="50" t="n"/>
      <c r="X676" s="50" t="n"/>
      <c r="Y676" s="51" t="n"/>
      <c r="Z676" s="52" t="n"/>
      <c r="AA676" s="50" t="n"/>
      <c r="AB676" s="50" t="n"/>
      <c r="AC676" s="61" t="n"/>
      <c r="AD676" s="61" t="n"/>
      <c r="AE676" s="50" t="n"/>
      <c r="AF676" s="0" t="n"/>
      <c r="AG676" s="0" t="n"/>
      <c r="AH676" s="85">
        <f>IF(COUNTA(A676:AG676,AI676,AL676:AP676)=0,"",IF(TRIM(A676)="","AIR-ID REQUIRED",IF(OR(AND(K676&lt;&gt;"",ISNA(MATCH(K676,{"Yes","No","Unknown"},0))),AND(Q676&lt;&gt;"",ISNA(MATCH(Q676,{"Yes","No","Unknown"},0))),AND(R676&lt;&gt;"",ISNA(MATCH(R676,{"Yes","No","Unknown"},0))),AND(T676&lt;&gt;"",ISNA(MATCH(T676,{"Yes","No","Unknown"},0))),AND(J676&lt;&gt;"",ISNA(MATCH(J676,{"Improving","Stable","Deteriorating","New / Baseline","Not yet known"},0))),AND(Z676&lt;&gt;"",ISNA(MATCH(Z676,{"Open","Reviewed","Action Open","Escalated","Closed"},0))),AND(AG676&lt;&gt;"",ISNA(MATCH(AG676,{"UC-ID specific","Shared system baseline"},0))),AND(AI676&lt;&gt;"",ISNA(MATCH(AI676,{"Low","Medium","High","Critical"},0))),AND(AL676&lt;&gt;"",COUNTIF(Lists!$A$3:$A$10,AL676)=0),AND(AO676&lt;&gt;"",ISNA(MATCH(AO676,{"Operational monitoring","Performance review","Formal review"},0))),AND(AP676&lt;&gt;"",ISNA(MATCH(AP676,{"Raised per Monitoring and Review Plan","Not action-capable","Action-capable: raise not yet set"},0)))),"INVALID VALUE — use the dropdown list",IF(AND(AG676="UC-ID specific",OR(AF676="",AF676="None")),"UC-ID REQUIRED",IF(OR(J676="",K676="",Q676="",R676="",T676="",AL676="",J676="Not yet known",K676="Unknown",Q676="Unknown",R676="Unknown",T676="Unknown"),"UNKNOWN TO RESOLVE",IF(AND(K676="Yes",OR(H676="",I676="",M676="",N676="",O676="",P676="",P676="None",X676="")),"BREACH ACTION INCOMPLETE",IF(AND(OR(K676="Yes",Q676="Yes"),AL676="None"),"TRIGGER NOT RECORDED — select the E.4 trigger",IF(AND(OR(AND(AL676&lt;&gt;"",AL676&lt;&gt;"None"),R676="Yes"),AM676=""),"REASSESSMENT / CONSIDERATION REF REQUIRED",IF(AND(OR(R676="Yes",T676="Yes"),U676=""),"GATE LOG EVENT ID REQUIRED",IF(OR(AND(D676&lt;&gt;"",NOT(ISNUMBER(D676))),AND(Y676&lt;&gt;"",NOT(ISNUMBER(Y676))),AND(ISNUMBER(D676),ISNUMBER(Y676),Y676&lt;=D676)),"DATE CHECK — Review and Next Review must be dates, Next after Review",IF(AND(ISNUMBER(AC676),ISNUMBER(AD676),AD676&gt;AC676),"SAMPLE EXCEEDS POPULATION",IF(AND(ISNUMBER(AD676),ISNUMBER(AK676),AD676&lt;AK676),"SAMPLE BELOW TIER MINIMUM",IF(AND(AI676&lt;&gt;"",ISNUMBER(Y676),AO676=""),"REVIEW TYPE REQUIRED: operational, performance or formal (§6.4.4)",IF(AND(ISNUMBER(D676),ISNUMBER(Y676),AI676&lt;&gt;"",Y676-D676&gt;IF(AI676="Critical",31,IF(AI676="High",IF(OR(AO676="Operational monitoring",AO676="Performance review"),31,92),IF(AI676="Medium",IF(AO676="Operational monitoring",31,IF(AO676="Performance review",92,366)),366)))),"NEXT REVIEW EXCEEDS TIER CADENCE",IF(OR(AP676="",AP676="Action-capable: raise not yet set"),"AGENTIC CADENCE RAISE NOT SET (§6.4.4; size to be set by the Council)",IF(AND(Z676="Closed",OR(D676="",E676="",G676="",H676="",I676="",X676="",Y676="",AA676="",AB676="",NOT(ISNUMBER(AC676)),NOT(ISNUMBER(AD676)),AC676&lt;1,AD676&lt;1,AE676="",AG676="",AI676="")),"CLOSURE EVIDENCE MISSING",IF(Z676="Closed","Closure ready for independent review","Open / review")))))))))))))))))</f>
        <v/>
      </c>
      <c r="AI676" s="0" t="n"/>
      <c r="AJ676" s="0">
        <f>IF(AI676="","",IF(AO676="Operational monitoring",IF(AI676="Low","Routine operational monitoring by the Service Owner",IF(AI676="Medium","Monthly","Continuous (logged at least monthly)")),IF(AO676="Performance review",IF(AI676="Critical","At least monthly",IF(AI676="High","Monthly",IF(AI676="Medium","Quarterly","Annual"))),IF(AI676="Critical","Continuous monitoring; formal review at least monthly",IF(AI676="High","Quarterly","Annual")))))</f>
        <v/>
      </c>
      <c r="AK676" s="0">
        <f>IF(OR(AI676="",NOT(ISNUMBER(AC676))),"",IF(OR(AI676="Critical",AI676="High"),MIN(AC676,MAX(30,ROUNDUP(0.05*AC676,0))),IF(AI676="Medium",MIN(AC676,20),MIN(AC676,10))))</f>
        <v/>
      </c>
      <c r="AL676" s="0" t="n"/>
      <c r="AM676" s="0" t="n"/>
      <c r="AN676" s="0" t="n"/>
      <c r="AO676" s="0" t="n"/>
      <c r="AP676" s="0" t="n"/>
    </row>
    <row r="677">
      <c r="A677" s="49" t="n"/>
      <c r="B677" s="50" t="n"/>
      <c r="C677" s="50" t="n"/>
      <c r="D677" s="51" t="n"/>
      <c r="E677" s="50" t="n"/>
      <c r="F677" s="50" t="n"/>
      <c r="G677" s="50" t="n"/>
      <c r="H677" s="50" t="n"/>
      <c r="I677" s="50" t="n"/>
      <c r="J677" s="50" t="n"/>
      <c r="K677" s="50" t="n"/>
      <c r="L677" s="50" t="n"/>
      <c r="M677" s="50" t="n"/>
      <c r="N677" s="50" t="n"/>
      <c r="O677" s="51" t="n"/>
      <c r="P677" s="50" t="n"/>
      <c r="Q677" s="50" t="n"/>
      <c r="R677" s="50" t="n"/>
      <c r="S677" s="50" t="n"/>
      <c r="T677" s="50" t="n"/>
      <c r="U677" s="50" t="n"/>
      <c r="V677" s="50" t="n"/>
      <c r="W677" s="50" t="n"/>
      <c r="X677" s="50" t="n"/>
      <c r="Y677" s="51" t="n"/>
      <c r="Z677" s="52" t="n"/>
      <c r="AA677" s="50" t="n"/>
      <c r="AB677" s="50" t="n"/>
      <c r="AC677" s="61" t="n"/>
      <c r="AD677" s="61" t="n"/>
      <c r="AE677" s="50" t="n"/>
      <c r="AF677" s="0" t="n"/>
      <c r="AG677" s="0" t="n"/>
      <c r="AH677" s="85">
        <f>IF(COUNTA(A677:AG677,AI677,AL677:AP677)=0,"",IF(TRIM(A677)="","AIR-ID REQUIRED",IF(OR(AND(K677&lt;&gt;"",ISNA(MATCH(K677,{"Yes","No","Unknown"},0))),AND(Q677&lt;&gt;"",ISNA(MATCH(Q677,{"Yes","No","Unknown"},0))),AND(R677&lt;&gt;"",ISNA(MATCH(R677,{"Yes","No","Unknown"},0))),AND(T677&lt;&gt;"",ISNA(MATCH(T677,{"Yes","No","Unknown"},0))),AND(J677&lt;&gt;"",ISNA(MATCH(J677,{"Improving","Stable","Deteriorating","New / Baseline","Not yet known"},0))),AND(Z677&lt;&gt;"",ISNA(MATCH(Z677,{"Open","Reviewed","Action Open","Escalated","Closed"},0))),AND(AG677&lt;&gt;"",ISNA(MATCH(AG677,{"UC-ID specific","Shared system baseline"},0))),AND(AI677&lt;&gt;"",ISNA(MATCH(AI677,{"Low","Medium","High","Critical"},0))),AND(AL677&lt;&gt;"",COUNTIF(Lists!$A$3:$A$10,AL677)=0),AND(AO677&lt;&gt;"",ISNA(MATCH(AO677,{"Operational monitoring","Performance review","Formal review"},0))),AND(AP677&lt;&gt;"",ISNA(MATCH(AP677,{"Raised per Monitoring and Review Plan","Not action-capable","Action-capable: raise not yet set"},0)))),"INVALID VALUE — use the dropdown list",IF(AND(AG677="UC-ID specific",OR(AF677="",AF677="None")),"UC-ID REQUIRED",IF(OR(J677="",K677="",Q677="",R677="",T677="",AL677="",J677="Not yet known",K677="Unknown",Q677="Unknown",R677="Unknown",T677="Unknown"),"UNKNOWN TO RESOLVE",IF(AND(K677="Yes",OR(H677="",I677="",M677="",N677="",O677="",P677="",P677="None",X677="")),"BREACH ACTION INCOMPLETE",IF(AND(OR(K677="Yes",Q677="Yes"),AL677="None"),"TRIGGER NOT RECORDED — select the E.4 trigger",IF(AND(OR(AND(AL677&lt;&gt;"",AL677&lt;&gt;"None"),R677="Yes"),AM677=""),"REASSESSMENT / CONSIDERATION REF REQUIRED",IF(AND(OR(R677="Yes",T677="Yes"),U677=""),"GATE LOG EVENT ID REQUIRED",IF(OR(AND(D677&lt;&gt;"",NOT(ISNUMBER(D677))),AND(Y677&lt;&gt;"",NOT(ISNUMBER(Y677))),AND(ISNUMBER(D677),ISNUMBER(Y677),Y677&lt;=D677)),"DATE CHECK — Review and Next Review must be dates, Next after Review",IF(AND(ISNUMBER(AC677),ISNUMBER(AD677),AD677&gt;AC677),"SAMPLE EXCEEDS POPULATION",IF(AND(ISNUMBER(AD677),ISNUMBER(AK677),AD677&lt;AK677),"SAMPLE BELOW TIER MINIMUM",IF(AND(AI677&lt;&gt;"",ISNUMBER(Y677),AO677=""),"REVIEW TYPE REQUIRED: operational, performance or formal (§6.4.4)",IF(AND(ISNUMBER(D677),ISNUMBER(Y677),AI677&lt;&gt;"",Y677-D677&gt;IF(AI677="Critical",31,IF(AI677="High",IF(OR(AO677="Operational monitoring",AO677="Performance review"),31,92),IF(AI677="Medium",IF(AO677="Operational monitoring",31,IF(AO677="Performance review",92,366)),366)))),"NEXT REVIEW EXCEEDS TIER CADENCE",IF(OR(AP677="",AP677="Action-capable: raise not yet set"),"AGENTIC CADENCE RAISE NOT SET (§6.4.4; size to be set by the Council)",IF(AND(Z677="Closed",OR(D677="",E677="",G677="",H677="",I677="",X677="",Y677="",AA677="",AB677="",NOT(ISNUMBER(AC677)),NOT(ISNUMBER(AD677)),AC677&lt;1,AD677&lt;1,AE677="",AG677="",AI677="")),"CLOSURE EVIDENCE MISSING",IF(Z677="Closed","Closure ready for independent review","Open / review")))))))))))))))))</f>
        <v/>
      </c>
      <c r="AI677" s="0" t="n"/>
      <c r="AJ677" s="0">
        <f>IF(AI677="","",IF(AO677="Operational monitoring",IF(AI677="Low","Routine operational monitoring by the Service Owner",IF(AI677="Medium","Monthly","Continuous (logged at least monthly)")),IF(AO677="Performance review",IF(AI677="Critical","At least monthly",IF(AI677="High","Monthly",IF(AI677="Medium","Quarterly","Annual"))),IF(AI677="Critical","Continuous monitoring; formal review at least monthly",IF(AI677="High","Quarterly","Annual")))))</f>
        <v/>
      </c>
      <c r="AK677" s="0">
        <f>IF(OR(AI677="",NOT(ISNUMBER(AC677))),"",IF(OR(AI677="Critical",AI677="High"),MIN(AC677,MAX(30,ROUNDUP(0.05*AC677,0))),IF(AI677="Medium",MIN(AC677,20),MIN(AC677,10))))</f>
        <v/>
      </c>
      <c r="AL677" s="0" t="n"/>
      <c r="AM677" s="0" t="n"/>
      <c r="AN677" s="0" t="n"/>
      <c r="AO677" s="0" t="n"/>
      <c r="AP677" s="0" t="n"/>
    </row>
    <row r="678">
      <c r="A678" s="49" t="n"/>
      <c r="B678" s="50" t="n"/>
      <c r="C678" s="50" t="n"/>
      <c r="D678" s="51" t="n"/>
      <c r="E678" s="50" t="n"/>
      <c r="F678" s="50" t="n"/>
      <c r="G678" s="50" t="n"/>
      <c r="H678" s="50" t="n"/>
      <c r="I678" s="50" t="n"/>
      <c r="J678" s="50" t="n"/>
      <c r="K678" s="50" t="n"/>
      <c r="L678" s="50" t="n"/>
      <c r="M678" s="50" t="n"/>
      <c r="N678" s="50" t="n"/>
      <c r="O678" s="51" t="n"/>
      <c r="P678" s="50" t="n"/>
      <c r="Q678" s="50" t="n"/>
      <c r="R678" s="50" t="n"/>
      <c r="S678" s="50" t="n"/>
      <c r="T678" s="50" t="n"/>
      <c r="U678" s="50" t="n"/>
      <c r="V678" s="50" t="n"/>
      <c r="W678" s="50" t="n"/>
      <c r="X678" s="50" t="n"/>
      <c r="Y678" s="51" t="n"/>
      <c r="Z678" s="52" t="n"/>
      <c r="AA678" s="50" t="n"/>
      <c r="AB678" s="50" t="n"/>
      <c r="AC678" s="61" t="n"/>
      <c r="AD678" s="61" t="n"/>
      <c r="AE678" s="50" t="n"/>
      <c r="AF678" s="0" t="n"/>
      <c r="AG678" s="0" t="n"/>
      <c r="AH678" s="85">
        <f>IF(COUNTA(A678:AG678,AI678,AL678:AP678)=0,"",IF(TRIM(A678)="","AIR-ID REQUIRED",IF(OR(AND(K678&lt;&gt;"",ISNA(MATCH(K678,{"Yes","No","Unknown"},0))),AND(Q678&lt;&gt;"",ISNA(MATCH(Q678,{"Yes","No","Unknown"},0))),AND(R678&lt;&gt;"",ISNA(MATCH(R678,{"Yes","No","Unknown"},0))),AND(T678&lt;&gt;"",ISNA(MATCH(T678,{"Yes","No","Unknown"},0))),AND(J678&lt;&gt;"",ISNA(MATCH(J678,{"Improving","Stable","Deteriorating","New / Baseline","Not yet known"},0))),AND(Z678&lt;&gt;"",ISNA(MATCH(Z678,{"Open","Reviewed","Action Open","Escalated","Closed"},0))),AND(AG678&lt;&gt;"",ISNA(MATCH(AG678,{"UC-ID specific","Shared system baseline"},0))),AND(AI678&lt;&gt;"",ISNA(MATCH(AI678,{"Low","Medium","High","Critical"},0))),AND(AL678&lt;&gt;"",COUNTIF(Lists!$A$3:$A$10,AL678)=0),AND(AO678&lt;&gt;"",ISNA(MATCH(AO678,{"Operational monitoring","Performance review","Formal review"},0))),AND(AP678&lt;&gt;"",ISNA(MATCH(AP678,{"Raised per Monitoring and Review Plan","Not action-capable","Action-capable: raise not yet set"},0)))),"INVALID VALUE — use the dropdown list",IF(AND(AG678="UC-ID specific",OR(AF678="",AF678="None")),"UC-ID REQUIRED",IF(OR(J678="",K678="",Q678="",R678="",T678="",AL678="",J678="Not yet known",K678="Unknown",Q678="Unknown",R678="Unknown",T678="Unknown"),"UNKNOWN TO RESOLVE",IF(AND(K678="Yes",OR(H678="",I678="",M678="",N678="",O678="",P678="",P678="None",X678="")),"BREACH ACTION INCOMPLETE",IF(AND(OR(K678="Yes",Q678="Yes"),AL678="None"),"TRIGGER NOT RECORDED — select the E.4 trigger",IF(AND(OR(AND(AL678&lt;&gt;"",AL678&lt;&gt;"None"),R678="Yes"),AM678=""),"REASSESSMENT / CONSIDERATION REF REQUIRED",IF(AND(OR(R678="Yes",T678="Yes"),U678=""),"GATE LOG EVENT ID REQUIRED",IF(OR(AND(D678&lt;&gt;"",NOT(ISNUMBER(D678))),AND(Y678&lt;&gt;"",NOT(ISNUMBER(Y678))),AND(ISNUMBER(D678),ISNUMBER(Y678),Y678&lt;=D678)),"DATE CHECK — Review and Next Review must be dates, Next after Review",IF(AND(ISNUMBER(AC678),ISNUMBER(AD678),AD678&gt;AC678),"SAMPLE EXCEEDS POPULATION",IF(AND(ISNUMBER(AD678),ISNUMBER(AK678),AD678&lt;AK678),"SAMPLE BELOW TIER MINIMUM",IF(AND(AI678&lt;&gt;"",ISNUMBER(Y678),AO678=""),"REVIEW TYPE REQUIRED: operational, performance or formal (§6.4.4)",IF(AND(ISNUMBER(D678),ISNUMBER(Y678),AI678&lt;&gt;"",Y678-D678&gt;IF(AI678="Critical",31,IF(AI678="High",IF(OR(AO678="Operational monitoring",AO678="Performance review"),31,92),IF(AI678="Medium",IF(AO678="Operational monitoring",31,IF(AO678="Performance review",92,366)),366)))),"NEXT REVIEW EXCEEDS TIER CADENCE",IF(OR(AP678="",AP678="Action-capable: raise not yet set"),"AGENTIC CADENCE RAISE NOT SET (§6.4.4; size to be set by the Council)",IF(AND(Z678="Closed",OR(D678="",E678="",G678="",H678="",I678="",X678="",Y678="",AA678="",AB678="",NOT(ISNUMBER(AC678)),NOT(ISNUMBER(AD678)),AC678&lt;1,AD678&lt;1,AE678="",AG678="",AI678="")),"CLOSURE EVIDENCE MISSING",IF(Z678="Closed","Closure ready for independent review","Open / review")))))))))))))))))</f>
        <v/>
      </c>
      <c r="AI678" s="0" t="n"/>
      <c r="AJ678" s="0">
        <f>IF(AI678="","",IF(AO678="Operational monitoring",IF(AI678="Low","Routine operational monitoring by the Service Owner",IF(AI678="Medium","Monthly","Continuous (logged at least monthly)")),IF(AO678="Performance review",IF(AI678="Critical","At least monthly",IF(AI678="High","Monthly",IF(AI678="Medium","Quarterly","Annual"))),IF(AI678="Critical","Continuous monitoring; formal review at least monthly",IF(AI678="High","Quarterly","Annual")))))</f>
        <v/>
      </c>
      <c r="AK678" s="0">
        <f>IF(OR(AI678="",NOT(ISNUMBER(AC678))),"",IF(OR(AI678="Critical",AI678="High"),MIN(AC678,MAX(30,ROUNDUP(0.05*AC678,0))),IF(AI678="Medium",MIN(AC678,20),MIN(AC678,10))))</f>
        <v/>
      </c>
      <c r="AL678" s="0" t="n"/>
      <c r="AM678" s="0" t="n"/>
      <c r="AN678" s="0" t="n"/>
      <c r="AO678" s="0" t="n"/>
      <c r="AP678" s="0" t="n"/>
    </row>
    <row r="679">
      <c r="A679" s="49" t="n"/>
      <c r="B679" s="50" t="n"/>
      <c r="C679" s="50" t="n"/>
      <c r="D679" s="51" t="n"/>
      <c r="E679" s="50" t="n"/>
      <c r="F679" s="50" t="n"/>
      <c r="G679" s="50" t="n"/>
      <c r="H679" s="50" t="n"/>
      <c r="I679" s="50" t="n"/>
      <c r="J679" s="50" t="n"/>
      <c r="K679" s="50" t="n"/>
      <c r="L679" s="50" t="n"/>
      <c r="M679" s="50" t="n"/>
      <c r="N679" s="50" t="n"/>
      <c r="O679" s="51" t="n"/>
      <c r="P679" s="50" t="n"/>
      <c r="Q679" s="50" t="n"/>
      <c r="R679" s="50" t="n"/>
      <c r="S679" s="50" t="n"/>
      <c r="T679" s="50" t="n"/>
      <c r="U679" s="50" t="n"/>
      <c r="V679" s="50" t="n"/>
      <c r="W679" s="50" t="n"/>
      <c r="X679" s="50" t="n"/>
      <c r="Y679" s="51" t="n"/>
      <c r="Z679" s="52" t="n"/>
      <c r="AA679" s="50" t="n"/>
      <c r="AB679" s="50" t="n"/>
      <c r="AC679" s="61" t="n"/>
      <c r="AD679" s="61" t="n"/>
      <c r="AE679" s="50" t="n"/>
      <c r="AF679" s="0" t="n"/>
      <c r="AG679" s="0" t="n"/>
      <c r="AH679" s="85">
        <f>IF(COUNTA(A679:AG679,AI679,AL679:AP679)=0,"",IF(TRIM(A679)="","AIR-ID REQUIRED",IF(OR(AND(K679&lt;&gt;"",ISNA(MATCH(K679,{"Yes","No","Unknown"},0))),AND(Q679&lt;&gt;"",ISNA(MATCH(Q679,{"Yes","No","Unknown"},0))),AND(R679&lt;&gt;"",ISNA(MATCH(R679,{"Yes","No","Unknown"},0))),AND(T679&lt;&gt;"",ISNA(MATCH(T679,{"Yes","No","Unknown"},0))),AND(J679&lt;&gt;"",ISNA(MATCH(J679,{"Improving","Stable","Deteriorating","New / Baseline","Not yet known"},0))),AND(Z679&lt;&gt;"",ISNA(MATCH(Z679,{"Open","Reviewed","Action Open","Escalated","Closed"},0))),AND(AG679&lt;&gt;"",ISNA(MATCH(AG679,{"UC-ID specific","Shared system baseline"},0))),AND(AI679&lt;&gt;"",ISNA(MATCH(AI679,{"Low","Medium","High","Critical"},0))),AND(AL679&lt;&gt;"",COUNTIF(Lists!$A$3:$A$10,AL679)=0),AND(AO679&lt;&gt;"",ISNA(MATCH(AO679,{"Operational monitoring","Performance review","Formal review"},0))),AND(AP679&lt;&gt;"",ISNA(MATCH(AP679,{"Raised per Monitoring and Review Plan","Not action-capable","Action-capable: raise not yet set"},0)))),"INVALID VALUE — use the dropdown list",IF(AND(AG679="UC-ID specific",OR(AF679="",AF679="None")),"UC-ID REQUIRED",IF(OR(J679="",K679="",Q679="",R679="",T679="",AL679="",J679="Not yet known",K679="Unknown",Q679="Unknown",R679="Unknown",T679="Unknown"),"UNKNOWN TO RESOLVE",IF(AND(K679="Yes",OR(H679="",I679="",M679="",N679="",O679="",P679="",P679="None",X679="")),"BREACH ACTION INCOMPLETE",IF(AND(OR(K679="Yes",Q679="Yes"),AL679="None"),"TRIGGER NOT RECORDED — select the E.4 trigger",IF(AND(OR(AND(AL679&lt;&gt;"",AL679&lt;&gt;"None"),R679="Yes"),AM679=""),"REASSESSMENT / CONSIDERATION REF REQUIRED",IF(AND(OR(R679="Yes",T679="Yes"),U679=""),"GATE LOG EVENT ID REQUIRED",IF(OR(AND(D679&lt;&gt;"",NOT(ISNUMBER(D679))),AND(Y679&lt;&gt;"",NOT(ISNUMBER(Y679))),AND(ISNUMBER(D679),ISNUMBER(Y679),Y679&lt;=D679)),"DATE CHECK — Review and Next Review must be dates, Next after Review",IF(AND(ISNUMBER(AC679),ISNUMBER(AD679),AD679&gt;AC679),"SAMPLE EXCEEDS POPULATION",IF(AND(ISNUMBER(AD679),ISNUMBER(AK679),AD679&lt;AK679),"SAMPLE BELOW TIER MINIMUM",IF(AND(AI679&lt;&gt;"",ISNUMBER(Y679),AO679=""),"REVIEW TYPE REQUIRED: operational, performance or formal (§6.4.4)",IF(AND(ISNUMBER(D679),ISNUMBER(Y679),AI679&lt;&gt;"",Y679-D679&gt;IF(AI679="Critical",31,IF(AI679="High",IF(OR(AO679="Operational monitoring",AO679="Performance review"),31,92),IF(AI679="Medium",IF(AO679="Operational monitoring",31,IF(AO679="Performance review",92,366)),366)))),"NEXT REVIEW EXCEEDS TIER CADENCE",IF(OR(AP679="",AP679="Action-capable: raise not yet set"),"AGENTIC CADENCE RAISE NOT SET (§6.4.4; size to be set by the Council)",IF(AND(Z679="Closed",OR(D679="",E679="",G679="",H679="",I679="",X679="",Y679="",AA679="",AB679="",NOT(ISNUMBER(AC679)),NOT(ISNUMBER(AD679)),AC679&lt;1,AD679&lt;1,AE679="",AG679="",AI679="")),"CLOSURE EVIDENCE MISSING",IF(Z679="Closed","Closure ready for independent review","Open / review")))))))))))))))))</f>
        <v/>
      </c>
      <c r="AI679" s="0" t="n"/>
      <c r="AJ679" s="0">
        <f>IF(AI679="","",IF(AO679="Operational monitoring",IF(AI679="Low","Routine operational monitoring by the Service Owner",IF(AI679="Medium","Monthly","Continuous (logged at least monthly)")),IF(AO679="Performance review",IF(AI679="Critical","At least monthly",IF(AI679="High","Monthly",IF(AI679="Medium","Quarterly","Annual"))),IF(AI679="Critical","Continuous monitoring; formal review at least monthly",IF(AI679="High","Quarterly","Annual")))))</f>
        <v/>
      </c>
      <c r="AK679" s="0">
        <f>IF(OR(AI679="",NOT(ISNUMBER(AC679))),"",IF(OR(AI679="Critical",AI679="High"),MIN(AC679,MAX(30,ROUNDUP(0.05*AC679,0))),IF(AI679="Medium",MIN(AC679,20),MIN(AC679,10))))</f>
        <v/>
      </c>
      <c r="AL679" s="0" t="n"/>
      <c r="AM679" s="0" t="n"/>
      <c r="AN679" s="0" t="n"/>
      <c r="AO679" s="0" t="n"/>
      <c r="AP679" s="0" t="n"/>
    </row>
    <row r="680">
      <c r="A680" s="49" t="n"/>
      <c r="B680" s="50" t="n"/>
      <c r="C680" s="50" t="n"/>
      <c r="D680" s="51" t="n"/>
      <c r="E680" s="50" t="n"/>
      <c r="F680" s="50" t="n"/>
      <c r="G680" s="50" t="n"/>
      <c r="H680" s="50" t="n"/>
      <c r="I680" s="50" t="n"/>
      <c r="J680" s="50" t="n"/>
      <c r="K680" s="50" t="n"/>
      <c r="L680" s="50" t="n"/>
      <c r="M680" s="50" t="n"/>
      <c r="N680" s="50" t="n"/>
      <c r="O680" s="51" t="n"/>
      <c r="P680" s="50" t="n"/>
      <c r="Q680" s="50" t="n"/>
      <c r="R680" s="50" t="n"/>
      <c r="S680" s="50" t="n"/>
      <c r="T680" s="50" t="n"/>
      <c r="U680" s="50" t="n"/>
      <c r="V680" s="50" t="n"/>
      <c r="W680" s="50" t="n"/>
      <c r="X680" s="50" t="n"/>
      <c r="Y680" s="51" t="n"/>
      <c r="Z680" s="52" t="n"/>
      <c r="AA680" s="50" t="n"/>
      <c r="AB680" s="50" t="n"/>
      <c r="AC680" s="61" t="n"/>
      <c r="AD680" s="61" t="n"/>
      <c r="AE680" s="50" t="n"/>
      <c r="AF680" s="0" t="n"/>
      <c r="AG680" s="0" t="n"/>
      <c r="AH680" s="85">
        <f>IF(COUNTA(A680:AG680,AI680,AL680:AP680)=0,"",IF(TRIM(A680)="","AIR-ID REQUIRED",IF(OR(AND(K680&lt;&gt;"",ISNA(MATCH(K680,{"Yes","No","Unknown"},0))),AND(Q680&lt;&gt;"",ISNA(MATCH(Q680,{"Yes","No","Unknown"},0))),AND(R680&lt;&gt;"",ISNA(MATCH(R680,{"Yes","No","Unknown"},0))),AND(T680&lt;&gt;"",ISNA(MATCH(T680,{"Yes","No","Unknown"},0))),AND(J680&lt;&gt;"",ISNA(MATCH(J680,{"Improving","Stable","Deteriorating","New / Baseline","Not yet known"},0))),AND(Z680&lt;&gt;"",ISNA(MATCH(Z680,{"Open","Reviewed","Action Open","Escalated","Closed"},0))),AND(AG680&lt;&gt;"",ISNA(MATCH(AG680,{"UC-ID specific","Shared system baseline"},0))),AND(AI680&lt;&gt;"",ISNA(MATCH(AI680,{"Low","Medium","High","Critical"},0))),AND(AL680&lt;&gt;"",COUNTIF(Lists!$A$3:$A$10,AL680)=0),AND(AO680&lt;&gt;"",ISNA(MATCH(AO680,{"Operational monitoring","Performance review","Formal review"},0))),AND(AP680&lt;&gt;"",ISNA(MATCH(AP680,{"Raised per Monitoring and Review Plan","Not action-capable","Action-capable: raise not yet set"},0)))),"INVALID VALUE — use the dropdown list",IF(AND(AG680="UC-ID specific",OR(AF680="",AF680="None")),"UC-ID REQUIRED",IF(OR(J680="",K680="",Q680="",R680="",T680="",AL680="",J680="Not yet known",K680="Unknown",Q680="Unknown",R680="Unknown",T680="Unknown"),"UNKNOWN TO RESOLVE",IF(AND(K680="Yes",OR(H680="",I680="",M680="",N680="",O680="",P680="",P680="None",X680="")),"BREACH ACTION INCOMPLETE",IF(AND(OR(K680="Yes",Q680="Yes"),AL680="None"),"TRIGGER NOT RECORDED — select the E.4 trigger",IF(AND(OR(AND(AL680&lt;&gt;"",AL680&lt;&gt;"None"),R680="Yes"),AM680=""),"REASSESSMENT / CONSIDERATION REF REQUIRED",IF(AND(OR(R680="Yes",T680="Yes"),U680=""),"GATE LOG EVENT ID REQUIRED",IF(OR(AND(D680&lt;&gt;"",NOT(ISNUMBER(D680))),AND(Y680&lt;&gt;"",NOT(ISNUMBER(Y680))),AND(ISNUMBER(D680),ISNUMBER(Y680),Y680&lt;=D680)),"DATE CHECK — Review and Next Review must be dates, Next after Review",IF(AND(ISNUMBER(AC680),ISNUMBER(AD680),AD680&gt;AC680),"SAMPLE EXCEEDS POPULATION",IF(AND(ISNUMBER(AD680),ISNUMBER(AK680),AD680&lt;AK680),"SAMPLE BELOW TIER MINIMUM",IF(AND(AI680&lt;&gt;"",ISNUMBER(Y680),AO680=""),"REVIEW TYPE REQUIRED: operational, performance or formal (§6.4.4)",IF(AND(ISNUMBER(D680),ISNUMBER(Y680),AI680&lt;&gt;"",Y680-D680&gt;IF(AI680="Critical",31,IF(AI680="High",IF(OR(AO680="Operational monitoring",AO680="Performance review"),31,92),IF(AI680="Medium",IF(AO680="Operational monitoring",31,IF(AO680="Performance review",92,366)),366)))),"NEXT REVIEW EXCEEDS TIER CADENCE",IF(OR(AP680="",AP680="Action-capable: raise not yet set"),"AGENTIC CADENCE RAISE NOT SET (§6.4.4; size to be set by the Council)",IF(AND(Z680="Closed",OR(D680="",E680="",G680="",H680="",I680="",X680="",Y680="",AA680="",AB680="",NOT(ISNUMBER(AC680)),NOT(ISNUMBER(AD680)),AC680&lt;1,AD680&lt;1,AE680="",AG680="",AI680="")),"CLOSURE EVIDENCE MISSING",IF(Z680="Closed","Closure ready for independent review","Open / review")))))))))))))))))</f>
        <v/>
      </c>
      <c r="AI680" s="0" t="n"/>
      <c r="AJ680" s="0">
        <f>IF(AI680="","",IF(AO680="Operational monitoring",IF(AI680="Low","Routine operational monitoring by the Service Owner",IF(AI680="Medium","Monthly","Continuous (logged at least monthly)")),IF(AO680="Performance review",IF(AI680="Critical","At least monthly",IF(AI680="High","Monthly",IF(AI680="Medium","Quarterly","Annual"))),IF(AI680="Critical","Continuous monitoring; formal review at least monthly",IF(AI680="High","Quarterly","Annual")))))</f>
        <v/>
      </c>
      <c r="AK680" s="0">
        <f>IF(OR(AI680="",NOT(ISNUMBER(AC680))),"",IF(OR(AI680="Critical",AI680="High"),MIN(AC680,MAX(30,ROUNDUP(0.05*AC680,0))),IF(AI680="Medium",MIN(AC680,20),MIN(AC680,10))))</f>
        <v/>
      </c>
      <c r="AL680" s="0" t="n"/>
      <c r="AM680" s="0" t="n"/>
      <c r="AN680" s="0" t="n"/>
      <c r="AO680" s="0" t="n"/>
      <c r="AP680" s="0" t="n"/>
    </row>
    <row r="681">
      <c r="A681" s="49" t="n"/>
      <c r="B681" s="50" t="n"/>
      <c r="C681" s="50" t="n"/>
      <c r="D681" s="51" t="n"/>
      <c r="E681" s="50" t="n"/>
      <c r="F681" s="50" t="n"/>
      <c r="G681" s="50" t="n"/>
      <c r="H681" s="50" t="n"/>
      <c r="I681" s="50" t="n"/>
      <c r="J681" s="50" t="n"/>
      <c r="K681" s="50" t="n"/>
      <c r="L681" s="50" t="n"/>
      <c r="M681" s="50" t="n"/>
      <c r="N681" s="50" t="n"/>
      <c r="O681" s="51" t="n"/>
      <c r="P681" s="50" t="n"/>
      <c r="Q681" s="50" t="n"/>
      <c r="R681" s="50" t="n"/>
      <c r="S681" s="50" t="n"/>
      <c r="T681" s="50" t="n"/>
      <c r="U681" s="50" t="n"/>
      <c r="V681" s="50" t="n"/>
      <c r="W681" s="50" t="n"/>
      <c r="X681" s="50" t="n"/>
      <c r="Y681" s="51" t="n"/>
      <c r="Z681" s="52" t="n"/>
      <c r="AA681" s="50" t="n"/>
      <c r="AB681" s="50" t="n"/>
      <c r="AC681" s="61" t="n"/>
      <c r="AD681" s="61" t="n"/>
      <c r="AE681" s="50" t="n"/>
      <c r="AF681" s="0" t="n"/>
      <c r="AG681" s="0" t="n"/>
      <c r="AH681" s="85">
        <f>IF(COUNTA(A681:AG681,AI681,AL681:AP681)=0,"",IF(TRIM(A681)="","AIR-ID REQUIRED",IF(OR(AND(K681&lt;&gt;"",ISNA(MATCH(K681,{"Yes","No","Unknown"},0))),AND(Q681&lt;&gt;"",ISNA(MATCH(Q681,{"Yes","No","Unknown"},0))),AND(R681&lt;&gt;"",ISNA(MATCH(R681,{"Yes","No","Unknown"},0))),AND(T681&lt;&gt;"",ISNA(MATCH(T681,{"Yes","No","Unknown"},0))),AND(J681&lt;&gt;"",ISNA(MATCH(J681,{"Improving","Stable","Deteriorating","New / Baseline","Not yet known"},0))),AND(Z681&lt;&gt;"",ISNA(MATCH(Z681,{"Open","Reviewed","Action Open","Escalated","Closed"},0))),AND(AG681&lt;&gt;"",ISNA(MATCH(AG681,{"UC-ID specific","Shared system baseline"},0))),AND(AI681&lt;&gt;"",ISNA(MATCH(AI681,{"Low","Medium","High","Critical"},0))),AND(AL681&lt;&gt;"",COUNTIF(Lists!$A$3:$A$10,AL681)=0),AND(AO681&lt;&gt;"",ISNA(MATCH(AO681,{"Operational monitoring","Performance review","Formal review"},0))),AND(AP681&lt;&gt;"",ISNA(MATCH(AP681,{"Raised per Monitoring and Review Plan","Not action-capable","Action-capable: raise not yet set"},0)))),"INVALID VALUE — use the dropdown list",IF(AND(AG681="UC-ID specific",OR(AF681="",AF681="None")),"UC-ID REQUIRED",IF(OR(J681="",K681="",Q681="",R681="",T681="",AL681="",J681="Not yet known",K681="Unknown",Q681="Unknown",R681="Unknown",T681="Unknown"),"UNKNOWN TO RESOLVE",IF(AND(K681="Yes",OR(H681="",I681="",M681="",N681="",O681="",P681="",P681="None",X681="")),"BREACH ACTION INCOMPLETE",IF(AND(OR(K681="Yes",Q681="Yes"),AL681="None"),"TRIGGER NOT RECORDED — select the E.4 trigger",IF(AND(OR(AND(AL681&lt;&gt;"",AL681&lt;&gt;"None"),R681="Yes"),AM681=""),"REASSESSMENT / CONSIDERATION REF REQUIRED",IF(AND(OR(R681="Yes",T681="Yes"),U681=""),"GATE LOG EVENT ID REQUIRED",IF(OR(AND(D681&lt;&gt;"",NOT(ISNUMBER(D681))),AND(Y681&lt;&gt;"",NOT(ISNUMBER(Y681))),AND(ISNUMBER(D681),ISNUMBER(Y681),Y681&lt;=D681)),"DATE CHECK — Review and Next Review must be dates, Next after Review",IF(AND(ISNUMBER(AC681),ISNUMBER(AD681),AD681&gt;AC681),"SAMPLE EXCEEDS POPULATION",IF(AND(ISNUMBER(AD681),ISNUMBER(AK681),AD681&lt;AK681),"SAMPLE BELOW TIER MINIMUM",IF(AND(AI681&lt;&gt;"",ISNUMBER(Y681),AO681=""),"REVIEW TYPE REQUIRED: operational, performance or formal (§6.4.4)",IF(AND(ISNUMBER(D681),ISNUMBER(Y681),AI681&lt;&gt;"",Y681-D681&gt;IF(AI681="Critical",31,IF(AI681="High",IF(OR(AO681="Operational monitoring",AO681="Performance review"),31,92),IF(AI681="Medium",IF(AO681="Operational monitoring",31,IF(AO681="Performance review",92,366)),366)))),"NEXT REVIEW EXCEEDS TIER CADENCE",IF(OR(AP681="",AP681="Action-capable: raise not yet set"),"AGENTIC CADENCE RAISE NOT SET (§6.4.4; size to be set by the Council)",IF(AND(Z681="Closed",OR(D681="",E681="",G681="",H681="",I681="",X681="",Y681="",AA681="",AB681="",NOT(ISNUMBER(AC681)),NOT(ISNUMBER(AD681)),AC681&lt;1,AD681&lt;1,AE681="",AG681="",AI681="")),"CLOSURE EVIDENCE MISSING",IF(Z681="Closed","Closure ready for independent review","Open / review")))))))))))))))))</f>
        <v/>
      </c>
      <c r="AI681" s="0" t="n"/>
      <c r="AJ681" s="0">
        <f>IF(AI681="","",IF(AO681="Operational monitoring",IF(AI681="Low","Routine operational monitoring by the Service Owner",IF(AI681="Medium","Monthly","Continuous (logged at least monthly)")),IF(AO681="Performance review",IF(AI681="Critical","At least monthly",IF(AI681="High","Monthly",IF(AI681="Medium","Quarterly","Annual"))),IF(AI681="Critical","Continuous monitoring; formal review at least monthly",IF(AI681="High","Quarterly","Annual")))))</f>
        <v/>
      </c>
      <c r="AK681" s="0">
        <f>IF(OR(AI681="",NOT(ISNUMBER(AC681))),"",IF(OR(AI681="Critical",AI681="High"),MIN(AC681,MAX(30,ROUNDUP(0.05*AC681,0))),IF(AI681="Medium",MIN(AC681,20),MIN(AC681,10))))</f>
        <v/>
      </c>
      <c r="AL681" s="0" t="n"/>
      <c r="AM681" s="0" t="n"/>
      <c r="AN681" s="0" t="n"/>
      <c r="AO681" s="0" t="n"/>
      <c r="AP681" s="0" t="n"/>
    </row>
    <row r="682">
      <c r="A682" s="49" t="n"/>
      <c r="B682" s="50" t="n"/>
      <c r="C682" s="50" t="n"/>
      <c r="D682" s="51" t="n"/>
      <c r="E682" s="50" t="n"/>
      <c r="F682" s="50" t="n"/>
      <c r="G682" s="50" t="n"/>
      <c r="H682" s="50" t="n"/>
      <c r="I682" s="50" t="n"/>
      <c r="J682" s="50" t="n"/>
      <c r="K682" s="50" t="n"/>
      <c r="L682" s="50" t="n"/>
      <c r="M682" s="50" t="n"/>
      <c r="N682" s="50" t="n"/>
      <c r="O682" s="51" t="n"/>
      <c r="P682" s="50" t="n"/>
      <c r="Q682" s="50" t="n"/>
      <c r="R682" s="50" t="n"/>
      <c r="S682" s="50" t="n"/>
      <c r="T682" s="50" t="n"/>
      <c r="U682" s="50" t="n"/>
      <c r="V682" s="50" t="n"/>
      <c r="W682" s="50" t="n"/>
      <c r="X682" s="50" t="n"/>
      <c r="Y682" s="51" t="n"/>
      <c r="Z682" s="52" t="n"/>
      <c r="AA682" s="50" t="n"/>
      <c r="AB682" s="50" t="n"/>
      <c r="AC682" s="61" t="n"/>
      <c r="AD682" s="61" t="n"/>
      <c r="AE682" s="50" t="n"/>
      <c r="AF682" s="0" t="n"/>
      <c r="AG682" s="0" t="n"/>
      <c r="AH682" s="85">
        <f>IF(COUNTA(A682:AG682,AI682,AL682:AP682)=0,"",IF(TRIM(A682)="","AIR-ID REQUIRED",IF(OR(AND(K682&lt;&gt;"",ISNA(MATCH(K682,{"Yes","No","Unknown"},0))),AND(Q682&lt;&gt;"",ISNA(MATCH(Q682,{"Yes","No","Unknown"},0))),AND(R682&lt;&gt;"",ISNA(MATCH(R682,{"Yes","No","Unknown"},0))),AND(T682&lt;&gt;"",ISNA(MATCH(T682,{"Yes","No","Unknown"},0))),AND(J682&lt;&gt;"",ISNA(MATCH(J682,{"Improving","Stable","Deteriorating","New / Baseline","Not yet known"},0))),AND(Z682&lt;&gt;"",ISNA(MATCH(Z682,{"Open","Reviewed","Action Open","Escalated","Closed"},0))),AND(AG682&lt;&gt;"",ISNA(MATCH(AG682,{"UC-ID specific","Shared system baseline"},0))),AND(AI682&lt;&gt;"",ISNA(MATCH(AI682,{"Low","Medium","High","Critical"},0))),AND(AL682&lt;&gt;"",COUNTIF(Lists!$A$3:$A$10,AL682)=0),AND(AO682&lt;&gt;"",ISNA(MATCH(AO682,{"Operational monitoring","Performance review","Formal review"},0))),AND(AP682&lt;&gt;"",ISNA(MATCH(AP682,{"Raised per Monitoring and Review Plan","Not action-capable","Action-capable: raise not yet set"},0)))),"INVALID VALUE — use the dropdown list",IF(AND(AG682="UC-ID specific",OR(AF682="",AF682="None")),"UC-ID REQUIRED",IF(OR(J682="",K682="",Q682="",R682="",T682="",AL682="",J682="Not yet known",K682="Unknown",Q682="Unknown",R682="Unknown",T682="Unknown"),"UNKNOWN TO RESOLVE",IF(AND(K682="Yes",OR(H682="",I682="",M682="",N682="",O682="",P682="",P682="None",X682="")),"BREACH ACTION INCOMPLETE",IF(AND(OR(K682="Yes",Q682="Yes"),AL682="None"),"TRIGGER NOT RECORDED — select the E.4 trigger",IF(AND(OR(AND(AL682&lt;&gt;"",AL682&lt;&gt;"None"),R682="Yes"),AM682=""),"REASSESSMENT / CONSIDERATION REF REQUIRED",IF(AND(OR(R682="Yes",T682="Yes"),U682=""),"GATE LOG EVENT ID REQUIRED",IF(OR(AND(D682&lt;&gt;"",NOT(ISNUMBER(D682))),AND(Y682&lt;&gt;"",NOT(ISNUMBER(Y682))),AND(ISNUMBER(D682),ISNUMBER(Y682),Y682&lt;=D682)),"DATE CHECK — Review and Next Review must be dates, Next after Review",IF(AND(ISNUMBER(AC682),ISNUMBER(AD682),AD682&gt;AC682),"SAMPLE EXCEEDS POPULATION",IF(AND(ISNUMBER(AD682),ISNUMBER(AK682),AD682&lt;AK682),"SAMPLE BELOW TIER MINIMUM",IF(AND(AI682&lt;&gt;"",ISNUMBER(Y682),AO682=""),"REVIEW TYPE REQUIRED: operational, performance or formal (§6.4.4)",IF(AND(ISNUMBER(D682),ISNUMBER(Y682),AI682&lt;&gt;"",Y682-D682&gt;IF(AI682="Critical",31,IF(AI682="High",IF(OR(AO682="Operational monitoring",AO682="Performance review"),31,92),IF(AI682="Medium",IF(AO682="Operational monitoring",31,IF(AO682="Performance review",92,366)),366)))),"NEXT REVIEW EXCEEDS TIER CADENCE",IF(OR(AP682="",AP682="Action-capable: raise not yet set"),"AGENTIC CADENCE RAISE NOT SET (§6.4.4; size to be set by the Council)",IF(AND(Z682="Closed",OR(D682="",E682="",G682="",H682="",I682="",X682="",Y682="",AA682="",AB682="",NOT(ISNUMBER(AC682)),NOT(ISNUMBER(AD682)),AC682&lt;1,AD682&lt;1,AE682="",AG682="",AI682="")),"CLOSURE EVIDENCE MISSING",IF(Z682="Closed","Closure ready for independent review","Open / review")))))))))))))))))</f>
        <v/>
      </c>
      <c r="AI682" s="0" t="n"/>
      <c r="AJ682" s="0">
        <f>IF(AI682="","",IF(AO682="Operational monitoring",IF(AI682="Low","Routine operational monitoring by the Service Owner",IF(AI682="Medium","Monthly","Continuous (logged at least monthly)")),IF(AO682="Performance review",IF(AI682="Critical","At least monthly",IF(AI682="High","Monthly",IF(AI682="Medium","Quarterly","Annual"))),IF(AI682="Critical","Continuous monitoring; formal review at least monthly",IF(AI682="High","Quarterly","Annual")))))</f>
        <v/>
      </c>
      <c r="AK682" s="0">
        <f>IF(OR(AI682="",NOT(ISNUMBER(AC682))),"",IF(OR(AI682="Critical",AI682="High"),MIN(AC682,MAX(30,ROUNDUP(0.05*AC682,0))),IF(AI682="Medium",MIN(AC682,20),MIN(AC682,10))))</f>
        <v/>
      </c>
      <c r="AL682" s="0" t="n"/>
      <c r="AM682" s="0" t="n"/>
      <c r="AN682" s="0" t="n"/>
      <c r="AO682" s="0" t="n"/>
      <c r="AP682" s="0" t="n"/>
    </row>
    <row r="683">
      <c r="A683" s="49" t="n"/>
      <c r="B683" s="50" t="n"/>
      <c r="C683" s="50" t="n"/>
      <c r="D683" s="51" t="n"/>
      <c r="E683" s="50" t="n"/>
      <c r="F683" s="50" t="n"/>
      <c r="G683" s="50" t="n"/>
      <c r="H683" s="50" t="n"/>
      <c r="I683" s="50" t="n"/>
      <c r="J683" s="50" t="n"/>
      <c r="K683" s="50" t="n"/>
      <c r="L683" s="50" t="n"/>
      <c r="M683" s="50" t="n"/>
      <c r="N683" s="50" t="n"/>
      <c r="O683" s="51" t="n"/>
      <c r="P683" s="50" t="n"/>
      <c r="Q683" s="50" t="n"/>
      <c r="R683" s="50" t="n"/>
      <c r="S683" s="50" t="n"/>
      <c r="T683" s="50" t="n"/>
      <c r="U683" s="50" t="n"/>
      <c r="V683" s="50" t="n"/>
      <c r="W683" s="50" t="n"/>
      <c r="X683" s="50" t="n"/>
      <c r="Y683" s="51" t="n"/>
      <c r="Z683" s="52" t="n"/>
      <c r="AA683" s="50" t="n"/>
      <c r="AB683" s="50" t="n"/>
      <c r="AC683" s="61" t="n"/>
      <c r="AD683" s="61" t="n"/>
      <c r="AE683" s="50" t="n"/>
      <c r="AF683" s="0" t="n"/>
      <c r="AG683" s="0" t="n"/>
      <c r="AH683" s="85">
        <f>IF(COUNTA(A683:AG683,AI683,AL683:AP683)=0,"",IF(TRIM(A683)="","AIR-ID REQUIRED",IF(OR(AND(K683&lt;&gt;"",ISNA(MATCH(K683,{"Yes","No","Unknown"},0))),AND(Q683&lt;&gt;"",ISNA(MATCH(Q683,{"Yes","No","Unknown"},0))),AND(R683&lt;&gt;"",ISNA(MATCH(R683,{"Yes","No","Unknown"},0))),AND(T683&lt;&gt;"",ISNA(MATCH(T683,{"Yes","No","Unknown"},0))),AND(J683&lt;&gt;"",ISNA(MATCH(J683,{"Improving","Stable","Deteriorating","New / Baseline","Not yet known"},0))),AND(Z683&lt;&gt;"",ISNA(MATCH(Z683,{"Open","Reviewed","Action Open","Escalated","Closed"},0))),AND(AG683&lt;&gt;"",ISNA(MATCH(AG683,{"UC-ID specific","Shared system baseline"},0))),AND(AI683&lt;&gt;"",ISNA(MATCH(AI683,{"Low","Medium","High","Critical"},0))),AND(AL683&lt;&gt;"",COUNTIF(Lists!$A$3:$A$10,AL683)=0),AND(AO683&lt;&gt;"",ISNA(MATCH(AO683,{"Operational monitoring","Performance review","Formal review"},0))),AND(AP683&lt;&gt;"",ISNA(MATCH(AP683,{"Raised per Monitoring and Review Plan","Not action-capable","Action-capable: raise not yet set"},0)))),"INVALID VALUE — use the dropdown list",IF(AND(AG683="UC-ID specific",OR(AF683="",AF683="None")),"UC-ID REQUIRED",IF(OR(J683="",K683="",Q683="",R683="",T683="",AL683="",J683="Not yet known",K683="Unknown",Q683="Unknown",R683="Unknown",T683="Unknown"),"UNKNOWN TO RESOLVE",IF(AND(K683="Yes",OR(H683="",I683="",M683="",N683="",O683="",P683="",P683="None",X683="")),"BREACH ACTION INCOMPLETE",IF(AND(OR(K683="Yes",Q683="Yes"),AL683="None"),"TRIGGER NOT RECORDED — select the E.4 trigger",IF(AND(OR(AND(AL683&lt;&gt;"",AL683&lt;&gt;"None"),R683="Yes"),AM683=""),"REASSESSMENT / CONSIDERATION REF REQUIRED",IF(AND(OR(R683="Yes",T683="Yes"),U683=""),"GATE LOG EVENT ID REQUIRED",IF(OR(AND(D683&lt;&gt;"",NOT(ISNUMBER(D683))),AND(Y683&lt;&gt;"",NOT(ISNUMBER(Y683))),AND(ISNUMBER(D683),ISNUMBER(Y683),Y683&lt;=D683)),"DATE CHECK — Review and Next Review must be dates, Next after Review",IF(AND(ISNUMBER(AC683),ISNUMBER(AD683),AD683&gt;AC683),"SAMPLE EXCEEDS POPULATION",IF(AND(ISNUMBER(AD683),ISNUMBER(AK683),AD683&lt;AK683),"SAMPLE BELOW TIER MINIMUM",IF(AND(AI683&lt;&gt;"",ISNUMBER(Y683),AO683=""),"REVIEW TYPE REQUIRED: operational, performance or formal (§6.4.4)",IF(AND(ISNUMBER(D683),ISNUMBER(Y683),AI683&lt;&gt;"",Y683-D683&gt;IF(AI683="Critical",31,IF(AI683="High",IF(OR(AO683="Operational monitoring",AO683="Performance review"),31,92),IF(AI683="Medium",IF(AO683="Operational monitoring",31,IF(AO683="Performance review",92,366)),366)))),"NEXT REVIEW EXCEEDS TIER CADENCE",IF(OR(AP683="",AP683="Action-capable: raise not yet set"),"AGENTIC CADENCE RAISE NOT SET (§6.4.4; size to be set by the Council)",IF(AND(Z683="Closed",OR(D683="",E683="",G683="",H683="",I683="",X683="",Y683="",AA683="",AB683="",NOT(ISNUMBER(AC683)),NOT(ISNUMBER(AD683)),AC683&lt;1,AD683&lt;1,AE683="",AG683="",AI683="")),"CLOSURE EVIDENCE MISSING",IF(Z683="Closed","Closure ready for independent review","Open / review")))))))))))))))))</f>
        <v/>
      </c>
      <c r="AI683" s="0" t="n"/>
      <c r="AJ683" s="0">
        <f>IF(AI683="","",IF(AO683="Operational monitoring",IF(AI683="Low","Routine operational monitoring by the Service Owner",IF(AI683="Medium","Monthly","Continuous (logged at least monthly)")),IF(AO683="Performance review",IF(AI683="Critical","At least monthly",IF(AI683="High","Monthly",IF(AI683="Medium","Quarterly","Annual"))),IF(AI683="Critical","Continuous monitoring; formal review at least monthly",IF(AI683="High","Quarterly","Annual")))))</f>
        <v/>
      </c>
      <c r="AK683" s="0">
        <f>IF(OR(AI683="",NOT(ISNUMBER(AC683))),"",IF(OR(AI683="Critical",AI683="High"),MIN(AC683,MAX(30,ROUNDUP(0.05*AC683,0))),IF(AI683="Medium",MIN(AC683,20),MIN(AC683,10))))</f>
        <v/>
      </c>
      <c r="AL683" s="0" t="n"/>
      <c r="AM683" s="0" t="n"/>
      <c r="AN683" s="0" t="n"/>
      <c r="AO683" s="0" t="n"/>
      <c r="AP683" s="0" t="n"/>
    </row>
    <row r="684">
      <c r="A684" s="49" t="n"/>
      <c r="B684" s="50" t="n"/>
      <c r="C684" s="50" t="n"/>
      <c r="D684" s="51" t="n"/>
      <c r="E684" s="50" t="n"/>
      <c r="F684" s="50" t="n"/>
      <c r="G684" s="50" t="n"/>
      <c r="H684" s="50" t="n"/>
      <c r="I684" s="50" t="n"/>
      <c r="J684" s="50" t="n"/>
      <c r="K684" s="50" t="n"/>
      <c r="L684" s="50" t="n"/>
      <c r="M684" s="50" t="n"/>
      <c r="N684" s="50" t="n"/>
      <c r="O684" s="51" t="n"/>
      <c r="P684" s="50" t="n"/>
      <c r="Q684" s="50" t="n"/>
      <c r="R684" s="50" t="n"/>
      <c r="S684" s="50" t="n"/>
      <c r="T684" s="50" t="n"/>
      <c r="U684" s="50" t="n"/>
      <c r="V684" s="50" t="n"/>
      <c r="W684" s="50" t="n"/>
      <c r="X684" s="50" t="n"/>
      <c r="Y684" s="51" t="n"/>
      <c r="Z684" s="52" t="n"/>
      <c r="AA684" s="50" t="n"/>
      <c r="AB684" s="50" t="n"/>
      <c r="AC684" s="61" t="n"/>
      <c r="AD684" s="61" t="n"/>
      <c r="AE684" s="50" t="n"/>
      <c r="AF684" s="0" t="n"/>
      <c r="AG684" s="0" t="n"/>
      <c r="AH684" s="85">
        <f>IF(COUNTA(A684:AG684,AI684,AL684:AP684)=0,"",IF(TRIM(A684)="","AIR-ID REQUIRED",IF(OR(AND(K684&lt;&gt;"",ISNA(MATCH(K684,{"Yes","No","Unknown"},0))),AND(Q684&lt;&gt;"",ISNA(MATCH(Q684,{"Yes","No","Unknown"},0))),AND(R684&lt;&gt;"",ISNA(MATCH(R684,{"Yes","No","Unknown"},0))),AND(T684&lt;&gt;"",ISNA(MATCH(T684,{"Yes","No","Unknown"},0))),AND(J684&lt;&gt;"",ISNA(MATCH(J684,{"Improving","Stable","Deteriorating","New / Baseline","Not yet known"},0))),AND(Z684&lt;&gt;"",ISNA(MATCH(Z684,{"Open","Reviewed","Action Open","Escalated","Closed"},0))),AND(AG684&lt;&gt;"",ISNA(MATCH(AG684,{"UC-ID specific","Shared system baseline"},0))),AND(AI684&lt;&gt;"",ISNA(MATCH(AI684,{"Low","Medium","High","Critical"},0))),AND(AL684&lt;&gt;"",COUNTIF(Lists!$A$3:$A$10,AL684)=0),AND(AO684&lt;&gt;"",ISNA(MATCH(AO684,{"Operational monitoring","Performance review","Formal review"},0))),AND(AP684&lt;&gt;"",ISNA(MATCH(AP684,{"Raised per Monitoring and Review Plan","Not action-capable","Action-capable: raise not yet set"},0)))),"INVALID VALUE — use the dropdown list",IF(AND(AG684="UC-ID specific",OR(AF684="",AF684="None")),"UC-ID REQUIRED",IF(OR(J684="",K684="",Q684="",R684="",T684="",AL684="",J684="Not yet known",K684="Unknown",Q684="Unknown",R684="Unknown",T684="Unknown"),"UNKNOWN TO RESOLVE",IF(AND(K684="Yes",OR(H684="",I684="",M684="",N684="",O684="",P684="",P684="None",X684="")),"BREACH ACTION INCOMPLETE",IF(AND(OR(K684="Yes",Q684="Yes"),AL684="None"),"TRIGGER NOT RECORDED — select the E.4 trigger",IF(AND(OR(AND(AL684&lt;&gt;"",AL684&lt;&gt;"None"),R684="Yes"),AM684=""),"REASSESSMENT / CONSIDERATION REF REQUIRED",IF(AND(OR(R684="Yes",T684="Yes"),U684=""),"GATE LOG EVENT ID REQUIRED",IF(OR(AND(D684&lt;&gt;"",NOT(ISNUMBER(D684))),AND(Y684&lt;&gt;"",NOT(ISNUMBER(Y684))),AND(ISNUMBER(D684),ISNUMBER(Y684),Y684&lt;=D684)),"DATE CHECK — Review and Next Review must be dates, Next after Review",IF(AND(ISNUMBER(AC684),ISNUMBER(AD684),AD684&gt;AC684),"SAMPLE EXCEEDS POPULATION",IF(AND(ISNUMBER(AD684),ISNUMBER(AK684),AD684&lt;AK684),"SAMPLE BELOW TIER MINIMUM",IF(AND(AI684&lt;&gt;"",ISNUMBER(Y684),AO684=""),"REVIEW TYPE REQUIRED: operational, performance or formal (§6.4.4)",IF(AND(ISNUMBER(D684),ISNUMBER(Y684),AI684&lt;&gt;"",Y684-D684&gt;IF(AI684="Critical",31,IF(AI684="High",IF(OR(AO684="Operational monitoring",AO684="Performance review"),31,92),IF(AI684="Medium",IF(AO684="Operational monitoring",31,IF(AO684="Performance review",92,366)),366)))),"NEXT REVIEW EXCEEDS TIER CADENCE",IF(OR(AP684="",AP684="Action-capable: raise not yet set"),"AGENTIC CADENCE RAISE NOT SET (§6.4.4; size to be set by the Council)",IF(AND(Z684="Closed",OR(D684="",E684="",G684="",H684="",I684="",X684="",Y684="",AA684="",AB684="",NOT(ISNUMBER(AC684)),NOT(ISNUMBER(AD684)),AC684&lt;1,AD684&lt;1,AE684="",AG684="",AI684="")),"CLOSURE EVIDENCE MISSING",IF(Z684="Closed","Closure ready for independent review","Open / review")))))))))))))))))</f>
        <v/>
      </c>
      <c r="AI684" s="0" t="n"/>
      <c r="AJ684" s="0">
        <f>IF(AI684="","",IF(AO684="Operational monitoring",IF(AI684="Low","Routine operational monitoring by the Service Owner",IF(AI684="Medium","Monthly","Continuous (logged at least monthly)")),IF(AO684="Performance review",IF(AI684="Critical","At least monthly",IF(AI684="High","Monthly",IF(AI684="Medium","Quarterly","Annual"))),IF(AI684="Critical","Continuous monitoring; formal review at least monthly",IF(AI684="High","Quarterly","Annual")))))</f>
        <v/>
      </c>
      <c r="AK684" s="0">
        <f>IF(OR(AI684="",NOT(ISNUMBER(AC684))),"",IF(OR(AI684="Critical",AI684="High"),MIN(AC684,MAX(30,ROUNDUP(0.05*AC684,0))),IF(AI684="Medium",MIN(AC684,20),MIN(AC684,10))))</f>
        <v/>
      </c>
      <c r="AL684" s="0" t="n"/>
      <c r="AM684" s="0" t="n"/>
      <c r="AN684" s="0" t="n"/>
      <c r="AO684" s="0" t="n"/>
      <c r="AP684" s="0" t="n"/>
    </row>
    <row r="685">
      <c r="A685" s="49" t="n"/>
      <c r="B685" s="50" t="n"/>
      <c r="C685" s="50" t="n"/>
      <c r="D685" s="51" t="n"/>
      <c r="E685" s="50" t="n"/>
      <c r="F685" s="50" t="n"/>
      <c r="G685" s="50" t="n"/>
      <c r="H685" s="50" t="n"/>
      <c r="I685" s="50" t="n"/>
      <c r="J685" s="50" t="n"/>
      <c r="K685" s="50" t="n"/>
      <c r="L685" s="50" t="n"/>
      <c r="M685" s="50" t="n"/>
      <c r="N685" s="50" t="n"/>
      <c r="O685" s="51" t="n"/>
      <c r="P685" s="50" t="n"/>
      <c r="Q685" s="50" t="n"/>
      <c r="R685" s="50" t="n"/>
      <c r="S685" s="50" t="n"/>
      <c r="T685" s="50" t="n"/>
      <c r="U685" s="50" t="n"/>
      <c r="V685" s="50" t="n"/>
      <c r="W685" s="50" t="n"/>
      <c r="X685" s="50" t="n"/>
      <c r="Y685" s="51" t="n"/>
      <c r="Z685" s="52" t="n"/>
      <c r="AA685" s="50" t="n"/>
      <c r="AB685" s="50" t="n"/>
      <c r="AC685" s="61" t="n"/>
      <c r="AD685" s="61" t="n"/>
      <c r="AE685" s="50" t="n"/>
      <c r="AF685" s="0" t="n"/>
      <c r="AG685" s="0" t="n"/>
      <c r="AH685" s="85">
        <f>IF(COUNTA(A685:AG685,AI685,AL685:AP685)=0,"",IF(TRIM(A685)="","AIR-ID REQUIRED",IF(OR(AND(K685&lt;&gt;"",ISNA(MATCH(K685,{"Yes","No","Unknown"},0))),AND(Q685&lt;&gt;"",ISNA(MATCH(Q685,{"Yes","No","Unknown"},0))),AND(R685&lt;&gt;"",ISNA(MATCH(R685,{"Yes","No","Unknown"},0))),AND(T685&lt;&gt;"",ISNA(MATCH(T685,{"Yes","No","Unknown"},0))),AND(J685&lt;&gt;"",ISNA(MATCH(J685,{"Improving","Stable","Deteriorating","New / Baseline","Not yet known"},0))),AND(Z685&lt;&gt;"",ISNA(MATCH(Z685,{"Open","Reviewed","Action Open","Escalated","Closed"},0))),AND(AG685&lt;&gt;"",ISNA(MATCH(AG685,{"UC-ID specific","Shared system baseline"},0))),AND(AI685&lt;&gt;"",ISNA(MATCH(AI685,{"Low","Medium","High","Critical"},0))),AND(AL685&lt;&gt;"",COUNTIF(Lists!$A$3:$A$10,AL685)=0),AND(AO685&lt;&gt;"",ISNA(MATCH(AO685,{"Operational monitoring","Performance review","Formal review"},0))),AND(AP685&lt;&gt;"",ISNA(MATCH(AP685,{"Raised per Monitoring and Review Plan","Not action-capable","Action-capable: raise not yet set"},0)))),"INVALID VALUE — use the dropdown list",IF(AND(AG685="UC-ID specific",OR(AF685="",AF685="None")),"UC-ID REQUIRED",IF(OR(J685="",K685="",Q685="",R685="",T685="",AL685="",J685="Not yet known",K685="Unknown",Q685="Unknown",R685="Unknown",T685="Unknown"),"UNKNOWN TO RESOLVE",IF(AND(K685="Yes",OR(H685="",I685="",M685="",N685="",O685="",P685="",P685="None",X685="")),"BREACH ACTION INCOMPLETE",IF(AND(OR(K685="Yes",Q685="Yes"),AL685="None"),"TRIGGER NOT RECORDED — select the E.4 trigger",IF(AND(OR(AND(AL685&lt;&gt;"",AL685&lt;&gt;"None"),R685="Yes"),AM685=""),"REASSESSMENT / CONSIDERATION REF REQUIRED",IF(AND(OR(R685="Yes",T685="Yes"),U685=""),"GATE LOG EVENT ID REQUIRED",IF(OR(AND(D685&lt;&gt;"",NOT(ISNUMBER(D685))),AND(Y685&lt;&gt;"",NOT(ISNUMBER(Y685))),AND(ISNUMBER(D685),ISNUMBER(Y685),Y685&lt;=D685)),"DATE CHECK — Review and Next Review must be dates, Next after Review",IF(AND(ISNUMBER(AC685),ISNUMBER(AD685),AD685&gt;AC685),"SAMPLE EXCEEDS POPULATION",IF(AND(ISNUMBER(AD685),ISNUMBER(AK685),AD685&lt;AK685),"SAMPLE BELOW TIER MINIMUM",IF(AND(AI685&lt;&gt;"",ISNUMBER(Y685),AO685=""),"REVIEW TYPE REQUIRED: operational, performance or formal (§6.4.4)",IF(AND(ISNUMBER(D685),ISNUMBER(Y685),AI685&lt;&gt;"",Y685-D685&gt;IF(AI685="Critical",31,IF(AI685="High",IF(OR(AO685="Operational monitoring",AO685="Performance review"),31,92),IF(AI685="Medium",IF(AO685="Operational monitoring",31,IF(AO685="Performance review",92,366)),366)))),"NEXT REVIEW EXCEEDS TIER CADENCE",IF(OR(AP685="",AP685="Action-capable: raise not yet set"),"AGENTIC CADENCE RAISE NOT SET (§6.4.4; size to be set by the Council)",IF(AND(Z685="Closed",OR(D685="",E685="",G685="",H685="",I685="",X685="",Y685="",AA685="",AB685="",NOT(ISNUMBER(AC685)),NOT(ISNUMBER(AD685)),AC685&lt;1,AD685&lt;1,AE685="",AG685="",AI685="")),"CLOSURE EVIDENCE MISSING",IF(Z685="Closed","Closure ready for independent review","Open / review")))))))))))))))))</f>
        <v/>
      </c>
      <c r="AI685" s="0" t="n"/>
      <c r="AJ685" s="0">
        <f>IF(AI685="","",IF(AO685="Operational monitoring",IF(AI685="Low","Routine operational monitoring by the Service Owner",IF(AI685="Medium","Monthly","Continuous (logged at least monthly)")),IF(AO685="Performance review",IF(AI685="Critical","At least monthly",IF(AI685="High","Monthly",IF(AI685="Medium","Quarterly","Annual"))),IF(AI685="Critical","Continuous monitoring; formal review at least monthly",IF(AI685="High","Quarterly","Annual")))))</f>
        <v/>
      </c>
      <c r="AK685" s="0">
        <f>IF(OR(AI685="",NOT(ISNUMBER(AC685))),"",IF(OR(AI685="Critical",AI685="High"),MIN(AC685,MAX(30,ROUNDUP(0.05*AC685,0))),IF(AI685="Medium",MIN(AC685,20),MIN(AC685,10))))</f>
        <v/>
      </c>
      <c r="AL685" s="0" t="n"/>
      <c r="AM685" s="0" t="n"/>
      <c r="AN685" s="0" t="n"/>
      <c r="AO685" s="0" t="n"/>
      <c r="AP685" s="0" t="n"/>
    </row>
    <row r="686">
      <c r="A686" s="49" t="n"/>
      <c r="B686" s="50" t="n"/>
      <c r="C686" s="50" t="n"/>
      <c r="D686" s="51" t="n"/>
      <c r="E686" s="50" t="n"/>
      <c r="F686" s="50" t="n"/>
      <c r="G686" s="50" t="n"/>
      <c r="H686" s="50" t="n"/>
      <c r="I686" s="50" t="n"/>
      <c r="J686" s="50" t="n"/>
      <c r="K686" s="50" t="n"/>
      <c r="L686" s="50" t="n"/>
      <c r="M686" s="50" t="n"/>
      <c r="N686" s="50" t="n"/>
      <c r="O686" s="51" t="n"/>
      <c r="P686" s="50" t="n"/>
      <c r="Q686" s="50" t="n"/>
      <c r="R686" s="50" t="n"/>
      <c r="S686" s="50" t="n"/>
      <c r="T686" s="50" t="n"/>
      <c r="U686" s="50" t="n"/>
      <c r="V686" s="50" t="n"/>
      <c r="W686" s="50" t="n"/>
      <c r="X686" s="50" t="n"/>
      <c r="Y686" s="51" t="n"/>
      <c r="Z686" s="52" t="n"/>
      <c r="AA686" s="50" t="n"/>
      <c r="AB686" s="50" t="n"/>
      <c r="AC686" s="61" t="n"/>
      <c r="AD686" s="61" t="n"/>
      <c r="AE686" s="50" t="n"/>
      <c r="AF686" s="0" t="n"/>
      <c r="AG686" s="0" t="n"/>
      <c r="AH686" s="85">
        <f>IF(COUNTA(A686:AG686,AI686,AL686:AP686)=0,"",IF(TRIM(A686)="","AIR-ID REQUIRED",IF(OR(AND(K686&lt;&gt;"",ISNA(MATCH(K686,{"Yes","No","Unknown"},0))),AND(Q686&lt;&gt;"",ISNA(MATCH(Q686,{"Yes","No","Unknown"},0))),AND(R686&lt;&gt;"",ISNA(MATCH(R686,{"Yes","No","Unknown"},0))),AND(T686&lt;&gt;"",ISNA(MATCH(T686,{"Yes","No","Unknown"},0))),AND(J686&lt;&gt;"",ISNA(MATCH(J686,{"Improving","Stable","Deteriorating","New / Baseline","Not yet known"},0))),AND(Z686&lt;&gt;"",ISNA(MATCH(Z686,{"Open","Reviewed","Action Open","Escalated","Closed"},0))),AND(AG686&lt;&gt;"",ISNA(MATCH(AG686,{"UC-ID specific","Shared system baseline"},0))),AND(AI686&lt;&gt;"",ISNA(MATCH(AI686,{"Low","Medium","High","Critical"},0))),AND(AL686&lt;&gt;"",COUNTIF(Lists!$A$3:$A$10,AL686)=0),AND(AO686&lt;&gt;"",ISNA(MATCH(AO686,{"Operational monitoring","Performance review","Formal review"},0))),AND(AP686&lt;&gt;"",ISNA(MATCH(AP686,{"Raised per Monitoring and Review Plan","Not action-capable","Action-capable: raise not yet set"},0)))),"INVALID VALUE — use the dropdown list",IF(AND(AG686="UC-ID specific",OR(AF686="",AF686="None")),"UC-ID REQUIRED",IF(OR(J686="",K686="",Q686="",R686="",T686="",AL686="",J686="Not yet known",K686="Unknown",Q686="Unknown",R686="Unknown",T686="Unknown"),"UNKNOWN TO RESOLVE",IF(AND(K686="Yes",OR(H686="",I686="",M686="",N686="",O686="",P686="",P686="None",X686="")),"BREACH ACTION INCOMPLETE",IF(AND(OR(K686="Yes",Q686="Yes"),AL686="None"),"TRIGGER NOT RECORDED — select the E.4 trigger",IF(AND(OR(AND(AL686&lt;&gt;"",AL686&lt;&gt;"None"),R686="Yes"),AM686=""),"REASSESSMENT / CONSIDERATION REF REQUIRED",IF(AND(OR(R686="Yes",T686="Yes"),U686=""),"GATE LOG EVENT ID REQUIRED",IF(OR(AND(D686&lt;&gt;"",NOT(ISNUMBER(D686))),AND(Y686&lt;&gt;"",NOT(ISNUMBER(Y686))),AND(ISNUMBER(D686),ISNUMBER(Y686),Y686&lt;=D686)),"DATE CHECK — Review and Next Review must be dates, Next after Review",IF(AND(ISNUMBER(AC686),ISNUMBER(AD686),AD686&gt;AC686),"SAMPLE EXCEEDS POPULATION",IF(AND(ISNUMBER(AD686),ISNUMBER(AK686),AD686&lt;AK686),"SAMPLE BELOW TIER MINIMUM",IF(AND(AI686&lt;&gt;"",ISNUMBER(Y686),AO686=""),"REVIEW TYPE REQUIRED: operational, performance or formal (§6.4.4)",IF(AND(ISNUMBER(D686),ISNUMBER(Y686),AI686&lt;&gt;"",Y686-D686&gt;IF(AI686="Critical",31,IF(AI686="High",IF(OR(AO686="Operational monitoring",AO686="Performance review"),31,92),IF(AI686="Medium",IF(AO686="Operational monitoring",31,IF(AO686="Performance review",92,366)),366)))),"NEXT REVIEW EXCEEDS TIER CADENCE",IF(OR(AP686="",AP686="Action-capable: raise not yet set"),"AGENTIC CADENCE RAISE NOT SET (§6.4.4; size to be set by the Council)",IF(AND(Z686="Closed",OR(D686="",E686="",G686="",H686="",I686="",X686="",Y686="",AA686="",AB686="",NOT(ISNUMBER(AC686)),NOT(ISNUMBER(AD686)),AC686&lt;1,AD686&lt;1,AE686="",AG686="",AI686="")),"CLOSURE EVIDENCE MISSING",IF(Z686="Closed","Closure ready for independent review","Open / review")))))))))))))))))</f>
        <v/>
      </c>
      <c r="AI686" s="0" t="n"/>
      <c r="AJ686" s="0">
        <f>IF(AI686="","",IF(AO686="Operational monitoring",IF(AI686="Low","Routine operational monitoring by the Service Owner",IF(AI686="Medium","Monthly","Continuous (logged at least monthly)")),IF(AO686="Performance review",IF(AI686="Critical","At least monthly",IF(AI686="High","Monthly",IF(AI686="Medium","Quarterly","Annual"))),IF(AI686="Critical","Continuous monitoring; formal review at least monthly",IF(AI686="High","Quarterly","Annual")))))</f>
        <v/>
      </c>
      <c r="AK686" s="0">
        <f>IF(OR(AI686="",NOT(ISNUMBER(AC686))),"",IF(OR(AI686="Critical",AI686="High"),MIN(AC686,MAX(30,ROUNDUP(0.05*AC686,0))),IF(AI686="Medium",MIN(AC686,20),MIN(AC686,10))))</f>
        <v/>
      </c>
      <c r="AL686" s="0" t="n"/>
      <c r="AM686" s="0" t="n"/>
      <c r="AN686" s="0" t="n"/>
      <c r="AO686" s="0" t="n"/>
      <c r="AP686" s="0" t="n"/>
    </row>
    <row r="687">
      <c r="A687" s="49" t="n"/>
      <c r="B687" s="50" t="n"/>
      <c r="C687" s="50" t="n"/>
      <c r="D687" s="51" t="n"/>
      <c r="E687" s="50" t="n"/>
      <c r="F687" s="50" t="n"/>
      <c r="G687" s="50" t="n"/>
      <c r="H687" s="50" t="n"/>
      <c r="I687" s="50" t="n"/>
      <c r="J687" s="50" t="n"/>
      <c r="K687" s="50" t="n"/>
      <c r="L687" s="50" t="n"/>
      <c r="M687" s="50" t="n"/>
      <c r="N687" s="50" t="n"/>
      <c r="O687" s="51" t="n"/>
      <c r="P687" s="50" t="n"/>
      <c r="Q687" s="50" t="n"/>
      <c r="R687" s="50" t="n"/>
      <c r="S687" s="50" t="n"/>
      <c r="T687" s="50" t="n"/>
      <c r="U687" s="50" t="n"/>
      <c r="V687" s="50" t="n"/>
      <c r="W687" s="50" t="n"/>
      <c r="X687" s="50" t="n"/>
      <c r="Y687" s="51" t="n"/>
      <c r="Z687" s="52" t="n"/>
      <c r="AA687" s="50" t="n"/>
      <c r="AB687" s="50" t="n"/>
      <c r="AC687" s="61" t="n"/>
      <c r="AD687" s="61" t="n"/>
      <c r="AE687" s="50" t="n"/>
      <c r="AF687" s="0" t="n"/>
      <c r="AG687" s="0" t="n"/>
      <c r="AH687" s="85">
        <f>IF(COUNTA(A687:AG687,AI687,AL687:AP687)=0,"",IF(TRIM(A687)="","AIR-ID REQUIRED",IF(OR(AND(K687&lt;&gt;"",ISNA(MATCH(K687,{"Yes","No","Unknown"},0))),AND(Q687&lt;&gt;"",ISNA(MATCH(Q687,{"Yes","No","Unknown"},0))),AND(R687&lt;&gt;"",ISNA(MATCH(R687,{"Yes","No","Unknown"},0))),AND(T687&lt;&gt;"",ISNA(MATCH(T687,{"Yes","No","Unknown"},0))),AND(J687&lt;&gt;"",ISNA(MATCH(J687,{"Improving","Stable","Deteriorating","New / Baseline","Not yet known"},0))),AND(Z687&lt;&gt;"",ISNA(MATCH(Z687,{"Open","Reviewed","Action Open","Escalated","Closed"},0))),AND(AG687&lt;&gt;"",ISNA(MATCH(AG687,{"UC-ID specific","Shared system baseline"},0))),AND(AI687&lt;&gt;"",ISNA(MATCH(AI687,{"Low","Medium","High","Critical"},0))),AND(AL687&lt;&gt;"",COUNTIF(Lists!$A$3:$A$10,AL687)=0),AND(AO687&lt;&gt;"",ISNA(MATCH(AO687,{"Operational monitoring","Performance review","Formal review"},0))),AND(AP687&lt;&gt;"",ISNA(MATCH(AP687,{"Raised per Monitoring and Review Plan","Not action-capable","Action-capable: raise not yet set"},0)))),"INVALID VALUE — use the dropdown list",IF(AND(AG687="UC-ID specific",OR(AF687="",AF687="None")),"UC-ID REQUIRED",IF(OR(J687="",K687="",Q687="",R687="",T687="",AL687="",J687="Not yet known",K687="Unknown",Q687="Unknown",R687="Unknown",T687="Unknown"),"UNKNOWN TO RESOLVE",IF(AND(K687="Yes",OR(H687="",I687="",M687="",N687="",O687="",P687="",P687="None",X687="")),"BREACH ACTION INCOMPLETE",IF(AND(OR(K687="Yes",Q687="Yes"),AL687="None"),"TRIGGER NOT RECORDED — select the E.4 trigger",IF(AND(OR(AND(AL687&lt;&gt;"",AL687&lt;&gt;"None"),R687="Yes"),AM687=""),"REASSESSMENT / CONSIDERATION REF REQUIRED",IF(AND(OR(R687="Yes",T687="Yes"),U687=""),"GATE LOG EVENT ID REQUIRED",IF(OR(AND(D687&lt;&gt;"",NOT(ISNUMBER(D687))),AND(Y687&lt;&gt;"",NOT(ISNUMBER(Y687))),AND(ISNUMBER(D687),ISNUMBER(Y687),Y687&lt;=D687)),"DATE CHECK — Review and Next Review must be dates, Next after Review",IF(AND(ISNUMBER(AC687),ISNUMBER(AD687),AD687&gt;AC687),"SAMPLE EXCEEDS POPULATION",IF(AND(ISNUMBER(AD687),ISNUMBER(AK687),AD687&lt;AK687),"SAMPLE BELOW TIER MINIMUM",IF(AND(AI687&lt;&gt;"",ISNUMBER(Y687),AO687=""),"REVIEW TYPE REQUIRED: operational, performance or formal (§6.4.4)",IF(AND(ISNUMBER(D687),ISNUMBER(Y687),AI687&lt;&gt;"",Y687-D687&gt;IF(AI687="Critical",31,IF(AI687="High",IF(OR(AO687="Operational monitoring",AO687="Performance review"),31,92),IF(AI687="Medium",IF(AO687="Operational monitoring",31,IF(AO687="Performance review",92,366)),366)))),"NEXT REVIEW EXCEEDS TIER CADENCE",IF(OR(AP687="",AP687="Action-capable: raise not yet set"),"AGENTIC CADENCE RAISE NOT SET (§6.4.4; size to be set by the Council)",IF(AND(Z687="Closed",OR(D687="",E687="",G687="",H687="",I687="",X687="",Y687="",AA687="",AB687="",NOT(ISNUMBER(AC687)),NOT(ISNUMBER(AD687)),AC687&lt;1,AD687&lt;1,AE687="",AG687="",AI687="")),"CLOSURE EVIDENCE MISSING",IF(Z687="Closed","Closure ready for independent review","Open / review")))))))))))))))))</f>
        <v/>
      </c>
      <c r="AI687" s="0" t="n"/>
      <c r="AJ687" s="0">
        <f>IF(AI687="","",IF(AO687="Operational monitoring",IF(AI687="Low","Routine operational monitoring by the Service Owner",IF(AI687="Medium","Monthly","Continuous (logged at least monthly)")),IF(AO687="Performance review",IF(AI687="Critical","At least monthly",IF(AI687="High","Monthly",IF(AI687="Medium","Quarterly","Annual"))),IF(AI687="Critical","Continuous monitoring; formal review at least monthly",IF(AI687="High","Quarterly","Annual")))))</f>
        <v/>
      </c>
      <c r="AK687" s="0">
        <f>IF(OR(AI687="",NOT(ISNUMBER(AC687))),"",IF(OR(AI687="Critical",AI687="High"),MIN(AC687,MAX(30,ROUNDUP(0.05*AC687,0))),IF(AI687="Medium",MIN(AC687,20),MIN(AC687,10))))</f>
        <v/>
      </c>
      <c r="AL687" s="0" t="n"/>
      <c r="AM687" s="0" t="n"/>
      <c r="AN687" s="0" t="n"/>
      <c r="AO687" s="0" t="n"/>
      <c r="AP687" s="0" t="n"/>
    </row>
    <row r="688">
      <c r="A688" s="49" t="n"/>
      <c r="B688" s="50" t="n"/>
      <c r="C688" s="50" t="n"/>
      <c r="D688" s="51" t="n"/>
      <c r="E688" s="50" t="n"/>
      <c r="F688" s="50" t="n"/>
      <c r="G688" s="50" t="n"/>
      <c r="H688" s="50" t="n"/>
      <c r="I688" s="50" t="n"/>
      <c r="J688" s="50" t="n"/>
      <c r="K688" s="50" t="n"/>
      <c r="L688" s="50" t="n"/>
      <c r="M688" s="50" t="n"/>
      <c r="N688" s="50" t="n"/>
      <c r="O688" s="51" t="n"/>
      <c r="P688" s="50" t="n"/>
      <c r="Q688" s="50" t="n"/>
      <c r="R688" s="50" t="n"/>
      <c r="S688" s="50" t="n"/>
      <c r="T688" s="50" t="n"/>
      <c r="U688" s="50" t="n"/>
      <c r="V688" s="50" t="n"/>
      <c r="W688" s="50" t="n"/>
      <c r="X688" s="50" t="n"/>
      <c r="Y688" s="51" t="n"/>
      <c r="Z688" s="52" t="n"/>
      <c r="AA688" s="50" t="n"/>
      <c r="AB688" s="50" t="n"/>
      <c r="AC688" s="61" t="n"/>
      <c r="AD688" s="61" t="n"/>
      <c r="AE688" s="50" t="n"/>
      <c r="AF688" s="0" t="n"/>
      <c r="AG688" s="0" t="n"/>
      <c r="AH688" s="85">
        <f>IF(COUNTA(A688:AG688,AI688,AL688:AP688)=0,"",IF(TRIM(A688)="","AIR-ID REQUIRED",IF(OR(AND(K688&lt;&gt;"",ISNA(MATCH(K688,{"Yes","No","Unknown"},0))),AND(Q688&lt;&gt;"",ISNA(MATCH(Q688,{"Yes","No","Unknown"},0))),AND(R688&lt;&gt;"",ISNA(MATCH(R688,{"Yes","No","Unknown"},0))),AND(T688&lt;&gt;"",ISNA(MATCH(T688,{"Yes","No","Unknown"},0))),AND(J688&lt;&gt;"",ISNA(MATCH(J688,{"Improving","Stable","Deteriorating","New / Baseline","Not yet known"},0))),AND(Z688&lt;&gt;"",ISNA(MATCH(Z688,{"Open","Reviewed","Action Open","Escalated","Closed"},0))),AND(AG688&lt;&gt;"",ISNA(MATCH(AG688,{"UC-ID specific","Shared system baseline"},0))),AND(AI688&lt;&gt;"",ISNA(MATCH(AI688,{"Low","Medium","High","Critical"},0))),AND(AL688&lt;&gt;"",COUNTIF(Lists!$A$3:$A$10,AL688)=0),AND(AO688&lt;&gt;"",ISNA(MATCH(AO688,{"Operational monitoring","Performance review","Formal review"},0))),AND(AP688&lt;&gt;"",ISNA(MATCH(AP688,{"Raised per Monitoring and Review Plan","Not action-capable","Action-capable: raise not yet set"},0)))),"INVALID VALUE — use the dropdown list",IF(AND(AG688="UC-ID specific",OR(AF688="",AF688="None")),"UC-ID REQUIRED",IF(OR(J688="",K688="",Q688="",R688="",T688="",AL688="",J688="Not yet known",K688="Unknown",Q688="Unknown",R688="Unknown",T688="Unknown"),"UNKNOWN TO RESOLVE",IF(AND(K688="Yes",OR(H688="",I688="",M688="",N688="",O688="",P688="",P688="None",X688="")),"BREACH ACTION INCOMPLETE",IF(AND(OR(K688="Yes",Q688="Yes"),AL688="None"),"TRIGGER NOT RECORDED — select the E.4 trigger",IF(AND(OR(AND(AL688&lt;&gt;"",AL688&lt;&gt;"None"),R688="Yes"),AM688=""),"REASSESSMENT / CONSIDERATION REF REQUIRED",IF(AND(OR(R688="Yes",T688="Yes"),U688=""),"GATE LOG EVENT ID REQUIRED",IF(OR(AND(D688&lt;&gt;"",NOT(ISNUMBER(D688))),AND(Y688&lt;&gt;"",NOT(ISNUMBER(Y688))),AND(ISNUMBER(D688),ISNUMBER(Y688),Y688&lt;=D688)),"DATE CHECK — Review and Next Review must be dates, Next after Review",IF(AND(ISNUMBER(AC688),ISNUMBER(AD688),AD688&gt;AC688),"SAMPLE EXCEEDS POPULATION",IF(AND(ISNUMBER(AD688),ISNUMBER(AK688),AD688&lt;AK688),"SAMPLE BELOW TIER MINIMUM",IF(AND(AI688&lt;&gt;"",ISNUMBER(Y688),AO688=""),"REVIEW TYPE REQUIRED: operational, performance or formal (§6.4.4)",IF(AND(ISNUMBER(D688),ISNUMBER(Y688),AI688&lt;&gt;"",Y688-D688&gt;IF(AI688="Critical",31,IF(AI688="High",IF(OR(AO688="Operational monitoring",AO688="Performance review"),31,92),IF(AI688="Medium",IF(AO688="Operational monitoring",31,IF(AO688="Performance review",92,366)),366)))),"NEXT REVIEW EXCEEDS TIER CADENCE",IF(OR(AP688="",AP688="Action-capable: raise not yet set"),"AGENTIC CADENCE RAISE NOT SET (§6.4.4; size to be set by the Council)",IF(AND(Z688="Closed",OR(D688="",E688="",G688="",H688="",I688="",X688="",Y688="",AA688="",AB688="",NOT(ISNUMBER(AC688)),NOT(ISNUMBER(AD688)),AC688&lt;1,AD688&lt;1,AE688="",AG688="",AI688="")),"CLOSURE EVIDENCE MISSING",IF(Z688="Closed","Closure ready for independent review","Open / review")))))))))))))))))</f>
        <v/>
      </c>
      <c r="AI688" s="0" t="n"/>
      <c r="AJ688" s="0">
        <f>IF(AI688="","",IF(AO688="Operational monitoring",IF(AI688="Low","Routine operational monitoring by the Service Owner",IF(AI688="Medium","Monthly","Continuous (logged at least monthly)")),IF(AO688="Performance review",IF(AI688="Critical","At least monthly",IF(AI688="High","Monthly",IF(AI688="Medium","Quarterly","Annual"))),IF(AI688="Critical","Continuous monitoring; formal review at least monthly",IF(AI688="High","Quarterly","Annual")))))</f>
        <v/>
      </c>
      <c r="AK688" s="0">
        <f>IF(OR(AI688="",NOT(ISNUMBER(AC688))),"",IF(OR(AI688="Critical",AI688="High"),MIN(AC688,MAX(30,ROUNDUP(0.05*AC688,0))),IF(AI688="Medium",MIN(AC688,20),MIN(AC688,10))))</f>
        <v/>
      </c>
      <c r="AL688" s="0" t="n"/>
      <c r="AM688" s="0" t="n"/>
      <c r="AN688" s="0" t="n"/>
      <c r="AO688" s="0" t="n"/>
      <c r="AP688" s="0" t="n"/>
    </row>
    <row r="689">
      <c r="A689" s="49" t="n"/>
      <c r="B689" s="50" t="n"/>
      <c r="C689" s="50" t="n"/>
      <c r="D689" s="51" t="n"/>
      <c r="E689" s="50" t="n"/>
      <c r="F689" s="50" t="n"/>
      <c r="G689" s="50" t="n"/>
      <c r="H689" s="50" t="n"/>
      <c r="I689" s="50" t="n"/>
      <c r="J689" s="50" t="n"/>
      <c r="K689" s="50" t="n"/>
      <c r="L689" s="50" t="n"/>
      <c r="M689" s="50" t="n"/>
      <c r="N689" s="50" t="n"/>
      <c r="O689" s="51" t="n"/>
      <c r="P689" s="50" t="n"/>
      <c r="Q689" s="50" t="n"/>
      <c r="R689" s="50" t="n"/>
      <c r="S689" s="50" t="n"/>
      <c r="T689" s="50" t="n"/>
      <c r="U689" s="50" t="n"/>
      <c r="V689" s="50" t="n"/>
      <c r="W689" s="50" t="n"/>
      <c r="X689" s="50" t="n"/>
      <c r="Y689" s="51" t="n"/>
      <c r="Z689" s="52" t="n"/>
      <c r="AA689" s="50" t="n"/>
      <c r="AB689" s="50" t="n"/>
      <c r="AC689" s="61" t="n"/>
      <c r="AD689" s="61" t="n"/>
      <c r="AE689" s="50" t="n"/>
      <c r="AF689" s="0" t="n"/>
      <c r="AG689" s="0" t="n"/>
      <c r="AH689" s="85">
        <f>IF(COUNTA(A689:AG689,AI689,AL689:AP689)=0,"",IF(TRIM(A689)="","AIR-ID REQUIRED",IF(OR(AND(K689&lt;&gt;"",ISNA(MATCH(K689,{"Yes","No","Unknown"},0))),AND(Q689&lt;&gt;"",ISNA(MATCH(Q689,{"Yes","No","Unknown"},0))),AND(R689&lt;&gt;"",ISNA(MATCH(R689,{"Yes","No","Unknown"},0))),AND(T689&lt;&gt;"",ISNA(MATCH(T689,{"Yes","No","Unknown"},0))),AND(J689&lt;&gt;"",ISNA(MATCH(J689,{"Improving","Stable","Deteriorating","New / Baseline","Not yet known"},0))),AND(Z689&lt;&gt;"",ISNA(MATCH(Z689,{"Open","Reviewed","Action Open","Escalated","Closed"},0))),AND(AG689&lt;&gt;"",ISNA(MATCH(AG689,{"UC-ID specific","Shared system baseline"},0))),AND(AI689&lt;&gt;"",ISNA(MATCH(AI689,{"Low","Medium","High","Critical"},0))),AND(AL689&lt;&gt;"",COUNTIF(Lists!$A$3:$A$10,AL689)=0),AND(AO689&lt;&gt;"",ISNA(MATCH(AO689,{"Operational monitoring","Performance review","Formal review"},0))),AND(AP689&lt;&gt;"",ISNA(MATCH(AP689,{"Raised per Monitoring and Review Plan","Not action-capable","Action-capable: raise not yet set"},0)))),"INVALID VALUE — use the dropdown list",IF(AND(AG689="UC-ID specific",OR(AF689="",AF689="None")),"UC-ID REQUIRED",IF(OR(J689="",K689="",Q689="",R689="",T689="",AL689="",J689="Not yet known",K689="Unknown",Q689="Unknown",R689="Unknown",T689="Unknown"),"UNKNOWN TO RESOLVE",IF(AND(K689="Yes",OR(H689="",I689="",M689="",N689="",O689="",P689="",P689="None",X689="")),"BREACH ACTION INCOMPLETE",IF(AND(OR(K689="Yes",Q689="Yes"),AL689="None"),"TRIGGER NOT RECORDED — select the E.4 trigger",IF(AND(OR(AND(AL689&lt;&gt;"",AL689&lt;&gt;"None"),R689="Yes"),AM689=""),"REASSESSMENT / CONSIDERATION REF REQUIRED",IF(AND(OR(R689="Yes",T689="Yes"),U689=""),"GATE LOG EVENT ID REQUIRED",IF(OR(AND(D689&lt;&gt;"",NOT(ISNUMBER(D689))),AND(Y689&lt;&gt;"",NOT(ISNUMBER(Y689))),AND(ISNUMBER(D689),ISNUMBER(Y689),Y689&lt;=D689)),"DATE CHECK — Review and Next Review must be dates, Next after Review",IF(AND(ISNUMBER(AC689),ISNUMBER(AD689),AD689&gt;AC689),"SAMPLE EXCEEDS POPULATION",IF(AND(ISNUMBER(AD689),ISNUMBER(AK689),AD689&lt;AK689),"SAMPLE BELOW TIER MINIMUM",IF(AND(AI689&lt;&gt;"",ISNUMBER(Y689),AO689=""),"REVIEW TYPE REQUIRED: operational, performance or formal (§6.4.4)",IF(AND(ISNUMBER(D689),ISNUMBER(Y689),AI689&lt;&gt;"",Y689-D689&gt;IF(AI689="Critical",31,IF(AI689="High",IF(OR(AO689="Operational monitoring",AO689="Performance review"),31,92),IF(AI689="Medium",IF(AO689="Operational monitoring",31,IF(AO689="Performance review",92,366)),366)))),"NEXT REVIEW EXCEEDS TIER CADENCE",IF(OR(AP689="",AP689="Action-capable: raise not yet set"),"AGENTIC CADENCE RAISE NOT SET (§6.4.4; size to be set by the Council)",IF(AND(Z689="Closed",OR(D689="",E689="",G689="",H689="",I689="",X689="",Y689="",AA689="",AB689="",NOT(ISNUMBER(AC689)),NOT(ISNUMBER(AD689)),AC689&lt;1,AD689&lt;1,AE689="",AG689="",AI689="")),"CLOSURE EVIDENCE MISSING",IF(Z689="Closed","Closure ready for independent review","Open / review")))))))))))))))))</f>
        <v/>
      </c>
      <c r="AI689" s="0" t="n"/>
      <c r="AJ689" s="0">
        <f>IF(AI689="","",IF(AO689="Operational monitoring",IF(AI689="Low","Routine operational monitoring by the Service Owner",IF(AI689="Medium","Monthly","Continuous (logged at least monthly)")),IF(AO689="Performance review",IF(AI689="Critical","At least monthly",IF(AI689="High","Monthly",IF(AI689="Medium","Quarterly","Annual"))),IF(AI689="Critical","Continuous monitoring; formal review at least monthly",IF(AI689="High","Quarterly","Annual")))))</f>
        <v/>
      </c>
      <c r="AK689" s="0">
        <f>IF(OR(AI689="",NOT(ISNUMBER(AC689))),"",IF(OR(AI689="Critical",AI689="High"),MIN(AC689,MAX(30,ROUNDUP(0.05*AC689,0))),IF(AI689="Medium",MIN(AC689,20),MIN(AC689,10))))</f>
        <v/>
      </c>
      <c r="AL689" s="0" t="n"/>
      <c r="AM689" s="0" t="n"/>
      <c r="AN689" s="0" t="n"/>
      <c r="AO689" s="0" t="n"/>
      <c r="AP689" s="0" t="n"/>
    </row>
    <row r="690">
      <c r="A690" s="49" t="n"/>
      <c r="B690" s="50" t="n"/>
      <c r="C690" s="50" t="n"/>
      <c r="D690" s="51" t="n"/>
      <c r="E690" s="50" t="n"/>
      <c r="F690" s="50" t="n"/>
      <c r="G690" s="50" t="n"/>
      <c r="H690" s="50" t="n"/>
      <c r="I690" s="50" t="n"/>
      <c r="J690" s="50" t="n"/>
      <c r="K690" s="50" t="n"/>
      <c r="L690" s="50" t="n"/>
      <c r="M690" s="50" t="n"/>
      <c r="N690" s="50" t="n"/>
      <c r="O690" s="51" t="n"/>
      <c r="P690" s="50" t="n"/>
      <c r="Q690" s="50" t="n"/>
      <c r="R690" s="50" t="n"/>
      <c r="S690" s="50" t="n"/>
      <c r="T690" s="50" t="n"/>
      <c r="U690" s="50" t="n"/>
      <c r="V690" s="50" t="n"/>
      <c r="W690" s="50" t="n"/>
      <c r="X690" s="50" t="n"/>
      <c r="Y690" s="51" t="n"/>
      <c r="Z690" s="52" t="n"/>
      <c r="AA690" s="50" t="n"/>
      <c r="AB690" s="50" t="n"/>
      <c r="AC690" s="61" t="n"/>
      <c r="AD690" s="61" t="n"/>
      <c r="AE690" s="50" t="n"/>
      <c r="AF690" s="0" t="n"/>
      <c r="AG690" s="0" t="n"/>
      <c r="AH690" s="85">
        <f>IF(COUNTA(A690:AG690,AI690,AL690:AP690)=0,"",IF(TRIM(A690)="","AIR-ID REQUIRED",IF(OR(AND(K690&lt;&gt;"",ISNA(MATCH(K690,{"Yes","No","Unknown"},0))),AND(Q690&lt;&gt;"",ISNA(MATCH(Q690,{"Yes","No","Unknown"},0))),AND(R690&lt;&gt;"",ISNA(MATCH(R690,{"Yes","No","Unknown"},0))),AND(T690&lt;&gt;"",ISNA(MATCH(T690,{"Yes","No","Unknown"},0))),AND(J690&lt;&gt;"",ISNA(MATCH(J690,{"Improving","Stable","Deteriorating","New / Baseline","Not yet known"},0))),AND(Z690&lt;&gt;"",ISNA(MATCH(Z690,{"Open","Reviewed","Action Open","Escalated","Closed"},0))),AND(AG690&lt;&gt;"",ISNA(MATCH(AG690,{"UC-ID specific","Shared system baseline"},0))),AND(AI690&lt;&gt;"",ISNA(MATCH(AI690,{"Low","Medium","High","Critical"},0))),AND(AL690&lt;&gt;"",COUNTIF(Lists!$A$3:$A$10,AL690)=0),AND(AO690&lt;&gt;"",ISNA(MATCH(AO690,{"Operational monitoring","Performance review","Formal review"},0))),AND(AP690&lt;&gt;"",ISNA(MATCH(AP690,{"Raised per Monitoring and Review Plan","Not action-capable","Action-capable: raise not yet set"},0)))),"INVALID VALUE — use the dropdown list",IF(AND(AG690="UC-ID specific",OR(AF690="",AF690="None")),"UC-ID REQUIRED",IF(OR(J690="",K690="",Q690="",R690="",T690="",AL690="",J690="Not yet known",K690="Unknown",Q690="Unknown",R690="Unknown",T690="Unknown"),"UNKNOWN TO RESOLVE",IF(AND(K690="Yes",OR(H690="",I690="",M690="",N690="",O690="",P690="",P690="None",X690="")),"BREACH ACTION INCOMPLETE",IF(AND(OR(K690="Yes",Q690="Yes"),AL690="None"),"TRIGGER NOT RECORDED — select the E.4 trigger",IF(AND(OR(AND(AL690&lt;&gt;"",AL690&lt;&gt;"None"),R690="Yes"),AM690=""),"REASSESSMENT / CONSIDERATION REF REQUIRED",IF(AND(OR(R690="Yes",T690="Yes"),U690=""),"GATE LOG EVENT ID REQUIRED",IF(OR(AND(D690&lt;&gt;"",NOT(ISNUMBER(D690))),AND(Y690&lt;&gt;"",NOT(ISNUMBER(Y690))),AND(ISNUMBER(D690),ISNUMBER(Y690),Y690&lt;=D690)),"DATE CHECK — Review and Next Review must be dates, Next after Review",IF(AND(ISNUMBER(AC690),ISNUMBER(AD690),AD690&gt;AC690),"SAMPLE EXCEEDS POPULATION",IF(AND(ISNUMBER(AD690),ISNUMBER(AK690),AD690&lt;AK690),"SAMPLE BELOW TIER MINIMUM",IF(AND(AI690&lt;&gt;"",ISNUMBER(Y690),AO690=""),"REVIEW TYPE REQUIRED: operational, performance or formal (§6.4.4)",IF(AND(ISNUMBER(D690),ISNUMBER(Y690),AI690&lt;&gt;"",Y690-D690&gt;IF(AI690="Critical",31,IF(AI690="High",IF(OR(AO690="Operational monitoring",AO690="Performance review"),31,92),IF(AI690="Medium",IF(AO690="Operational monitoring",31,IF(AO690="Performance review",92,366)),366)))),"NEXT REVIEW EXCEEDS TIER CADENCE",IF(OR(AP690="",AP690="Action-capable: raise not yet set"),"AGENTIC CADENCE RAISE NOT SET (§6.4.4; size to be set by the Council)",IF(AND(Z690="Closed",OR(D690="",E690="",G690="",H690="",I690="",X690="",Y690="",AA690="",AB690="",NOT(ISNUMBER(AC690)),NOT(ISNUMBER(AD690)),AC690&lt;1,AD690&lt;1,AE690="",AG690="",AI690="")),"CLOSURE EVIDENCE MISSING",IF(Z690="Closed","Closure ready for independent review","Open / review")))))))))))))))))</f>
        <v/>
      </c>
      <c r="AI690" s="0" t="n"/>
      <c r="AJ690" s="0">
        <f>IF(AI690="","",IF(AO690="Operational monitoring",IF(AI690="Low","Routine operational monitoring by the Service Owner",IF(AI690="Medium","Monthly","Continuous (logged at least monthly)")),IF(AO690="Performance review",IF(AI690="Critical","At least monthly",IF(AI690="High","Monthly",IF(AI690="Medium","Quarterly","Annual"))),IF(AI690="Critical","Continuous monitoring; formal review at least monthly",IF(AI690="High","Quarterly","Annual")))))</f>
        <v/>
      </c>
      <c r="AK690" s="0">
        <f>IF(OR(AI690="",NOT(ISNUMBER(AC690))),"",IF(OR(AI690="Critical",AI690="High"),MIN(AC690,MAX(30,ROUNDUP(0.05*AC690,0))),IF(AI690="Medium",MIN(AC690,20),MIN(AC690,10))))</f>
        <v/>
      </c>
      <c r="AL690" s="0" t="n"/>
      <c r="AM690" s="0" t="n"/>
      <c r="AN690" s="0" t="n"/>
      <c r="AO690" s="0" t="n"/>
      <c r="AP690" s="0" t="n"/>
    </row>
    <row r="691">
      <c r="A691" s="49" t="n"/>
      <c r="B691" s="50" t="n"/>
      <c r="C691" s="50" t="n"/>
      <c r="D691" s="51" t="n"/>
      <c r="E691" s="50" t="n"/>
      <c r="F691" s="50" t="n"/>
      <c r="G691" s="50" t="n"/>
      <c r="H691" s="50" t="n"/>
      <c r="I691" s="50" t="n"/>
      <c r="J691" s="50" t="n"/>
      <c r="K691" s="50" t="n"/>
      <c r="L691" s="50" t="n"/>
      <c r="M691" s="50" t="n"/>
      <c r="N691" s="50" t="n"/>
      <c r="O691" s="51" t="n"/>
      <c r="P691" s="50" t="n"/>
      <c r="Q691" s="50" t="n"/>
      <c r="R691" s="50" t="n"/>
      <c r="S691" s="50" t="n"/>
      <c r="T691" s="50" t="n"/>
      <c r="U691" s="50" t="n"/>
      <c r="V691" s="50" t="n"/>
      <c r="W691" s="50" t="n"/>
      <c r="X691" s="50" t="n"/>
      <c r="Y691" s="51" t="n"/>
      <c r="Z691" s="52" t="n"/>
      <c r="AA691" s="50" t="n"/>
      <c r="AB691" s="50" t="n"/>
      <c r="AC691" s="61" t="n"/>
      <c r="AD691" s="61" t="n"/>
      <c r="AE691" s="50" t="n"/>
      <c r="AF691" s="0" t="n"/>
      <c r="AG691" s="0" t="n"/>
      <c r="AH691" s="85">
        <f>IF(COUNTA(A691:AG691,AI691,AL691:AP691)=0,"",IF(TRIM(A691)="","AIR-ID REQUIRED",IF(OR(AND(K691&lt;&gt;"",ISNA(MATCH(K691,{"Yes","No","Unknown"},0))),AND(Q691&lt;&gt;"",ISNA(MATCH(Q691,{"Yes","No","Unknown"},0))),AND(R691&lt;&gt;"",ISNA(MATCH(R691,{"Yes","No","Unknown"},0))),AND(T691&lt;&gt;"",ISNA(MATCH(T691,{"Yes","No","Unknown"},0))),AND(J691&lt;&gt;"",ISNA(MATCH(J691,{"Improving","Stable","Deteriorating","New / Baseline","Not yet known"},0))),AND(Z691&lt;&gt;"",ISNA(MATCH(Z691,{"Open","Reviewed","Action Open","Escalated","Closed"},0))),AND(AG691&lt;&gt;"",ISNA(MATCH(AG691,{"UC-ID specific","Shared system baseline"},0))),AND(AI691&lt;&gt;"",ISNA(MATCH(AI691,{"Low","Medium","High","Critical"},0))),AND(AL691&lt;&gt;"",COUNTIF(Lists!$A$3:$A$10,AL691)=0),AND(AO691&lt;&gt;"",ISNA(MATCH(AO691,{"Operational monitoring","Performance review","Formal review"},0))),AND(AP691&lt;&gt;"",ISNA(MATCH(AP691,{"Raised per Monitoring and Review Plan","Not action-capable","Action-capable: raise not yet set"},0)))),"INVALID VALUE — use the dropdown list",IF(AND(AG691="UC-ID specific",OR(AF691="",AF691="None")),"UC-ID REQUIRED",IF(OR(J691="",K691="",Q691="",R691="",T691="",AL691="",J691="Not yet known",K691="Unknown",Q691="Unknown",R691="Unknown",T691="Unknown"),"UNKNOWN TO RESOLVE",IF(AND(K691="Yes",OR(H691="",I691="",M691="",N691="",O691="",P691="",P691="None",X691="")),"BREACH ACTION INCOMPLETE",IF(AND(OR(K691="Yes",Q691="Yes"),AL691="None"),"TRIGGER NOT RECORDED — select the E.4 trigger",IF(AND(OR(AND(AL691&lt;&gt;"",AL691&lt;&gt;"None"),R691="Yes"),AM691=""),"REASSESSMENT / CONSIDERATION REF REQUIRED",IF(AND(OR(R691="Yes",T691="Yes"),U691=""),"GATE LOG EVENT ID REQUIRED",IF(OR(AND(D691&lt;&gt;"",NOT(ISNUMBER(D691))),AND(Y691&lt;&gt;"",NOT(ISNUMBER(Y691))),AND(ISNUMBER(D691),ISNUMBER(Y691),Y691&lt;=D691)),"DATE CHECK — Review and Next Review must be dates, Next after Review",IF(AND(ISNUMBER(AC691),ISNUMBER(AD691),AD691&gt;AC691),"SAMPLE EXCEEDS POPULATION",IF(AND(ISNUMBER(AD691),ISNUMBER(AK691),AD691&lt;AK691),"SAMPLE BELOW TIER MINIMUM",IF(AND(AI691&lt;&gt;"",ISNUMBER(Y691),AO691=""),"REVIEW TYPE REQUIRED: operational, performance or formal (§6.4.4)",IF(AND(ISNUMBER(D691),ISNUMBER(Y691),AI691&lt;&gt;"",Y691-D691&gt;IF(AI691="Critical",31,IF(AI691="High",IF(OR(AO691="Operational monitoring",AO691="Performance review"),31,92),IF(AI691="Medium",IF(AO691="Operational monitoring",31,IF(AO691="Performance review",92,366)),366)))),"NEXT REVIEW EXCEEDS TIER CADENCE",IF(OR(AP691="",AP691="Action-capable: raise not yet set"),"AGENTIC CADENCE RAISE NOT SET (§6.4.4; size to be set by the Council)",IF(AND(Z691="Closed",OR(D691="",E691="",G691="",H691="",I691="",X691="",Y691="",AA691="",AB691="",NOT(ISNUMBER(AC691)),NOT(ISNUMBER(AD691)),AC691&lt;1,AD691&lt;1,AE691="",AG691="",AI691="")),"CLOSURE EVIDENCE MISSING",IF(Z691="Closed","Closure ready for independent review","Open / review")))))))))))))))))</f>
        <v/>
      </c>
      <c r="AI691" s="0" t="n"/>
      <c r="AJ691" s="0">
        <f>IF(AI691="","",IF(AO691="Operational monitoring",IF(AI691="Low","Routine operational monitoring by the Service Owner",IF(AI691="Medium","Monthly","Continuous (logged at least monthly)")),IF(AO691="Performance review",IF(AI691="Critical","At least monthly",IF(AI691="High","Monthly",IF(AI691="Medium","Quarterly","Annual"))),IF(AI691="Critical","Continuous monitoring; formal review at least monthly",IF(AI691="High","Quarterly","Annual")))))</f>
        <v/>
      </c>
      <c r="AK691" s="0">
        <f>IF(OR(AI691="",NOT(ISNUMBER(AC691))),"",IF(OR(AI691="Critical",AI691="High"),MIN(AC691,MAX(30,ROUNDUP(0.05*AC691,0))),IF(AI691="Medium",MIN(AC691,20),MIN(AC691,10))))</f>
        <v/>
      </c>
      <c r="AL691" s="0" t="n"/>
      <c r="AM691" s="0" t="n"/>
      <c r="AN691" s="0" t="n"/>
      <c r="AO691" s="0" t="n"/>
      <c r="AP691" s="0" t="n"/>
    </row>
    <row r="692">
      <c r="A692" s="49" t="n"/>
      <c r="B692" s="50" t="n"/>
      <c r="C692" s="50" t="n"/>
      <c r="D692" s="51" t="n"/>
      <c r="E692" s="50" t="n"/>
      <c r="F692" s="50" t="n"/>
      <c r="G692" s="50" t="n"/>
      <c r="H692" s="50" t="n"/>
      <c r="I692" s="50" t="n"/>
      <c r="J692" s="50" t="n"/>
      <c r="K692" s="50" t="n"/>
      <c r="L692" s="50" t="n"/>
      <c r="M692" s="50" t="n"/>
      <c r="N692" s="50" t="n"/>
      <c r="O692" s="51" t="n"/>
      <c r="P692" s="50" t="n"/>
      <c r="Q692" s="50" t="n"/>
      <c r="R692" s="50" t="n"/>
      <c r="S692" s="50" t="n"/>
      <c r="T692" s="50" t="n"/>
      <c r="U692" s="50" t="n"/>
      <c r="V692" s="50" t="n"/>
      <c r="W692" s="50" t="n"/>
      <c r="X692" s="50" t="n"/>
      <c r="Y692" s="51" t="n"/>
      <c r="Z692" s="52" t="n"/>
      <c r="AA692" s="50" t="n"/>
      <c r="AB692" s="50" t="n"/>
      <c r="AC692" s="61" t="n"/>
      <c r="AD692" s="61" t="n"/>
      <c r="AE692" s="50" t="n"/>
      <c r="AF692" s="0" t="n"/>
      <c r="AG692" s="0" t="n"/>
      <c r="AH692" s="85">
        <f>IF(COUNTA(A692:AG692,AI692,AL692:AP692)=0,"",IF(TRIM(A692)="","AIR-ID REQUIRED",IF(OR(AND(K692&lt;&gt;"",ISNA(MATCH(K692,{"Yes","No","Unknown"},0))),AND(Q692&lt;&gt;"",ISNA(MATCH(Q692,{"Yes","No","Unknown"},0))),AND(R692&lt;&gt;"",ISNA(MATCH(R692,{"Yes","No","Unknown"},0))),AND(T692&lt;&gt;"",ISNA(MATCH(T692,{"Yes","No","Unknown"},0))),AND(J692&lt;&gt;"",ISNA(MATCH(J692,{"Improving","Stable","Deteriorating","New / Baseline","Not yet known"},0))),AND(Z692&lt;&gt;"",ISNA(MATCH(Z692,{"Open","Reviewed","Action Open","Escalated","Closed"},0))),AND(AG692&lt;&gt;"",ISNA(MATCH(AG692,{"UC-ID specific","Shared system baseline"},0))),AND(AI692&lt;&gt;"",ISNA(MATCH(AI692,{"Low","Medium","High","Critical"},0))),AND(AL692&lt;&gt;"",COUNTIF(Lists!$A$3:$A$10,AL692)=0),AND(AO692&lt;&gt;"",ISNA(MATCH(AO692,{"Operational monitoring","Performance review","Formal review"},0))),AND(AP692&lt;&gt;"",ISNA(MATCH(AP692,{"Raised per Monitoring and Review Plan","Not action-capable","Action-capable: raise not yet set"},0)))),"INVALID VALUE — use the dropdown list",IF(AND(AG692="UC-ID specific",OR(AF692="",AF692="None")),"UC-ID REQUIRED",IF(OR(J692="",K692="",Q692="",R692="",T692="",AL692="",J692="Not yet known",K692="Unknown",Q692="Unknown",R692="Unknown",T692="Unknown"),"UNKNOWN TO RESOLVE",IF(AND(K692="Yes",OR(H692="",I692="",M692="",N692="",O692="",P692="",P692="None",X692="")),"BREACH ACTION INCOMPLETE",IF(AND(OR(K692="Yes",Q692="Yes"),AL692="None"),"TRIGGER NOT RECORDED — select the E.4 trigger",IF(AND(OR(AND(AL692&lt;&gt;"",AL692&lt;&gt;"None"),R692="Yes"),AM692=""),"REASSESSMENT / CONSIDERATION REF REQUIRED",IF(AND(OR(R692="Yes",T692="Yes"),U692=""),"GATE LOG EVENT ID REQUIRED",IF(OR(AND(D692&lt;&gt;"",NOT(ISNUMBER(D692))),AND(Y692&lt;&gt;"",NOT(ISNUMBER(Y692))),AND(ISNUMBER(D692),ISNUMBER(Y692),Y692&lt;=D692)),"DATE CHECK — Review and Next Review must be dates, Next after Review",IF(AND(ISNUMBER(AC692),ISNUMBER(AD692),AD692&gt;AC692),"SAMPLE EXCEEDS POPULATION",IF(AND(ISNUMBER(AD692),ISNUMBER(AK692),AD692&lt;AK692),"SAMPLE BELOW TIER MINIMUM",IF(AND(AI692&lt;&gt;"",ISNUMBER(Y692),AO692=""),"REVIEW TYPE REQUIRED: operational, performance or formal (§6.4.4)",IF(AND(ISNUMBER(D692),ISNUMBER(Y692),AI692&lt;&gt;"",Y692-D692&gt;IF(AI692="Critical",31,IF(AI692="High",IF(OR(AO692="Operational monitoring",AO692="Performance review"),31,92),IF(AI692="Medium",IF(AO692="Operational monitoring",31,IF(AO692="Performance review",92,366)),366)))),"NEXT REVIEW EXCEEDS TIER CADENCE",IF(OR(AP692="",AP692="Action-capable: raise not yet set"),"AGENTIC CADENCE RAISE NOT SET (§6.4.4; size to be set by the Council)",IF(AND(Z692="Closed",OR(D692="",E692="",G692="",H692="",I692="",X692="",Y692="",AA692="",AB692="",NOT(ISNUMBER(AC692)),NOT(ISNUMBER(AD692)),AC692&lt;1,AD692&lt;1,AE692="",AG692="",AI692="")),"CLOSURE EVIDENCE MISSING",IF(Z692="Closed","Closure ready for independent review","Open / review")))))))))))))))))</f>
        <v/>
      </c>
      <c r="AI692" s="0" t="n"/>
      <c r="AJ692" s="0">
        <f>IF(AI692="","",IF(AO692="Operational monitoring",IF(AI692="Low","Routine operational monitoring by the Service Owner",IF(AI692="Medium","Monthly","Continuous (logged at least monthly)")),IF(AO692="Performance review",IF(AI692="Critical","At least monthly",IF(AI692="High","Monthly",IF(AI692="Medium","Quarterly","Annual"))),IF(AI692="Critical","Continuous monitoring; formal review at least monthly",IF(AI692="High","Quarterly","Annual")))))</f>
        <v/>
      </c>
      <c r="AK692" s="0">
        <f>IF(OR(AI692="",NOT(ISNUMBER(AC692))),"",IF(OR(AI692="Critical",AI692="High"),MIN(AC692,MAX(30,ROUNDUP(0.05*AC692,0))),IF(AI692="Medium",MIN(AC692,20),MIN(AC692,10))))</f>
        <v/>
      </c>
      <c r="AL692" s="0" t="n"/>
      <c r="AM692" s="0" t="n"/>
      <c r="AN692" s="0" t="n"/>
      <c r="AO692" s="0" t="n"/>
      <c r="AP692" s="0" t="n"/>
    </row>
    <row r="693">
      <c r="A693" s="49" t="n"/>
      <c r="B693" s="50" t="n"/>
      <c r="C693" s="50" t="n"/>
      <c r="D693" s="51" t="n"/>
      <c r="E693" s="50" t="n"/>
      <c r="F693" s="50" t="n"/>
      <c r="G693" s="50" t="n"/>
      <c r="H693" s="50" t="n"/>
      <c r="I693" s="50" t="n"/>
      <c r="J693" s="50" t="n"/>
      <c r="K693" s="50" t="n"/>
      <c r="L693" s="50" t="n"/>
      <c r="M693" s="50" t="n"/>
      <c r="N693" s="50" t="n"/>
      <c r="O693" s="51" t="n"/>
      <c r="P693" s="50" t="n"/>
      <c r="Q693" s="50" t="n"/>
      <c r="R693" s="50" t="n"/>
      <c r="S693" s="50" t="n"/>
      <c r="T693" s="50" t="n"/>
      <c r="U693" s="50" t="n"/>
      <c r="V693" s="50" t="n"/>
      <c r="W693" s="50" t="n"/>
      <c r="X693" s="50" t="n"/>
      <c r="Y693" s="51" t="n"/>
      <c r="Z693" s="52" t="n"/>
      <c r="AA693" s="50" t="n"/>
      <c r="AB693" s="50" t="n"/>
      <c r="AC693" s="61" t="n"/>
      <c r="AD693" s="61" t="n"/>
      <c r="AE693" s="50" t="n"/>
      <c r="AF693" s="0" t="n"/>
      <c r="AG693" s="0" t="n"/>
      <c r="AH693" s="85">
        <f>IF(COUNTA(A693:AG693,AI693,AL693:AP693)=0,"",IF(TRIM(A693)="","AIR-ID REQUIRED",IF(OR(AND(K693&lt;&gt;"",ISNA(MATCH(K693,{"Yes","No","Unknown"},0))),AND(Q693&lt;&gt;"",ISNA(MATCH(Q693,{"Yes","No","Unknown"},0))),AND(R693&lt;&gt;"",ISNA(MATCH(R693,{"Yes","No","Unknown"},0))),AND(T693&lt;&gt;"",ISNA(MATCH(T693,{"Yes","No","Unknown"},0))),AND(J693&lt;&gt;"",ISNA(MATCH(J693,{"Improving","Stable","Deteriorating","New / Baseline","Not yet known"},0))),AND(Z693&lt;&gt;"",ISNA(MATCH(Z693,{"Open","Reviewed","Action Open","Escalated","Closed"},0))),AND(AG693&lt;&gt;"",ISNA(MATCH(AG693,{"UC-ID specific","Shared system baseline"},0))),AND(AI693&lt;&gt;"",ISNA(MATCH(AI693,{"Low","Medium","High","Critical"},0))),AND(AL693&lt;&gt;"",COUNTIF(Lists!$A$3:$A$10,AL693)=0),AND(AO693&lt;&gt;"",ISNA(MATCH(AO693,{"Operational monitoring","Performance review","Formal review"},0))),AND(AP693&lt;&gt;"",ISNA(MATCH(AP693,{"Raised per Monitoring and Review Plan","Not action-capable","Action-capable: raise not yet set"},0)))),"INVALID VALUE — use the dropdown list",IF(AND(AG693="UC-ID specific",OR(AF693="",AF693="None")),"UC-ID REQUIRED",IF(OR(J693="",K693="",Q693="",R693="",T693="",AL693="",J693="Not yet known",K693="Unknown",Q693="Unknown",R693="Unknown",T693="Unknown"),"UNKNOWN TO RESOLVE",IF(AND(K693="Yes",OR(H693="",I693="",M693="",N693="",O693="",P693="",P693="None",X693="")),"BREACH ACTION INCOMPLETE",IF(AND(OR(K693="Yes",Q693="Yes"),AL693="None"),"TRIGGER NOT RECORDED — select the E.4 trigger",IF(AND(OR(AND(AL693&lt;&gt;"",AL693&lt;&gt;"None"),R693="Yes"),AM693=""),"REASSESSMENT / CONSIDERATION REF REQUIRED",IF(AND(OR(R693="Yes",T693="Yes"),U693=""),"GATE LOG EVENT ID REQUIRED",IF(OR(AND(D693&lt;&gt;"",NOT(ISNUMBER(D693))),AND(Y693&lt;&gt;"",NOT(ISNUMBER(Y693))),AND(ISNUMBER(D693),ISNUMBER(Y693),Y693&lt;=D693)),"DATE CHECK — Review and Next Review must be dates, Next after Review",IF(AND(ISNUMBER(AC693),ISNUMBER(AD693),AD693&gt;AC693),"SAMPLE EXCEEDS POPULATION",IF(AND(ISNUMBER(AD693),ISNUMBER(AK693),AD693&lt;AK693),"SAMPLE BELOW TIER MINIMUM",IF(AND(AI693&lt;&gt;"",ISNUMBER(Y693),AO693=""),"REVIEW TYPE REQUIRED: operational, performance or formal (§6.4.4)",IF(AND(ISNUMBER(D693),ISNUMBER(Y693),AI693&lt;&gt;"",Y693-D693&gt;IF(AI693="Critical",31,IF(AI693="High",IF(OR(AO693="Operational monitoring",AO693="Performance review"),31,92),IF(AI693="Medium",IF(AO693="Operational monitoring",31,IF(AO693="Performance review",92,366)),366)))),"NEXT REVIEW EXCEEDS TIER CADENCE",IF(OR(AP693="",AP693="Action-capable: raise not yet set"),"AGENTIC CADENCE RAISE NOT SET (§6.4.4; size to be set by the Council)",IF(AND(Z693="Closed",OR(D693="",E693="",G693="",H693="",I693="",X693="",Y693="",AA693="",AB693="",NOT(ISNUMBER(AC693)),NOT(ISNUMBER(AD693)),AC693&lt;1,AD693&lt;1,AE693="",AG693="",AI693="")),"CLOSURE EVIDENCE MISSING",IF(Z693="Closed","Closure ready for independent review","Open / review")))))))))))))))))</f>
        <v/>
      </c>
      <c r="AI693" s="0" t="n"/>
      <c r="AJ693" s="0">
        <f>IF(AI693="","",IF(AO693="Operational monitoring",IF(AI693="Low","Routine operational monitoring by the Service Owner",IF(AI693="Medium","Monthly","Continuous (logged at least monthly)")),IF(AO693="Performance review",IF(AI693="Critical","At least monthly",IF(AI693="High","Monthly",IF(AI693="Medium","Quarterly","Annual"))),IF(AI693="Critical","Continuous monitoring; formal review at least monthly",IF(AI693="High","Quarterly","Annual")))))</f>
        <v/>
      </c>
      <c r="AK693" s="0">
        <f>IF(OR(AI693="",NOT(ISNUMBER(AC693))),"",IF(OR(AI693="Critical",AI693="High"),MIN(AC693,MAX(30,ROUNDUP(0.05*AC693,0))),IF(AI693="Medium",MIN(AC693,20),MIN(AC693,10))))</f>
        <v/>
      </c>
      <c r="AL693" s="0" t="n"/>
      <c r="AM693" s="0" t="n"/>
      <c r="AN693" s="0" t="n"/>
      <c r="AO693" s="0" t="n"/>
      <c r="AP693" s="0" t="n"/>
    </row>
    <row r="694">
      <c r="A694" s="49" t="n"/>
      <c r="B694" s="50" t="n"/>
      <c r="C694" s="50" t="n"/>
      <c r="D694" s="51" t="n"/>
      <c r="E694" s="50" t="n"/>
      <c r="F694" s="50" t="n"/>
      <c r="G694" s="50" t="n"/>
      <c r="H694" s="50" t="n"/>
      <c r="I694" s="50" t="n"/>
      <c r="J694" s="50" t="n"/>
      <c r="K694" s="50" t="n"/>
      <c r="L694" s="50" t="n"/>
      <c r="M694" s="50" t="n"/>
      <c r="N694" s="50" t="n"/>
      <c r="O694" s="51" t="n"/>
      <c r="P694" s="50" t="n"/>
      <c r="Q694" s="50" t="n"/>
      <c r="R694" s="50" t="n"/>
      <c r="S694" s="50" t="n"/>
      <c r="T694" s="50" t="n"/>
      <c r="U694" s="50" t="n"/>
      <c r="V694" s="50" t="n"/>
      <c r="W694" s="50" t="n"/>
      <c r="X694" s="50" t="n"/>
      <c r="Y694" s="51" t="n"/>
      <c r="Z694" s="52" t="n"/>
      <c r="AA694" s="50" t="n"/>
      <c r="AB694" s="50" t="n"/>
      <c r="AC694" s="61" t="n"/>
      <c r="AD694" s="61" t="n"/>
      <c r="AE694" s="50" t="n"/>
      <c r="AF694" s="0" t="n"/>
      <c r="AG694" s="0" t="n"/>
      <c r="AH694" s="85">
        <f>IF(COUNTA(A694:AG694,AI694,AL694:AP694)=0,"",IF(TRIM(A694)="","AIR-ID REQUIRED",IF(OR(AND(K694&lt;&gt;"",ISNA(MATCH(K694,{"Yes","No","Unknown"},0))),AND(Q694&lt;&gt;"",ISNA(MATCH(Q694,{"Yes","No","Unknown"},0))),AND(R694&lt;&gt;"",ISNA(MATCH(R694,{"Yes","No","Unknown"},0))),AND(T694&lt;&gt;"",ISNA(MATCH(T694,{"Yes","No","Unknown"},0))),AND(J694&lt;&gt;"",ISNA(MATCH(J694,{"Improving","Stable","Deteriorating","New / Baseline","Not yet known"},0))),AND(Z694&lt;&gt;"",ISNA(MATCH(Z694,{"Open","Reviewed","Action Open","Escalated","Closed"},0))),AND(AG694&lt;&gt;"",ISNA(MATCH(AG694,{"UC-ID specific","Shared system baseline"},0))),AND(AI694&lt;&gt;"",ISNA(MATCH(AI694,{"Low","Medium","High","Critical"},0))),AND(AL694&lt;&gt;"",COUNTIF(Lists!$A$3:$A$10,AL694)=0),AND(AO694&lt;&gt;"",ISNA(MATCH(AO694,{"Operational monitoring","Performance review","Formal review"},0))),AND(AP694&lt;&gt;"",ISNA(MATCH(AP694,{"Raised per Monitoring and Review Plan","Not action-capable","Action-capable: raise not yet set"},0)))),"INVALID VALUE — use the dropdown list",IF(AND(AG694="UC-ID specific",OR(AF694="",AF694="None")),"UC-ID REQUIRED",IF(OR(J694="",K694="",Q694="",R694="",T694="",AL694="",J694="Not yet known",K694="Unknown",Q694="Unknown",R694="Unknown",T694="Unknown"),"UNKNOWN TO RESOLVE",IF(AND(K694="Yes",OR(H694="",I694="",M694="",N694="",O694="",P694="",P694="None",X694="")),"BREACH ACTION INCOMPLETE",IF(AND(OR(K694="Yes",Q694="Yes"),AL694="None"),"TRIGGER NOT RECORDED — select the E.4 trigger",IF(AND(OR(AND(AL694&lt;&gt;"",AL694&lt;&gt;"None"),R694="Yes"),AM694=""),"REASSESSMENT / CONSIDERATION REF REQUIRED",IF(AND(OR(R694="Yes",T694="Yes"),U694=""),"GATE LOG EVENT ID REQUIRED",IF(OR(AND(D694&lt;&gt;"",NOT(ISNUMBER(D694))),AND(Y694&lt;&gt;"",NOT(ISNUMBER(Y694))),AND(ISNUMBER(D694),ISNUMBER(Y694),Y694&lt;=D694)),"DATE CHECK — Review and Next Review must be dates, Next after Review",IF(AND(ISNUMBER(AC694),ISNUMBER(AD694),AD694&gt;AC694),"SAMPLE EXCEEDS POPULATION",IF(AND(ISNUMBER(AD694),ISNUMBER(AK694),AD694&lt;AK694),"SAMPLE BELOW TIER MINIMUM",IF(AND(AI694&lt;&gt;"",ISNUMBER(Y694),AO694=""),"REVIEW TYPE REQUIRED: operational, performance or formal (§6.4.4)",IF(AND(ISNUMBER(D694),ISNUMBER(Y694),AI694&lt;&gt;"",Y694-D694&gt;IF(AI694="Critical",31,IF(AI694="High",IF(OR(AO694="Operational monitoring",AO694="Performance review"),31,92),IF(AI694="Medium",IF(AO694="Operational monitoring",31,IF(AO694="Performance review",92,366)),366)))),"NEXT REVIEW EXCEEDS TIER CADENCE",IF(OR(AP694="",AP694="Action-capable: raise not yet set"),"AGENTIC CADENCE RAISE NOT SET (§6.4.4; size to be set by the Council)",IF(AND(Z694="Closed",OR(D694="",E694="",G694="",H694="",I694="",X694="",Y694="",AA694="",AB694="",NOT(ISNUMBER(AC694)),NOT(ISNUMBER(AD694)),AC694&lt;1,AD694&lt;1,AE694="",AG694="",AI694="")),"CLOSURE EVIDENCE MISSING",IF(Z694="Closed","Closure ready for independent review","Open / review")))))))))))))))))</f>
        <v/>
      </c>
      <c r="AI694" s="0" t="n"/>
      <c r="AJ694" s="0">
        <f>IF(AI694="","",IF(AO694="Operational monitoring",IF(AI694="Low","Routine operational monitoring by the Service Owner",IF(AI694="Medium","Monthly","Continuous (logged at least monthly)")),IF(AO694="Performance review",IF(AI694="Critical","At least monthly",IF(AI694="High","Monthly",IF(AI694="Medium","Quarterly","Annual"))),IF(AI694="Critical","Continuous monitoring; formal review at least monthly",IF(AI694="High","Quarterly","Annual")))))</f>
        <v/>
      </c>
      <c r="AK694" s="0">
        <f>IF(OR(AI694="",NOT(ISNUMBER(AC694))),"",IF(OR(AI694="Critical",AI694="High"),MIN(AC694,MAX(30,ROUNDUP(0.05*AC694,0))),IF(AI694="Medium",MIN(AC694,20),MIN(AC694,10))))</f>
        <v/>
      </c>
      <c r="AL694" s="0" t="n"/>
      <c r="AM694" s="0" t="n"/>
      <c r="AN694" s="0" t="n"/>
      <c r="AO694" s="0" t="n"/>
      <c r="AP694" s="0" t="n"/>
    </row>
    <row r="695">
      <c r="A695" s="49" t="n"/>
      <c r="B695" s="50" t="n"/>
      <c r="C695" s="50" t="n"/>
      <c r="D695" s="51" t="n"/>
      <c r="E695" s="50" t="n"/>
      <c r="F695" s="50" t="n"/>
      <c r="G695" s="50" t="n"/>
      <c r="H695" s="50" t="n"/>
      <c r="I695" s="50" t="n"/>
      <c r="J695" s="50" t="n"/>
      <c r="K695" s="50" t="n"/>
      <c r="L695" s="50" t="n"/>
      <c r="M695" s="50" t="n"/>
      <c r="N695" s="50" t="n"/>
      <c r="O695" s="51" t="n"/>
      <c r="P695" s="50" t="n"/>
      <c r="Q695" s="50" t="n"/>
      <c r="R695" s="50" t="n"/>
      <c r="S695" s="50" t="n"/>
      <c r="T695" s="50" t="n"/>
      <c r="U695" s="50" t="n"/>
      <c r="V695" s="50" t="n"/>
      <c r="W695" s="50" t="n"/>
      <c r="X695" s="50" t="n"/>
      <c r="Y695" s="51" t="n"/>
      <c r="Z695" s="52" t="n"/>
      <c r="AA695" s="50" t="n"/>
      <c r="AB695" s="50" t="n"/>
      <c r="AC695" s="61" t="n"/>
      <c r="AD695" s="61" t="n"/>
      <c r="AE695" s="50" t="n"/>
      <c r="AF695" s="0" t="n"/>
      <c r="AG695" s="0" t="n"/>
      <c r="AH695" s="85">
        <f>IF(COUNTA(A695:AG695,AI695,AL695:AP695)=0,"",IF(TRIM(A695)="","AIR-ID REQUIRED",IF(OR(AND(K695&lt;&gt;"",ISNA(MATCH(K695,{"Yes","No","Unknown"},0))),AND(Q695&lt;&gt;"",ISNA(MATCH(Q695,{"Yes","No","Unknown"},0))),AND(R695&lt;&gt;"",ISNA(MATCH(R695,{"Yes","No","Unknown"},0))),AND(T695&lt;&gt;"",ISNA(MATCH(T695,{"Yes","No","Unknown"},0))),AND(J695&lt;&gt;"",ISNA(MATCH(J695,{"Improving","Stable","Deteriorating","New / Baseline","Not yet known"},0))),AND(Z695&lt;&gt;"",ISNA(MATCH(Z695,{"Open","Reviewed","Action Open","Escalated","Closed"},0))),AND(AG695&lt;&gt;"",ISNA(MATCH(AG695,{"UC-ID specific","Shared system baseline"},0))),AND(AI695&lt;&gt;"",ISNA(MATCH(AI695,{"Low","Medium","High","Critical"},0))),AND(AL695&lt;&gt;"",COUNTIF(Lists!$A$3:$A$10,AL695)=0),AND(AO695&lt;&gt;"",ISNA(MATCH(AO695,{"Operational monitoring","Performance review","Formal review"},0))),AND(AP695&lt;&gt;"",ISNA(MATCH(AP695,{"Raised per Monitoring and Review Plan","Not action-capable","Action-capable: raise not yet set"},0)))),"INVALID VALUE — use the dropdown list",IF(AND(AG695="UC-ID specific",OR(AF695="",AF695="None")),"UC-ID REQUIRED",IF(OR(J695="",K695="",Q695="",R695="",T695="",AL695="",J695="Not yet known",K695="Unknown",Q695="Unknown",R695="Unknown",T695="Unknown"),"UNKNOWN TO RESOLVE",IF(AND(K695="Yes",OR(H695="",I695="",M695="",N695="",O695="",P695="",P695="None",X695="")),"BREACH ACTION INCOMPLETE",IF(AND(OR(K695="Yes",Q695="Yes"),AL695="None"),"TRIGGER NOT RECORDED — select the E.4 trigger",IF(AND(OR(AND(AL695&lt;&gt;"",AL695&lt;&gt;"None"),R695="Yes"),AM695=""),"REASSESSMENT / CONSIDERATION REF REQUIRED",IF(AND(OR(R695="Yes",T695="Yes"),U695=""),"GATE LOG EVENT ID REQUIRED",IF(OR(AND(D695&lt;&gt;"",NOT(ISNUMBER(D695))),AND(Y695&lt;&gt;"",NOT(ISNUMBER(Y695))),AND(ISNUMBER(D695),ISNUMBER(Y695),Y695&lt;=D695)),"DATE CHECK — Review and Next Review must be dates, Next after Review",IF(AND(ISNUMBER(AC695),ISNUMBER(AD695),AD695&gt;AC695),"SAMPLE EXCEEDS POPULATION",IF(AND(ISNUMBER(AD695),ISNUMBER(AK695),AD695&lt;AK695),"SAMPLE BELOW TIER MINIMUM",IF(AND(AI695&lt;&gt;"",ISNUMBER(Y695),AO695=""),"REVIEW TYPE REQUIRED: operational, performance or formal (§6.4.4)",IF(AND(ISNUMBER(D695),ISNUMBER(Y695),AI695&lt;&gt;"",Y695-D695&gt;IF(AI695="Critical",31,IF(AI695="High",IF(OR(AO695="Operational monitoring",AO695="Performance review"),31,92),IF(AI695="Medium",IF(AO695="Operational monitoring",31,IF(AO695="Performance review",92,366)),366)))),"NEXT REVIEW EXCEEDS TIER CADENCE",IF(OR(AP695="",AP695="Action-capable: raise not yet set"),"AGENTIC CADENCE RAISE NOT SET (§6.4.4; size to be set by the Council)",IF(AND(Z695="Closed",OR(D695="",E695="",G695="",H695="",I695="",X695="",Y695="",AA695="",AB695="",NOT(ISNUMBER(AC695)),NOT(ISNUMBER(AD695)),AC695&lt;1,AD695&lt;1,AE695="",AG695="",AI695="")),"CLOSURE EVIDENCE MISSING",IF(Z695="Closed","Closure ready for independent review","Open / review")))))))))))))))))</f>
        <v/>
      </c>
      <c r="AI695" s="0" t="n"/>
      <c r="AJ695" s="0">
        <f>IF(AI695="","",IF(AO695="Operational monitoring",IF(AI695="Low","Routine operational monitoring by the Service Owner",IF(AI695="Medium","Monthly","Continuous (logged at least monthly)")),IF(AO695="Performance review",IF(AI695="Critical","At least monthly",IF(AI695="High","Monthly",IF(AI695="Medium","Quarterly","Annual"))),IF(AI695="Critical","Continuous monitoring; formal review at least monthly",IF(AI695="High","Quarterly","Annual")))))</f>
        <v/>
      </c>
      <c r="AK695" s="0">
        <f>IF(OR(AI695="",NOT(ISNUMBER(AC695))),"",IF(OR(AI695="Critical",AI695="High"),MIN(AC695,MAX(30,ROUNDUP(0.05*AC695,0))),IF(AI695="Medium",MIN(AC695,20),MIN(AC695,10))))</f>
        <v/>
      </c>
      <c r="AL695" s="0" t="n"/>
      <c r="AM695" s="0" t="n"/>
      <c r="AN695" s="0" t="n"/>
      <c r="AO695" s="0" t="n"/>
      <c r="AP695" s="0" t="n"/>
    </row>
    <row r="696">
      <c r="A696" s="49" t="n"/>
      <c r="B696" s="50" t="n"/>
      <c r="C696" s="50" t="n"/>
      <c r="D696" s="51" t="n"/>
      <c r="E696" s="50" t="n"/>
      <c r="F696" s="50" t="n"/>
      <c r="G696" s="50" t="n"/>
      <c r="H696" s="50" t="n"/>
      <c r="I696" s="50" t="n"/>
      <c r="J696" s="50" t="n"/>
      <c r="K696" s="50" t="n"/>
      <c r="L696" s="50" t="n"/>
      <c r="M696" s="50" t="n"/>
      <c r="N696" s="50" t="n"/>
      <c r="O696" s="51" t="n"/>
      <c r="P696" s="50" t="n"/>
      <c r="Q696" s="50" t="n"/>
      <c r="R696" s="50" t="n"/>
      <c r="S696" s="50" t="n"/>
      <c r="T696" s="50" t="n"/>
      <c r="U696" s="50" t="n"/>
      <c r="V696" s="50" t="n"/>
      <c r="W696" s="50" t="n"/>
      <c r="X696" s="50" t="n"/>
      <c r="Y696" s="51" t="n"/>
      <c r="Z696" s="52" t="n"/>
      <c r="AA696" s="50" t="n"/>
      <c r="AB696" s="50" t="n"/>
      <c r="AC696" s="61" t="n"/>
      <c r="AD696" s="61" t="n"/>
      <c r="AE696" s="50" t="n"/>
      <c r="AF696" s="0" t="n"/>
      <c r="AG696" s="0" t="n"/>
      <c r="AH696" s="85">
        <f>IF(COUNTA(A696:AG696,AI696,AL696:AP696)=0,"",IF(TRIM(A696)="","AIR-ID REQUIRED",IF(OR(AND(K696&lt;&gt;"",ISNA(MATCH(K696,{"Yes","No","Unknown"},0))),AND(Q696&lt;&gt;"",ISNA(MATCH(Q696,{"Yes","No","Unknown"},0))),AND(R696&lt;&gt;"",ISNA(MATCH(R696,{"Yes","No","Unknown"},0))),AND(T696&lt;&gt;"",ISNA(MATCH(T696,{"Yes","No","Unknown"},0))),AND(J696&lt;&gt;"",ISNA(MATCH(J696,{"Improving","Stable","Deteriorating","New / Baseline","Not yet known"},0))),AND(Z696&lt;&gt;"",ISNA(MATCH(Z696,{"Open","Reviewed","Action Open","Escalated","Closed"},0))),AND(AG696&lt;&gt;"",ISNA(MATCH(AG696,{"UC-ID specific","Shared system baseline"},0))),AND(AI696&lt;&gt;"",ISNA(MATCH(AI696,{"Low","Medium","High","Critical"},0))),AND(AL696&lt;&gt;"",COUNTIF(Lists!$A$3:$A$10,AL696)=0),AND(AO696&lt;&gt;"",ISNA(MATCH(AO696,{"Operational monitoring","Performance review","Formal review"},0))),AND(AP696&lt;&gt;"",ISNA(MATCH(AP696,{"Raised per Monitoring and Review Plan","Not action-capable","Action-capable: raise not yet set"},0)))),"INVALID VALUE — use the dropdown list",IF(AND(AG696="UC-ID specific",OR(AF696="",AF696="None")),"UC-ID REQUIRED",IF(OR(J696="",K696="",Q696="",R696="",T696="",AL696="",J696="Not yet known",K696="Unknown",Q696="Unknown",R696="Unknown",T696="Unknown"),"UNKNOWN TO RESOLVE",IF(AND(K696="Yes",OR(H696="",I696="",M696="",N696="",O696="",P696="",P696="None",X696="")),"BREACH ACTION INCOMPLETE",IF(AND(OR(K696="Yes",Q696="Yes"),AL696="None"),"TRIGGER NOT RECORDED — select the E.4 trigger",IF(AND(OR(AND(AL696&lt;&gt;"",AL696&lt;&gt;"None"),R696="Yes"),AM696=""),"REASSESSMENT / CONSIDERATION REF REQUIRED",IF(AND(OR(R696="Yes",T696="Yes"),U696=""),"GATE LOG EVENT ID REQUIRED",IF(OR(AND(D696&lt;&gt;"",NOT(ISNUMBER(D696))),AND(Y696&lt;&gt;"",NOT(ISNUMBER(Y696))),AND(ISNUMBER(D696),ISNUMBER(Y696),Y696&lt;=D696)),"DATE CHECK — Review and Next Review must be dates, Next after Review",IF(AND(ISNUMBER(AC696),ISNUMBER(AD696),AD696&gt;AC696),"SAMPLE EXCEEDS POPULATION",IF(AND(ISNUMBER(AD696),ISNUMBER(AK696),AD696&lt;AK696),"SAMPLE BELOW TIER MINIMUM",IF(AND(AI696&lt;&gt;"",ISNUMBER(Y696),AO696=""),"REVIEW TYPE REQUIRED: operational, performance or formal (§6.4.4)",IF(AND(ISNUMBER(D696),ISNUMBER(Y696),AI696&lt;&gt;"",Y696-D696&gt;IF(AI696="Critical",31,IF(AI696="High",IF(OR(AO696="Operational monitoring",AO696="Performance review"),31,92),IF(AI696="Medium",IF(AO696="Operational monitoring",31,IF(AO696="Performance review",92,366)),366)))),"NEXT REVIEW EXCEEDS TIER CADENCE",IF(OR(AP696="",AP696="Action-capable: raise not yet set"),"AGENTIC CADENCE RAISE NOT SET (§6.4.4; size to be set by the Council)",IF(AND(Z696="Closed",OR(D696="",E696="",G696="",H696="",I696="",X696="",Y696="",AA696="",AB696="",NOT(ISNUMBER(AC696)),NOT(ISNUMBER(AD696)),AC696&lt;1,AD696&lt;1,AE696="",AG696="",AI696="")),"CLOSURE EVIDENCE MISSING",IF(Z696="Closed","Closure ready for independent review","Open / review")))))))))))))))))</f>
        <v/>
      </c>
      <c r="AI696" s="0" t="n"/>
      <c r="AJ696" s="0">
        <f>IF(AI696="","",IF(AO696="Operational monitoring",IF(AI696="Low","Routine operational monitoring by the Service Owner",IF(AI696="Medium","Monthly","Continuous (logged at least monthly)")),IF(AO696="Performance review",IF(AI696="Critical","At least monthly",IF(AI696="High","Monthly",IF(AI696="Medium","Quarterly","Annual"))),IF(AI696="Critical","Continuous monitoring; formal review at least monthly",IF(AI696="High","Quarterly","Annual")))))</f>
        <v/>
      </c>
      <c r="AK696" s="0">
        <f>IF(OR(AI696="",NOT(ISNUMBER(AC696))),"",IF(OR(AI696="Critical",AI696="High"),MIN(AC696,MAX(30,ROUNDUP(0.05*AC696,0))),IF(AI696="Medium",MIN(AC696,20),MIN(AC696,10))))</f>
        <v/>
      </c>
      <c r="AL696" s="0" t="n"/>
      <c r="AM696" s="0" t="n"/>
      <c r="AN696" s="0" t="n"/>
      <c r="AO696" s="0" t="n"/>
      <c r="AP696" s="0" t="n"/>
    </row>
    <row r="697">
      <c r="A697" s="49" t="n"/>
      <c r="B697" s="50" t="n"/>
      <c r="C697" s="50" t="n"/>
      <c r="D697" s="51" t="n"/>
      <c r="E697" s="50" t="n"/>
      <c r="F697" s="50" t="n"/>
      <c r="G697" s="50" t="n"/>
      <c r="H697" s="50" t="n"/>
      <c r="I697" s="50" t="n"/>
      <c r="J697" s="50" t="n"/>
      <c r="K697" s="50" t="n"/>
      <c r="L697" s="50" t="n"/>
      <c r="M697" s="50" t="n"/>
      <c r="N697" s="50" t="n"/>
      <c r="O697" s="51" t="n"/>
      <c r="P697" s="50" t="n"/>
      <c r="Q697" s="50" t="n"/>
      <c r="R697" s="50" t="n"/>
      <c r="S697" s="50" t="n"/>
      <c r="T697" s="50" t="n"/>
      <c r="U697" s="50" t="n"/>
      <c r="V697" s="50" t="n"/>
      <c r="W697" s="50" t="n"/>
      <c r="X697" s="50" t="n"/>
      <c r="Y697" s="51" t="n"/>
      <c r="Z697" s="52" t="n"/>
      <c r="AA697" s="50" t="n"/>
      <c r="AB697" s="50" t="n"/>
      <c r="AC697" s="61" t="n"/>
      <c r="AD697" s="61" t="n"/>
      <c r="AE697" s="50" t="n"/>
      <c r="AF697" s="0" t="n"/>
      <c r="AG697" s="0" t="n"/>
      <c r="AH697" s="85">
        <f>IF(COUNTA(A697:AG697,AI697,AL697:AP697)=0,"",IF(TRIM(A697)="","AIR-ID REQUIRED",IF(OR(AND(K697&lt;&gt;"",ISNA(MATCH(K697,{"Yes","No","Unknown"},0))),AND(Q697&lt;&gt;"",ISNA(MATCH(Q697,{"Yes","No","Unknown"},0))),AND(R697&lt;&gt;"",ISNA(MATCH(R697,{"Yes","No","Unknown"},0))),AND(T697&lt;&gt;"",ISNA(MATCH(T697,{"Yes","No","Unknown"},0))),AND(J697&lt;&gt;"",ISNA(MATCH(J697,{"Improving","Stable","Deteriorating","New / Baseline","Not yet known"},0))),AND(Z697&lt;&gt;"",ISNA(MATCH(Z697,{"Open","Reviewed","Action Open","Escalated","Closed"},0))),AND(AG697&lt;&gt;"",ISNA(MATCH(AG697,{"UC-ID specific","Shared system baseline"},0))),AND(AI697&lt;&gt;"",ISNA(MATCH(AI697,{"Low","Medium","High","Critical"},0))),AND(AL697&lt;&gt;"",COUNTIF(Lists!$A$3:$A$10,AL697)=0),AND(AO697&lt;&gt;"",ISNA(MATCH(AO697,{"Operational monitoring","Performance review","Formal review"},0))),AND(AP697&lt;&gt;"",ISNA(MATCH(AP697,{"Raised per Monitoring and Review Plan","Not action-capable","Action-capable: raise not yet set"},0)))),"INVALID VALUE — use the dropdown list",IF(AND(AG697="UC-ID specific",OR(AF697="",AF697="None")),"UC-ID REQUIRED",IF(OR(J697="",K697="",Q697="",R697="",T697="",AL697="",J697="Not yet known",K697="Unknown",Q697="Unknown",R697="Unknown",T697="Unknown"),"UNKNOWN TO RESOLVE",IF(AND(K697="Yes",OR(H697="",I697="",M697="",N697="",O697="",P697="",P697="None",X697="")),"BREACH ACTION INCOMPLETE",IF(AND(OR(K697="Yes",Q697="Yes"),AL697="None"),"TRIGGER NOT RECORDED — select the E.4 trigger",IF(AND(OR(AND(AL697&lt;&gt;"",AL697&lt;&gt;"None"),R697="Yes"),AM697=""),"REASSESSMENT / CONSIDERATION REF REQUIRED",IF(AND(OR(R697="Yes",T697="Yes"),U697=""),"GATE LOG EVENT ID REQUIRED",IF(OR(AND(D697&lt;&gt;"",NOT(ISNUMBER(D697))),AND(Y697&lt;&gt;"",NOT(ISNUMBER(Y697))),AND(ISNUMBER(D697),ISNUMBER(Y697),Y697&lt;=D697)),"DATE CHECK — Review and Next Review must be dates, Next after Review",IF(AND(ISNUMBER(AC697),ISNUMBER(AD697),AD697&gt;AC697),"SAMPLE EXCEEDS POPULATION",IF(AND(ISNUMBER(AD697),ISNUMBER(AK697),AD697&lt;AK697),"SAMPLE BELOW TIER MINIMUM",IF(AND(AI697&lt;&gt;"",ISNUMBER(Y697),AO697=""),"REVIEW TYPE REQUIRED: operational, performance or formal (§6.4.4)",IF(AND(ISNUMBER(D697),ISNUMBER(Y697),AI697&lt;&gt;"",Y697-D697&gt;IF(AI697="Critical",31,IF(AI697="High",IF(OR(AO697="Operational monitoring",AO697="Performance review"),31,92),IF(AI697="Medium",IF(AO697="Operational monitoring",31,IF(AO697="Performance review",92,366)),366)))),"NEXT REVIEW EXCEEDS TIER CADENCE",IF(OR(AP697="",AP697="Action-capable: raise not yet set"),"AGENTIC CADENCE RAISE NOT SET (§6.4.4; size to be set by the Council)",IF(AND(Z697="Closed",OR(D697="",E697="",G697="",H697="",I697="",X697="",Y697="",AA697="",AB697="",NOT(ISNUMBER(AC697)),NOT(ISNUMBER(AD697)),AC697&lt;1,AD697&lt;1,AE697="",AG697="",AI697="")),"CLOSURE EVIDENCE MISSING",IF(Z697="Closed","Closure ready for independent review","Open / review")))))))))))))))))</f>
        <v/>
      </c>
      <c r="AI697" s="0" t="n"/>
      <c r="AJ697" s="0">
        <f>IF(AI697="","",IF(AO697="Operational monitoring",IF(AI697="Low","Routine operational monitoring by the Service Owner",IF(AI697="Medium","Monthly","Continuous (logged at least monthly)")),IF(AO697="Performance review",IF(AI697="Critical","At least monthly",IF(AI697="High","Monthly",IF(AI697="Medium","Quarterly","Annual"))),IF(AI697="Critical","Continuous monitoring; formal review at least monthly",IF(AI697="High","Quarterly","Annual")))))</f>
        <v/>
      </c>
      <c r="AK697" s="0">
        <f>IF(OR(AI697="",NOT(ISNUMBER(AC697))),"",IF(OR(AI697="Critical",AI697="High"),MIN(AC697,MAX(30,ROUNDUP(0.05*AC697,0))),IF(AI697="Medium",MIN(AC697,20),MIN(AC697,10))))</f>
        <v/>
      </c>
      <c r="AL697" s="0" t="n"/>
      <c r="AM697" s="0" t="n"/>
      <c r="AN697" s="0" t="n"/>
      <c r="AO697" s="0" t="n"/>
      <c r="AP697" s="0" t="n"/>
    </row>
    <row r="698">
      <c r="A698" s="49" t="n"/>
      <c r="B698" s="50" t="n"/>
      <c r="C698" s="50" t="n"/>
      <c r="D698" s="51" t="n"/>
      <c r="E698" s="50" t="n"/>
      <c r="F698" s="50" t="n"/>
      <c r="G698" s="50" t="n"/>
      <c r="H698" s="50" t="n"/>
      <c r="I698" s="50" t="n"/>
      <c r="J698" s="50" t="n"/>
      <c r="K698" s="50" t="n"/>
      <c r="L698" s="50" t="n"/>
      <c r="M698" s="50" t="n"/>
      <c r="N698" s="50" t="n"/>
      <c r="O698" s="51" t="n"/>
      <c r="P698" s="50" t="n"/>
      <c r="Q698" s="50" t="n"/>
      <c r="R698" s="50" t="n"/>
      <c r="S698" s="50" t="n"/>
      <c r="T698" s="50" t="n"/>
      <c r="U698" s="50" t="n"/>
      <c r="V698" s="50" t="n"/>
      <c r="W698" s="50" t="n"/>
      <c r="X698" s="50" t="n"/>
      <c r="Y698" s="51" t="n"/>
      <c r="Z698" s="52" t="n"/>
      <c r="AA698" s="50" t="n"/>
      <c r="AB698" s="50" t="n"/>
      <c r="AC698" s="61" t="n"/>
      <c r="AD698" s="61" t="n"/>
      <c r="AE698" s="50" t="n"/>
      <c r="AF698" s="0" t="n"/>
      <c r="AG698" s="0" t="n"/>
      <c r="AH698" s="85">
        <f>IF(COUNTA(A698:AG698,AI698,AL698:AP698)=0,"",IF(TRIM(A698)="","AIR-ID REQUIRED",IF(OR(AND(K698&lt;&gt;"",ISNA(MATCH(K698,{"Yes","No","Unknown"},0))),AND(Q698&lt;&gt;"",ISNA(MATCH(Q698,{"Yes","No","Unknown"},0))),AND(R698&lt;&gt;"",ISNA(MATCH(R698,{"Yes","No","Unknown"},0))),AND(T698&lt;&gt;"",ISNA(MATCH(T698,{"Yes","No","Unknown"},0))),AND(J698&lt;&gt;"",ISNA(MATCH(J698,{"Improving","Stable","Deteriorating","New / Baseline","Not yet known"},0))),AND(Z698&lt;&gt;"",ISNA(MATCH(Z698,{"Open","Reviewed","Action Open","Escalated","Closed"},0))),AND(AG698&lt;&gt;"",ISNA(MATCH(AG698,{"UC-ID specific","Shared system baseline"},0))),AND(AI698&lt;&gt;"",ISNA(MATCH(AI698,{"Low","Medium","High","Critical"},0))),AND(AL698&lt;&gt;"",COUNTIF(Lists!$A$3:$A$10,AL698)=0),AND(AO698&lt;&gt;"",ISNA(MATCH(AO698,{"Operational monitoring","Performance review","Formal review"},0))),AND(AP698&lt;&gt;"",ISNA(MATCH(AP698,{"Raised per Monitoring and Review Plan","Not action-capable","Action-capable: raise not yet set"},0)))),"INVALID VALUE — use the dropdown list",IF(AND(AG698="UC-ID specific",OR(AF698="",AF698="None")),"UC-ID REQUIRED",IF(OR(J698="",K698="",Q698="",R698="",T698="",AL698="",J698="Not yet known",K698="Unknown",Q698="Unknown",R698="Unknown",T698="Unknown"),"UNKNOWN TO RESOLVE",IF(AND(K698="Yes",OR(H698="",I698="",M698="",N698="",O698="",P698="",P698="None",X698="")),"BREACH ACTION INCOMPLETE",IF(AND(OR(K698="Yes",Q698="Yes"),AL698="None"),"TRIGGER NOT RECORDED — select the E.4 trigger",IF(AND(OR(AND(AL698&lt;&gt;"",AL698&lt;&gt;"None"),R698="Yes"),AM698=""),"REASSESSMENT / CONSIDERATION REF REQUIRED",IF(AND(OR(R698="Yes",T698="Yes"),U698=""),"GATE LOG EVENT ID REQUIRED",IF(OR(AND(D698&lt;&gt;"",NOT(ISNUMBER(D698))),AND(Y698&lt;&gt;"",NOT(ISNUMBER(Y698))),AND(ISNUMBER(D698),ISNUMBER(Y698),Y698&lt;=D698)),"DATE CHECK — Review and Next Review must be dates, Next after Review",IF(AND(ISNUMBER(AC698),ISNUMBER(AD698),AD698&gt;AC698),"SAMPLE EXCEEDS POPULATION",IF(AND(ISNUMBER(AD698),ISNUMBER(AK698),AD698&lt;AK698),"SAMPLE BELOW TIER MINIMUM",IF(AND(AI698&lt;&gt;"",ISNUMBER(Y698),AO698=""),"REVIEW TYPE REQUIRED: operational, performance or formal (§6.4.4)",IF(AND(ISNUMBER(D698),ISNUMBER(Y698),AI698&lt;&gt;"",Y698-D698&gt;IF(AI698="Critical",31,IF(AI698="High",IF(OR(AO698="Operational monitoring",AO698="Performance review"),31,92),IF(AI698="Medium",IF(AO698="Operational monitoring",31,IF(AO698="Performance review",92,366)),366)))),"NEXT REVIEW EXCEEDS TIER CADENCE",IF(OR(AP698="",AP698="Action-capable: raise not yet set"),"AGENTIC CADENCE RAISE NOT SET (§6.4.4; size to be set by the Council)",IF(AND(Z698="Closed",OR(D698="",E698="",G698="",H698="",I698="",X698="",Y698="",AA698="",AB698="",NOT(ISNUMBER(AC698)),NOT(ISNUMBER(AD698)),AC698&lt;1,AD698&lt;1,AE698="",AG698="",AI698="")),"CLOSURE EVIDENCE MISSING",IF(Z698="Closed","Closure ready for independent review","Open / review")))))))))))))))))</f>
        <v/>
      </c>
      <c r="AI698" s="0" t="n"/>
      <c r="AJ698" s="0">
        <f>IF(AI698="","",IF(AO698="Operational monitoring",IF(AI698="Low","Routine operational monitoring by the Service Owner",IF(AI698="Medium","Monthly","Continuous (logged at least monthly)")),IF(AO698="Performance review",IF(AI698="Critical","At least monthly",IF(AI698="High","Monthly",IF(AI698="Medium","Quarterly","Annual"))),IF(AI698="Critical","Continuous monitoring; formal review at least monthly",IF(AI698="High","Quarterly","Annual")))))</f>
        <v/>
      </c>
      <c r="AK698" s="0">
        <f>IF(OR(AI698="",NOT(ISNUMBER(AC698))),"",IF(OR(AI698="Critical",AI698="High"),MIN(AC698,MAX(30,ROUNDUP(0.05*AC698,0))),IF(AI698="Medium",MIN(AC698,20),MIN(AC698,10))))</f>
        <v/>
      </c>
      <c r="AL698" s="0" t="n"/>
      <c r="AM698" s="0" t="n"/>
      <c r="AN698" s="0" t="n"/>
      <c r="AO698" s="0" t="n"/>
      <c r="AP698" s="0" t="n"/>
    </row>
    <row r="699">
      <c r="A699" s="49" t="n"/>
      <c r="B699" s="50" t="n"/>
      <c r="C699" s="50" t="n"/>
      <c r="D699" s="51" t="n"/>
      <c r="E699" s="50" t="n"/>
      <c r="F699" s="50" t="n"/>
      <c r="G699" s="50" t="n"/>
      <c r="H699" s="50" t="n"/>
      <c r="I699" s="50" t="n"/>
      <c r="J699" s="50" t="n"/>
      <c r="K699" s="50" t="n"/>
      <c r="L699" s="50" t="n"/>
      <c r="M699" s="50" t="n"/>
      <c r="N699" s="50" t="n"/>
      <c r="O699" s="51" t="n"/>
      <c r="P699" s="50" t="n"/>
      <c r="Q699" s="50" t="n"/>
      <c r="R699" s="50" t="n"/>
      <c r="S699" s="50" t="n"/>
      <c r="T699" s="50" t="n"/>
      <c r="U699" s="50" t="n"/>
      <c r="V699" s="50" t="n"/>
      <c r="W699" s="50" t="n"/>
      <c r="X699" s="50" t="n"/>
      <c r="Y699" s="51" t="n"/>
      <c r="Z699" s="52" t="n"/>
      <c r="AA699" s="50" t="n"/>
      <c r="AB699" s="50" t="n"/>
      <c r="AC699" s="61" t="n"/>
      <c r="AD699" s="61" t="n"/>
      <c r="AE699" s="50" t="n"/>
      <c r="AF699" s="0" t="n"/>
      <c r="AG699" s="0" t="n"/>
      <c r="AH699" s="85">
        <f>IF(COUNTA(A699:AG699,AI699,AL699:AP699)=0,"",IF(TRIM(A699)="","AIR-ID REQUIRED",IF(OR(AND(K699&lt;&gt;"",ISNA(MATCH(K699,{"Yes","No","Unknown"},0))),AND(Q699&lt;&gt;"",ISNA(MATCH(Q699,{"Yes","No","Unknown"},0))),AND(R699&lt;&gt;"",ISNA(MATCH(R699,{"Yes","No","Unknown"},0))),AND(T699&lt;&gt;"",ISNA(MATCH(T699,{"Yes","No","Unknown"},0))),AND(J699&lt;&gt;"",ISNA(MATCH(J699,{"Improving","Stable","Deteriorating","New / Baseline","Not yet known"},0))),AND(Z699&lt;&gt;"",ISNA(MATCH(Z699,{"Open","Reviewed","Action Open","Escalated","Closed"},0))),AND(AG699&lt;&gt;"",ISNA(MATCH(AG699,{"UC-ID specific","Shared system baseline"},0))),AND(AI699&lt;&gt;"",ISNA(MATCH(AI699,{"Low","Medium","High","Critical"},0))),AND(AL699&lt;&gt;"",COUNTIF(Lists!$A$3:$A$10,AL699)=0),AND(AO699&lt;&gt;"",ISNA(MATCH(AO699,{"Operational monitoring","Performance review","Formal review"},0))),AND(AP699&lt;&gt;"",ISNA(MATCH(AP699,{"Raised per Monitoring and Review Plan","Not action-capable","Action-capable: raise not yet set"},0)))),"INVALID VALUE — use the dropdown list",IF(AND(AG699="UC-ID specific",OR(AF699="",AF699="None")),"UC-ID REQUIRED",IF(OR(J699="",K699="",Q699="",R699="",T699="",AL699="",J699="Not yet known",K699="Unknown",Q699="Unknown",R699="Unknown",T699="Unknown"),"UNKNOWN TO RESOLVE",IF(AND(K699="Yes",OR(H699="",I699="",M699="",N699="",O699="",P699="",P699="None",X699="")),"BREACH ACTION INCOMPLETE",IF(AND(OR(K699="Yes",Q699="Yes"),AL699="None"),"TRIGGER NOT RECORDED — select the E.4 trigger",IF(AND(OR(AND(AL699&lt;&gt;"",AL699&lt;&gt;"None"),R699="Yes"),AM699=""),"REASSESSMENT / CONSIDERATION REF REQUIRED",IF(AND(OR(R699="Yes",T699="Yes"),U699=""),"GATE LOG EVENT ID REQUIRED",IF(OR(AND(D699&lt;&gt;"",NOT(ISNUMBER(D699))),AND(Y699&lt;&gt;"",NOT(ISNUMBER(Y699))),AND(ISNUMBER(D699),ISNUMBER(Y699),Y699&lt;=D699)),"DATE CHECK — Review and Next Review must be dates, Next after Review",IF(AND(ISNUMBER(AC699),ISNUMBER(AD699),AD699&gt;AC699),"SAMPLE EXCEEDS POPULATION",IF(AND(ISNUMBER(AD699),ISNUMBER(AK699),AD699&lt;AK699),"SAMPLE BELOW TIER MINIMUM",IF(AND(AI699&lt;&gt;"",ISNUMBER(Y699),AO699=""),"REVIEW TYPE REQUIRED: operational, performance or formal (§6.4.4)",IF(AND(ISNUMBER(D699),ISNUMBER(Y699),AI699&lt;&gt;"",Y699-D699&gt;IF(AI699="Critical",31,IF(AI699="High",IF(OR(AO699="Operational monitoring",AO699="Performance review"),31,92),IF(AI699="Medium",IF(AO699="Operational monitoring",31,IF(AO699="Performance review",92,366)),366)))),"NEXT REVIEW EXCEEDS TIER CADENCE",IF(OR(AP699="",AP699="Action-capable: raise not yet set"),"AGENTIC CADENCE RAISE NOT SET (§6.4.4; size to be set by the Council)",IF(AND(Z699="Closed",OR(D699="",E699="",G699="",H699="",I699="",X699="",Y699="",AA699="",AB699="",NOT(ISNUMBER(AC699)),NOT(ISNUMBER(AD699)),AC699&lt;1,AD699&lt;1,AE699="",AG699="",AI699="")),"CLOSURE EVIDENCE MISSING",IF(Z699="Closed","Closure ready for independent review","Open / review")))))))))))))))))</f>
        <v/>
      </c>
      <c r="AI699" s="0" t="n"/>
      <c r="AJ699" s="0">
        <f>IF(AI699="","",IF(AO699="Operational monitoring",IF(AI699="Low","Routine operational monitoring by the Service Owner",IF(AI699="Medium","Monthly","Continuous (logged at least monthly)")),IF(AO699="Performance review",IF(AI699="Critical","At least monthly",IF(AI699="High","Monthly",IF(AI699="Medium","Quarterly","Annual"))),IF(AI699="Critical","Continuous monitoring; formal review at least monthly",IF(AI699="High","Quarterly","Annual")))))</f>
        <v/>
      </c>
      <c r="AK699" s="0">
        <f>IF(OR(AI699="",NOT(ISNUMBER(AC699))),"",IF(OR(AI699="Critical",AI699="High"),MIN(AC699,MAX(30,ROUNDUP(0.05*AC699,0))),IF(AI699="Medium",MIN(AC699,20),MIN(AC699,10))))</f>
        <v/>
      </c>
      <c r="AL699" s="0" t="n"/>
      <c r="AM699" s="0" t="n"/>
      <c r="AN699" s="0" t="n"/>
      <c r="AO699" s="0" t="n"/>
      <c r="AP699" s="0" t="n"/>
    </row>
    <row r="700">
      <c r="A700" s="49" t="n"/>
      <c r="B700" s="50" t="n"/>
      <c r="C700" s="50" t="n"/>
      <c r="D700" s="51" t="n"/>
      <c r="E700" s="50" t="n"/>
      <c r="F700" s="50" t="n"/>
      <c r="G700" s="50" t="n"/>
      <c r="H700" s="50" t="n"/>
      <c r="I700" s="50" t="n"/>
      <c r="J700" s="50" t="n"/>
      <c r="K700" s="50" t="n"/>
      <c r="L700" s="50" t="n"/>
      <c r="M700" s="50" t="n"/>
      <c r="N700" s="50" t="n"/>
      <c r="O700" s="51" t="n"/>
      <c r="P700" s="50" t="n"/>
      <c r="Q700" s="50" t="n"/>
      <c r="R700" s="50" t="n"/>
      <c r="S700" s="50" t="n"/>
      <c r="T700" s="50" t="n"/>
      <c r="U700" s="50" t="n"/>
      <c r="V700" s="50" t="n"/>
      <c r="W700" s="50" t="n"/>
      <c r="X700" s="50" t="n"/>
      <c r="Y700" s="51" t="n"/>
      <c r="Z700" s="52" t="n"/>
      <c r="AA700" s="50" t="n"/>
      <c r="AB700" s="50" t="n"/>
      <c r="AC700" s="61" t="n"/>
      <c r="AD700" s="61" t="n"/>
      <c r="AE700" s="50" t="n"/>
      <c r="AF700" s="0" t="n"/>
      <c r="AG700" s="0" t="n"/>
      <c r="AH700" s="85">
        <f>IF(COUNTA(A700:AG700,AI700,AL700:AP700)=0,"",IF(TRIM(A700)="","AIR-ID REQUIRED",IF(OR(AND(K700&lt;&gt;"",ISNA(MATCH(K700,{"Yes","No","Unknown"},0))),AND(Q700&lt;&gt;"",ISNA(MATCH(Q700,{"Yes","No","Unknown"},0))),AND(R700&lt;&gt;"",ISNA(MATCH(R700,{"Yes","No","Unknown"},0))),AND(T700&lt;&gt;"",ISNA(MATCH(T700,{"Yes","No","Unknown"},0))),AND(J700&lt;&gt;"",ISNA(MATCH(J700,{"Improving","Stable","Deteriorating","New / Baseline","Not yet known"},0))),AND(Z700&lt;&gt;"",ISNA(MATCH(Z700,{"Open","Reviewed","Action Open","Escalated","Closed"},0))),AND(AG700&lt;&gt;"",ISNA(MATCH(AG700,{"UC-ID specific","Shared system baseline"},0))),AND(AI700&lt;&gt;"",ISNA(MATCH(AI700,{"Low","Medium","High","Critical"},0))),AND(AL700&lt;&gt;"",COUNTIF(Lists!$A$3:$A$10,AL700)=0),AND(AO700&lt;&gt;"",ISNA(MATCH(AO700,{"Operational monitoring","Performance review","Formal review"},0))),AND(AP700&lt;&gt;"",ISNA(MATCH(AP700,{"Raised per Monitoring and Review Plan","Not action-capable","Action-capable: raise not yet set"},0)))),"INVALID VALUE — use the dropdown list",IF(AND(AG700="UC-ID specific",OR(AF700="",AF700="None")),"UC-ID REQUIRED",IF(OR(J700="",K700="",Q700="",R700="",T700="",AL700="",J700="Not yet known",K700="Unknown",Q700="Unknown",R700="Unknown",T700="Unknown"),"UNKNOWN TO RESOLVE",IF(AND(K700="Yes",OR(H700="",I700="",M700="",N700="",O700="",P700="",P700="None",X700="")),"BREACH ACTION INCOMPLETE",IF(AND(OR(K700="Yes",Q700="Yes"),AL700="None"),"TRIGGER NOT RECORDED — select the E.4 trigger",IF(AND(OR(AND(AL700&lt;&gt;"",AL700&lt;&gt;"None"),R700="Yes"),AM700=""),"REASSESSMENT / CONSIDERATION REF REQUIRED",IF(AND(OR(R700="Yes",T700="Yes"),U700=""),"GATE LOG EVENT ID REQUIRED",IF(OR(AND(D700&lt;&gt;"",NOT(ISNUMBER(D700))),AND(Y700&lt;&gt;"",NOT(ISNUMBER(Y700))),AND(ISNUMBER(D700),ISNUMBER(Y700),Y700&lt;=D700)),"DATE CHECK — Review and Next Review must be dates, Next after Review",IF(AND(ISNUMBER(AC700),ISNUMBER(AD700),AD700&gt;AC700),"SAMPLE EXCEEDS POPULATION",IF(AND(ISNUMBER(AD700),ISNUMBER(AK700),AD700&lt;AK700),"SAMPLE BELOW TIER MINIMUM",IF(AND(AI700&lt;&gt;"",ISNUMBER(Y700),AO700=""),"REVIEW TYPE REQUIRED: operational, performance or formal (§6.4.4)",IF(AND(ISNUMBER(D700),ISNUMBER(Y700),AI700&lt;&gt;"",Y700-D700&gt;IF(AI700="Critical",31,IF(AI700="High",IF(OR(AO700="Operational monitoring",AO700="Performance review"),31,92),IF(AI700="Medium",IF(AO700="Operational monitoring",31,IF(AO700="Performance review",92,366)),366)))),"NEXT REVIEW EXCEEDS TIER CADENCE",IF(OR(AP700="",AP700="Action-capable: raise not yet set"),"AGENTIC CADENCE RAISE NOT SET (§6.4.4; size to be set by the Council)",IF(AND(Z700="Closed",OR(D700="",E700="",G700="",H700="",I700="",X700="",Y700="",AA700="",AB700="",NOT(ISNUMBER(AC700)),NOT(ISNUMBER(AD700)),AC700&lt;1,AD700&lt;1,AE700="",AG700="",AI700="")),"CLOSURE EVIDENCE MISSING",IF(Z700="Closed","Closure ready for independent review","Open / review")))))))))))))))))</f>
        <v/>
      </c>
      <c r="AI700" s="0" t="n"/>
      <c r="AJ700" s="0">
        <f>IF(AI700="","",IF(AO700="Operational monitoring",IF(AI700="Low","Routine operational monitoring by the Service Owner",IF(AI700="Medium","Monthly","Continuous (logged at least monthly)")),IF(AO700="Performance review",IF(AI700="Critical","At least monthly",IF(AI700="High","Monthly",IF(AI700="Medium","Quarterly","Annual"))),IF(AI700="Critical","Continuous monitoring; formal review at least monthly",IF(AI700="High","Quarterly","Annual")))))</f>
        <v/>
      </c>
      <c r="AK700" s="0">
        <f>IF(OR(AI700="",NOT(ISNUMBER(AC700))),"",IF(OR(AI700="Critical",AI700="High"),MIN(AC700,MAX(30,ROUNDUP(0.05*AC700,0))),IF(AI700="Medium",MIN(AC700,20),MIN(AC700,10))))</f>
        <v/>
      </c>
      <c r="AL700" s="0" t="n"/>
      <c r="AM700" s="0" t="n"/>
      <c r="AN700" s="0" t="n"/>
      <c r="AO700" s="0" t="n"/>
      <c r="AP700" s="0" t="n"/>
    </row>
    <row r="701">
      <c r="A701" s="49" t="n"/>
      <c r="B701" s="50" t="n"/>
      <c r="C701" s="50" t="n"/>
      <c r="D701" s="51" t="n"/>
      <c r="E701" s="50" t="n"/>
      <c r="F701" s="50" t="n"/>
      <c r="G701" s="50" t="n"/>
      <c r="H701" s="50" t="n"/>
      <c r="I701" s="50" t="n"/>
      <c r="J701" s="50" t="n"/>
      <c r="K701" s="50" t="n"/>
      <c r="L701" s="50" t="n"/>
      <c r="M701" s="50" t="n"/>
      <c r="N701" s="50" t="n"/>
      <c r="O701" s="51" t="n"/>
      <c r="P701" s="50" t="n"/>
      <c r="Q701" s="50" t="n"/>
      <c r="R701" s="50" t="n"/>
      <c r="S701" s="50" t="n"/>
      <c r="T701" s="50" t="n"/>
      <c r="U701" s="50" t="n"/>
      <c r="V701" s="50" t="n"/>
      <c r="W701" s="50" t="n"/>
      <c r="X701" s="50" t="n"/>
      <c r="Y701" s="51" t="n"/>
      <c r="Z701" s="52" t="n"/>
      <c r="AA701" s="50" t="n"/>
      <c r="AB701" s="50" t="n"/>
      <c r="AC701" s="61" t="n"/>
      <c r="AD701" s="61" t="n"/>
      <c r="AE701" s="50" t="n"/>
      <c r="AF701" s="0" t="n"/>
      <c r="AG701" s="0" t="n"/>
      <c r="AH701" s="85">
        <f>IF(COUNTA(A701:AG701,AI701,AL701:AP701)=0,"",IF(TRIM(A701)="","AIR-ID REQUIRED",IF(OR(AND(K701&lt;&gt;"",ISNA(MATCH(K701,{"Yes","No","Unknown"},0))),AND(Q701&lt;&gt;"",ISNA(MATCH(Q701,{"Yes","No","Unknown"},0))),AND(R701&lt;&gt;"",ISNA(MATCH(R701,{"Yes","No","Unknown"},0))),AND(T701&lt;&gt;"",ISNA(MATCH(T701,{"Yes","No","Unknown"},0))),AND(J701&lt;&gt;"",ISNA(MATCH(J701,{"Improving","Stable","Deteriorating","New / Baseline","Not yet known"},0))),AND(Z701&lt;&gt;"",ISNA(MATCH(Z701,{"Open","Reviewed","Action Open","Escalated","Closed"},0))),AND(AG701&lt;&gt;"",ISNA(MATCH(AG701,{"UC-ID specific","Shared system baseline"},0))),AND(AI701&lt;&gt;"",ISNA(MATCH(AI701,{"Low","Medium","High","Critical"},0))),AND(AL701&lt;&gt;"",COUNTIF(Lists!$A$3:$A$10,AL701)=0),AND(AO701&lt;&gt;"",ISNA(MATCH(AO701,{"Operational monitoring","Performance review","Formal review"},0))),AND(AP701&lt;&gt;"",ISNA(MATCH(AP701,{"Raised per Monitoring and Review Plan","Not action-capable","Action-capable: raise not yet set"},0)))),"INVALID VALUE — use the dropdown list",IF(AND(AG701="UC-ID specific",OR(AF701="",AF701="None")),"UC-ID REQUIRED",IF(OR(J701="",K701="",Q701="",R701="",T701="",AL701="",J701="Not yet known",K701="Unknown",Q701="Unknown",R701="Unknown",T701="Unknown"),"UNKNOWN TO RESOLVE",IF(AND(K701="Yes",OR(H701="",I701="",M701="",N701="",O701="",P701="",P701="None",X701="")),"BREACH ACTION INCOMPLETE",IF(AND(OR(K701="Yes",Q701="Yes"),AL701="None"),"TRIGGER NOT RECORDED — select the E.4 trigger",IF(AND(OR(AND(AL701&lt;&gt;"",AL701&lt;&gt;"None"),R701="Yes"),AM701=""),"REASSESSMENT / CONSIDERATION REF REQUIRED",IF(AND(OR(R701="Yes",T701="Yes"),U701=""),"GATE LOG EVENT ID REQUIRED",IF(OR(AND(D701&lt;&gt;"",NOT(ISNUMBER(D701))),AND(Y701&lt;&gt;"",NOT(ISNUMBER(Y701))),AND(ISNUMBER(D701),ISNUMBER(Y701),Y701&lt;=D701)),"DATE CHECK — Review and Next Review must be dates, Next after Review",IF(AND(ISNUMBER(AC701),ISNUMBER(AD701),AD701&gt;AC701),"SAMPLE EXCEEDS POPULATION",IF(AND(ISNUMBER(AD701),ISNUMBER(AK701),AD701&lt;AK701),"SAMPLE BELOW TIER MINIMUM",IF(AND(AI701&lt;&gt;"",ISNUMBER(Y701),AO701=""),"REVIEW TYPE REQUIRED: operational, performance or formal (§6.4.4)",IF(AND(ISNUMBER(D701),ISNUMBER(Y701),AI701&lt;&gt;"",Y701-D701&gt;IF(AI701="Critical",31,IF(AI701="High",IF(OR(AO701="Operational monitoring",AO701="Performance review"),31,92),IF(AI701="Medium",IF(AO701="Operational monitoring",31,IF(AO701="Performance review",92,366)),366)))),"NEXT REVIEW EXCEEDS TIER CADENCE",IF(OR(AP701="",AP701="Action-capable: raise not yet set"),"AGENTIC CADENCE RAISE NOT SET (§6.4.4; size to be set by the Council)",IF(AND(Z701="Closed",OR(D701="",E701="",G701="",H701="",I701="",X701="",Y701="",AA701="",AB701="",NOT(ISNUMBER(AC701)),NOT(ISNUMBER(AD701)),AC701&lt;1,AD701&lt;1,AE701="",AG701="",AI701="")),"CLOSURE EVIDENCE MISSING",IF(Z701="Closed","Closure ready for independent review","Open / review")))))))))))))))))</f>
        <v/>
      </c>
      <c r="AI701" s="0" t="n"/>
      <c r="AJ701" s="0">
        <f>IF(AI701="","",IF(AO701="Operational monitoring",IF(AI701="Low","Routine operational monitoring by the Service Owner",IF(AI701="Medium","Monthly","Continuous (logged at least monthly)")),IF(AO701="Performance review",IF(AI701="Critical","At least monthly",IF(AI701="High","Monthly",IF(AI701="Medium","Quarterly","Annual"))),IF(AI701="Critical","Continuous monitoring; formal review at least monthly",IF(AI701="High","Quarterly","Annual")))))</f>
        <v/>
      </c>
      <c r="AK701" s="0">
        <f>IF(OR(AI701="",NOT(ISNUMBER(AC701))),"",IF(OR(AI701="Critical",AI701="High"),MIN(AC701,MAX(30,ROUNDUP(0.05*AC701,0))),IF(AI701="Medium",MIN(AC701,20),MIN(AC701,10))))</f>
        <v/>
      </c>
      <c r="AL701" s="0" t="n"/>
      <c r="AM701" s="0" t="n"/>
      <c r="AN701" s="0" t="n"/>
      <c r="AO701" s="0" t="n"/>
      <c r="AP701" s="0" t="n"/>
    </row>
    <row r="702">
      <c r="A702" s="49" t="n"/>
      <c r="B702" s="50" t="n"/>
      <c r="C702" s="50" t="n"/>
      <c r="D702" s="51" t="n"/>
      <c r="E702" s="50" t="n"/>
      <c r="F702" s="50" t="n"/>
      <c r="G702" s="50" t="n"/>
      <c r="H702" s="50" t="n"/>
      <c r="I702" s="50" t="n"/>
      <c r="J702" s="50" t="n"/>
      <c r="K702" s="50" t="n"/>
      <c r="L702" s="50" t="n"/>
      <c r="M702" s="50" t="n"/>
      <c r="N702" s="50" t="n"/>
      <c r="O702" s="51" t="n"/>
      <c r="P702" s="50" t="n"/>
      <c r="Q702" s="50" t="n"/>
      <c r="R702" s="50" t="n"/>
      <c r="S702" s="50" t="n"/>
      <c r="T702" s="50" t="n"/>
      <c r="U702" s="50" t="n"/>
      <c r="V702" s="50" t="n"/>
      <c r="W702" s="50" t="n"/>
      <c r="X702" s="50" t="n"/>
      <c r="Y702" s="51" t="n"/>
      <c r="Z702" s="52" t="n"/>
      <c r="AA702" s="50" t="n"/>
      <c r="AB702" s="50" t="n"/>
      <c r="AC702" s="61" t="n"/>
      <c r="AD702" s="61" t="n"/>
      <c r="AE702" s="50" t="n"/>
      <c r="AF702" s="0" t="n"/>
      <c r="AG702" s="0" t="n"/>
      <c r="AH702" s="85">
        <f>IF(COUNTA(A702:AG702,AI702,AL702:AP702)=0,"",IF(TRIM(A702)="","AIR-ID REQUIRED",IF(OR(AND(K702&lt;&gt;"",ISNA(MATCH(K702,{"Yes","No","Unknown"},0))),AND(Q702&lt;&gt;"",ISNA(MATCH(Q702,{"Yes","No","Unknown"},0))),AND(R702&lt;&gt;"",ISNA(MATCH(R702,{"Yes","No","Unknown"},0))),AND(T702&lt;&gt;"",ISNA(MATCH(T702,{"Yes","No","Unknown"},0))),AND(J702&lt;&gt;"",ISNA(MATCH(J702,{"Improving","Stable","Deteriorating","New / Baseline","Not yet known"},0))),AND(Z702&lt;&gt;"",ISNA(MATCH(Z702,{"Open","Reviewed","Action Open","Escalated","Closed"},0))),AND(AG702&lt;&gt;"",ISNA(MATCH(AG702,{"UC-ID specific","Shared system baseline"},0))),AND(AI702&lt;&gt;"",ISNA(MATCH(AI702,{"Low","Medium","High","Critical"},0))),AND(AL702&lt;&gt;"",COUNTIF(Lists!$A$3:$A$10,AL702)=0),AND(AO702&lt;&gt;"",ISNA(MATCH(AO702,{"Operational monitoring","Performance review","Formal review"},0))),AND(AP702&lt;&gt;"",ISNA(MATCH(AP702,{"Raised per Monitoring and Review Plan","Not action-capable","Action-capable: raise not yet set"},0)))),"INVALID VALUE — use the dropdown list",IF(AND(AG702="UC-ID specific",OR(AF702="",AF702="None")),"UC-ID REQUIRED",IF(OR(J702="",K702="",Q702="",R702="",T702="",AL702="",J702="Not yet known",K702="Unknown",Q702="Unknown",R702="Unknown",T702="Unknown"),"UNKNOWN TO RESOLVE",IF(AND(K702="Yes",OR(H702="",I702="",M702="",N702="",O702="",P702="",P702="None",X702="")),"BREACH ACTION INCOMPLETE",IF(AND(OR(K702="Yes",Q702="Yes"),AL702="None"),"TRIGGER NOT RECORDED — select the E.4 trigger",IF(AND(OR(AND(AL702&lt;&gt;"",AL702&lt;&gt;"None"),R702="Yes"),AM702=""),"REASSESSMENT / CONSIDERATION REF REQUIRED",IF(AND(OR(R702="Yes",T702="Yes"),U702=""),"GATE LOG EVENT ID REQUIRED",IF(OR(AND(D702&lt;&gt;"",NOT(ISNUMBER(D702))),AND(Y702&lt;&gt;"",NOT(ISNUMBER(Y702))),AND(ISNUMBER(D702),ISNUMBER(Y702),Y702&lt;=D702)),"DATE CHECK — Review and Next Review must be dates, Next after Review",IF(AND(ISNUMBER(AC702),ISNUMBER(AD702),AD702&gt;AC702),"SAMPLE EXCEEDS POPULATION",IF(AND(ISNUMBER(AD702),ISNUMBER(AK702),AD702&lt;AK702),"SAMPLE BELOW TIER MINIMUM",IF(AND(AI702&lt;&gt;"",ISNUMBER(Y702),AO702=""),"REVIEW TYPE REQUIRED: operational, performance or formal (§6.4.4)",IF(AND(ISNUMBER(D702),ISNUMBER(Y702),AI702&lt;&gt;"",Y702-D702&gt;IF(AI702="Critical",31,IF(AI702="High",IF(OR(AO702="Operational monitoring",AO702="Performance review"),31,92),IF(AI702="Medium",IF(AO702="Operational monitoring",31,IF(AO702="Performance review",92,366)),366)))),"NEXT REVIEW EXCEEDS TIER CADENCE",IF(OR(AP702="",AP702="Action-capable: raise not yet set"),"AGENTIC CADENCE RAISE NOT SET (§6.4.4; size to be set by the Council)",IF(AND(Z702="Closed",OR(D702="",E702="",G702="",H702="",I702="",X702="",Y702="",AA702="",AB702="",NOT(ISNUMBER(AC702)),NOT(ISNUMBER(AD702)),AC702&lt;1,AD702&lt;1,AE702="",AG702="",AI702="")),"CLOSURE EVIDENCE MISSING",IF(Z702="Closed","Closure ready for independent review","Open / review")))))))))))))))))</f>
        <v/>
      </c>
      <c r="AI702" s="0" t="n"/>
      <c r="AJ702" s="0">
        <f>IF(AI702="","",IF(AO702="Operational monitoring",IF(AI702="Low","Routine operational monitoring by the Service Owner",IF(AI702="Medium","Monthly","Continuous (logged at least monthly)")),IF(AO702="Performance review",IF(AI702="Critical","At least monthly",IF(AI702="High","Monthly",IF(AI702="Medium","Quarterly","Annual"))),IF(AI702="Critical","Continuous monitoring; formal review at least monthly",IF(AI702="High","Quarterly","Annual")))))</f>
        <v/>
      </c>
      <c r="AK702" s="0">
        <f>IF(OR(AI702="",NOT(ISNUMBER(AC702))),"",IF(OR(AI702="Critical",AI702="High"),MIN(AC702,MAX(30,ROUNDUP(0.05*AC702,0))),IF(AI702="Medium",MIN(AC702,20),MIN(AC702,10))))</f>
        <v/>
      </c>
      <c r="AL702" s="0" t="n"/>
      <c r="AM702" s="0" t="n"/>
      <c r="AN702" s="0" t="n"/>
      <c r="AO702" s="0" t="n"/>
      <c r="AP702" s="0" t="n"/>
    </row>
    <row r="703">
      <c r="A703" s="49" t="n"/>
      <c r="B703" s="50" t="n"/>
      <c r="C703" s="50" t="n"/>
      <c r="D703" s="51" t="n"/>
      <c r="E703" s="50" t="n"/>
      <c r="F703" s="50" t="n"/>
      <c r="G703" s="50" t="n"/>
      <c r="H703" s="50" t="n"/>
      <c r="I703" s="50" t="n"/>
      <c r="J703" s="50" t="n"/>
      <c r="K703" s="50" t="n"/>
      <c r="L703" s="50" t="n"/>
      <c r="M703" s="50" t="n"/>
      <c r="N703" s="50" t="n"/>
      <c r="O703" s="51" t="n"/>
      <c r="P703" s="50" t="n"/>
      <c r="Q703" s="50" t="n"/>
      <c r="R703" s="50" t="n"/>
      <c r="S703" s="50" t="n"/>
      <c r="T703" s="50" t="n"/>
      <c r="U703" s="50" t="n"/>
      <c r="V703" s="50" t="n"/>
      <c r="W703" s="50" t="n"/>
      <c r="X703" s="50" t="n"/>
      <c r="Y703" s="51" t="n"/>
      <c r="Z703" s="52" t="n"/>
      <c r="AA703" s="50" t="n"/>
      <c r="AB703" s="50" t="n"/>
      <c r="AC703" s="61" t="n"/>
      <c r="AD703" s="61" t="n"/>
      <c r="AE703" s="50" t="n"/>
      <c r="AF703" s="0" t="n"/>
      <c r="AG703" s="0" t="n"/>
      <c r="AH703" s="85">
        <f>IF(COUNTA(A703:AG703,AI703,AL703:AP703)=0,"",IF(TRIM(A703)="","AIR-ID REQUIRED",IF(OR(AND(K703&lt;&gt;"",ISNA(MATCH(K703,{"Yes","No","Unknown"},0))),AND(Q703&lt;&gt;"",ISNA(MATCH(Q703,{"Yes","No","Unknown"},0))),AND(R703&lt;&gt;"",ISNA(MATCH(R703,{"Yes","No","Unknown"},0))),AND(T703&lt;&gt;"",ISNA(MATCH(T703,{"Yes","No","Unknown"},0))),AND(J703&lt;&gt;"",ISNA(MATCH(J703,{"Improving","Stable","Deteriorating","New / Baseline","Not yet known"},0))),AND(Z703&lt;&gt;"",ISNA(MATCH(Z703,{"Open","Reviewed","Action Open","Escalated","Closed"},0))),AND(AG703&lt;&gt;"",ISNA(MATCH(AG703,{"UC-ID specific","Shared system baseline"},0))),AND(AI703&lt;&gt;"",ISNA(MATCH(AI703,{"Low","Medium","High","Critical"},0))),AND(AL703&lt;&gt;"",COUNTIF(Lists!$A$3:$A$10,AL703)=0),AND(AO703&lt;&gt;"",ISNA(MATCH(AO703,{"Operational monitoring","Performance review","Formal review"},0))),AND(AP703&lt;&gt;"",ISNA(MATCH(AP703,{"Raised per Monitoring and Review Plan","Not action-capable","Action-capable: raise not yet set"},0)))),"INVALID VALUE — use the dropdown list",IF(AND(AG703="UC-ID specific",OR(AF703="",AF703="None")),"UC-ID REQUIRED",IF(OR(J703="",K703="",Q703="",R703="",T703="",AL703="",J703="Not yet known",K703="Unknown",Q703="Unknown",R703="Unknown",T703="Unknown"),"UNKNOWN TO RESOLVE",IF(AND(K703="Yes",OR(H703="",I703="",M703="",N703="",O703="",P703="",P703="None",X703="")),"BREACH ACTION INCOMPLETE",IF(AND(OR(K703="Yes",Q703="Yes"),AL703="None"),"TRIGGER NOT RECORDED — select the E.4 trigger",IF(AND(OR(AND(AL703&lt;&gt;"",AL703&lt;&gt;"None"),R703="Yes"),AM703=""),"REASSESSMENT / CONSIDERATION REF REQUIRED",IF(AND(OR(R703="Yes",T703="Yes"),U703=""),"GATE LOG EVENT ID REQUIRED",IF(OR(AND(D703&lt;&gt;"",NOT(ISNUMBER(D703))),AND(Y703&lt;&gt;"",NOT(ISNUMBER(Y703))),AND(ISNUMBER(D703),ISNUMBER(Y703),Y703&lt;=D703)),"DATE CHECK — Review and Next Review must be dates, Next after Review",IF(AND(ISNUMBER(AC703),ISNUMBER(AD703),AD703&gt;AC703),"SAMPLE EXCEEDS POPULATION",IF(AND(ISNUMBER(AD703),ISNUMBER(AK703),AD703&lt;AK703),"SAMPLE BELOW TIER MINIMUM",IF(AND(AI703&lt;&gt;"",ISNUMBER(Y703),AO703=""),"REVIEW TYPE REQUIRED: operational, performance or formal (§6.4.4)",IF(AND(ISNUMBER(D703),ISNUMBER(Y703),AI703&lt;&gt;"",Y703-D703&gt;IF(AI703="Critical",31,IF(AI703="High",IF(OR(AO703="Operational monitoring",AO703="Performance review"),31,92),IF(AI703="Medium",IF(AO703="Operational monitoring",31,IF(AO703="Performance review",92,366)),366)))),"NEXT REVIEW EXCEEDS TIER CADENCE",IF(OR(AP703="",AP703="Action-capable: raise not yet set"),"AGENTIC CADENCE RAISE NOT SET (§6.4.4; size to be set by the Council)",IF(AND(Z703="Closed",OR(D703="",E703="",G703="",H703="",I703="",X703="",Y703="",AA703="",AB703="",NOT(ISNUMBER(AC703)),NOT(ISNUMBER(AD703)),AC703&lt;1,AD703&lt;1,AE703="",AG703="",AI703="")),"CLOSURE EVIDENCE MISSING",IF(Z703="Closed","Closure ready for independent review","Open / review")))))))))))))))))</f>
        <v/>
      </c>
      <c r="AI703" s="0" t="n"/>
      <c r="AJ703" s="0">
        <f>IF(AI703="","",IF(AO703="Operational monitoring",IF(AI703="Low","Routine operational monitoring by the Service Owner",IF(AI703="Medium","Monthly","Continuous (logged at least monthly)")),IF(AO703="Performance review",IF(AI703="Critical","At least monthly",IF(AI703="High","Monthly",IF(AI703="Medium","Quarterly","Annual"))),IF(AI703="Critical","Continuous monitoring; formal review at least monthly",IF(AI703="High","Quarterly","Annual")))))</f>
        <v/>
      </c>
      <c r="AK703" s="0">
        <f>IF(OR(AI703="",NOT(ISNUMBER(AC703))),"",IF(OR(AI703="Critical",AI703="High"),MIN(AC703,MAX(30,ROUNDUP(0.05*AC703,0))),IF(AI703="Medium",MIN(AC703,20),MIN(AC703,10))))</f>
        <v/>
      </c>
      <c r="AL703" s="0" t="n"/>
      <c r="AM703" s="0" t="n"/>
      <c r="AN703" s="0" t="n"/>
      <c r="AO703" s="0" t="n"/>
      <c r="AP703" s="0" t="n"/>
    </row>
    <row r="704">
      <c r="A704" s="49" t="n"/>
      <c r="B704" s="50" t="n"/>
      <c r="C704" s="50" t="n"/>
      <c r="D704" s="51" t="n"/>
      <c r="E704" s="50" t="n"/>
      <c r="F704" s="50" t="n"/>
      <c r="G704" s="50" t="n"/>
      <c r="H704" s="50" t="n"/>
      <c r="I704" s="50" t="n"/>
      <c r="J704" s="50" t="n"/>
      <c r="K704" s="50" t="n"/>
      <c r="L704" s="50" t="n"/>
      <c r="M704" s="50" t="n"/>
      <c r="N704" s="50" t="n"/>
      <c r="O704" s="51" t="n"/>
      <c r="P704" s="50" t="n"/>
      <c r="Q704" s="50" t="n"/>
      <c r="R704" s="50" t="n"/>
      <c r="S704" s="50" t="n"/>
      <c r="T704" s="50" t="n"/>
      <c r="U704" s="50" t="n"/>
      <c r="V704" s="50" t="n"/>
      <c r="W704" s="50" t="n"/>
      <c r="X704" s="50" t="n"/>
      <c r="Y704" s="51" t="n"/>
      <c r="Z704" s="52" t="n"/>
      <c r="AA704" s="50" t="n"/>
      <c r="AB704" s="50" t="n"/>
      <c r="AC704" s="61" t="n"/>
      <c r="AD704" s="61" t="n"/>
      <c r="AE704" s="50" t="n"/>
      <c r="AF704" s="0" t="n"/>
      <c r="AG704" s="0" t="n"/>
      <c r="AH704" s="85">
        <f>IF(COUNTA(A704:AG704,AI704,AL704:AP704)=0,"",IF(TRIM(A704)="","AIR-ID REQUIRED",IF(OR(AND(K704&lt;&gt;"",ISNA(MATCH(K704,{"Yes","No","Unknown"},0))),AND(Q704&lt;&gt;"",ISNA(MATCH(Q704,{"Yes","No","Unknown"},0))),AND(R704&lt;&gt;"",ISNA(MATCH(R704,{"Yes","No","Unknown"},0))),AND(T704&lt;&gt;"",ISNA(MATCH(T704,{"Yes","No","Unknown"},0))),AND(J704&lt;&gt;"",ISNA(MATCH(J704,{"Improving","Stable","Deteriorating","New / Baseline","Not yet known"},0))),AND(Z704&lt;&gt;"",ISNA(MATCH(Z704,{"Open","Reviewed","Action Open","Escalated","Closed"},0))),AND(AG704&lt;&gt;"",ISNA(MATCH(AG704,{"UC-ID specific","Shared system baseline"},0))),AND(AI704&lt;&gt;"",ISNA(MATCH(AI704,{"Low","Medium","High","Critical"},0))),AND(AL704&lt;&gt;"",COUNTIF(Lists!$A$3:$A$10,AL704)=0),AND(AO704&lt;&gt;"",ISNA(MATCH(AO704,{"Operational monitoring","Performance review","Formal review"},0))),AND(AP704&lt;&gt;"",ISNA(MATCH(AP704,{"Raised per Monitoring and Review Plan","Not action-capable","Action-capable: raise not yet set"},0)))),"INVALID VALUE — use the dropdown list",IF(AND(AG704="UC-ID specific",OR(AF704="",AF704="None")),"UC-ID REQUIRED",IF(OR(J704="",K704="",Q704="",R704="",T704="",AL704="",J704="Not yet known",K704="Unknown",Q704="Unknown",R704="Unknown",T704="Unknown"),"UNKNOWN TO RESOLVE",IF(AND(K704="Yes",OR(H704="",I704="",M704="",N704="",O704="",P704="",P704="None",X704="")),"BREACH ACTION INCOMPLETE",IF(AND(OR(K704="Yes",Q704="Yes"),AL704="None"),"TRIGGER NOT RECORDED — select the E.4 trigger",IF(AND(OR(AND(AL704&lt;&gt;"",AL704&lt;&gt;"None"),R704="Yes"),AM704=""),"REASSESSMENT / CONSIDERATION REF REQUIRED",IF(AND(OR(R704="Yes",T704="Yes"),U704=""),"GATE LOG EVENT ID REQUIRED",IF(OR(AND(D704&lt;&gt;"",NOT(ISNUMBER(D704))),AND(Y704&lt;&gt;"",NOT(ISNUMBER(Y704))),AND(ISNUMBER(D704),ISNUMBER(Y704),Y704&lt;=D704)),"DATE CHECK — Review and Next Review must be dates, Next after Review",IF(AND(ISNUMBER(AC704),ISNUMBER(AD704),AD704&gt;AC704),"SAMPLE EXCEEDS POPULATION",IF(AND(ISNUMBER(AD704),ISNUMBER(AK704),AD704&lt;AK704),"SAMPLE BELOW TIER MINIMUM",IF(AND(AI704&lt;&gt;"",ISNUMBER(Y704),AO704=""),"REVIEW TYPE REQUIRED: operational, performance or formal (§6.4.4)",IF(AND(ISNUMBER(D704),ISNUMBER(Y704),AI704&lt;&gt;"",Y704-D704&gt;IF(AI704="Critical",31,IF(AI704="High",IF(OR(AO704="Operational monitoring",AO704="Performance review"),31,92),IF(AI704="Medium",IF(AO704="Operational monitoring",31,IF(AO704="Performance review",92,366)),366)))),"NEXT REVIEW EXCEEDS TIER CADENCE",IF(OR(AP704="",AP704="Action-capable: raise not yet set"),"AGENTIC CADENCE RAISE NOT SET (§6.4.4; size to be set by the Council)",IF(AND(Z704="Closed",OR(D704="",E704="",G704="",H704="",I704="",X704="",Y704="",AA704="",AB704="",NOT(ISNUMBER(AC704)),NOT(ISNUMBER(AD704)),AC704&lt;1,AD704&lt;1,AE704="",AG704="",AI704="")),"CLOSURE EVIDENCE MISSING",IF(Z704="Closed","Closure ready for independent review","Open / review")))))))))))))))))</f>
        <v/>
      </c>
      <c r="AI704" s="0" t="n"/>
      <c r="AJ704" s="0">
        <f>IF(AI704="","",IF(AO704="Operational monitoring",IF(AI704="Low","Routine operational monitoring by the Service Owner",IF(AI704="Medium","Monthly","Continuous (logged at least monthly)")),IF(AO704="Performance review",IF(AI704="Critical","At least monthly",IF(AI704="High","Monthly",IF(AI704="Medium","Quarterly","Annual"))),IF(AI704="Critical","Continuous monitoring; formal review at least monthly",IF(AI704="High","Quarterly","Annual")))))</f>
        <v/>
      </c>
      <c r="AK704" s="0">
        <f>IF(OR(AI704="",NOT(ISNUMBER(AC704))),"",IF(OR(AI704="Critical",AI704="High"),MIN(AC704,MAX(30,ROUNDUP(0.05*AC704,0))),IF(AI704="Medium",MIN(AC704,20),MIN(AC704,10))))</f>
        <v/>
      </c>
      <c r="AL704" s="0" t="n"/>
      <c r="AM704" s="0" t="n"/>
      <c r="AN704" s="0" t="n"/>
      <c r="AO704" s="0" t="n"/>
      <c r="AP704" s="0" t="n"/>
    </row>
    <row r="705">
      <c r="A705" s="49" t="n"/>
      <c r="B705" s="50" t="n"/>
      <c r="C705" s="50" t="n"/>
      <c r="D705" s="51" t="n"/>
      <c r="E705" s="50" t="n"/>
      <c r="F705" s="50" t="n"/>
      <c r="G705" s="50" t="n"/>
      <c r="H705" s="50" t="n"/>
      <c r="I705" s="50" t="n"/>
      <c r="J705" s="50" t="n"/>
      <c r="K705" s="50" t="n"/>
      <c r="L705" s="50" t="n"/>
      <c r="M705" s="50" t="n"/>
      <c r="N705" s="50" t="n"/>
      <c r="O705" s="51" t="n"/>
      <c r="P705" s="50" t="n"/>
      <c r="Q705" s="50" t="n"/>
      <c r="R705" s="50" t="n"/>
      <c r="S705" s="50" t="n"/>
      <c r="T705" s="50" t="n"/>
      <c r="U705" s="50" t="n"/>
      <c r="V705" s="50" t="n"/>
      <c r="W705" s="50" t="n"/>
      <c r="X705" s="50" t="n"/>
      <c r="Y705" s="51" t="n"/>
      <c r="Z705" s="52" t="n"/>
      <c r="AA705" s="50" t="n"/>
      <c r="AB705" s="50" t="n"/>
      <c r="AC705" s="61" t="n"/>
      <c r="AD705" s="61" t="n"/>
      <c r="AE705" s="50" t="n"/>
      <c r="AF705" s="0" t="n"/>
      <c r="AG705" s="0" t="n"/>
      <c r="AH705" s="85">
        <f>IF(COUNTA(A705:AG705,AI705,AL705:AP705)=0,"",IF(TRIM(A705)="","AIR-ID REQUIRED",IF(OR(AND(K705&lt;&gt;"",ISNA(MATCH(K705,{"Yes","No","Unknown"},0))),AND(Q705&lt;&gt;"",ISNA(MATCH(Q705,{"Yes","No","Unknown"},0))),AND(R705&lt;&gt;"",ISNA(MATCH(R705,{"Yes","No","Unknown"},0))),AND(T705&lt;&gt;"",ISNA(MATCH(T705,{"Yes","No","Unknown"},0))),AND(J705&lt;&gt;"",ISNA(MATCH(J705,{"Improving","Stable","Deteriorating","New / Baseline","Not yet known"},0))),AND(Z705&lt;&gt;"",ISNA(MATCH(Z705,{"Open","Reviewed","Action Open","Escalated","Closed"},0))),AND(AG705&lt;&gt;"",ISNA(MATCH(AG705,{"UC-ID specific","Shared system baseline"},0))),AND(AI705&lt;&gt;"",ISNA(MATCH(AI705,{"Low","Medium","High","Critical"},0))),AND(AL705&lt;&gt;"",COUNTIF(Lists!$A$3:$A$10,AL705)=0),AND(AO705&lt;&gt;"",ISNA(MATCH(AO705,{"Operational monitoring","Performance review","Formal review"},0))),AND(AP705&lt;&gt;"",ISNA(MATCH(AP705,{"Raised per Monitoring and Review Plan","Not action-capable","Action-capable: raise not yet set"},0)))),"INVALID VALUE — use the dropdown list",IF(AND(AG705="UC-ID specific",OR(AF705="",AF705="None")),"UC-ID REQUIRED",IF(OR(J705="",K705="",Q705="",R705="",T705="",AL705="",J705="Not yet known",K705="Unknown",Q705="Unknown",R705="Unknown",T705="Unknown"),"UNKNOWN TO RESOLVE",IF(AND(K705="Yes",OR(H705="",I705="",M705="",N705="",O705="",P705="",P705="None",X705="")),"BREACH ACTION INCOMPLETE",IF(AND(OR(K705="Yes",Q705="Yes"),AL705="None"),"TRIGGER NOT RECORDED — select the E.4 trigger",IF(AND(OR(AND(AL705&lt;&gt;"",AL705&lt;&gt;"None"),R705="Yes"),AM705=""),"REASSESSMENT / CONSIDERATION REF REQUIRED",IF(AND(OR(R705="Yes",T705="Yes"),U705=""),"GATE LOG EVENT ID REQUIRED",IF(OR(AND(D705&lt;&gt;"",NOT(ISNUMBER(D705))),AND(Y705&lt;&gt;"",NOT(ISNUMBER(Y705))),AND(ISNUMBER(D705),ISNUMBER(Y705),Y705&lt;=D705)),"DATE CHECK — Review and Next Review must be dates, Next after Review",IF(AND(ISNUMBER(AC705),ISNUMBER(AD705),AD705&gt;AC705),"SAMPLE EXCEEDS POPULATION",IF(AND(ISNUMBER(AD705),ISNUMBER(AK705),AD705&lt;AK705),"SAMPLE BELOW TIER MINIMUM",IF(AND(AI705&lt;&gt;"",ISNUMBER(Y705),AO705=""),"REVIEW TYPE REQUIRED: operational, performance or formal (§6.4.4)",IF(AND(ISNUMBER(D705),ISNUMBER(Y705),AI705&lt;&gt;"",Y705-D705&gt;IF(AI705="Critical",31,IF(AI705="High",IF(OR(AO705="Operational monitoring",AO705="Performance review"),31,92),IF(AI705="Medium",IF(AO705="Operational monitoring",31,IF(AO705="Performance review",92,366)),366)))),"NEXT REVIEW EXCEEDS TIER CADENCE",IF(OR(AP705="",AP705="Action-capable: raise not yet set"),"AGENTIC CADENCE RAISE NOT SET (§6.4.4; size to be set by the Council)",IF(AND(Z705="Closed",OR(D705="",E705="",G705="",H705="",I705="",X705="",Y705="",AA705="",AB705="",NOT(ISNUMBER(AC705)),NOT(ISNUMBER(AD705)),AC705&lt;1,AD705&lt;1,AE705="",AG705="",AI705="")),"CLOSURE EVIDENCE MISSING",IF(Z705="Closed","Closure ready for independent review","Open / review")))))))))))))))))</f>
        <v/>
      </c>
      <c r="AI705" s="0" t="n"/>
      <c r="AJ705" s="0">
        <f>IF(AI705="","",IF(AO705="Operational monitoring",IF(AI705="Low","Routine operational monitoring by the Service Owner",IF(AI705="Medium","Monthly","Continuous (logged at least monthly)")),IF(AO705="Performance review",IF(AI705="Critical","At least monthly",IF(AI705="High","Monthly",IF(AI705="Medium","Quarterly","Annual"))),IF(AI705="Critical","Continuous monitoring; formal review at least monthly",IF(AI705="High","Quarterly","Annual")))))</f>
        <v/>
      </c>
      <c r="AK705" s="0">
        <f>IF(OR(AI705="",NOT(ISNUMBER(AC705))),"",IF(OR(AI705="Critical",AI705="High"),MIN(AC705,MAX(30,ROUNDUP(0.05*AC705,0))),IF(AI705="Medium",MIN(AC705,20),MIN(AC705,10))))</f>
        <v/>
      </c>
      <c r="AL705" s="0" t="n"/>
      <c r="AM705" s="0" t="n"/>
      <c r="AN705" s="0" t="n"/>
      <c r="AO705" s="0" t="n"/>
      <c r="AP705" s="0" t="n"/>
    </row>
    <row r="706">
      <c r="A706" s="49" t="n"/>
      <c r="B706" s="50" t="n"/>
      <c r="C706" s="50" t="n"/>
      <c r="D706" s="51" t="n"/>
      <c r="E706" s="50" t="n"/>
      <c r="F706" s="50" t="n"/>
      <c r="G706" s="50" t="n"/>
      <c r="H706" s="50" t="n"/>
      <c r="I706" s="50" t="n"/>
      <c r="J706" s="50" t="n"/>
      <c r="K706" s="50" t="n"/>
      <c r="L706" s="50" t="n"/>
      <c r="M706" s="50" t="n"/>
      <c r="N706" s="50" t="n"/>
      <c r="O706" s="51" t="n"/>
      <c r="P706" s="50" t="n"/>
      <c r="Q706" s="50" t="n"/>
      <c r="R706" s="50" t="n"/>
      <c r="S706" s="50" t="n"/>
      <c r="T706" s="50" t="n"/>
      <c r="U706" s="50" t="n"/>
      <c r="V706" s="50" t="n"/>
      <c r="W706" s="50" t="n"/>
      <c r="X706" s="50" t="n"/>
      <c r="Y706" s="51" t="n"/>
      <c r="Z706" s="52" t="n"/>
      <c r="AA706" s="50" t="n"/>
      <c r="AB706" s="50" t="n"/>
      <c r="AC706" s="61" t="n"/>
      <c r="AD706" s="61" t="n"/>
      <c r="AE706" s="50" t="n"/>
      <c r="AF706" s="0" t="n"/>
      <c r="AG706" s="0" t="n"/>
      <c r="AH706" s="85">
        <f>IF(COUNTA(A706:AG706,AI706,AL706:AP706)=0,"",IF(TRIM(A706)="","AIR-ID REQUIRED",IF(OR(AND(K706&lt;&gt;"",ISNA(MATCH(K706,{"Yes","No","Unknown"},0))),AND(Q706&lt;&gt;"",ISNA(MATCH(Q706,{"Yes","No","Unknown"},0))),AND(R706&lt;&gt;"",ISNA(MATCH(R706,{"Yes","No","Unknown"},0))),AND(T706&lt;&gt;"",ISNA(MATCH(T706,{"Yes","No","Unknown"},0))),AND(J706&lt;&gt;"",ISNA(MATCH(J706,{"Improving","Stable","Deteriorating","New / Baseline","Not yet known"},0))),AND(Z706&lt;&gt;"",ISNA(MATCH(Z706,{"Open","Reviewed","Action Open","Escalated","Closed"},0))),AND(AG706&lt;&gt;"",ISNA(MATCH(AG706,{"UC-ID specific","Shared system baseline"},0))),AND(AI706&lt;&gt;"",ISNA(MATCH(AI706,{"Low","Medium","High","Critical"},0))),AND(AL706&lt;&gt;"",COUNTIF(Lists!$A$3:$A$10,AL706)=0),AND(AO706&lt;&gt;"",ISNA(MATCH(AO706,{"Operational monitoring","Performance review","Formal review"},0))),AND(AP706&lt;&gt;"",ISNA(MATCH(AP706,{"Raised per Monitoring and Review Plan","Not action-capable","Action-capable: raise not yet set"},0)))),"INVALID VALUE — use the dropdown list",IF(AND(AG706="UC-ID specific",OR(AF706="",AF706="None")),"UC-ID REQUIRED",IF(OR(J706="",K706="",Q706="",R706="",T706="",AL706="",J706="Not yet known",K706="Unknown",Q706="Unknown",R706="Unknown",T706="Unknown"),"UNKNOWN TO RESOLVE",IF(AND(K706="Yes",OR(H706="",I706="",M706="",N706="",O706="",P706="",P706="None",X706="")),"BREACH ACTION INCOMPLETE",IF(AND(OR(K706="Yes",Q706="Yes"),AL706="None"),"TRIGGER NOT RECORDED — select the E.4 trigger",IF(AND(OR(AND(AL706&lt;&gt;"",AL706&lt;&gt;"None"),R706="Yes"),AM706=""),"REASSESSMENT / CONSIDERATION REF REQUIRED",IF(AND(OR(R706="Yes",T706="Yes"),U706=""),"GATE LOG EVENT ID REQUIRED",IF(OR(AND(D706&lt;&gt;"",NOT(ISNUMBER(D706))),AND(Y706&lt;&gt;"",NOT(ISNUMBER(Y706))),AND(ISNUMBER(D706),ISNUMBER(Y706),Y706&lt;=D706)),"DATE CHECK — Review and Next Review must be dates, Next after Review",IF(AND(ISNUMBER(AC706),ISNUMBER(AD706),AD706&gt;AC706),"SAMPLE EXCEEDS POPULATION",IF(AND(ISNUMBER(AD706),ISNUMBER(AK706),AD706&lt;AK706),"SAMPLE BELOW TIER MINIMUM",IF(AND(AI706&lt;&gt;"",ISNUMBER(Y706),AO706=""),"REVIEW TYPE REQUIRED: operational, performance or formal (§6.4.4)",IF(AND(ISNUMBER(D706),ISNUMBER(Y706),AI706&lt;&gt;"",Y706-D706&gt;IF(AI706="Critical",31,IF(AI706="High",IF(OR(AO706="Operational monitoring",AO706="Performance review"),31,92),IF(AI706="Medium",IF(AO706="Operational monitoring",31,IF(AO706="Performance review",92,366)),366)))),"NEXT REVIEW EXCEEDS TIER CADENCE",IF(OR(AP706="",AP706="Action-capable: raise not yet set"),"AGENTIC CADENCE RAISE NOT SET (§6.4.4; size to be set by the Council)",IF(AND(Z706="Closed",OR(D706="",E706="",G706="",H706="",I706="",X706="",Y706="",AA706="",AB706="",NOT(ISNUMBER(AC706)),NOT(ISNUMBER(AD706)),AC706&lt;1,AD706&lt;1,AE706="",AG706="",AI706="")),"CLOSURE EVIDENCE MISSING",IF(Z706="Closed","Closure ready for independent review","Open / review")))))))))))))))))</f>
        <v/>
      </c>
      <c r="AI706" s="0" t="n"/>
      <c r="AJ706" s="0">
        <f>IF(AI706="","",IF(AO706="Operational monitoring",IF(AI706="Low","Routine operational monitoring by the Service Owner",IF(AI706="Medium","Monthly","Continuous (logged at least monthly)")),IF(AO706="Performance review",IF(AI706="Critical","At least monthly",IF(AI706="High","Monthly",IF(AI706="Medium","Quarterly","Annual"))),IF(AI706="Critical","Continuous monitoring; formal review at least monthly",IF(AI706="High","Quarterly","Annual")))))</f>
        <v/>
      </c>
      <c r="AK706" s="0">
        <f>IF(OR(AI706="",NOT(ISNUMBER(AC706))),"",IF(OR(AI706="Critical",AI706="High"),MIN(AC706,MAX(30,ROUNDUP(0.05*AC706,0))),IF(AI706="Medium",MIN(AC706,20),MIN(AC706,10))))</f>
        <v/>
      </c>
      <c r="AL706" s="0" t="n"/>
      <c r="AM706" s="0" t="n"/>
      <c r="AN706" s="0" t="n"/>
      <c r="AO706" s="0" t="n"/>
      <c r="AP706" s="0" t="n"/>
    </row>
    <row r="707">
      <c r="A707" s="49" t="n"/>
      <c r="B707" s="50" t="n"/>
      <c r="C707" s="50" t="n"/>
      <c r="D707" s="51" t="n"/>
      <c r="E707" s="50" t="n"/>
      <c r="F707" s="50" t="n"/>
      <c r="G707" s="50" t="n"/>
      <c r="H707" s="50" t="n"/>
      <c r="I707" s="50" t="n"/>
      <c r="J707" s="50" t="n"/>
      <c r="K707" s="50" t="n"/>
      <c r="L707" s="50" t="n"/>
      <c r="M707" s="50" t="n"/>
      <c r="N707" s="50" t="n"/>
      <c r="O707" s="51" t="n"/>
      <c r="P707" s="50" t="n"/>
      <c r="Q707" s="50" t="n"/>
      <c r="R707" s="50" t="n"/>
      <c r="S707" s="50" t="n"/>
      <c r="T707" s="50" t="n"/>
      <c r="U707" s="50" t="n"/>
      <c r="V707" s="50" t="n"/>
      <c r="W707" s="50" t="n"/>
      <c r="X707" s="50" t="n"/>
      <c r="Y707" s="51" t="n"/>
      <c r="Z707" s="52" t="n"/>
      <c r="AA707" s="50" t="n"/>
      <c r="AB707" s="50" t="n"/>
      <c r="AC707" s="61" t="n"/>
      <c r="AD707" s="61" t="n"/>
      <c r="AE707" s="50" t="n"/>
      <c r="AF707" s="0" t="n"/>
      <c r="AG707" s="0" t="n"/>
      <c r="AH707" s="85">
        <f>IF(COUNTA(A707:AG707,AI707,AL707:AP707)=0,"",IF(TRIM(A707)="","AIR-ID REQUIRED",IF(OR(AND(K707&lt;&gt;"",ISNA(MATCH(K707,{"Yes","No","Unknown"},0))),AND(Q707&lt;&gt;"",ISNA(MATCH(Q707,{"Yes","No","Unknown"},0))),AND(R707&lt;&gt;"",ISNA(MATCH(R707,{"Yes","No","Unknown"},0))),AND(T707&lt;&gt;"",ISNA(MATCH(T707,{"Yes","No","Unknown"},0))),AND(J707&lt;&gt;"",ISNA(MATCH(J707,{"Improving","Stable","Deteriorating","New / Baseline","Not yet known"},0))),AND(Z707&lt;&gt;"",ISNA(MATCH(Z707,{"Open","Reviewed","Action Open","Escalated","Closed"},0))),AND(AG707&lt;&gt;"",ISNA(MATCH(AG707,{"UC-ID specific","Shared system baseline"},0))),AND(AI707&lt;&gt;"",ISNA(MATCH(AI707,{"Low","Medium","High","Critical"},0))),AND(AL707&lt;&gt;"",COUNTIF(Lists!$A$3:$A$10,AL707)=0),AND(AO707&lt;&gt;"",ISNA(MATCH(AO707,{"Operational monitoring","Performance review","Formal review"},0))),AND(AP707&lt;&gt;"",ISNA(MATCH(AP707,{"Raised per Monitoring and Review Plan","Not action-capable","Action-capable: raise not yet set"},0)))),"INVALID VALUE — use the dropdown list",IF(AND(AG707="UC-ID specific",OR(AF707="",AF707="None")),"UC-ID REQUIRED",IF(OR(J707="",K707="",Q707="",R707="",T707="",AL707="",J707="Not yet known",K707="Unknown",Q707="Unknown",R707="Unknown",T707="Unknown"),"UNKNOWN TO RESOLVE",IF(AND(K707="Yes",OR(H707="",I707="",M707="",N707="",O707="",P707="",P707="None",X707="")),"BREACH ACTION INCOMPLETE",IF(AND(OR(K707="Yes",Q707="Yes"),AL707="None"),"TRIGGER NOT RECORDED — select the E.4 trigger",IF(AND(OR(AND(AL707&lt;&gt;"",AL707&lt;&gt;"None"),R707="Yes"),AM707=""),"REASSESSMENT / CONSIDERATION REF REQUIRED",IF(AND(OR(R707="Yes",T707="Yes"),U707=""),"GATE LOG EVENT ID REQUIRED",IF(OR(AND(D707&lt;&gt;"",NOT(ISNUMBER(D707))),AND(Y707&lt;&gt;"",NOT(ISNUMBER(Y707))),AND(ISNUMBER(D707),ISNUMBER(Y707),Y707&lt;=D707)),"DATE CHECK — Review and Next Review must be dates, Next after Review",IF(AND(ISNUMBER(AC707),ISNUMBER(AD707),AD707&gt;AC707),"SAMPLE EXCEEDS POPULATION",IF(AND(ISNUMBER(AD707),ISNUMBER(AK707),AD707&lt;AK707),"SAMPLE BELOW TIER MINIMUM",IF(AND(AI707&lt;&gt;"",ISNUMBER(Y707),AO707=""),"REVIEW TYPE REQUIRED: operational, performance or formal (§6.4.4)",IF(AND(ISNUMBER(D707),ISNUMBER(Y707),AI707&lt;&gt;"",Y707-D707&gt;IF(AI707="Critical",31,IF(AI707="High",IF(OR(AO707="Operational monitoring",AO707="Performance review"),31,92),IF(AI707="Medium",IF(AO707="Operational monitoring",31,IF(AO707="Performance review",92,366)),366)))),"NEXT REVIEW EXCEEDS TIER CADENCE",IF(OR(AP707="",AP707="Action-capable: raise not yet set"),"AGENTIC CADENCE RAISE NOT SET (§6.4.4; size to be set by the Council)",IF(AND(Z707="Closed",OR(D707="",E707="",G707="",H707="",I707="",X707="",Y707="",AA707="",AB707="",NOT(ISNUMBER(AC707)),NOT(ISNUMBER(AD707)),AC707&lt;1,AD707&lt;1,AE707="",AG707="",AI707="")),"CLOSURE EVIDENCE MISSING",IF(Z707="Closed","Closure ready for independent review","Open / review")))))))))))))))))</f>
        <v/>
      </c>
      <c r="AI707" s="0" t="n"/>
      <c r="AJ707" s="0">
        <f>IF(AI707="","",IF(AO707="Operational monitoring",IF(AI707="Low","Routine operational monitoring by the Service Owner",IF(AI707="Medium","Monthly","Continuous (logged at least monthly)")),IF(AO707="Performance review",IF(AI707="Critical","At least monthly",IF(AI707="High","Monthly",IF(AI707="Medium","Quarterly","Annual"))),IF(AI707="Critical","Continuous monitoring; formal review at least monthly",IF(AI707="High","Quarterly","Annual")))))</f>
        <v/>
      </c>
      <c r="AK707" s="0">
        <f>IF(OR(AI707="",NOT(ISNUMBER(AC707))),"",IF(OR(AI707="Critical",AI707="High"),MIN(AC707,MAX(30,ROUNDUP(0.05*AC707,0))),IF(AI707="Medium",MIN(AC707,20),MIN(AC707,10))))</f>
        <v/>
      </c>
      <c r="AL707" s="0" t="n"/>
      <c r="AM707" s="0" t="n"/>
      <c r="AN707" s="0" t="n"/>
      <c r="AO707" s="0" t="n"/>
      <c r="AP707" s="0" t="n"/>
    </row>
    <row r="708">
      <c r="A708" s="49" t="n"/>
      <c r="B708" s="50" t="n"/>
      <c r="C708" s="50" t="n"/>
      <c r="D708" s="51" t="n"/>
      <c r="E708" s="50" t="n"/>
      <c r="F708" s="50" t="n"/>
      <c r="G708" s="50" t="n"/>
      <c r="H708" s="50" t="n"/>
      <c r="I708" s="50" t="n"/>
      <c r="J708" s="50" t="n"/>
      <c r="K708" s="50" t="n"/>
      <c r="L708" s="50" t="n"/>
      <c r="M708" s="50" t="n"/>
      <c r="N708" s="50" t="n"/>
      <c r="O708" s="51" t="n"/>
      <c r="P708" s="50" t="n"/>
      <c r="Q708" s="50" t="n"/>
      <c r="R708" s="50" t="n"/>
      <c r="S708" s="50" t="n"/>
      <c r="T708" s="50" t="n"/>
      <c r="U708" s="50" t="n"/>
      <c r="V708" s="50" t="n"/>
      <c r="W708" s="50" t="n"/>
      <c r="X708" s="50" t="n"/>
      <c r="Y708" s="51" t="n"/>
      <c r="Z708" s="52" t="n"/>
      <c r="AA708" s="50" t="n"/>
      <c r="AB708" s="50" t="n"/>
      <c r="AC708" s="61" t="n"/>
      <c r="AD708" s="61" t="n"/>
      <c r="AE708" s="50" t="n"/>
      <c r="AF708" s="0" t="n"/>
      <c r="AG708" s="0" t="n"/>
      <c r="AH708" s="85">
        <f>IF(COUNTA(A708:AG708,AI708,AL708:AP708)=0,"",IF(TRIM(A708)="","AIR-ID REQUIRED",IF(OR(AND(K708&lt;&gt;"",ISNA(MATCH(K708,{"Yes","No","Unknown"},0))),AND(Q708&lt;&gt;"",ISNA(MATCH(Q708,{"Yes","No","Unknown"},0))),AND(R708&lt;&gt;"",ISNA(MATCH(R708,{"Yes","No","Unknown"},0))),AND(T708&lt;&gt;"",ISNA(MATCH(T708,{"Yes","No","Unknown"},0))),AND(J708&lt;&gt;"",ISNA(MATCH(J708,{"Improving","Stable","Deteriorating","New / Baseline","Not yet known"},0))),AND(Z708&lt;&gt;"",ISNA(MATCH(Z708,{"Open","Reviewed","Action Open","Escalated","Closed"},0))),AND(AG708&lt;&gt;"",ISNA(MATCH(AG708,{"UC-ID specific","Shared system baseline"},0))),AND(AI708&lt;&gt;"",ISNA(MATCH(AI708,{"Low","Medium","High","Critical"},0))),AND(AL708&lt;&gt;"",COUNTIF(Lists!$A$3:$A$10,AL708)=0),AND(AO708&lt;&gt;"",ISNA(MATCH(AO708,{"Operational monitoring","Performance review","Formal review"},0))),AND(AP708&lt;&gt;"",ISNA(MATCH(AP708,{"Raised per Monitoring and Review Plan","Not action-capable","Action-capable: raise not yet set"},0)))),"INVALID VALUE — use the dropdown list",IF(AND(AG708="UC-ID specific",OR(AF708="",AF708="None")),"UC-ID REQUIRED",IF(OR(J708="",K708="",Q708="",R708="",T708="",AL708="",J708="Not yet known",K708="Unknown",Q708="Unknown",R708="Unknown",T708="Unknown"),"UNKNOWN TO RESOLVE",IF(AND(K708="Yes",OR(H708="",I708="",M708="",N708="",O708="",P708="",P708="None",X708="")),"BREACH ACTION INCOMPLETE",IF(AND(OR(K708="Yes",Q708="Yes"),AL708="None"),"TRIGGER NOT RECORDED — select the E.4 trigger",IF(AND(OR(AND(AL708&lt;&gt;"",AL708&lt;&gt;"None"),R708="Yes"),AM708=""),"REASSESSMENT / CONSIDERATION REF REQUIRED",IF(AND(OR(R708="Yes",T708="Yes"),U708=""),"GATE LOG EVENT ID REQUIRED",IF(OR(AND(D708&lt;&gt;"",NOT(ISNUMBER(D708))),AND(Y708&lt;&gt;"",NOT(ISNUMBER(Y708))),AND(ISNUMBER(D708),ISNUMBER(Y708),Y708&lt;=D708)),"DATE CHECK — Review and Next Review must be dates, Next after Review",IF(AND(ISNUMBER(AC708),ISNUMBER(AD708),AD708&gt;AC708),"SAMPLE EXCEEDS POPULATION",IF(AND(ISNUMBER(AD708),ISNUMBER(AK708),AD708&lt;AK708),"SAMPLE BELOW TIER MINIMUM",IF(AND(AI708&lt;&gt;"",ISNUMBER(Y708),AO708=""),"REVIEW TYPE REQUIRED: operational, performance or formal (§6.4.4)",IF(AND(ISNUMBER(D708),ISNUMBER(Y708),AI708&lt;&gt;"",Y708-D708&gt;IF(AI708="Critical",31,IF(AI708="High",IF(OR(AO708="Operational monitoring",AO708="Performance review"),31,92),IF(AI708="Medium",IF(AO708="Operational monitoring",31,IF(AO708="Performance review",92,366)),366)))),"NEXT REVIEW EXCEEDS TIER CADENCE",IF(OR(AP708="",AP708="Action-capable: raise not yet set"),"AGENTIC CADENCE RAISE NOT SET (§6.4.4; size to be set by the Council)",IF(AND(Z708="Closed",OR(D708="",E708="",G708="",H708="",I708="",X708="",Y708="",AA708="",AB708="",NOT(ISNUMBER(AC708)),NOT(ISNUMBER(AD708)),AC708&lt;1,AD708&lt;1,AE708="",AG708="",AI708="")),"CLOSURE EVIDENCE MISSING",IF(Z708="Closed","Closure ready for independent review","Open / review")))))))))))))))))</f>
        <v/>
      </c>
      <c r="AI708" s="0" t="n"/>
      <c r="AJ708" s="0">
        <f>IF(AI708="","",IF(AO708="Operational monitoring",IF(AI708="Low","Routine operational monitoring by the Service Owner",IF(AI708="Medium","Monthly","Continuous (logged at least monthly)")),IF(AO708="Performance review",IF(AI708="Critical","At least monthly",IF(AI708="High","Monthly",IF(AI708="Medium","Quarterly","Annual"))),IF(AI708="Critical","Continuous monitoring; formal review at least monthly",IF(AI708="High","Quarterly","Annual")))))</f>
        <v/>
      </c>
      <c r="AK708" s="0">
        <f>IF(OR(AI708="",NOT(ISNUMBER(AC708))),"",IF(OR(AI708="Critical",AI708="High"),MIN(AC708,MAX(30,ROUNDUP(0.05*AC708,0))),IF(AI708="Medium",MIN(AC708,20),MIN(AC708,10))))</f>
        <v/>
      </c>
      <c r="AL708" s="0" t="n"/>
      <c r="AM708" s="0" t="n"/>
      <c r="AN708" s="0" t="n"/>
      <c r="AO708" s="0" t="n"/>
      <c r="AP708" s="0" t="n"/>
    </row>
    <row r="709">
      <c r="A709" s="49" t="n"/>
      <c r="B709" s="50" t="n"/>
      <c r="C709" s="50" t="n"/>
      <c r="D709" s="51" t="n"/>
      <c r="E709" s="50" t="n"/>
      <c r="F709" s="50" t="n"/>
      <c r="G709" s="50" t="n"/>
      <c r="H709" s="50" t="n"/>
      <c r="I709" s="50" t="n"/>
      <c r="J709" s="50" t="n"/>
      <c r="K709" s="50" t="n"/>
      <c r="L709" s="50" t="n"/>
      <c r="M709" s="50" t="n"/>
      <c r="N709" s="50" t="n"/>
      <c r="O709" s="51" t="n"/>
      <c r="P709" s="50" t="n"/>
      <c r="Q709" s="50" t="n"/>
      <c r="R709" s="50" t="n"/>
      <c r="S709" s="50" t="n"/>
      <c r="T709" s="50" t="n"/>
      <c r="U709" s="50" t="n"/>
      <c r="V709" s="50" t="n"/>
      <c r="W709" s="50" t="n"/>
      <c r="X709" s="50" t="n"/>
      <c r="Y709" s="51" t="n"/>
      <c r="Z709" s="52" t="n"/>
      <c r="AA709" s="50" t="n"/>
      <c r="AB709" s="50" t="n"/>
      <c r="AC709" s="61" t="n"/>
      <c r="AD709" s="61" t="n"/>
      <c r="AE709" s="50" t="n"/>
      <c r="AF709" s="0" t="n"/>
      <c r="AG709" s="0" t="n"/>
      <c r="AH709" s="85">
        <f>IF(COUNTA(A709:AG709,AI709,AL709:AP709)=0,"",IF(TRIM(A709)="","AIR-ID REQUIRED",IF(OR(AND(K709&lt;&gt;"",ISNA(MATCH(K709,{"Yes","No","Unknown"},0))),AND(Q709&lt;&gt;"",ISNA(MATCH(Q709,{"Yes","No","Unknown"},0))),AND(R709&lt;&gt;"",ISNA(MATCH(R709,{"Yes","No","Unknown"},0))),AND(T709&lt;&gt;"",ISNA(MATCH(T709,{"Yes","No","Unknown"},0))),AND(J709&lt;&gt;"",ISNA(MATCH(J709,{"Improving","Stable","Deteriorating","New / Baseline","Not yet known"},0))),AND(Z709&lt;&gt;"",ISNA(MATCH(Z709,{"Open","Reviewed","Action Open","Escalated","Closed"},0))),AND(AG709&lt;&gt;"",ISNA(MATCH(AG709,{"UC-ID specific","Shared system baseline"},0))),AND(AI709&lt;&gt;"",ISNA(MATCH(AI709,{"Low","Medium","High","Critical"},0))),AND(AL709&lt;&gt;"",COUNTIF(Lists!$A$3:$A$10,AL709)=0),AND(AO709&lt;&gt;"",ISNA(MATCH(AO709,{"Operational monitoring","Performance review","Formal review"},0))),AND(AP709&lt;&gt;"",ISNA(MATCH(AP709,{"Raised per Monitoring and Review Plan","Not action-capable","Action-capable: raise not yet set"},0)))),"INVALID VALUE — use the dropdown list",IF(AND(AG709="UC-ID specific",OR(AF709="",AF709="None")),"UC-ID REQUIRED",IF(OR(J709="",K709="",Q709="",R709="",T709="",AL709="",J709="Not yet known",K709="Unknown",Q709="Unknown",R709="Unknown",T709="Unknown"),"UNKNOWN TO RESOLVE",IF(AND(K709="Yes",OR(H709="",I709="",M709="",N709="",O709="",P709="",P709="None",X709="")),"BREACH ACTION INCOMPLETE",IF(AND(OR(K709="Yes",Q709="Yes"),AL709="None"),"TRIGGER NOT RECORDED — select the E.4 trigger",IF(AND(OR(AND(AL709&lt;&gt;"",AL709&lt;&gt;"None"),R709="Yes"),AM709=""),"REASSESSMENT / CONSIDERATION REF REQUIRED",IF(AND(OR(R709="Yes",T709="Yes"),U709=""),"GATE LOG EVENT ID REQUIRED",IF(OR(AND(D709&lt;&gt;"",NOT(ISNUMBER(D709))),AND(Y709&lt;&gt;"",NOT(ISNUMBER(Y709))),AND(ISNUMBER(D709),ISNUMBER(Y709),Y709&lt;=D709)),"DATE CHECK — Review and Next Review must be dates, Next after Review",IF(AND(ISNUMBER(AC709),ISNUMBER(AD709),AD709&gt;AC709),"SAMPLE EXCEEDS POPULATION",IF(AND(ISNUMBER(AD709),ISNUMBER(AK709),AD709&lt;AK709),"SAMPLE BELOW TIER MINIMUM",IF(AND(AI709&lt;&gt;"",ISNUMBER(Y709),AO709=""),"REVIEW TYPE REQUIRED: operational, performance or formal (§6.4.4)",IF(AND(ISNUMBER(D709),ISNUMBER(Y709),AI709&lt;&gt;"",Y709-D709&gt;IF(AI709="Critical",31,IF(AI709="High",IF(OR(AO709="Operational monitoring",AO709="Performance review"),31,92),IF(AI709="Medium",IF(AO709="Operational monitoring",31,IF(AO709="Performance review",92,366)),366)))),"NEXT REVIEW EXCEEDS TIER CADENCE",IF(OR(AP709="",AP709="Action-capable: raise not yet set"),"AGENTIC CADENCE RAISE NOT SET (§6.4.4; size to be set by the Council)",IF(AND(Z709="Closed",OR(D709="",E709="",G709="",H709="",I709="",X709="",Y709="",AA709="",AB709="",NOT(ISNUMBER(AC709)),NOT(ISNUMBER(AD709)),AC709&lt;1,AD709&lt;1,AE709="",AG709="",AI709="")),"CLOSURE EVIDENCE MISSING",IF(Z709="Closed","Closure ready for independent review","Open / review")))))))))))))))))</f>
        <v/>
      </c>
      <c r="AI709" s="0" t="n"/>
      <c r="AJ709" s="0">
        <f>IF(AI709="","",IF(AO709="Operational monitoring",IF(AI709="Low","Routine operational monitoring by the Service Owner",IF(AI709="Medium","Monthly","Continuous (logged at least monthly)")),IF(AO709="Performance review",IF(AI709="Critical","At least monthly",IF(AI709="High","Monthly",IF(AI709="Medium","Quarterly","Annual"))),IF(AI709="Critical","Continuous monitoring; formal review at least monthly",IF(AI709="High","Quarterly","Annual")))))</f>
        <v/>
      </c>
      <c r="AK709" s="0">
        <f>IF(OR(AI709="",NOT(ISNUMBER(AC709))),"",IF(OR(AI709="Critical",AI709="High"),MIN(AC709,MAX(30,ROUNDUP(0.05*AC709,0))),IF(AI709="Medium",MIN(AC709,20),MIN(AC709,10))))</f>
        <v/>
      </c>
      <c r="AL709" s="0" t="n"/>
      <c r="AM709" s="0" t="n"/>
      <c r="AN709" s="0" t="n"/>
      <c r="AO709" s="0" t="n"/>
      <c r="AP709" s="0" t="n"/>
    </row>
    <row r="710">
      <c r="A710" s="49" t="n"/>
      <c r="B710" s="50" t="n"/>
      <c r="C710" s="50" t="n"/>
      <c r="D710" s="51" t="n"/>
      <c r="E710" s="50" t="n"/>
      <c r="F710" s="50" t="n"/>
      <c r="G710" s="50" t="n"/>
      <c r="H710" s="50" t="n"/>
      <c r="I710" s="50" t="n"/>
      <c r="J710" s="50" t="n"/>
      <c r="K710" s="50" t="n"/>
      <c r="L710" s="50" t="n"/>
      <c r="M710" s="50" t="n"/>
      <c r="N710" s="50" t="n"/>
      <c r="O710" s="51" t="n"/>
      <c r="P710" s="50" t="n"/>
      <c r="Q710" s="50" t="n"/>
      <c r="R710" s="50" t="n"/>
      <c r="S710" s="50" t="n"/>
      <c r="T710" s="50" t="n"/>
      <c r="U710" s="50" t="n"/>
      <c r="V710" s="50" t="n"/>
      <c r="W710" s="50" t="n"/>
      <c r="X710" s="50" t="n"/>
      <c r="Y710" s="51" t="n"/>
      <c r="Z710" s="52" t="n"/>
      <c r="AA710" s="50" t="n"/>
      <c r="AB710" s="50" t="n"/>
      <c r="AC710" s="61" t="n"/>
      <c r="AD710" s="61" t="n"/>
      <c r="AE710" s="50" t="n"/>
      <c r="AF710" s="0" t="n"/>
      <c r="AG710" s="0" t="n"/>
      <c r="AH710" s="85">
        <f>IF(COUNTA(A710:AG710,AI710,AL710:AP710)=0,"",IF(TRIM(A710)="","AIR-ID REQUIRED",IF(OR(AND(K710&lt;&gt;"",ISNA(MATCH(K710,{"Yes","No","Unknown"},0))),AND(Q710&lt;&gt;"",ISNA(MATCH(Q710,{"Yes","No","Unknown"},0))),AND(R710&lt;&gt;"",ISNA(MATCH(R710,{"Yes","No","Unknown"},0))),AND(T710&lt;&gt;"",ISNA(MATCH(T710,{"Yes","No","Unknown"},0))),AND(J710&lt;&gt;"",ISNA(MATCH(J710,{"Improving","Stable","Deteriorating","New / Baseline","Not yet known"},0))),AND(Z710&lt;&gt;"",ISNA(MATCH(Z710,{"Open","Reviewed","Action Open","Escalated","Closed"},0))),AND(AG710&lt;&gt;"",ISNA(MATCH(AG710,{"UC-ID specific","Shared system baseline"},0))),AND(AI710&lt;&gt;"",ISNA(MATCH(AI710,{"Low","Medium","High","Critical"},0))),AND(AL710&lt;&gt;"",COUNTIF(Lists!$A$3:$A$10,AL710)=0),AND(AO710&lt;&gt;"",ISNA(MATCH(AO710,{"Operational monitoring","Performance review","Formal review"},0))),AND(AP710&lt;&gt;"",ISNA(MATCH(AP710,{"Raised per Monitoring and Review Plan","Not action-capable","Action-capable: raise not yet set"},0)))),"INVALID VALUE — use the dropdown list",IF(AND(AG710="UC-ID specific",OR(AF710="",AF710="None")),"UC-ID REQUIRED",IF(OR(J710="",K710="",Q710="",R710="",T710="",AL710="",J710="Not yet known",K710="Unknown",Q710="Unknown",R710="Unknown",T710="Unknown"),"UNKNOWN TO RESOLVE",IF(AND(K710="Yes",OR(H710="",I710="",M710="",N710="",O710="",P710="",P710="None",X710="")),"BREACH ACTION INCOMPLETE",IF(AND(OR(K710="Yes",Q710="Yes"),AL710="None"),"TRIGGER NOT RECORDED — select the E.4 trigger",IF(AND(OR(AND(AL710&lt;&gt;"",AL710&lt;&gt;"None"),R710="Yes"),AM710=""),"REASSESSMENT / CONSIDERATION REF REQUIRED",IF(AND(OR(R710="Yes",T710="Yes"),U710=""),"GATE LOG EVENT ID REQUIRED",IF(OR(AND(D710&lt;&gt;"",NOT(ISNUMBER(D710))),AND(Y710&lt;&gt;"",NOT(ISNUMBER(Y710))),AND(ISNUMBER(D710),ISNUMBER(Y710),Y710&lt;=D710)),"DATE CHECK — Review and Next Review must be dates, Next after Review",IF(AND(ISNUMBER(AC710),ISNUMBER(AD710),AD710&gt;AC710),"SAMPLE EXCEEDS POPULATION",IF(AND(ISNUMBER(AD710),ISNUMBER(AK710),AD710&lt;AK710),"SAMPLE BELOW TIER MINIMUM",IF(AND(AI710&lt;&gt;"",ISNUMBER(Y710),AO710=""),"REVIEW TYPE REQUIRED: operational, performance or formal (§6.4.4)",IF(AND(ISNUMBER(D710),ISNUMBER(Y710),AI710&lt;&gt;"",Y710-D710&gt;IF(AI710="Critical",31,IF(AI710="High",IF(OR(AO710="Operational monitoring",AO710="Performance review"),31,92),IF(AI710="Medium",IF(AO710="Operational monitoring",31,IF(AO710="Performance review",92,366)),366)))),"NEXT REVIEW EXCEEDS TIER CADENCE",IF(OR(AP710="",AP710="Action-capable: raise not yet set"),"AGENTIC CADENCE RAISE NOT SET (§6.4.4; size to be set by the Council)",IF(AND(Z710="Closed",OR(D710="",E710="",G710="",H710="",I710="",X710="",Y710="",AA710="",AB710="",NOT(ISNUMBER(AC710)),NOT(ISNUMBER(AD710)),AC710&lt;1,AD710&lt;1,AE710="",AG710="",AI710="")),"CLOSURE EVIDENCE MISSING",IF(Z710="Closed","Closure ready for independent review","Open / review")))))))))))))))))</f>
        <v/>
      </c>
      <c r="AI710" s="0" t="n"/>
      <c r="AJ710" s="0">
        <f>IF(AI710="","",IF(AO710="Operational monitoring",IF(AI710="Low","Routine operational monitoring by the Service Owner",IF(AI710="Medium","Monthly","Continuous (logged at least monthly)")),IF(AO710="Performance review",IF(AI710="Critical","At least monthly",IF(AI710="High","Monthly",IF(AI710="Medium","Quarterly","Annual"))),IF(AI710="Critical","Continuous monitoring; formal review at least monthly",IF(AI710="High","Quarterly","Annual")))))</f>
        <v/>
      </c>
      <c r="AK710" s="0">
        <f>IF(OR(AI710="",NOT(ISNUMBER(AC710))),"",IF(OR(AI710="Critical",AI710="High"),MIN(AC710,MAX(30,ROUNDUP(0.05*AC710,0))),IF(AI710="Medium",MIN(AC710,20),MIN(AC710,10))))</f>
        <v/>
      </c>
      <c r="AL710" s="0" t="n"/>
      <c r="AM710" s="0" t="n"/>
      <c r="AN710" s="0" t="n"/>
      <c r="AO710" s="0" t="n"/>
      <c r="AP710" s="0" t="n"/>
    </row>
    <row r="711">
      <c r="A711" s="49" t="n"/>
      <c r="B711" s="50" t="n"/>
      <c r="C711" s="50" t="n"/>
      <c r="D711" s="51" t="n"/>
      <c r="E711" s="50" t="n"/>
      <c r="F711" s="50" t="n"/>
      <c r="G711" s="50" t="n"/>
      <c r="H711" s="50" t="n"/>
      <c r="I711" s="50" t="n"/>
      <c r="J711" s="50" t="n"/>
      <c r="K711" s="50" t="n"/>
      <c r="L711" s="50" t="n"/>
      <c r="M711" s="50" t="n"/>
      <c r="N711" s="50" t="n"/>
      <c r="O711" s="51" t="n"/>
      <c r="P711" s="50" t="n"/>
      <c r="Q711" s="50" t="n"/>
      <c r="R711" s="50" t="n"/>
      <c r="S711" s="50" t="n"/>
      <c r="T711" s="50" t="n"/>
      <c r="U711" s="50" t="n"/>
      <c r="V711" s="50" t="n"/>
      <c r="W711" s="50" t="n"/>
      <c r="X711" s="50" t="n"/>
      <c r="Y711" s="51" t="n"/>
      <c r="Z711" s="52" t="n"/>
      <c r="AA711" s="50" t="n"/>
      <c r="AB711" s="50" t="n"/>
      <c r="AC711" s="61" t="n"/>
      <c r="AD711" s="61" t="n"/>
      <c r="AE711" s="50" t="n"/>
      <c r="AF711" s="0" t="n"/>
      <c r="AG711" s="0" t="n"/>
      <c r="AH711" s="85">
        <f>IF(COUNTA(A711:AG711,AI711,AL711:AP711)=0,"",IF(TRIM(A711)="","AIR-ID REQUIRED",IF(OR(AND(K711&lt;&gt;"",ISNA(MATCH(K711,{"Yes","No","Unknown"},0))),AND(Q711&lt;&gt;"",ISNA(MATCH(Q711,{"Yes","No","Unknown"},0))),AND(R711&lt;&gt;"",ISNA(MATCH(R711,{"Yes","No","Unknown"},0))),AND(T711&lt;&gt;"",ISNA(MATCH(T711,{"Yes","No","Unknown"},0))),AND(J711&lt;&gt;"",ISNA(MATCH(J711,{"Improving","Stable","Deteriorating","New / Baseline","Not yet known"},0))),AND(Z711&lt;&gt;"",ISNA(MATCH(Z711,{"Open","Reviewed","Action Open","Escalated","Closed"},0))),AND(AG711&lt;&gt;"",ISNA(MATCH(AG711,{"UC-ID specific","Shared system baseline"},0))),AND(AI711&lt;&gt;"",ISNA(MATCH(AI711,{"Low","Medium","High","Critical"},0))),AND(AL711&lt;&gt;"",COUNTIF(Lists!$A$3:$A$10,AL711)=0),AND(AO711&lt;&gt;"",ISNA(MATCH(AO711,{"Operational monitoring","Performance review","Formal review"},0))),AND(AP711&lt;&gt;"",ISNA(MATCH(AP711,{"Raised per Monitoring and Review Plan","Not action-capable","Action-capable: raise not yet set"},0)))),"INVALID VALUE — use the dropdown list",IF(AND(AG711="UC-ID specific",OR(AF711="",AF711="None")),"UC-ID REQUIRED",IF(OR(J711="",K711="",Q711="",R711="",T711="",AL711="",J711="Not yet known",K711="Unknown",Q711="Unknown",R711="Unknown",T711="Unknown"),"UNKNOWN TO RESOLVE",IF(AND(K711="Yes",OR(H711="",I711="",M711="",N711="",O711="",P711="",P711="None",X711="")),"BREACH ACTION INCOMPLETE",IF(AND(OR(K711="Yes",Q711="Yes"),AL711="None"),"TRIGGER NOT RECORDED — select the E.4 trigger",IF(AND(OR(AND(AL711&lt;&gt;"",AL711&lt;&gt;"None"),R711="Yes"),AM711=""),"REASSESSMENT / CONSIDERATION REF REQUIRED",IF(AND(OR(R711="Yes",T711="Yes"),U711=""),"GATE LOG EVENT ID REQUIRED",IF(OR(AND(D711&lt;&gt;"",NOT(ISNUMBER(D711))),AND(Y711&lt;&gt;"",NOT(ISNUMBER(Y711))),AND(ISNUMBER(D711),ISNUMBER(Y711),Y711&lt;=D711)),"DATE CHECK — Review and Next Review must be dates, Next after Review",IF(AND(ISNUMBER(AC711),ISNUMBER(AD711),AD711&gt;AC711),"SAMPLE EXCEEDS POPULATION",IF(AND(ISNUMBER(AD711),ISNUMBER(AK711),AD711&lt;AK711),"SAMPLE BELOW TIER MINIMUM",IF(AND(AI711&lt;&gt;"",ISNUMBER(Y711),AO711=""),"REVIEW TYPE REQUIRED: operational, performance or formal (§6.4.4)",IF(AND(ISNUMBER(D711),ISNUMBER(Y711),AI711&lt;&gt;"",Y711-D711&gt;IF(AI711="Critical",31,IF(AI711="High",IF(OR(AO711="Operational monitoring",AO711="Performance review"),31,92),IF(AI711="Medium",IF(AO711="Operational monitoring",31,IF(AO711="Performance review",92,366)),366)))),"NEXT REVIEW EXCEEDS TIER CADENCE",IF(OR(AP711="",AP711="Action-capable: raise not yet set"),"AGENTIC CADENCE RAISE NOT SET (§6.4.4; size to be set by the Council)",IF(AND(Z711="Closed",OR(D711="",E711="",G711="",H711="",I711="",X711="",Y711="",AA711="",AB711="",NOT(ISNUMBER(AC711)),NOT(ISNUMBER(AD711)),AC711&lt;1,AD711&lt;1,AE711="",AG711="",AI711="")),"CLOSURE EVIDENCE MISSING",IF(Z711="Closed","Closure ready for independent review","Open / review")))))))))))))))))</f>
        <v/>
      </c>
      <c r="AI711" s="0" t="n"/>
      <c r="AJ711" s="0">
        <f>IF(AI711="","",IF(AO711="Operational monitoring",IF(AI711="Low","Routine operational monitoring by the Service Owner",IF(AI711="Medium","Monthly","Continuous (logged at least monthly)")),IF(AO711="Performance review",IF(AI711="Critical","At least monthly",IF(AI711="High","Monthly",IF(AI711="Medium","Quarterly","Annual"))),IF(AI711="Critical","Continuous monitoring; formal review at least monthly",IF(AI711="High","Quarterly","Annual")))))</f>
        <v/>
      </c>
      <c r="AK711" s="0">
        <f>IF(OR(AI711="",NOT(ISNUMBER(AC711))),"",IF(OR(AI711="Critical",AI711="High"),MIN(AC711,MAX(30,ROUNDUP(0.05*AC711,0))),IF(AI711="Medium",MIN(AC711,20),MIN(AC711,10))))</f>
        <v/>
      </c>
      <c r="AL711" s="0" t="n"/>
      <c r="AM711" s="0" t="n"/>
      <c r="AN711" s="0" t="n"/>
      <c r="AO711" s="0" t="n"/>
      <c r="AP711" s="0" t="n"/>
    </row>
    <row r="712">
      <c r="A712" s="49" t="n"/>
      <c r="B712" s="50" t="n"/>
      <c r="C712" s="50" t="n"/>
      <c r="D712" s="51" t="n"/>
      <c r="E712" s="50" t="n"/>
      <c r="F712" s="50" t="n"/>
      <c r="G712" s="50" t="n"/>
      <c r="H712" s="50" t="n"/>
      <c r="I712" s="50" t="n"/>
      <c r="J712" s="50" t="n"/>
      <c r="K712" s="50" t="n"/>
      <c r="L712" s="50" t="n"/>
      <c r="M712" s="50" t="n"/>
      <c r="N712" s="50" t="n"/>
      <c r="O712" s="51" t="n"/>
      <c r="P712" s="50" t="n"/>
      <c r="Q712" s="50" t="n"/>
      <c r="R712" s="50" t="n"/>
      <c r="S712" s="50" t="n"/>
      <c r="T712" s="50" t="n"/>
      <c r="U712" s="50" t="n"/>
      <c r="V712" s="50" t="n"/>
      <c r="W712" s="50" t="n"/>
      <c r="X712" s="50" t="n"/>
      <c r="Y712" s="51" t="n"/>
      <c r="Z712" s="52" t="n"/>
      <c r="AA712" s="50" t="n"/>
      <c r="AB712" s="50" t="n"/>
      <c r="AC712" s="61" t="n"/>
      <c r="AD712" s="61" t="n"/>
      <c r="AE712" s="50" t="n"/>
      <c r="AF712" s="0" t="n"/>
      <c r="AG712" s="0" t="n"/>
      <c r="AH712" s="85">
        <f>IF(COUNTA(A712:AG712,AI712,AL712:AP712)=0,"",IF(TRIM(A712)="","AIR-ID REQUIRED",IF(OR(AND(K712&lt;&gt;"",ISNA(MATCH(K712,{"Yes","No","Unknown"},0))),AND(Q712&lt;&gt;"",ISNA(MATCH(Q712,{"Yes","No","Unknown"},0))),AND(R712&lt;&gt;"",ISNA(MATCH(R712,{"Yes","No","Unknown"},0))),AND(T712&lt;&gt;"",ISNA(MATCH(T712,{"Yes","No","Unknown"},0))),AND(J712&lt;&gt;"",ISNA(MATCH(J712,{"Improving","Stable","Deteriorating","New / Baseline","Not yet known"},0))),AND(Z712&lt;&gt;"",ISNA(MATCH(Z712,{"Open","Reviewed","Action Open","Escalated","Closed"},0))),AND(AG712&lt;&gt;"",ISNA(MATCH(AG712,{"UC-ID specific","Shared system baseline"},0))),AND(AI712&lt;&gt;"",ISNA(MATCH(AI712,{"Low","Medium","High","Critical"},0))),AND(AL712&lt;&gt;"",COUNTIF(Lists!$A$3:$A$10,AL712)=0),AND(AO712&lt;&gt;"",ISNA(MATCH(AO712,{"Operational monitoring","Performance review","Formal review"},0))),AND(AP712&lt;&gt;"",ISNA(MATCH(AP712,{"Raised per Monitoring and Review Plan","Not action-capable","Action-capable: raise not yet set"},0)))),"INVALID VALUE — use the dropdown list",IF(AND(AG712="UC-ID specific",OR(AF712="",AF712="None")),"UC-ID REQUIRED",IF(OR(J712="",K712="",Q712="",R712="",T712="",AL712="",J712="Not yet known",K712="Unknown",Q712="Unknown",R712="Unknown",T712="Unknown"),"UNKNOWN TO RESOLVE",IF(AND(K712="Yes",OR(H712="",I712="",M712="",N712="",O712="",P712="",P712="None",X712="")),"BREACH ACTION INCOMPLETE",IF(AND(OR(K712="Yes",Q712="Yes"),AL712="None"),"TRIGGER NOT RECORDED — select the E.4 trigger",IF(AND(OR(AND(AL712&lt;&gt;"",AL712&lt;&gt;"None"),R712="Yes"),AM712=""),"REASSESSMENT / CONSIDERATION REF REQUIRED",IF(AND(OR(R712="Yes",T712="Yes"),U712=""),"GATE LOG EVENT ID REQUIRED",IF(OR(AND(D712&lt;&gt;"",NOT(ISNUMBER(D712))),AND(Y712&lt;&gt;"",NOT(ISNUMBER(Y712))),AND(ISNUMBER(D712),ISNUMBER(Y712),Y712&lt;=D712)),"DATE CHECK — Review and Next Review must be dates, Next after Review",IF(AND(ISNUMBER(AC712),ISNUMBER(AD712),AD712&gt;AC712),"SAMPLE EXCEEDS POPULATION",IF(AND(ISNUMBER(AD712),ISNUMBER(AK712),AD712&lt;AK712),"SAMPLE BELOW TIER MINIMUM",IF(AND(AI712&lt;&gt;"",ISNUMBER(Y712),AO712=""),"REVIEW TYPE REQUIRED: operational, performance or formal (§6.4.4)",IF(AND(ISNUMBER(D712),ISNUMBER(Y712),AI712&lt;&gt;"",Y712-D712&gt;IF(AI712="Critical",31,IF(AI712="High",IF(OR(AO712="Operational monitoring",AO712="Performance review"),31,92),IF(AI712="Medium",IF(AO712="Operational monitoring",31,IF(AO712="Performance review",92,366)),366)))),"NEXT REVIEW EXCEEDS TIER CADENCE",IF(OR(AP712="",AP712="Action-capable: raise not yet set"),"AGENTIC CADENCE RAISE NOT SET (§6.4.4; size to be set by the Council)",IF(AND(Z712="Closed",OR(D712="",E712="",G712="",H712="",I712="",X712="",Y712="",AA712="",AB712="",NOT(ISNUMBER(AC712)),NOT(ISNUMBER(AD712)),AC712&lt;1,AD712&lt;1,AE712="",AG712="",AI712="")),"CLOSURE EVIDENCE MISSING",IF(Z712="Closed","Closure ready for independent review","Open / review")))))))))))))))))</f>
        <v/>
      </c>
      <c r="AI712" s="0" t="n"/>
      <c r="AJ712" s="0">
        <f>IF(AI712="","",IF(AO712="Operational monitoring",IF(AI712="Low","Routine operational monitoring by the Service Owner",IF(AI712="Medium","Monthly","Continuous (logged at least monthly)")),IF(AO712="Performance review",IF(AI712="Critical","At least monthly",IF(AI712="High","Monthly",IF(AI712="Medium","Quarterly","Annual"))),IF(AI712="Critical","Continuous monitoring; formal review at least monthly",IF(AI712="High","Quarterly","Annual")))))</f>
        <v/>
      </c>
      <c r="AK712" s="0">
        <f>IF(OR(AI712="",NOT(ISNUMBER(AC712))),"",IF(OR(AI712="Critical",AI712="High"),MIN(AC712,MAX(30,ROUNDUP(0.05*AC712,0))),IF(AI712="Medium",MIN(AC712,20),MIN(AC712,10))))</f>
        <v/>
      </c>
      <c r="AL712" s="0" t="n"/>
      <c r="AM712" s="0" t="n"/>
      <c r="AN712" s="0" t="n"/>
      <c r="AO712" s="0" t="n"/>
      <c r="AP712" s="0" t="n"/>
    </row>
    <row r="713">
      <c r="A713" s="49" t="n"/>
      <c r="B713" s="50" t="n"/>
      <c r="C713" s="50" t="n"/>
      <c r="D713" s="51" t="n"/>
      <c r="E713" s="50" t="n"/>
      <c r="F713" s="50" t="n"/>
      <c r="G713" s="50" t="n"/>
      <c r="H713" s="50" t="n"/>
      <c r="I713" s="50" t="n"/>
      <c r="J713" s="50" t="n"/>
      <c r="K713" s="50" t="n"/>
      <c r="L713" s="50" t="n"/>
      <c r="M713" s="50" t="n"/>
      <c r="N713" s="50" t="n"/>
      <c r="O713" s="51" t="n"/>
      <c r="P713" s="50" t="n"/>
      <c r="Q713" s="50" t="n"/>
      <c r="R713" s="50" t="n"/>
      <c r="S713" s="50" t="n"/>
      <c r="T713" s="50" t="n"/>
      <c r="U713" s="50" t="n"/>
      <c r="V713" s="50" t="n"/>
      <c r="W713" s="50" t="n"/>
      <c r="X713" s="50" t="n"/>
      <c r="Y713" s="51" t="n"/>
      <c r="Z713" s="52" t="n"/>
      <c r="AA713" s="50" t="n"/>
      <c r="AB713" s="50" t="n"/>
      <c r="AC713" s="61" t="n"/>
      <c r="AD713" s="61" t="n"/>
      <c r="AE713" s="50" t="n"/>
      <c r="AF713" s="0" t="n"/>
      <c r="AG713" s="0" t="n"/>
      <c r="AH713" s="85">
        <f>IF(COUNTA(A713:AG713,AI713,AL713:AP713)=0,"",IF(TRIM(A713)="","AIR-ID REQUIRED",IF(OR(AND(K713&lt;&gt;"",ISNA(MATCH(K713,{"Yes","No","Unknown"},0))),AND(Q713&lt;&gt;"",ISNA(MATCH(Q713,{"Yes","No","Unknown"},0))),AND(R713&lt;&gt;"",ISNA(MATCH(R713,{"Yes","No","Unknown"},0))),AND(T713&lt;&gt;"",ISNA(MATCH(T713,{"Yes","No","Unknown"},0))),AND(J713&lt;&gt;"",ISNA(MATCH(J713,{"Improving","Stable","Deteriorating","New / Baseline","Not yet known"},0))),AND(Z713&lt;&gt;"",ISNA(MATCH(Z713,{"Open","Reviewed","Action Open","Escalated","Closed"},0))),AND(AG713&lt;&gt;"",ISNA(MATCH(AG713,{"UC-ID specific","Shared system baseline"},0))),AND(AI713&lt;&gt;"",ISNA(MATCH(AI713,{"Low","Medium","High","Critical"},0))),AND(AL713&lt;&gt;"",COUNTIF(Lists!$A$3:$A$10,AL713)=0),AND(AO713&lt;&gt;"",ISNA(MATCH(AO713,{"Operational monitoring","Performance review","Formal review"},0))),AND(AP713&lt;&gt;"",ISNA(MATCH(AP713,{"Raised per Monitoring and Review Plan","Not action-capable","Action-capable: raise not yet set"},0)))),"INVALID VALUE — use the dropdown list",IF(AND(AG713="UC-ID specific",OR(AF713="",AF713="None")),"UC-ID REQUIRED",IF(OR(J713="",K713="",Q713="",R713="",T713="",AL713="",J713="Not yet known",K713="Unknown",Q713="Unknown",R713="Unknown",T713="Unknown"),"UNKNOWN TO RESOLVE",IF(AND(K713="Yes",OR(H713="",I713="",M713="",N713="",O713="",P713="",P713="None",X713="")),"BREACH ACTION INCOMPLETE",IF(AND(OR(K713="Yes",Q713="Yes"),AL713="None"),"TRIGGER NOT RECORDED — select the E.4 trigger",IF(AND(OR(AND(AL713&lt;&gt;"",AL713&lt;&gt;"None"),R713="Yes"),AM713=""),"REASSESSMENT / CONSIDERATION REF REQUIRED",IF(AND(OR(R713="Yes",T713="Yes"),U713=""),"GATE LOG EVENT ID REQUIRED",IF(OR(AND(D713&lt;&gt;"",NOT(ISNUMBER(D713))),AND(Y713&lt;&gt;"",NOT(ISNUMBER(Y713))),AND(ISNUMBER(D713),ISNUMBER(Y713),Y713&lt;=D713)),"DATE CHECK — Review and Next Review must be dates, Next after Review",IF(AND(ISNUMBER(AC713),ISNUMBER(AD713),AD713&gt;AC713),"SAMPLE EXCEEDS POPULATION",IF(AND(ISNUMBER(AD713),ISNUMBER(AK713),AD713&lt;AK713),"SAMPLE BELOW TIER MINIMUM",IF(AND(AI713&lt;&gt;"",ISNUMBER(Y713),AO713=""),"REVIEW TYPE REQUIRED: operational, performance or formal (§6.4.4)",IF(AND(ISNUMBER(D713),ISNUMBER(Y713),AI713&lt;&gt;"",Y713-D713&gt;IF(AI713="Critical",31,IF(AI713="High",IF(OR(AO713="Operational monitoring",AO713="Performance review"),31,92),IF(AI713="Medium",IF(AO713="Operational monitoring",31,IF(AO713="Performance review",92,366)),366)))),"NEXT REVIEW EXCEEDS TIER CADENCE",IF(OR(AP713="",AP713="Action-capable: raise not yet set"),"AGENTIC CADENCE RAISE NOT SET (§6.4.4; size to be set by the Council)",IF(AND(Z713="Closed",OR(D713="",E713="",G713="",H713="",I713="",X713="",Y713="",AA713="",AB713="",NOT(ISNUMBER(AC713)),NOT(ISNUMBER(AD713)),AC713&lt;1,AD713&lt;1,AE713="",AG713="",AI713="")),"CLOSURE EVIDENCE MISSING",IF(Z713="Closed","Closure ready for independent review","Open / review")))))))))))))))))</f>
        <v/>
      </c>
      <c r="AI713" s="0" t="n"/>
      <c r="AJ713" s="0">
        <f>IF(AI713="","",IF(AO713="Operational monitoring",IF(AI713="Low","Routine operational monitoring by the Service Owner",IF(AI713="Medium","Monthly","Continuous (logged at least monthly)")),IF(AO713="Performance review",IF(AI713="Critical","At least monthly",IF(AI713="High","Monthly",IF(AI713="Medium","Quarterly","Annual"))),IF(AI713="Critical","Continuous monitoring; formal review at least monthly",IF(AI713="High","Quarterly","Annual")))))</f>
        <v/>
      </c>
      <c r="AK713" s="0">
        <f>IF(OR(AI713="",NOT(ISNUMBER(AC713))),"",IF(OR(AI713="Critical",AI713="High"),MIN(AC713,MAX(30,ROUNDUP(0.05*AC713,0))),IF(AI713="Medium",MIN(AC713,20),MIN(AC713,10))))</f>
        <v/>
      </c>
      <c r="AL713" s="0" t="n"/>
      <c r="AM713" s="0" t="n"/>
      <c r="AN713" s="0" t="n"/>
      <c r="AO713" s="0" t="n"/>
      <c r="AP713" s="0" t="n"/>
    </row>
    <row r="714">
      <c r="A714" s="49" t="n"/>
      <c r="B714" s="50" t="n"/>
      <c r="C714" s="50" t="n"/>
      <c r="D714" s="51" t="n"/>
      <c r="E714" s="50" t="n"/>
      <c r="F714" s="50" t="n"/>
      <c r="G714" s="50" t="n"/>
      <c r="H714" s="50" t="n"/>
      <c r="I714" s="50" t="n"/>
      <c r="J714" s="50" t="n"/>
      <c r="K714" s="50" t="n"/>
      <c r="L714" s="50" t="n"/>
      <c r="M714" s="50" t="n"/>
      <c r="N714" s="50" t="n"/>
      <c r="O714" s="51" t="n"/>
      <c r="P714" s="50" t="n"/>
      <c r="Q714" s="50" t="n"/>
      <c r="R714" s="50" t="n"/>
      <c r="S714" s="50" t="n"/>
      <c r="T714" s="50" t="n"/>
      <c r="U714" s="50" t="n"/>
      <c r="V714" s="50" t="n"/>
      <c r="W714" s="50" t="n"/>
      <c r="X714" s="50" t="n"/>
      <c r="Y714" s="51" t="n"/>
      <c r="Z714" s="52" t="n"/>
      <c r="AA714" s="50" t="n"/>
      <c r="AB714" s="50" t="n"/>
      <c r="AC714" s="61" t="n"/>
      <c r="AD714" s="61" t="n"/>
      <c r="AE714" s="50" t="n"/>
      <c r="AF714" s="0" t="n"/>
      <c r="AG714" s="0" t="n"/>
      <c r="AH714" s="85">
        <f>IF(COUNTA(A714:AG714,AI714,AL714:AP714)=0,"",IF(TRIM(A714)="","AIR-ID REQUIRED",IF(OR(AND(K714&lt;&gt;"",ISNA(MATCH(K714,{"Yes","No","Unknown"},0))),AND(Q714&lt;&gt;"",ISNA(MATCH(Q714,{"Yes","No","Unknown"},0))),AND(R714&lt;&gt;"",ISNA(MATCH(R714,{"Yes","No","Unknown"},0))),AND(T714&lt;&gt;"",ISNA(MATCH(T714,{"Yes","No","Unknown"},0))),AND(J714&lt;&gt;"",ISNA(MATCH(J714,{"Improving","Stable","Deteriorating","New / Baseline","Not yet known"},0))),AND(Z714&lt;&gt;"",ISNA(MATCH(Z714,{"Open","Reviewed","Action Open","Escalated","Closed"},0))),AND(AG714&lt;&gt;"",ISNA(MATCH(AG714,{"UC-ID specific","Shared system baseline"},0))),AND(AI714&lt;&gt;"",ISNA(MATCH(AI714,{"Low","Medium","High","Critical"},0))),AND(AL714&lt;&gt;"",COUNTIF(Lists!$A$3:$A$10,AL714)=0),AND(AO714&lt;&gt;"",ISNA(MATCH(AO714,{"Operational monitoring","Performance review","Formal review"},0))),AND(AP714&lt;&gt;"",ISNA(MATCH(AP714,{"Raised per Monitoring and Review Plan","Not action-capable","Action-capable: raise not yet set"},0)))),"INVALID VALUE — use the dropdown list",IF(AND(AG714="UC-ID specific",OR(AF714="",AF714="None")),"UC-ID REQUIRED",IF(OR(J714="",K714="",Q714="",R714="",T714="",AL714="",J714="Not yet known",K714="Unknown",Q714="Unknown",R714="Unknown",T714="Unknown"),"UNKNOWN TO RESOLVE",IF(AND(K714="Yes",OR(H714="",I714="",M714="",N714="",O714="",P714="",P714="None",X714="")),"BREACH ACTION INCOMPLETE",IF(AND(OR(K714="Yes",Q714="Yes"),AL714="None"),"TRIGGER NOT RECORDED — select the E.4 trigger",IF(AND(OR(AND(AL714&lt;&gt;"",AL714&lt;&gt;"None"),R714="Yes"),AM714=""),"REASSESSMENT / CONSIDERATION REF REQUIRED",IF(AND(OR(R714="Yes",T714="Yes"),U714=""),"GATE LOG EVENT ID REQUIRED",IF(OR(AND(D714&lt;&gt;"",NOT(ISNUMBER(D714))),AND(Y714&lt;&gt;"",NOT(ISNUMBER(Y714))),AND(ISNUMBER(D714),ISNUMBER(Y714),Y714&lt;=D714)),"DATE CHECK — Review and Next Review must be dates, Next after Review",IF(AND(ISNUMBER(AC714),ISNUMBER(AD714),AD714&gt;AC714),"SAMPLE EXCEEDS POPULATION",IF(AND(ISNUMBER(AD714),ISNUMBER(AK714),AD714&lt;AK714),"SAMPLE BELOW TIER MINIMUM",IF(AND(AI714&lt;&gt;"",ISNUMBER(Y714),AO714=""),"REVIEW TYPE REQUIRED: operational, performance or formal (§6.4.4)",IF(AND(ISNUMBER(D714),ISNUMBER(Y714),AI714&lt;&gt;"",Y714-D714&gt;IF(AI714="Critical",31,IF(AI714="High",IF(OR(AO714="Operational monitoring",AO714="Performance review"),31,92),IF(AI714="Medium",IF(AO714="Operational monitoring",31,IF(AO714="Performance review",92,366)),366)))),"NEXT REVIEW EXCEEDS TIER CADENCE",IF(OR(AP714="",AP714="Action-capable: raise not yet set"),"AGENTIC CADENCE RAISE NOT SET (§6.4.4; size to be set by the Council)",IF(AND(Z714="Closed",OR(D714="",E714="",G714="",H714="",I714="",X714="",Y714="",AA714="",AB714="",NOT(ISNUMBER(AC714)),NOT(ISNUMBER(AD714)),AC714&lt;1,AD714&lt;1,AE714="",AG714="",AI714="")),"CLOSURE EVIDENCE MISSING",IF(Z714="Closed","Closure ready for independent review","Open / review")))))))))))))))))</f>
        <v/>
      </c>
      <c r="AI714" s="0" t="n"/>
      <c r="AJ714" s="0">
        <f>IF(AI714="","",IF(AO714="Operational monitoring",IF(AI714="Low","Routine operational monitoring by the Service Owner",IF(AI714="Medium","Monthly","Continuous (logged at least monthly)")),IF(AO714="Performance review",IF(AI714="Critical","At least monthly",IF(AI714="High","Monthly",IF(AI714="Medium","Quarterly","Annual"))),IF(AI714="Critical","Continuous monitoring; formal review at least monthly",IF(AI714="High","Quarterly","Annual")))))</f>
        <v/>
      </c>
      <c r="AK714" s="0">
        <f>IF(OR(AI714="",NOT(ISNUMBER(AC714))),"",IF(OR(AI714="Critical",AI714="High"),MIN(AC714,MAX(30,ROUNDUP(0.05*AC714,0))),IF(AI714="Medium",MIN(AC714,20),MIN(AC714,10))))</f>
        <v/>
      </c>
      <c r="AL714" s="0" t="n"/>
      <c r="AM714" s="0" t="n"/>
      <c r="AN714" s="0" t="n"/>
      <c r="AO714" s="0" t="n"/>
      <c r="AP714" s="0" t="n"/>
    </row>
    <row r="715">
      <c r="A715" s="49" t="n"/>
      <c r="B715" s="50" t="n"/>
      <c r="C715" s="50" t="n"/>
      <c r="D715" s="51" t="n"/>
      <c r="E715" s="50" t="n"/>
      <c r="F715" s="50" t="n"/>
      <c r="G715" s="50" t="n"/>
      <c r="H715" s="50" t="n"/>
      <c r="I715" s="50" t="n"/>
      <c r="J715" s="50" t="n"/>
      <c r="K715" s="50" t="n"/>
      <c r="L715" s="50" t="n"/>
      <c r="M715" s="50" t="n"/>
      <c r="N715" s="50" t="n"/>
      <c r="O715" s="51" t="n"/>
      <c r="P715" s="50" t="n"/>
      <c r="Q715" s="50" t="n"/>
      <c r="R715" s="50" t="n"/>
      <c r="S715" s="50" t="n"/>
      <c r="T715" s="50" t="n"/>
      <c r="U715" s="50" t="n"/>
      <c r="V715" s="50" t="n"/>
      <c r="W715" s="50" t="n"/>
      <c r="X715" s="50" t="n"/>
      <c r="Y715" s="51" t="n"/>
      <c r="Z715" s="52" t="n"/>
      <c r="AA715" s="50" t="n"/>
      <c r="AB715" s="50" t="n"/>
      <c r="AC715" s="61" t="n"/>
      <c r="AD715" s="61" t="n"/>
      <c r="AE715" s="50" t="n"/>
      <c r="AF715" s="0" t="n"/>
      <c r="AG715" s="0" t="n"/>
      <c r="AH715" s="85">
        <f>IF(COUNTA(A715:AG715,AI715,AL715:AP715)=0,"",IF(TRIM(A715)="","AIR-ID REQUIRED",IF(OR(AND(K715&lt;&gt;"",ISNA(MATCH(K715,{"Yes","No","Unknown"},0))),AND(Q715&lt;&gt;"",ISNA(MATCH(Q715,{"Yes","No","Unknown"},0))),AND(R715&lt;&gt;"",ISNA(MATCH(R715,{"Yes","No","Unknown"},0))),AND(T715&lt;&gt;"",ISNA(MATCH(T715,{"Yes","No","Unknown"},0))),AND(J715&lt;&gt;"",ISNA(MATCH(J715,{"Improving","Stable","Deteriorating","New / Baseline","Not yet known"},0))),AND(Z715&lt;&gt;"",ISNA(MATCH(Z715,{"Open","Reviewed","Action Open","Escalated","Closed"},0))),AND(AG715&lt;&gt;"",ISNA(MATCH(AG715,{"UC-ID specific","Shared system baseline"},0))),AND(AI715&lt;&gt;"",ISNA(MATCH(AI715,{"Low","Medium","High","Critical"},0))),AND(AL715&lt;&gt;"",COUNTIF(Lists!$A$3:$A$10,AL715)=0),AND(AO715&lt;&gt;"",ISNA(MATCH(AO715,{"Operational monitoring","Performance review","Formal review"},0))),AND(AP715&lt;&gt;"",ISNA(MATCH(AP715,{"Raised per Monitoring and Review Plan","Not action-capable","Action-capable: raise not yet set"},0)))),"INVALID VALUE — use the dropdown list",IF(AND(AG715="UC-ID specific",OR(AF715="",AF715="None")),"UC-ID REQUIRED",IF(OR(J715="",K715="",Q715="",R715="",T715="",AL715="",J715="Not yet known",K715="Unknown",Q715="Unknown",R715="Unknown",T715="Unknown"),"UNKNOWN TO RESOLVE",IF(AND(K715="Yes",OR(H715="",I715="",M715="",N715="",O715="",P715="",P715="None",X715="")),"BREACH ACTION INCOMPLETE",IF(AND(OR(K715="Yes",Q715="Yes"),AL715="None"),"TRIGGER NOT RECORDED — select the E.4 trigger",IF(AND(OR(AND(AL715&lt;&gt;"",AL715&lt;&gt;"None"),R715="Yes"),AM715=""),"REASSESSMENT / CONSIDERATION REF REQUIRED",IF(AND(OR(R715="Yes",T715="Yes"),U715=""),"GATE LOG EVENT ID REQUIRED",IF(OR(AND(D715&lt;&gt;"",NOT(ISNUMBER(D715))),AND(Y715&lt;&gt;"",NOT(ISNUMBER(Y715))),AND(ISNUMBER(D715),ISNUMBER(Y715),Y715&lt;=D715)),"DATE CHECK — Review and Next Review must be dates, Next after Review",IF(AND(ISNUMBER(AC715),ISNUMBER(AD715),AD715&gt;AC715),"SAMPLE EXCEEDS POPULATION",IF(AND(ISNUMBER(AD715),ISNUMBER(AK715),AD715&lt;AK715),"SAMPLE BELOW TIER MINIMUM",IF(AND(AI715&lt;&gt;"",ISNUMBER(Y715),AO715=""),"REVIEW TYPE REQUIRED: operational, performance or formal (§6.4.4)",IF(AND(ISNUMBER(D715),ISNUMBER(Y715),AI715&lt;&gt;"",Y715-D715&gt;IF(AI715="Critical",31,IF(AI715="High",IF(OR(AO715="Operational monitoring",AO715="Performance review"),31,92),IF(AI715="Medium",IF(AO715="Operational monitoring",31,IF(AO715="Performance review",92,366)),366)))),"NEXT REVIEW EXCEEDS TIER CADENCE",IF(OR(AP715="",AP715="Action-capable: raise not yet set"),"AGENTIC CADENCE RAISE NOT SET (§6.4.4; size to be set by the Council)",IF(AND(Z715="Closed",OR(D715="",E715="",G715="",H715="",I715="",X715="",Y715="",AA715="",AB715="",NOT(ISNUMBER(AC715)),NOT(ISNUMBER(AD715)),AC715&lt;1,AD715&lt;1,AE715="",AG715="",AI715="")),"CLOSURE EVIDENCE MISSING",IF(Z715="Closed","Closure ready for independent review","Open / review")))))))))))))))))</f>
        <v/>
      </c>
      <c r="AI715" s="0" t="n"/>
      <c r="AJ715" s="0">
        <f>IF(AI715="","",IF(AO715="Operational monitoring",IF(AI715="Low","Routine operational monitoring by the Service Owner",IF(AI715="Medium","Monthly","Continuous (logged at least monthly)")),IF(AO715="Performance review",IF(AI715="Critical","At least monthly",IF(AI715="High","Monthly",IF(AI715="Medium","Quarterly","Annual"))),IF(AI715="Critical","Continuous monitoring; formal review at least monthly",IF(AI715="High","Quarterly","Annual")))))</f>
        <v/>
      </c>
      <c r="AK715" s="0">
        <f>IF(OR(AI715="",NOT(ISNUMBER(AC715))),"",IF(OR(AI715="Critical",AI715="High"),MIN(AC715,MAX(30,ROUNDUP(0.05*AC715,0))),IF(AI715="Medium",MIN(AC715,20),MIN(AC715,10))))</f>
        <v/>
      </c>
      <c r="AL715" s="0" t="n"/>
      <c r="AM715" s="0" t="n"/>
      <c r="AN715" s="0" t="n"/>
      <c r="AO715" s="0" t="n"/>
      <c r="AP715" s="0" t="n"/>
    </row>
    <row r="716">
      <c r="A716" s="49" t="n"/>
      <c r="B716" s="50" t="n"/>
      <c r="C716" s="50" t="n"/>
      <c r="D716" s="51" t="n"/>
      <c r="E716" s="50" t="n"/>
      <c r="F716" s="50" t="n"/>
      <c r="G716" s="50" t="n"/>
      <c r="H716" s="50" t="n"/>
      <c r="I716" s="50" t="n"/>
      <c r="J716" s="50" t="n"/>
      <c r="K716" s="50" t="n"/>
      <c r="L716" s="50" t="n"/>
      <c r="M716" s="50" t="n"/>
      <c r="N716" s="50" t="n"/>
      <c r="O716" s="51" t="n"/>
      <c r="P716" s="50" t="n"/>
      <c r="Q716" s="50" t="n"/>
      <c r="R716" s="50" t="n"/>
      <c r="S716" s="50" t="n"/>
      <c r="T716" s="50" t="n"/>
      <c r="U716" s="50" t="n"/>
      <c r="V716" s="50" t="n"/>
      <c r="W716" s="50" t="n"/>
      <c r="X716" s="50" t="n"/>
      <c r="Y716" s="51" t="n"/>
      <c r="Z716" s="52" t="n"/>
      <c r="AA716" s="50" t="n"/>
      <c r="AB716" s="50" t="n"/>
      <c r="AC716" s="61" t="n"/>
      <c r="AD716" s="61" t="n"/>
      <c r="AE716" s="50" t="n"/>
      <c r="AF716" s="0" t="n"/>
      <c r="AG716" s="0" t="n"/>
      <c r="AH716" s="85">
        <f>IF(COUNTA(A716:AG716,AI716,AL716:AP716)=0,"",IF(TRIM(A716)="","AIR-ID REQUIRED",IF(OR(AND(K716&lt;&gt;"",ISNA(MATCH(K716,{"Yes","No","Unknown"},0))),AND(Q716&lt;&gt;"",ISNA(MATCH(Q716,{"Yes","No","Unknown"},0))),AND(R716&lt;&gt;"",ISNA(MATCH(R716,{"Yes","No","Unknown"},0))),AND(T716&lt;&gt;"",ISNA(MATCH(T716,{"Yes","No","Unknown"},0))),AND(J716&lt;&gt;"",ISNA(MATCH(J716,{"Improving","Stable","Deteriorating","New / Baseline","Not yet known"},0))),AND(Z716&lt;&gt;"",ISNA(MATCH(Z716,{"Open","Reviewed","Action Open","Escalated","Closed"},0))),AND(AG716&lt;&gt;"",ISNA(MATCH(AG716,{"UC-ID specific","Shared system baseline"},0))),AND(AI716&lt;&gt;"",ISNA(MATCH(AI716,{"Low","Medium","High","Critical"},0))),AND(AL716&lt;&gt;"",COUNTIF(Lists!$A$3:$A$10,AL716)=0),AND(AO716&lt;&gt;"",ISNA(MATCH(AO716,{"Operational monitoring","Performance review","Formal review"},0))),AND(AP716&lt;&gt;"",ISNA(MATCH(AP716,{"Raised per Monitoring and Review Plan","Not action-capable","Action-capable: raise not yet set"},0)))),"INVALID VALUE — use the dropdown list",IF(AND(AG716="UC-ID specific",OR(AF716="",AF716="None")),"UC-ID REQUIRED",IF(OR(J716="",K716="",Q716="",R716="",T716="",AL716="",J716="Not yet known",K716="Unknown",Q716="Unknown",R716="Unknown",T716="Unknown"),"UNKNOWN TO RESOLVE",IF(AND(K716="Yes",OR(H716="",I716="",M716="",N716="",O716="",P716="",P716="None",X716="")),"BREACH ACTION INCOMPLETE",IF(AND(OR(K716="Yes",Q716="Yes"),AL716="None"),"TRIGGER NOT RECORDED — select the E.4 trigger",IF(AND(OR(AND(AL716&lt;&gt;"",AL716&lt;&gt;"None"),R716="Yes"),AM716=""),"REASSESSMENT / CONSIDERATION REF REQUIRED",IF(AND(OR(R716="Yes",T716="Yes"),U716=""),"GATE LOG EVENT ID REQUIRED",IF(OR(AND(D716&lt;&gt;"",NOT(ISNUMBER(D716))),AND(Y716&lt;&gt;"",NOT(ISNUMBER(Y716))),AND(ISNUMBER(D716),ISNUMBER(Y716),Y716&lt;=D716)),"DATE CHECK — Review and Next Review must be dates, Next after Review",IF(AND(ISNUMBER(AC716),ISNUMBER(AD716),AD716&gt;AC716),"SAMPLE EXCEEDS POPULATION",IF(AND(ISNUMBER(AD716),ISNUMBER(AK716),AD716&lt;AK716),"SAMPLE BELOW TIER MINIMUM",IF(AND(AI716&lt;&gt;"",ISNUMBER(Y716),AO716=""),"REVIEW TYPE REQUIRED: operational, performance or formal (§6.4.4)",IF(AND(ISNUMBER(D716),ISNUMBER(Y716),AI716&lt;&gt;"",Y716-D716&gt;IF(AI716="Critical",31,IF(AI716="High",IF(OR(AO716="Operational monitoring",AO716="Performance review"),31,92),IF(AI716="Medium",IF(AO716="Operational monitoring",31,IF(AO716="Performance review",92,366)),366)))),"NEXT REVIEW EXCEEDS TIER CADENCE",IF(OR(AP716="",AP716="Action-capable: raise not yet set"),"AGENTIC CADENCE RAISE NOT SET (§6.4.4; size to be set by the Council)",IF(AND(Z716="Closed",OR(D716="",E716="",G716="",H716="",I716="",X716="",Y716="",AA716="",AB716="",NOT(ISNUMBER(AC716)),NOT(ISNUMBER(AD716)),AC716&lt;1,AD716&lt;1,AE716="",AG716="",AI716="")),"CLOSURE EVIDENCE MISSING",IF(Z716="Closed","Closure ready for independent review","Open / review")))))))))))))))))</f>
        <v/>
      </c>
      <c r="AI716" s="0" t="n"/>
      <c r="AJ716" s="0">
        <f>IF(AI716="","",IF(AO716="Operational monitoring",IF(AI716="Low","Routine operational monitoring by the Service Owner",IF(AI716="Medium","Monthly","Continuous (logged at least monthly)")),IF(AO716="Performance review",IF(AI716="Critical","At least monthly",IF(AI716="High","Monthly",IF(AI716="Medium","Quarterly","Annual"))),IF(AI716="Critical","Continuous monitoring; formal review at least monthly",IF(AI716="High","Quarterly","Annual")))))</f>
        <v/>
      </c>
      <c r="AK716" s="0">
        <f>IF(OR(AI716="",NOT(ISNUMBER(AC716))),"",IF(OR(AI716="Critical",AI716="High"),MIN(AC716,MAX(30,ROUNDUP(0.05*AC716,0))),IF(AI716="Medium",MIN(AC716,20),MIN(AC716,10))))</f>
        <v/>
      </c>
      <c r="AL716" s="0" t="n"/>
      <c r="AM716" s="0" t="n"/>
      <c r="AN716" s="0" t="n"/>
      <c r="AO716" s="0" t="n"/>
      <c r="AP716" s="0" t="n"/>
    </row>
    <row r="717">
      <c r="A717" s="49" t="n"/>
      <c r="B717" s="50" t="n"/>
      <c r="C717" s="50" t="n"/>
      <c r="D717" s="51" t="n"/>
      <c r="E717" s="50" t="n"/>
      <c r="F717" s="50" t="n"/>
      <c r="G717" s="50" t="n"/>
      <c r="H717" s="50" t="n"/>
      <c r="I717" s="50" t="n"/>
      <c r="J717" s="50" t="n"/>
      <c r="K717" s="50" t="n"/>
      <c r="L717" s="50" t="n"/>
      <c r="M717" s="50" t="n"/>
      <c r="N717" s="50" t="n"/>
      <c r="O717" s="51" t="n"/>
      <c r="P717" s="50" t="n"/>
      <c r="Q717" s="50" t="n"/>
      <c r="R717" s="50" t="n"/>
      <c r="S717" s="50" t="n"/>
      <c r="T717" s="50" t="n"/>
      <c r="U717" s="50" t="n"/>
      <c r="V717" s="50" t="n"/>
      <c r="W717" s="50" t="n"/>
      <c r="X717" s="50" t="n"/>
      <c r="Y717" s="51" t="n"/>
      <c r="Z717" s="52" t="n"/>
      <c r="AA717" s="50" t="n"/>
      <c r="AB717" s="50" t="n"/>
      <c r="AC717" s="61" t="n"/>
      <c r="AD717" s="61" t="n"/>
      <c r="AE717" s="50" t="n"/>
      <c r="AF717" s="0" t="n"/>
      <c r="AG717" s="0" t="n"/>
      <c r="AH717" s="85">
        <f>IF(COUNTA(A717:AG717,AI717,AL717:AP717)=0,"",IF(TRIM(A717)="","AIR-ID REQUIRED",IF(OR(AND(K717&lt;&gt;"",ISNA(MATCH(K717,{"Yes","No","Unknown"},0))),AND(Q717&lt;&gt;"",ISNA(MATCH(Q717,{"Yes","No","Unknown"},0))),AND(R717&lt;&gt;"",ISNA(MATCH(R717,{"Yes","No","Unknown"},0))),AND(T717&lt;&gt;"",ISNA(MATCH(T717,{"Yes","No","Unknown"},0))),AND(J717&lt;&gt;"",ISNA(MATCH(J717,{"Improving","Stable","Deteriorating","New / Baseline","Not yet known"},0))),AND(Z717&lt;&gt;"",ISNA(MATCH(Z717,{"Open","Reviewed","Action Open","Escalated","Closed"},0))),AND(AG717&lt;&gt;"",ISNA(MATCH(AG717,{"UC-ID specific","Shared system baseline"},0))),AND(AI717&lt;&gt;"",ISNA(MATCH(AI717,{"Low","Medium","High","Critical"},0))),AND(AL717&lt;&gt;"",COUNTIF(Lists!$A$3:$A$10,AL717)=0),AND(AO717&lt;&gt;"",ISNA(MATCH(AO717,{"Operational monitoring","Performance review","Formal review"},0))),AND(AP717&lt;&gt;"",ISNA(MATCH(AP717,{"Raised per Monitoring and Review Plan","Not action-capable","Action-capable: raise not yet set"},0)))),"INVALID VALUE — use the dropdown list",IF(AND(AG717="UC-ID specific",OR(AF717="",AF717="None")),"UC-ID REQUIRED",IF(OR(J717="",K717="",Q717="",R717="",T717="",AL717="",J717="Not yet known",K717="Unknown",Q717="Unknown",R717="Unknown",T717="Unknown"),"UNKNOWN TO RESOLVE",IF(AND(K717="Yes",OR(H717="",I717="",M717="",N717="",O717="",P717="",P717="None",X717="")),"BREACH ACTION INCOMPLETE",IF(AND(OR(K717="Yes",Q717="Yes"),AL717="None"),"TRIGGER NOT RECORDED — select the E.4 trigger",IF(AND(OR(AND(AL717&lt;&gt;"",AL717&lt;&gt;"None"),R717="Yes"),AM717=""),"REASSESSMENT / CONSIDERATION REF REQUIRED",IF(AND(OR(R717="Yes",T717="Yes"),U717=""),"GATE LOG EVENT ID REQUIRED",IF(OR(AND(D717&lt;&gt;"",NOT(ISNUMBER(D717))),AND(Y717&lt;&gt;"",NOT(ISNUMBER(Y717))),AND(ISNUMBER(D717),ISNUMBER(Y717),Y717&lt;=D717)),"DATE CHECK — Review and Next Review must be dates, Next after Review",IF(AND(ISNUMBER(AC717),ISNUMBER(AD717),AD717&gt;AC717),"SAMPLE EXCEEDS POPULATION",IF(AND(ISNUMBER(AD717),ISNUMBER(AK717),AD717&lt;AK717),"SAMPLE BELOW TIER MINIMUM",IF(AND(AI717&lt;&gt;"",ISNUMBER(Y717),AO717=""),"REVIEW TYPE REQUIRED: operational, performance or formal (§6.4.4)",IF(AND(ISNUMBER(D717),ISNUMBER(Y717),AI717&lt;&gt;"",Y717-D717&gt;IF(AI717="Critical",31,IF(AI717="High",IF(OR(AO717="Operational monitoring",AO717="Performance review"),31,92),IF(AI717="Medium",IF(AO717="Operational monitoring",31,IF(AO717="Performance review",92,366)),366)))),"NEXT REVIEW EXCEEDS TIER CADENCE",IF(OR(AP717="",AP717="Action-capable: raise not yet set"),"AGENTIC CADENCE RAISE NOT SET (§6.4.4; size to be set by the Council)",IF(AND(Z717="Closed",OR(D717="",E717="",G717="",H717="",I717="",X717="",Y717="",AA717="",AB717="",NOT(ISNUMBER(AC717)),NOT(ISNUMBER(AD717)),AC717&lt;1,AD717&lt;1,AE717="",AG717="",AI717="")),"CLOSURE EVIDENCE MISSING",IF(Z717="Closed","Closure ready for independent review","Open / review")))))))))))))))))</f>
        <v/>
      </c>
      <c r="AI717" s="0" t="n"/>
      <c r="AJ717" s="0">
        <f>IF(AI717="","",IF(AO717="Operational monitoring",IF(AI717="Low","Routine operational monitoring by the Service Owner",IF(AI717="Medium","Monthly","Continuous (logged at least monthly)")),IF(AO717="Performance review",IF(AI717="Critical","At least monthly",IF(AI717="High","Monthly",IF(AI717="Medium","Quarterly","Annual"))),IF(AI717="Critical","Continuous monitoring; formal review at least monthly",IF(AI717="High","Quarterly","Annual")))))</f>
        <v/>
      </c>
      <c r="AK717" s="0">
        <f>IF(OR(AI717="",NOT(ISNUMBER(AC717))),"",IF(OR(AI717="Critical",AI717="High"),MIN(AC717,MAX(30,ROUNDUP(0.05*AC717,0))),IF(AI717="Medium",MIN(AC717,20),MIN(AC717,10))))</f>
        <v/>
      </c>
      <c r="AL717" s="0" t="n"/>
      <c r="AM717" s="0" t="n"/>
      <c r="AN717" s="0" t="n"/>
      <c r="AO717" s="0" t="n"/>
      <c r="AP717" s="0" t="n"/>
    </row>
    <row r="718">
      <c r="A718" s="49" t="n"/>
      <c r="B718" s="50" t="n"/>
      <c r="C718" s="50" t="n"/>
      <c r="D718" s="51" t="n"/>
      <c r="E718" s="50" t="n"/>
      <c r="F718" s="50" t="n"/>
      <c r="G718" s="50" t="n"/>
      <c r="H718" s="50" t="n"/>
      <c r="I718" s="50" t="n"/>
      <c r="J718" s="50" t="n"/>
      <c r="K718" s="50" t="n"/>
      <c r="L718" s="50" t="n"/>
      <c r="M718" s="50" t="n"/>
      <c r="N718" s="50" t="n"/>
      <c r="O718" s="51" t="n"/>
      <c r="P718" s="50" t="n"/>
      <c r="Q718" s="50" t="n"/>
      <c r="R718" s="50" t="n"/>
      <c r="S718" s="50" t="n"/>
      <c r="T718" s="50" t="n"/>
      <c r="U718" s="50" t="n"/>
      <c r="V718" s="50" t="n"/>
      <c r="W718" s="50" t="n"/>
      <c r="X718" s="50" t="n"/>
      <c r="Y718" s="51" t="n"/>
      <c r="Z718" s="52" t="n"/>
      <c r="AA718" s="50" t="n"/>
      <c r="AB718" s="50" t="n"/>
      <c r="AC718" s="61" t="n"/>
      <c r="AD718" s="61" t="n"/>
      <c r="AE718" s="50" t="n"/>
      <c r="AF718" s="0" t="n"/>
      <c r="AG718" s="0" t="n"/>
      <c r="AH718" s="85">
        <f>IF(COUNTA(A718:AG718,AI718,AL718:AP718)=0,"",IF(TRIM(A718)="","AIR-ID REQUIRED",IF(OR(AND(K718&lt;&gt;"",ISNA(MATCH(K718,{"Yes","No","Unknown"},0))),AND(Q718&lt;&gt;"",ISNA(MATCH(Q718,{"Yes","No","Unknown"},0))),AND(R718&lt;&gt;"",ISNA(MATCH(R718,{"Yes","No","Unknown"},0))),AND(T718&lt;&gt;"",ISNA(MATCH(T718,{"Yes","No","Unknown"},0))),AND(J718&lt;&gt;"",ISNA(MATCH(J718,{"Improving","Stable","Deteriorating","New / Baseline","Not yet known"},0))),AND(Z718&lt;&gt;"",ISNA(MATCH(Z718,{"Open","Reviewed","Action Open","Escalated","Closed"},0))),AND(AG718&lt;&gt;"",ISNA(MATCH(AG718,{"UC-ID specific","Shared system baseline"},0))),AND(AI718&lt;&gt;"",ISNA(MATCH(AI718,{"Low","Medium","High","Critical"},0))),AND(AL718&lt;&gt;"",COUNTIF(Lists!$A$3:$A$10,AL718)=0),AND(AO718&lt;&gt;"",ISNA(MATCH(AO718,{"Operational monitoring","Performance review","Formal review"},0))),AND(AP718&lt;&gt;"",ISNA(MATCH(AP718,{"Raised per Monitoring and Review Plan","Not action-capable","Action-capable: raise not yet set"},0)))),"INVALID VALUE — use the dropdown list",IF(AND(AG718="UC-ID specific",OR(AF718="",AF718="None")),"UC-ID REQUIRED",IF(OR(J718="",K718="",Q718="",R718="",T718="",AL718="",J718="Not yet known",K718="Unknown",Q718="Unknown",R718="Unknown",T718="Unknown"),"UNKNOWN TO RESOLVE",IF(AND(K718="Yes",OR(H718="",I718="",M718="",N718="",O718="",P718="",P718="None",X718="")),"BREACH ACTION INCOMPLETE",IF(AND(OR(K718="Yes",Q718="Yes"),AL718="None"),"TRIGGER NOT RECORDED — select the E.4 trigger",IF(AND(OR(AND(AL718&lt;&gt;"",AL718&lt;&gt;"None"),R718="Yes"),AM718=""),"REASSESSMENT / CONSIDERATION REF REQUIRED",IF(AND(OR(R718="Yes",T718="Yes"),U718=""),"GATE LOG EVENT ID REQUIRED",IF(OR(AND(D718&lt;&gt;"",NOT(ISNUMBER(D718))),AND(Y718&lt;&gt;"",NOT(ISNUMBER(Y718))),AND(ISNUMBER(D718),ISNUMBER(Y718),Y718&lt;=D718)),"DATE CHECK — Review and Next Review must be dates, Next after Review",IF(AND(ISNUMBER(AC718),ISNUMBER(AD718),AD718&gt;AC718),"SAMPLE EXCEEDS POPULATION",IF(AND(ISNUMBER(AD718),ISNUMBER(AK718),AD718&lt;AK718),"SAMPLE BELOW TIER MINIMUM",IF(AND(AI718&lt;&gt;"",ISNUMBER(Y718),AO718=""),"REVIEW TYPE REQUIRED: operational, performance or formal (§6.4.4)",IF(AND(ISNUMBER(D718),ISNUMBER(Y718),AI718&lt;&gt;"",Y718-D718&gt;IF(AI718="Critical",31,IF(AI718="High",IF(OR(AO718="Operational monitoring",AO718="Performance review"),31,92),IF(AI718="Medium",IF(AO718="Operational monitoring",31,IF(AO718="Performance review",92,366)),366)))),"NEXT REVIEW EXCEEDS TIER CADENCE",IF(OR(AP718="",AP718="Action-capable: raise not yet set"),"AGENTIC CADENCE RAISE NOT SET (§6.4.4; size to be set by the Council)",IF(AND(Z718="Closed",OR(D718="",E718="",G718="",H718="",I718="",X718="",Y718="",AA718="",AB718="",NOT(ISNUMBER(AC718)),NOT(ISNUMBER(AD718)),AC718&lt;1,AD718&lt;1,AE718="",AG718="",AI718="")),"CLOSURE EVIDENCE MISSING",IF(Z718="Closed","Closure ready for independent review","Open / review")))))))))))))))))</f>
        <v/>
      </c>
      <c r="AI718" s="0" t="n"/>
      <c r="AJ718" s="0">
        <f>IF(AI718="","",IF(AO718="Operational monitoring",IF(AI718="Low","Routine operational monitoring by the Service Owner",IF(AI718="Medium","Monthly","Continuous (logged at least monthly)")),IF(AO718="Performance review",IF(AI718="Critical","At least monthly",IF(AI718="High","Monthly",IF(AI718="Medium","Quarterly","Annual"))),IF(AI718="Critical","Continuous monitoring; formal review at least monthly",IF(AI718="High","Quarterly","Annual")))))</f>
        <v/>
      </c>
      <c r="AK718" s="0">
        <f>IF(OR(AI718="",NOT(ISNUMBER(AC718))),"",IF(OR(AI718="Critical",AI718="High"),MIN(AC718,MAX(30,ROUNDUP(0.05*AC718,0))),IF(AI718="Medium",MIN(AC718,20),MIN(AC718,10))))</f>
        <v/>
      </c>
      <c r="AL718" s="0" t="n"/>
      <c r="AM718" s="0" t="n"/>
      <c r="AN718" s="0" t="n"/>
      <c r="AO718" s="0" t="n"/>
      <c r="AP718" s="0" t="n"/>
    </row>
    <row r="719">
      <c r="A719" s="49" t="n"/>
      <c r="B719" s="50" t="n"/>
      <c r="C719" s="50" t="n"/>
      <c r="D719" s="51" t="n"/>
      <c r="E719" s="50" t="n"/>
      <c r="F719" s="50" t="n"/>
      <c r="G719" s="50" t="n"/>
      <c r="H719" s="50" t="n"/>
      <c r="I719" s="50" t="n"/>
      <c r="J719" s="50" t="n"/>
      <c r="K719" s="50" t="n"/>
      <c r="L719" s="50" t="n"/>
      <c r="M719" s="50" t="n"/>
      <c r="N719" s="50" t="n"/>
      <c r="O719" s="51" t="n"/>
      <c r="P719" s="50" t="n"/>
      <c r="Q719" s="50" t="n"/>
      <c r="R719" s="50" t="n"/>
      <c r="S719" s="50" t="n"/>
      <c r="T719" s="50" t="n"/>
      <c r="U719" s="50" t="n"/>
      <c r="V719" s="50" t="n"/>
      <c r="W719" s="50" t="n"/>
      <c r="X719" s="50" t="n"/>
      <c r="Y719" s="51" t="n"/>
      <c r="Z719" s="52" t="n"/>
      <c r="AA719" s="50" t="n"/>
      <c r="AB719" s="50" t="n"/>
      <c r="AC719" s="61" t="n"/>
      <c r="AD719" s="61" t="n"/>
      <c r="AE719" s="50" t="n"/>
      <c r="AF719" s="0" t="n"/>
      <c r="AG719" s="0" t="n"/>
      <c r="AH719" s="85">
        <f>IF(COUNTA(A719:AG719,AI719,AL719:AP719)=0,"",IF(TRIM(A719)="","AIR-ID REQUIRED",IF(OR(AND(K719&lt;&gt;"",ISNA(MATCH(K719,{"Yes","No","Unknown"},0))),AND(Q719&lt;&gt;"",ISNA(MATCH(Q719,{"Yes","No","Unknown"},0))),AND(R719&lt;&gt;"",ISNA(MATCH(R719,{"Yes","No","Unknown"},0))),AND(T719&lt;&gt;"",ISNA(MATCH(T719,{"Yes","No","Unknown"},0))),AND(J719&lt;&gt;"",ISNA(MATCH(J719,{"Improving","Stable","Deteriorating","New / Baseline","Not yet known"},0))),AND(Z719&lt;&gt;"",ISNA(MATCH(Z719,{"Open","Reviewed","Action Open","Escalated","Closed"},0))),AND(AG719&lt;&gt;"",ISNA(MATCH(AG719,{"UC-ID specific","Shared system baseline"},0))),AND(AI719&lt;&gt;"",ISNA(MATCH(AI719,{"Low","Medium","High","Critical"},0))),AND(AL719&lt;&gt;"",COUNTIF(Lists!$A$3:$A$10,AL719)=0),AND(AO719&lt;&gt;"",ISNA(MATCH(AO719,{"Operational monitoring","Performance review","Formal review"},0))),AND(AP719&lt;&gt;"",ISNA(MATCH(AP719,{"Raised per Monitoring and Review Plan","Not action-capable","Action-capable: raise not yet set"},0)))),"INVALID VALUE — use the dropdown list",IF(AND(AG719="UC-ID specific",OR(AF719="",AF719="None")),"UC-ID REQUIRED",IF(OR(J719="",K719="",Q719="",R719="",T719="",AL719="",J719="Not yet known",K719="Unknown",Q719="Unknown",R719="Unknown",T719="Unknown"),"UNKNOWN TO RESOLVE",IF(AND(K719="Yes",OR(H719="",I719="",M719="",N719="",O719="",P719="",P719="None",X719="")),"BREACH ACTION INCOMPLETE",IF(AND(OR(K719="Yes",Q719="Yes"),AL719="None"),"TRIGGER NOT RECORDED — select the E.4 trigger",IF(AND(OR(AND(AL719&lt;&gt;"",AL719&lt;&gt;"None"),R719="Yes"),AM719=""),"REASSESSMENT / CONSIDERATION REF REQUIRED",IF(AND(OR(R719="Yes",T719="Yes"),U719=""),"GATE LOG EVENT ID REQUIRED",IF(OR(AND(D719&lt;&gt;"",NOT(ISNUMBER(D719))),AND(Y719&lt;&gt;"",NOT(ISNUMBER(Y719))),AND(ISNUMBER(D719),ISNUMBER(Y719),Y719&lt;=D719)),"DATE CHECK — Review and Next Review must be dates, Next after Review",IF(AND(ISNUMBER(AC719),ISNUMBER(AD719),AD719&gt;AC719),"SAMPLE EXCEEDS POPULATION",IF(AND(ISNUMBER(AD719),ISNUMBER(AK719),AD719&lt;AK719),"SAMPLE BELOW TIER MINIMUM",IF(AND(AI719&lt;&gt;"",ISNUMBER(Y719),AO719=""),"REVIEW TYPE REQUIRED: operational, performance or formal (§6.4.4)",IF(AND(ISNUMBER(D719),ISNUMBER(Y719),AI719&lt;&gt;"",Y719-D719&gt;IF(AI719="Critical",31,IF(AI719="High",IF(OR(AO719="Operational monitoring",AO719="Performance review"),31,92),IF(AI719="Medium",IF(AO719="Operational monitoring",31,IF(AO719="Performance review",92,366)),366)))),"NEXT REVIEW EXCEEDS TIER CADENCE",IF(OR(AP719="",AP719="Action-capable: raise not yet set"),"AGENTIC CADENCE RAISE NOT SET (§6.4.4; size to be set by the Council)",IF(AND(Z719="Closed",OR(D719="",E719="",G719="",H719="",I719="",X719="",Y719="",AA719="",AB719="",NOT(ISNUMBER(AC719)),NOT(ISNUMBER(AD719)),AC719&lt;1,AD719&lt;1,AE719="",AG719="",AI719="")),"CLOSURE EVIDENCE MISSING",IF(Z719="Closed","Closure ready for independent review","Open / review")))))))))))))))))</f>
        <v/>
      </c>
      <c r="AI719" s="0" t="n"/>
      <c r="AJ719" s="0">
        <f>IF(AI719="","",IF(AO719="Operational monitoring",IF(AI719="Low","Routine operational monitoring by the Service Owner",IF(AI719="Medium","Monthly","Continuous (logged at least monthly)")),IF(AO719="Performance review",IF(AI719="Critical","At least monthly",IF(AI719="High","Monthly",IF(AI719="Medium","Quarterly","Annual"))),IF(AI719="Critical","Continuous monitoring; formal review at least monthly",IF(AI719="High","Quarterly","Annual")))))</f>
        <v/>
      </c>
      <c r="AK719" s="0">
        <f>IF(OR(AI719="",NOT(ISNUMBER(AC719))),"",IF(OR(AI719="Critical",AI719="High"),MIN(AC719,MAX(30,ROUNDUP(0.05*AC719,0))),IF(AI719="Medium",MIN(AC719,20),MIN(AC719,10))))</f>
        <v/>
      </c>
      <c r="AL719" s="0" t="n"/>
      <c r="AM719" s="0" t="n"/>
      <c r="AN719" s="0" t="n"/>
      <c r="AO719" s="0" t="n"/>
      <c r="AP719" s="0" t="n"/>
    </row>
    <row r="720">
      <c r="A720" s="49" t="n"/>
      <c r="B720" s="50" t="n"/>
      <c r="C720" s="50" t="n"/>
      <c r="D720" s="51" t="n"/>
      <c r="E720" s="50" t="n"/>
      <c r="F720" s="50" t="n"/>
      <c r="G720" s="50" t="n"/>
      <c r="H720" s="50" t="n"/>
      <c r="I720" s="50" t="n"/>
      <c r="J720" s="50" t="n"/>
      <c r="K720" s="50" t="n"/>
      <c r="L720" s="50" t="n"/>
      <c r="M720" s="50" t="n"/>
      <c r="N720" s="50" t="n"/>
      <c r="O720" s="51" t="n"/>
      <c r="P720" s="50" t="n"/>
      <c r="Q720" s="50" t="n"/>
      <c r="R720" s="50" t="n"/>
      <c r="S720" s="50" t="n"/>
      <c r="T720" s="50" t="n"/>
      <c r="U720" s="50" t="n"/>
      <c r="V720" s="50" t="n"/>
      <c r="W720" s="50" t="n"/>
      <c r="X720" s="50" t="n"/>
      <c r="Y720" s="51" t="n"/>
      <c r="Z720" s="52" t="n"/>
      <c r="AA720" s="50" t="n"/>
      <c r="AB720" s="50" t="n"/>
      <c r="AC720" s="61" t="n"/>
      <c r="AD720" s="61" t="n"/>
      <c r="AE720" s="50" t="n"/>
      <c r="AF720" s="0" t="n"/>
      <c r="AG720" s="0" t="n"/>
      <c r="AH720" s="85">
        <f>IF(COUNTA(A720:AG720,AI720,AL720:AP720)=0,"",IF(TRIM(A720)="","AIR-ID REQUIRED",IF(OR(AND(K720&lt;&gt;"",ISNA(MATCH(K720,{"Yes","No","Unknown"},0))),AND(Q720&lt;&gt;"",ISNA(MATCH(Q720,{"Yes","No","Unknown"},0))),AND(R720&lt;&gt;"",ISNA(MATCH(R720,{"Yes","No","Unknown"},0))),AND(T720&lt;&gt;"",ISNA(MATCH(T720,{"Yes","No","Unknown"},0))),AND(J720&lt;&gt;"",ISNA(MATCH(J720,{"Improving","Stable","Deteriorating","New / Baseline","Not yet known"},0))),AND(Z720&lt;&gt;"",ISNA(MATCH(Z720,{"Open","Reviewed","Action Open","Escalated","Closed"},0))),AND(AG720&lt;&gt;"",ISNA(MATCH(AG720,{"UC-ID specific","Shared system baseline"},0))),AND(AI720&lt;&gt;"",ISNA(MATCH(AI720,{"Low","Medium","High","Critical"},0))),AND(AL720&lt;&gt;"",COUNTIF(Lists!$A$3:$A$10,AL720)=0),AND(AO720&lt;&gt;"",ISNA(MATCH(AO720,{"Operational monitoring","Performance review","Formal review"},0))),AND(AP720&lt;&gt;"",ISNA(MATCH(AP720,{"Raised per Monitoring and Review Plan","Not action-capable","Action-capable: raise not yet set"},0)))),"INVALID VALUE — use the dropdown list",IF(AND(AG720="UC-ID specific",OR(AF720="",AF720="None")),"UC-ID REQUIRED",IF(OR(J720="",K720="",Q720="",R720="",T720="",AL720="",J720="Not yet known",K720="Unknown",Q720="Unknown",R720="Unknown",T720="Unknown"),"UNKNOWN TO RESOLVE",IF(AND(K720="Yes",OR(H720="",I720="",M720="",N720="",O720="",P720="",P720="None",X720="")),"BREACH ACTION INCOMPLETE",IF(AND(OR(K720="Yes",Q720="Yes"),AL720="None"),"TRIGGER NOT RECORDED — select the E.4 trigger",IF(AND(OR(AND(AL720&lt;&gt;"",AL720&lt;&gt;"None"),R720="Yes"),AM720=""),"REASSESSMENT / CONSIDERATION REF REQUIRED",IF(AND(OR(R720="Yes",T720="Yes"),U720=""),"GATE LOG EVENT ID REQUIRED",IF(OR(AND(D720&lt;&gt;"",NOT(ISNUMBER(D720))),AND(Y720&lt;&gt;"",NOT(ISNUMBER(Y720))),AND(ISNUMBER(D720),ISNUMBER(Y720),Y720&lt;=D720)),"DATE CHECK — Review and Next Review must be dates, Next after Review",IF(AND(ISNUMBER(AC720),ISNUMBER(AD720),AD720&gt;AC720),"SAMPLE EXCEEDS POPULATION",IF(AND(ISNUMBER(AD720),ISNUMBER(AK720),AD720&lt;AK720),"SAMPLE BELOW TIER MINIMUM",IF(AND(AI720&lt;&gt;"",ISNUMBER(Y720),AO720=""),"REVIEW TYPE REQUIRED: operational, performance or formal (§6.4.4)",IF(AND(ISNUMBER(D720),ISNUMBER(Y720),AI720&lt;&gt;"",Y720-D720&gt;IF(AI720="Critical",31,IF(AI720="High",IF(OR(AO720="Operational monitoring",AO720="Performance review"),31,92),IF(AI720="Medium",IF(AO720="Operational monitoring",31,IF(AO720="Performance review",92,366)),366)))),"NEXT REVIEW EXCEEDS TIER CADENCE",IF(OR(AP720="",AP720="Action-capable: raise not yet set"),"AGENTIC CADENCE RAISE NOT SET (§6.4.4; size to be set by the Council)",IF(AND(Z720="Closed",OR(D720="",E720="",G720="",H720="",I720="",X720="",Y720="",AA720="",AB720="",NOT(ISNUMBER(AC720)),NOT(ISNUMBER(AD720)),AC720&lt;1,AD720&lt;1,AE720="",AG720="",AI720="")),"CLOSURE EVIDENCE MISSING",IF(Z720="Closed","Closure ready for independent review","Open / review")))))))))))))))))</f>
        <v/>
      </c>
      <c r="AI720" s="0" t="n"/>
      <c r="AJ720" s="0">
        <f>IF(AI720="","",IF(AO720="Operational monitoring",IF(AI720="Low","Routine operational monitoring by the Service Owner",IF(AI720="Medium","Monthly","Continuous (logged at least monthly)")),IF(AO720="Performance review",IF(AI720="Critical","At least monthly",IF(AI720="High","Monthly",IF(AI720="Medium","Quarterly","Annual"))),IF(AI720="Critical","Continuous monitoring; formal review at least monthly",IF(AI720="High","Quarterly","Annual")))))</f>
        <v/>
      </c>
      <c r="AK720" s="0">
        <f>IF(OR(AI720="",NOT(ISNUMBER(AC720))),"",IF(OR(AI720="Critical",AI720="High"),MIN(AC720,MAX(30,ROUNDUP(0.05*AC720,0))),IF(AI720="Medium",MIN(AC720,20),MIN(AC720,10))))</f>
        <v/>
      </c>
      <c r="AL720" s="0" t="n"/>
      <c r="AM720" s="0" t="n"/>
      <c r="AN720" s="0" t="n"/>
      <c r="AO720" s="0" t="n"/>
      <c r="AP720" s="0" t="n"/>
    </row>
    <row r="721">
      <c r="A721" s="49" t="n"/>
      <c r="B721" s="50" t="n"/>
      <c r="C721" s="50" t="n"/>
      <c r="D721" s="51" t="n"/>
      <c r="E721" s="50" t="n"/>
      <c r="F721" s="50" t="n"/>
      <c r="G721" s="50" t="n"/>
      <c r="H721" s="50" t="n"/>
      <c r="I721" s="50" t="n"/>
      <c r="J721" s="50" t="n"/>
      <c r="K721" s="50" t="n"/>
      <c r="L721" s="50" t="n"/>
      <c r="M721" s="50" t="n"/>
      <c r="N721" s="50" t="n"/>
      <c r="O721" s="51" t="n"/>
      <c r="P721" s="50" t="n"/>
      <c r="Q721" s="50" t="n"/>
      <c r="R721" s="50" t="n"/>
      <c r="S721" s="50" t="n"/>
      <c r="T721" s="50" t="n"/>
      <c r="U721" s="50" t="n"/>
      <c r="V721" s="50" t="n"/>
      <c r="W721" s="50" t="n"/>
      <c r="X721" s="50" t="n"/>
      <c r="Y721" s="51" t="n"/>
      <c r="Z721" s="52" t="n"/>
      <c r="AA721" s="50" t="n"/>
      <c r="AB721" s="50" t="n"/>
      <c r="AC721" s="61" t="n"/>
      <c r="AD721" s="61" t="n"/>
      <c r="AE721" s="50" t="n"/>
      <c r="AF721" s="0" t="n"/>
      <c r="AG721" s="0" t="n"/>
      <c r="AH721" s="85">
        <f>IF(COUNTA(A721:AG721,AI721,AL721:AP721)=0,"",IF(TRIM(A721)="","AIR-ID REQUIRED",IF(OR(AND(K721&lt;&gt;"",ISNA(MATCH(K721,{"Yes","No","Unknown"},0))),AND(Q721&lt;&gt;"",ISNA(MATCH(Q721,{"Yes","No","Unknown"},0))),AND(R721&lt;&gt;"",ISNA(MATCH(R721,{"Yes","No","Unknown"},0))),AND(T721&lt;&gt;"",ISNA(MATCH(T721,{"Yes","No","Unknown"},0))),AND(J721&lt;&gt;"",ISNA(MATCH(J721,{"Improving","Stable","Deteriorating","New / Baseline","Not yet known"},0))),AND(Z721&lt;&gt;"",ISNA(MATCH(Z721,{"Open","Reviewed","Action Open","Escalated","Closed"},0))),AND(AG721&lt;&gt;"",ISNA(MATCH(AG721,{"UC-ID specific","Shared system baseline"},0))),AND(AI721&lt;&gt;"",ISNA(MATCH(AI721,{"Low","Medium","High","Critical"},0))),AND(AL721&lt;&gt;"",COUNTIF(Lists!$A$3:$A$10,AL721)=0),AND(AO721&lt;&gt;"",ISNA(MATCH(AO721,{"Operational monitoring","Performance review","Formal review"},0))),AND(AP721&lt;&gt;"",ISNA(MATCH(AP721,{"Raised per Monitoring and Review Plan","Not action-capable","Action-capable: raise not yet set"},0)))),"INVALID VALUE — use the dropdown list",IF(AND(AG721="UC-ID specific",OR(AF721="",AF721="None")),"UC-ID REQUIRED",IF(OR(J721="",K721="",Q721="",R721="",T721="",AL721="",J721="Not yet known",K721="Unknown",Q721="Unknown",R721="Unknown",T721="Unknown"),"UNKNOWN TO RESOLVE",IF(AND(K721="Yes",OR(H721="",I721="",M721="",N721="",O721="",P721="",P721="None",X721="")),"BREACH ACTION INCOMPLETE",IF(AND(OR(K721="Yes",Q721="Yes"),AL721="None"),"TRIGGER NOT RECORDED — select the E.4 trigger",IF(AND(OR(AND(AL721&lt;&gt;"",AL721&lt;&gt;"None"),R721="Yes"),AM721=""),"REASSESSMENT / CONSIDERATION REF REQUIRED",IF(AND(OR(R721="Yes",T721="Yes"),U721=""),"GATE LOG EVENT ID REQUIRED",IF(OR(AND(D721&lt;&gt;"",NOT(ISNUMBER(D721))),AND(Y721&lt;&gt;"",NOT(ISNUMBER(Y721))),AND(ISNUMBER(D721),ISNUMBER(Y721),Y721&lt;=D721)),"DATE CHECK — Review and Next Review must be dates, Next after Review",IF(AND(ISNUMBER(AC721),ISNUMBER(AD721),AD721&gt;AC721),"SAMPLE EXCEEDS POPULATION",IF(AND(ISNUMBER(AD721),ISNUMBER(AK721),AD721&lt;AK721),"SAMPLE BELOW TIER MINIMUM",IF(AND(AI721&lt;&gt;"",ISNUMBER(Y721),AO721=""),"REVIEW TYPE REQUIRED: operational, performance or formal (§6.4.4)",IF(AND(ISNUMBER(D721),ISNUMBER(Y721),AI721&lt;&gt;"",Y721-D721&gt;IF(AI721="Critical",31,IF(AI721="High",IF(OR(AO721="Operational monitoring",AO721="Performance review"),31,92),IF(AI721="Medium",IF(AO721="Operational monitoring",31,IF(AO721="Performance review",92,366)),366)))),"NEXT REVIEW EXCEEDS TIER CADENCE",IF(OR(AP721="",AP721="Action-capable: raise not yet set"),"AGENTIC CADENCE RAISE NOT SET (§6.4.4; size to be set by the Council)",IF(AND(Z721="Closed",OR(D721="",E721="",G721="",H721="",I721="",X721="",Y721="",AA721="",AB721="",NOT(ISNUMBER(AC721)),NOT(ISNUMBER(AD721)),AC721&lt;1,AD721&lt;1,AE721="",AG721="",AI721="")),"CLOSURE EVIDENCE MISSING",IF(Z721="Closed","Closure ready for independent review","Open / review")))))))))))))))))</f>
        <v/>
      </c>
      <c r="AI721" s="0" t="n"/>
      <c r="AJ721" s="0">
        <f>IF(AI721="","",IF(AO721="Operational monitoring",IF(AI721="Low","Routine operational monitoring by the Service Owner",IF(AI721="Medium","Monthly","Continuous (logged at least monthly)")),IF(AO721="Performance review",IF(AI721="Critical","At least monthly",IF(AI721="High","Monthly",IF(AI721="Medium","Quarterly","Annual"))),IF(AI721="Critical","Continuous monitoring; formal review at least monthly",IF(AI721="High","Quarterly","Annual")))))</f>
        <v/>
      </c>
      <c r="AK721" s="0">
        <f>IF(OR(AI721="",NOT(ISNUMBER(AC721))),"",IF(OR(AI721="Critical",AI721="High"),MIN(AC721,MAX(30,ROUNDUP(0.05*AC721,0))),IF(AI721="Medium",MIN(AC721,20),MIN(AC721,10))))</f>
        <v/>
      </c>
      <c r="AL721" s="0" t="n"/>
      <c r="AM721" s="0" t="n"/>
      <c r="AN721" s="0" t="n"/>
      <c r="AO721" s="0" t="n"/>
      <c r="AP721" s="0" t="n"/>
    </row>
    <row r="722">
      <c r="A722" s="49" t="n"/>
      <c r="B722" s="50" t="n"/>
      <c r="C722" s="50" t="n"/>
      <c r="D722" s="51" t="n"/>
      <c r="E722" s="50" t="n"/>
      <c r="F722" s="50" t="n"/>
      <c r="G722" s="50" t="n"/>
      <c r="H722" s="50" t="n"/>
      <c r="I722" s="50" t="n"/>
      <c r="J722" s="50" t="n"/>
      <c r="K722" s="50" t="n"/>
      <c r="L722" s="50" t="n"/>
      <c r="M722" s="50" t="n"/>
      <c r="N722" s="50" t="n"/>
      <c r="O722" s="51" t="n"/>
      <c r="P722" s="50" t="n"/>
      <c r="Q722" s="50" t="n"/>
      <c r="R722" s="50" t="n"/>
      <c r="S722" s="50" t="n"/>
      <c r="T722" s="50" t="n"/>
      <c r="U722" s="50" t="n"/>
      <c r="V722" s="50" t="n"/>
      <c r="W722" s="50" t="n"/>
      <c r="X722" s="50" t="n"/>
      <c r="Y722" s="51" t="n"/>
      <c r="Z722" s="52" t="n"/>
      <c r="AA722" s="50" t="n"/>
      <c r="AB722" s="50" t="n"/>
      <c r="AC722" s="61" t="n"/>
      <c r="AD722" s="61" t="n"/>
      <c r="AE722" s="50" t="n"/>
      <c r="AF722" s="0" t="n"/>
      <c r="AG722" s="0" t="n"/>
      <c r="AH722" s="85">
        <f>IF(COUNTA(A722:AG722,AI722,AL722:AP722)=0,"",IF(TRIM(A722)="","AIR-ID REQUIRED",IF(OR(AND(K722&lt;&gt;"",ISNA(MATCH(K722,{"Yes","No","Unknown"},0))),AND(Q722&lt;&gt;"",ISNA(MATCH(Q722,{"Yes","No","Unknown"},0))),AND(R722&lt;&gt;"",ISNA(MATCH(R722,{"Yes","No","Unknown"},0))),AND(T722&lt;&gt;"",ISNA(MATCH(T722,{"Yes","No","Unknown"},0))),AND(J722&lt;&gt;"",ISNA(MATCH(J722,{"Improving","Stable","Deteriorating","New / Baseline","Not yet known"},0))),AND(Z722&lt;&gt;"",ISNA(MATCH(Z722,{"Open","Reviewed","Action Open","Escalated","Closed"},0))),AND(AG722&lt;&gt;"",ISNA(MATCH(AG722,{"UC-ID specific","Shared system baseline"},0))),AND(AI722&lt;&gt;"",ISNA(MATCH(AI722,{"Low","Medium","High","Critical"},0))),AND(AL722&lt;&gt;"",COUNTIF(Lists!$A$3:$A$10,AL722)=0),AND(AO722&lt;&gt;"",ISNA(MATCH(AO722,{"Operational monitoring","Performance review","Formal review"},0))),AND(AP722&lt;&gt;"",ISNA(MATCH(AP722,{"Raised per Monitoring and Review Plan","Not action-capable","Action-capable: raise not yet set"},0)))),"INVALID VALUE — use the dropdown list",IF(AND(AG722="UC-ID specific",OR(AF722="",AF722="None")),"UC-ID REQUIRED",IF(OR(J722="",K722="",Q722="",R722="",T722="",AL722="",J722="Not yet known",K722="Unknown",Q722="Unknown",R722="Unknown",T722="Unknown"),"UNKNOWN TO RESOLVE",IF(AND(K722="Yes",OR(H722="",I722="",M722="",N722="",O722="",P722="",P722="None",X722="")),"BREACH ACTION INCOMPLETE",IF(AND(OR(K722="Yes",Q722="Yes"),AL722="None"),"TRIGGER NOT RECORDED — select the E.4 trigger",IF(AND(OR(AND(AL722&lt;&gt;"",AL722&lt;&gt;"None"),R722="Yes"),AM722=""),"REASSESSMENT / CONSIDERATION REF REQUIRED",IF(AND(OR(R722="Yes",T722="Yes"),U722=""),"GATE LOG EVENT ID REQUIRED",IF(OR(AND(D722&lt;&gt;"",NOT(ISNUMBER(D722))),AND(Y722&lt;&gt;"",NOT(ISNUMBER(Y722))),AND(ISNUMBER(D722),ISNUMBER(Y722),Y722&lt;=D722)),"DATE CHECK — Review and Next Review must be dates, Next after Review",IF(AND(ISNUMBER(AC722),ISNUMBER(AD722),AD722&gt;AC722),"SAMPLE EXCEEDS POPULATION",IF(AND(ISNUMBER(AD722),ISNUMBER(AK722),AD722&lt;AK722),"SAMPLE BELOW TIER MINIMUM",IF(AND(AI722&lt;&gt;"",ISNUMBER(Y722),AO722=""),"REVIEW TYPE REQUIRED: operational, performance or formal (§6.4.4)",IF(AND(ISNUMBER(D722),ISNUMBER(Y722),AI722&lt;&gt;"",Y722-D722&gt;IF(AI722="Critical",31,IF(AI722="High",IF(OR(AO722="Operational monitoring",AO722="Performance review"),31,92),IF(AI722="Medium",IF(AO722="Operational monitoring",31,IF(AO722="Performance review",92,366)),366)))),"NEXT REVIEW EXCEEDS TIER CADENCE",IF(OR(AP722="",AP722="Action-capable: raise not yet set"),"AGENTIC CADENCE RAISE NOT SET (§6.4.4; size to be set by the Council)",IF(AND(Z722="Closed",OR(D722="",E722="",G722="",H722="",I722="",X722="",Y722="",AA722="",AB722="",NOT(ISNUMBER(AC722)),NOT(ISNUMBER(AD722)),AC722&lt;1,AD722&lt;1,AE722="",AG722="",AI722="")),"CLOSURE EVIDENCE MISSING",IF(Z722="Closed","Closure ready for independent review","Open / review")))))))))))))))))</f>
        <v/>
      </c>
      <c r="AI722" s="0" t="n"/>
      <c r="AJ722" s="0">
        <f>IF(AI722="","",IF(AO722="Operational monitoring",IF(AI722="Low","Routine operational monitoring by the Service Owner",IF(AI722="Medium","Monthly","Continuous (logged at least monthly)")),IF(AO722="Performance review",IF(AI722="Critical","At least monthly",IF(AI722="High","Monthly",IF(AI722="Medium","Quarterly","Annual"))),IF(AI722="Critical","Continuous monitoring; formal review at least monthly",IF(AI722="High","Quarterly","Annual")))))</f>
        <v/>
      </c>
      <c r="AK722" s="0">
        <f>IF(OR(AI722="",NOT(ISNUMBER(AC722))),"",IF(OR(AI722="Critical",AI722="High"),MIN(AC722,MAX(30,ROUNDUP(0.05*AC722,0))),IF(AI722="Medium",MIN(AC722,20),MIN(AC722,10))))</f>
        <v/>
      </c>
      <c r="AL722" s="0" t="n"/>
      <c r="AM722" s="0" t="n"/>
      <c r="AN722" s="0" t="n"/>
      <c r="AO722" s="0" t="n"/>
      <c r="AP722" s="0" t="n"/>
    </row>
    <row r="723">
      <c r="A723" s="49" t="n"/>
      <c r="B723" s="50" t="n"/>
      <c r="C723" s="50" t="n"/>
      <c r="D723" s="51" t="n"/>
      <c r="E723" s="50" t="n"/>
      <c r="F723" s="50" t="n"/>
      <c r="G723" s="50" t="n"/>
      <c r="H723" s="50" t="n"/>
      <c r="I723" s="50" t="n"/>
      <c r="J723" s="50" t="n"/>
      <c r="K723" s="50" t="n"/>
      <c r="L723" s="50" t="n"/>
      <c r="M723" s="50" t="n"/>
      <c r="N723" s="50" t="n"/>
      <c r="O723" s="51" t="n"/>
      <c r="P723" s="50" t="n"/>
      <c r="Q723" s="50" t="n"/>
      <c r="R723" s="50" t="n"/>
      <c r="S723" s="50" t="n"/>
      <c r="T723" s="50" t="n"/>
      <c r="U723" s="50" t="n"/>
      <c r="V723" s="50" t="n"/>
      <c r="W723" s="50" t="n"/>
      <c r="X723" s="50" t="n"/>
      <c r="Y723" s="51" t="n"/>
      <c r="Z723" s="52" t="n"/>
      <c r="AA723" s="50" t="n"/>
      <c r="AB723" s="50" t="n"/>
      <c r="AC723" s="61" t="n"/>
      <c r="AD723" s="61" t="n"/>
      <c r="AE723" s="50" t="n"/>
      <c r="AF723" s="0" t="n"/>
      <c r="AG723" s="0" t="n"/>
      <c r="AH723" s="85">
        <f>IF(COUNTA(A723:AG723,AI723,AL723:AP723)=0,"",IF(TRIM(A723)="","AIR-ID REQUIRED",IF(OR(AND(K723&lt;&gt;"",ISNA(MATCH(K723,{"Yes","No","Unknown"},0))),AND(Q723&lt;&gt;"",ISNA(MATCH(Q723,{"Yes","No","Unknown"},0))),AND(R723&lt;&gt;"",ISNA(MATCH(R723,{"Yes","No","Unknown"},0))),AND(T723&lt;&gt;"",ISNA(MATCH(T723,{"Yes","No","Unknown"},0))),AND(J723&lt;&gt;"",ISNA(MATCH(J723,{"Improving","Stable","Deteriorating","New / Baseline","Not yet known"},0))),AND(Z723&lt;&gt;"",ISNA(MATCH(Z723,{"Open","Reviewed","Action Open","Escalated","Closed"},0))),AND(AG723&lt;&gt;"",ISNA(MATCH(AG723,{"UC-ID specific","Shared system baseline"},0))),AND(AI723&lt;&gt;"",ISNA(MATCH(AI723,{"Low","Medium","High","Critical"},0))),AND(AL723&lt;&gt;"",COUNTIF(Lists!$A$3:$A$10,AL723)=0),AND(AO723&lt;&gt;"",ISNA(MATCH(AO723,{"Operational monitoring","Performance review","Formal review"},0))),AND(AP723&lt;&gt;"",ISNA(MATCH(AP723,{"Raised per Monitoring and Review Plan","Not action-capable","Action-capable: raise not yet set"},0)))),"INVALID VALUE — use the dropdown list",IF(AND(AG723="UC-ID specific",OR(AF723="",AF723="None")),"UC-ID REQUIRED",IF(OR(J723="",K723="",Q723="",R723="",T723="",AL723="",J723="Not yet known",K723="Unknown",Q723="Unknown",R723="Unknown",T723="Unknown"),"UNKNOWN TO RESOLVE",IF(AND(K723="Yes",OR(H723="",I723="",M723="",N723="",O723="",P723="",P723="None",X723="")),"BREACH ACTION INCOMPLETE",IF(AND(OR(K723="Yes",Q723="Yes"),AL723="None"),"TRIGGER NOT RECORDED — select the E.4 trigger",IF(AND(OR(AND(AL723&lt;&gt;"",AL723&lt;&gt;"None"),R723="Yes"),AM723=""),"REASSESSMENT / CONSIDERATION REF REQUIRED",IF(AND(OR(R723="Yes",T723="Yes"),U723=""),"GATE LOG EVENT ID REQUIRED",IF(OR(AND(D723&lt;&gt;"",NOT(ISNUMBER(D723))),AND(Y723&lt;&gt;"",NOT(ISNUMBER(Y723))),AND(ISNUMBER(D723),ISNUMBER(Y723),Y723&lt;=D723)),"DATE CHECK — Review and Next Review must be dates, Next after Review",IF(AND(ISNUMBER(AC723),ISNUMBER(AD723),AD723&gt;AC723),"SAMPLE EXCEEDS POPULATION",IF(AND(ISNUMBER(AD723),ISNUMBER(AK723),AD723&lt;AK723),"SAMPLE BELOW TIER MINIMUM",IF(AND(AI723&lt;&gt;"",ISNUMBER(Y723),AO723=""),"REVIEW TYPE REQUIRED: operational, performance or formal (§6.4.4)",IF(AND(ISNUMBER(D723),ISNUMBER(Y723),AI723&lt;&gt;"",Y723-D723&gt;IF(AI723="Critical",31,IF(AI723="High",IF(OR(AO723="Operational monitoring",AO723="Performance review"),31,92),IF(AI723="Medium",IF(AO723="Operational monitoring",31,IF(AO723="Performance review",92,366)),366)))),"NEXT REVIEW EXCEEDS TIER CADENCE",IF(OR(AP723="",AP723="Action-capable: raise not yet set"),"AGENTIC CADENCE RAISE NOT SET (§6.4.4; size to be set by the Council)",IF(AND(Z723="Closed",OR(D723="",E723="",G723="",H723="",I723="",X723="",Y723="",AA723="",AB723="",NOT(ISNUMBER(AC723)),NOT(ISNUMBER(AD723)),AC723&lt;1,AD723&lt;1,AE723="",AG723="",AI723="")),"CLOSURE EVIDENCE MISSING",IF(Z723="Closed","Closure ready for independent review","Open / review")))))))))))))))))</f>
        <v/>
      </c>
      <c r="AI723" s="0" t="n"/>
      <c r="AJ723" s="0">
        <f>IF(AI723="","",IF(AO723="Operational monitoring",IF(AI723="Low","Routine operational monitoring by the Service Owner",IF(AI723="Medium","Monthly","Continuous (logged at least monthly)")),IF(AO723="Performance review",IF(AI723="Critical","At least monthly",IF(AI723="High","Monthly",IF(AI723="Medium","Quarterly","Annual"))),IF(AI723="Critical","Continuous monitoring; formal review at least monthly",IF(AI723="High","Quarterly","Annual")))))</f>
        <v/>
      </c>
      <c r="AK723" s="0">
        <f>IF(OR(AI723="",NOT(ISNUMBER(AC723))),"",IF(OR(AI723="Critical",AI723="High"),MIN(AC723,MAX(30,ROUNDUP(0.05*AC723,0))),IF(AI723="Medium",MIN(AC723,20),MIN(AC723,10))))</f>
        <v/>
      </c>
      <c r="AL723" s="0" t="n"/>
      <c r="AM723" s="0" t="n"/>
      <c r="AN723" s="0" t="n"/>
      <c r="AO723" s="0" t="n"/>
      <c r="AP723" s="0" t="n"/>
    </row>
    <row r="724">
      <c r="A724" s="49" t="n"/>
      <c r="B724" s="50" t="n"/>
      <c r="C724" s="50" t="n"/>
      <c r="D724" s="51" t="n"/>
      <c r="E724" s="50" t="n"/>
      <c r="F724" s="50" t="n"/>
      <c r="G724" s="50" t="n"/>
      <c r="H724" s="50" t="n"/>
      <c r="I724" s="50" t="n"/>
      <c r="J724" s="50" t="n"/>
      <c r="K724" s="50" t="n"/>
      <c r="L724" s="50" t="n"/>
      <c r="M724" s="50" t="n"/>
      <c r="N724" s="50" t="n"/>
      <c r="O724" s="51" t="n"/>
      <c r="P724" s="50" t="n"/>
      <c r="Q724" s="50" t="n"/>
      <c r="R724" s="50" t="n"/>
      <c r="S724" s="50" t="n"/>
      <c r="T724" s="50" t="n"/>
      <c r="U724" s="50" t="n"/>
      <c r="V724" s="50" t="n"/>
      <c r="W724" s="50" t="n"/>
      <c r="X724" s="50" t="n"/>
      <c r="Y724" s="51" t="n"/>
      <c r="Z724" s="52" t="n"/>
      <c r="AA724" s="50" t="n"/>
      <c r="AB724" s="50" t="n"/>
      <c r="AC724" s="61" t="n"/>
      <c r="AD724" s="61" t="n"/>
      <c r="AE724" s="50" t="n"/>
      <c r="AF724" s="0" t="n"/>
      <c r="AG724" s="0" t="n"/>
      <c r="AH724" s="85">
        <f>IF(COUNTA(A724:AG724,AI724,AL724:AP724)=0,"",IF(TRIM(A724)="","AIR-ID REQUIRED",IF(OR(AND(K724&lt;&gt;"",ISNA(MATCH(K724,{"Yes","No","Unknown"},0))),AND(Q724&lt;&gt;"",ISNA(MATCH(Q724,{"Yes","No","Unknown"},0))),AND(R724&lt;&gt;"",ISNA(MATCH(R724,{"Yes","No","Unknown"},0))),AND(T724&lt;&gt;"",ISNA(MATCH(T724,{"Yes","No","Unknown"},0))),AND(J724&lt;&gt;"",ISNA(MATCH(J724,{"Improving","Stable","Deteriorating","New / Baseline","Not yet known"},0))),AND(Z724&lt;&gt;"",ISNA(MATCH(Z724,{"Open","Reviewed","Action Open","Escalated","Closed"},0))),AND(AG724&lt;&gt;"",ISNA(MATCH(AG724,{"UC-ID specific","Shared system baseline"},0))),AND(AI724&lt;&gt;"",ISNA(MATCH(AI724,{"Low","Medium","High","Critical"},0))),AND(AL724&lt;&gt;"",COUNTIF(Lists!$A$3:$A$10,AL724)=0),AND(AO724&lt;&gt;"",ISNA(MATCH(AO724,{"Operational monitoring","Performance review","Formal review"},0))),AND(AP724&lt;&gt;"",ISNA(MATCH(AP724,{"Raised per Monitoring and Review Plan","Not action-capable","Action-capable: raise not yet set"},0)))),"INVALID VALUE — use the dropdown list",IF(AND(AG724="UC-ID specific",OR(AF724="",AF724="None")),"UC-ID REQUIRED",IF(OR(J724="",K724="",Q724="",R724="",T724="",AL724="",J724="Not yet known",K724="Unknown",Q724="Unknown",R724="Unknown",T724="Unknown"),"UNKNOWN TO RESOLVE",IF(AND(K724="Yes",OR(H724="",I724="",M724="",N724="",O724="",P724="",P724="None",X724="")),"BREACH ACTION INCOMPLETE",IF(AND(OR(K724="Yes",Q724="Yes"),AL724="None"),"TRIGGER NOT RECORDED — select the E.4 trigger",IF(AND(OR(AND(AL724&lt;&gt;"",AL724&lt;&gt;"None"),R724="Yes"),AM724=""),"REASSESSMENT / CONSIDERATION REF REQUIRED",IF(AND(OR(R724="Yes",T724="Yes"),U724=""),"GATE LOG EVENT ID REQUIRED",IF(OR(AND(D724&lt;&gt;"",NOT(ISNUMBER(D724))),AND(Y724&lt;&gt;"",NOT(ISNUMBER(Y724))),AND(ISNUMBER(D724),ISNUMBER(Y724),Y724&lt;=D724)),"DATE CHECK — Review and Next Review must be dates, Next after Review",IF(AND(ISNUMBER(AC724),ISNUMBER(AD724),AD724&gt;AC724),"SAMPLE EXCEEDS POPULATION",IF(AND(ISNUMBER(AD724),ISNUMBER(AK724),AD724&lt;AK724),"SAMPLE BELOW TIER MINIMUM",IF(AND(AI724&lt;&gt;"",ISNUMBER(Y724),AO724=""),"REVIEW TYPE REQUIRED: operational, performance or formal (§6.4.4)",IF(AND(ISNUMBER(D724),ISNUMBER(Y724),AI724&lt;&gt;"",Y724-D724&gt;IF(AI724="Critical",31,IF(AI724="High",IF(OR(AO724="Operational monitoring",AO724="Performance review"),31,92),IF(AI724="Medium",IF(AO724="Operational monitoring",31,IF(AO724="Performance review",92,366)),366)))),"NEXT REVIEW EXCEEDS TIER CADENCE",IF(OR(AP724="",AP724="Action-capable: raise not yet set"),"AGENTIC CADENCE RAISE NOT SET (§6.4.4; size to be set by the Council)",IF(AND(Z724="Closed",OR(D724="",E724="",G724="",H724="",I724="",X724="",Y724="",AA724="",AB724="",NOT(ISNUMBER(AC724)),NOT(ISNUMBER(AD724)),AC724&lt;1,AD724&lt;1,AE724="",AG724="",AI724="")),"CLOSURE EVIDENCE MISSING",IF(Z724="Closed","Closure ready for independent review","Open / review")))))))))))))))))</f>
        <v/>
      </c>
      <c r="AI724" s="0" t="n"/>
      <c r="AJ724" s="0">
        <f>IF(AI724="","",IF(AO724="Operational monitoring",IF(AI724="Low","Routine operational monitoring by the Service Owner",IF(AI724="Medium","Monthly","Continuous (logged at least monthly)")),IF(AO724="Performance review",IF(AI724="Critical","At least monthly",IF(AI724="High","Monthly",IF(AI724="Medium","Quarterly","Annual"))),IF(AI724="Critical","Continuous monitoring; formal review at least monthly",IF(AI724="High","Quarterly","Annual")))))</f>
        <v/>
      </c>
      <c r="AK724" s="0">
        <f>IF(OR(AI724="",NOT(ISNUMBER(AC724))),"",IF(OR(AI724="Critical",AI724="High"),MIN(AC724,MAX(30,ROUNDUP(0.05*AC724,0))),IF(AI724="Medium",MIN(AC724,20),MIN(AC724,10))))</f>
        <v/>
      </c>
      <c r="AL724" s="0" t="n"/>
      <c r="AM724" s="0" t="n"/>
      <c r="AN724" s="0" t="n"/>
      <c r="AO724" s="0" t="n"/>
      <c r="AP724" s="0" t="n"/>
    </row>
    <row r="725">
      <c r="A725" s="49" t="n"/>
      <c r="B725" s="50" t="n"/>
      <c r="C725" s="50" t="n"/>
      <c r="D725" s="51" t="n"/>
      <c r="E725" s="50" t="n"/>
      <c r="F725" s="50" t="n"/>
      <c r="G725" s="50" t="n"/>
      <c r="H725" s="50" t="n"/>
      <c r="I725" s="50" t="n"/>
      <c r="J725" s="50" t="n"/>
      <c r="K725" s="50" t="n"/>
      <c r="L725" s="50" t="n"/>
      <c r="M725" s="50" t="n"/>
      <c r="N725" s="50" t="n"/>
      <c r="O725" s="51" t="n"/>
      <c r="P725" s="50" t="n"/>
      <c r="Q725" s="50" t="n"/>
      <c r="R725" s="50" t="n"/>
      <c r="S725" s="50" t="n"/>
      <c r="T725" s="50" t="n"/>
      <c r="U725" s="50" t="n"/>
      <c r="V725" s="50" t="n"/>
      <c r="W725" s="50" t="n"/>
      <c r="X725" s="50" t="n"/>
      <c r="Y725" s="51" t="n"/>
      <c r="Z725" s="52" t="n"/>
      <c r="AA725" s="50" t="n"/>
      <c r="AB725" s="50" t="n"/>
      <c r="AC725" s="61" t="n"/>
      <c r="AD725" s="61" t="n"/>
      <c r="AE725" s="50" t="n"/>
      <c r="AF725" s="0" t="n"/>
      <c r="AG725" s="0" t="n"/>
      <c r="AH725" s="85">
        <f>IF(COUNTA(A725:AG725,AI725,AL725:AP725)=0,"",IF(TRIM(A725)="","AIR-ID REQUIRED",IF(OR(AND(K725&lt;&gt;"",ISNA(MATCH(K725,{"Yes","No","Unknown"},0))),AND(Q725&lt;&gt;"",ISNA(MATCH(Q725,{"Yes","No","Unknown"},0))),AND(R725&lt;&gt;"",ISNA(MATCH(R725,{"Yes","No","Unknown"},0))),AND(T725&lt;&gt;"",ISNA(MATCH(T725,{"Yes","No","Unknown"},0))),AND(J725&lt;&gt;"",ISNA(MATCH(J725,{"Improving","Stable","Deteriorating","New / Baseline","Not yet known"},0))),AND(Z725&lt;&gt;"",ISNA(MATCH(Z725,{"Open","Reviewed","Action Open","Escalated","Closed"},0))),AND(AG725&lt;&gt;"",ISNA(MATCH(AG725,{"UC-ID specific","Shared system baseline"},0))),AND(AI725&lt;&gt;"",ISNA(MATCH(AI725,{"Low","Medium","High","Critical"},0))),AND(AL725&lt;&gt;"",COUNTIF(Lists!$A$3:$A$10,AL725)=0),AND(AO725&lt;&gt;"",ISNA(MATCH(AO725,{"Operational monitoring","Performance review","Formal review"},0))),AND(AP725&lt;&gt;"",ISNA(MATCH(AP725,{"Raised per Monitoring and Review Plan","Not action-capable","Action-capable: raise not yet set"},0)))),"INVALID VALUE — use the dropdown list",IF(AND(AG725="UC-ID specific",OR(AF725="",AF725="None")),"UC-ID REQUIRED",IF(OR(J725="",K725="",Q725="",R725="",T725="",AL725="",J725="Not yet known",K725="Unknown",Q725="Unknown",R725="Unknown",T725="Unknown"),"UNKNOWN TO RESOLVE",IF(AND(K725="Yes",OR(H725="",I725="",M725="",N725="",O725="",P725="",P725="None",X725="")),"BREACH ACTION INCOMPLETE",IF(AND(OR(K725="Yes",Q725="Yes"),AL725="None"),"TRIGGER NOT RECORDED — select the E.4 trigger",IF(AND(OR(AND(AL725&lt;&gt;"",AL725&lt;&gt;"None"),R725="Yes"),AM725=""),"REASSESSMENT / CONSIDERATION REF REQUIRED",IF(AND(OR(R725="Yes",T725="Yes"),U725=""),"GATE LOG EVENT ID REQUIRED",IF(OR(AND(D725&lt;&gt;"",NOT(ISNUMBER(D725))),AND(Y725&lt;&gt;"",NOT(ISNUMBER(Y725))),AND(ISNUMBER(D725),ISNUMBER(Y725),Y725&lt;=D725)),"DATE CHECK — Review and Next Review must be dates, Next after Review",IF(AND(ISNUMBER(AC725),ISNUMBER(AD725),AD725&gt;AC725),"SAMPLE EXCEEDS POPULATION",IF(AND(ISNUMBER(AD725),ISNUMBER(AK725),AD725&lt;AK725),"SAMPLE BELOW TIER MINIMUM",IF(AND(AI725&lt;&gt;"",ISNUMBER(Y725),AO725=""),"REVIEW TYPE REQUIRED: operational, performance or formal (§6.4.4)",IF(AND(ISNUMBER(D725),ISNUMBER(Y725),AI725&lt;&gt;"",Y725-D725&gt;IF(AI725="Critical",31,IF(AI725="High",IF(OR(AO725="Operational monitoring",AO725="Performance review"),31,92),IF(AI725="Medium",IF(AO725="Operational monitoring",31,IF(AO725="Performance review",92,366)),366)))),"NEXT REVIEW EXCEEDS TIER CADENCE",IF(OR(AP725="",AP725="Action-capable: raise not yet set"),"AGENTIC CADENCE RAISE NOT SET (§6.4.4; size to be set by the Council)",IF(AND(Z725="Closed",OR(D725="",E725="",G725="",H725="",I725="",X725="",Y725="",AA725="",AB725="",NOT(ISNUMBER(AC725)),NOT(ISNUMBER(AD725)),AC725&lt;1,AD725&lt;1,AE725="",AG725="",AI725="")),"CLOSURE EVIDENCE MISSING",IF(Z725="Closed","Closure ready for independent review","Open / review")))))))))))))))))</f>
        <v/>
      </c>
      <c r="AI725" s="0" t="n"/>
      <c r="AJ725" s="0">
        <f>IF(AI725="","",IF(AO725="Operational monitoring",IF(AI725="Low","Routine operational monitoring by the Service Owner",IF(AI725="Medium","Monthly","Continuous (logged at least monthly)")),IF(AO725="Performance review",IF(AI725="Critical","At least monthly",IF(AI725="High","Monthly",IF(AI725="Medium","Quarterly","Annual"))),IF(AI725="Critical","Continuous monitoring; formal review at least monthly",IF(AI725="High","Quarterly","Annual")))))</f>
        <v/>
      </c>
      <c r="AK725" s="0">
        <f>IF(OR(AI725="",NOT(ISNUMBER(AC725))),"",IF(OR(AI725="Critical",AI725="High"),MIN(AC725,MAX(30,ROUNDUP(0.05*AC725,0))),IF(AI725="Medium",MIN(AC725,20),MIN(AC725,10))))</f>
        <v/>
      </c>
      <c r="AL725" s="0" t="n"/>
      <c r="AM725" s="0" t="n"/>
      <c r="AN725" s="0" t="n"/>
      <c r="AO725" s="0" t="n"/>
      <c r="AP725" s="0" t="n"/>
    </row>
    <row r="726">
      <c r="A726" s="49" t="n"/>
      <c r="B726" s="50" t="n"/>
      <c r="C726" s="50" t="n"/>
      <c r="D726" s="51" t="n"/>
      <c r="E726" s="50" t="n"/>
      <c r="F726" s="50" t="n"/>
      <c r="G726" s="50" t="n"/>
      <c r="H726" s="50" t="n"/>
      <c r="I726" s="50" t="n"/>
      <c r="J726" s="50" t="n"/>
      <c r="K726" s="50" t="n"/>
      <c r="L726" s="50" t="n"/>
      <c r="M726" s="50" t="n"/>
      <c r="N726" s="50" t="n"/>
      <c r="O726" s="51" t="n"/>
      <c r="P726" s="50" t="n"/>
      <c r="Q726" s="50" t="n"/>
      <c r="R726" s="50" t="n"/>
      <c r="S726" s="50" t="n"/>
      <c r="T726" s="50" t="n"/>
      <c r="U726" s="50" t="n"/>
      <c r="V726" s="50" t="n"/>
      <c r="W726" s="50" t="n"/>
      <c r="X726" s="50" t="n"/>
      <c r="Y726" s="51" t="n"/>
      <c r="Z726" s="52" t="n"/>
      <c r="AA726" s="50" t="n"/>
      <c r="AB726" s="50" t="n"/>
      <c r="AC726" s="61" t="n"/>
      <c r="AD726" s="61" t="n"/>
      <c r="AE726" s="50" t="n"/>
      <c r="AF726" s="0" t="n"/>
      <c r="AG726" s="0" t="n"/>
      <c r="AH726" s="85">
        <f>IF(COUNTA(A726:AG726,AI726,AL726:AP726)=0,"",IF(TRIM(A726)="","AIR-ID REQUIRED",IF(OR(AND(K726&lt;&gt;"",ISNA(MATCH(K726,{"Yes","No","Unknown"},0))),AND(Q726&lt;&gt;"",ISNA(MATCH(Q726,{"Yes","No","Unknown"},0))),AND(R726&lt;&gt;"",ISNA(MATCH(R726,{"Yes","No","Unknown"},0))),AND(T726&lt;&gt;"",ISNA(MATCH(T726,{"Yes","No","Unknown"},0))),AND(J726&lt;&gt;"",ISNA(MATCH(J726,{"Improving","Stable","Deteriorating","New / Baseline","Not yet known"},0))),AND(Z726&lt;&gt;"",ISNA(MATCH(Z726,{"Open","Reviewed","Action Open","Escalated","Closed"},0))),AND(AG726&lt;&gt;"",ISNA(MATCH(AG726,{"UC-ID specific","Shared system baseline"},0))),AND(AI726&lt;&gt;"",ISNA(MATCH(AI726,{"Low","Medium","High","Critical"},0))),AND(AL726&lt;&gt;"",COUNTIF(Lists!$A$3:$A$10,AL726)=0),AND(AO726&lt;&gt;"",ISNA(MATCH(AO726,{"Operational monitoring","Performance review","Formal review"},0))),AND(AP726&lt;&gt;"",ISNA(MATCH(AP726,{"Raised per Monitoring and Review Plan","Not action-capable","Action-capable: raise not yet set"},0)))),"INVALID VALUE — use the dropdown list",IF(AND(AG726="UC-ID specific",OR(AF726="",AF726="None")),"UC-ID REQUIRED",IF(OR(J726="",K726="",Q726="",R726="",T726="",AL726="",J726="Not yet known",K726="Unknown",Q726="Unknown",R726="Unknown",T726="Unknown"),"UNKNOWN TO RESOLVE",IF(AND(K726="Yes",OR(H726="",I726="",M726="",N726="",O726="",P726="",P726="None",X726="")),"BREACH ACTION INCOMPLETE",IF(AND(OR(K726="Yes",Q726="Yes"),AL726="None"),"TRIGGER NOT RECORDED — select the E.4 trigger",IF(AND(OR(AND(AL726&lt;&gt;"",AL726&lt;&gt;"None"),R726="Yes"),AM726=""),"REASSESSMENT / CONSIDERATION REF REQUIRED",IF(AND(OR(R726="Yes",T726="Yes"),U726=""),"GATE LOG EVENT ID REQUIRED",IF(OR(AND(D726&lt;&gt;"",NOT(ISNUMBER(D726))),AND(Y726&lt;&gt;"",NOT(ISNUMBER(Y726))),AND(ISNUMBER(D726),ISNUMBER(Y726),Y726&lt;=D726)),"DATE CHECK — Review and Next Review must be dates, Next after Review",IF(AND(ISNUMBER(AC726),ISNUMBER(AD726),AD726&gt;AC726),"SAMPLE EXCEEDS POPULATION",IF(AND(ISNUMBER(AD726),ISNUMBER(AK726),AD726&lt;AK726),"SAMPLE BELOW TIER MINIMUM",IF(AND(AI726&lt;&gt;"",ISNUMBER(Y726),AO726=""),"REVIEW TYPE REQUIRED: operational, performance or formal (§6.4.4)",IF(AND(ISNUMBER(D726),ISNUMBER(Y726),AI726&lt;&gt;"",Y726-D726&gt;IF(AI726="Critical",31,IF(AI726="High",IF(OR(AO726="Operational monitoring",AO726="Performance review"),31,92),IF(AI726="Medium",IF(AO726="Operational monitoring",31,IF(AO726="Performance review",92,366)),366)))),"NEXT REVIEW EXCEEDS TIER CADENCE",IF(OR(AP726="",AP726="Action-capable: raise not yet set"),"AGENTIC CADENCE RAISE NOT SET (§6.4.4; size to be set by the Council)",IF(AND(Z726="Closed",OR(D726="",E726="",G726="",H726="",I726="",X726="",Y726="",AA726="",AB726="",NOT(ISNUMBER(AC726)),NOT(ISNUMBER(AD726)),AC726&lt;1,AD726&lt;1,AE726="",AG726="",AI726="")),"CLOSURE EVIDENCE MISSING",IF(Z726="Closed","Closure ready for independent review","Open / review")))))))))))))))))</f>
        <v/>
      </c>
      <c r="AI726" s="0" t="n"/>
      <c r="AJ726" s="0">
        <f>IF(AI726="","",IF(AO726="Operational monitoring",IF(AI726="Low","Routine operational monitoring by the Service Owner",IF(AI726="Medium","Monthly","Continuous (logged at least monthly)")),IF(AO726="Performance review",IF(AI726="Critical","At least monthly",IF(AI726="High","Monthly",IF(AI726="Medium","Quarterly","Annual"))),IF(AI726="Critical","Continuous monitoring; formal review at least monthly",IF(AI726="High","Quarterly","Annual")))))</f>
        <v/>
      </c>
      <c r="AK726" s="0">
        <f>IF(OR(AI726="",NOT(ISNUMBER(AC726))),"",IF(OR(AI726="Critical",AI726="High"),MIN(AC726,MAX(30,ROUNDUP(0.05*AC726,0))),IF(AI726="Medium",MIN(AC726,20),MIN(AC726,10))))</f>
        <v/>
      </c>
      <c r="AL726" s="0" t="n"/>
      <c r="AM726" s="0" t="n"/>
      <c r="AN726" s="0" t="n"/>
      <c r="AO726" s="0" t="n"/>
      <c r="AP726" s="0" t="n"/>
    </row>
    <row r="727">
      <c r="A727" s="49" t="n"/>
      <c r="B727" s="50" t="n"/>
      <c r="C727" s="50" t="n"/>
      <c r="D727" s="51" t="n"/>
      <c r="E727" s="50" t="n"/>
      <c r="F727" s="50" t="n"/>
      <c r="G727" s="50" t="n"/>
      <c r="H727" s="50" t="n"/>
      <c r="I727" s="50" t="n"/>
      <c r="J727" s="50" t="n"/>
      <c r="K727" s="50" t="n"/>
      <c r="L727" s="50" t="n"/>
      <c r="M727" s="50" t="n"/>
      <c r="N727" s="50" t="n"/>
      <c r="O727" s="51" t="n"/>
      <c r="P727" s="50" t="n"/>
      <c r="Q727" s="50" t="n"/>
      <c r="R727" s="50" t="n"/>
      <c r="S727" s="50" t="n"/>
      <c r="T727" s="50" t="n"/>
      <c r="U727" s="50" t="n"/>
      <c r="V727" s="50" t="n"/>
      <c r="W727" s="50" t="n"/>
      <c r="X727" s="50" t="n"/>
      <c r="Y727" s="51" t="n"/>
      <c r="Z727" s="52" t="n"/>
      <c r="AA727" s="50" t="n"/>
      <c r="AB727" s="50" t="n"/>
      <c r="AC727" s="61" t="n"/>
      <c r="AD727" s="61" t="n"/>
      <c r="AE727" s="50" t="n"/>
      <c r="AF727" s="0" t="n"/>
      <c r="AG727" s="0" t="n"/>
      <c r="AH727" s="85">
        <f>IF(COUNTA(A727:AG727,AI727,AL727:AP727)=0,"",IF(TRIM(A727)="","AIR-ID REQUIRED",IF(OR(AND(K727&lt;&gt;"",ISNA(MATCH(K727,{"Yes","No","Unknown"},0))),AND(Q727&lt;&gt;"",ISNA(MATCH(Q727,{"Yes","No","Unknown"},0))),AND(R727&lt;&gt;"",ISNA(MATCH(R727,{"Yes","No","Unknown"},0))),AND(T727&lt;&gt;"",ISNA(MATCH(T727,{"Yes","No","Unknown"},0))),AND(J727&lt;&gt;"",ISNA(MATCH(J727,{"Improving","Stable","Deteriorating","New / Baseline","Not yet known"},0))),AND(Z727&lt;&gt;"",ISNA(MATCH(Z727,{"Open","Reviewed","Action Open","Escalated","Closed"},0))),AND(AG727&lt;&gt;"",ISNA(MATCH(AG727,{"UC-ID specific","Shared system baseline"},0))),AND(AI727&lt;&gt;"",ISNA(MATCH(AI727,{"Low","Medium","High","Critical"},0))),AND(AL727&lt;&gt;"",COUNTIF(Lists!$A$3:$A$10,AL727)=0),AND(AO727&lt;&gt;"",ISNA(MATCH(AO727,{"Operational monitoring","Performance review","Formal review"},0))),AND(AP727&lt;&gt;"",ISNA(MATCH(AP727,{"Raised per Monitoring and Review Plan","Not action-capable","Action-capable: raise not yet set"},0)))),"INVALID VALUE — use the dropdown list",IF(AND(AG727="UC-ID specific",OR(AF727="",AF727="None")),"UC-ID REQUIRED",IF(OR(J727="",K727="",Q727="",R727="",T727="",AL727="",J727="Not yet known",K727="Unknown",Q727="Unknown",R727="Unknown",T727="Unknown"),"UNKNOWN TO RESOLVE",IF(AND(K727="Yes",OR(H727="",I727="",M727="",N727="",O727="",P727="",P727="None",X727="")),"BREACH ACTION INCOMPLETE",IF(AND(OR(K727="Yes",Q727="Yes"),AL727="None"),"TRIGGER NOT RECORDED — select the E.4 trigger",IF(AND(OR(AND(AL727&lt;&gt;"",AL727&lt;&gt;"None"),R727="Yes"),AM727=""),"REASSESSMENT / CONSIDERATION REF REQUIRED",IF(AND(OR(R727="Yes",T727="Yes"),U727=""),"GATE LOG EVENT ID REQUIRED",IF(OR(AND(D727&lt;&gt;"",NOT(ISNUMBER(D727))),AND(Y727&lt;&gt;"",NOT(ISNUMBER(Y727))),AND(ISNUMBER(D727),ISNUMBER(Y727),Y727&lt;=D727)),"DATE CHECK — Review and Next Review must be dates, Next after Review",IF(AND(ISNUMBER(AC727),ISNUMBER(AD727),AD727&gt;AC727),"SAMPLE EXCEEDS POPULATION",IF(AND(ISNUMBER(AD727),ISNUMBER(AK727),AD727&lt;AK727),"SAMPLE BELOW TIER MINIMUM",IF(AND(AI727&lt;&gt;"",ISNUMBER(Y727),AO727=""),"REVIEW TYPE REQUIRED: operational, performance or formal (§6.4.4)",IF(AND(ISNUMBER(D727),ISNUMBER(Y727),AI727&lt;&gt;"",Y727-D727&gt;IF(AI727="Critical",31,IF(AI727="High",IF(OR(AO727="Operational monitoring",AO727="Performance review"),31,92),IF(AI727="Medium",IF(AO727="Operational monitoring",31,IF(AO727="Performance review",92,366)),366)))),"NEXT REVIEW EXCEEDS TIER CADENCE",IF(OR(AP727="",AP727="Action-capable: raise not yet set"),"AGENTIC CADENCE RAISE NOT SET (§6.4.4; size to be set by the Council)",IF(AND(Z727="Closed",OR(D727="",E727="",G727="",H727="",I727="",X727="",Y727="",AA727="",AB727="",NOT(ISNUMBER(AC727)),NOT(ISNUMBER(AD727)),AC727&lt;1,AD727&lt;1,AE727="",AG727="",AI727="")),"CLOSURE EVIDENCE MISSING",IF(Z727="Closed","Closure ready for independent review","Open / review")))))))))))))))))</f>
        <v/>
      </c>
      <c r="AI727" s="0" t="n"/>
      <c r="AJ727" s="0">
        <f>IF(AI727="","",IF(AO727="Operational monitoring",IF(AI727="Low","Routine operational monitoring by the Service Owner",IF(AI727="Medium","Monthly","Continuous (logged at least monthly)")),IF(AO727="Performance review",IF(AI727="Critical","At least monthly",IF(AI727="High","Monthly",IF(AI727="Medium","Quarterly","Annual"))),IF(AI727="Critical","Continuous monitoring; formal review at least monthly",IF(AI727="High","Quarterly","Annual")))))</f>
        <v/>
      </c>
      <c r="AK727" s="0">
        <f>IF(OR(AI727="",NOT(ISNUMBER(AC727))),"",IF(OR(AI727="Critical",AI727="High"),MIN(AC727,MAX(30,ROUNDUP(0.05*AC727,0))),IF(AI727="Medium",MIN(AC727,20),MIN(AC727,10))))</f>
        <v/>
      </c>
      <c r="AL727" s="0" t="n"/>
      <c r="AM727" s="0" t="n"/>
      <c r="AN727" s="0" t="n"/>
      <c r="AO727" s="0" t="n"/>
      <c r="AP727" s="0" t="n"/>
    </row>
    <row r="728">
      <c r="A728" s="49" t="n"/>
      <c r="B728" s="50" t="n"/>
      <c r="C728" s="50" t="n"/>
      <c r="D728" s="51" t="n"/>
      <c r="E728" s="50" t="n"/>
      <c r="F728" s="50" t="n"/>
      <c r="G728" s="50" t="n"/>
      <c r="H728" s="50" t="n"/>
      <c r="I728" s="50" t="n"/>
      <c r="J728" s="50" t="n"/>
      <c r="K728" s="50" t="n"/>
      <c r="L728" s="50" t="n"/>
      <c r="M728" s="50" t="n"/>
      <c r="N728" s="50" t="n"/>
      <c r="O728" s="51" t="n"/>
      <c r="P728" s="50" t="n"/>
      <c r="Q728" s="50" t="n"/>
      <c r="R728" s="50" t="n"/>
      <c r="S728" s="50" t="n"/>
      <c r="T728" s="50" t="n"/>
      <c r="U728" s="50" t="n"/>
      <c r="V728" s="50" t="n"/>
      <c r="W728" s="50" t="n"/>
      <c r="X728" s="50" t="n"/>
      <c r="Y728" s="51" t="n"/>
      <c r="Z728" s="52" t="n"/>
      <c r="AA728" s="50" t="n"/>
      <c r="AB728" s="50" t="n"/>
      <c r="AC728" s="61" t="n"/>
      <c r="AD728" s="61" t="n"/>
      <c r="AE728" s="50" t="n"/>
      <c r="AF728" s="0" t="n"/>
      <c r="AG728" s="0" t="n"/>
      <c r="AH728" s="85">
        <f>IF(COUNTA(A728:AG728,AI728,AL728:AP728)=0,"",IF(TRIM(A728)="","AIR-ID REQUIRED",IF(OR(AND(K728&lt;&gt;"",ISNA(MATCH(K728,{"Yes","No","Unknown"},0))),AND(Q728&lt;&gt;"",ISNA(MATCH(Q728,{"Yes","No","Unknown"},0))),AND(R728&lt;&gt;"",ISNA(MATCH(R728,{"Yes","No","Unknown"},0))),AND(T728&lt;&gt;"",ISNA(MATCH(T728,{"Yes","No","Unknown"},0))),AND(J728&lt;&gt;"",ISNA(MATCH(J728,{"Improving","Stable","Deteriorating","New / Baseline","Not yet known"},0))),AND(Z728&lt;&gt;"",ISNA(MATCH(Z728,{"Open","Reviewed","Action Open","Escalated","Closed"},0))),AND(AG728&lt;&gt;"",ISNA(MATCH(AG728,{"UC-ID specific","Shared system baseline"},0))),AND(AI728&lt;&gt;"",ISNA(MATCH(AI728,{"Low","Medium","High","Critical"},0))),AND(AL728&lt;&gt;"",COUNTIF(Lists!$A$3:$A$10,AL728)=0),AND(AO728&lt;&gt;"",ISNA(MATCH(AO728,{"Operational monitoring","Performance review","Formal review"},0))),AND(AP728&lt;&gt;"",ISNA(MATCH(AP728,{"Raised per Monitoring and Review Plan","Not action-capable","Action-capable: raise not yet set"},0)))),"INVALID VALUE — use the dropdown list",IF(AND(AG728="UC-ID specific",OR(AF728="",AF728="None")),"UC-ID REQUIRED",IF(OR(J728="",K728="",Q728="",R728="",T728="",AL728="",J728="Not yet known",K728="Unknown",Q728="Unknown",R728="Unknown",T728="Unknown"),"UNKNOWN TO RESOLVE",IF(AND(K728="Yes",OR(H728="",I728="",M728="",N728="",O728="",P728="",P728="None",X728="")),"BREACH ACTION INCOMPLETE",IF(AND(OR(K728="Yes",Q728="Yes"),AL728="None"),"TRIGGER NOT RECORDED — select the E.4 trigger",IF(AND(OR(AND(AL728&lt;&gt;"",AL728&lt;&gt;"None"),R728="Yes"),AM728=""),"REASSESSMENT / CONSIDERATION REF REQUIRED",IF(AND(OR(R728="Yes",T728="Yes"),U728=""),"GATE LOG EVENT ID REQUIRED",IF(OR(AND(D728&lt;&gt;"",NOT(ISNUMBER(D728))),AND(Y728&lt;&gt;"",NOT(ISNUMBER(Y728))),AND(ISNUMBER(D728),ISNUMBER(Y728),Y728&lt;=D728)),"DATE CHECK — Review and Next Review must be dates, Next after Review",IF(AND(ISNUMBER(AC728),ISNUMBER(AD728),AD728&gt;AC728),"SAMPLE EXCEEDS POPULATION",IF(AND(ISNUMBER(AD728),ISNUMBER(AK728),AD728&lt;AK728),"SAMPLE BELOW TIER MINIMUM",IF(AND(AI728&lt;&gt;"",ISNUMBER(Y728),AO728=""),"REVIEW TYPE REQUIRED: operational, performance or formal (§6.4.4)",IF(AND(ISNUMBER(D728),ISNUMBER(Y728),AI728&lt;&gt;"",Y728-D728&gt;IF(AI728="Critical",31,IF(AI728="High",IF(OR(AO728="Operational monitoring",AO728="Performance review"),31,92),IF(AI728="Medium",IF(AO728="Operational monitoring",31,IF(AO728="Performance review",92,366)),366)))),"NEXT REVIEW EXCEEDS TIER CADENCE",IF(OR(AP728="",AP728="Action-capable: raise not yet set"),"AGENTIC CADENCE RAISE NOT SET (§6.4.4; size to be set by the Council)",IF(AND(Z728="Closed",OR(D728="",E728="",G728="",H728="",I728="",X728="",Y728="",AA728="",AB728="",NOT(ISNUMBER(AC728)),NOT(ISNUMBER(AD728)),AC728&lt;1,AD728&lt;1,AE728="",AG728="",AI728="")),"CLOSURE EVIDENCE MISSING",IF(Z728="Closed","Closure ready for independent review","Open / review")))))))))))))))))</f>
        <v/>
      </c>
      <c r="AI728" s="0" t="n"/>
      <c r="AJ728" s="0">
        <f>IF(AI728="","",IF(AO728="Operational monitoring",IF(AI728="Low","Routine operational monitoring by the Service Owner",IF(AI728="Medium","Monthly","Continuous (logged at least monthly)")),IF(AO728="Performance review",IF(AI728="Critical","At least monthly",IF(AI728="High","Monthly",IF(AI728="Medium","Quarterly","Annual"))),IF(AI728="Critical","Continuous monitoring; formal review at least monthly",IF(AI728="High","Quarterly","Annual")))))</f>
        <v/>
      </c>
      <c r="AK728" s="0">
        <f>IF(OR(AI728="",NOT(ISNUMBER(AC728))),"",IF(OR(AI728="Critical",AI728="High"),MIN(AC728,MAX(30,ROUNDUP(0.05*AC728,0))),IF(AI728="Medium",MIN(AC728,20),MIN(AC728,10))))</f>
        <v/>
      </c>
      <c r="AL728" s="0" t="n"/>
      <c r="AM728" s="0" t="n"/>
      <c r="AN728" s="0" t="n"/>
      <c r="AO728" s="0" t="n"/>
      <c r="AP728" s="0" t="n"/>
    </row>
    <row r="729">
      <c r="A729" s="49" t="n"/>
      <c r="B729" s="50" t="n"/>
      <c r="C729" s="50" t="n"/>
      <c r="D729" s="51" t="n"/>
      <c r="E729" s="50" t="n"/>
      <c r="F729" s="50" t="n"/>
      <c r="G729" s="50" t="n"/>
      <c r="H729" s="50" t="n"/>
      <c r="I729" s="50" t="n"/>
      <c r="J729" s="50" t="n"/>
      <c r="K729" s="50" t="n"/>
      <c r="L729" s="50" t="n"/>
      <c r="M729" s="50" t="n"/>
      <c r="N729" s="50" t="n"/>
      <c r="O729" s="51" t="n"/>
      <c r="P729" s="50" t="n"/>
      <c r="Q729" s="50" t="n"/>
      <c r="R729" s="50" t="n"/>
      <c r="S729" s="50" t="n"/>
      <c r="T729" s="50" t="n"/>
      <c r="U729" s="50" t="n"/>
      <c r="V729" s="50" t="n"/>
      <c r="W729" s="50" t="n"/>
      <c r="X729" s="50" t="n"/>
      <c r="Y729" s="51" t="n"/>
      <c r="Z729" s="52" t="n"/>
      <c r="AA729" s="50" t="n"/>
      <c r="AB729" s="50" t="n"/>
      <c r="AC729" s="61" t="n"/>
      <c r="AD729" s="61" t="n"/>
      <c r="AE729" s="50" t="n"/>
      <c r="AF729" s="0" t="n"/>
      <c r="AG729" s="0" t="n"/>
      <c r="AH729" s="85">
        <f>IF(COUNTA(A729:AG729,AI729,AL729:AP729)=0,"",IF(TRIM(A729)="","AIR-ID REQUIRED",IF(OR(AND(K729&lt;&gt;"",ISNA(MATCH(K729,{"Yes","No","Unknown"},0))),AND(Q729&lt;&gt;"",ISNA(MATCH(Q729,{"Yes","No","Unknown"},0))),AND(R729&lt;&gt;"",ISNA(MATCH(R729,{"Yes","No","Unknown"},0))),AND(T729&lt;&gt;"",ISNA(MATCH(T729,{"Yes","No","Unknown"},0))),AND(J729&lt;&gt;"",ISNA(MATCH(J729,{"Improving","Stable","Deteriorating","New / Baseline","Not yet known"},0))),AND(Z729&lt;&gt;"",ISNA(MATCH(Z729,{"Open","Reviewed","Action Open","Escalated","Closed"},0))),AND(AG729&lt;&gt;"",ISNA(MATCH(AG729,{"UC-ID specific","Shared system baseline"},0))),AND(AI729&lt;&gt;"",ISNA(MATCH(AI729,{"Low","Medium","High","Critical"},0))),AND(AL729&lt;&gt;"",COUNTIF(Lists!$A$3:$A$10,AL729)=0),AND(AO729&lt;&gt;"",ISNA(MATCH(AO729,{"Operational monitoring","Performance review","Formal review"},0))),AND(AP729&lt;&gt;"",ISNA(MATCH(AP729,{"Raised per Monitoring and Review Plan","Not action-capable","Action-capable: raise not yet set"},0)))),"INVALID VALUE — use the dropdown list",IF(AND(AG729="UC-ID specific",OR(AF729="",AF729="None")),"UC-ID REQUIRED",IF(OR(J729="",K729="",Q729="",R729="",T729="",AL729="",J729="Not yet known",K729="Unknown",Q729="Unknown",R729="Unknown",T729="Unknown"),"UNKNOWN TO RESOLVE",IF(AND(K729="Yes",OR(H729="",I729="",M729="",N729="",O729="",P729="",P729="None",X729="")),"BREACH ACTION INCOMPLETE",IF(AND(OR(K729="Yes",Q729="Yes"),AL729="None"),"TRIGGER NOT RECORDED — select the E.4 trigger",IF(AND(OR(AND(AL729&lt;&gt;"",AL729&lt;&gt;"None"),R729="Yes"),AM729=""),"REASSESSMENT / CONSIDERATION REF REQUIRED",IF(AND(OR(R729="Yes",T729="Yes"),U729=""),"GATE LOG EVENT ID REQUIRED",IF(OR(AND(D729&lt;&gt;"",NOT(ISNUMBER(D729))),AND(Y729&lt;&gt;"",NOT(ISNUMBER(Y729))),AND(ISNUMBER(D729),ISNUMBER(Y729),Y729&lt;=D729)),"DATE CHECK — Review and Next Review must be dates, Next after Review",IF(AND(ISNUMBER(AC729),ISNUMBER(AD729),AD729&gt;AC729),"SAMPLE EXCEEDS POPULATION",IF(AND(ISNUMBER(AD729),ISNUMBER(AK729),AD729&lt;AK729),"SAMPLE BELOW TIER MINIMUM",IF(AND(AI729&lt;&gt;"",ISNUMBER(Y729),AO729=""),"REVIEW TYPE REQUIRED: operational, performance or formal (§6.4.4)",IF(AND(ISNUMBER(D729),ISNUMBER(Y729),AI729&lt;&gt;"",Y729-D729&gt;IF(AI729="Critical",31,IF(AI729="High",IF(OR(AO729="Operational monitoring",AO729="Performance review"),31,92),IF(AI729="Medium",IF(AO729="Operational monitoring",31,IF(AO729="Performance review",92,366)),366)))),"NEXT REVIEW EXCEEDS TIER CADENCE",IF(OR(AP729="",AP729="Action-capable: raise not yet set"),"AGENTIC CADENCE RAISE NOT SET (§6.4.4; size to be set by the Council)",IF(AND(Z729="Closed",OR(D729="",E729="",G729="",H729="",I729="",X729="",Y729="",AA729="",AB729="",NOT(ISNUMBER(AC729)),NOT(ISNUMBER(AD729)),AC729&lt;1,AD729&lt;1,AE729="",AG729="",AI729="")),"CLOSURE EVIDENCE MISSING",IF(Z729="Closed","Closure ready for independent review","Open / review")))))))))))))))))</f>
        <v/>
      </c>
      <c r="AI729" s="0" t="n"/>
      <c r="AJ729" s="0">
        <f>IF(AI729="","",IF(AO729="Operational monitoring",IF(AI729="Low","Routine operational monitoring by the Service Owner",IF(AI729="Medium","Monthly","Continuous (logged at least monthly)")),IF(AO729="Performance review",IF(AI729="Critical","At least monthly",IF(AI729="High","Monthly",IF(AI729="Medium","Quarterly","Annual"))),IF(AI729="Critical","Continuous monitoring; formal review at least monthly",IF(AI729="High","Quarterly","Annual")))))</f>
        <v/>
      </c>
      <c r="AK729" s="0">
        <f>IF(OR(AI729="",NOT(ISNUMBER(AC729))),"",IF(OR(AI729="Critical",AI729="High"),MIN(AC729,MAX(30,ROUNDUP(0.05*AC729,0))),IF(AI729="Medium",MIN(AC729,20),MIN(AC729,10))))</f>
        <v/>
      </c>
      <c r="AL729" s="0" t="n"/>
      <c r="AM729" s="0" t="n"/>
      <c r="AN729" s="0" t="n"/>
      <c r="AO729" s="0" t="n"/>
      <c r="AP729" s="0" t="n"/>
    </row>
    <row r="730">
      <c r="A730" s="49" t="n"/>
      <c r="B730" s="50" t="n"/>
      <c r="C730" s="50" t="n"/>
      <c r="D730" s="51" t="n"/>
      <c r="E730" s="50" t="n"/>
      <c r="F730" s="50" t="n"/>
      <c r="G730" s="50" t="n"/>
      <c r="H730" s="50" t="n"/>
      <c r="I730" s="50" t="n"/>
      <c r="J730" s="50" t="n"/>
      <c r="K730" s="50" t="n"/>
      <c r="L730" s="50" t="n"/>
      <c r="M730" s="50" t="n"/>
      <c r="N730" s="50" t="n"/>
      <c r="O730" s="51" t="n"/>
      <c r="P730" s="50" t="n"/>
      <c r="Q730" s="50" t="n"/>
      <c r="R730" s="50" t="n"/>
      <c r="S730" s="50" t="n"/>
      <c r="T730" s="50" t="n"/>
      <c r="U730" s="50" t="n"/>
      <c r="V730" s="50" t="n"/>
      <c r="W730" s="50" t="n"/>
      <c r="X730" s="50" t="n"/>
      <c r="Y730" s="51" t="n"/>
      <c r="Z730" s="52" t="n"/>
      <c r="AA730" s="50" t="n"/>
      <c r="AB730" s="50" t="n"/>
      <c r="AC730" s="61" t="n"/>
      <c r="AD730" s="61" t="n"/>
      <c r="AE730" s="50" t="n"/>
      <c r="AF730" s="0" t="n"/>
      <c r="AG730" s="0" t="n"/>
      <c r="AH730" s="85">
        <f>IF(COUNTA(A730:AG730,AI730,AL730:AP730)=0,"",IF(TRIM(A730)="","AIR-ID REQUIRED",IF(OR(AND(K730&lt;&gt;"",ISNA(MATCH(K730,{"Yes","No","Unknown"},0))),AND(Q730&lt;&gt;"",ISNA(MATCH(Q730,{"Yes","No","Unknown"},0))),AND(R730&lt;&gt;"",ISNA(MATCH(R730,{"Yes","No","Unknown"},0))),AND(T730&lt;&gt;"",ISNA(MATCH(T730,{"Yes","No","Unknown"},0))),AND(J730&lt;&gt;"",ISNA(MATCH(J730,{"Improving","Stable","Deteriorating","New / Baseline","Not yet known"},0))),AND(Z730&lt;&gt;"",ISNA(MATCH(Z730,{"Open","Reviewed","Action Open","Escalated","Closed"},0))),AND(AG730&lt;&gt;"",ISNA(MATCH(AG730,{"UC-ID specific","Shared system baseline"},0))),AND(AI730&lt;&gt;"",ISNA(MATCH(AI730,{"Low","Medium","High","Critical"},0))),AND(AL730&lt;&gt;"",COUNTIF(Lists!$A$3:$A$10,AL730)=0),AND(AO730&lt;&gt;"",ISNA(MATCH(AO730,{"Operational monitoring","Performance review","Formal review"},0))),AND(AP730&lt;&gt;"",ISNA(MATCH(AP730,{"Raised per Monitoring and Review Plan","Not action-capable","Action-capable: raise not yet set"},0)))),"INVALID VALUE — use the dropdown list",IF(AND(AG730="UC-ID specific",OR(AF730="",AF730="None")),"UC-ID REQUIRED",IF(OR(J730="",K730="",Q730="",R730="",T730="",AL730="",J730="Not yet known",K730="Unknown",Q730="Unknown",R730="Unknown",T730="Unknown"),"UNKNOWN TO RESOLVE",IF(AND(K730="Yes",OR(H730="",I730="",M730="",N730="",O730="",P730="",P730="None",X730="")),"BREACH ACTION INCOMPLETE",IF(AND(OR(K730="Yes",Q730="Yes"),AL730="None"),"TRIGGER NOT RECORDED — select the E.4 trigger",IF(AND(OR(AND(AL730&lt;&gt;"",AL730&lt;&gt;"None"),R730="Yes"),AM730=""),"REASSESSMENT / CONSIDERATION REF REQUIRED",IF(AND(OR(R730="Yes",T730="Yes"),U730=""),"GATE LOG EVENT ID REQUIRED",IF(OR(AND(D730&lt;&gt;"",NOT(ISNUMBER(D730))),AND(Y730&lt;&gt;"",NOT(ISNUMBER(Y730))),AND(ISNUMBER(D730),ISNUMBER(Y730),Y730&lt;=D730)),"DATE CHECK — Review and Next Review must be dates, Next after Review",IF(AND(ISNUMBER(AC730),ISNUMBER(AD730),AD730&gt;AC730),"SAMPLE EXCEEDS POPULATION",IF(AND(ISNUMBER(AD730),ISNUMBER(AK730),AD730&lt;AK730),"SAMPLE BELOW TIER MINIMUM",IF(AND(AI730&lt;&gt;"",ISNUMBER(Y730),AO730=""),"REVIEW TYPE REQUIRED: operational, performance or formal (§6.4.4)",IF(AND(ISNUMBER(D730),ISNUMBER(Y730),AI730&lt;&gt;"",Y730-D730&gt;IF(AI730="Critical",31,IF(AI730="High",IF(OR(AO730="Operational monitoring",AO730="Performance review"),31,92),IF(AI730="Medium",IF(AO730="Operational monitoring",31,IF(AO730="Performance review",92,366)),366)))),"NEXT REVIEW EXCEEDS TIER CADENCE",IF(OR(AP730="",AP730="Action-capable: raise not yet set"),"AGENTIC CADENCE RAISE NOT SET (§6.4.4; size to be set by the Council)",IF(AND(Z730="Closed",OR(D730="",E730="",G730="",H730="",I730="",X730="",Y730="",AA730="",AB730="",NOT(ISNUMBER(AC730)),NOT(ISNUMBER(AD730)),AC730&lt;1,AD730&lt;1,AE730="",AG730="",AI730="")),"CLOSURE EVIDENCE MISSING",IF(Z730="Closed","Closure ready for independent review","Open / review")))))))))))))))))</f>
        <v/>
      </c>
      <c r="AI730" s="0" t="n"/>
      <c r="AJ730" s="0">
        <f>IF(AI730="","",IF(AO730="Operational monitoring",IF(AI730="Low","Routine operational monitoring by the Service Owner",IF(AI730="Medium","Monthly","Continuous (logged at least monthly)")),IF(AO730="Performance review",IF(AI730="Critical","At least monthly",IF(AI730="High","Monthly",IF(AI730="Medium","Quarterly","Annual"))),IF(AI730="Critical","Continuous monitoring; formal review at least monthly",IF(AI730="High","Quarterly","Annual")))))</f>
        <v/>
      </c>
      <c r="AK730" s="0">
        <f>IF(OR(AI730="",NOT(ISNUMBER(AC730))),"",IF(OR(AI730="Critical",AI730="High"),MIN(AC730,MAX(30,ROUNDUP(0.05*AC730,0))),IF(AI730="Medium",MIN(AC730,20),MIN(AC730,10))))</f>
        <v/>
      </c>
      <c r="AL730" s="0" t="n"/>
      <c r="AM730" s="0" t="n"/>
      <c r="AN730" s="0" t="n"/>
      <c r="AO730" s="0" t="n"/>
      <c r="AP730" s="0" t="n"/>
    </row>
    <row r="731">
      <c r="A731" s="49" t="n"/>
      <c r="B731" s="50" t="n"/>
      <c r="C731" s="50" t="n"/>
      <c r="D731" s="51" t="n"/>
      <c r="E731" s="50" t="n"/>
      <c r="F731" s="50" t="n"/>
      <c r="G731" s="50" t="n"/>
      <c r="H731" s="50" t="n"/>
      <c r="I731" s="50" t="n"/>
      <c r="J731" s="50" t="n"/>
      <c r="K731" s="50" t="n"/>
      <c r="L731" s="50" t="n"/>
      <c r="M731" s="50" t="n"/>
      <c r="N731" s="50" t="n"/>
      <c r="O731" s="51" t="n"/>
      <c r="P731" s="50" t="n"/>
      <c r="Q731" s="50" t="n"/>
      <c r="R731" s="50" t="n"/>
      <c r="S731" s="50" t="n"/>
      <c r="T731" s="50" t="n"/>
      <c r="U731" s="50" t="n"/>
      <c r="V731" s="50" t="n"/>
      <c r="W731" s="50" t="n"/>
      <c r="X731" s="50" t="n"/>
      <c r="Y731" s="51" t="n"/>
      <c r="Z731" s="52" t="n"/>
      <c r="AA731" s="50" t="n"/>
      <c r="AB731" s="50" t="n"/>
      <c r="AC731" s="61" t="n"/>
      <c r="AD731" s="61" t="n"/>
      <c r="AE731" s="50" t="n"/>
      <c r="AF731" s="0" t="n"/>
      <c r="AG731" s="0" t="n"/>
      <c r="AH731" s="85">
        <f>IF(COUNTA(A731:AG731,AI731,AL731:AP731)=0,"",IF(TRIM(A731)="","AIR-ID REQUIRED",IF(OR(AND(K731&lt;&gt;"",ISNA(MATCH(K731,{"Yes","No","Unknown"},0))),AND(Q731&lt;&gt;"",ISNA(MATCH(Q731,{"Yes","No","Unknown"},0))),AND(R731&lt;&gt;"",ISNA(MATCH(R731,{"Yes","No","Unknown"},0))),AND(T731&lt;&gt;"",ISNA(MATCH(T731,{"Yes","No","Unknown"},0))),AND(J731&lt;&gt;"",ISNA(MATCH(J731,{"Improving","Stable","Deteriorating","New / Baseline","Not yet known"},0))),AND(Z731&lt;&gt;"",ISNA(MATCH(Z731,{"Open","Reviewed","Action Open","Escalated","Closed"},0))),AND(AG731&lt;&gt;"",ISNA(MATCH(AG731,{"UC-ID specific","Shared system baseline"},0))),AND(AI731&lt;&gt;"",ISNA(MATCH(AI731,{"Low","Medium","High","Critical"},0))),AND(AL731&lt;&gt;"",COUNTIF(Lists!$A$3:$A$10,AL731)=0),AND(AO731&lt;&gt;"",ISNA(MATCH(AO731,{"Operational monitoring","Performance review","Formal review"},0))),AND(AP731&lt;&gt;"",ISNA(MATCH(AP731,{"Raised per Monitoring and Review Plan","Not action-capable","Action-capable: raise not yet set"},0)))),"INVALID VALUE — use the dropdown list",IF(AND(AG731="UC-ID specific",OR(AF731="",AF731="None")),"UC-ID REQUIRED",IF(OR(J731="",K731="",Q731="",R731="",T731="",AL731="",J731="Not yet known",K731="Unknown",Q731="Unknown",R731="Unknown",T731="Unknown"),"UNKNOWN TO RESOLVE",IF(AND(K731="Yes",OR(H731="",I731="",M731="",N731="",O731="",P731="",P731="None",X731="")),"BREACH ACTION INCOMPLETE",IF(AND(OR(K731="Yes",Q731="Yes"),AL731="None"),"TRIGGER NOT RECORDED — select the E.4 trigger",IF(AND(OR(AND(AL731&lt;&gt;"",AL731&lt;&gt;"None"),R731="Yes"),AM731=""),"REASSESSMENT / CONSIDERATION REF REQUIRED",IF(AND(OR(R731="Yes",T731="Yes"),U731=""),"GATE LOG EVENT ID REQUIRED",IF(OR(AND(D731&lt;&gt;"",NOT(ISNUMBER(D731))),AND(Y731&lt;&gt;"",NOT(ISNUMBER(Y731))),AND(ISNUMBER(D731),ISNUMBER(Y731),Y731&lt;=D731)),"DATE CHECK — Review and Next Review must be dates, Next after Review",IF(AND(ISNUMBER(AC731),ISNUMBER(AD731),AD731&gt;AC731),"SAMPLE EXCEEDS POPULATION",IF(AND(ISNUMBER(AD731),ISNUMBER(AK731),AD731&lt;AK731),"SAMPLE BELOW TIER MINIMUM",IF(AND(AI731&lt;&gt;"",ISNUMBER(Y731),AO731=""),"REVIEW TYPE REQUIRED: operational, performance or formal (§6.4.4)",IF(AND(ISNUMBER(D731),ISNUMBER(Y731),AI731&lt;&gt;"",Y731-D731&gt;IF(AI731="Critical",31,IF(AI731="High",IF(OR(AO731="Operational monitoring",AO731="Performance review"),31,92),IF(AI731="Medium",IF(AO731="Operational monitoring",31,IF(AO731="Performance review",92,366)),366)))),"NEXT REVIEW EXCEEDS TIER CADENCE",IF(OR(AP731="",AP731="Action-capable: raise not yet set"),"AGENTIC CADENCE RAISE NOT SET (§6.4.4; size to be set by the Council)",IF(AND(Z731="Closed",OR(D731="",E731="",G731="",H731="",I731="",X731="",Y731="",AA731="",AB731="",NOT(ISNUMBER(AC731)),NOT(ISNUMBER(AD731)),AC731&lt;1,AD731&lt;1,AE731="",AG731="",AI731="")),"CLOSURE EVIDENCE MISSING",IF(Z731="Closed","Closure ready for independent review","Open / review")))))))))))))))))</f>
        <v/>
      </c>
      <c r="AI731" s="0" t="n"/>
      <c r="AJ731" s="0">
        <f>IF(AI731="","",IF(AO731="Operational monitoring",IF(AI731="Low","Routine operational monitoring by the Service Owner",IF(AI731="Medium","Monthly","Continuous (logged at least monthly)")),IF(AO731="Performance review",IF(AI731="Critical","At least monthly",IF(AI731="High","Monthly",IF(AI731="Medium","Quarterly","Annual"))),IF(AI731="Critical","Continuous monitoring; formal review at least monthly",IF(AI731="High","Quarterly","Annual")))))</f>
        <v/>
      </c>
      <c r="AK731" s="0">
        <f>IF(OR(AI731="",NOT(ISNUMBER(AC731))),"",IF(OR(AI731="Critical",AI731="High"),MIN(AC731,MAX(30,ROUNDUP(0.05*AC731,0))),IF(AI731="Medium",MIN(AC731,20),MIN(AC731,10))))</f>
        <v/>
      </c>
      <c r="AL731" s="0" t="n"/>
      <c r="AM731" s="0" t="n"/>
      <c r="AN731" s="0" t="n"/>
      <c r="AO731" s="0" t="n"/>
      <c r="AP731" s="0" t="n"/>
    </row>
    <row r="732">
      <c r="A732" s="49" t="n"/>
      <c r="B732" s="50" t="n"/>
      <c r="C732" s="50" t="n"/>
      <c r="D732" s="51" t="n"/>
      <c r="E732" s="50" t="n"/>
      <c r="F732" s="50" t="n"/>
      <c r="G732" s="50" t="n"/>
      <c r="H732" s="50" t="n"/>
      <c r="I732" s="50" t="n"/>
      <c r="J732" s="50" t="n"/>
      <c r="K732" s="50" t="n"/>
      <c r="L732" s="50" t="n"/>
      <c r="M732" s="50" t="n"/>
      <c r="N732" s="50" t="n"/>
      <c r="O732" s="51" t="n"/>
      <c r="P732" s="50" t="n"/>
      <c r="Q732" s="50" t="n"/>
      <c r="R732" s="50" t="n"/>
      <c r="S732" s="50" t="n"/>
      <c r="T732" s="50" t="n"/>
      <c r="U732" s="50" t="n"/>
      <c r="V732" s="50" t="n"/>
      <c r="W732" s="50" t="n"/>
      <c r="X732" s="50" t="n"/>
      <c r="Y732" s="51" t="n"/>
      <c r="Z732" s="52" t="n"/>
      <c r="AA732" s="50" t="n"/>
      <c r="AB732" s="50" t="n"/>
      <c r="AC732" s="61" t="n"/>
      <c r="AD732" s="61" t="n"/>
      <c r="AE732" s="50" t="n"/>
      <c r="AF732" s="0" t="n"/>
      <c r="AG732" s="0" t="n"/>
      <c r="AH732" s="85">
        <f>IF(COUNTA(A732:AG732,AI732,AL732:AP732)=0,"",IF(TRIM(A732)="","AIR-ID REQUIRED",IF(OR(AND(K732&lt;&gt;"",ISNA(MATCH(K732,{"Yes","No","Unknown"},0))),AND(Q732&lt;&gt;"",ISNA(MATCH(Q732,{"Yes","No","Unknown"},0))),AND(R732&lt;&gt;"",ISNA(MATCH(R732,{"Yes","No","Unknown"},0))),AND(T732&lt;&gt;"",ISNA(MATCH(T732,{"Yes","No","Unknown"},0))),AND(J732&lt;&gt;"",ISNA(MATCH(J732,{"Improving","Stable","Deteriorating","New / Baseline","Not yet known"},0))),AND(Z732&lt;&gt;"",ISNA(MATCH(Z732,{"Open","Reviewed","Action Open","Escalated","Closed"},0))),AND(AG732&lt;&gt;"",ISNA(MATCH(AG732,{"UC-ID specific","Shared system baseline"},0))),AND(AI732&lt;&gt;"",ISNA(MATCH(AI732,{"Low","Medium","High","Critical"},0))),AND(AL732&lt;&gt;"",COUNTIF(Lists!$A$3:$A$10,AL732)=0),AND(AO732&lt;&gt;"",ISNA(MATCH(AO732,{"Operational monitoring","Performance review","Formal review"},0))),AND(AP732&lt;&gt;"",ISNA(MATCH(AP732,{"Raised per Monitoring and Review Plan","Not action-capable","Action-capable: raise not yet set"},0)))),"INVALID VALUE — use the dropdown list",IF(AND(AG732="UC-ID specific",OR(AF732="",AF732="None")),"UC-ID REQUIRED",IF(OR(J732="",K732="",Q732="",R732="",T732="",AL732="",J732="Not yet known",K732="Unknown",Q732="Unknown",R732="Unknown",T732="Unknown"),"UNKNOWN TO RESOLVE",IF(AND(K732="Yes",OR(H732="",I732="",M732="",N732="",O732="",P732="",P732="None",X732="")),"BREACH ACTION INCOMPLETE",IF(AND(OR(K732="Yes",Q732="Yes"),AL732="None"),"TRIGGER NOT RECORDED — select the E.4 trigger",IF(AND(OR(AND(AL732&lt;&gt;"",AL732&lt;&gt;"None"),R732="Yes"),AM732=""),"REASSESSMENT / CONSIDERATION REF REQUIRED",IF(AND(OR(R732="Yes",T732="Yes"),U732=""),"GATE LOG EVENT ID REQUIRED",IF(OR(AND(D732&lt;&gt;"",NOT(ISNUMBER(D732))),AND(Y732&lt;&gt;"",NOT(ISNUMBER(Y732))),AND(ISNUMBER(D732),ISNUMBER(Y732),Y732&lt;=D732)),"DATE CHECK — Review and Next Review must be dates, Next after Review",IF(AND(ISNUMBER(AC732),ISNUMBER(AD732),AD732&gt;AC732),"SAMPLE EXCEEDS POPULATION",IF(AND(ISNUMBER(AD732),ISNUMBER(AK732),AD732&lt;AK732),"SAMPLE BELOW TIER MINIMUM",IF(AND(AI732&lt;&gt;"",ISNUMBER(Y732),AO732=""),"REVIEW TYPE REQUIRED: operational, performance or formal (§6.4.4)",IF(AND(ISNUMBER(D732),ISNUMBER(Y732),AI732&lt;&gt;"",Y732-D732&gt;IF(AI732="Critical",31,IF(AI732="High",IF(OR(AO732="Operational monitoring",AO732="Performance review"),31,92),IF(AI732="Medium",IF(AO732="Operational monitoring",31,IF(AO732="Performance review",92,366)),366)))),"NEXT REVIEW EXCEEDS TIER CADENCE",IF(OR(AP732="",AP732="Action-capable: raise not yet set"),"AGENTIC CADENCE RAISE NOT SET (§6.4.4; size to be set by the Council)",IF(AND(Z732="Closed",OR(D732="",E732="",G732="",H732="",I732="",X732="",Y732="",AA732="",AB732="",NOT(ISNUMBER(AC732)),NOT(ISNUMBER(AD732)),AC732&lt;1,AD732&lt;1,AE732="",AG732="",AI732="")),"CLOSURE EVIDENCE MISSING",IF(Z732="Closed","Closure ready for independent review","Open / review")))))))))))))))))</f>
        <v/>
      </c>
      <c r="AI732" s="0" t="n"/>
      <c r="AJ732" s="0">
        <f>IF(AI732="","",IF(AO732="Operational monitoring",IF(AI732="Low","Routine operational monitoring by the Service Owner",IF(AI732="Medium","Monthly","Continuous (logged at least monthly)")),IF(AO732="Performance review",IF(AI732="Critical","At least monthly",IF(AI732="High","Monthly",IF(AI732="Medium","Quarterly","Annual"))),IF(AI732="Critical","Continuous monitoring; formal review at least monthly",IF(AI732="High","Quarterly","Annual")))))</f>
        <v/>
      </c>
      <c r="AK732" s="0">
        <f>IF(OR(AI732="",NOT(ISNUMBER(AC732))),"",IF(OR(AI732="Critical",AI732="High"),MIN(AC732,MAX(30,ROUNDUP(0.05*AC732,0))),IF(AI732="Medium",MIN(AC732,20),MIN(AC732,10))))</f>
        <v/>
      </c>
      <c r="AL732" s="0" t="n"/>
      <c r="AM732" s="0" t="n"/>
      <c r="AN732" s="0" t="n"/>
      <c r="AO732" s="0" t="n"/>
      <c r="AP732" s="0" t="n"/>
    </row>
    <row r="733">
      <c r="A733" s="49" t="n"/>
      <c r="B733" s="50" t="n"/>
      <c r="C733" s="50" t="n"/>
      <c r="D733" s="51" t="n"/>
      <c r="E733" s="50" t="n"/>
      <c r="F733" s="50" t="n"/>
      <c r="G733" s="50" t="n"/>
      <c r="H733" s="50" t="n"/>
      <c r="I733" s="50" t="n"/>
      <c r="J733" s="50" t="n"/>
      <c r="K733" s="50" t="n"/>
      <c r="L733" s="50" t="n"/>
      <c r="M733" s="50" t="n"/>
      <c r="N733" s="50" t="n"/>
      <c r="O733" s="51" t="n"/>
      <c r="P733" s="50" t="n"/>
      <c r="Q733" s="50" t="n"/>
      <c r="R733" s="50" t="n"/>
      <c r="S733" s="50" t="n"/>
      <c r="T733" s="50" t="n"/>
      <c r="U733" s="50" t="n"/>
      <c r="V733" s="50" t="n"/>
      <c r="W733" s="50" t="n"/>
      <c r="X733" s="50" t="n"/>
      <c r="Y733" s="51" t="n"/>
      <c r="Z733" s="52" t="n"/>
      <c r="AA733" s="50" t="n"/>
      <c r="AB733" s="50" t="n"/>
      <c r="AC733" s="61" t="n"/>
      <c r="AD733" s="61" t="n"/>
      <c r="AE733" s="50" t="n"/>
      <c r="AF733" s="0" t="n"/>
      <c r="AG733" s="0" t="n"/>
      <c r="AH733" s="85">
        <f>IF(COUNTA(A733:AG733,AI733,AL733:AP733)=0,"",IF(TRIM(A733)="","AIR-ID REQUIRED",IF(OR(AND(K733&lt;&gt;"",ISNA(MATCH(K733,{"Yes","No","Unknown"},0))),AND(Q733&lt;&gt;"",ISNA(MATCH(Q733,{"Yes","No","Unknown"},0))),AND(R733&lt;&gt;"",ISNA(MATCH(R733,{"Yes","No","Unknown"},0))),AND(T733&lt;&gt;"",ISNA(MATCH(T733,{"Yes","No","Unknown"},0))),AND(J733&lt;&gt;"",ISNA(MATCH(J733,{"Improving","Stable","Deteriorating","New / Baseline","Not yet known"},0))),AND(Z733&lt;&gt;"",ISNA(MATCH(Z733,{"Open","Reviewed","Action Open","Escalated","Closed"},0))),AND(AG733&lt;&gt;"",ISNA(MATCH(AG733,{"UC-ID specific","Shared system baseline"},0))),AND(AI733&lt;&gt;"",ISNA(MATCH(AI733,{"Low","Medium","High","Critical"},0))),AND(AL733&lt;&gt;"",COUNTIF(Lists!$A$3:$A$10,AL733)=0),AND(AO733&lt;&gt;"",ISNA(MATCH(AO733,{"Operational monitoring","Performance review","Formal review"},0))),AND(AP733&lt;&gt;"",ISNA(MATCH(AP733,{"Raised per Monitoring and Review Plan","Not action-capable","Action-capable: raise not yet set"},0)))),"INVALID VALUE — use the dropdown list",IF(AND(AG733="UC-ID specific",OR(AF733="",AF733="None")),"UC-ID REQUIRED",IF(OR(J733="",K733="",Q733="",R733="",T733="",AL733="",J733="Not yet known",K733="Unknown",Q733="Unknown",R733="Unknown",T733="Unknown"),"UNKNOWN TO RESOLVE",IF(AND(K733="Yes",OR(H733="",I733="",M733="",N733="",O733="",P733="",P733="None",X733="")),"BREACH ACTION INCOMPLETE",IF(AND(OR(K733="Yes",Q733="Yes"),AL733="None"),"TRIGGER NOT RECORDED — select the E.4 trigger",IF(AND(OR(AND(AL733&lt;&gt;"",AL733&lt;&gt;"None"),R733="Yes"),AM733=""),"REASSESSMENT / CONSIDERATION REF REQUIRED",IF(AND(OR(R733="Yes",T733="Yes"),U733=""),"GATE LOG EVENT ID REQUIRED",IF(OR(AND(D733&lt;&gt;"",NOT(ISNUMBER(D733))),AND(Y733&lt;&gt;"",NOT(ISNUMBER(Y733))),AND(ISNUMBER(D733),ISNUMBER(Y733),Y733&lt;=D733)),"DATE CHECK — Review and Next Review must be dates, Next after Review",IF(AND(ISNUMBER(AC733),ISNUMBER(AD733),AD733&gt;AC733),"SAMPLE EXCEEDS POPULATION",IF(AND(ISNUMBER(AD733),ISNUMBER(AK733),AD733&lt;AK733),"SAMPLE BELOW TIER MINIMUM",IF(AND(AI733&lt;&gt;"",ISNUMBER(Y733),AO733=""),"REVIEW TYPE REQUIRED: operational, performance or formal (§6.4.4)",IF(AND(ISNUMBER(D733),ISNUMBER(Y733),AI733&lt;&gt;"",Y733-D733&gt;IF(AI733="Critical",31,IF(AI733="High",IF(OR(AO733="Operational monitoring",AO733="Performance review"),31,92),IF(AI733="Medium",IF(AO733="Operational monitoring",31,IF(AO733="Performance review",92,366)),366)))),"NEXT REVIEW EXCEEDS TIER CADENCE",IF(OR(AP733="",AP733="Action-capable: raise not yet set"),"AGENTIC CADENCE RAISE NOT SET (§6.4.4; size to be set by the Council)",IF(AND(Z733="Closed",OR(D733="",E733="",G733="",H733="",I733="",X733="",Y733="",AA733="",AB733="",NOT(ISNUMBER(AC733)),NOT(ISNUMBER(AD733)),AC733&lt;1,AD733&lt;1,AE733="",AG733="",AI733="")),"CLOSURE EVIDENCE MISSING",IF(Z733="Closed","Closure ready for independent review","Open / review")))))))))))))))))</f>
        <v/>
      </c>
      <c r="AI733" s="0" t="n"/>
      <c r="AJ733" s="0">
        <f>IF(AI733="","",IF(AO733="Operational monitoring",IF(AI733="Low","Routine operational monitoring by the Service Owner",IF(AI733="Medium","Monthly","Continuous (logged at least monthly)")),IF(AO733="Performance review",IF(AI733="Critical","At least monthly",IF(AI733="High","Monthly",IF(AI733="Medium","Quarterly","Annual"))),IF(AI733="Critical","Continuous monitoring; formal review at least monthly",IF(AI733="High","Quarterly","Annual")))))</f>
        <v/>
      </c>
      <c r="AK733" s="0">
        <f>IF(OR(AI733="",NOT(ISNUMBER(AC733))),"",IF(OR(AI733="Critical",AI733="High"),MIN(AC733,MAX(30,ROUNDUP(0.05*AC733,0))),IF(AI733="Medium",MIN(AC733,20),MIN(AC733,10))))</f>
        <v/>
      </c>
      <c r="AL733" s="0" t="n"/>
      <c r="AM733" s="0" t="n"/>
      <c r="AN733" s="0" t="n"/>
      <c r="AO733" s="0" t="n"/>
      <c r="AP733" s="0" t="n"/>
    </row>
    <row r="734">
      <c r="A734" s="49" t="n"/>
      <c r="B734" s="50" t="n"/>
      <c r="C734" s="50" t="n"/>
      <c r="D734" s="51" t="n"/>
      <c r="E734" s="50" t="n"/>
      <c r="F734" s="50" t="n"/>
      <c r="G734" s="50" t="n"/>
      <c r="H734" s="50" t="n"/>
      <c r="I734" s="50" t="n"/>
      <c r="J734" s="50" t="n"/>
      <c r="K734" s="50" t="n"/>
      <c r="L734" s="50" t="n"/>
      <c r="M734" s="50" t="n"/>
      <c r="N734" s="50" t="n"/>
      <c r="O734" s="51" t="n"/>
      <c r="P734" s="50" t="n"/>
      <c r="Q734" s="50" t="n"/>
      <c r="R734" s="50" t="n"/>
      <c r="S734" s="50" t="n"/>
      <c r="T734" s="50" t="n"/>
      <c r="U734" s="50" t="n"/>
      <c r="V734" s="50" t="n"/>
      <c r="W734" s="50" t="n"/>
      <c r="X734" s="50" t="n"/>
      <c r="Y734" s="51" t="n"/>
      <c r="Z734" s="52" t="n"/>
      <c r="AA734" s="50" t="n"/>
      <c r="AB734" s="50" t="n"/>
      <c r="AC734" s="61" t="n"/>
      <c r="AD734" s="61" t="n"/>
      <c r="AE734" s="50" t="n"/>
      <c r="AF734" s="0" t="n"/>
      <c r="AG734" s="0" t="n"/>
      <c r="AH734" s="85">
        <f>IF(COUNTA(A734:AG734,AI734,AL734:AP734)=0,"",IF(TRIM(A734)="","AIR-ID REQUIRED",IF(OR(AND(K734&lt;&gt;"",ISNA(MATCH(K734,{"Yes","No","Unknown"},0))),AND(Q734&lt;&gt;"",ISNA(MATCH(Q734,{"Yes","No","Unknown"},0))),AND(R734&lt;&gt;"",ISNA(MATCH(R734,{"Yes","No","Unknown"},0))),AND(T734&lt;&gt;"",ISNA(MATCH(T734,{"Yes","No","Unknown"},0))),AND(J734&lt;&gt;"",ISNA(MATCH(J734,{"Improving","Stable","Deteriorating","New / Baseline","Not yet known"},0))),AND(Z734&lt;&gt;"",ISNA(MATCH(Z734,{"Open","Reviewed","Action Open","Escalated","Closed"},0))),AND(AG734&lt;&gt;"",ISNA(MATCH(AG734,{"UC-ID specific","Shared system baseline"},0))),AND(AI734&lt;&gt;"",ISNA(MATCH(AI734,{"Low","Medium","High","Critical"},0))),AND(AL734&lt;&gt;"",COUNTIF(Lists!$A$3:$A$10,AL734)=0),AND(AO734&lt;&gt;"",ISNA(MATCH(AO734,{"Operational monitoring","Performance review","Formal review"},0))),AND(AP734&lt;&gt;"",ISNA(MATCH(AP734,{"Raised per Monitoring and Review Plan","Not action-capable","Action-capable: raise not yet set"},0)))),"INVALID VALUE — use the dropdown list",IF(AND(AG734="UC-ID specific",OR(AF734="",AF734="None")),"UC-ID REQUIRED",IF(OR(J734="",K734="",Q734="",R734="",T734="",AL734="",J734="Not yet known",K734="Unknown",Q734="Unknown",R734="Unknown",T734="Unknown"),"UNKNOWN TO RESOLVE",IF(AND(K734="Yes",OR(H734="",I734="",M734="",N734="",O734="",P734="",P734="None",X734="")),"BREACH ACTION INCOMPLETE",IF(AND(OR(K734="Yes",Q734="Yes"),AL734="None"),"TRIGGER NOT RECORDED — select the E.4 trigger",IF(AND(OR(AND(AL734&lt;&gt;"",AL734&lt;&gt;"None"),R734="Yes"),AM734=""),"REASSESSMENT / CONSIDERATION REF REQUIRED",IF(AND(OR(R734="Yes",T734="Yes"),U734=""),"GATE LOG EVENT ID REQUIRED",IF(OR(AND(D734&lt;&gt;"",NOT(ISNUMBER(D734))),AND(Y734&lt;&gt;"",NOT(ISNUMBER(Y734))),AND(ISNUMBER(D734),ISNUMBER(Y734),Y734&lt;=D734)),"DATE CHECK — Review and Next Review must be dates, Next after Review",IF(AND(ISNUMBER(AC734),ISNUMBER(AD734),AD734&gt;AC734),"SAMPLE EXCEEDS POPULATION",IF(AND(ISNUMBER(AD734),ISNUMBER(AK734),AD734&lt;AK734),"SAMPLE BELOW TIER MINIMUM",IF(AND(AI734&lt;&gt;"",ISNUMBER(Y734),AO734=""),"REVIEW TYPE REQUIRED: operational, performance or formal (§6.4.4)",IF(AND(ISNUMBER(D734),ISNUMBER(Y734),AI734&lt;&gt;"",Y734-D734&gt;IF(AI734="Critical",31,IF(AI734="High",IF(OR(AO734="Operational monitoring",AO734="Performance review"),31,92),IF(AI734="Medium",IF(AO734="Operational monitoring",31,IF(AO734="Performance review",92,366)),366)))),"NEXT REVIEW EXCEEDS TIER CADENCE",IF(OR(AP734="",AP734="Action-capable: raise not yet set"),"AGENTIC CADENCE RAISE NOT SET (§6.4.4; size to be set by the Council)",IF(AND(Z734="Closed",OR(D734="",E734="",G734="",H734="",I734="",X734="",Y734="",AA734="",AB734="",NOT(ISNUMBER(AC734)),NOT(ISNUMBER(AD734)),AC734&lt;1,AD734&lt;1,AE734="",AG734="",AI734="")),"CLOSURE EVIDENCE MISSING",IF(Z734="Closed","Closure ready for independent review","Open / review")))))))))))))))))</f>
        <v/>
      </c>
      <c r="AI734" s="0" t="n"/>
      <c r="AJ734" s="0">
        <f>IF(AI734="","",IF(AO734="Operational monitoring",IF(AI734="Low","Routine operational monitoring by the Service Owner",IF(AI734="Medium","Monthly","Continuous (logged at least monthly)")),IF(AO734="Performance review",IF(AI734="Critical","At least monthly",IF(AI734="High","Monthly",IF(AI734="Medium","Quarterly","Annual"))),IF(AI734="Critical","Continuous monitoring; formal review at least monthly",IF(AI734="High","Quarterly","Annual")))))</f>
        <v/>
      </c>
      <c r="AK734" s="0">
        <f>IF(OR(AI734="",NOT(ISNUMBER(AC734))),"",IF(OR(AI734="Critical",AI734="High"),MIN(AC734,MAX(30,ROUNDUP(0.05*AC734,0))),IF(AI734="Medium",MIN(AC734,20),MIN(AC734,10))))</f>
        <v/>
      </c>
      <c r="AL734" s="0" t="n"/>
      <c r="AM734" s="0" t="n"/>
      <c r="AN734" s="0" t="n"/>
      <c r="AO734" s="0" t="n"/>
      <c r="AP734" s="0" t="n"/>
    </row>
    <row r="735">
      <c r="A735" s="49" t="n"/>
      <c r="B735" s="50" t="n"/>
      <c r="C735" s="50" t="n"/>
      <c r="D735" s="51" t="n"/>
      <c r="E735" s="50" t="n"/>
      <c r="F735" s="50" t="n"/>
      <c r="G735" s="50" t="n"/>
      <c r="H735" s="50" t="n"/>
      <c r="I735" s="50" t="n"/>
      <c r="J735" s="50" t="n"/>
      <c r="K735" s="50" t="n"/>
      <c r="L735" s="50" t="n"/>
      <c r="M735" s="50" t="n"/>
      <c r="N735" s="50" t="n"/>
      <c r="O735" s="51" t="n"/>
      <c r="P735" s="50" t="n"/>
      <c r="Q735" s="50" t="n"/>
      <c r="R735" s="50" t="n"/>
      <c r="S735" s="50" t="n"/>
      <c r="T735" s="50" t="n"/>
      <c r="U735" s="50" t="n"/>
      <c r="V735" s="50" t="n"/>
      <c r="W735" s="50" t="n"/>
      <c r="X735" s="50" t="n"/>
      <c r="Y735" s="51" t="n"/>
      <c r="Z735" s="52" t="n"/>
      <c r="AA735" s="50" t="n"/>
      <c r="AB735" s="50" t="n"/>
      <c r="AC735" s="61" t="n"/>
      <c r="AD735" s="61" t="n"/>
      <c r="AE735" s="50" t="n"/>
      <c r="AF735" s="0" t="n"/>
      <c r="AG735" s="0" t="n"/>
      <c r="AH735" s="85">
        <f>IF(COUNTA(A735:AG735,AI735,AL735:AP735)=0,"",IF(TRIM(A735)="","AIR-ID REQUIRED",IF(OR(AND(K735&lt;&gt;"",ISNA(MATCH(K735,{"Yes","No","Unknown"},0))),AND(Q735&lt;&gt;"",ISNA(MATCH(Q735,{"Yes","No","Unknown"},0))),AND(R735&lt;&gt;"",ISNA(MATCH(R735,{"Yes","No","Unknown"},0))),AND(T735&lt;&gt;"",ISNA(MATCH(T735,{"Yes","No","Unknown"},0))),AND(J735&lt;&gt;"",ISNA(MATCH(J735,{"Improving","Stable","Deteriorating","New / Baseline","Not yet known"},0))),AND(Z735&lt;&gt;"",ISNA(MATCH(Z735,{"Open","Reviewed","Action Open","Escalated","Closed"},0))),AND(AG735&lt;&gt;"",ISNA(MATCH(AG735,{"UC-ID specific","Shared system baseline"},0))),AND(AI735&lt;&gt;"",ISNA(MATCH(AI735,{"Low","Medium","High","Critical"},0))),AND(AL735&lt;&gt;"",COUNTIF(Lists!$A$3:$A$10,AL735)=0),AND(AO735&lt;&gt;"",ISNA(MATCH(AO735,{"Operational monitoring","Performance review","Formal review"},0))),AND(AP735&lt;&gt;"",ISNA(MATCH(AP735,{"Raised per Monitoring and Review Plan","Not action-capable","Action-capable: raise not yet set"},0)))),"INVALID VALUE — use the dropdown list",IF(AND(AG735="UC-ID specific",OR(AF735="",AF735="None")),"UC-ID REQUIRED",IF(OR(J735="",K735="",Q735="",R735="",T735="",AL735="",J735="Not yet known",K735="Unknown",Q735="Unknown",R735="Unknown",T735="Unknown"),"UNKNOWN TO RESOLVE",IF(AND(K735="Yes",OR(H735="",I735="",M735="",N735="",O735="",P735="",P735="None",X735="")),"BREACH ACTION INCOMPLETE",IF(AND(OR(K735="Yes",Q735="Yes"),AL735="None"),"TRIGGER NOT RECORDED — select the E.4 trigger",IF(AND(OR(AND(AL735&lt;&gt;"",AL735&lt;&gt;"None"),R735="Yes"),AM735=""),"REASSESSMENT / CONSIDERATION REF REQUIRED",IF(AND(OR(R735="Yes",T735="Yes"),U735=""),"GATE LOG EVENT ID REQUIRED",IF(OR(AND(D735&lt;&gt;"",NOT(ISNUMBER(D735))),AND(Y735&lt;&gt;"",NOT(ISNUMBER(Y735))),AND(ISNUMBER(D735),ISNUMBER(Y735),Y735&lt;=D735)),"DATE CHECK — Review and Next Review must be dates, Next after Review",IF(AND(ISNUMBER(AC735),ISNUMBER(AD735),AD735&gt;AC735),"SAMPLE EXCEEDS POPULATION",IF(AND(ISNUMBER(AD735),ISNUMBER(AK735),AD735&lt;AK735),"SAMPLE BELOW TIER MINIMUM",IF(AND(AI735&lt;&gt;"",ISNUMBER(Y735),AO735=""),"REVIEW TYPE REQUIRED: operational, performance or formal (§6.4.4)",IF(AND(ISNUMBER(D735),ISNUMBER(Y735),AI735&lt;&gt;"",Y735-D735&gt;IF(AI735="Critical",31,IF(AI735="High",IF(OR(AO735="Operational monitoring",AO735="Performance review"),31,92),IF(AI735="Medium",IF(AO735="Operational monitoring",31,IF(AO735="Performance review",92,366)),366)))),"NEXT REVIEW EXCEEDS TIER CADENCE",IF(OR(AP735="",AP735="Action-capable: raise not yet set"),"AGENTIC CADENCE RAISE NOT SET (§6.4.4; size to be set by the Council)",IF(AND(Z735="Closed",OR(D735="",E735="",G735="",H735="",I735="",X735="",Y735="",AA735="",AB735="",NOT(ISNUMBER(AC735)),NOT(ISNUMBER(AD735)),AC735&lt;1,AD735&lt;1,AE735="",AG735="",AI735="")),"CLOSURE EVIDENCE MISSING",IF(Z735="Closed","Closure ready for independent review","Open / review")))))))))))))))))</f>
        <v/>
      </c>
      <c r="AI735" s="0" t="n"/>
      <c r="AJ735" s="0">
        <f>IF(AI735="","",IF(AO735="Operational monitoring",IF(AI735="Low","Routine operational monitoring by the Service Owner",IF(AI735="Medium","Monthly","Continuous (logged at least monthly)")),IF(AO735="Performance review",IF(AI735="Critical","At least monthly",IF(AI735="High","Monthly",IF(AI735="Medium","Quarterly","Annual"))),IF(AI735="Critical","Continuous monitoring; formal review at least monthly",IF(AI735="High","Quarterly","Annual")))))</f>
        <v/>
      </c>
      <c r="AK735" s="0">
        <f>IF(OR(AI735="",NOT(ISNUMBER(AC735))),"",IF(OR(AI735="Critical",AI735="High"),MIN(AC735,MAX(30,ROUNDUP(0.05*AC735,0))),IF(AI735="Medium",MIN(AC735,20),MIN(AC735,10))))</f>
        <v/>
      </c>
      <c r="AL735" s="0" t="n"/>
      <c r="AM735" s="0" t="n"/>
      <c r="AN735" s="0" t="n"/>
      <c r="AO735" s="0" t="n"/>
      <c r="AP735" s="0" t="n"/>
    </row>
    <row r="736">
      <c r="A736" s="49" t="n"/>
      <c r="B736" s="50" t="n"/>
      <c r="C736" s="50" t="n"/>
      <c r="D736" s="51" t="n"/>
      <c r="E736" s="50" t="n"/>
      <c r="F736" s="50" t="n"/>
      <c r="G736" s="50" t="n"/>
      <c r="H736" s="50" t="n"/>
      <c r="I736" s="50" t="n"/>
      <c r="J736" s="50" t="n"/>
      <c r="K736" s="50" t="n"/>
      <c r="L736" s="50" t="n"/>
      <c r="M736" s="50" t="n"/>
      <c r="N736" s="50" t="n"/>
      <c r="O736" s="51" t="n"/>
      <c r="P736" s="50" t="n"/>
      <c r="Q736" s="50" t="n"/>
      <c r="R736" s="50" t="n"/>
      <c r="S736" s="50" t="n"/>
      <c r="T736" s="50" t="n"/>
      <c r="U736" s="50" t="n"/>
      <c r="V736" s="50" t="n"/>
      <c r="W736" s="50" t="n"/>
      <c r="X736" s="50" t="n"/>
      <c r="Y736" s="51" t="n"/>
      <c r="Z736" s="52" t="n"/>
      <c r="AA736" s="50" t="n"/>
      <c r="AB736" s="50" t="n"/>
      <c r="AC736" s="61" t="n"/>
      <c r="AD736" s="61" t="n"/>
      <c r="AE736" s="50" t="n"/>
      <c r="AF736" s="0" t="n"/>
      <c r="AG736" s="0" t="n"/>
      <c r="AH736" s="85">
        <f>IF(COUNTA(A736:AG736,AI736,AL736:AP736)=0,"",IF(TRIM(A736)="","AIR-ID REQUIRED",IF(OR(AND(K736&lt;&gt;"",ISNA(MATCH(K736,{"Yes","No","Unknown"},0))),AND(Q736&lt;&gt;"",ISNA(MATCH(Q736,{"Yes","No","Unknown"},0))),AND(R736&lt;&gt;"",ISNA(MATCH(R736,{"Yes","No","Unknown"},0))),AND(T736&lt;&gt;"",ISNA(MATCH(T736,{"Yes","No","Unknown"},0))),AND(J736&lt;&gt;"",ISNA(MATCH(J736,{"Improving","Stable","Deteriorating","New / Baseline","Not yet known"},0))),AND(Z736&lt;&gt;"",ISNA(MATCH(Z736,{"Open","Reviewed","Action Open","Escalated","Closed"},0))),AND(AG736&lt;&gt;"",ISNA(MATCH(AG736,{"UC-ID specific","Shared system baseline"},0))),AND(AI736&lt;&gt;"",ISNA(MATCH(AI736,{"Low","Medium","High","Critical"},0))),AND(AL736&lt;&gt;"",COUNTIF(Lists!$A$3:$A$10,AL736)=0),AND(AO736&lt;&gt;"",ISNA(MATCH(AO736,{"Operational monitoring","Performance review","Formal review"},0))),AND(AP736&lt;&gt;"",ISNA(MATCH(AP736,{"Raised per Monitoring and Review Plan","Not action-capable","Action-capable: raise not yet set"},0)))),"INVALID VALUE — use the dropdown list",IF(AND(AG736="UC-ID specific",OR(AF736="",AF736="None")),"UC-ID REQUIRED",IF(OR(J736="",K736="",Q736="",R736="",T736="",AL736="",J736="Not yet known",K736="Unknown",Q736="Unknown",R736="Unknown",T736="Unknown"),"UNKNOWN TO RESOLVE",IF(AND(K736="Yes",OR(H736="",I736="",M736="",N736="",O736="",P736="",P736="None",X736="")),"BREACH ACTION INCOMPLETE",IF(AND(OR(K736="Yes",Q736="Yes"),AL736="None"),"TRIGGER NOT RECORDED — select the E.4 trigger",IF(AND(OR(AND(AL736&lt;&gt;"",AL736&lt;&gt;"None"),R736="Yes"),AM736=""),"REASSESSMENT / CONSIDERATION REF REQUIRED",IF(AND(OR(R736="Yes",T736="Yes"),U736=""),"GATE LOG EVENT ID REQUIRED",IF(OR(AND(D736&lt;&gt;"",NOT(ISNUMBER(D736))),AND(Y736&lt;&gt;"",NOT(ISNUMBER(Y736))),AND(ISNUMBER(D736),ISNUMBER(Y736),Y736&lt;=D736)),"DATE CHECK — Review and Next Review must be dates, Next after Review",IF(AND(ISNUMBER(AC736),ISNUMBER(AD736),AD736&gt;AC736),"SAMPLE EXCEEDS POPULATION",IF(AND(ISNUMBER(AD736),ISNUMBER(AK736),AD736&lt;AK736),"SAMPLE BELOW TIER MINIMUM",IF(AND(AI736&lt;&gt;"",ISNUMBER(Y736),AO736=""),"REVIEW TYPE REQUIRED: operational, performance or formal (§6.4.4)",IF(AND(ISNUMBER(D736),ISNUMBER(Y736),AI736&lt;&gt;"",Y736-D736&gt;IF(AI736="Critical",31,IF(AI736="High",IF(OR(AO736="Operational monitoring",AO736="Performance review"),31,92),IF(AI736="Medium",IF(AO736="Operational monitoring",31,IF(AO736="Performance review",92,366)),366)))),"NEXT REVIEW EXCEEDS TIER CADENCE",IF(OR(AP736="",AP736="Action-capable: raise not yet set"),"AGENTIC CADENCE RAISE NOT SET (§6.4.4; size to be set by the Council)",IF(AND(Z736="Closed",OR(D736="",E736="",G736="",H736="",I736="",X736="",Y736="",AA736="",AB736="",NOT(ISNUMBER(AC736)),NOT(ISNUMBER(AD736)),AC736&lt;1,AD736&lt;1,AE736="",AG736="",AI736="")),"CLOSURE EVIDENCE MISSING",IF(Z736="Closed","Closure ready for independent review","Open / review")))))))))))))))))</f>
        <v/>
      </c>
      <c r="AI736" s="0" t="n"/>
      <c r="AJ736" s="0">
        <f>IF(AI736="","",IF(AO736="Operational monitoring",IF(AI736="Low","Routine operational monitoring by the Service Owner",IF(AI736="Medium","Monthly","Continuous (logged at least monthly)")),IF(AO736="Performance review",IF(AI736="Critical","At least monthly",IF(AI736="High","Monthly",IF(AI736="Medium","Quarterly","Annual"))),IF(AI736="Critical","Continuous monitoring; formal review at least monthly",IF(AI736="High","Quarterly","Annual")))))</f>
        <v/>
      </c>
      <c r="AK736" s="0">
        <f>IF(OR(AI736="",NOT(ISNUMBER(AC736))),"",IF(OR(AI736="Critical",AI736="High"),MIN(AC736,MAX(30,ROUNDUP(0.05*AC736,0))),IF(AI736="Medium",MIN(AC736,20),MIN(AC736,10))))</f>
        <v/>
      </c>
      <c r="AL736" s="0" t="n"/>
      <c r="AM736" s="0" t="n"/>
      <c r="AN736" s="0" t="n"/>
      <c r="AO736" s="0" t="n"/>
      <c r="AP736" s="0" t="n"/>
    </row>
    <row r="737">
      <c r="A737" s="49" t="n"/>
      <c r="B737" s="50" t="n"/>
      <c r="C737" s="50" t="n"/>
      <c r="D737" s="51" t="n"/>
      <c r="E737" s="50" t="n"/>
      <c r="F737" s="50" t="n"/>
      <c r="G737" s="50" t="n"/>
      <c r="H737" s="50" t="n"/>
      <c r="I737" s="50" t="n"/>
      <c r="J737" s="50" t="n"/>
      <c r="K737" s="50" t="n"/>
      <c r="L737" s="50" t="n"/>
      <c r="M737" s="50" t="n"/>
      <c r="N737" s="50" t="n"/>
      <c r="O737" s="51" t="n"/>
      <c r="P737" s="50" t="n"/>
      <c r="Q737" s="50" t="n"/>
      <c r="R737" s="50" t="n"/>
      <c r="S737" s="50" t="n"/>
      <c r="T737" s="50" t="n"/>
      <c r="U737" s="50" t="n"/>
      <c r="V737" s="50" t="n"/>
      <c r="W737" s="50" t="n"/>
      <c r="X737" s="50" t="n"/>
      <c r="Y737" s="51" t="n"/>
      <c r="Z737" s="52" t="n"/>
      <c r="AA737" s="50" t="n"/>
      <c r="AB737" s="50" t="n"/>
      <c r="AC737" s="61" t="n"/>
      <c r="AD737" s="61" t="n"/>
      <c r="AE737" s="50" t="n"/>
      <c r="AF737" s="0" t="n"/>
      <c r="AG737" s="0" t="n"/>
      <c r="AH737" s="85">
        <f>IF(COUNTA(A737:AG737,AI737,AL737:AP737)=0,"",IF(TRIM(A737)="","AIR-ID REQUIRED",IF(OR(AND(K737&lt;&gt;"",ISNA(MATCH(K737,{"Yes","No","Unknown"},0))),AND(Q737&lt;&gt;"",ISNA(MATCH(Q737,{"Yes","No","Unknown"},0))),AND(R737&lt;&gt;"",ISNA(MATCH(R737,{"Yes","No","Unknown"},0))),AND(T737&lt;&gt;"",ISNA(MATCH(T737,{"Yes","No","Unknown"},0))),AND(J737&lt;&gt;"",ISNA(MATCH(J737,{"Improving","Stable","Deteriorating","New / Baseline","Not yet known"},0))),AND(Z737&lt;&gt;"",ISNA(MATCH(Z737,{"Open","Reviewed","Action Open","Escalated","Closed"},0))),AND(AG737&lt;&gt;"",ISNA(MATCH(AG737,{"UC-ID specific","Shared system baseline"},0))),AND(AI737&lt;&gt;"",ISNA(MATCH(AI737,{"Low","Medium","High","Critical"},0))),AND(AL737&lt;&gt;"",COUNTIF(Lists!$A$3:$A$10,AL737)=0),AND(AO737&lt;&gt;"",ISNA(MATCH(AO737,{"Operational monitoring","Performance review","Formal review"},0))),AND(AP737&lt;&gt;"",ISNA(MATCH(AP737,{"Raised per Monitoring and Review Plan","Not action-capable","Action-capable: raise not yet set"},0)))),"INVALID VALUE — use the dropdown list",IF(AND(AG737="UC-ID specific",OR(AF737="",AF737="None")),"UC-ID REQUIRED",IF(OR(J737="",K737="",Q737="",R737="",T737="",AL737="",J737="Not yet known",K737="Unknown",Q737="Unknown",R737="Unknown",T737="Unknown"),"UNKNOWN TO RESOLVE",IF(AND(K737="Yes",OR(H737="",I737="",M737="",N737="",O737="",P737="",P737="None",X737="")),"BREACH ACTION INCOMPLETE",IF(AND(OR(K737="Yes",Q737="Yes"),AL737="None"),"TRIGGER NOT RECORDED — select the E.4 trigger",IF(AND(OR(AND(AL737&lt;&gt;"",AL737&lt;&gt;"None"),R737="Yes"),AM737=""),"REASSESSMENT / CONSIDERATION REF REQUIRED",IF(AND(OR(R737="Yes",T737="Yes"),U737=""),"GATE LOG EVENT ID REQUIRED",IF(OR(AND(D737&lt;&gt;"",NOT(ISNUMBER(D737))),AND(Y737&lt;&gt;"",NOT(ISNUMBER(Y737))),AND(ISNUMBER(D737),ISNUMBER(Y737),Y737&lt;=D737)),"DATE CHECK — Review and Next Review must be dates, Next after Review",IF(AND(ISNUMBER(AC737),ISNUMBER(AD737),AD737&gt;AC737),"SAMPLE EXCEEDS POPULATION",IF(AND(ISNUMBER(AD737),ISNUMBER(AK737),AD737&lt;AK737),"SAMPLE BELOW TIER MINIMUM",IF(AND(AI737&lt;&gt;"",ISNUMBER(Y737),AO737=""),"REVIEW TYPE REQUIRED: operational, performance or formal (§6.4.4)",IF(AND(ISNUMBER(D737),ISNUMBER(Y737),AI737&lt;&gt;"",Y737-D737&gt;IF(AI737="Critical",31,IF(AI737="High",IF(OR(AO737="Operational monitoring",AO737="Performance review"),31,92),IF(AI737="Medium",IF(AO737="Operational monitoring",31,IF(AO737="Performance review",92,366)),366)))),"NEXT REVIEW EXCEEDS TIER CADENCE",IF(OR(AP737="",AP737="Action-capable: raise not yet set"),"AGENTIC CADENCE RAISE NOT SET (§6.4.4; size to be set by the Council)",IF(AND(Z737="Closed",OR(D737="",E737="",G737="",H737="",I737="",X737="",Y737="",AA737="",AB737="",NOT(ISNUMBER(AC737)),NOT(ISNUMBER(AD737)),AC737&lt;1,AD737&lt;1,AE737="",AG737="",AI737="")),"CLOSURE EVIDENCE MISSING",IF(Z737="Closed","Closure ready for independent review","Open / review")))))))))))))))))</f>
        <v/>
      </c>
      <c r="AI737" s="0" t="n"/>
      <c r="AJ737" s="0">
        <f>IF(AI737="","",IF(AO737="Operational monitoring",IF(AI737="Low","Routine operational monitoring by the Service Owner",IF(AI737="Medium","Monthly","Continuous (logged at least monthly)")),IF(AO737="Performance review",IF(AI737="Critical","At least monthly",IF(AI737="High","Monthly",IF(AI737="Medium","Quarterly","Annual"))),IF(AI737="Critical","Continuous monitoring; formal review at least monthly",IF(AI737="High","Quarterly","Annual")))))</f>
        <v/>
      </c>
      <c r="AK737" s="0">
        <f>IF(OR(AI737="",NOT(ISNUMBER(AC737))),"",IF(OR(AI737="Critical",AI737="High"),MIN(AC737,MAX(30,ROUNDUP(0.05*AC737,0))),IF(AI737="Medium",MIN(AC737,20),MIN(AC737,10))))</f>
        <v/>
      </c>
      <c r="AL737" s="0" t="n"/>
      <c r="AM737" s="0" t="n"/>
      <c r="AN737" s="0" t="n"/>
      <c r="AO737" s="0" t="n"/>
      <c r="AP737" s="0" t="n"/>
    </row>
    <row r="738">
      <c r="A738" s="49" t="n"/>
      <c r="B738" s="50" t="n"/>
      <c r="C738" s="50" t="n"/>
      <c r="D738" s="51" t="n"/>
      <c r="E738" s="50" t="n"/>
      <c r="F738" s="50" t="n"/>
      <c r="G738" s="50" t="n"/>
      <c r="H738" s="50" t="n"/>
      <c r="I738" s="50" t="n"/>
      <c r="J738" s="50" t="n"/>
      <c r="K738" s="50" t="n"/>
      <c r="L738" s="50" t="n"/>
      <c r="M738" s="50" t="n"/>
      <c r="N738" s="50" t="n"/>
      <c r="O738" s="51" t="n"/>
      <c r="P738" s="50" t="n"/>
      <c r="Q738" s="50" t="n"/>
      <c r="R738" s="50" t="n"/>
      <c r="S738" s="50" t="n"/>
      <c r="T738" s="50" t="n"/>
      <c r="U738" s="50" t="n"/>
      <c r="V738" s="50" t="n"/>
      <c r="W738" s="50" t="n"/>
      <c r="X738" s="50" t="n"/>
      <c r="Y738" s="51" t="n"/>
      <c r="Z738" s="52" t="n"/>
      <c r="AA738" s="50" t="n"/>
      <c r="AB738" s="50" t="n"/>
      <c r="AC738" s="61" t="n"/>
      <c r="AD738" s="61" t="n"/>
      <c r="AE738" s="50" t="n"/>
      <c r="AF738" s="0" t="n"/>
      <c r="AG738" s="0" t="n"/>
      <c r="AH738" s="85">
        <f>IF(COUNTA(A738:AG738,AI738,AL738:AP738)=0,"",IF(TRIM(A738)="","AIR-ID REQUIRED",IF(OR(AND(K738&lt;&gt;"",ISNA(MATCH(K738,{"Yes","No","Unknown"},0))),AND(Q738&lt;&gt;"",ISNA(MATCH(Q738,{"Yes","No","Unknown"},0))),AND(R738&lt;&gt;"",ISNA(MATCH(R738,{"Yes","No","Unknown"},0))),AND(T738&lt;&gt;"",ISNA(MATCH(T738,{"Yes","No","Unknown"},0))),AND(J738&lt;&gt;"",ISNA(MATCH(J738,{"Improving","Stable","Deteriorating","New / Baseline","Not yet known"},0))),AND(Z738&lt;&gt;"",ISNA(MATCH(Z738,{"Open","Reviewed","Action Open","Escalated","Closed"},0))),AND(AG738&lt;&gt;"",ISNA(MATCH(AG738,{"UC-ID specific","Shared system baseline"},0))),AND(AI738&lt;&gt;"",ISNA(MATCH(AI738,{"Low","Medium","High","Critical"},0))),AND(AL738&lt;&gt;"",COUNTIF(Lists!$A$3:$A$10,AL738)=0),AND(AO738&lt;&gt;"",ISNA(MATCH(AO738,{"Operational monitoring","Performance review","Formal review"},0))),AND(AP738&lt;&gt;"",ISNA(MATCH(AP738,{"Raised per Monitoring and Review Plan","Not action-capable","Action-capable: raise not yet set"},0)))),"INVALID VALUE — use the dropdown list",IF(AND(AG738="UC-ID specific",OR(AF738="",AF738="None")),"UC-ID REQUIRED",IF(OR(J738="",K738="",Q738="",R738="",T738="",AL738="",J738="Not yet known",K738="Unknown",Q738="Unknown",R738="Unknown",T738="Unknown"),"UNKNOWN TO RESOLVE",IF(AND(K738="Yes",OR(H738="",I738="",M738="",N738="",O738="",P738="",P738="None",X738="")),"BREACH ACTION INCOMPLETE",IF(AND(OR(K738="Yes",Q738="Yes"),AL738="None"),"TRIGGER NOT RECORDED — select the E.4 trigger",IF(AND(OR(AND(AL738&lt;&gt;"",AL738&lt;&gt;"None"),R738="Yes"),AM738=""),"REASSESSMENT / CONSIDERATION REF REQUIRED",IF(AND(OR(R738="Yes",T738="Yes"),U738=""),"GATE LOG EVENT ID REQUIRED",IF(OR(AND(D738&lt;&gt;"",NOT(ISNUMBER(D738))),AND(Y738&lt;&gt;"",NOT(ISNUMBER(Y738))),AND(ISNUMBER(D738),ISNUMBER(Y738),Y738&lt;=D738)),"DATE CHECK — Review and Next Review must be dates, Next after Review",IF(AND(ISNUMBER(AC738),ISNUMBER(AD738),AD738&gt;AC738),"SAMPLE EXCEEDS POPULATION",IF(AND(ISNUMBER(AD738),ISNUMBER(AK738),AD738&lt;AK738),"SAMPLE BELOW TIER MINIMUM",IF(AND(AI738&lt;&gt;"",ISNUMBER(Y738),AO738=""),"REVIEW TYPE REQUIRED: operational, performance or formal (§6.4.4)",IF(AND(ISNUMBER(D738),ISNUMBER(Y738),AI738&lt;&gt;"",Y738-D738&gt;IF(AI738="Critical",31,IF(AI738="High",IF(OR(AO738="Operational monitoring",AO738="Performance review"),31,92),IF(AI738="Medium",IF(AO738="Operational monitoring",31,IF(AO738="Performance review",92,366)),366)))),"NEXT REVIEW EXCEEDS TIER CADENCE",IF(OR(AP738="",AP738="Action-capable: raise not yet set"),"AGENTIC CADENCE RAISE NOT SET (§6.4.4; size to be set by the Council)",IF(AND(Z738="Closed",OR(D738="",E738="",G738="",H738="",I738="",X738="",Y738="",AA738="",AB738="",NOT(ISNUMBER(AC738)),NOT(ISNUMBER(AD738)),AC738&lt;1,AD738&lt;1,AE738="",AG738="",AI738="")),"CLOSURE EVIDENCE MISSING",IF(Z738="Closed","Closure ready for independent review","Open / review")))))))))))))))))</f>
        <v/>
      </c>
      <c r="AI738" s="0" t="n"/>
      <c r="AJ738" s="0">
        <f>IF(AI738="","",IF(AO738="Operational monitoring",IF(AI738="Low","Routine operational monitoring by the Service Owner",IF(AI738="Medium","Monthly","Continuous (logged at least monthly)")),IF(AO738="Performance review",IF(AI738="Critical","At least monthly",IF(AI738="High","Monthly",IF(AI738="Medium","Quarterly","Annual"))),IF(AI738="Critical","Continuous monitoring; formal review at least monthly",IF(AI738="High","Quarterly","Annual")))))</f>
        <v/>
      </c>
      <c r="AK738" s="0">
        <f>IF(OR(AI738="",NOT(ISNUMBER(AC738))),"",IF(OR(AI738="Critical",AI738="High"),MIN(AC738,MAX(30,ROUNDUP(0.05*AC738,0))),IF(AI738="Medium",MIN(AC738,20),MIN(AC738,10))))</f>
        <v/>
      </c>
      <c r="AL738" s="0" t="n"/>
      <c r="AM738" s="0" t="n"/>
      <c r="AN738" s="0" t="n"/>
      <c r="AO738" s="0" t="n"/>
      <c r="AP738" s="0" t="n"/>
    </row>
    <row r="739">
      <c r="A739" s="49" t="n"/>
      <c r="B739" s="50" t="n"/>
      <c r="C739" s="50" t="n"/>
      <c r="D739" s="51" t="n"/>
      <c r="E739" s="50" t="n"/>
      <c r="F739" s="50" t="n"/>
      <c r="G739" s="50" t="n"/>
      <c r="H739" s="50" t="n"/>
      <c r="I739" s="50" t="n"/>
      <c r="J739" s="50" t="n"/>
      <c r="K739" s="50" t="n"/>
      <c r="L739" s="50" t="n"/>
      <c r="M739" s="50" t="n"/>
      <c r="N739" s="50" t="n"/>
      <c r="O739" s="51" t="n"/>
      <c r="P739" s="50" t="n"/>
      <c r="Q739" s="50" t="n"/>
      <c r="R739" s="50" t="n"/>
      <c r="S739" s="50" t="n"/>
      <c r="T739" s="50" t="n"/>
      <c r="U739" s="50" t="n"/>
      <c r="V739" s="50" t="n"/>
      <c r="W739" s="50" t="n"/>
      <c r="X739" s="50" t="n"/>
      <c r="Y739" s="51" t="n"/>
      <c r="Z739" s="52" t="n"/>
      <c r="AA739" s="50" t="n"/>
      <c r="AB739" s="50" t="n"/>
      <c r="AC739" s="61" t="n"/>
      <c r="AD739" s="61" t="n"/>
      <c r="AE739" s="50" t="n"/>
      <c r="AF739" s="0" t="n"/>
      <c r="AG739" s="0" t="n"/>
      <c r="AH739" s="85">
        <f>IF(COUNTA(A739:AG739,AI739,AL739:AP739)=0,"",IF(TRIM(A739)="","AIR-ID REQUIRED",IF(OR(AND(K739&lt;&gt;"",ISNA(MATCH(K739,{"Yes","No","Unknown"},0))),AND(Q739&lt;&gt;"",ISNA(MATCH(Q739,{"Yes","No","Unknown"},0))),AND(R739&lt;&gt;"",ISNA(MATCH(R739,{"Yes","No","Unknown"},0))),AND(T739&lt;&gt;"",ISNA(MATCH(T739,{"Yes","No","Unknown"},0))),AND(J739&lt;&gt;"",ISNA(MATCH(J739,{"Improving","Stable","Deteriorating","New / Baseline","Not yet known"},0))),AND(Z739&lt;&gt;"",ISNA(MATCH(Z739,{"Open","Reviewed","Action Open","Escalated","Closed"},0))),AND(AG739&lt;&gt;"",ISNA(MATCH(AG739,{"UC-ID specific","Shared system baseline"},0))),AND(AI739&lt;&gt;"",ISNA(MATCH(AI739,{"Low","Medium","High","Critical"},0))),AND(AL739&lt;&gt;"",COUNTIF(Lists!$A$3:$A$10,AL739)=0),AND(AO739&lt;&gt;"",ISNA(MATCH(AO739,{"Operational monitoring","Performance review","Formal review"},0))),AND(AP739&lt;&gt;"",ISNA(MATCH(AP739,{"Raised per Monitoring and Review Plan","Not action-capable","Action-capable: raise not yet set"},0)))),"INVALID VALUE — use the dropdown list",IF(AND(AG739="UC-ID specific",OR(AF739="",AF739="None")),"UC-ID REQUIRED",IF(OR(J739="",K739="",Q739="",R739="",T739="",AL739="",J739="Not yet known",K739="Unknown",Q739="Unknown",R739="Unknown",T739="Unknown"),"UNKNOWN TO RESOLVE",IF(AND(K739="Yes",OR(H739="",I739="",M739="",N739="",O739="",P739="",P739="None",X739="")),"BREACH ACTION INCOMPLETE",IF(AND(OR(K739="Yes",Q739="Yes"),AL739="None"),"TRIGGER NOT RECORDED — select the E.4 trigger",IF(AND(OR(AND(AL739&lt;&gt;"",AL739&lt;&gt;"None"),R739="Yes"),AM739=""),"REASSESSMENT / CONSIDERATION REF REQUIRED",IF(AND(OR(R739="Yes",T739="Yes"),U739=""),"GATE LOG EVENT ID REQUIRED",IF(OR(AND(D739&lt;&gt;"",NOT(ISNUMBER(D739))),AND(Y739&lt;&gt;"",NOT(ISNUMBER(Y739))),AND(ISNUMBER(D739),ISNUMBER(Y739),Y739&lt;=D739)),"DATE CHECK — Review and Next Review must be dates, Next after Review",IF(AND(ISNUMBER(AC739),ISNUMBER(AD739),AD739&gt;AC739),"SAMPLE EXCEEDS POPULATION",IF(AND(ISNUMBER(AD739),ISNUMBER(AK739),AD739&lt;AK739),"SAMPLE BELOW TIER MINIMUM",IF(AND(AI739&lt;&gt;"",ISNUMBER(Y739),AO739=""),"REVIEW TYPE REQUIRED: operational, performance or formal (§6.4.4)",IF(AND(ISNUMBER(D739),ISNUMBER(Y739),AI739&lt;&gt;"",Y739-D739&gt;IF(AI739="Critical",31,IF(AI739="High",IF(OR(AO739="Operational monitoring",AO739="Performance review"),31,92),IF(AI739="Medium",IF(AO739="Operational monitoring",31,IF(AO739="Performance review",92,366)),366)))),"NEXT REVIEW EXCEEDS TIER CADENCE",IF(OR(AP739="",AP739="Action-capable: raise not yet set"),"AGENTIC CADENCE RAISE NOT SET (§6.4.4; size to be set by the Council)",IF(AND(Z739="Closed",OR(D739="",E739="",G739="",H739="",I739="",X739="",Y739="",AA739="",AB739="",NOT(ISNUMBER(AC739)),NOT(ISNUMBER(AD739)),AC739&lt;1,AD739&lt;1,AE739="",AG739="",AI739="")),"CLOSURE EVIDENCE MISSING",IF(Z739="Closed","Closure ready for independent review","Open / review")))))))))))))))))</f>
        <v/>
      </c>
      <c r="AI739" s="0" t="n"/>
      <c r="AJ739" s="0">
        <f>IF(AI739="","",IF(AO739="Operational monitoring",IF(AI739="Low","Routine operational monitoring by the Service Owner",IF(AI739="Medium","Monthly","Continuous (logged at least monthly)")),IF(AO739="Performance review",IF(AI739="Critical","At least monthly",IF(AI739="High","Monthly",IF(AI739="Medium","Quarterly","Annual"))),IF(AI739="Critical","Continuous monitoring; formal review at least monthly",IF(AI739="High","Quarterly","Annual")))))</f>
        <v/>
      </c>
      <c r="AK739" s="0">
        <f>IF(OR(AI739="",NOT(ISNUMBER(AC739))),"",IF(OR(AI739="Critical",AI739="High"),MIN(AC739,MAX(30,ROUNDUP(0.05*AC739,0))),IF(AI739="Medium",MIN(AC739,20),MIN(AC739,10))))</f>
        <v/>
      </c>
      <c r="AL739" s="0" t="n"/>
      <c r="AM739" s="0" t="n"/>
      <c r="AN739" s="0" t="n"/>
      <c r="AO739" s="0" t="n"/>
      <c r="AP739" s="0" t="n"/>
    </row>
    <row r="740">
      <c r="A740" s="49" t="n"/>
      <c r="B740" s="50" t="n"/>
      <c r="C740" s="50" t="n"/>
      <c r="D740" s="51" t="n"/>
      <c r="E740" s="50" t="n"/>
      <c r="F740" s="50" t="n"/>
      <c r="G740" s="50" t="n"/>
      <c r="H740" s="50" t="n"/>
      <c r="I740" s="50" t="n"/>
      <c r="J740" s="50" t="n"/>
      <c r="K740" s="50" t="n"/>
      <c r="L740" s="50" t="n"/>
      <c r="M740" s="50" t="n"/>
      <c r="N740" s="50" t="n"/>
      <c r="O740" s="51" t="n"/>
      <c r="P740" s="50" t="n"/>
      <c r="Q740" s="50" t="n"/>
      <c r="R740" s="50" t="n"/>
      <c r="S740" s="50" t="n"/>
      <c r="T740" s="50" t="n"/>
      <c r="U740" s="50" t="n"/>
      <c r="V740" s="50" t="n"/>
      <c r="W740" s="50" t="n"/>
      <c r="X740" s="50" t="n"/>
      <c r="Y740" s="51" t="n"/>
      <c r="Z740" s="52" t="n"/>
      <c r="AA740" s="50" t="n"/>
      <c r="AB740" s="50" t="n"/>
      <c r="AC740" s="61" t="n"/>
      <c r="AD740" s="61" t="n"/>
      <c r="AE740" s="50" t="n"/>
      <c r="AF740" s="0" t="n"/>
      <c r="AG740" s="0" t="n"/>
      <c r="AH740" s="85">
        <f>IF(COUNTA(A740:AG740,AI740,AL740:AP740)=0,"",IF(TRIM(A740)="","AIR-ID REQUIRED",IF(OR(AND(K740&lt;&gt;"",ISNA(MATCH(K740,{"Yes","No","Unknown"},0))),AND(Q740&lt;&gt;"",ISNA(MATCH(Q740,{"Yes","No","Unknown"},0))),AND(R740&lt;&gt;"",ISNA(MATCH(R740,{"Yes","No","Unknown"},0))),AND(T740&lt;&gt;"",ISNA(MATCH(T740,{"Yes","No","Unknown"},0))),AND(J740&lt;&gt;"",ISNA(MATCH(J740,{"Improving","Stable","Deteriorating","New / Baseline","Not yet known"},0))),AND(Z740&lt;&gt;"",ISNA(MATCH(Z740,{"Open","Reviewed","Action Open","Escalated","Closed"},0))),AND(AG740&lt;&gt;"",ISNA(MATCH(AG740,{"UC-ID specific","Shared system baseline"},0))),AND(AI740&lt;&gt;"",ISNA(MATCH(AI740,{"Low","Medium","High","Critical"},0))),AND(AL740&lt;&gt;"",COUNTIF(Lists!$A$3:$A$10,AL740)=0),AND(AO740&lt;&gt;"",ISNA(MATCH(AO740,{"Operational monitoring","Performance review","Formal review"},0))),AND(AP740&lt;&gt;"",ISNA(MATCH(AP740,{"Raised per Monitoring and Review Plan","Not action-capable","Action-capable: raise not yet set"},0)))),"INVALID VALUE — use the dropdown list",IF(AND(AG740="UC-ID specific",OR(AF740="",AF740="None")),"UC-ID REQUIRED",IF(OR(J740="",K740="",Q740="",R740="",T740="",AL740="",J740="Not yet known",K740="Unknown",Q740="Unknown",R740="Unknown",T740="Unknown"),"UNKNOWN TO RESOLVE",IF(AND(K740="Yes",OR(H740="",I740="",M740="",N740="",O740="",P740="",P740="None",X740="")),"BREACH ACTION INCOMPLETE",IF(AND(OR(K740="Yes",Q740="Yes"),AL740="None"),"TRIGGER NOT RECORDED — select the E.4 trigger",IF(AND(OR(AND(AL740&lt;&gt;"",AL740&lt;&gt;"None"),R740="Yes"),AM740=""),"REASSESSMENT / CONSIDERATION REF REQUIRED",IF(AND(OR(R740="Yes",T740="Yes"),U740=""),"GATE LOG EVENT ID REQUIRED",IF(OR(AND(D740&lt;&gt;"",NOT(ISNUMBER(D740))),AND(Y740&lt;&gt;"",NOT(ISNUMBER(Y740))),AND(ISNUMBER(D740),ISNUMBER(Y740),Y740&lt;=D740)),"DATE CHECK — Review and Next Review must be dates, Next after Review",IF(AND(ISNUMBER(AC740),ISNUMBER(AD740),AD740&gt;AC740),"SAMPLE EXCEEDS POPULATION",IF(AND(ISNUMBER(AD740),ISNUMBER(AK740),AD740&lt;AK740),"SAMPLE BELOW TIER MINIMUM",IF(AND(AI740&lt;&gt;"",ISNUMBER(Y740),AO740=""),"REVIEW TYPE REQUIRED: operational, performance or formal (§6.4.4)",IF(AND(ISNUMBER(D740),ISNUMBER(Y740),AI740&lt;&gt;"",Y740-D740&gt;IF(AI740="Critical",31,IF(AI740="High",IF(OR(AO740="Operational monitoring",AO740="Performance review"),31,92),IF(AI740="Medium",IF(AO740="Operational monitoring",31,IF(AO740="Performance review",92,366)),366)))),"NEXT REVIEW EXCEEDS TIER CADENCE",IF(OR(AP740="",AP740="Action-capable: raise not yet set"),"AGENTIC CADENCE RAISE NOT SET (§6.4.4; size to be set by the Council)",IF(AND(Z740="Closed",OR(D740="",E740="",G740="",H740="",I740="",X740="",Y740="",AA740="",AB740="",NOT(ISNUMBER(AC740)),NOT(ISNUMBER(AD740)),AC740&lt;1,AD740&lt;1,AE740="",AG740="",AI740="")),"CLOSURE EVIDENCE MISSING",IF(Z740="Closed","Closure ready for independent review","Open / review")))))))))))))))))</f>
        <v/>
      </c>
      <c r="AI740" s="0" t="n"/>
      <c r="AJ740" s="0">
        <f>IF(AI740="","",IF(AO740="Operational monitoring",IF(AI740="Low","Routine operational monitoring by the Service Owner",IF(AI740="Medium","Monthly","Continuous (logged at least monthly)")),IF(AO740="Performance review",IF(AI740="Critical","At least monthly",IF(AI740="High","Monthly",IF(AI740="Medium","Quarterly","Annual"))),IF(AI740="Critical","Continuous monitoring; formal review at least monthly",IF(AI740="High","Quarterly","Annual")))))</f>
        <v/>
      </c>
      <c r="AK740" s="0">
        <f>IF(OR(AI740="",NOT(ISNUMBER(AC740))),"",IF(OR(AI740="Critical",AI740="High"),MIN(AC740,MAX(30,ROUNDUP(0.05*AC740,0))),IF(AI740="Medium",MIN(AC740,20),MIN(AC740,10))))</f>
        <v/>
      </c>
      <c r="AL740" s="0" t="n"/>
      <c r="AM740" s="0" t="n"/>
      <c r="AN740" s="0" t="n"/>
      <c r="AO740" s="0" t="n"/>
      <c r="AP740" s="0" t="n"/>
    </row>
    <row r="741">
      <c r="A741" s="49" t="n"/>
      <c r="B741" s="50" t="n"/>
      <c r="C741" s="50" t="n"/>
      <c r="D741" s="51" t="n"/>
      <c r="E741" s="50" t="n"/>
      <c r="F741" s="50" t="n"/>
      <c r="G741" s="50" t="n"/>
      <c r="H741" s="50" t="n"/>
      <c r="I741" s="50" t="n"/>
      <c r="J741" s="50" t="n"/>
      <c r="K741" s="50" t="n"/>
      <c r="L741" s="50" t="n"/>
      <c r="M741" s="50" t="n"/>
      <c r="N741" s="50" t="n"/>
      <c r="O741" s="51" t="n"/>
      <c r="P741" s="50" t="n"/>
      <c r="Q741" s="50" t="n"/>
      <c r="R741" s="50" t="n"/>
      <c r="S741" s="50" t="n"/>
      <c r="T741" s="50" t="n"/>
      <c r="U741" s="50" t="n"/>
      <c r="V741" s="50" t="n"/>
      <c r="W741" s="50" t="n"/>
      <c r="X741" s="50" t="n"/>
      <c r="Y741" s="51" t="n"/>
      <c r="Z741" s="52" t="n"/>
      <c r="AA741" s="50" t="n"/>
      <c r="AB741" s="50" t="n"/>
      <c r="AC741" s="61" t="n"/>
      <c r="AD741" s="61" t="n"/>
      <c r="AE741" s="50" t="n"/>
      <c r="AF741" s="0" t="n"/>
      <c r="AG741" s="0" t="n"/>
      <c r="AH741" s="85">
        <f>IF(COUNTA(A741:AG741,AI741,AL741:AP741)=0,"",IF(TRIM(A741)="","AIR-ID REQUIRED",IF(OR(AND(K741&lt;&gt;"",ISNA(MATCH(K741,{"Yes","No","Unknown"},0))),AND(Q741&lt;&gt;"",ISNA(MATCH(Q741,{"Yes","No","Unknown"},0))),AND(R741&lt;&gt;"",ISNA(MATCH(R741,{"Yes","No","Unknown"},0))),AND(T741&lt;&gt;"",ISNA(MATCH(T741,{"Yes","No","Unknown"},0))),AND(J741&lt;&gt;"",ISNA(MATCH(J741,{"Improving","Stable","Deteriorating","New / Baseline","Not yet known"},0))),AND(Z741&lt;&gt;"",ISNA(MATCH(Z741,{"Open","Reviewed","Action Open","Escalated","Closed"},0))),AND(AG741&lt;&gt;"",ISNA(MATCH(AG741,{"UC-ID specific","Shared system baseline"},0))),AND(AI741&lt;&gt;"",ISNA(MATCH(AI741,{"Low","Medium","High","Critical"},0))),AND(AL741&lt;&gt;"",COUNTIF(Lists!$A$3:$A$10,AL741)=0),AND(AO741&lt;&gt;"",ISNA(MATCH(AO741,{"Operational monitoring","Performance review","Formal review"},0))),AND(AP741&lt;&gt;"",ISNA(MATCH(AP741,{"Raised per Monitoring and Review Plan","Not action-capable","Action-capable: raise not yet set"},0)))),"INVALID VALUE — use the dropdown list",IF(AND(AG741="UC-ID specific",OR(AF741="",AF741="None")),"UC-ID REQUIRED",IF(OR(J741="",K741="",Q741="",R741="",T741="",AL741="",J741="Not yet known",K741="Unknown",Q741="Unknown",R741="Unknown",T741="Unknown"),"UNKNOWN TO RESOLVE",IF(AND(K741="Yes",OR(H741="",I741="",M741="",N741="",O741="",P741="",P741="None",X741="")),"BREACH ACTION INCOMPLETE",IF(AND(OR(K741="Yes",Q741="Yes"),AL741="None"),"TRIGGER NOT RECORDED — select the E.4 trigger",IF(AND(OR(AND(AL741&lt;&gt;"",AL741&lt;&gt;"None"),R741="Yes"),AM741=""),"REASSESSMENT / CONSIDERATION REF REQUIRED",IF(AND(OR(R741="Yes",T741="Yes"),U741=""),"GATE LOG EVENT ID REQUIRED",IF(OR(AND(D741&lt;&gt;"",NOT(ISNUMBER(D741))),AND(Y741&lt;&gt;"",NOT(ISNUMBER(Y741))),AND(ISNUMBER(D741),ISNUMBER(Y741),Y741&lt;=D741)),"DATE CHECK — Review and Next Review must be dates, Next after Review",IF(AND(ISNUMBER(AC741),ISNUMBER(AD741),AD741&gt;AC741),"SAMPLE EXCEEDS POPULATION",IF(AND(ISNUMBER(AD741),ISNUMBER(AK741),AD741&lt;AK741),"SAMPLE BELOW TIER MINIMUM",IF(AND(AI741&lt;&gt;"",ISNUMBER(Y741),AO741=""),"REVIEW TYPE REQUIRED: operational, performance or formal (§6.4.4)",IF(AND(ISNUMBER(D741),ISNUMBER(Y741),AI741&lt;&gt;"",Y741-D741&gt;IF(AI741="Critical",31,IF(AI741="High",IF(OR(AO741="Operational monitoring",AO741="Performance review"),31,92),IF(AI741="Medium",IF(AO741="Operational monitoring",31,IF(AO741="Performance review",92,366)),366)))),"NEXT REVIEW EXCEEDS TIER CADENCE",IF(OR(AP741="",AP741="Action-capable: raise not yet set"),"AGENTIC CADENCE RAISE NOT SET (§6.4.4; size to be set by the Council)",IF(AND(Z741="Closed",OR(D741="",E741="",G741="",H741="",I741="",X741="",Y741="",AA741="",AB741="",NOT(ISNUMBER(AC741)),NOT(ISNUMBER(AD741)),AC741&lt;1,AD741&lt;1,AE741="",AG741="",AI741="")),"CLOSURE EVIDENCE MISSING",IF(Z741="Closed","Closure ready for independent review","Open / review")))))))))))))))))</f>
        <v/>
      </c>
      <c r="AI741" s="0" t="n"/>
      <c r="AJ741" s="0">
        <f>IF(AI741="","",IF(AO741="Operational monitoring",IF(AI741="Low","Routine operational monitoring by the Service Owner",IF(AI741="Medium","Monthly","Continuous (logged at least monthly)")),IF(AO741="Performance review",IF(AI741="Critical","At least monthly",IF(AI741="High","Monthly",IF(AI741="Medium","Quarterly","Annual"))),IF(AI741="Critical","Continuous monitoring; formal review at least monthly",IF(AI741="High","Quarterly","Annual")))))</f>
        <v/>
      </c>
      <c r="AK741" s="0">
        <f>IF(OR(AI741="",NOT(ISNUMBER(AC741))),"",IF(OR(AI741="Critical",AI741="High"),MIN(AC741,MAX(30,ROUNDUP(0.05*AC741,0))),IF(AI741="Medium",MIN(AC741,20),MIN(AC741,10))))</f>
        <v/>
      </c>
      <c r="AL741" s="0" t="n"/>
      <c r="AM741" s="0" t="n"/>
      <c r="AN741" s="0" t="n"/>
      <c r="AO741" s="0" t="n"/>
      <c r="AP741" s="0" t="n"/>
    </row>
    <row r="742">
      <c r="A742" s="49" t="n"/>
      <c r="B742" s="50" t="n"/>
      <c r="C742" s="50" t="n"/>
      <c r="D742" s="51" t="n"/>
      <c r="E742" s="50" t="n"/>
      <c r="F742" s="50" t="n"/>
      <c r="G742" s="50" t="n"/>
      <c r="H742" s="50" t="n"/>
      <c r="I742" s="50" t="n"/>
      <c r="J742" s="50" t="n"/>
      <c r="K742" s="50" t="n"/>
      <c r="L742" s="50" t="n"/>
      <c r="M742" s="50" t="n"/>
      <c r="N742" s="50" t="n"/>
      <c r="O742" s="51" t="n"/>
      <c r="P742" s="50" t="n"/>
      <c r="Q742" s="50" t="n"/>
      <c r="R742" s="50" t="n"/>
      <c r="S742" s="50" t="n"/>
      <c r="T742" s="50" t="n"/>
      <c r="U742" s="50" t="n"/>
      <c r="V742" s="50" t="n"/>
      <c r="W742" s="50" t="n"/>
      <c r="X742" s="50" t="n"/>
      <c r="Y742" s="51" t="n"/>
      <c r="Z742" s="52" t="n"/>
      <c r="AA742" s="50" t="n"/>
      <c r="AB742" s="50" t="n"/>
      <c r="AC742" s="61" t="n"/>
      <c r="AD742" s="61" t="n"/>
      <c r="AE742" s="50" t="n"/>
      <c r="AF742" s="0" t="n"/>
      <c r="AG742" s="0" t="n"/>
      <c r="AH742" s="85">
        <f>IF(COUNTA(A742:AG742,AI742,AL742:AP742)=0,"",IF(TRIM(A742)="","AIR-ID REQUIRED",IF(OR(AND(K742&lt;&gt;"",ISNA(MATCH(K742,{"Yes","No","Unknown"},0))),AND(Q742&lt;&gt;"",ISNA(MATCH(Q742,{"Yes","No","Unknown"},0))),AND(R742&lt;&gt;"",ISNA(MATCH(R742,{"Yes","No","Unknown"},0))),AND(T742&lt;&gt;"",ISNA(MATCH(T742,{"Yes","No","Unknown"},0))),AND(J742&lt;&gt;"",ISNA(MATCH(J742,{"Improving","Stable","Deteriorating","New / Baseline","Not yet known"},0))),AND(Z742&lt;&gt;"",ISNA(MATCH(Z742,{"Open","Reviewed","Action Open","Escalated","Closed"},0))),AND(AG742&lt;&gt;"",ISNA(MATCH(AG742,{"UC-ID specific","Shared system baseline"},0))),AND(AI742&lt;&gt;"",ISNA(MATCH(AI742,{"Low","Medium","High","Critical"},0))),AND(AL742&lt;&gt;"",COUNTIF(Lists!$A$3:$A$10,AL742)=0),AND(AO742&lt;&gt;"",ISNA(MATCH(AO742,{"Operational monitoring","Performance review","Formal review"},0))),AND(AP742&lt;&gt;"",ISNA(MATCH(AP742,{"Raised per Monitoring and Review Plan","Not action-capable","Action-capable: raise not yet set"},0)))),"INVALID VALUE — use the dropdown list",IF(AND(AG742="UC-ID specific",OR(AF742="",AF742="None")),"UC-ID REQUIRED",IF(OR(J742="",K742="",Q742="",R742="",T742="",AL742="",J742="Not yet known",K742="Unknown",Q742="Unknown",R742="Unknown",T742="Unknown"),"UNKNOWN TO RESOLVE",IF(AND(K742="Yes",OR(H742="",I742="",M742="",N742="",O742="",P742="",P742="None",X742="")),"BREACH ACTION INCOMPLETE",IF(AND(OR(K742="Yes",Q742="Yes"),AL742="None"),"TRIGGER NOT RECORDED — select the E.4 trigger",IF(AND(OR(AND(AL742&lt;&gt;"",AL742&lt;&gt;"None"),R742="Yes"),AM742=""),"REASSESSMENT / CONSIDERATION REF REQUIRED",IF(AND(OR(R742="Yes",T742="Yes"),U742=""),"GATE LOG EVENT ID REQUIRED",IF(OR(AND(D742&lt;&gt;"",NOT(ISNUMBER(D742))),AND(Y742&lt;&gt;"",NOT(ISNUMBER(Y742))),AND(ISNUMBER(D742),ISNUMBER(Y742),Y742&lt;=D742)),"DATE CHECK — Review and Next Review must be dates, Next after Review",IF(AND(ISNUMBER(AC742),ISNUMBER(AD742),AD742&gt;AC742),"SAMPLE EXCEEDS POPULATION",IF(AND(ISNUMBER(AD742),ISNUMBER(AK742),AD742&lt;AK742),"SAMPLE BELOW TIER MINIMUM",IF(AND(AI742&lt;&gt;"",ISNUMBER(Y742),AO742=""),"REVIEW TYPE REQUIRED: operational, performance or formal (§6.4.4)",IF(AND(ISNUMBER(D742),ISNUMBER(Y742),AI742&lt;&gt;"",Y742-D742&gt;IF(AI742="Critical",31,IF(AI742="High",IF(OR(AO742="Operational monitoring",AO742="Performance review"),31,92),IF(AI742="Medium",IF(AO742="Operational monitoring",31,IF(AO742="Performance review",92,366)),366)))),"NEXT REVIEW EXCEEDS TIER CADENCE",IF(OR(AP742="",AP742="Action-capable: raise not yet set"),"AGENTIC CADENCE RAISE NOT SET (§6.4.4; size to be set by the Council)",IF(AND(Z742="Closed",OR(D742="",E742="",G742="",H742="",I742="",X742="",Y742="",AA742="",AB742="",NOT(ISNUMBER(AC742)),NOT(ISNUMBER(AD742)),AC742&lt;1,AD742&lt;1,AE742="",AG742="",AI742="")),"CLOSURE EVIDENCE MISSING",IF(Z742="Closed","Closure ready for independent review","Open / review")))))))))))))))))</f>
        <v/>
      </c>
      <c r="AI742" s="0" t="n"/>
      <c r="AJ742" s="0">
        <f>IF(AI742="","",IF(AO742="Operational monitoring",IF(AI742="Low","Routine operational monitoring by the Service Owner",IF(AI742="Medium","Monthly","Continuous (logged at least monthly)")),IF(AO742="Performance review",IF(AI742="Critical","At least monthly",IF(AI742="High","Monthly",IF(AI742="Medium","Quarterly","Annual"))),IF(AI742="Critical","Continuous monitoring; formal review at least monthly",IF(AI742="High","Quarterly","Annual")))))</f>
        <v/>
      </c>
      <c r="AK742" s="0">
        <f>IF(OR(AI742="",NOT(ISNUMBER(AC742))),"",IF(OR(AI742="Critical",AI742="High"),MIN(AC742,MAX(30,ROUNDUP(0.05*AC742,0))),IF(AI742="Medium",MIN(AC742,20),MIN(AC742,10))))</f>
        <v/>
      </c>
      <c r="AL742" s="0" t="n"/>
      <c r="AM742" s="0" t="n"/>
      <c r="AN742" s="0" t="n"/>
      <c r="AO742" s="0" t="n"/>
      <c r="AP742" s="0" t="n"/>
    </row>
    <row r="743">
      <c r="A743" s="49" t="n"/>
      <c r="B743" s="50" t="n"/>
      <c r="C743" s="50" t="n"/>
      <c r="D743" s="51" t="n"/>
      <c r="E743" s="50" t="n"/>
      <c r="F743" s="50" t="n"/>
      <c r="G743" s="50" t="n"/>
      <c r="H743" s="50" t="n"/>
      <c r="I743" s="50" t="n"/>
      <c r="J743" s="50" t="n"/>
      <c r="K743" s="50" t="n"/>
      <c r="L743" s="50" t="n"/>
      <c r="M743" s="50" t="n"/>
      <c r="N743" s="50" t="n"/>
      <c r="O743" s="51" t="n"/>
      <c r="P743" s="50" t="n"/>
      <c r="Q743" s="50" t="n"/>
      <c r="R743" s="50" t="n"/>
      <c r="S743" s="50" t="n"/>
      <c r="T743" s="50" t="n"/>
      <c r="U743" s="50" t="n"/>
      <c r="V743" s="50" t="n"/>
      <c r="W743" s="50" t="n"/>
      <c r="X743" s="50" t="n"/>
      <c r="Y743" s="51" t="n"/>
      <c r="Z743" s="52" t="n"/>
      <c r="AA743" s="50" t="n"/>
      <c r="AB743" s="50" t="n"/>
      <c r="AC743" s="61" t="n"/>
      <c r="AD743" s="61" t="n"/>
      <c r="AE743" s="50" t="n"/>
      <c r="AF743" s="0" t="n"/>
      <c r="AG743" s="0" t="n"/>
      <c r="AH743" s="85">
        <f>IF(COUNTA(A743:AG743,AI743,AL743:AP743)=0,"",IF(TRIM(A743)="","AIR-ID REQUIRED",IF(OR(AND(K743&lt;&gt;"",ISNA(MATCH(K743,{"Yes","No","Unknown"},0))),AND(Q743&lt;&gt;"",ISNA(MATCH(Q743,{"Yes","No","Unknown"},0))),AND(R743&lt;&gt;"",ISNA(MATCH(R743,{"Yes","No","Unknown"},0))),AND(T743&lt;&gt;"",ISNA(MATCH(T743,{"Yes","No","Unknown"},0))),AND(J743&lt;&gt;"",ISNA(MATCH(J743,{"Improving","Stable","Deteriorating","New / Baseline","Not yet known"},0))),AND(Z743&lt;&gt;"",ISNA(MATCH(Z743,{"Open","Reviewed","Action Open","Escalated","Closed"},0))),AND(AG743&lt;&gt;"",ISNA(MATCH(AG743,{"UC-ID specific","Shared system baseline"},0))),AND(AI743&lt;&gt;"",ISNA(MATCH(AI743,{"Low","Medium","High","Critical"},0))),AND(AL743&lt;&gt;"",COUNTIF(Lists!$A$3:$A$10,AL743)=0),AND(AO743&lt;&gt;"",ISNA(MATCH(AO743,{"Operational monitoring","Performance review","Formal review"},0))),AND(AP743&lt;&gt;"",ISNA(MATCH(AP743,{"Raised per Monitoring and Review Plan","Not action-capable","Action-capable: raise not yet set"},0)))),"INVALID VALUE — use the dropdown list",IF(AND(AG743="UC-ID specific",OR(AF743="",AF743="None")),"UC-ID REQUIRED",IF(OR(J743="",K743="",Q743="",R743="",T743="",AL743="",J743="Not yet known",K743="Unknown",Q743="Unknown",R743="Unknown",T743="Unknown"),"UNKNOWN TO RESOLVE",IF(AND(K743="Yes",OR(H743="",I743="",M743="",N743="",O743="",P743="",P743="None",X743="")),"BREACH ACTION INCOMPLETE",IF(AND(OR(K743="Yes",Q743="Yes"),AL743="None"),"TRIGGER NOT RECORDED — select the E.4 trigger",IF(AND(OR(AND(AL743&lt;&gt;"",AL743&lt;&gt;"None"),R743="Yes"),AM743=""),"REASSESSMENT / CONSIDERATION REF REQUIRED",IF(AND(OR(R743="Yes",T743="Yes"),U743=""),"GATE LOG EVENT ID REQUIRED",IF(OR(AND(D743&lt;&gt;"",NOT(ISNUMBER(D743))),AND(Y743&lt;&gt;"",NOT(ISNUMBER(Y743))),AND(ISNUMBER(D743),ISNUMBER(Y743),Y743&lt;=D743)),"DATE CHECK — Review and Next Review must be dates, Next after Review",IF(AND(ISNUMBER(AC743),ISNUMBER(AD743),AD743&gt;AC743),"SAMPLE EXCEEDS POPULATION",IF(AND(ISNUMBER(AD743),ISNUMBER(AK743),AD743&lt;AK743),"SAMPLE BELOW TIER MINIMUM",IF(AND(AI743&lt;&gt;"",ISNUMBER(Y743),AO743=""),"REVIEW TYPE REQUIRED: operational, performance or formal (§6.4.4)",IF(AND(ISNUMBER(D743),ISNUMBER(Y743),AI743&lt;&gt;"",Y743-D743&gt;IF(AI743="Critical",31,IF(AI743="High",IF(OR(AO743="Operational monitoring",AO743="Performance review"),31,92),IF(AI743="Medium",IF(AO743="Operational monitoring",31,IF(AO743="Performance review",92,366)),366)))),"NEXT REVIEW EXCEEDS TIER CADENCE",IF(OR(AP743="",AP743="Action-capable: raise not yet set"),"AGENTIC CADENCE RAISE NOT SET (§6.4.4; size to be set by the Council)",IF(AND(Z743="Closed",OR(D743="",E743="",G743="",H743="",I743="",X743="",Y743="",AA743="",AB743="",NOT(ISNUMBER(AC743)),NOT(ISNUMBER(AD743)),AC743&lt;1,AD743&lt;1,AE743="",AG743="",AI743="")),"CLOSURE EVIDENCE MISSING",IF(Z743="Closed","Closure ready for independent review","Open / review")))))))))))))))))</f>
        <v/>
      </c>
      <c r="AI743" s="0" t="n"/>
      <c r="AJ743" s="0">
        <f>IF(AI743="","",IF(AO743="Operational monitoring",IF(AI743="Low","Routine operational monitoring by the Service Owner",IF(AI743="Medium","Monthly","Continuous (logged at least monthly)")),IF(AO743="Performance review",IF(AI743="Critical","At least monthly",IF(AI743="High","Monthly",IF(AI743="Medium","Quarterly","Annual"))),IF(AI743="Critical","Continuous monitoring; formal review at least monthly",IF(AI743="High","Quarterly","Annual")))))</f>
        <v/>
      </c>
      <c r="AK743" s="0">
        <f>IF(OR(AI743="",NOT(ISNUMBER(AC743))),"",IF(OR(AI743="Critical",AI743="High"),MIN(AC743,MAX(30,ROUNDUP(0.05*AC743,0))),IF(AI743="Medium",MIN(AC743,20),MIN(AC743,10))))</f>
        <v/>
      </c>
      <c r="AL743" s="0" t="n"/>
      <c r="AM743" s="0" t="n"/>
      <c r="AN743" s="0" t="n"/>
      <c r="AO743" s="0" t="n"/>
      <c r="AP743" s="0" t="n"/>
    </row>
    <row r="744">
      <c r="A744" s="49" t="n"/>
      <c r="B744" s="50" t="n"/>
      <c r="C744" s="50" t="n"/>
      <c r="D744" s="51" t="n"/>
      <c r="E744" s="50" t="n"/>
      <c r="F744" s="50" t="n"/>
      <c r="G744" s="50" t="n"/>
      <c r="H744" s="50" t="n"/>
      <c r="I744" s="50" t="n"/>
      <c r="J744" s="50" t="n"/>
      <c r="K744" s="50" t="n"/>
      <c r="L744" s="50" t="n"/>
      <c r="M744" s="50" t="n"/>
      <c r="N744" s="50" t="n"/>
      <c r="O744" s="51" t="n"/>
      <c r="P744" s="50" t="n"/>
      <c r="Q744" s="50" t="n"/>
      <c r="R744" s="50" t="n"/>
      <c r="S744" s="50" t="n"/>
      <c r="T744" s="50" t="n"/>
      <c r="U744" s="50" t="n"/>
      <c r="V744" s="50" t="n"/>
      <c r="W744" s="50" t="n"/>
      <c r="X744" s="50" t="n"/>
      <c r="Y744" s="51" t="n"/>
      <c r="Z744" s="52" t="n"/>
      <c r="AA744" s="50" t="n"/>
      <c r="AB744" s="50" t="n"/>
      <c r="AC744" s="61" t="n"/>
      <c r="AD744" s="61" t="n"/>
      <c r="AE744" s="50" t="n"/>
      <c r="AF744" s="0" t="n"/>
      <c r="AG744" s="0" t="n"/>
      <c r="AH744" s="85">
        <f>IF(COUNTA(A744:AG744,AI744,AL744:AP744)=0,"",IF(TRIM(A744)="","AIR-ID REQUIRED",IF(OR(AND(K744&lt;&gt;"",ISNA(MATCH(K744,{"Yes","No","Unknown"},0))),AND(Q744&lt;&gt;"",ISNA(MATCH(Q744,{"Yes","No","Unknown"},0))),AND(R744&lt;&gt;"",ISNA(MATCH(R744,{"Yes","No","Unknown"},0))),AND(T744&lt;&gt;"",ISNA(MATCH(T744,{"Yes","No","Unknown"},0))),AND(J744&lt;&gt;"",ISNA(MATCH(J744,{"Improving","Stable","Deteriorating","New / Baseline","Not yet known"},0))),AND(Z744&lt;&gt;"",ISNA(MATCH(Z744,{"Open","Reviewed","Action Open","Escalated","Closed"},0))),AND(AG744&lt;&gt;"",ISNA(MATCH(AG744,{"UC-ID specific","Shared system baseline"},0))),AND(AI744&lt;&gt;"",ISNA(MATCH(AI744,{"Low","Medium","High","Critical"},0))),AND(AL744&lt;&gt;"",COUNTIF(Lists!$A$3:$A$10,AL744)=0),AND(AO744&lt;&gt;"",ISNA(MATCH(AO744,{"Operational monitoring","Performance review","Formal review"},0))),AND(AP744&lt;&gt;"",ISNA(MATCH(AP744,{"Raised per Monitoring and Review Plan","Not action-capable","Action-capable: raise not yet set"},0)))),"INVALID VALUE — use the dropdown list",IF(AND(AG744="UC-ID specific",OR(AF744="",AF744="None")),"UC-ID REQUIRED",IF(OR(J744="",K744="",Q744="",R744="",T744="",AL744="",J744="Not yet known",K744="Unknown",Q744="Unknown",R744="Unknown",T744="Unknown"),"UNKNOWN TO RESOLVE",IF(AND(K744="Yes",OR(H744="",I744="",M744="",N744="",O744="",P744="",P744="None",X744="")),"BREACH ACTION INCOMPLETE",IF(AND(OR(K744="Yes",Q744="Yes"),AL744="None"),"TRIGGER NOT RECORDED — select the E.4 trigger",IF(AND(OR(AND(AL744&lt;&gt;"",AL744&lt;&gt;"None"),R744="Yes"),AM744=""),"REASSESSMENT / CONSIDERATION REF REQUIRED",IF(AND(OR(R744="Yes",T744="Yes"),U744=""),"GATE LOG EVENT ID REQUIRED",IF(OR(AND(D744&lt;&gt;"",NOT(ISNUMBER(D744))),AND(Y744&lt;&gt;"",NOT(ISNUMBER(Y744))),AND(ISNUMBER(D744),ISNUMBER(Y744),Y744&lt;=D744)),"DATE CHECK — Review and Next Review must be dates, Next after Review",IF(AND(ISNUMBER(AC744),ISNUMBER(AD744),AD744&gt;AC744),"SAMPLE EXCEEDS POPULATION",IF(AND(ISNUMBER(AD744),ISNUMBER(AK744),AD744&lt;AK744),"SAMPLE BELOW TIER MINIMUM",IF(AND(AI744&lt;&gt;"",ISNUMBER(Y744),AO744=""),"REVIEW TYPE REQUIRED: operational, performance or formal (§6.4.4)",IF(AND(ISNUMBER(D744),ISNUMBER(Y744),AI744&lt;&gt;"",Y744-D744&gt;IF(AI744="Critical",31,IF(AI744="High",IF(OR(AO744="Operational monitoring",AO744="Performance review"),31,92),IF(AI744="Medium",IF(AO744="Operational monitoring",31,IF(AO744="Performance review",92,366)),366)))),"NEXT REVIEW EXCEEDS TIER CADENCE",IF(OR(AP744="",AP744="Action-capable: raise not yet set"),"AGENTIC CADENCE RAISE NOT SET (§6.4.4; size to be set by the Council)",IF(AND(Z744="Closed",OR(D744="",E744="",G744="",H744="",I744="",X744="",Y744="",AA744="",AB744="",NOT(ISNUMBER(AC744)),NOT(ISNUMBER(AD744)),AC744&lt;1,AD744&lt;1,AE744="",AG744="",AI744="")),"CLOSURE EVIDENCE MISSING",IF(Z744="Closed","Closure ready for independent review","Open / review")))))))))))))))))</f>
        <v/>
      </c>
      <c r="AI744" s="0" t="n"/>
      <c r="AJ744" s="0">
        <f>IF(AI744="","",IF(AO744="Operational monitoring",IF(AI744="Low","Routine operational monitoring by the Service Owner",IF(AI744="Medium","Monthly","Continuous (logged at least monthly)")),IF(AO744="Performance review",IF(AI744="Critical","At least monthly",IF(AI744="High","Monthly",IF(AI744="Medium","Quarterly","Annual"))),IF(AI744="Critical","Continuous monitoring; formal review at least monthly",IF(AI744="High","Quarterly","Annual")))))</f>
        <v/>
      </c>
      <c r="AK744" s="0">
        <f>IF(OR(AI744="",NOT(ISNUMBER(AC744))),"",IF(OR(AI744="Critical",AI744="High"),MIN(AC744,MAX(30,ROUNDUP(0.05*AC744,0))),IF(AI744="Medium",MIN(AC744,20),MIN(AC744,10))))</f>
        <v/>
      </c>
      <c r="AL744" s="0" t="n"/>
      <c r="AM744" s="0" t="n"/>
      <c r="AN744" s="0" t="n"/>
      <c r="AO744" s="0" t="n"/>
      <c r="AP744" s="0" t="n"/>
    </row>
    <row r="745">
      <c r="A745" s="49" t="n"/>
      <c r="B745" s="50" t="n"/>
      <c r="C745" s="50" t="n"/>
      <c r="D745" s="51" t="n"/>
      <c r="E745" s="50" t="n"/>
      <c r="F745" s="50" t="n"/>
      <c r="G745" s="50" t="n"/>
      <c r="H745" s="50" t="n"/>
      <c r="I745" s="50" t="n"/>
      <c r="J745" s="50" t="n"/>
      <c r="K745" s="50" t="n"/>
      <c r="L745" s="50" t="n"/>
      <c r="M745" s="50" t="n"/>
      <c r="N745" s="50" t="n"/>
      <c r="O745" s="51" t="n"/>
      <c r="P745" s="50" t="n"/>
      <c r="Q745" s="50" t="n"/>
      <c r="R745" s="50" t="n"/>
      <c r="S745" s="50" t="n"/>
      <c r="T745" s="50" t="n"/>
      <c r="U745" s="50" t="n"/>
      <c r="V745" s="50" t="n"/>
      <c r="W745" s="50" t="n"/>
      <c r="X745" s="50" t="n"/>
      <c r="Y745" s="51" t="n"/>
      <c r="Z745" s="52" t="n"/>
      <c r="AA745" s="50" t="n"/>
      <c r="AB745" s="50" t="n"/>
      <c r="AC745" s="61" t="n"/>
      <c r="AD745" s="61" t="n"/>
      <c r="AE745" s="50" t="n"/>
      <c r="AF745" s="0" t="n"/>
      <c r="AG745" s="0" t="n"/>
      <c r="AH745" s="85">
        <f>IF(COUNTA(A745:AG745,AI745,AL745:AP745)=0,"",IF(TRIM(A745)="","AIR-ID REQUIRED",IF(OR(AND(K745&lt;&gt;"",ISNA(MATCH(K745,{"Yes","No","Unknown"},0))),AND(Q745&lt;&gt;"",ISNA(MATCH(Q745,{"Yes","No","Unknown"},0))),AND(R745&lt;&gt;"",ISNA(MATCH(R745,{"Yes","No","Unknown"},0))),AND(T745&lt;&gt;"",ISNA(MATCH(T745,{"Yes","No","Unknown"},0))),AND(J745&lt;&gt;"",ISNA(MATCH(J745,{"Improving","Stable","Deteriorating","New / Baseline","Not yet known"},0))),AND(Z745&lt;&gt;"",ISNA(MATCH(Z745,{"Open","Reviewed","Action Open","Escalated","Closed"},0))),AND(AG745&lt;&gt;"",ISNA(MATCH(AG745,{"UC-ID specific","Shared system baseline"},0))),AND(AI745&lt;&gt;"",ISNA(MATCH(AI745,{"Low","Medium","High","Critical"},0))),AND(AL745&lt;&gt;"",COUNTIF(Lists!$A$3:$A$10,AL745)=0),AND(AO745&lt;&gt;"",ISNA(MATCH(AO745,{"Operational monitoring","Performance review","Formal review"},0))),AND(AP745&lt;&gt;"",ISNA(MATCH(AP745,{"Raised per Monitoring and Review Plan","Not action-capable","Action-capable: raise not yet set"},0)))),"INVALID VALUE — use the dropdown list",IF(AND(AG745="UC-ID specific",OR(AF745="",AF745="None")),"UC-ID REQUIRED",IF(OR(J745="",K745="",Q745="",R745="",T745="",AL745="",J745="Not yet known",K745="Unknown",Q745="Unknown",R745="Unknown",T745="Unknown"),"UNKNOWN TO RESOLVE",IF(AND(K745="Yes",OR(H745="",I745="",M745="",N745="",O745="",P745="",P745="None",X745="")),"BREACH ACTION INCOMPLETE",IF(AND(OR(K745="Yes",Q745="Yes"),AL745="None"),"TRIGGER NOT RECORDED — select the E.4 trigger",IF(AND(OR(AND(AL745&lt;&gt;"",AL745&lt;&gt;"None"),R745="Yes"),AM745=""),"REASSESSMENT / CONSIDERATION REF REQUIRED",IF(AND(OR(R745="Yes",T745="Yes"),U745=""),"GATE LOG EVENT ID REQUIRED",IF(OR(AND(D745&lt;&gt;"",NOT(ISNUMBER(D745))),AND(Y745&lt;&gt;"",NOT(ISNUMBER(Y745))),AND(ISNUMBER(D745),ISNUMBER(Y745),Y745&lt;=D745)),"DATE CHECK — Review and Next Review must be dates, Next after Review",IF(AND(ISNUMBER(AC745),ISNUMBER(AD745),AD745&gt;AC745),"SAMPLE EXCEEDS POPULATION",IF(AND(ISNUMBER(AD745),ISNUMBER(AK745),AD745&lt;AK745),"SAMPLE BELOW TIER MINIMUM",IF(AND(AI745&lt;&gt;"",ISNUMBER(Y745),AO745=""),"REVIEW TYPE REQUIRED: operational, performance or formal (§6.4.4)",IF(AND(ISNUMBER(D745),ISNUMBER(Y745),AI745&lt;&gt;"",Y745-D745&gt;IF(AI745="Critical",31,IF(AI745="High",IF(OR(AO745="Operational monitoring",AO745="Performance review"),31,92),IF(AI745="Medium",IF(AO745="Operational monitoring",31,IF(AO745="Performance review",92,366)),366)))),"NEXT REVIEW EXCEEDS TIER CADENCE",IF(OR(AP745="",AP745="Action-capable: raise not yet set"),"AGENTIC CADENCE RAISE NOT SET (§6.4.4; size to be set by the Council)",IF(AND(Z745="Closed",OR(D745="",E745="",G745="",H745="",I745="",X745="",Y745="",AA745="",AB745="",NOT(ISNUMBER(AC745)),NOT(ISNUMBER(AD745)),AC745&lt;1,AD745&lt;1,AE745="",AG745="",AI745="")),"CLOSURE EVIDENCE MISSING",IF(Z745="Closed","Closure ready for independent review","Open / review")))))))))))))))))</f>
        <v/>
      </c>
      <c r="AI745" s="0" t="n"/>
      <c r="AJ745" s="0">
        <f>IF(AI745="","",IF(AO745="Operational monitoring",IF(AI745="Low","Routine operational monitoring by the Service Owner",IF(AI745="Medium","Monthly","Continuous (logged at least monthly)")),IF(AO745="Performance review",IF(AI745="Critical","At least monthly",IF(AI745="High","Monthly",IF(AI745="Medium","Quarterly","Annual"))),IF(AI745="Critical","Continuous monitoring; formal review at least monthly",IF(AI745="High","Quarterly","Annual")))))</f>
        <v/>
      </c>
      <c r="AK745" s="0">
        <f>IF(OR(AI745="",NOT(ISNUMBER(AC745))),"",IF(OR(AI745="Critical",AI745="High"),MIN(AC745,MAX(30,ROUNDUP(0.05*AC745,0))),IF(AI745="Medium",MIN(AC745,20),MIN(AC745,10))))</f>
        <v/>
      </c>
      <c r="AL745" s="0" t="n"/>
      <c r="AM745" s="0" t="n"/>
      <c r="AN745" s="0" t="n"/>
      <c r="AO745" s="0" t="n"/>
      <c r="AP745" s="0" t="n"/>
    </row>
    <row r="746">
      <c r="A746" s="49" t="n"/>
      <c r="B746" s="50" t="n"/>
      <c r="C746" s="50" t="n"/>
      <c r="D746" s="51" t="n"/>
      <c r="E746" s="50" t="n"/>
      <c r="F746" s="50" t="n"/>
      <c r="G746" s="50" t="n"/>
      <c r="H746" s="50" t="n"/>
      <c r="I746" s="50" t="n"/>
      <c r="J746" s="50" t="n"/>
      <c r="K746" s="50" t="n"/>
      <c r="L746" s="50" t="n"/>
      <c r="M746" s="50" t="n"/>
      <c r="N746" s="50" t="n"/>
      <c r="O746" s="51" t="n"/>
      <c r="P746" s="50" t="n"/>
      <c r="Q746" s="50" t="n"/>
      <c r="R746" s="50" t="n"/>
      <c r="S746" s="50" t="n"/>
      <c r="T746" s="50" t="n"/>
      <c r="U746" s="50" t="n"/>
      <c r="V746" s="50" t="n"/>
      <c r="W746" s="50" t="n"/>
      <c r="X746" s="50" t="n"/>
      <c r="Y746" s="51" t="n"/>
      <c r="Z746" s="52" t="n"/>
      <c r="AA746" s="50" t="n"/>
      <c r="AB746" s="50" t="n"/>
      <c r="AC746" s="61" t="n"/>
      <c r="AD746" s="61" t="n"/>
      <c r="AE746" s="50" t="n"/>
      <c r="AF746" s="0" t="n"/>
      <c r="AG746" s="0" t="n"/>
      <c r="AH746" s="85">
        <f>IF(COUNTA(A746:AG746,AI746,AL746:AP746)=0,"",IF(TRIM(A746)="","AIR-ID REQUIRED",IF(OR(AND(K746&lt;&gt;"",ISNA(MATCH(K746,{"Yes","No","Unknown"},0))),AND(Q746&lt;&gt;"",ISNA(MATCH(Q746,{"Yes","No","Unknown"},0))),AND(R746&lt;&gt;"",ISNA(MATCH(R746,{"Yes","No","Unknown"},0))),AND(T746&lt;&gt;"",ISNA(MATCH(T746,{"Yes","No","Unknown"},0))),AND(J746&lt;&gt;"",ISNA(MATCH(J746,{"Improving","Stable","Deteriorating","New / Baseline","Not yet known"},0))),AND(Z746&lt;&gt;"",ISNA(MATCH(Z746,{"Open","Reviewed","Action Open","Escalated","Closed"},0))),AND(AG746&lt;&gt;"",ISNA(MATCH(AG746,{"UC-ID specific","Shared system baseline"},0))),AND(AI746&lt;&gt;"",ISNA(MATCH(AI746,{"Low","Medium","High","Critical"},0))),AND(AL746&lt;&gt;"",COUNTIF(Lists!$A$3:$A$10,AL746)=0),AND(AO746&lt;&gt;"",ISNA(MATCH(AO746,{"Operational monitoring","Performance review","Formal review"},0))),AND(AP746&lt;&gt;"",ISNA(MATCH(AP746,{"Raised per Monitoring and Review Plan","Not action-capable","Action-capable: raise not yet set"},0)))),"INVALID VALUE — use the dropdown list",IF(AND(AG746="UC-ID specific",OR(AF746="",AF746="None")),"UC-ID REQUIRED",IF(OR(J746="",K746="",Q746="",R746="",T746="",AL746="",J746="Not yet known",K746="Unknown",Q746="Unknown",R746="Unknown",T746="Unknown"),"UNKNOWN TO RESOLVE",IF(AND(K746="Yes",OR(H746="",I746="",M746="",N746="",O746="",P746="",P746="None",X746="")),"BREACH ACTION INCOMPLETE",IF(AND(OR(K746="Yes",Q746="Yes"),AL746="None"),"TRIGGER NOT RECORDED — select the E.4 trigger",IF(AND(OR(AND(AL746&lt;&gt;"",AL746&lt;&gt;"None"),R746="Yes"),AM746=""),"REASSESSMENT / CONSIDERATION REF REQUIRED",IF(AND(OR(R746="Yes",T746="Yes"),U746=""),"GATE LOG EVENT ID REQUIRED",IF(OR(AND(D746&lt;&gt;"",NOT(ISNUMBER(D746))),AND(Y746&lt;&gt;"",NOT(ISNUMBER(Y746))),AND(ISNUMBER(D746),ISNUMBER(Y746),Y746&lt;=D746)),"DATE CHECK — Review and Next Review must be dates, Next after Review",IF(AND(ISNUMBER(AC746),ISNUMBER(AD746),AD746&gt;AC746),"SAMPLE EXCEEDS POPULATION",IF(AND(ISNUMBER(AD746),ISNUMBER(AK746),AD746&lt;AK746),"SAMPLE BELOW TIER MINIMUM",IF(AND(AI746&lt;&gt;"",ISNUMBER(Y746),AO746=""),"REVIEW TYPE REQUIRED: operational, performance or formal (§6.4.4)",IF(AND(ISNUMBER(D746),ISNUMBER(Y746),AI746&lt;&gt;"",Y746-D746&gt;IF(AI746="Critical",31,IF(AI746="High",IF(OR(AO746="Operational monitoring",AO746="Performance review"),31,92),IF(AI746="Medium",IF(AO746="Operational monitoring",31,IF(AO746="Performance review",92,366)),366)))),"NEXT REVIEW EXCEEDS TIER CADENCE",IF(OR(AP746="",AP746="Action-capable: raise not yet set"),"AGENTIC CADENCE RAISE NOT SET (§6.4.4; size to be set by the Council)",IF(AND(Z746="Closed",OR(D746="",E746="",G746="",H746="",I746="",X746="",Y746="",AA746="",AB746="",NOT(ISNUMBER(AC746)),NOT(ISNUMBER(AD746)),AC746&lt;1,AD746&lt;1,AE746="",AG746="",AI746="")),"CLOSURE EVIDENCE MISSING",IF(Z746="Closed","Closure ready for independent review","Open / review")))))))))))))))))</f>
        <v/>
      </c>
      <c r="AI746" s="0" t="n"/>
      <c r="AJ746" s="0">
        <f>IF(AI746="","",IF(AO746="Operational monitoring",IF(AI746="Low","Routine operational monitoring by the Service Owner",IF(AI746="Medium","Monthly","Continuous (logged at least monthly)")),IF(AO746="Performance review",IF(AI746="Critical","At least monthly",IF(AI746="High","Monthly",IF(AI746="Medium","Quarterly","Annual"))),IF(AI746="Critical","Continuous monitoring; formal review at least monthly",IF(AI746="High","Quarterly","Annual")))))</f>
        <v/>
      </c>
      <c r="AK746" s="0">
        <f>IF(OR(AI746="",NOT(ISNUMBER(AC746))),"",IF(OR(AI746="Critical",AI746="High"),MIN(AC746,MAX(30,ROUNDUP(0.05*AC746,0))),IF(AI746="Medium",MIN(AC746,20),MIN(AC746,10))))</f>
        <v/>
      </c>
      <c r="AL746" s="0" t="n"/>
      <c r="AM746" s="0" t="n"/>
      <c r="AN746" s="0" t="n"/>
      <c r="AO746" s="0" t="n"/>
      <c r="AP746" s="0" t="n"/>
    </row>
    <row r="747">
      <c r="A747" s="49" t="n"/>
      <c r="B747" s="50" t="n"/>
      <c r="C747" s="50" t="n"/>
      <c r="D747" s="51" t="n"/>
      <c r="E747" s="50" t="n"/>
      <c r="F747" s="50" t="n"/>
      <c r="G747" s="50" t="n"/>
      <c r="H747" s="50" t="n"/>
      <c r="I747" s="50" t="n"/>
      <c r="J747" s="50" t="n"/>
      <c r="K747" s="50" t="n"/>
      <c r="L747" s="50" t="n"/>
      <c r="M747" s="50" t="n"/>
      <c r="N747" s="50" t="n"/>
      <c r="O747" s="51" t="n"/>
      <c r="P747" s="50" t="n"/>
      <c r="Q747" s="50" t="n"/>
      <c r="R747" s="50" t="n"/>
      <c r="S747" s="50" t="n"/>
      <c r="T747" s="50" t="n"/>
      <c r="U747" s="50" t="n"/>
      <c r="V747" s="50" t="n"/>
      <c r="W747" s="50" t="n"/>
      <c r="X747" s="50" t="n"/>
      <c r="Y747" s="51" t="n"/>
      <c r="Z747" s="52" t="n"/>
      <c r="AA747" s="50" t="n"/>
      <c r="AB747" s="50" t="n"/>
      <c r="AC747" s="61" t="n"/>
      <c r="AD747" s="61" t="n"/>
      <c r="AE747" s="50" t="n"/>
      <c r="AF747" s="0" t="n"/>
      <c r="AG747" s="0" t="n"/>
      <c r="AH747" s="85">
        <f>IF(COUNTA(A747:AG747,AI747,AL747:AP747)=0,"",IF(TRIM(A747)="","AIR-ID REQUIRED",IF(OR(AND(K747&lt;&gt;"",ISNA(MATCH(K747,{"Yes","No","Unknown"},0))),AND(Q747&lt;&gt;"",ISNA(MATCH(Q747,{"Yes","No","Unknown"},0))),AND(R747&lt;&gt;"",ISNA(MATCH(R747,{"Yes","No","Unknown"},0))),AND(T747&lt;&gt;"",ISNA(MATCH(T747,{"Yes","No","Unknown"},0))),AND(J747&lt;&gt;"",ISNA(MATCH(J747,{"Improving","Stable","Deteriorating","New / Baseline","Not yet known"},0))),AND(Z747&lt;&gt;"",ISNA(MATCH(Z747,{"Open","Reviewed","Action Open","Escalated","Closed"},0))),AND(AG747&lt;&gt;"",ISNA(MATCH(AG747,{"UC-ID specific","Shared system baseline"},0))),AND(AI747&lt;&gt;"",ISNA(MATCH(AI747,{"Low","Medium","High","Critical"},0))),AND(AL747&lt;&gt;"",COUNTIF(Lists!$A$3:$A$10,AL747)=0),AND(AO747&lt;&gt;"",ISNA(MATCH(AO747,{"Operational monitoring","Performance review","Formal review"},0))),AND(AP747&lt;&gt;"",ISNA(MATCH(AP747,{"Raised per Monitoring and Review Plan","Not action-capable","Action-capable: raise not yet set"},0)))),"INVALID VALUE — use the dropdown list",IF(AND(AG747="UC-ID specific",OR(AF747="",AF747="None")),"UC-ID REQUIRED",IF(OR(J747="",K747="",Q747="",R747="",T747="",AL747="",J747="Not yet known",K747="Unknown",Q747="Unknown",R747="Unknown",T747="Unknown"),"UNKNOWN TO RESOLVE",IF(AND(K747="Yes",OR(H747="",I747="",M747="",N747="",O747="",P747="",P747="None",X747="")),"BREACH ACTION INCOMPLETE",IF(AND(OR(K747="Yes",Q747="Yes"),AL747="None"),"TRIGGER NOT RECORDED — select the E.4 trigger",IF(AND(OR(AND(AL747&lt;&gt;"",AL747&lt;&gt;"None"),R747="Yes"),AM747=""),"REASSESSMENT / CONSIDERATION REF REQUIRED",IF(AND(OR(R747="Yes",T747="Yes"),U747=""),"GATE LOG EVENT ID REQUIRED",IF(OR(AND(D747&lt;&gt;"",NOT(ISNUMBER(D747))),AND(Y747&lt;&gt;"",NOT(ISNUMBER(Y747))),AND(ISNUMBER(D747),ISNUMBER(Y747),Y747&lt;=D747)),"DATE CHECK — Review and Next Review must be dates, Next after Review",IF(AND(ISNUMBER(AC747),ISNUMBER(AD747),AD747&gt;AC747),"SAMPLE EXCEEDS POPULATION",IF(AND(ISNUMBER(AD747),ISNUMBER(AK747),AD747&lt;AK747),"SAMPLE BELOW TIER MINIMUM",IF(AND(AI747&lt;&gt;"",ISNUMBER(Y747),AO747=""),"REVIEW TYPE REQUIRED: operational, performance or formal (§6.4.4)",IF(AND(ISNUMBER(D747),ISNUMBER(Y747),AI747&lt;&gt;"",Y747-D747&gt;IF(AI747="Critical",31,IF(AI747="High",IF(OR(AO747="Operational monitoring",AO747="Performance review"),31,92),IF(AI747="Medium",IF(AO747="Operational monitoring",31,IF(AO747="Performance review",92,366)),366)))),"NEXT REVIEW EXCEEDS TIER CADENCE",IF(OR(AP747="",AP747="Action-capable: raise not yet set"),"AGENTIC CADENCE RAISE NOT SET (§6.4.4; size to be set by the Council)",IF(AND(Z747="Closed",OR(D747="",E747="",G747="",H747="",I747="",X747="",Y747="",AA747="",AB747="",NOT(ISNUMBER(AC747)),NOT(ISNUMBER(AD747)),AC747&lt;1,AD747&lt;1,AE747="",AG747="",AI747="")),"CLOSURE EVIDENCE MISSING",IF(Z747="Closed","Closure ready for independent review","Open / review")))))))))))))))))</f>
        <v/>
      </c>
      <c r="AI747" s="0" t="n"/>
      <c r="AJ747" s="0">
        <f>IF(AI747="","",IF(AO747="Operational monitoring",IF(AI747="Low","Routine operational monitoring by the Service Owner",IF(AI747="Medium","Monthly","Continuous (logged at least monthly)")),IF(AO747="Performance review",IF(AI747="Critical","At least monthly",IF(AI747="High","Monthly",IF(AI747="Medium","Quarterly","Annual"))),IF(AI747="Critical","Continuous monitoring; formal review at least monthly",IF(AI747="High","Quarterly","Annual")))))</f>
        <v/>
      </c>
      <c r="AK747" s="0">
        <f>IF(OR(AI747="",NOT(ISNUMBER(AC747))),"",IF(OR(AI747="Critical",AI747="High"),MIN(AC747,MAX(30,ROUNDUP(0.05*AC747,0))),IF(AI747="Medium",MIN(AC747,20),MIN(AC747,10))))</f>
        <v/>
      </c>
      <c r="AL747" s="0" t="n"/>
      <c r="AM747" s="0" t="n"/>
      <c r="AN747" s="0" t="n"/>
      <c r="AO747" s="0" t="n"/>
      <c r="AP747" s="0" t="n"/>
    </row>
    <row r="748">
      <c r="A748" s="49" t="n"/>
      <c r="B748" s="50" t="n"/>
      <c r="C748" s="50" t="n"/>
      <c r="D748" s="51" t="n"/>
      <c r="E748" s="50" t="n"/>
      <c r="F748" s="50" t="n"/>
      <c r="G748" s="50" t="n"/>
      <c r="H748" s="50" t="n"/>
      <c r="I748" s="50" t="n"/>
      <c r="J748" s="50" t="n"/>
      <c r="K748" s="50" t="n"/>
      <c r="L748" s="50" t="n"/>
      <c r="M748" s="50" t="n"/>
      <c r="N748" s="50" t="n"/>
      <c r="O748" s="51" t="n"/>
      <c r="P748" s="50" t="n"/>
      <c r="Q748" s="50" t="n"/>
      <c r="R748" s="50" t="n"/>
      <c r="S748" s="50" t="n"/>
      <c r="T748" s="50" t="n"/>
      <c r="U748" s="50" t="n"/>
      <c r="V748" s="50" t="n"/>
      <c r="W748" s="50" t="n"/>
      <c r="X748" s="50" t="n"/>
      <c r="Y748" s="51" t="n"/>
      <c r="Z748" s="52" t="n"/>
      <c r="AA748" s="50" t="n"/>
      <c r="AB748" s="50" t="n"/>
      <c r="AC748" s="61" t="n"/>
      <c r="AD748" s="61" t="n"/>
      <c r="AE748" s="50" t="n"/>
      <c r="AF748" s="0" t="n"/>
      <c r="AG748" s="0" t="n"/>
      <c r="AH748" s="85">
        <f>IF(COUNTA(A748:AG748,AI748,AL748:AP748)=0,"",IF(TRIM(A748)="","AIR-ID REQUIRED",IF(OR(AND(K748&lt;&gt;"",ISNA(MATCH(K748,{"Yes","No","Unknown"},0))),AND(Q748&lt;&gt;"",ISNA(MATCH(Q748,{"Yes","No","Unknown"},0))),AND(R748&lt;&gt;"",ISNA(MATCH(R748,{"Yes","No","Unknown"},0))),AND(T748&lt;&gt;"",ISNA(MATCH(T748,{"Yes","No","Unknown"},0))),AND(J748&lt;&gt;"",ISNA(MATCH(J748,{"Improving","Stable","Deteriorating","New / Baseline","Not yet known"},0))),AND(Z748&lt;&gt;"",ISNA(MATCH(Z748,{"Open","Reviewed","Action Open","Escalated","Closed"},0))),AND(AG748&lt;&gt;"",ISNA(MATCH(AG748,{"UC-ID specific","Shared system baseline"},0))),AND(AI748&lt;&gt;"",ISNA(MATCH(AI748,{"Low","Medium","High","Critical"},0))),AND(AL748&lt;&gt;"",COUNTIF(Lists!$A$3:$A$10,AL748)=0),AND(AO748&lt;&gt;"",ISNA(MATCH(AO748,{"Operational monitoring","Performance review","Formal review"},0))),AND(AP748&lt;&gt;"",ISNA(MATCH(AP748,{"Raised per Monitoring and Review Plan","Not action-capable","Action-capable: raise not yet set"},0)))),"INVALID VALUE — use the dropdown list",IF(AND(AG748="UC-ID specific",OR(AF748="",AF748="None")),"UC-ID REQUIRED",IF(OR(J748="",K748="",Q748="",R748="",T748="",AL748="",J748="Not yet known",K748="Unknown",Q748="Unknown",R748="Unknown",T748="Unknown"),"UNKNOWN TO RESOLVE",IF(AND(K748="Yes",OR(H748="",I748="",M748="",N748="",O748="",P748="",P748="None",X748="")),"BREACH ACTION INCOMPLETE",IF(AND(OR(K748="Yes",Q748="Yes"),AL748="None"),"TRIGGER NOT RECORDED — select the E.4 trigger",IF(AND(OR(AND(AL748&lt;&gt;"",AL748&lt;&gt;"None"),R748="Yes"),AM748=""),"REASSESSMENT / CONSIDERATION REF REQUIRED",IF(AND(OR(R748="Yes",T748="Yes"),U748=""),"GATE LOG EVENT ID REQUIRED",IF(OR(AND(D748&lt;&gt;"",NOT(ISNUMBER(D748))),AND(Y748&lt;&gt;"",NOT(ISNUMBER(Y748))),AND(ISNUMBER(D748),ISNUMBER(Y748),Y748&lt;=D748)),"DATE CHECK — Review and Next Review must be dates, Next after Review",IF(AND(ISNUMBER(AC748),ISNUMBER(AD748),AD748&gt;AC748),"SAMPLE EXCEEDS POPULATION",IF(AND(ISNUMBER(AD748),ISNUMBER(AK748),AD748&lt;AK748),"SAMPLE BELOW TIER MINIMUM",IF(AND(AI748&lt;&gt;"",ISNUMBER(Y748),AO748=""),"REVIEW TYPE REQUIRED: operational, performance or formal (§6.4.4)",IF(AND(ISNUMBER(D748),ISNUMBER(Y748),AI748&lt;&gt;"",Y748-D748&gt;IF(AI748="Critical",31,IF(AI748="High",IF(OR(AO748="Operational monitoring",AO748="Performance review"),31,92),IF(AI748="Medium",IF(AO748="Operational monitoring",31,IF(AO748="Performance review",92,366)),366)))),"NEXT REVIEW EXCEEDS TIER CADENCE",IF(OR(AP748="",AP748="Action-capable: raise not yet set"),"AGENTIC CADENCE RAISE NOT SET (§6.4.4; size to be set by the Council)",IF(AND(Z748="Closed",OR(D748="",E748="",G748="",H748="",I748="",X748="",Y748="",AA748="",AB748="",NOT(ISNUMBER(AC748)),NOT(ISNUMBER(AD748)),AC748&lt;1,AD748&lt;1,AE748="",AG748="",AI748="")),"CLOSURE EVIDENCE MISSING",IF(Z748="Closed","Closure ready for independent review","Open / review")))))))))))))))))</f>
        <v/>
      </c>
      <c r="AI748" s="0" t="n"/>
      <c r="AJ748" s="0">
        <f>IF(AI748="","",IF(AO748="Operational monitoring",IF(AI748="Low","Routine operational monitoring by the Service Owner",IF(AI748="Medium","Monthly","Continuous (logged at least monthly)")),IF(AO748="Performance review",IF(AI748="Critical","At least monthly",IF(AI748="High","Monthly",IF(AI748="Medium","Quarterly","Annual"))),IF(AI748="Critical","Continuous monitoring; formal review at least monthly",IF(AI748="High","Quarterly","Annual")))))</f>
        <v/>
      </c>
      <c r="AK748" s="0">
        <f>IF(OR(AI748="",NOT(ISNUMBER(AC748))),"",IF(OR(AI748="Critical",AI748="High"),MIN(AC748,MAX(30,ROUNDUP(0.05*AC748,0))),IF(AI748="Medium",MIN(AC748,20),MIN(AC748,10))))</f>
        <v/>
      </c>
      <c r="AL748" s="0" t="n"/>
      <c r="AM748" s="0" t="n"/>
      <c r="AN748" s="0" t="n"/>
      <c r="AO748" s="0" t="n"/>
      <c r="AP748" s="0" t="n"/>
    </row>
    <row r="749">
      <c r="A749" s="49" t="n"/>
      <c r="B749" s="50" t="n"/>
      <c r="C749" s="50" t="n"/>
      <c r="D749" s="51" t="n"/>
      <c r="E749" s="50" t="n"/>
      <c r="F749" s="50" t="n"/>
      <c r="G749" s="50" t="n"/>
      <c r="H749" s="50" t="n"/>
      <c r="I749" s="50" t="n"/>
      <c r="J749" s="50" t="n"/>
      <c r="K749" s="50" t="n"/>
      <c r="L749" s="50" t="n"/>
      <c r="M749" s="50" t="n"/>
      <c r="N749" s="50" t="n"/>
      <c r="O749" s="51" t="n"/>
      <c r="P749" s="50" t="n"/>
      <c r="Q749" s="50" t="n"/>
      <c r="R749" s="50" t="n"/>
      <c r="S749" s="50" t="n"/>
      <c r="T749" s="50" t="n"/>
      <c r="U749" s="50" t="n"/>
      <c r="V749" s="50" t="n"/>
      <c r="W749" s="50" t="n"/>
      <c r="X749" s="50" t="n"/>
      <c r="Y749" s="51" t="n"/>
      <c r="Z749" s="52" t="n"/>
      <c r="AA749" s="50" t="n"/>
      <c r="AB749" s="50" t="n"/>
      <c r="AC749" s="61" t="n"/>
      <c r="AD749" s="61" t="n"/>
      <c r="AE749" s="50" t="n"/>
      <c r="AF749" s="0" t="n"/>
      <c r="AG749" s="0" t="n"/>
      <c r="AH749" s="85">
        <f>IF(COUNTA(A749:AG749,AI749,AL749:AP749)=0,"",IF(TRIM(A749)="","AIR-ID REQUIRED",IF(OR(AND(K749&lt;&gt;"",ISNA(MATCH(K749,{"Yes","No","Unknown"},0))),AND(Q749&lt;&gt;"",ISNA(MATCH(Q749,{"Yes","No","Unknown"},0))),AND(R749&lt;&gt;"",ISNA(MATCH(R749,{"Yes","No","Unknown"},0))),AND(T749&lt;&gt;"",ISNA(MATCH(T749,{"Yes","No","Unknown"},0))),AND(J749&lt;&gt;"",ISNA(MATCH(J749,{"Improving","Stable","Deteriorating","New / Baseline","Not yet known"},0))),AND(Z749&lt;&gt;"",ISNA(MATCH(Z749,{"Open","Reviewed","Action Open","Escalated","Closed"},0))),AND(AG749&lt;&gt;"",ISNA(MATCH(AG749,{"UC-ID specific","Shared system baseline"},0))),AND(AI749&lt;&gt;"",ISNA(MATCH(AI749,{"Low","Medium","High","Critical"},0))),AND(AL749&lt;&gt;"",COUNTIF(Lists!$A$3:$A$10,AL749)=0),AND(AO749&lt;&gt;"",ISNA(MATCH(AO749,{"Operational monitoring","Performance review","Formal review"},0))),AND(AP749&lt;&gt;"",ISNA(MATCH(AP749,{"Raised per Monitoring and Review Plan","Not action-capable","Action-capable: raise not yet set"},0)))),"INVALID VALUE — use the dropdown list",IF(AND(AG749="UC-ID specific",OR(AF749="",AF749="None")),"UC-ID REQUIRED",IF(OR(J749="",K749="",Q749="",R749="",T749="",AL749="",J749="Not yet known",K749="Unknown",Q749="Unknown",R749="Unknown",T749="Unknown"),"UNKNOWN TO RESOLVE",IF(AND(K749="Yes",OR(H749="",I749="",M749="",N749="",O749="",P749="",P749="None",X749="")),"BREACH ACTION INCOMPLETE",IF(AND(OR(K749="Yes",Q749="Yes"),AL749="None"),"TRIGGER NOT RECORDED — select the E.4 trigger",IF(AND(OR(AND(AL749&lt;&gt;"",AL749&lt;&gt;"None"),R749="Yes"),AM749=""),"REASSESSMENT / CONSIDERATION REF REQUIRED",IF(AND(OR(R749="Yes",T749="Yes"),U749=""),"GATE LOG EVENT ID REQUIRED",IF(OR(AND(D749&lt;&gt;"",NOT(ISNUMBER(D749))),AND(Y749&lt;&gt;"",NOT(ISNUMBER(Y749))),AND(ISNUMBER(D749),ISNUMBER(Y749),Y749&lt;=D749)),"DATE CHECK — Review and Next Review must be dates, Next after Review",IF(AND(ISNUMBER(AC749),ISNUMBER(AD749),AD749&gt;AC749),"SAMPLE EXCEEDS POPULATION",IF(AND(ISNUMBER(AD749),ISNUMBER(AK749),AD749&lt;AK749),"SAMPLE BELOW TIER MINIMUM",IF(AND(AI749&lt;&gt;"",ISNUMBER(Y749),AO749=""),"REVIEW TYPE REQUIRED: operational, performance or formal (§6.4.4)",IF(AND(ISNUMBER(D749),ISNUMBER(Y749),AI749&lt;&gt;"",Y749-D749&gt;IF(AI749="Critical",31,IF(AI749="High",IF(OR(AO749="Operational monitoring",AO749="Performance review"),31,92),IF(AI749="Medium",IF(AO749="Operational monitoring",31,IF(AO749="Performance review",92,366)),366)))),"NEXT REVIEW EXCEEDS TIER CADENCE",IF(OR(AP749="",AP749="Action-capable: raise not yet set"),"AGENTIC CADENCE RAISE NOT SET (§6.4.4; size to be set by the Council)",IF(AND(Z749="Closed",OR(D749="",E749="",G749="",H749="",I749="",X749="",Y749="",AA749="",AB749="",NOT(ISNUMBER(AC749)),NOT(ISNUMBER(AD749)),AC749&lt;1,AD749&lt;1,AE749="",AG749="",AI749="")),"CLOSURE EVIDENCE MISSING",IF(Z749="Closed","Closure ready for independent review","Open / review")))))))))))))))))</f>
        <v/>
      </c>
      <c r="AI749" s="0" t="n"/>
      <c r="AJ749" s="0">
        <f>IF(AI749="","",IF(AO749="Operational monitoring",IF(AI749="Low","Routine operational monitoring by the Service Owner",IF(AI749="Medium","Monthly","Continuous (logged at least monthly)")),IF(AO749="Performance review",IF(AI749="Critical","At least monthly",IF(AI749="High","Monthly",IF(AI749="Medium","Quarterly","Annual"))),IF(AI749="Critical","Continuous monitoring; formal review at least monthly",IF(AI749="High","Quarterly","Annual")))))</f>
        <v/>
      </c>
      <c r="AK749" s="0">
        <f>IF(OR(AI749="",NOT(ISNUMBER(AC749))),"",IF(OR(AI749="Critical",AI749="High"),MIN(AC749,MAX(30,ROUNDUP(0.05*AC749,0))),IF(AI749="Medium",MIN(AC749,20),MIN(AC749,10))))</f>
        <v/>
      </c>
      <c r="AL749" s="0" t="n"/>
      <c r="AM749" s="0" t="n"/>
      <c r="AN749" s="0" t="n"/>
      <c r="AO749" s="0" t="n"/>
      <c r="AP749" s="0" t="n"/>
    </row>
    <row r="750">
      <c r="A750" s="49" t="n"/>
      <c r="B750" s="50" t="n"/>
      <c r="C750" s="50" t="n"/>
      <c r="D750" s="51" t="n"/>
      <c r="E750" s="50" t="n"/>
      <c r="F750" s="50" t="n"/>
      <c r="G750" s="50" t="n"/>
      <c r="H750" s="50" t="n"/>
      <c r="I750" s="50" t="n"/>
      <c r="J750" s="50" t="n"/>
      <c r="K750" s="50" t="n"/>
      <c r="L750" s="50" t="n"/>
      <c r="M750" s="50" t="n"/>
      <c r="N750" s="50" t="n"/>
      <c r="O750" s="51" t="n"/>
      <c r="P750" s="50" t="n"/>
      <c r="Q750" s="50" t="n"/>
      <c r="R750" s="50" t="n"/>
      <c r="S750" s="50" t="n"/>
      <c r="T750" s="50" t="n"/>
      <c r="U750" s="50" t="n"/>
      <c r="V750" s="50" t="n"/>
      <c r="W750" s="50" t="n"/>
      <c r="X750" s="50" t="n"/>
      <c r="Y750" s="51" t="n"/>
      <c r="Z750" s="52" t="n"/>
      <c r="AA750" s="50" t="n"/>
      <c r="AB750" s="50" t="n"/>
      <c r="AC750" s="61" t="n"/>
      <c r="AD750" s="61" t="n"/>
      <c r="AE750" s="50" t="n"/>
      <c r="AF750" s="0" t="n"/>
      <c r="AG750" s="0" t="n"/>
      <c r="AH750" s="85">
        <f>IF(COUNTA(A750:AG750,AI750,AL750:AP750)=0,"",IF(TRIM(A750)="","AIR-ID REQUIRED",IF(OR(AND(K750&lt;&gt;"",ISNA(MATCH(K750,{"Yes","No","Unknown"},0))),AND(Q750&lt;&gt;"",ISNA(MATCH(Q750,{"Yes","No","Unknown"},0))),AND(R750&lt;&gt;"",ISNA(MATCH(R750,{"Yes","No","Unknown"},0))),AND(T750&lt;&gt;"",ISNA(MATCH(T750,{"Yes","No","Unknown"},0))),AND(J750&lt;&gt;"",ISNA(MATCH(J750,{"Improving","Stable","Deteriorating","New / Baseline","Not yet known"},0))),AND(Z750&lt;&gt;"",ISNA(MATCH(Z750,{"Open","Reviewed","Action Open","Escalated","Closed"},0))),AND(AG750&lt;&gt;"",ISNA(MATCH(AG750,{"UC-ID specific","Shared system baseline"},0))),AND(AI750&lt;&gt;"",ISNA(MATCH(AI750,{"Low","Medium","High","Critical"},0))),AND(AL750&lt;&gt;"",COUNTIF(Lists!$A$3:$A$10,AL750)=0),AND(AO750&lt;&gt;"",ISNA(MATCH(AO750,{"Operational monitoring","Performance review","Formal review"},0))),AND(AP750&lt;&gt;"",ISNA(MATCH(AP750,{"Raised per Monitoring and Review Plan","Not action-capable","Action-capable: raise not yet set"},0)))),"INVALID VALUE — use the dropdown list",IF(AND(AG750="UC-ID specific",OR(AF750="",AF750="None")),"UC-ID REQUIRED",IF(OR(J750="",K750="",Q750="",R750="",T750="",AL750="",J750="Not yet known",K750="Unknown",Q750="Unknown",R750="Unknown",T750="Unknown"),"UNKNOWN TO RESOLVE",IF(AND(K750="Yes",OR(H750="",I750="",M750="",N750="",O750="",P750="",P750="None",X750="")),"BREACH ACTION INCOMPLETE",IF(AND(OR(K750="Yes",Q750="Yes"),AL750="None"),"TRIGGER NOT RECORDED — select the E.4 trigger",IF(AND(OR(AND(AL750&lt;&gt;"",AL750&lt;&gt;"None"),R750="Yes"),AM750=""),"REASSESSMENT / CONSIDERATION REF REQUIRED",IF(AND(OR(R750="Yes",T750="Yes"),U750=""),"GATE LOG EVENT ID REQUIRED",IF(OR(AND(D750&lt;&gt;"",NOT(ISNUMBER(D750))),AND(Y750&lt;&gt;"",NOT(ISNUMBER(Y750))),AND(ISNUMBER(D750),ISNUMBER(Y750),Y750&lt;=D750)),"DATE CHECK — Review and Next Review must be dates, Next after Review",IF(AND(ISNUMBER(AC750),ISNUMBER(AD750),AD750&gt;AC750),"SAMPLE EXCEEDS POPULATION",IF(AND(ISNUMBER(AD750),ISNUMBER(AK750),AD750&lt;AK750),"SAMPLE BELOW TIER MINIMUM",IF(AND(AI750&lt;&gt;"",ISNUMBER(Y750),AO750=""),"REVIEW TYPE REQUIRED: operational, performance or formal (§6.4.4)",IF(AND(ISNUMBER(D750),ISNUMBER(Y750),AI750&lt;&gt;"",Y750-D750&gt;IF(AI750="Critical",31,IF(AI750="High",IF(OR(AO750="Operational monitoring",AO750="Performance review"),31,92),IF(AI750="Medium",IF(AO750="Operational monitoring",31,IF(AO750="Performance review",92,366)),366)))),"NEXT REVIEW EXCEEDS TIER CADENCE",IF(OR(AP750="",AP750="Action-capable: raise not yet set"),"AGENTIC CADENCE RAISE NOT SET (§6.4.4; size to be set by the Council)",IF(AND(Z750="Closed",OR(D750="",E750="",G750="",H750="",I750="",X750="",Y750="",AA750="",AB750="",NOT(ISNUMBER(AC750)),NOT(ISNUMBER(AD750)),AC750&lt;1,AD750&lt;1,AE750="",AG750="",AI750="")),"CLOSURE EVIDENCE MISSING",IF(Z750="Closed","Closure ready for independent review","Open / review")))))))))))))))))</f>
        <v/>
      </c>
      <c r="AI750" s="0" t="n"/>
      <c r="AJ750" s="0">
        <f>IF(AI750="","",IF(AO750="Operational monitoring",IF(AI750="Low","Routine operational monitoring by the Service Owner",IF(AI750="Medium","Monthly","Continuous (logged at least monthly)")),IF(AO750="Performance review",IF(AI750="Critical","At least monthly",IF(AI750="High","Monthly",IF(AI750="Medium","Quarterly","Annual"))),IF(AI750="Critical","Continuous monitoring; formal review at least monthly",IF(AI750="High","Quarterly","Annual")))))</f>
        <v/>
      </c>
      <c r="AK750" s="0">
        <f>IF(OR(AI750="",NOT(ISNUMBER(AC750))),"",IF(OR(AI750="Critical",AI750="High"),MIN(AC750,MAX(30,ROUNDUP(0.05*AC750,0))),IF(AI750="Medium",MIN(AC750,20),MIN(AC750,10))))</f>
        <v/>
      </c>
      <c r="AL750" s="0" t="n"/>
      <c r="AM750" s="0" t="n"/>
      <c r="AN750" s="0" t="n"/>
      <c r="AO750" s="0" t="n"/>
      <c r="AP750" s="0" t="n"/>
    </row>
    <row r="751">
      <c r="A751" s="49" t="n"/>
      <c r="B751" s="50" t="n"/>
      <c r="C751" s="50" t="n"/>
      <c r="D751" s="51" t="n"/>
      <c r="E751" s="50" t="n"/>
      <c r="F751" s="50" t="n"/>
      <c r="G751" s="50" t="n"/>
      <c r="H751" s="50" t="n"/>
      <c r="I751" s="50" t="n"/>
      <c r="J751" s="50" t="n"/>
      <c r="K751" s="50" t="n"/>
      <c r="L751" s="50" t="n"/>
      <c r="M751" s="50" t="n"/>
      <c r="N751" s="50" t="n"/>
      <c r="O751" s="51" t="n"/>
      <c r="P751" s="50" t="n"/>
      <c r="Q751" s="50" t="n"/>
      <c r="R751" s="50" t="n"/>
      <c r="S751" s="50" t="n"/>
      <c r="T751" s="50" t="n"/>
      <c r="U751" s="50" t="n"/>
      <c r="V751" s="50" t="n"/>
      <c r="W751" s="50" t="n"/>
      <c r="X751" s="50" t="n"/>
      <c r="Y751" s="51" t="n"/>
      <c r="Z751" s="52" t="n"/>
      <c r="AA751" s="50" t="n"/>
      <c r="AB751" s="50" t="n"/>
      <c r="AC751" s="61" t="n"/>
      <c r="AD751" s="61" t="n"/>
      <c r="AE751" s="50" t="n"/>
      <c r="AF751" s="0" t="n"/>
      <c r="AG751" s="0" t="n"/>
      <c r="AH751" s="85">
        <f>IF(COUNTA(A751:AG751,AI751,AL751:AP751)=0,"",IF(TRIM(A751)="","AIR-ID REQUIRED",IF(OR(AND(K751&lt;&gt;"",ISNA(MATCH(K751,{"Yes","No","Unknown"},0))),AND(Q751&lt;&gt;"",ISNA(MATCH(Q751,{"Yes","No","Unknown"},0))),AND(R751&lt;&gt;"",ISNA(MATCH(R751,{"Yes","No","Unknown"},0))),AND(T751&lt;&gt;"",ISNA(MATCH(T751,{"Yes","No","Unknown"},0))),AND(J751&lt;&gt;"",ISNA(MATCH(J751,{"Improving","Stable","Deteriorating","New / Baseline","Not yet known"},0))),AND(Z751&lt;&gt;"",ISNA(MATCH(Z751,{"Open","Reviewed","Action Open","Escalated","Closed"},0))),AND(AG751&lt;&gt;"",ISNA(MATCH(AG751,{"UC-ID specific","Shared system baseline"},0))),AND(AI751&lt;&gt;"",ISNA(MATCH(AI751,{"Low","Medium","High","Critical"},0))),AND(AL751&lt;&gt;"",COUNTIF(Lists!$A$3:$A$10,AL751)=0),AND(AO751&lt;&gt;"",ISNA(MATCH(AO751,{"Operational monitoring","Performance review","Formal review"},0))),AND(AP751&lt;&gt;"",ISNA(MATCH(AP751,{"Raised per Monitoring and Review Plan","Not action-capable","Action-capable: raise not yet set"},0)))),"INVALID VALUE — use the dropdown list",IF(AND(AG751="UC-ID specific",OR(AF751="",AF751="None")),"UC-ID REQUIRED",IF(OR(J751="",K751="",Q751="",R751="",T751="",AL751="",J751="Not yet known",K751="Unknown",Q751="Unknown",R751="Unknown",T751="Unknown"),"UNKNOWN TO RESOLVE",IF(AND(K751="Yes",OR(H751="",I751="",M751="",N751="",O751="",P751="",P751="None",X751="")),"BREACH ACTION INCOMPLETE",IF(AND(OR(K751="Yes",Q751="Yes"),AL751="None"),"TRIGGER NOT RECORDED — select the E.4 trigger",IF(AND(OR(AND(AL751&lt;&gt;"",AL751&lt;&gt;"None"),R751="Yes"),AM751=""),"REASSESSMENT / CONSIDERATION REF REQUIRED",IF(AND(OR(R751="Yes",T751="Yes"),U751=""),"GATE LOG EVENT ID REQUIRED",IF(OR(AND(D751&lt;&gt;"",NOT(ISNUMBER(D751))),AND(Y751&lt;&gt;"",NOT(ISNUMBER(Y751))),AND(ISNUMBER(D751),ISNUMBER(Y751),Y751&lt;=D751)),"DATE CHECK — Review and Next Review must be dates, Next after Review",IF(AND(ISNUMBER(AC751),ISNUMBER(AD751),AD751&gt;AC751),"SAMPLE EXCEEDS POPULATION",IF(AND(ISNUMBER(AD751),ISNUMBER(AK751),AD751&lt;AK751),"SAMPLE BELOW TIER MINIMUM",IF(AND(AI751&lt;&gt;"",ISNUMBER(Y751),AO751=""),"REVIEW TYPE REQUIRED: operational, performance or formal (§6.4.4)",IF(AND(ISNUMBER(D751),ISNUMBER(Y751),AI751&lt;&gt;"",Y751-D751&gt;IF(AI751="Critical",31,IF(AI751="High",IF(OR(AO751="Operational monitoring",AO751="Performance review"),31,92),IF(AI751="Medium",IF(AO751="Operational monitoring",31,IF(AO751="Performance review",92,366)),366)))),"NEXT REVIEW EXCEEDS TIER CADENCE",IF(OR(AP751="",AP751="Action-capable: raise not yet set"),"AGENTIC CADENCE RAISE NOT SET (§6.4.4; size to be set by the Council)",IF(AND(Z751="Closed",OR(D751="",E751="",G751="",H751="",I751="",X751="",Y751="",AA751="",AB751="",NOT(ISNUMBER(AC751)),NOT(ISNUMBER(AD751)),AC751&lt;1,AD751&lt;1,AE751="",AG751="",AI751="")),"CLOSURE EVIDENCE MISSING",IF(Z751="Closed","Closure ready for independent review","Open / review")))))))))))))))))</f>
        <v/>
      </c>
      <c r="AI751" s="0" t="n"/>
      <c r="AJ751" s="0">
        <f>IF(AI751="","",IF(AO751="Operational monitoring",IF(AI751="Low","Routine operational monitoring by the Service Owner",IF(AI751="Medium","Monthly","Continuous (logged at least monthly)")),IF(AO751="Performance review",IF(AI751="Critical","At least monthly",IF(AI751="High","Monthly",IF(AI751="Medium","Quarterly","Annual"))),IF(AI751="Critical","Continuous monitoring; formal review at least monthly",IF(AI751="High","Quarterly","Annual")))))</f>
        <v/>
      </c>
      <c r="AK751" s="0">
        <f>IF(OR(AI751="",NOT(ISNUMBER(AC751))),"",IF(OR(AI751="Critical",AI751="High"),MIN(AC751,MAX(30,ROUNDUP(0.05*AC751,0))),IF(AI751="Medium",MIN(AC751,20),MIN(AC751,10))))</f>
        <v/>
      </c>
      <c r="AL751" s="0" t="n"/>
      <c r="AM751" s="0" t="n"/>
      <c r="AN751" s="0" t="n"/>
      <c r="AO751" s="0" t="n"/>
      <c r="AP751" s="0" t="n"/>
    </row>
    <row r="752">
      <c r="A752" s="49" t="n"/>
      <c r="B752" s="50" t="n"/>
      <c r="C752" s="50" t="n"/>
      <c r="D752" s="51" t="n"/>
      <c r="E752" s="50" t="n"/>
      <c r="F752" s="50" t="n"/>
      <c r="G752" s="50" t="n"/>
      <c r="H752" s="50" t="n"/>
      <c r="I752" s="50" t="n"/>
      <c r="J752" s="50" t="n"/>
      <c r="K752" s="50" t="n"/>
      <c r="L752" s="50" t="n"/>
      <c r="M752" s="50" t="n"/>
      <c r="N752" s="50" t="n"/>
      <c r="O752" s="51" t="n"/>
      <c r="P752" s="50" t="n"/>
      <c r="Q752" s="50" t="n"/>
      <c r="R752" s="50" t="n"/>
      <c r="S752" s="50" t="n"/>
      <c r="T752" s="50" t="n"/>
      <c r="U752" s="50" t="n"/>
      <c r="V752" s="50" t="n"/>
      <c r="W752" s="50" t="n"/>
      <c r="X752" s="50" t="n"/>
      <c r="Y752" s="51" t="n"/>
      <c r="Z752" s="52" t="n"/>
      <c r="AA752" s="50" t="n"/>
      <c r="AB752" s="50" t="n"/>
      <c r="AC752" s="61" t="n"/>
      <c r="AD752" s="61" t="n"/>
      <c r="AE752" s="50" t="n"/>
      <c r="AF752" s="0" t="n"/>
      <c r="AG752" s="0" t="n"/>
      <c r="AH752" s="85">
        <f>IF(COUNTA(A752:AG752,AI752,AL752:AP752)=0,"",IF(TRIM(A752)="","AIR-ID REQUIRED",IF(OR(AND(K752&lt;&gt;"",ISNA(MATCH(K752,{"Yes","No","Unknown"},0))),AND(Q752&lt;&gt;"",ISNA(MATCH(Q752,{"Yes","No","Unknown"},0))),AND(R752&lt;&gt;"",ISNA(MATCH(R752,{"Yes","No","Unknown"},0))),AND(T752&lt;&gt;"",ISNA(MATCH(T752,{"Yes","No","Unknown"},0))),AND(J752&lt;&gt;"",ISNA(MATCH(J752,{"Improving","Stable","Deteriorating","New / Baseline","Not yet known"},0))),AND(Z752&lt;&gt;"",ISNA(MATCH(Z752,{"Open","Reviewed","Action Open","Escalated","Closed"},0))),AND(AG752&lt;&gt;"",ISNA(MATCH(AG752,{"UC-ID specific","Shared system baseline"},0))),AND(AI752&lt;&gt;"",ISNA(MATCH(AI752,{"Low","Medium","High","Critical"},0))),AND(AL752&lt;&gt;"",COUNTIF(Lists!$A$3:$A$10,AL752)=0),AND(AO752&lt;&gt;"",ISNA(MATCH(AO752,{"Operational monitoring","Performance review","Formal review"},0))),AND(AP752&lt;&gt;"",ISNA(MATCH(AP752,{"Raised per Monitoring and Review Plan","Not action-capable","Action-capable: raise not yet set"},0)))),"INVALID VALUE — use the dropdown list",IF(AND(AG752="UC-ID specific",OR(AF752="",AF752="None")),"UC-ID REQUIRED",IF(OR(J752="",K752="",Q752="",R752="",T752="",AL752="",J752="Not yet known",K752="Unknown",Q752="Unknown",R752="Unknown",T752="Unknown"),"UNKNOWN TO RESOLVE",IF(AND(K752="Yes",OR(H752="",I752="",M752="",N752="",O752="",P752="",P752="None",X752="")),"BREACH ACTION INCOMPLETE",IF(AND(OR(K752="Yes",Q752="Yes"),AL752="None"),"TRIGGER NOT RECORDED — select the E.4 trigger",IF(AND(OR(AND(AL752&lt;&gt;"",AL752&lt;&gt;"None"),R752="Yes"),AM752=""),"REASSESSMENT / CONSIDERATION REF REQUIRED",IF(AND(OR(R752="Yes",T752="Yes"),U752=""),"GATE LOG EVENT ID REQUIRED",IF(OR(AND(D752&lt;&gt;"",NOT(ISNUMBER(D752))),AND(Y752&lt;&gt;"",NOT(ISNUMBER(Y752))),AND(ISNUMBER(D752),ISNUMBER(Y752),Y752&lt;=D752)),"DATE CHECK — Review and Next Review must be dates, Next after Review",IF(AND(ISNUMBER(AC752),ISNUMBER(AD752),AD752&gt;AC752),"SAMPLE EXCEEDS POPULATION",IF(AND(ISNUMBER(AD752),ISNUMBER(AK752),AD752&lt;AK752),"SAMPLE BELOW TIER MINIMUM",IF(AND(AI752&lt;&gt;"",ISNUMBER(Y752),AO752=""),"REVIEW TYPE REQUIRED: operational, performance or formal (§6.4.4)",IF(AND(ISNUMBER(D752),ISNUMBER(Y752),AI752&lt;&gt;"",Y752-D752&gt;IF(AI752="Critical",31,IF(AI752="High",IF(OR(AO752="Operational monitoring",AO752="Performance review"),31,92),IF(AI752="Medium",IF(AO752="Operational monitoring",31,IF(AO752="Performance review",92,366)),366)))),"NEXT REVIEW EXCEEDS TIER CADENCE",IF(OR(AP752="",AP752="Action-capable: raise not yet set"),"AGENTIC CADENCE RAISE NOT SET (§6.4.4; size to be set by the Council)",IF(AND(Z752="Closed",OR(D752="",E752="",G752="",H752="",I752="",X752="",Y752="",AA752="",AB752="",NOT(ISNUMBER(AC752)),NOT(ISNUMBER(AD752)),AC752&lt;1,AD752&lt;1,AE752="",AG752="",AI752="")),"CLOSURE EVIDENCE MISSING",IF(Z752="Closed","Closure ready for independent review","Open / review")))))))))))))))))</f>
        <v/>
      </c>
      <c r="AI752" s="0" t="n"/>
      <c r="AJ752" s="0">
        <f>IF(AI752="","",IF(AO752="Operational monitoring",IF(AI752="Low","Routine operational monitoring by the Service Owner",IF(AI752="Medium","Monthly","Continuous (logged at least monthly)")),IF(AO752="Performance review",IF(AI752="Critical","At least monthly",IF(AI752="High","Monthly",IF(AI752="Medium","Quarterly","Annual"))),IF(AI752="Critical","Continuous monitoring; formal review at least monthly",IF(AI752="High","Quarterly","Annual")))))</f>
        <v/>
      </c>
      <c r="AK752" s="0">
        <f>IF(OR(AI752="",NOT(ISNUMBER(AC752))),"",IF(OR(AI752="Critical",AI752="High"),MIN(AC752,MAX(30,ROUNDUP(0.05*AC752,0))),IF(AI752="Medium",MIN(AC752,20),MIN(AC752,10))))</f>
        <v/>
      </c>
      <c r="AL752" s="0" t="n"/>
      <c r="AM752" s="0" t="n"/>
      <c r="AN752" s="0" t="n"/>
      <c r="AO752" s="0" t="n"/>
      <c r="AP752" s="0" t="n"/>
    </row>
    <row r="753">
      <c r="A753" s="49" t="n"/>
      <c r="B753" s="50" t="n"/>
      <c r="C753" s="50" t="n"/>
      <c r="D753" s="51" t="n"/>
      <c r="E753" s="50" t="n"/>
      <c r="F753" s="50" t="n"/>
      <c r="G753" s="50" t="n"/>
      <c r="H753" s="50" t="n"/>
      <c r="I753" s="50" t="n"/>
      <c r="J753" s="50" t="n"/>
      <c r="K753" s="50" t="n"/>
      <c r="L753" s="50" t="n"/>
      <c r="M753" s="50" t="n"/>
      <c r="N753" s="50" t="n"/>
      <c r="O753" s="51" t="n"/>
      <c r="P753" s="50" t="n"/>
      <c r="Q753" s="50" t="n"/>
      <c r="R753" s="50" t="n"/>
      <c r="S753" s="50" t="n"/>
      <c r="T753" s="50" t="n"/>
      <c r="U753" s="50" t="n"/>
      <c r="V753" s="50" t="n"/>
      <c r="W753" s="50" t="n"/>
      <c r="X753" s="50" t="n"/>
      <c r="Y753" s="51" t="n"/>
      <c r="Z753" s="52" t="n"/>
      <c r="AA753" s="50" t="n"/>
      <c r="AB753" s="50" t="n"/>
      <c r="AC753" s="61" t="n"/>
      <c r="AD753" s="61" t="n"/>
      <c r="AE753" s="50" t="n"/>
      <c r="AF753" s="0" t="n"/>
      <c r="AG753" s="0" t="n"/>
      <c r="AH753" s="85">
        <f>IF(COUNTA(A753:AG753,AI753,AL753:AP753)=0,"",IF(TRIM(A753)="","AIR-ID REQUIRED",IF(OR(AND(K753&lt;&gt;"",ISNA(MATCH(K753,{"Yes","No","Unknown"},0))),AND(Q753&lt;&gt;"",ISNA(MATCH(Q753,{"Yes","No","Unknown"},0))),AND(R753&lt;&gt;"",ISNA(MATCH(R753,{"Yes","No","Unknown"},0))),AND(T753&lt;&gt;"",ISNA(MATCH(T753,{"Yes","No","Unknown"},0))),AND(J753&lt;&gt;"",ISNA(MATCH(J753,{"Improving","Stable","Deteriorating","New / Baseline","Not yet known"},0))),AND(Z753&lt;&gt;"",ISNA(MATCH(Z753,{"Open","Reviewed","Action Open","Escalated","Closed"},0))),AND(AG753&lt;&gt;"",ISNA(MATCH(AG753,{"UC-ID specific","Shared system baseline"},0))),AND(AI753&lt;&gt;"",ISNA(MATCH(AI753,{"Low","Medium","High","Critical"},0))),AND(AL753&lt;&gt;"",COUNTIF(Lists!$A$3:$A$10,AL753)=0),AND(AO753&lt;&gt;"",ISNA(MATCH(AO753,{"Operational monitoring","Performance review","Formal review"},0))),AND(AP753&lt;&gt;"",ISNA(MATCH(AP753,{"Raised per Monitoring and Review Plan","Not action-capable","Action-capable: raise not yet set"},0)))),"INVALID VALUE — use the dropdown list",IF(AND(AG753="UC-ID specific",OR(AF753="",AF753="None")),"UC-ID REQUIRED",IF(OR(J753="",K753="",Q753="",R753="",T753="",AL753="",J753="Not yet known",K753="Unknown",Q753="Unknown",R753="Unknown",T753="Unknown"),"UNKNOWN TO RESOLVE",IF(AND(K753="Yes",OR(H753="",I753="",M753="",N753="",O753="",P753="",P753="None",X753="")),"BREACH ACTION INCOMPLETE",IF(AND(OR(K753="Yes",Q753="Yes"),AL753="None"),"TRIGGER NOT RECORDED — select the E.4 trigger",IF(AND(OR(AND(AL753&lt;&gt;"",AL753&lt;&gt;"None"),R753="Yes"),AM753=""),"REASSESSMENT / CONSIDERATION REF REQUIRED",IF(AND(OR(R753="Yes",T753="Yes"),U753=""),"GATE LOG EVENT ID REQUIRED",IF(OR(AND(D753&lt;&gt;"",NOT(ISNUMBER(D753))),AND(Y753&lt;&gt;"",NOT(ISNUMBER(Y753))),AND(ISNUMBER(D753),ISNUMBER(Y753),Y753&lt;=D753)),"DATE CHECK — Review and Next Review must be dates, Next after Review",IF(AND(ISNUMBER(AC753),ISNUMBER(AD753),AD753&gt;AC753),"SAMPLE EXCEEDS POPULATION",IF(AND(ISNUMBER(AD753),ISNUMBER(AK753),AD753&lt;AK753),"SAMPLE BELOW TIER MINIMUM",IF(AND(AI753&lt;&gt;"",ISNUMBER(Y753),AO753=""),"REVIEW TYPE REQUIRED: operational, performance or formal (§6.4.4)",IF(AND(ISNUMBER(D753),ISNUMBER(Y753),AI753&lt;&gt;"",Y753-D753&gt;IF(AI753="Critical",31,IF(AI753="High",IF(OR(AO753="Operational monitoring",AO753="Performance review"),31,92),IF(AI753="Medium",IF(AO753="Operational monitoring",31,IF(AO753="Performance review",92,366)),366)))),"NEXT REVIEW EXCEEDS TIER CADENCE",IF(OR(AP753="",AP753="Action-capable: raise not yet set"),"AGENTIC CADENCE RAISE NOT SET (§6.4.4; size to be set by the Council)",IF(AND(Z753="Closed",OR(D753="",E753="",G753="",H753="",I753="",X753="",Y753="",AA753="",AB753="",NOT(ISNUMBER(AC753)),NOT(ISNUMBER(AD753)),AC753&lt;1,AD753&lt;1,AE753="",AG753="",AI753="")),"CLOSURE EVIDENCE MISSING",IF(Z753="Closed","Closure ready for independent review","Open / review")))))))))))))))))</f>
        <v/>
      </c>
      <c r="AI753" s="0" t="n"/>
      <c r="AJ753" s="0">
        <f>IF(AI753="","",IF(AO753="Operational monitoring",IF(AI753="Low","Routine operational monitoring by the Service Owner",IF(AI753="Medium","Monthly","Continuous (logged at least monthly)")),IF(AO753="Performance review",IF(AI753="Critical","At least monthly",IF(AI753="High","Monthly",IF(AI753="Medium","Quarterly","Annual"))),IF(AI753="Critical","Continuous monitoring; formal review at least monthly",IF(AI753="High","Quarterly","Annual")))))</f>
        <v/>
      </c>
      <c r="AK753" s="0">
        <f>IF(OR(AI753="",NOT(ISNUMBER(AC753))),"",IF(OR(AI753="Critical",AI753="High"),MIN(AC753,MAX(30,ROUNDUP(0.05*AC753,0))),IF(AI753="Medium",MIN(AC753,20),MIN(AC753,10))))</f>
        <v/>
      </c>
      <c r="AL753" s="0" t="n"/>
      <c r="AM753" s="0" t="n"/>
      <c r="AN753" s="0" t="n"/>
      <c r="AO753" s="0" t="n"/>
      <c r="AP753" s="0" t="n"/>
    </row>
    <row r="754">
      <c r="A754" s="49" t="n"/>
      <c r="B754" s="50" t="n"/>
      <c r="C754" s="50" t="n"/>
      <c r="D754" s="51" t="n"/>
      <c r="E754" s="50" t="n"/>
      <c r="F754" s="50" t="n"/>
      <c r="G754" s="50" t="n"/>
      <c r="H754" s="50" t="n"/>
      <c r="I754" s="50" t="n"/>
      <c r="J754" s="50" t="n"/>
      <c r="K754" s="50" t="n"/>
      <c r="L754" s="50" t="n"/>
      <c r="M754" s="50" t="n"/>
      <c r="N754" s="50" t="n"/>
      <c r="O754" s="51" t="n"/>
      <c r="P754" s="50" t="n"/>
      <c r="Q754" s="50" t="n"/>
      <c r="R754" s="50" t="n"/>
      <c r="S754" s="50" t="n"/>
      <c r="T754" s="50" t="n"/>
      <c r="U754" s="50" t="n"/>
      <c r="V754" s="50" t="n"/>
      <c r="W754" s="50" t="n"/>
      <c r="X754" s="50" t="n"/>
      <c r="Y754" s="51" t="n"/>
      <c r="Z754" s="52" t="n"/>
      <c r="AA754" s="50" t="n"/>
      <c r="AB754" s="50" t="n"/>
      <c r="AC754" s="61" t="n"/>
      <c r="AD754" s="61" t="n"/>
      <c r="AE754" s="50" t="n"/>
      <c r="AF754" s="0" t="n"/>
      <c r="AG754" s="0" t="n"/>
      <c r="AH754" s="85">
        <f>IF(COUNTA(A754:AG754,AI754,AL754:AP754)=0,"",IF(TRIM(A754)="","AIR-ID REQUIRED",IF(OR(AND(K754&lt;&gt;"",ISNA(MATCH(K754,{"Yes","No","Unknown"},0))),AND(Q754&lt;&gt;"",ISNA(MATCH(Q754,{"Yes","No","Unknown"},0))),AND(R754&lt;&gt;"",ISNA(MATCH(R754,{"Yes","No","Unknown"},0))),AND(T754&lt;&gt;"",ISNA(MATCH(T754,{"Yes","No","Unknown"},0))),AND(J754&lt;&gt;"",ISNA(MATCH(J754,{"Improving","Stable","Deteriorating","New / Baseline","Not yet known"},0))),AND(Z754&lt;&gt;"",ISNA(MATCH(Z754,{"Open","Reviewed","Action Open","Escalated","Closed"},0))),AND(AG754&lt;&gt;"",ISNA(MATCH(AG754,{"UC-ID specific","Shared system baseline"},0))),AND(AI754&lt;&gt;"",ISNA(MATCH(AI754,{"Low","Medium","High","Critical"},0))),AND(AL754&lt;&gt;"",COUNTIF(Lists!$A$3:$A$10,AL754)=0),AND(AO754&lt;&gt;"",ISNA(MATCH(AO754,{"Operational monitoring","Performance review","Formal review"},0))),AND(AP754&lt;&gt;"",ISNA(MATCH(AP754,{"Raised per Monitoring and Review Plan","Not action-capable","Action-capable: raise not yet set"},0)))),"INVALID VALUE — use the dropdown list",IF(AND(AG754="UC-ID specific",OR(AF754="",AF754="None")),"UC-ID REQUIRED",IF(OR(J754="",K754="",Q754="",R754="",T754="",AL754="",J754="Not yet known",K754="Unknown",Q754="Unknown",R754="Unknown",T754="Unknown"),"UNKNOWN TO RESOLVE",IF(AND(K754="Yes",OR(H754="",I754="",M754="",N754="",O754="",P754="",P754="None",X754="")),"BREACH ACTION INCOMPLETE",IF(AND(OR(K754="Yes",Q754="Yes"),AL754="None"),"TRIGGER NOT RECORDED — select the E.4 trigger",IF(AND(OR(AND(AL754&lt;&gt;"",AL754&lt;&gt;"None"),R754="Yes"),AM754=""),"REASSESSMENT / CONSIDERATION REF REQUIRED",IF(AND(OR(R754="Yes",T754="Yes"),U754=""),"GATE LOG EVENT ID REQUIRED",IF(OR(AND(D754&lt;&gt;"",NOT(ISNUMBER(D754))),AND(Y754&lt;&gt;"",NOT(ISNUMBER(Y754))),AND(ISNUMBER(D754),ISNUMBER(Y754),Y754&lt;=D754)),"DATE CHECK — Review and Next Review must be dates, Next after Review",IF(AND(ISNUMBER(AC754),ISNUMBER(AD754),AD754&gt;AC754),"SAMPLE EXCEEDS POPULATION",IF(AND(ISNUMBER(AD754),ISNUMBER(AK754),AD754&lt;AK754),"SAMPLE BELOW TIER MINIMUM",IF(AND(AI754&lt;&gt;"",ISNUMBER(Y754),AO754=""),"REVIEW TYPE REQUIRED: operational, performance or formal (§6.4.4)",IF(AND(ISNUMBER(D754),ISNUMBER(Y754),AI754&lt;&gt;"",Y754-D754&gt;IF(AI754="Critical",31,IF(AI754="High",IF(OR(AO754="Operational monitoring",AO754="Performance review"),31,92),IF(AI754="Medium",IF(AO754="Operational monitoring",31,IF(AO754="Performance review",92,366)),366)))),"NEXT REVIEW EXCEEDS TIER CADENCE",IF(OR(AP754="",AP754="Action-capable: raise not yet set"),"AGENTIC CADENCE RAISE NOT SET (§6.4.4; size to be set by the Council)",IF(AND(Z754="Closed",OR(D754="",E754="",G754="",H754="",I754="",X754="",Y754="",AA754="",AB754="",NOT(ISNUMBER(AC754)),NOT(ISNUMBER(AD754)),AC754&lt;1,AD754&lt;1,AE754="",AG754="",AI754="")),"CLOSURE EVIDENCE MISSING",IF(Z754="Closed","Closure ready for independent review","Open / review")))))))))))))))))</f>
        <v/>
      </c>
      <c r="AI754" s="0" t="n"/>
      <c r="AJ754" s="0">
        <f>IF(AI754="","",IF(AO754="Operational monitoring",IF(AI754="Low","Routine operational monitoring by the Service Owner",IF(AI754="Medium","Monthly","Continuous (logged at least monthly)")),IF(AO754="Performance review",IF(AI754="Critical","At least monthly",IF(AI754="High","Monthly",IF(AI754="Medium","Quarterly","Annual"))),IF(AI754="Critical","Continuous monitoring; formal review at least monthly",IF(AI754="High","Quarterly","Annual")))))</f>
        <v/>
      </c>
      <c r="AK754" s="0">
        <f>IF(OR(AI754="",NOT(ISNUMBER(AC754))),"",IF(OR(AI754="Critical",AI754="High"),MIN(AC754,MAX(30,ROUNDUP(0.05*AC754,0))),IF(AI754="Medium",MIN(AC754,20),MIN(AC754,10))))</f>
        <v/>
      </c>
      <c r="AL754" s="0" t="n"/>
      <c r="AM754" s="0" t="n"/>
      <c r="AN754" s="0" t="n"/>
      <c r="AO754" s="0" t="n"/>
      <c r="AP754" s="0" t="n"/>
    </row>
    <row r="755">
      <c r="A755" s="49" t="n"/>
      <c r="B755" s="50" t="n"/>
      <c r="C755" s="50" t="n"/>
      <c r="D755" s="51" t="n"/>
      <c r="E755" s="50" t="n"/>
      <c r="F755" s="50" t="n"/>
      <c r="G755" s="50" t="n"/>
      <c r="H755" s="50" t="n"/>
      <c r="I755" s="50" t="n"/>
      <c r="J755" s="50" t="n"/>
      <c r="K755" s="50" t="n"/>
      <c r="L755" s="50" t="n"/>
      <c r="M755" s="50" t="n"/>
      <c r="N755" s="50" t="n"/>
      <c r="O755" s="51" t="n"/>
      <c r="P755" s="50" t="n"/>
      <c r="Q755" s="50" t="n"/>
      <c r="R755" s="50" t="n"/>
      <c r="S755" s="50" t="n"/>
      <c r="T755" s="50" t="n"/>
      <c r="U755" s="50" t="n"/>
      <c r="V755" s="50" t="n"/>
      <c r="W755" s="50" t="n"/>
      <c r="X755" s="50" t="n"/>
      <c r="Y755" s="51" t="n"/>
      <c r="Z755" s="52" t="n"/>
      <c r="AA755" s="50" t="n"/>
      <c r="AB755" s="50" t="n"/>
      <c r="AC755" s="61" t="n"/>
      <c r="AD755" s="61" t="n"/>
      <c r="AE755" s="50" t="n"/>
      <c r="AF755" s="0" t="n"/>
      <c r="AG755" s="0" t="n"/>
      <c r="AH755" s="85">
        <f>IF(COUNTA(A755:AG755,AI755,AL755:AP755)=0,"",IF(TRIM(A755)="","AIR-ID REQUIRED",IF(OR(AND(K755&lt;&gt;"",ISNA(MATCH(K755,{"Yes","No","Unknown"},0))),AND(Q755&lt;&gt;"",ISNA(MATCH(Q755,{"Yes","No","Unknown"},0))),AND(R755&lt;&gt;"",ISNA(MATCH(R755,{"Yes","No","Unknown"},0))),AND(T755&lt;&gt;"",ISNA(MATCH(T755,{"Yes","No","Unknown"},0))),AND(J755&lt;&gt;"",ISNA(MATCH(J755,{"Improving","Stable","Deteriorating","New / Baseline","Not yet known"},0))),AND(Z755&lt;&gt;"",ISNA(MATCH(Z755,{"Open","Reviewed","Action Open","Escalated","Closed"},0))),AND(AG755&lt;&gt;"",ISNA(MATCH(AG755,{"UC-ID specific","Shared system baseline"},0))),AND(AI755&lt;&gt;"",ISNA(MATCH(AI755,{"Low","Medium","High","Critical"},0))),AND(AL755&lt;&gt;"",COUNTIF(Lists!$A$3:$A$10,AL755)=0),AND(AO755&lt;&gt;"",ISNA(MATCH(AO755,{"Operational monitoring","Performance review","Formal review"},0))),AND(AP755&lt;&gt;"",ISNA(MATCH(AP755,{"Raised per Monitoring and Review Plan","Not action-capable","Action-capable: raise not yet set"},0)))),"INVALID VALUE — use the dropdown list",IF(AND(AG755="UC-ID specific",OR(AF755="",AF755="None")),"UC-ID REQUIRED",IF(OR(J755="",K755="",Q755="",R755="",T755="",AL755="",J755="Not yet known",K755="Unknown",Q755="Unknown",R755="Unknown",T755="Unknown"),"UNKNOWN TO RESOLVE",IF(AND(K755="Yes",OR(H755="",I755="",M755="",N755="",O755="",P755="",P755="None",X755="")),"BREACH ACTION INCOMPLETE",IF(AND(OR(K755="Yes",Q755="Yes"),AL755="None"),"TRIGGER NOT RECORDED — select the E.4 trigger",IF(AND(OR(AND(AL755&lt;&gt;"",AL755&lt;&gt;"None"),R755="Yes"),AM755=""),"REASSESSMENT / CONSIDERATION REF REQUIRED",IF(AND(OR(R755="Yes",T755="Yes"),U755=""),"GATE LOG EVENT ID REQUIRED",IF(OR(AND(D755&lt;&gt;"",NOT(ISNUMBER(D755))),AND(Y755&lt;&gt;"",NOT(ISNUMBER(Y755))),AND(ISNUMBER(D755),ISNUMBER(Y755),Y755&lt;=D755)),"DATE CHECK — Review and Next Review must be dates, Next after Review",IF(AND(ISNUMBER(AC755),ISNUMBER(AD755),AD755&gt;AC755),"SAMPLE EXCEEDS POPULATION",IF(AND(ISNUMBER(AD755),ISNUMBER(AK755),AD755&lt;AK755),"SAMPLE BELOW TIER MINIMUM",IF(AND(AI755&lt;&gt;"",ISNUMBER(Y755),AO755=""),"REVIEW TYPE REQUIRED: operational, performance or formal (§6.4.4)",IF(AND(ISNUMBER(D755),ISNUMBER(Y755),AI755&lt;&gt;"",Y755-D755&gt;IF(AI755="Critical",31,IF(AI755="High",IF(OR(AO755="Operational monitoring",AO755="Performance review"),31,92),IF(AI755="Medium",IF(AO755="Operational monitoring",31,IF(AO755="Performance review",92,366)),366)))),"NEXT REVIEW EXCEEDS TIER CADENCE",IF(OR(AP755="",AP755="Action-capable: raise not yet set"),"AGENTIC CADENCE RAISE NOT SET (§6.4.4; size to be set by the Council)",IF(AND(Z755="Closed",OR(D755="",E755="",G755="",H755="",I755="",X755="",Y755="",AA755="",AB755="",NOT(ISNUMBER(AC755)),NOT(ISNUMBER(AD755)),AC755&lt;1,AD755&lt;1,AE755="",AG755="",AI755="")),"CLOSURE EVIDENCE MISSING",IF(Z755="Closed","Closure ready for independent review","Open / review")))))))))))))))))</f>
        <v/>
      </c>
      <c r="AI755" s="0" t="n"/>
      <c r="AJ755" s="0">
        <f>IF(AI755="","",IF(AO755="Operational monitoring",IF(AI755="Low","Routine operational monitoring by the Service Owner",IF(AI755="Medium","Monthly","Continuous (logged at least monthly)")),IF(AO755="Performance review",IF(AI755="Critical","At least monthly",IF(AI755="High","Monthly",IF(AI755="Medium","Quarterly","Annual"))),IF(AI755="Critical","Continuous monitoring; formal review at least monthly",IF(AI755="High","Quarterly","Annual")))))</f>
        <v/>
      </c>
      <c r="AK755" s="0">
        <f>IF(OR(AI755="",NOT(ISNUMBER(AC755))),"",IF(OR(AI755="Critical",AI755="High"),MIN(AC755,MAX(30,ROUNDUP(0.05*AC755,0))),IF(AI755="Medium",MIN(AC755,20),MIN(AC755,10))))</f>
        <v/>
      </c>
      <c r="AL755" s="0" t="n"/>
      <c r="AM755" s="0" t="n"/>
      <c r="AN755" s="0" t="n"/>
      <c r="AO755" s="0" t="n"/>
      <c r="AP755" s="0" t="n"/>
    </row>
    <row r="756">
      <c r="A756" s="49" t="n"/>
      <c r="B756" s="50" t="n"/>
      <c r="C756" s="50" t="n"/>
      <c r="D756" s="51" t="n"/>
      <c r="E756" s="50" t="n"/>
      <c r="F756" s="50" t="n"/>
      <c r="G756" s="50" t="n"/>
      <c r="H756" s="50" t="n"/>
      <c r="I756" s="50" t="n"/>
      <c r="J756" s="50" t="n"/>
      <c r="K756" s="50" t="n"/>
      <c r="L756" s="50" t="n"/>
      <c r="M756" s="50" t="n"/>
      <c r="N756" s="50" t="n"/>
      <c r="O756" s="51" t="n"/>
      <c r="P756" s="50" t="n"/>
      <c r="Q756" s="50" t="n"/>
      <c r="R756" s="50" t="n"/>
      <c r="S756" s="50" t="n"/>
      <c r="T756" s="50" t="n"/>
      <c r="U756" s="50" t="n"/>
      <c r="V756" s="50" t="n"/>
      <c r="W756" s="50" t="n"/>
      <c r="X756" s="50" t="n"/>
      <c r="Y756" s="51" t="n"/>
      <c r="Z756" s="52" t="n"/>
      <c r="AA756" s="50" t="n"/>
      <c r="AB756" s="50" t="n"/>
      <c r="AC756" s="61" t="n"/>
      <c r="AD756" s="61" t="n"/>
      <c r="AE756" s="50" t="n"/>
      <c r="AF756" s="0" t="n"/>
      <c r="AG756" s="0" t="n"/>
      <c r="AH756" s="85">
        <f>IF(COUNTA(A756:AG756,AI756,AL756:AP756)=0,"",IF(TRIM(A756)="","AIR-ID REQUIRED",IF(OR(AND(K756&lt;&gt;"",ISNA(MATCH(K756,{"Yes","No","Unknown"},0))),AND(Q756&lt;&gt;"",ISNA(MATCH(Q756,{"Yes","No","Unknown"},0))),AND(R756&lt;&gt;"",ISNA(MATCH(R756,{"Yes","No","Unknown"},0))),AND(T756&lt;&gt;"",ISNA(MATCH(T756,{"Yes","No","Unknown"},0))),AND(J756&lt;&gt;"",ISNA(MATCH(J756,{"Improving","Stable","Deteriorating","New / Baseline","Not yet known"},0))),AND(Z756&lt;&gt;"",ISNA(MATCH(Z756,{"Open","Reviewed","Action Open","Escalated","Closed"},0))),AND(AG756&lt;&gt;"",ISNA(MATCH(AG756,{"UC-ID specific","Shared system baseline"},0))),AND(AI756&lt;&gt;"",ISNA(MATCH(AI756,{"Low","Medium","High","Critical"},0))),AND(AL756&lt;&gt;"",COUNTIF(Lists!$A$3:$A$10,AL756)=0),AND(AO756&lt;&gt;"",ISNA(MATCH(AO756,{"Operational monitoring","Performance review","Formal review"},0))),AND(AP756&lt;&gt;"",ISNA(MATCH(AP756,{"Raised per Monitoring and Review Plan","Not action-capable","Action-capable: raise not yet set"},0)))),"INVALID VALUE — use the dropdown list",IF(AND(AG756="UC-ID specific",OR(AF756="",AF756="None")),"UC-ID REQUIRED",IF(OR(J756="",K756="",Q756="",R756="",T756="",AL756="",J756="Not yet known",K756="Unknown",Q756="Unknown",R756="Unknown",T756="Unknown"),"UNKNOWN TO RESOLVE",IF(AND(K756="Yes",OR(H756="",I756="",M756="",N756="",O756="",P756="",P756="None",X756="")),"BREACH ACTION INCOMPLETE",IF(AND(OR(K756="Yes",Q756="Yes"),AL756="None"),"TRIGGER NOT RECORDED — select the E.4 trigger",IF(AND(OR(AND(AL756&lt;&gt;"",AL756&lt;&gt;"None"),R756="Yes"),AM756=""),"REASSESSMENT / CONSIDERATION REF REQUIRED",IF(AND(OR(R756="Yes",T756="Yes"),U756=""),"GATE LOG EVENT ID REQUIRED",IF(OR(AND(D756&lt;&gt;"",NOT(ISNUMBER(D756))),AND(Y756&lt;&gt;"",NOT(ISNUMBER(Y756))),AND(ISNUMBER(D756),ISNUMBER(Y756),Y756&lt;=D756)),"DATE CHECK — Review and Next Review must be dates, Next after Review",IF(AND(ISNUMBER(AC756),ISNUMBER(AD756),AD756&gt;AC756),"SAMPLE EXCEEDS POPULATION",IF(AND(ISNUMBER(AD756),ISNUMBER(AK756),AD756&lt;AK756),"SAMPLE BELOW TIER MINIMUM",IF(AND(AI756&lt;&gt;"",ISNUMBER(Y756),AO756=""),"REVIEW TYPE REQUIRED: operational, performance or formal (§6.4.4)",IF(AND(ISNUMBER(D756),ISNUMBER(Y756),AI756&lt;&gt;"",Y756-D756&gt;IF(AI756="Critical",31,IF(AI756="High",IF(OR(AO756="Operational monitoring",AO756="Performance review"),31,92),IF(AI756="Medium",IF(AO756="Operational monitoring",31,IF(AO756="Performance review",92,366)),366)))),"NEXT REVIEW EXCEEDS TIER CADENCE",IF(OR(AP756="",AP756="Action-capable: raise not yet set"),"AGENTIC CADENCE RAISE NOT SET (§6.4.4; size to be set by the Council)",IF(AND(Z756="Closed",OR(D756="",E756="",G756="",H756="",I756="",X756="",Y756="",AA756="",AB756="",NOT(ISNUMBER(AC756)),NOT(ISNUMBER(AD756)),AC756&lt;1,AD756&lt;1,AE756="",AG756="",AI756="")),"CLOSURE EVIDENCE MISSING",IF(Z756="Closed","Closure ready for independent review","Open / review")))))))))))))))))</f>
        <v/>
      </c>
      <c r="AI756" s="0" t="n"/>
      <c r="AJ756" s="0">
        <f>IF(AI756="","",IF(AO756="Operational monitoring",IF(AI756="Low","Routine operational monitoring by the Service Owner",IF(AI756="Medium","Monthly","Continuous (logged at least monthly)")),IF(AO756="Performance review",IF(AI756="Critical","At least monthly",IF(AI756="High","Monthly",IF(AI756="Medium","Quarterly","Annual"))),IF(AI756="Critical","Continuous monitoring; formal review at least monthly",IF(AI756="High","Quarterly","Annual")))))</f>
        <v/>
      </c>
      <c r="AK756" s="0">
        <f>IF(OR(AI756="",NOT(ISNUMBER(AC756))),"",IF(OR(AI756="Critical",AI756="High"),MIN(AC756,MAX(30,ROUNDUP(0.05*AC756,0))),IF(AI756="Medium",MIN(AC756,20),MIN(AC756,10))))</f>
        <v/>
      </c>
      <c r="AL756" s="0" t="n"/>
      <c r="AM756" s="0" t="n"/>
      <c r="AN756" s="0" t="n"/>
      <c r="AO756" s="0" t="n"/>
      <c r="AP756" s="0" t="n"/>
    </row>
    <row r="757">
      <c r="A757" s="49" t="n"/>
      <c r="B757" s="50" t="n"/>
      <c r="C757" s="50" t="n"/>
      <c r="D757" s="51" t="n"/>
      <c r="E757" s="50" t="n"/>
      <c r="F757" s="50" t="n"/>
      <c r="G757" s="50" t="n"/>
      <c r="H757" s="50" t="n"/>
      <c r="I757" s="50" t="n"/>
      <c r="J757" s="50" t="n"/>
      <c r="K757" s="50" t="n"/>
      <c r="L757" s="50" t="n"/>
      <c r="M757" s="50" t="n"/>
      <c r="N757" s="50" t="n"/>
      <c r="O757" s="51" t="n"/>
      <c r="P757" s="50" t="n"/>
      <c r="Q757" s="50" t="n"/>
      <c r="R757" s="50" t="n"/>
      <c r="S757" s="50" t="n"/>
      <c r="T757" s="50" t="n"/>
      <c r="U757" s="50" t="n"/>
      <c r="V757" s="50" t="n"/>
      <c r="W757" s="50" t="n"/>
      <c r="X757" s="50" t="n"/>
      <c r="Y757" s="51" t="n"/>
      <c r="Z757" s="52" t="n"/>
      <c r="AA757" s="50" t="n"/>
      <c r="AB757" s="50" t="n"/>
      <c r="AC757" s="61" t="n"/>
      <c r="AD757" s="61" t="n"/>
      <c r="AE757" s="50" t="n"/>
      <c r="AF757" s="0" t="n"/>
      <c r="AG757" s="0" t="n"/>
      <c r="AH757" s="85">
        <f>IF(COUNTA(A757:AG757,AI757,AL757:AP757)=0,"",IF(TRIM(A757)="","AIR-ID REQUIRED",IF(OR(AND(K757&lt;&gt;"",ISNA(MATCH(K757,{"Yes","No","Unknown"},0))),AND(Q757&lt;&gt;"",ISNA(MATCH(Q757,{"Yes","No","Unknown"},0))),AND(R757&lt;&gt;"",ISNA(MATCH(R757,{"Yes","No","Unknown"},0))),AND(T757&lt;&gt;"",ISNA(MATCH(T757,{"Yes","No","Unknown"},0))),AND(J757&lt;&gt;"",ISNA(MATCH(J757,{"Improving","Stable","Deteriorating","New / Baseline","Not yet known"},0))),AND(Z757&lt;&gt;"",ISNA(MATCH(Z757,{"Open","Reviewed","Action Open","Escalated","Closed"},0))),AND(AG757&lt;&gt;"",ISNA(MATCH(AG757,{"UC-ID specific","Shared system baseline"},0))),AND(AI757&lt;&gt;"",ISNA(MATCH(AI757,{"Low","Medium","High","Critical"},0))),AND(AL757&lt;&gt;"",COUNTIF(Lists!$A$3:$A$10,AL757)=0),AND(AO757&lt;&gt;"",ISNA(MATCH(AO757,{"Operational monitoring","Performance review","Formal review"},0))),AND(AP757&lt;&gt;"",ISNA(MATCH(AP757,{"Raised per Monitoring and Review Plan","Not action-capable","Action-capable: raise not yet set"},0)))),"INVALID VALUE — use the dropdown list",IF(AND(AG757="UC-ID specific",OR(AF757="",AF757="None")),"UC-ID REQUIRED",IF(OR(J757="",K757="",Q757="",R757="",T757="",AL757="",J757="Not yet known",K757="Unknown",Q757="Unknown",R757="Unknown",T757="Unknown"),"UNKNOWN TO RESOLVE",IF(AND(K757="Yes",OR(H757="",I757="",M757="",N757="",O757="",P757="",P757="None",X757="")),"BREACH ACTION INCOMPLETE",IF(AND(OR(K757="Yes",Q757="Yes"),AL757="None"),"TRIGGER NOT RECORDED — select the E.4 trigger",IF(AND(OR(AND(AL757&lt;&gt;"",AL757&lt;&gt;"None"),R757="Yes"),AM757=""),"REASSESSMENT / CONSIDERATION REF REQUIRED",IF(AND(OR(R757="Yes",T757="Yes"),U757=""),"GATE LOG EVENT ID REQUIRED",IF(OR(AND(D757&lt;&gt;"",NOT(ISNUMBER(D757))),AND(Y757&lt;&gt;"",NOT(ISNUMBER(Y757))),AND(ISNUMBER(D757),ISNUMBER(Y757),Y757&lt;=D757)),"DATE CHECK — Review and Next Review must be dates, Next after Review",IF(AND(ISNUMBER(AC757),ISNUMBER(AD757),AD757&gt;AC757),"SAMPLE EXCEEDS POPULATION",IF(AND(ISNUMBER(AD757),ISNUMBER(AK757),AD757&lt;AK757),"SAMPLE BELOW TIER MINIMUM",IF(AND(AI757&lt;&gt;"",ISNUMBER(Y757),AO757=""),"REVIEW TYPE REQUIRED: operational, performance or formal (§6.4.4)",IF(AND(ISNUMBER(D757),ISNUMBER(Y757),AI757&lt;&gt;"",Y757-D757&gt;IF(AI757="Critical",31,IF(AI757="High",IF(OR(AO757="Operational monitoring",AO757="Performance review"),31,92),IF(AI757="Medium",IF(AO757="Operational monitoring",31,IF(AO757="Performance review",92,366)),366)))),"NEXT REVIEW EXCEEDS TIER CADENCE",IF(OR(AP757="",AP757="Action-capable: raise not yet set"),"AGENTIC CADENCE RAISE NOT SET (§6.4.4; size to be set by the Council)",IF(AND(Z757="Closed",OR(D757="",E757="",G757="",H757="",I757="",X757="",Y757="",AA757="",AB757="",NOT(ISNUMBER(AC757)),NOT(ISNUMBER(AD757)),AC757&lt;1,AD757&lt;1,AE757="",AG757="",AI757="")),"CLOSURE EVIDENCE MISSING",IF(Z757="Closed","Closure ready for independent review","Open / review")))))))))))))))))</f>
        <v/>
      </c>
      <c r="AI757" s="0" t="n"/>
      <c r="AJ757" s="0">
        <f>IF(AI757="","",IF(AO757="Operational monitoring",IF(AI757="Low","Routine operational monitoring by the Service Owner",IF(AI757="Medium","Monthly","Continuous (logged at least monthly)")),IF(AO757="Performance review",IF(AI757="Critical","At least monthly",IF(AI757="High","Monthly",IF(AI757="Medium","Quarterly","Annual"))),IF(AI757="Critical","Continuous monitoring; formal review at least monthly",IF(AI757="High","Quarterly","Annual")))))</f>
        <v/>
      </c>
      <c r="AK757" s="0">
        <f>IF(OR(AI757="",NOT(ISNUMBER(AC757))),"",IF(OR(AI757="Critical",AI757="High"),MIN(AC757,MAX(30,ROUNDUP(0.05*AC757,0))),IF(AI757="Medium",MIN(AC757,20),MIN(AC757,10))))</f>
        <v/>
      </c>
      <c r="AL757" s="0" t="n"/>
      <c r="AM757" s="0" t="n"/>
      <c r="AN757" s="0" t="n"/>
      <c r="AO757" s="0" t="n"/>
      <c r="AP757" s="0" t="n"/>
    </row>
    <row r="758">
      <c r="A758" s="49" t="n"/>
      <c r="B758" s="50" t="n"/>
      <c r="C758" s="50" t="n"/>
      <c r="D758" s="51" t="n"/>
      <c r="E758" s="50" t="n"/>
      <c r="F758" s="50" t="n"/>
      <c r="G758" s="50" t="n"/>
      <c r="H758" s="50" t="n"/>
      <c r="I758" s="50" t="n"/>
      <c r="J758" s="50" t="n"/>
      <c r="K758" s="50" t="n"/>
      <c r="L758" s="50" t="n"/>
      <c r="M758" s="50" t="n"/>
      <c r="N758" s="50" t="n"/>
      <c r="O758" s="51" t="n"/>
      <c r="P758" s="50" t="n"/>
      <c r="Q758" s="50" t="n"/>
      <c r="R758" s="50" t="n"/>
      <c r="S758" s="50" t="n"/>
      <c r="T758" s="50" t="n"/>
      <c r="U758" s="50" t="n"/>
      <c r="V758" s="50" t="n"/>
      <c r="W758" s="50" t="n"/>
      <c r="X758" s="50" t="n"/>
      <c r="Y758" s="51" t="n"/>
      <c r="Z758" s="52" t="n"/>
      <c r="AA758" s="50" t="n"/>
      <c r="AB758" s="50" t="n"/>
      <c r="AC758" s="61" t="n"/>
      <c r="AD758" s="61" t="n"/>
      <c r="AE758" s="50" t="n"/>
      <c r="AF758" s="0" t="n"/>
      <c r="AG758" s="0" t="n"/>
      <c r="AH758" s="85">
        <f>IF(COUNTA(A758:AG758,AI758,AL758:AP758)=0,"",IF(TRIM(A758)="","AIR-ID REQUIRED",IF(OR(AND(K758&lt;&gt;"",ISNA(MATCH(K758,{"Yes","No","Unknown"},0))),AND(Q758&lt;&gt;"",ISNA(MATCH(Q758,{"Yes","No","Unknown"},0))),AND(R758&lt;&gt;"",ISNA(MATCH(R758,{"Yes","No","Unknown"},0))),AND(T758&lt;&gt;"",ISNA(MATCH(T758,{"Yes","No","Unknown"},0))),AND(J758&lt;&gt;"",ISNA(MATCH(J758,{"Improving","Stable","Deteriorating","New / Baseline","Not yet known"},0))),AND(Z758&lt;&gt;"",ISNA(MATCH(Z758,{"Open","Reviewed","Action Open","Escalated","Closed"},0))),AND(AG758&lt;&gt;"",ISNA(MATCH(AG758,{"UC-ID specific","Shared system baseline"},0))),AND(AI758&lt;&gt;"",ISNA(MATCH(AI758,{"Low","Medium","High","Critical"},0))),AND(AL758&lt;&gt;"",COUNTIF(Lists!$A$3:$A$10,AL758)=0),AND(AO758&lt;&gt;"",ISNA(MATCH(AO758,{"Operational monitoring","Performance review","Formal review"},0))),AND(AP758&lt;&gt;"",ISNA(MATCH(AP758,{"Raised per Monitoring and Review Plan","Not action-capable","Action-capable: raise not yet set"},0)))),"INVALID VALUE — use the dropdown list",IF(AND(AG758="UC-ID specific",OR(AF758="",AF758="None")),"UC-ID REQUIRED",IF(OR(J758="",K758="",Q758="",R758="",T758="",AL758="",J758="Not yet known",K758="Unknown",Q758="Unknown",R758="Unknown",T758="Unknown"),"UNKNOWN TO RESOLVE",IF(AND(K758="Yes",OR(H758="",I758="",M758="",N758="",O758="",P758="",P758="None",X758="")),"BREACH ACTION INCOMPLETE",IF(AND(OR(K758="Yes",Q758="Yes"),AL758="None"),"TRIGGER NOT RECORDED — select the E.4 trigger",IF(AND(OR(AND(AL758&lt;&gt;"",AL758&lt;&gt;"None"),R758="Yes"),AM758=""),"REASSESSMENT / CONSIDERATION REF REQUIRED",IF(AND(OR(R758="Yes",T758="Yes"),U758=""),"GATE LOG EVENT ID REQUIRED",IF(OR(AND(D758&lt;&gt;"",NOT(ISNUMBER(D758))),AND(Y758&lt;&gt;"",NOT(ISNUMBER(Y758))),AND(ISNUMBER(D758),ISNUMBER(Y758),Y758&lt;=D758)),"DATE CHECK — Review and Next Review must be dates, Next after Review",IF(AND(ISNUMBER(AC758),ISNUMBER(AD758),AD758&gt;AC758),"SAMPLE EXCEEDS POPULATION",IF(AND(ISNUMBER(AD758),ISNUMBER(AK758),AD758&lt;AK758),"SAMPLE BELOW TIER MINIMUM",IF(AND(AI758&lt;&gt;"",ISNUMBER(Y758),AO758=""),"REVIEW TYPE REQUIRED: operational, performance or formal (§6.4.4)",IF(AND(ISNUMBER(D758),ISNUMBER(Y758),AI758&lt;&gt;"",Y758-D758&gt;IF(AI758="Critical",31,IF(AI758="High",IF(OR(AO758="Operational monitoring",AO758="Performance review"),31,92),IF(AI758="Medium",IF(AO758="Operational monitoring",31,IF(AO758="Performance review",92,366)),366)))),"NEXT REVIEW EXCEEDS TIER CADENCE",IF(OR(AP758="",AP758="Action-capable: raise not yet set"),"AGENTIC CADENCE RAISE NOT SET (§6.4.4; size to be set by the Council)",IF(AND(Z758="Closed",OR(D758="",E758="",G758="",H758="",I758="",X758="",Y758="",AA758="",AB758="",NOT(ISNUMBER(AC758)),NOT(ISNUMBER(AD758)),AC758&lt;1,AD758&lt;1,AE758="",AG758="",AI758="")),"CLOSURE EVIDENCE MISSING",IF(Z758="Closed","Closure ready for independent review","Open / review")))))))))))))))))</f>
        <v/>
      </c>
      <c r="AI758" s="0" t="n"/>
      <c r="AJ758" s="0">
        <f>IF(AI758="","",IF(AO758="Operational monitoring",IF(AI758="Low","Routine operational monitoring by the Service Owner",IF(AI758="Medium","Monthly","Continuous (logged at least monthly)")),IF(AO758="Performance review",IF(AI758="Critical","At least monthly",IF(AI758="High","Monthly",IF(AI758="Medium","Quarterly","Annual"))),IF(AI758="Critical","Continuous monitoring; formal review at least monthly",IF(AI758="High","Quarterly","Annual")))))</f>
        <v/>
      </c>
      <c r="AK758" s="0">
        <f>IF(OR(AI758="",NOT(ISNUMBER(AC758))),"",IF(OR(AI758="Critical",AI758="High"),MIN(AC758,MAX(30,ROUNDUP(0.05*AC758,0))),IF(AI758="Medium",MIN(AC758,20),MIN(AC758,10))))</f>
        <v/>
      </c>
      <c r="AL758" s="0" t="n"/>
      <c r="AM758" s="0" t="n"/>
      <c r="AN758" s="0" t="n"/>
      <c r="AO758" s="0" t="n"/>
      <c r="AP758" s="0" t="n"/>
    </row>
    <row r="759">
      <c r="A759" s="49" t="n"/>
      <c r="B759" s="50" t="n"/>
      <c r="C759" s="50" t="n"/>
      <c r="D759" s="51" t="n"/>
      <c r="E759" s="50" t="n"/>
      <c r="F759" s="50" t="n"/>
      <c r="G759" s="50" t="n"/>
      <c r="H759" s="50" t="n"/>
      <c r="I759" s="50" t="n"/>
      <c r="J759" s="50" t="n"/>
      <c r="K759" s="50" t="n"/>
      <c r="L759" s="50" t="n"/>
      <c r="M759" s="50" t="n"/>
      <c r="N759" s="50" t="n"/>
      <c r="O759" s="51" t="n"/>
      <c r="P759" s="50" t="n"/>
      <c r="Q759" s="50" t="n"/>
      <c r="R759" s="50" t="n"/>
      <c r="S759" s="50" t="n"/>
      <c r="T759" s="50" t="n"/>
      <c r="U759" s="50" t="n"/>
      <c r="V759" s="50" t="n"/>
      <c r="W759" s="50" t="n"/>
      <c r="X759" s="50" t="n"/>
      <c r="Y759" s="51" t="n"/>
      <c r="Z759" s="52" t="n"/>
      <c r="AA759" s="50" t="n"/>
      <c r="AB759" s="50" t="n"/>
      <c r="AC759" s="61" t="n"/>
      <c r="AD759" s="61" t="n"/>
      <c r="AE759" s="50" t="n"/>
      <c r="AF759" s="0" t="n"/>
      <c r="AG759" s="0" t="n"/>
      <c r="AH759" s="85">
        <f>IF(COUNTA(A759:AG759,AI759,AL759:AP759)=0,"",IF(TRIM(A759)="","AIR-ID REQUIRED",IF(OR(AND(K759&lt;&gt;"",ISNA(MATCH(K759,{"Yes","No","Unknown"},0))),AND(Q759&lt;&gt;"",ISNA(MATCH(Q759,{"Yes","No","Unknown"},0))),AND(R759&lt;&gt;"",ISNA(MATCH(R759,{"Yes","No","Unknown"},0))),AND(T759&lt;&gt;"",ISNA(MATCH(T759,{"Yes","No","Unknown"},0))),AND(J759&lt;&gt;"",ISNA(MATCH(J759,{"Improving","Stable","Deteriorating","New / Baseline","Not yet known"},0))),AND(Z759&lt;&gt;"",ISNA(MATCH(Z759,{"Open","Reviewed","Action Open","Escalated","Closed"},0))),AND(AG759&lt;&gt;"",ISNA(MATCH(AG759,{"UC-ID specific","Shared system baseline"},0))),AND(AI759&lt;&gt;"",ISNA(MATCH(AI759,{"Low","Medium","High","Critical"},0))),AND(AL759&lt;&gt;"",COUNTIF(Lists!$A$3:$A$10,AL759)=0),AND(AO759&lt;&gt;"",ISNA(MATCH(AO759,{"Operational monitoring","Performance review","Formal review"},0))),AND(AP759&lt;&gt;"",ISNA(MATCH(AP759,{"Raised per Monitoring and Review Plan","Not action-capable","Action-capable: raise not yet set"},0)))),"INVALID VALUE — use the dropdown list",IF(AND(AG759="UC-ID specific",OR(AF759="",AF759="None")),"UC-ID REQUIRED",IF(OR(J759="",K759="",Q759="",R759="",T759="",AL759="",J759="Not yet known",K759="Unknown",Q759="Unknown",R759="Unknown",T759="Unknown"),"UNKNOWN TO RESOLVE",IF(AND(K759="Yes",OR(H759="",I759="",M759="",N759="",O759="",P759="",P759="None",X759="")),"BREACH ACTION INCOMPLETE",IF(AND(OR(K759="Yes",Q759="Yes"),AL759="None"),"TRIGGER NOT RECORDED — select the E.4 trigger",IF(AND(OR(AND(AL759&lt;&gt;"",AL759&lt;&gt;"None"),R759="Yes"),AM759=""),"REASSESSMENT / CONSIDERATION REF REQUIRED",IF(AND(OR(R759="Yes",T759="Yes"),U759=""),"GATE LOG EVENT ID REQUIRED",IF(OR(AND(D759&lt;&gt;"",NOT(ISNUMBER(D759))),AND(Y759&lt;&gt;"",NOT(ISNUMBER(Y759))),AND(ISNUMBER(D759),ISNUMBER(Y759),Y759&lt;=D759)),"DATE CHECK — Review and Next Review must be dates, Next after Review",IF(AND(ISNUMBER(AC759),ISNUMBER(AD759),AD759&gt;AC759),"SAMPLE EXCEEDS POPULATION",IF(AND(ISNUMBER(AD759),ISNUMBER(AK759),AD759&lt;AK759),"SAMPLE BELOW TIER MINIMUM",IF(AND(AI759&lt;&gt;"",ISNUMBER(Y759),AO759=""),"REVIEW TYPE REQUIRED: operational, performance or formal (§6.4.4)",IF(AND(ISNUMBER(D759),ISNUMBER(Y759),AI759&lt;&gt;"",Y759-D759&gt;IF(AI759="Critical",31,IF(AI759="High",IF(OR(AO759="Operational monitoring",AO759="Performance review"),31,92),IF(AI759="Medium",IF(AO759="Operational monitoring",31,IF(AO759="Performance review",92,366)),366)))),"NEXT REVIEW EXCEEDS TIER CADENCE",IF(OR(AP759="",AP759="Action-capable: raise not yet set"),"AGENTIC CADENCE RAISE NOT SET (§6.4.4; size to be set by the Council)",IF(AND(Z759="Closed",OR(D759="",E759="",G759="",H759="",I759="",X759="",Y759="",AA759="",AB759="",NOT(ISNUMBER(AC759)),NOT(ISNUMBER(AD759)),AC759&lt;1,AD759&lt;1,AE759="",AG759="",AI759="")),"CLOSURE EVIDENCE MISSING",IF(Z759="Closed","Closure ready for independent review","Open / review")))))))))))))))))</f>
        <v/>
      </c>
      <c r="AI759" s="0" t="n"/>
      <c r="AJ759" s="0">
        <f>IF(AI759="","",IF(AO759="Operational monitoring",IF(AI759="Low","Routine operational monitoring by the Service Owner",IF(AI759="Medium","Monthly","Continuous (logged at least monthly)")),IF(AO759="Performance review",IF(AI759="Critical","At least monthly",IF(AI759="High","Monthly",IF(AI759="Medium","Quarterly","Annual"))),IF(AI759="Critical","Continuous monitoring; formal review at least monthly",IF(AI759="High","Quarterly","Annual")))))</f>
        <v/>
      </c>
      <c r="AK759" s="0">
        <f>IF(OR(AI759="",NOT(ISNUMBER(AC759))),"",IF(OR(AI759="Critical",AI759="High"),MIN(AC759,MAX(30,ROUNDUP(0.05*AC759,0))),IF(AI759="Medium",MIN(AC759,20),MIN(AC759,10))))</f>
        <v/>
      </c>
      <c r="AL759" s="0" t="n"/>
      <c r="AM759" s="0" t="n"/>
      <c r="AN759" s="0" t="n"/>
      <c r="AO759" s="0" t="n"/>
      <c r="AP759" s="0" t="n"/>
    </row>
    <row r="760">
      <c r="A760" s="49" t="n"/>
      <c r="B760" s="50" t="n"/>
      <c r="C760" s="50" t="n"/>
      <c r="D760" s="51" t="n"/>
      <c r="E760" s="50" t="n"/>
      <c r="F760" s="50" t="n"/>
      <c r="G760" s="50" t="n"/>
      <c r="H760" s="50" t="n"/>
      <c r="I760" s="50" t="n"/>
      <c r="J760" s="50" t="n"/>
      <c r="K760" s="50" t="n"/>
      <c r="L760" s="50" t="n"/>
      <c r="M760" s="50" t="n"/>
      <c r="N760" s="50" t="n"/>
      <c r="O760" s="51" t="n"/>
      <c r="P760" s="50" t="n"/>
      <c r="Q760" s="50" t="n"/>
      <c r="R760" s="50" t="n"/>
      <c r="S760" s="50" t="n"/>
      <c r="T760" s="50" t="n"/>
      <c r="U760" s="50" t="n"/>
      <c r="V760" s="50" t="n"/>
      <c r="W760" s="50" t="n"/>
      <c r="X760" s="50" t="n"/>
      <c r="Y760" s="51" t="n"/>
      <c r="Z760" s="52" t="n"/>
      <c r="AA760" s="50" t="n"/>
      <c r="AB760" s="50" t="n"/>
      <c r="AC760" s="61" t="n"/>
      <c r="AD760" s="61" t="n"/>
      <c r="AE760" s="50" t="n"/>
      <c r="AF760" s="0" t="n"/>
      <c r="AG760" s="0" t="n"/>
      <c r="AH760" s="85">
        <f>IF(COUNTA(A760:AG760,AI760,AL760:AP760)=0,"",IF(TRIM(A760)="","AIR-ID REQUIRED",IF(OR(AND(K760&lt;&gt;"",ISNA(MATCH(K760,{"Yes","No","Unknown"},0))),AND(Q760&lt;&gt;"",ISNA(MATCH(Q760,{"Yes","No","Unknown"},0))),AND(R760&lt;&gt;"",ISNA(MATCH(R760,{"Yes","No","Unknown"},0))),AND(T760&lt;&gt;"",ISNA(MATCH(T760,{"Yes","No","Unknown"},0))),AND(J760&lt;&gt;"",ISNA(MATCH(J760,{"Improving","Stable","Deteriorating","New / Baseline","Not yet known"},0))),AND(Z760&lt;&gt;"",ISNA(MATCH(Z760,{"Open","Reviewed","Action Open","Escalated","Closed"},0))),AND(AG760&lt;&gt;"",ISNA(MATCH(AG760,{"UC-ID specific","Shared system baseline"},0))),AND(AI760&lt;&gt;"",ISNA(MATCH(AI760,{"Low","Medium","High","Critical"},0))),AND(AL760&lt;&gt;"",COUNTIF(Lists!$A$3:$A$10,AL760)=0),AND(AO760&lt;&gt;"",ISNA(MATCH(AO760,{"Operational monitoring","Performance review","Formal review"},0))),AND(AP760&lt;&gt;"",ISNA(MATCH(AP760,{"Raised per Monitoring and Review Plan","Not action-capable","Action-capable: raise not yet set"},0)))),"INVALID VALUE — use the dropdown list",IF(AND(AG760="UC-ID specific",OR(AF760="",AF760="None")),"UC-ID REQUIRED",IF(OR(J760="",K760="",Q760="",R760="",T760="",AL760="",J760="Not yet known",K760="Unknown",Q760="Unknown",R760="Unknown",T760="Unknown"),"UNKNOWN TO RESOLVE",IF(AND(K760="Yes",OR(H760="",I760="",M760="",N760="",O760="",P760="",P760="None",X760="")),"BREACH ACTION INCOMPLETE",IF(AND(OR(K760="Yes",Q760="Yes"),AL760="None"),"TRIGGER NOT RECORDED — select the E.4 trigger",IF(AND(OR(AND(AL760&lt;&gt;"",AL760&lt;&gt;"None"),R760="Yes"),AM760=""),"REASSESSMENT / CONSIDERATION REF REQUIRED",IF(AND(OR(R760="Yes",T760="Yes"),U760=""),"GATE LOG EVENT ID REQUIRED",IF(OR(AND(D760&lt;&gt;"",NOT(ISNUMBER(D760))),AND(Y760&lt;&gt;"",NOT(ISNUMBER(Y760))),AND(ISNUMBER(D760),ISNUMBER(Y760),Y760&lt;=D760)),"DATE CHECK — Review and Next Review must be dates, Next after Review",IF(AND(ISNUMBER(AC760),ISNUMBER(AD760),AD760&gt;AC760),"SAMPLE EXCEEDS POPULATION",IF(AND(ISNUMBER(AD760),ISNUMBER(AK760),AD760&lt;AK760),"SAMPLE BELOW TIER MINIMUM",IF(AND(AI760&lt;&gt;"",ISNUMBER(Y760),AO760=""),"REVIEW TYPE REQUIRED: operational, performance or formal (§6.4.4)",IF(AND(ISNUMBER(D760),ISNUMBER(Y760),AI760&lt;&gt;"",Y760-D760&gt;IF(AI760="Critical",31,IF(AI760="High",IF(OR(AO760="Operational monitoring",AO760="Performance review"),31,92),IF(AI760="Medium",IF(AO760="Operational monitoring",31,IF(AO760="Performance review",92,366)),366)))),"NEXT REVIEW EXCEEDS TIER CADENCE",IF(OR(AP760="",AP760="Action-capable: raise not yet set"),"AGENTIC CADENCE RAISE NOT SET (§6.4.4; size to be set by the Council)",IF(AND(Z760="Closed",OR(D760="",E760="",G760="",H760="",I760="",X760="",Y760="",AA760="",AB760="",NOT(ISNUMBER(AC760)),NOT(ISNUMBER(AD760)),AC760&lt;1,AD760&lt;1,AE760="",AG760="",AI760="")),"CLOSURE EVIDENCE MISSING",IF(Z760="Closed","Closure ready for independent review","Open / review")))))))))))))))))</f>
        <v/>
      </c>
      <c r="AI760" s="0" t="n"/>
      <c r="AJ760" s="0">
        <f>IF(AI760="","",IF(AO760="Operational monitoring",IF(AI760="Low","Routine operational monitoring by the Service Owner",IF(AI760="Medium","Monthly","Continuous (logged at least monthly)")),IF(AO760="Performance review",IF(AI760="Critical","At least monthly",IF(AI760="High","Monthly",IF(AI760="Medium","Quarterly","Annual"))),IF(AI760="Critical","Continuous monitoring; formal review at least monthly",IF(AI760="High","Quarterly","Annual")))))</f>
        <v/>
      </c>
      <c r="AK760" s="0">
        <f>IF(OR(AI760="",NOT(ISNUMBER(AC760))),"",IF(OR(AI760="Critical",AI760="High"),MIN(AC760,MAX(30,ROUNDUP(0.05*AC760,0))),IF(AI760="Medium",MIN(AC760,20),MIN(AC760,10))))</f>
        <v/>
      </c>
      <c r="AL760" s="0" t="n"/>
      <c r="AM760" s="0" t="n"/>
      <c r="AN760" s="0" t="n"/>
      <c r="AO760" s="0" t="n"/>
      <c r="AP760" s="0" t="n"/>
    </row>
    <row r="761">
      <c r="A761" s="49" t="n"/>
      <c r="B761" s="50" t="n"/>
      <c r="C761" s="50" t="n"/>
      <c r="D761" s="51" t="n"/>
      <c r="E761" s="50" t="n"/>
      <c r="F761" s="50" t="n"/>
      <c r="G761" s="50" t="n"/>
      <c r="H761" s="50" t="n"/>
      <c r="I761" s="50" t="n"/>
      <c r="J761" s="50" t="n"/>
      <c r="K761" s="50" t="n"/>
      <c r="L761" s="50" t="n"/>
      <c r="M761" s="50" t="n"/>
      <c r="N761" s="50" t="n"/>
      <c r="O761" s="51" t="n"/>
      <c r="P761" s="50" t="n"/>
      <c r="Q761" s="50" t="n"/>
      <c r="R761" s="50" t="n"/>
      <c r="S761" s="50" t="n"/>
      <c r="T761" s="50" t="n"/>
      <c r="U761" s="50" t="n"/>
      <c r="V761" s="50" t="n"/>
      <c r="W761" s="50" t="n"/>
      <c r="X761" s="50" t="n"/>
      <c r="Y761" s="51" t="n"/>
      <c r="Z761" s="52" t="n"/>
      <c r="AA761" s="50" t="n"/>
      <c r="AB761" s="50" t="n"/>
      <c r="AC761" s="61" t="n"/>
      <c r="AD761" s="61" t="n"/>
      <c r="AE761" s="50" t="n"/>
      <c r="AF761" s="0" t="n"/>
      <c r="AG761" s="0" t="n"/>
      <c r="AH761" s="85">
        <f>IF(COUNTA(A761:AG761,AI761,AL761:AP761)=0,"",IF(TRIM(A761)="","AIR-ID REQUIRED",IF(OR(AND(K761&lt;&gt;"",ISNA(MATCH(K761,{"Yes","No","Unknown"},0))),AND(Q761&lt;&gt;"",ISNA(MATCH(Q761,{"Yes","No","Unknown"},0))),AND(R761&lt;&gt;"",ISNA(MATCH(R761,{"Yes","No","Unknown"},0))),AND(T761&lt;&gt;"",ISNA(MATCH(T761,{"Yes","No","Unknown"},0))),AND(J761&lt;&gt;"",ISNA(MATCH(J761,{"Improving","Stable","Deteriorating","New / Baseline","Not yet known"},0))),AND(Z761&lt;&gt;"",ISNA(MATCH(Z761,{"Open","Reviewed","Action Open","Escalated","Closed"},0))),AND(AG761&lt;&gt;"",ISNA(MATCH(AG761,{"UC-ID specific","Shared system baseline"},0))),AND(AI761&lt;&gt;"",ISNA(MATCH(AI761,{"Low","Medium","High","Critical"},0))),AND(AL761&lt;&gt;"",COUNTIF(Lists!$A$3:$A$10,AL761)=0),AND(AO761&lt;&gt;"",ISNA(MATCH(AO761,{"Operational monitoring","Performance review","Formal review"},0))),AND(AP761&lt;&gt;"",ISNA(MATCH(AP761,{"Raised per Monitoring and Review Plan","Not action-capable","Action-capable: raise not yet set"},0)))),"INVALID VALUE — use the dropdown list",IF(AND(AG761="UC-ID specific",OR(AF761="",AF761="None")),"UC-ID REQUIRED",IF(OR(J761="",K761="",Q761="",R761="",T761="",AL761="",J761="Not yet known",K761="Unknown",Q761="Unknown",R761="Unknown",T761="Unknown"),"UNKNOWN TO RESOLVE",IF(AND(K761="Yes",OR(H761="",I761="",M761="",N761="",O761="",P761="",P761="None",X761="")),"BREACH ACTION INCOMPLETE",IF(AND(OR(K761="Yes",Q761="Yes"),AL761="None"),"TRIGGER NOT RECORDED — select the E.4 trigger",IF(AND(OR(AND(AL761&lt;&gt;"",AL761&lt;&gt;"None"),R761="Yes"),AM761=""),"REASSESSMENT / CONSIDERATION REF REQUIRED",IF(AND(OR(R761="Yes",T761="Yes"),U761=""),"GATE LOG EVENT ID REQUIRED",IF(OR(AND(D761&lt;&gt;"",NOT(ISNUMBER(D761))),AND(Y761&lt;&gt;"",NOT(ISNUMBER(Y761))),AND(ISNUMBER(D761),ISNUMBER(Y761),Y761&lt;=D761)),"DATE CHECK — Review and Next Review must be dates, Next after Review",IF(AND(ISNUMBER(AC761),ISNUMBER(AD761),AD761&gt;AC761),"SAMPLE EXCEEDS POPULATION",IF(AND(ISNUMBER(AD761),ISNUMBER(AK761),AD761&lt;AK761),"SAMPLE BELOW TIER MINIMUM",IF(AND(AI761&lt;&gt;"",ISNUMBER(Y761),AO761=""),"REVIEW TYPE REQUIRED: operational, performance or formal (§6.4.4)",IF(AND(ISNUMBER(D761),ISNUMBER(Y761),AI761&lt;&gt;"",Y761-D761&gt;IF(AI761="Critical",31,IF(AI761="High",IF(OR(AO761="Operational monitoring",AO761="Performance review"),31,92),IF(AI761="Medium",IF(AO761="Operational monitoring",31,IF(AO761="Performance review",92,366)),366)))),"NEXT REVIEW EXCEEDS TIER CADENCE",IF(OR(AP761="",AP761="Action-capable: raise not yet set"),"AGENTIC CADENCE RAISE NOT SET (§6.4.4; size to be set by the Council)",IF(AND(Z761="Closed",OR(D761="",E761="",G761="",H761="",I761="",X761="",Y761="",AA761="",AB761="",NOT(ISNUMBER(AC761)),NOT(ISNUMBER(AD761)),AC761&lt;1,AD761&lt;1,AE761="",AG761="",AI761="")),"CLOSURE EVIDENCE MISSING",IF(Z761="Closed","Closure ready for independent review","Open / review")))))))))))))))))</f>
        <v/>
      </c>
      <c r="AI761" s="0" t="n"/>
      <c r="AJ761" s="0">
        <f>IF(AI761="","",IF(AO761="Operational monitoring",IF(AI761="Low","Routine operational monitoring by the Service Owner",IF(AI761="Medium","Monthly","Continuous (logged at least monthly)")),IF(AO761="Performance review",IF(AI761="Critical","At least monthly",IF(AI761="High","Monthly",IF(AI761="Medium","Quarterly","Annual"))),IF(AI761="Critical","Continuous monitoring; formal review at least monthly",IF(AI761="High","Quarterly","Annual")))))</f>
        <v/>
      </c>
      <c r="AK761" s="0">
        <f>IF(OR(AI761="",NOT(ISNUMBER(AC761))),"",IF(OR(AI761="Critical",AI761="High"),MIN(AC761,MAX(30,ROUNDUP(0.05*AC761,0))),IF(AI761="Medium",MIN(AC761,20),MIN(AC761,10))))</f>
        <v/>
      </c>
      <c r="AL761" s="0" t="n"/>
      <c r="AM761" s="0" t="n"/>
      <c r="AN761" s="0" t="n"/>
      <c r="AO761" s="0" t="n"/>
      <c r="AP761" s="0" t="n"/>
    </row>
    <row r="762">
      <c r="A762" s="49" t="n"/>
      <c r="B762" s="50" t="n"/>
      <c r="C762" s="50" t="n"/>
      <c r="D762" s="51" t="n"/>
      <c r="E762" s="50" t="n"/>
      <c r="F762" s="50" t="n"/>
      <c r="G762" s="50" t="n"/>
      <c r="H762" s="50" t="n"/>
      <c r="I762" s="50" t="n"/>
      <c r="J762" s="50" t="n"/>
      <c r="K762" s="50" t="n"/>
      <c r="L762" s="50" t="n"/>
      <c r="M762" s="50" t="n"/>
      <c r="N762" s="50" t="n"/>
      <c r="O762" s="51" t="n"/>
      <c r="P762" s="50" t="n"/>
      <c r="Q762" s="50" t="n"/>
      <c r="R762" s="50" t="n"/>
      <c r="S762" s="50" t="n"/>
      <c r="T762" s="50" t="n"/>
      <c r="U762" s="50" t="n"/>
      <c r="V762" s="50" t="n"/>
      <c r="W762" s="50" t="n"/>
      <c r="X762" s="50" t="n"/>
      <c r="Y762" s="51" t="n"/>
      <c r="Z762" s="52" t="n"/>
      <c r="AA762" s="50" t="n"/>
      <c r="AB762" s="50" t="n"/>
      <c r="AC762" s="61" t="n"/>
      <c r="AD762" s="61" t="n"/>
      <c r="AE762" s="50" t="n"/>
      <c r="AF762" s="0" t="n"/>
      <c r="AG762" s="0" t="n"/>
      <c r="AH762" s="85">
        <f>IF(COUNTA(A762:AG762,AI762,AL762:AP762)=0,"",IF(TRIM(A762)="","AIR-ID REQUIRED",IF(OR(AND(K762&lt;&gt;"",ISNA(MATCH(K762,{"Yes","No","Unknown"},0))),AND(Q762&lt;&gt;"",ISNA(MATCH(Q762,{"Yes","No","Unknown"},0))),AND(R762&lt;&gt;"",ISNA(MATCH(R762,{"Yes","No","Unknown"},0))),AND(T762&lt;&gt;"",ISNA(MATCH(T762,{"Yes","No","Unknown"},0))),AND(J762&lt;&gt;"",ISNA(MATCH(J762,{"Improving","Stable","Deteriorating","New / Baseline","Not yet known"},0))),AND(Z762&lt;&gt;"",ISNA(MATCH(Z762,{"Open","Reviewed","Action Open","Escalated","Closed"},0))),AND(AG762&lt;&gt;"",ISNA(MATCH(AG762,{"UC-ID specific","Shared system baseline"},0))),AND(AI762&lt;&gt;"",ISNA(MATCH(AI762,{"Low","Medium","High","Critical"},0))),AND(AL762&lt;&gt;"",COUNTIF(Lists!$A$3:$A$10,AL762)=0),AND(AO762&lt;&gt;"",ISNA(MATCH(AO762,{"Operational monitoring","Performance review","Formal review"},0))),AND(AP762&lt;&gt;"",ISNA(MATCH(AP762,{"Raised per Monitoring and Review Plan","Not action-capable","Action-capable: raise not yet set"},0)))),"INVALID VALUE — use the dropdown list",IF(AND(AG762="UC-ID specific",OR(AF762="",AF762="None")),"UC-ID REQUIRED",IF(OR(J762="",K762="",Q762="",R762="",T762="",AL762="",J762="Not yet known",K762="Unknown",Q762="Unknown",R762="Unknown",T762="Unknown"),"UNKNOWN TO RESOLVE",IF(AND(K762="Yes",OR(H762="",I762="",M762="",N762="",O762="",P762="",P762="None",X762="")),"BREACH ACTION INCOMPLETE",IF(AND(OR(K762="Yes",Q762="Yes"),AL762="None"),"TRIGGER NOT RECORDED — select the E.4 trigger",IF(AND(OR(AND(AL762&lt;&gt;"",AL762&lt;&gt;"None"),R762="Yes"),AM762=""),"REASSESSMENT / CONSIDERATION REF REQUIRED",IF(AND(OR(R762="Yes",T762="Yes"),U762=""),"GATE LOG EVENT ID REQUIRED",IF(OR(AND(D762&lt;&gt;"",NOT(ISNUMBER(D762))),AND(Y762&lt;&gt;"",NOT(ISNUMBER(Y762))),AND(ISNUMBER(D762),ISNUMBER(Y762),Y762&lt;=D762)),"DATE CHECK — Review and Next Review must be dates, Next after Review",IF(AND(ISNUMBER(AC762),ISNUMBER(AD762),AD762&gt;AC762),"SAMPLE EXCEEDS POPULATION",IF(AND(ISNUMBER(AD762),ISNUMBER(AK762),AD762&lt;AK762),"SAMPLE BELOW TIER MINIMUM",IF(AND(AI762&lt;&gt;"",ISNUMBER(Y762),AO762=""),"REVIEW TYPE REQUIRED: operational, performance or formal (§6.4.4)",IF(AND(ISNUMBER(D762),ISNUMBER(Y762),AI762&lt;&gt;"",Y762-D762&gt;IF(AI762="Critical",31,IF(AI762="High",IF(OR(AO762="Operational monitoring",AO762="Performance review"),31,92),IF(AI762="Medium",IF(AO762="Operational monitoring",31,IF(AO762="Performance review",92,366)),366)))),"NEXT REVIEW EXCEEDS TIER CADENCE",IF(OR(AP762="",AP762="Action-capable: raise not yet set"),"AGENTIC CADENCE RAISE NOT SET (§6.4.4; size to be set by the Council)",IF(AND(Z762="Closed",OR(D762="",E762="",G762="",H762="",I762="",X762="",Y762="",AA762="",AB762="",NOT(ISNUMBER(AC762)),NOT(ISNUMBER(AD762)),AC762&lt;1,AD762&lt;1,AE762="",AG762="",AI762="")),"CLOSURE EVIDENCE MISSING",IF(Z762="Closed","Closure ready for independent review","Open / review")))))))))))))))))</f>
        <v/>
      </c>
      <c r="AI762" s="0" t="n"/>
      <c r="AJ762" s="0">
        <f>IF(AI762="","",IF(AO762="Operational monitoring",IF(AI762="Low","Routine operational monitoring by the Service Owner",IF(AI762="Medium","Monthly","Continuous (logged at least monthly)")),IF(AO762="Performance review",IF(AI762="Critical","At least monthly",IF(AI762="High","Monthly",IF(AI762="Medium","Quarterly","Annual"))),IF(AI762="Critical","Continuous monitoring; formal review at least monthly",IF(AI762="High","Quarterly","Annual")))))</f>
        <v/>
      </c>
      <c r="AK762" s="0">
        <f>IF(OR(AI762="",NOT(ISNUMBER(AC762))),"",IF(OR(AI762="Critical",AI762="High"),MIN(AC762,MAX(30,ROUNDUP(0.05*AC762,0))),IF(AI762="Medium",MIN(AC762,20),MIN(AC762,10))))</f>
        <v/>
      </c>
      <c r="AL762" s="0" t="n"/>
      <c r="AM762" s="0" t="n"/>
      <c r="AN762" s="0" t="n"/>
      <c r="AO762" s="0" t="n"/>
      <c r="AP762" s="0" t="n"/>
    </row>
    <row r="763">
      <c r="A763" s="49" t="n"/>
      <c r="B763" s="50" t="n"/>
      <c r="C763" s="50" t="n"/>
      <c r="D763" s="51" t="n"/>
      <c r="E763" s="50" t="n"/>
      <c r="F763" s="50" t="n"/>
      <c r="G763" s="50" t="n"/>
      <c r="H763" s="50" t="n"/>
      <c r="I763" s="50" t="n"/>
      <c r="J763" s="50" t="n"/>
      <c r="K763" s="50" t="n"/>
      <c r="L763" s="50" t="n"/>
      <c r="M763" s="50" t="n"/>
      <c r="N763" s="50" t="n"/>
      <c r="O763" s="51" t="n"/>
      <c r="P763" s="50" t="n"/>
      <c r="Q763" s="50" t="n"/>
      <c r="R763" s="50" t="n"/>
      <c r="S763" s="50" t="n"/>
      <c r="T763" s="50" t="n"/>
      <c r="U763" s="50" t="n"/>
      <c r="V763" s="50" t="n"/>
      <c r="W763" s="50" t="n"/>
      <c r="X763" s="50" t="n"/>
      <c r="Y763" s="51" t="n"/>
      <c r="Z763" s="52" t="n"/>
      <c r="AA763" s="50" t="n"/>
      <c r="AB763" s="50" t="n"/>
      <c r="AC763" s="61" t="n"/>
      <c r="AD763" s="61" t="n"/>
      <c r="AE763" s="50" t="n"/>
      <c r="AF763" s="0" t="n"/>
      <c r="AG763" s="0" t="n"/>
      <c r="AH763" s="85">
        <f>IF(COUNTA(A763:AG763,AI763,AL763:AP763)=0,"",IF(TRIM(A763)="","AIR-ID REQUIRED",IF(OR(AND(K763&lt;&gt;"",ISNA(MATCH(K763,{"Yes","No","Unknown"},0))),AND(Q763&lt;&gt;"",ISNA(MATCH(Q763,{"Yes","No","Unknown"},0))),AND(R763&lt;&gt;"",ISNA(MATCH(R763,{"Yes","No","Unknown"},0))),AND(T763&lt;&gt;"",ISNA(MATCH(T763,{"Yes","No","Unknown"},0))),AND(J763&lt;&gt;"",ISNA(MATCH(J763,{"Improving","Stable","Deteriorating","New / Baseline","Not yet known"},0))),AND(Z763&lt;&gt;"",ISNA(MATCH(Z763,{"Open","Reviewed","Action Open","Escalated","Closed"},0))),AND(AG763&lt;&gt;"",ISNA(MATCH(AG763,{"UC-ID specific","Shared system baseline"},0))),AND(AI763&lt;&gt;"",ISNA(MATCH(AI763,{"Low","Medium","High","Critical"},0))),AND(AL763&lt;&gt;"",COUNTIF(Lists!$A$3:$A$10,AL763)=0),AND(AO763&lt;&gt;"",ISNA(MATCH(AO763,{"Operational monitoring","Performance review","Formal review"},0))),AND(AP763&lt;&gt;"",ISNA(MATCH(AP763,{"Raised per Monitoring and Review Plan","Not action-capable","Action-capable: raise not yet set"},0)))),"INVALID VALUE — use the dropdown list",IF(AND(AG763="UC-ID specific",OR(AF763="",AF763="None")),"UC-ID REQUIRED",IF(OR(J763="",K763="",Q763="",R763="",T763="",AL763="",J763="Not yet known",K763="Unknown",Q763="Unknown",R763="Unknown",T763="Unknown"),"UNKNOWN TO RESOLVE",IF(AND(K763="Yes",OR(H763="",I763="",M763="",N763="",O763="",P763="",P763="None",X763="")),"BREACH ACTION INCOMPLETE",IF(AND(OR(K763="Yes",Q763="Yes"),AL763="None"),"TRIGGER NOT RECORDED — select the E.4 trigger",IF(AND(OR(AND(AL763&lt;&gt;"",AL763&lt;&gt;"None"),R763="Yes"),AM763=""),"REASSESSMENT / CONSIDERATION REF REQUIRED",IF(AND(OR(R763="Yes",T763="Yes"),U763=""),"GATE LOG EVENT ID REQUIRED",IF(OR(AND(D763&lt;&gt;"",NOT(ISNUMBER(D763))),AND(Y763&lt;&gt;"",NOT(ISNUMBER(Y763))),AND(ISNUMBER(D763),ISNUMBER(Y763),Y763&lt;=D763)),"DATE CHECK — Review and Next Review must be dates, Next after Review",IF(AND(ISNUMBER(AC763),ISNUMBER(AD763),AD763&gt;AC763),"SAMPLE EXCEEDS POPULATION",IF(AND(ISNUMBER(AD763),ISNUMBER(AK763),AD763&lt;AK763),"SAMPLE BELOW TIER MINIMUM",IF(AND(AI763&lt;&gt;"",ISNUMBER(Y763),AO763=""),"REVIEW TYPE REQUIRED: operational, performance or formal (§6.4.4)",IF(AND(ISNUMBER(D763),ISNUMBER(Y763),AI763&lt;&gt;"",Y763-D763&gt;IF(AI763="Critical",31,IF(AI763="High",IF(OR(AO763="Operational monitoring",AO763="Performance review"),31,92),IF(AI763="Medium",IF(AO763="Operational monitoring",31,IF(AO763="Performance review",92,366)),366)))),"NEXT REVIEW EXCEEDS TIER CADENCE",IF(OR(AP763="",AP763="Action-capable: raise not yet set"),"AGENTIC CADENCE RAISE NOT SET (§6.4.4; size to be set by the Council)",IF(AND(Z763="Closed",OR(D763="",E763="",G763="",H763="",I763="",X763="",Y763="",AA763="",AB763="",NOT(ISNUMBER(AC763)),NOT(ISNUMBER(AD763)),AC763&lt;1,AD763&lt;1,AE763="",AG763="",AI763="")),"CLOSURE EVIDENCE MISSING",IF(Z763="Closed","Closure ready for independent review","Open / review")))))))))))))))))</f>
        <v/>
      </c>
      <c r="AI763" s="0" t="n"/>
      <c r="AJ763" s="0">
        <f>IF(AI763="","",IF(AO763="Operational monitoring",IF(AI763="Low","Routine operational monitoring by the Service Owner",IF(AI763="Medium","Monthly","Continuous (logged at least monthly)")),IF(AO763="Performance review",IF(AI763="Critical","At least monthly",IF(AI763="High","Monthly",IF(AI763="Medium","Quarterly","Annual"))),IF(AI763="Critical","Continuous monitoring; formal review at least monthly",IF(AI763="High","Quarterly","Annual")))))</f>
        <v/>
      </c>
      <c r="AK763" s="0">
        <f>IF(OR(AI763="",NOT(ISNUMBER(AC763))),"",IF(OR(AI763="Critical",AI763="High"),MIN(AC763,MAX(30,ROUNDUP(0.05*AC763,0))),IF(AI763="Medium",MIN(AC763,20),MIN(AC763,10))))</f>
        <v/>
      </c>
      <c r="AL763" s="0" t="n"/>
      <c r="AM763" s="0" t="n"/>
      <c r="AN763" s="0" t="n"/>
      <c r="AO763" s="0" t="n"/>
      <c r="AP763" s="0" t="n"/>
    </row>
    <row r="764">
      <c r="A764" s="49" t="n"/>
      <c r="B764" s="50" t="n"/>
      <c r="C764" s="50" t="n"/>
      <c r="D764" s="51" t="n"/>
      <c r="E764" s="50" t="n"/>
      <c r="F764" s="50" t="n"/>
      <c r="G764" s="50" t="n"/>
      <c r="H764" s="50" t="n"/>
      <c r="I764" s="50" t="n"/>
      <c r="J764" s="50" t="n"/>
      <c r="K764" s="50" t="n"/>
      <c r="L764" s="50" t="n"/>
      <c r="M764" s="50" t="n"/>
      <c r="N764" s="50" t="n"/>
      <c r="O764" s="51" t="n"/>
      <c r="P764" s="50" t="n"/>
      <c r="Q764" s="50" t="n"/>
      <c r="R764" s="50" t="n"/>
      <c r="S764" s="50" t="n"/>
      <c r="T764" s="50" t="n"/>
      <c r="U764" s="50" t="n"/>
      <c r="V764" s="50" t="n"/>
      <c r="W764" s="50" t="n"/>
      <c r="X764" s="50" t="n"/>
      <c r="Y764" s="51" t="n"/>
      <c r="Z764" s="52" t="n"/>
      <c r="AA764" s="50" t="n"/>
      <c r="AB764" s="50" t="n"/>
      <c r="AC764" s="61" t="n"/>
      <c r="AD764" s="61" t="n"/>
      <c r="AE764" s="50" t="n"/>
      <c r="AF764" s="0" t="n"/>
      <c r="AG764" s="0" t="n"/>
      <c r="AH764" s="85">
        <f>IF(COUNTA(A764:AG764,AI764,AL764:AP764)=0,"",IF(TRIM(A764)="","AIR-ID REQUIRED",IF(OR(AND(K764&lt;&gt;"",ISNA(MATCH(K764,{"Yes","No","Unknown"},0))),AND(Q764&lt;&gt;"",ISNA(MATCH(Q764,{"Yes","No","Unknown"},0))),AND(R764&lt;&gt;"",ISNA(MATCH(R764,{"Yes","No","Unknown"},0))),AND(T764&lt;&gt;"",ISNA(MATCH(T764,{"Yes","No","Unknown"},0))),AND(J764&lt;&gt;"",ISNA(MATCH(J764,{"Improving","Stable","Deteriorating","New / Baseline","Not yet known"},0))),AND(Z764&lt;&gt;"",ISNA(MATCH(Z764,{"Open","Reviewed","Action Open","Escalated","Closed"},0))),AND(AG764&lt;&gt;"",ISNA(MATCH(AG764,{"UC-ID specific","Shared system baseline"},0))),AND(AI764&lt;&gt;"",ISNA(MATCH(AI764,{"Low","Medium","High","Critical"},0))),AND(AL764&lt;&gt;"",COUNTIF(Lists!$A$3:$A$10,AL764)=0),AND(AO764&lt;&gt;"",ISNA(MATCH(AO764,{"Operational monitoring","Performance review","Formal review"},0))),AND(AP764&lt;&gt;"",ISNA(MATCH(AP764,{"Raised per Monitoring and Review Plan","Not action-capable","Action-capable: raise not yet set"},0)))),"INVALID VALUE — use the dropdown list",IF(AND(AG764="UC-ID specific",OR(AF764="",AF764="None")),"UC-ID REQUIRED",IF(OR(J764="",K764="",Q764="",R764="",T764="",AL764="",J764="Not yet known",K764="Unknown",Q764="Unknown",R764="Unknown",T764="Unknown"),"UNKNOWN TO RESOLVE",IF(AND(K764="Yes",OR(H764="",I764="",M764="",N764="",O764="",P764="",P764="None",X764="")),"BREACH ACTION INCOMPLETE",IF(AND(OR(K764="Yes",Q764="Yes"),AL764="None"),"TRIGGER NOT RECORDED — select the E.4 trigger",IF(AND(OR(AND(AL764&lt;&gt;"",AL764&lt;&gt;"None"),R764="Yes"),AM764=""),"REASSESSMENT / CONSIDERATION REF REQUIRED",IF(AND(OR(R764="Yes",T764="Yes"),U764=""),"GATE LOG EVENT ID REQUIRED",IF(OR(AND(D764&lt;&gt;"",NOT(ISNUMBER(D764))),AND(Y764&lt;&gt;"",NOT(ISNUMBER(Y764))),AND(ISNUMBER(D764),ISNUMBER(Y764),Y764&lt;=D764)),"DATE CHECK — Review and Next Review must be dates, Next after Review",IF(AND(ISNUMBER(AC764),ISNUMBER(AD764),AD764&gt;AC764),"SAMPLE EXCEEDS POPULATION",IF(AND(ISNUMBER(AD764),ISNUMBER(AK764),AD764&lt;AK764),"SAMPLE BELOW TIER MINIMUM",IF(AND(AI764&lt;&gt;"",ISNUMBER(Y764),AO764=""),"REVIEW TYPE REQUIRED: operational, performance or formal (§6.4.4)",IF(AND(ISNUMBER(D764),ISNUMBER(Y764),AI764&lt;&gt;"",Y764-D764&gt;IF(AI764="Critical",31,IF(AI764="High",IF(OR(AO764="Operational monitoring",AO764="Performance review"),31,92),IF(AI764="Medium",IF(AO764="Operational monitoring",31,IF(AO764="Performance review",92,366)),366)))),"NEXT REVIEW EXCEEDS TIER CADENCE",IF(OR(AP764="",AP764="Action-capable: raise not yet set"),"AGENTIC CADENCE RAISE NOT SET (§6.4.4; size to be set by the Council)",IF(AND(Z764="Closed",OR(D764="",E764="",G764="",H764="",I764="",X764="",Y764="",AA764="",AB764="",NOT(ISNUMBER(AC764)),NOT(ISNUMBER(AD764)),AC764&lt;1,AD764&lt;1,AE764="",AG764="",AI764="")),"CLOSURE EVIDENCE MISSING",IF(Z764="Closed","Closure ready for independent review","Open / review")))))))))))))))))</f>
        <v/>
      </c>
      <c r="AI764" s="0" t="n"/>
      <c r="AJ764" s="0">
        <f>IF(AI764="","",IF(AO764="Operational monitoring",IF(AI764="Low","Routine operational monitoring by the Service Owner",IF(AI764="Medium","Monthly","Continuous (logged at least monthly)")),IF(AO764="Performance review",IF(AI764="Critical","At least monthly",IF(AI764="High","Monthly",IF(AI764="Medium","Quarterly","Annual"))),IF(AI764="Critical","Continuous monitoring; formal review at least monthly",IF(AI764="High","Quarterly","Annual")))))</f>
        <v/>
      </c>
      <c r="AK764" s="0">
        <f>IF(OR(AI764="",NOT(ISNUMBER(AC764))),"",IF(OR(AI764="Critical",AI764="High"),MIN(AC764,MAX(30,ROUNDUP(0.05*AC764,0))),IF(AI764="Medium",MIN(AC764,20),MIN(AC764,10))))</f>
        <v/>
      </c>
      <c r="AL764" s="0" t="n"/>
      <c r="AM764" s="0" t="n"/>
      <c r="AN764" s="0" t="n"/>
      <c r="AO764" s="0" t="n"/>
      <c r="AP764" s="0" t="n"/>
    </row>
    <row r="765">
      <c r="A765" s="49" t="n"/>
      <c r="B765" s="50" t="n"/>
      <c r="C765" s="50" t="n"/>
      <c r="D765" s="51" t="n"/>
      <c r="E765" s="50" t="n"/>
      <c r="F765" s="50" t="n"/>
      <c r="G765" s="50" t="n"/>
      <c r="H765" s="50" t="n"/>
      <c r="I765" s="50" t="n"/>
      <c r="J765" s="50" t="n"/>
      <c r="K765" s="50" t="n"/>
      <c r="L765" s="50" t="n"/>
      <c r="M765" s="50" t="n"/>
      <c r="N765" s="50" t="n"/>
      <c r="O765" s="51" t="n"/>
      <c r="P765" s="50" t="n"/>
      <c r="Q765" s="50" t="n"/>
      <c r="R765" s="50" t="n"/>
      <c r="S765" s="50" t="n"/>
      <c r="T765" s="50" t="n"/>
      <c r="U765" s="50" t="n"/>
      <c r="V765" s="50" t="n"/>
      <c r="W765" s="50" t="n"/>
      <c r="X765" s="50" t="n"/>
      <c r="Y765" s="51" t="n"/>
      <c r="Z765" s="52" t="n"/>
      <c r="AA765" s="50" t="n"/>
      <c r="AB765" s="50" t="n"/>
      <c r="AC765" s="61" t="n"/>
      <c r="AD765" s="61" t="n"/>
      <c r="AE765" s="50" t="n"/>
      <c r="AF765" s="0" t="n"/>
      <c r="AG765" s="0" t="n"/>
      <c r="AH765" s="85">
        <f>IF(COUNTA(A765:AG765,AI765,AL765:AP765)=0,"",IF(TRIM(A765)="","AIR-ID REQUIRED",IF(OR(AND(K765&lt;&gt;"",ISNA(MATCH(K765,{"Yes","No","Unknown"},0))),AND(Q765&lt;&gt;"",ISNA(MATCH(Q765,{"Yes","No","Unknown"},0))),AND(R765&lt;&gt;"",ISNA(MATCH(R765,{"Yes","No","Unknown"},0))),AND(T765&lt;&gt;"",ISNA(MATCH(T765,{"Yes","No","Unknown"},0))),AND(J765&lt;&gt;"",ISNA(MATCH(J765,{"Improving","Stable","Deteriorating","New / Baseline","Not yet known"},0))),AND(Z765&lt;&gt;"",ISNA(MATCH(Z765,{"Open","Reviewed","Action Open","Escalated","Closed"},0))),AND(AG765&lt;&gt;"",ISNA(MATCH(AG765,{"UC-ID specific","Shared system baseline"},0))),AND(AI765&lt;&gt;"",ISNA(MATCH(AI765,{"Low","Medium","High","Critical"},0))),AND(AL765&lt;&gt;"",COUNTIF(Lists!$A$3:$A$10,AL765)=0),AND(AO765&lt;&gt;"",ISNA(MATCH(AO765,{"Operational monitoring","Performance review","Formal review"},0))),AND(AP765&lt;&gt;"",ISNA(MATCH(AP765,{"Raised per Monitoring and Review Plan","Not action-capable","Action-capable: raise not yet set"},0)))),"INVALID VALUE — use the dropdown list",IF(AND(AG765="UC-ID specific",OR(AF765="",AF765="None")),"UC-ID REQUIRED",IF(OR(J765="",K765="",Q765="",R765="",T765="",AL765="",J765="Not yet known",K765="Unknown",Q765="Unknown",R765="Unknown",T765="Unknown"),"UNKNOWN TO RESOLVE",IF(AND(K765="Yes",OR(H765="",I765="",M765="",N765="",O765="",P765="",P765="None",X765="")),"BREACH ACTION INCOMPLETE",IF(AND(OR(K765="Yes",Q765="Yes"),AL765="None"),"TRIGGER NOT RECORDED — select the E.4 trigger",IF(AND(OR(AND(AL765&lt;&gt;"",AL765&lt;&gt;"None"),R765="Yes"),AM765=""),"REASSESSMENT / CONSIDERATION REF REQUIRED",IF(AND(OR(R765="Yes",T765="Yes"),U765=""),"GATE LOG EVENT ID REQUIRED",IF(OR(AND(D765&lt;&gt;"",NOT(ISNUMBER(D765))),AND(Y765&lt;&gt;"",NOT(ISNUMBER(Y765))),AND(ISNUMBER(D765),ISNUMBER(Y765),Y765&lt;=D765)),"DATE CHECK — Review and Next Review must be dates, Next after Review",IF(AND(ISNUMBER(AC765),ISNUMBER(AD765),AD765&gt;AC765),"SAMPLE EXCEEDS POPULATION",IF(AND(ISNUMBER(AD765),ISNUMBER(AK765),AD765&lt;AK765),"SAMPLE BELOW TIER MINIMUM",IF(AND(AI765&lt;&gt;"",ISNUMBER(Y765),AO765=""),"REVIEW TYPE REQUIRED: operational, performance or formal (§6.4.4)",IF(AND(ISNUMBER(D765),ISNUMBER(Y765),AI765&lt;&gt;"",Y765-D765&gt;IF(AI765="Critical",31,IF(AI765="High",IF(OR(AO765="Operational monitoring",AO765="Performance review"),31,92),IF(AI765="Medium",IF(AO765="Operational monitoring",31,IF(AO765="Performance review",92,366)),366)))),"NEXT REVIEW EXCEEDS TIER CADENCE",IF(OR(AP765="",AP765="Action-capable: raise not yet set"),"AGENTIC CADENCE RAISE NOT SET (§6.4.4; size to be set by the Council)",IF(AND(Z765="Closed",OR(D765="",E765="",G765="",H765="",I765="",X765="",Y765="",AA765="",AB765="",NOT(ISNUMBER(AC765)),NOT(ISNUMBER(AD765)),AC765&lt;1,AD765&lt;1,AE765="",AG765="",AI765="")),"CLOSURE EVIDENCE MISSING",IF(Z765="Closed","Closure ready for independent review","Open / review")))))))))))))))))</f>
        <v/>
      </c>
      <c r="AI765" s="0" t="n"/>
      <c r="AJ765" s="0">
        <f>IF(AI765="","",IF(AO765="Operational monitoring",IF(AI765="Low","Routine operational monitoring by the Service Owner",IF(AI765="Medium","Monthly","Continuous (logged at least monthly)")),IF(AO765="Performance review",IF(AI765="Critical","At least monthly",IF(AI765="High","Monthly",IF(AI765="Medium","Quarterly","Annual"))),IF(AI765="Critical","Continuous monitoring; formal review at least monthly",IF(AI765="High","Quarterly","Annual")))))</f>
        <v/>
      </c>
      <c r="AK765" s="0">
        <f>IF(OR(AI765="",NOT(ISNUMBER(AC765))),"",IF(OR(AI765="Critical",AI765="High"),MIN(AC765,MAX(30,ROUNDUP(0.05*AC765,0))),IF(AI765="Medium",MIN(AC765,20),MIN(AC765,10))))</f>
        <v/>
      </c>
      <c r="AL765" s="0" t="n"/>
      <c r="AM765" s="0" t="n"/>
      <c r="AN765" s="0" t="n"/>
      <c r="AO765" s="0" t="n"/>
      <c r="AP765" s="0" t="n"/>
    </row>
    <row r="766">
      <c r="A766" s="49" t="n"/>
      <c r="B766" s="50" t="n"/>
      <c r="C766" s="50" t="n"/>
      <c r="D766" s="51" t="n"/>
      <c r="E766" s="50" t="n"/>
      <c r="F766" s="50" t="n"/>
      <c r="G766" s="50" t="n"/>
      <c r="H766" s="50" t="n"/>
      <c r="I766" s="50" t="n"/>
      <c r="J766" s="50" t="n"/>
      <c r="K766" s="50" t="n"/>
      <c r="L766" s="50" t="n"/>
      <c r="M766" s="50" t="n"/>
      <c r="N766" s="50" t="n"/>
      <c r="O766" s="51" t="n"/>
      <c r="P766" s="50" t="n"/>
      <c r="Q766" s="50" t="n"/>
      <c r="R766" s="50" t="n"/>
      <c r="S766" s="50" t="n"/>
      <c r="T766" s="50" t="n"/>
      <c r="U766" s="50" t="n"/>
      <c r="V766" s="50" t="n"/>
      <c r="W766" s="50" t="n"/>
      <c r="X766" s="50" t="n"/>
      <c r="Y766" s="51" t="n"/>
      <c r="Z766" s="52" t="n"/>
      <c r="AA766" s="50" t="n"/>
      <c r="AB766" s="50" t="n"/>
      <c r="AC766" s="61" t="n"/>
      <c r="AD766" s="61" t="n"/>
      <c r="AE766" s="50" t="n"/>
      <c r="AF766" s="0" t="n"/>
      <c r="AG766" s="0" t="n"/>
      <c r="AH766" s="85">
        <f>IF(COUNTA(A766:AG766,AI766,AL766:AP766)=0,"",IF(TRIM(A766)="","AIR-ID REQUIRED",IF(OR(AND(K766&lt;&gt;"",ISNA(MATCH(K766,{"Yes","No","Unknown"},0))),AND(Q766&lt;&gt;"",ISNA(MATCH(Q766,{"Yes","No","Unknown"},0))),AND(R766&lt;&gt;"",ISNA(MATCH(R766,{"Yes","No","Unknown"},0))),AND(T766&lt;&gt;"",ISNA(MATCH(T766,{"Yes","No","Unknown"},0))),AND(J766&lt;&gt;"",ISNA(MATCH(J766,{"Improving","Stable","Deteriorating","New / Baseline","Not yet known"},0))),AND(Z766&lt;&gt;"",ISNA(MATCH(Z766,{"Open","Reviewed","Action Open","Escalated","Closed"},0))),AND(AG766&lt;&gt;"",ISNA(MATCH(AG766,{"UC-ID specific","Shared system baseline"},0))),AND(AI766&lt;&gt;"",ISNA(MATCH(AI766,{"Low","Medium","High","Critical"},0))),AND(AL766&lt;&gt;"",COUNTIF(Lists!$A$3:$A$10,AL766)=0),AND(AO766&lt;&gt;"",ISNA(MATCH(AO766,{"Operational monitoring","Performance review","Formal review"},0))),AND(AP766&lt;&gt;"",ISNA(MATCH(AP766,{"Raised per Monitoring and Review Plan","Not action-capable","Action-capable: raise not yet set"},0)))),"INVALID VALUE — use the dropdown list",IF(AND(AG766="UC-ID specific",OR(AF766="",AF766="None")),"UC-ID REQUIRED",IF(OR(J766="",K766="",Q766="",R766="",T766="",AL766="",J766="Not yet known",K766="Unknown",Q766="Unknown",R766="Unknown",T766="Unknown"),"UNKNOWN TO RESOLVE",IF(AND(K766="Yes",OR(H766="",I766="",M766="",N766="",O766="",P766="",P766="None",X766="")),"BREACH ACTION INCOMPLETE",IF(AND(OR(K766="Yes",Q766="Yes"),AL766="None"),"TRIGGER NOT RECORDED — select the E.4 trigger",IF(AND(OR(AND(AL766&lt;&gt;"",AL766&lt;&gt;"None"),R766="Yes"),AM766=""),"REASSESSMENT / CONSIDERATION REF REQUIRED",IF(AND(OR(R766="Yes",T766="Yes"),U766=""),"GATE LOG EVENT ID REQUIRED",IF(OR(AND(D766&lt;&gt;"",NOT(ISNUMBER(D766))),AND(Y766&lt;&gt;"",NOT(ISNUMBER(Y766))),AND(ISNUMBER(D766),ISNUMBER(Y766),Y766&lt;=D766)),"DATE CHECK — Review and Next Review must be dates, Next after Review",IF(AND(ISNUMBER(AC766),ISNUMBER(AD766),AD766&gt;AC766),"SAMPLE EXCEEDS POPULATION",IF(AND(ISNUMBER(AD766),ISNUMBER(AK766),AD766&lt;AK766),"SAMPLE BELOW TIER MINIMUM",IF(AND(AI766&lt;&gt;"",ISNUMBER(Y766),AO766=""),"REVIEW TYPE REQUIRED: operational, performance or formal (§6.4.4)",IF(AND(ISNUMBER(D766),ISNUMBER(Y766),AI766&lt;&gt;"",Y766-D766&gt;IF(AI766="Critical",31,IF(AI766="High",IF(OR(AO766="Operational monitoring",AO766="Performance review"),31,92),IF(AI766="Medium",IF(AO766="Operational monitoring",31,IF(AO766="Performance review",92,366)),366)))),"NEXT REVIEW EXCEEDS TIER CADENCE",IF(OR(AP766="",AP766="Action-capable: raise not yet set"),"AGENTIC CADENCE RAISE NOT SET (§6.4.4; size to be set by the Council)",IF(AND(Z766="Closed",OR(D766="",E766="",G766="",H766="",I766="",X766="",Y766="",AA766="",AB766="",NOT(ISNUMBER(AC766)),NOT(ISNUMBER(AD766)),AC766&lt;1,AD766&lt;1,AE766="",AG766="",AI766="")),"CLOSURE EVIDENCE MISSING",IF(Z766="Closed","Closure ready for independent review","Open / review")))))))))))))))))</f>
        <v/>
      </c>
      <c r="AI766" s="0" t="n"/>
      <c r="AJ766" s="0">
        <f>IF(AI766="","",IF(AO766="Operational monitoring",IF(AI766="Low","Routine operational monitoring by the Service Owner",IF(AI766="Medium","Monthly","Continuous (logged at least monthly)")),IF(AO766="Performance review",IF(AI766="Critical","At least monthly",IF(AI766="High","Monthly",IF(AI766="Medium","Quarterly","Annual"))),IF(AI766="Critical","Continuous monitoring; formal review at least monthly",IF(AI766="High","Quarterly","Annual")))))</f>
        <v/>
      </c>
      <c r="AK766" s="0">
        <f>IF(OR(AI766="",NOT(ISNUMBER(AC766))),"",IF(OR(AI766="Critical",AI766="High"),MIN(AC766,MAX(30,ROUNDUP(0.05*AC766,0))),IF(AI766="Medium",MIN(AC766,20),MIN(AC766,10))))</f>
        <v/>
      </c>
      <c r="AL766" s="0" t="n"/>
      <c r="AM766" s="0" t="n"/>
      <c r="AN766" s="0" t="n"/>
      <c r="AO766" s="0" t="n"/>
      <c r="AP766" s="0" t="n"/>
    </row>
    <row r="767">
      <c r="A767" s="49" t="n"/>
      <c r="B767" s="50" t="n"/>
      <c r="C767" s="50" t="n"/>
      <c r="D767" s="51" t="n"/>
      <c r="E767" s="50" t="n"/>
      <c r="F767" s="50" t="n"/>
      <c r="G767" s="50" t="n"/>
      <c r="H767" s="50" t="n"/>
      <c r="I767" s="50" t="n"/>
      <c r="J767" s="50" t="n"/>
      <c r="K767" s="50" t="n"/>
      <c r="L767" s="50" t="n"/>
      <c r="M767" s="50" t="n"/>
      <c r="N767" s="50" t="n"/>
      <c r="O767" s="51" t="n"/>
      <c r="P767" s="50" t="n"/>
      <c r="Q767" s="50" t="n"/>
      <c r="R767" s="50" t="n"/>
      <c r="S767" s="50" t="n"/>
      <c r="T767" s="50" t="n"/>
      <c r="U767" s="50" t="n"/>
      <c r="V767" s="50" t="n"/>
      <c r="W767" s="50" t="n"/>
      <c r="X767" s="50" t="n"/>
      <c r="Y767" s="51" t="n"/>
      <c r="Z767" s="52" t="n"/>
      <c r="AA767" s="50" t="n"/>
      <c r="AB767" s="50" t="n"/>
      <c r="AC767" s="61" t="n"/>
      <c r="AD767" s="61" t="n"/>
      <c r="AE767" s="50" t="n"/>
      <c r="AF767" s="0" t="n"/>
      <c r="AG767" s="0" t="n"/>
      <c r="AH767" s="85">
        <f>IF(COUNTA(A767:AG767,AI767,AL767:AP767)=0,"",IF(TRIM(A767)="","AIR-ID REQUIRED",IF(OR(AND(K767&lt;&gt;"",ISNA(MATCH(K767,{"Yes","No","Unknown"},0))),AND(Q767&lt;&gt;"",ISNA(MATCH(Q767,{"Yes","No","Unknown"},0))),AND(R767&lt;&gt;"",ISNA(MATCH(R767,{"Yes","No","Unknown"},0))),AND(T767&lt;&gt;"",ISNA(MATCH(T767,{"Yes","No","Unknown"},0))),AND(J767&lt;&gt;"",ISNA(MATCH(J767,{"Improving","Stable","Deteriorating","New / Baseline","Not yet known"},0))),AND(Z767&lt;&gt;"",ISNA(MATCH(Z767,{"Open","Reviewed","Action Open","Escalated","Closed"},0))),AND(AG767&lt;&gt;"",ISNA(MATCH(AG767,{"UC-ID specific","Shared system baseline"},0))),AND(AI767&lt;&gt;"",ISNA(MATCH(AI767,{"Low","Medium","High","Critical"},0))),AND(AL767&lt;&gt;"",COUNTIF(Lists!$A$3:$A$10,AL767)=0),AND(AO767&lt;&gt;"",ISNA(MATCH(AO767,{"Operational monitoring","Performance review","Formal review"},0))),AND(AP767&lt;&gt;"",ISNA(MATCH(AP767,{"Raised per Monitoring and Review Plan","Not action-capable","Action-capable: raise not yet set"},0)))),"INVALID VALUE — use the dropdown list",IF(AND(AG767="UC-ID specific",OR(AF767="",AF767="None")),"UC-ID REQUIRED",IF(OR(J767="",K767="",Q767="",R767="",T767="",AL767="",J767="Not yet known",K767="Unknown",Q767="Unknown",R767="Unknown",T767="Unknown"),"UNKNOWN TO RESOLVE",IF(AND(K767="Yes",OR(H767="",I767="",M767="",N767="",O767="",P767="",P767="None",X767="")),"BREACH ACTION INCOMPLETE",IF(AND(OR(K767="Yes",Q767="Yes"),AL767="None"),"TRIGGER NOT RECORDED — select the E.4 trigger",IF(AND(OR(AND(AL767&lt;&gt;"",AL767&lt;&gt;"None"),R767="Yes"),AM767=""),"REASSESSMENT / CONSIDERATION REF REQUIRED",IF(AND(OR(R767="Yes",T767="Yes"),U767=""),"GATE LOG EVENT ID REQUIRED",IF(OR(AND(D767&lt;&gt;"",NOT(ISNUMBER(D767))),AND(Y767&lt;&gt;"",NOT(ISNUMBER(Y767))),AND(ISNUMBER(D767),ISNUMBER(Y767),Y767&lt;=D767)),"DATE CHECK — Review and Next Review must be dates, Next after Review",IF(AND(ISNUMBER(AC767),ISNUMBER(AD767),AD767&gt;AC767),"SAMPLE EXCEEDS POPULATION",IF(AND(ISNUMBER(AD767),ISNUMBER(AK767),AD767&lt;AK767),"SAMPLE BELOW TIER MINIMUM",IF(AND(AI767&lt;&gt;"",ISNUMBER(Y767),AO767=""),"REVIEW TYPE REQUIRED: operational, performance or formal (§6.4.4)",IF(AND(ISNUMBER(D767),ISNUMBER(Y767),AI767&lt;&gt;"",Y767-D767&gt;IF(AI767="Critical",31,IF(AI767="High",IF(OR(AO767="Operational monitoring",AO767="Performance review"),31,92),IF(AI767="Medium",IF(AO767="Operational monitoring",31,IF(AO767="Performance review",92,366)),366)))),"NEXT REVIEW EXCEEDS TIER CADENCE",IF(OR(AP767="",AP767="Action-capable: raise not yet set"),"AGENTIC CADENCE RAISE NOT SET (§6.4.4; size to be set by the Council)",IF(AND(Z767="Closed",OR(D767="",E767="",G767="",H767="",I767="",X767="",Y767="",AA767="",AB767="",NOT(ISNUMBER(AC767)),NOT(ISNUMBER(AD767)),AC767&lt;1,AD767&lt;1,AE767="",AG767="",AI767="")),"CLOSURE EVIDENCE MISSING",IF(Z767="Closed","Closure ready for independent review","Open / review")))))))))))))))))</f>
        <v/>
      </c>
      <c r="AI767" s="0" t="n"/>
      <c r="AJ767" s="0">
        <f>IF(AI767="","",IF(AO767="Operational monitoring",IF(AI767="Low","Routine operational monitoring by the Service Owner",IF(AI767="Medium","Monthly","Continuous (logged at least monthly)")),IF(AO767="Performance review",IF(AI767="Critical","At least monthly",IF(AI767="High","Monthly",IF(AI767="Medium","Quarterly","Annual"))),IF(AI767="Critical","Continuous monitoring; formal review at least monthly",IF(AI767="High","Quarterly","Annual")))))</f>
        <v/>
      </c>
      <c r="AK767" s="0">
        <f>IF(OR(AI767="",NOT(ISNUMBER(AC767))),"",IF(OR(AI767="Critical",AI767="High"),MIN(AC767,MAX(30,ROUNDUP(0.05*AC767,0))),IF(AI767="Medium",MIN(AC767,20),MIN(AC767,10))))</f>
        <v/>
      </c>
      <c r="AL767" s="0" t="n"/>
      <c r="AM767" s="0" t="n"/>
      <c r="AN767" s="0" t="n"/>
      <c r="AO767" s="0" t="n"/>
      <c r="AP767" s="0" t="n"/>
    </row>
    <row r="768">
      <c r="A768" s="49" t="n"/>
      <c r="B768" s="50" t="n"/>
      <c r="C768" s="50" t="n"/>
      <c r="D768" s="51" t="n"/>
      <c r="E768" s="50" t="n"/>
      <c r="F768" s="50" t="n"/>
      <c r="G768" s="50" t="n"/>
      <c r="H768" s="50" t="n"/>
      <c r="I768" s="50" t="n"/>
      <c r="J768" s="50" t="n"/>
      <c r="K768" s="50" t="n"/>
      <c r="L768" s="50" t="n"/>
      <c r="M768" s="50" t="n"/>
      <c r="N768" s="50" t="n"/>
      <c r="O768" s="51" t="n"/>
      <c r="P768" s="50" t="n"/>
      <c r="Q768" s="50" t="n"/>
      <c r="R768" s="50" t="n"/>
      <c r="S768" s="50" t="n"/>
      <c r="T768" s="50" t="n"/>
      <c r="U768" s="50" t="n"/>
      <c r="V768" s="50" t="n"/>
      <c r="W768" s="50" t="n"/>
      <c r="X768" s="50" t="n"/>
      <c r="Y768" s="51" t="n"/>
      <c r="Z768" s="52" t="n"/>
      <c r="AA768" s="50" t="n"/>
      <c r="AB768" s="50" t="n"/>
      <c r="AC768" s="61" t="n"/>
      <c r="AD768" s="61" t="n"/>
      <c r="AE768" s="50" t="n"/>
      <c r="AF768" s="0" t="n"/>
      <c r="AG768" s="0" t="n"/>
      <c r="AH768" s="85">
        <f>IF(COUNTA(A768:AG768,AI768,AL768:AP768)=0,"",IF(TRIM(A768)="","AIR-ID REQUIRED",IF(OR(AND(K768&lt;&gt;"",ISNA(MATCH(K768,{"Yes","No","Unknown"},0))),AND(Q768&lt;&gt;"",ISNA(MATCH(Q768,{"Yes","No","Unknown"},0))),AND(R768&lt;&gt;"",ISNA(MATCH(R768,{"Yes","No","Unknown"},0))),AND(T768&lt;&gt;"",ISNA(MATCH(T768,{"Yes","No","Unknown"},0))),AND(J768&lt;&gt;"",ISNA(MATCH(J768,{"Improving","Stable","Deteriorating","New / Baseline","Not yet known"},0))),AND(Z768&lt;&gt;"",ISNA(MATCH(Z768,{"Open","Reviewed","Action Open","Escalated","Closed"},0))),AND(AG768&lt;&gt;"",ISNA(MATCH(AG768,{"UC-ID specific","Shared system baseline"},0))),AND(AI768&lt;&gt;"",ISNA(MATCH(AI768,{"Low","Medium","High","Critical"},0))),AND(AL768&lt;&gt;"",COUNTIF(Lists!$A$3:$A$10,AL768)=0),AND(AO768&lt;&gt;"",ISNA(MATCH(AO768,{"Operational monitoring","Performance review","Formal review"},0))),AND(AP768&lt;&gt;"",ISNA(MATCH(AP768,{"Raised per Monitoring and Review Plan","Not action-capable","Action-capable: raise not yet set"},0)))),"INVALID VALUE — use the dropdown list",IF(AND(AG768="UC-ID specific",OR(AF768="",AF768="None")),"UC-ID REQUIRED",IF(OR(J768="",K768="",Q768="",R768="",T768="",AL768="",J768="Not yet known",K768="Unknown",Q768="Unknown",R768="Unknown",T768="Unknown"),"UNKNOWN TO RESOLVE",IF(AND(K768="Yes",OR(H768="",I768="",M768="",N768="",O768="",P768="",P768="None",X768="")),"BREACH ACTION INCOMPLETE",IF(AND(OR(K768="Yes",Q768="Yes"),AL768="None"),"TRIGGER NOT RECORDED — select the E.4 trigger",IF(AND(OR(AND(AL768&lt;&gt;"",AL768&lt;&gt;"None"),R768="Yes"),AM768=""),"REASSESSMENT / CONSIDERATION REF REQUIRED",IF(AND(OR(R768="Yes",T768="Yes"),U768=""),"GATE LOG EVENT ID REQUIRED",IF(OR(AND(D768&lt;&gt;"",NOT(ISNUMBER(D768))),AND(Y768&lt;&gt;"",NOT(ISNUMBER(Y768))),AND(ISNUMBER(D768),ISNUMBER(Y768),Y768&lt;=D768)),"DATE CHECK — Review and Next Review must be dates, Next after Review",IF(AND(ISNUMBER(AC768),ISNUMBER(AD768),AD768&gt;AC768),"SAMPLE EXCEEDS POPULATION",IF(AND(ISNUMBER(AD768),ISNUMBER(AK768),AD768&lt;AK768),"SAMPLE BELOW TIER MINIMUM",IF(AND(AI768&lt;&gt;"",ISNUMBER(Y768),AO768=""),"REVIEW TYPE REQUIRED: operational, performance or formal (§6.4.4)",IF(AND(ISNUMBER(D768),ISNUMBER(Y768),AI768&lt;&gt;"",Y768-D768&gt;IF(AI768="Critical",31,IF(AI768="High",IF(OR(AO768="Operational monitoring",AO768="Performance review"),31,92),IF(AI768="Medium",IF(AO768="Operational monitoring",31,IF(AO768="Performance review",92,366)),366)))),"NEXT REVIEW EXCEEDS TIER CADENCE",IF(OR(AP768="",AP768="Action-capable: raise not yet set"),"AGENTIC CADENCE RAISE NOT SET (§6.4.4; size to be set by the Council)",IF(AND(Z768="Closed",OR(D768="",E768="",G768="",H768="",I768="",X768="",Y768="",AA768="",AB768="",NOT(ISNUMBER(AC768)),NOT(ISNUMBER(AD768)),AC768&lt;1,AD768&lt;1,AE768="",AG768="",AI768="")),"CLOSURE EVIDENCE MISSING",IF(Z768="Closed","Closure ready for independent review","Open / review")))))))))))))))))</f>
        <v/>
      </c>
      <c r="AI768" s="0" t="n"/>
      <c r="AJ768" s="0">
        <f>IF(AI768="","",IF(AO768="Operational monitoring",IF(AI768="Low","Routine operational monitoring by the Service Owner",IF(AI768="Medium","Monthly","Continuous (logged at least monthly)")),IF(AO768="Performance review",IF(AI768="Critical","At least monthly",IF(AI768="High","Monthly",IF(AI768="Medium","Quarterly","Annual"))),IF(AI768="Critical","Continuous monitoring; formal review at least monthly",IF(AI768="High","Quarterly","Annual")))))</f>
        <v/>
      </c>
      <c r="AK768" s="0">
        <f>IF(OR(AI768="",NOT(ISNUMBER(AC768))),"",IF(OR(AI768="Critical",AI768="High"),MIN(AC768,MAX(30,ROUNDUP(0.05*AC768,0))),IF(AI768="Medium",MIN(AC768,20),MIN(AC768,10))))</f>
        <v/>
      </c>
      <c r="AL768" s="0" t="n"/>
      <c r="AM768" s="0" t="n"/>
      <c r="AN768" s="0" t="n"/>
      <c r="AO768" s="0" t="n"/>
      <c r="AP768" s="0" t="n"/>
    </row>
    <row r="769">
      <c r="A769" s="49" t="n"/>
      <c r="B769" s="50" t="n"/>
      <c r="C769" s="50" t="n"/>
      <c r="D769" s="51" t="n"/>
      <c r="E769" s="50" t="n"/>
      <c r="F769" s="50" t="n"/>
      <c r="G769" s="50" t="n"/>
      <c r="H769" s="50" t="n"/>
      <c r="I769" s="50" t="n"/>
      <c r="J769" s="50" t="n"/>
      <c r="K769" s="50" t="n"/>
      <c r="L769" s="50" t="n"/>
      <c r="M769" s="50" t="n"/>
      <c r="N769" s="50" t="n"/>
      <c r="O769" s="51" t="n"/>
      <c r="P769" s="50" t="n"/>
      <c r="Q769" s="50" t="n"/>
      <c r="R769" s="50" t="n"/>
      <c r="S769" s="50" t="n"/>
      <c r="T769" s="50" t="n"/>
      <c r="U769" s="50" t="n"/>
      <c r="V769" s="50" t="n"/>
      <c r="W769" s="50" t="n"/>
      <c r="X769" s="50" t="n"/>
      <c r="Y769" s="51" t="n"/>
      <c r="Z769" s="52" t="n"/>
      <c r="AA769" s="50" t="n"/>
      <c r="AB769" s="50" t="n"/>
      <c r="AC769" s="61" t="n"/>
      <c r="AD769" s="61" t="n"/>
      <c r="AE769" s="50" t="n"/>
      <c r="AF769" s="0" t="n"/>
      <c r="AG769" s="0" t="n"/>
      <c r="AH769" s="85">
        <f>IF(COUNTA(A769:AG769,AI769,AL769:AP769)=0,"",IF(TRIM(A769)="","AIR-ID REQUIRED",IF(OR(AND(K769&lt;&gt;"",ISNA(MATCH(K769,{"Yes","No","Unknown"},0))),AND(Q769&lt;&gt;"",ISNA(MATCH(Q769,{"Yes","No","Unknown"},0))),AND(R769&lt;&gt;"",ISNA(MATCH(R769,{"Yes","No","Unknown"},0))),AND(T769&lt;&gt;"",ISNA(MATCH(T769,{"Yes","No","Unknown"},0))),AND(J769&lt;&gt;"",ISNA(MATCH(J769,{"Improving","Stable","Deteriorating","New / Baseline","Not yet known"},0))),AND(Z769&lt;&gt;"",ISNA(MATCH(Z769,{"Open","Reviewed","Action Open","Escalated","Closed"},0))),AND(AG769&lt;&gt;"",ISNA(MATCH(AG769,{"UC-ID specific","Shared system baseline"},0))),AND(AI769&lt;&gt;"",ISNA(MATCH(AI769,{"Low","Medium","High","Critical"},0))),AND(AL769&lt;&gt;"",COUNTIF(Lists!$A$3:$A$10,AL769)=0),AND(AO769&lt;&gt;"",ISNA(MATCH(AO769,{"Operational monitoring","Performance review","Formal review"},0))),AND(AP769&lt;&gt;"",ISNA(MATCH(AP769,{"Raised per Monitoring and Review Plan","Not action-capable","Action-capable: raise not yet set"},0)))),"INVALID VALUE — use the dropdown list",IF(AND(AG769="UC-ID specific",OR(AF769="",AF769="None")),"UC-ID REQUIRED",IF(OR(J769="",K769="",Q769="",R769="",T769="",AL769="",J769="Not yet known",K769="Unknown",Q769="Unknown",R769="Unknown",T769="Unknown"),"UNKNOWN TO RESOLVE",IF(AND(K769="Yes",OR(H769="",I769="",M769="",N769="",O769="",P769="",P769="None",X769="")),"BREACH ACTION INCOMPLETE",IF(AND(OR(K769="Yes",Q769="Yes"),AL769="None"),"TRIGGER NOT RECORDED — select the E.4 trigger",IF(AND(OR(AND(AL769&lt;&gt;"",AL769&lt;&gt;"None"),R769="Yes"),AM769=""),"REASSESSMENT / CONSIDERATION REF REQUIRED",IF(AND(OR(R769="Yes",T769="Yes"),U769=""),"GATE LOG EVENT ID REQUIRED",IF(OR(AND(D769&lt;&gt;"",NOT(ISNUMBER(D769))),AND(Y769&lt;&gt;"",NOT(ISNUMBER(Y769))),AND(ISNUMBER(D769),ISNUMBER(Y769),Y769&lt;=D769)),"DATE CHECK — Review and Next Review must be dates, Next after Review",IF(AND(ISNUMBER(AC769),ISNUMBER(AD769),AD769&gt;AC769),"SAMPLE EXCEEDS POPULATION",IF(AND(ISNUMBER(AD769),ISNUMBER(AK769),AD769&lt;AK769),"SAMPLE BELOW TIER MINIMUM",IF(AND(AI769&lt;&gt;"",ISNUMBER(Y769),AO769=""),"REVIEW TYPE REQUIRED: operational, performance or formal (§6.4.4)",IF(AND(ISNUMBER(D769),ISNUMBER(Y769),AI769&lt;&gt;"",Y769-D769&gt;IF(AI769="Critical",31,IF(AI769="High",IF(OR(AO769="Operational monitoring",AO769="Performance review"),31,92),IF(AI769="Medium",IF(AO769="Operational monitoring",31,IF(AO769="Performance review",92,366)),366)))),"NEXT REVIEW EXCEEDS TIER CADENCE",IF(OR(AP769="",AP769="Action-capable: raise not yet set"),"AGENTIC CADENCE RAISE NOT SET (§6.4.4; size to be set by the Council)",IF(AND(Z769="Closed",OR(D769="",E769="",G769="",H769="",I769="",X769="",Y769="",AA769="",AB769="",NOT(ISNUMBER(AC769)),NOT(ISNUMBER(AD769)),AC769&lt;1,AD769&lt;1,AE769="",AG769="",AI769="")),"CLOSURE EVIDENCE MISSING",IF(Z769="Closed","Closure ready for independent review","Open / review")))))))))))))))))</f>
        <v/>
      </c>
      <c r="AI769" s="0" t="n"/>
      <c r="AJ769" s="0">
        <f>IF(AI769="","",IF(AO769="Operational monitoring",IF(AI769="Low","Routine operational monitoring by the Service Owner",IF(AI769="Medium","Monthly","Continuous (logged at least monthly)")),IF(AO769="Performance review",IF(AI769="Critical","At least monthly",IF(AI769="High","Monthly",IF(AI769="Medium","Quarterly","Annual"))),IF(AI769="Critical","Continuous monitoring; formal review at least monthly",IF(AI769="High","Quarterly","Annual")))))</f>
        <v/>
      </c>
      <c r="AK769" s="0">
        <f>IF(OR(AI769="",NOT(ISNUMBER(AC769))),"",IF(OR(AI769="Critical",AI769="High"),MIN(AC769,MAX(30,ROUNDUP(0.05*AC769,0))),IF(AI769="Medium",MIN(AC769,20),MIN(AC769,10))))</f>
        <v/>
      </c>
      <c r="AL769" s="0" t="n"/>
      <c r="AM769" s="0" t="n"/>
      <c r="AN769" s="0" t="n"/>
      <c r="AO769" s="0" t="n"/>
      <c r="AP769" s="0" t="n"/>
    </row>
    <row r="770">
      <c r="A770" s="49" t="n"/>
      <c r="B770" s="50" t="n"/>
      <c r="C770" s="50" t="n"/>
      <c r="D770" s="51" t="n"/>
      <c r="E770" s="50" t="n"/>
      <c r="F770" s="50" t="n"/>
      <c r="G770" s="50" t="n"/>
      <c r="H770" s="50" t="n"/>
      <c r="I770" s="50" t="n"/>
      <c r="J770" s="50" t="n"/>
      <c r="K770" s="50" t="n"/>
      <c r="L770" s="50" t="n"/>
      <c r="M770" s="50" t="n"/>
      <c r="N770" s="50" t="n"/>
      <c r="O770" s="51" t="n"/>
      <c r="P770" s="50" t="n"/>
      <c r="Q770" s="50" t="n"/>
      <c r="R770" s="50" t="n"/>
      <c r="S770" s="50" t="n"/>
      <c r="T770" s="50" t="n"/>
      <c r="U770" s="50" t="n"/>
      <c r="V770" s="50" t="n"/>
      <c r="W770" s="50" t="n"/>
      <c r="X770" s="50" t="n"/>
      <c r="Y770" s="51" t="n"/>
      <c r="Z770" s="52" t="n"/>
      <c r="AA770" s="50" t="n"/>
      <c r="AB770" s="50" t="n"/>
      <c r="AC770" s="61" t="n"/>
      <c r="AD770" s="61" t="n"/>
      <c r="AE770" s="50" t="n"/>
      <c r="AF770" s="0" t="n"/>
      <c r="AG770" s="0" t="n"/>
      <c r="AH770" s="85">
        <f>IF(COUNTA(A770:AG770,AI770,AL770:AP770)=0,"",IF(TRIM(A770)="","AIR-ID REQUIRED",IF(OR(AND(K770&lt;&gt;"",ISNA(MATCH(K770,{"Yes","No","Unknown"},0))),AND(Q770&lt;&gt;"",ISNA(MATCH(Q770,{"Yes","No","Unknown"},0))),AND(R770&lt;&gt;"",ISNA(MATCH(R770,{"Yes","No","Unknown"},0))),AND(T770&lt;&gt;"",ISNA(MATCH(T770,{"Yes","No","Unknown"},0))),AND(J770&lt;&gt;"",ISNA(MATCH(J770,{"Improving","Stable","Deteriorating","New / Baseline","Not yet known"},0))),AND(Z770&lt;&gt;"",ISNA(MATCH(Z770,{"Open","Reviewed","Action Open","Escalated","Closed"},0))),AND(AG770&lt;&gt;"",ISNA(MATCH(AG770,{"UC-ID specific","Shared system baseline"},0))),AND(AI770&lt;&gt;"",ISNA(MATCH(AI770,{"Low","Medium","High","Critical"},0))),AND(AL770&lt;&gt;"",COUNTIF(Lists!$A$3:$A$10,AL770)=0),AND(AO770&lt;&gt;"",ISNA(MATCH(AO770,{"Operational monitoring","Performance review","Formal review"},0))),AND(AP770&lt;&gt;"",ISNA(MATCH(AP770,{"Raised per Monitoring and Review Plan","Not action-capable","Action-capable: raise not yet set"},0)))),"INVALID VALUE — use the dropdown list",IF(AND(AG770="UC-ID specific",OR(AF770="",AF770="None")),"UC-ID REQUIRED",IF(OR(J770="",K770="",Q770="",R770="",T770="",AL770="",J770="Not yet known",K770="Unknown",Q770="Unknown",R770="Unknown",T770="Unknown"),"UNKNOWN TO RESOLVE",IF(AND(K770="Yes",OR(H770="",I770="",M770="",N770="",O770="",P770="",P770="None",X770="")),"BREACH ACTION INCOMPLETE",IF(AND(OR(K770="Yes",Q770="Yes"),AL770="None"),"TRIGGER NOT RECORDED — select the E.4 trigger",IF(AND(OR(AND(AL770&lt;&gt;"",AL770&lt;&gt;"None"),R770="Yes"),AM770=""),"REASSESSMENT / CONSIDERATION REF REQUIRED",IF(AND(OR(R770="Yes",T770="Yes"),U770=""),"GATE LOG EVENT ID REQUIRED",IF(OR(AND(D770&lt;&gt;"",NOT(ISNUMBER(D770))),AND(Y770&lt;&gt;"",NOT(ISNUMBER(Y770))),AND(ISNUMBER(D770),ISNUMBER(Y770),Y770&lt;=D770)),"DATE CHECK — Review and Next Review must be dates, Next after Review",IF(AND(ISNUMBER(AC770),ISNUMBER(AD770),AD770&gt;AC770),"SAMPLE EXCEEDS POPULATION",IF(AND(ISNUMBER(AD770),ISNUMBER(AK770),AD770&lt;AK770),"SAMPLE BELOW TIER MINIMUM",IF(AND(AI770&lt;&gt;"",ISNUMBER(Y770),AO770=""),"REVIEW TYPE REQUIRED: operational, performance or formal (§6.4.4)",IF(AND(ISNUMBER(D770),ISNUMBER(Y770),AI770&lt;&gt;"",Y770-D770&gt;IF(AI770="Critical",31,IF(AI770="High",IF(OR(AO770="Operational monitoring",AO770="Performance review"),31,92),IF(AI770="Medium",IF(AO770="Operational monitoring",31,IF(AO770="Performance review",92,366)),366)))),"NEXT REVIEW EXCEEDS TIER CADENCE",IF(OR(AP770="",AP770="Action-capable: raise not yet set"),"AGENTIC CADENCE RAISE NOT SET (§6.4.4; size to be set by the Council)",IF(AND(Z770="Closed",OR(D770="",E770="",G770="",H770="",I770="",X770="",Y770="",AA770="",AB770="",NOT(ISNUMBER(AC770)),NOT(ISNUMBER(AD770)),AC770&lt;1,AD770&lt;1,AE770="",AG770="",AI770="")),"CLOSURE EVIDENCE MISSING",IF(Z770="Closed","Closure ready for independent review","Open / review")))))))))))))))))</f>
        <v/>
      </c>
      <c r="AI770" s="0" t="n"/>
      <c r="AJ770" s="0">
        <f>IF(AI770="","",IF(AO770="Operational monitoring",IF(AI770="Low","Routine operational monitoring by the Service Owner",IF(AI770="Medium","Monthly","Continuous (logged at least monthly)")),IF(AO770="Performance review",IF(AI770="Critical","At least monthly",IF(AI770="High","Monthly",IF(AI770="Medium","Quarterly","Annual"))),IF(AI770="Critical","Continuous monitoring; formal review at least monthly",IF(AI770="High","Quarterly","Annual")))))</f>
        <v/>
      </c>
      <c r="AK770" s="0">
        <f>IF(OR(AI770="",NOT(ISNUMBER(AC770))),"",IF(OR(AI770="Critical",AI770="High"),MIN(AC770,MAX(30,ROUNDUP(0.05*AC770,0))),IF(AI770="Medium",MIN(AC770,20),MIN(AC770,10))))</f>
        <v/>
      </c>
      <c r="AL770" s="0" t="n"/>
      <c r="AM770" s="0" t="n"/>
      <c r="AN770" s="0" t="n"/>
      <c r="AO770" s="0" t="n"/>
      <c r="AP770" s="0" t="n"/>
    </row>
    <row r="771">
      <c r="A771" s="49" t="n"/>
      <c r="B771" s="50" t="n"/>
      <c r="C771" s="50" t="n"/>
      <c r="D771" s="51" t="n"/>
      <c r="E771" s="50" t="n"/>
      <c r="F771" s="50" t="n"/>
      <c r="G771" s="50" t="n"/>
      <c r="H771" s="50" t="n"/>
      <c r="I771" s="50" t="n"/>
      <c r="J771" s="50" t="n"/>
      <c r="K771" s="50" t="n"/>
      <c r="L771" s="50" t="n"/>
      <c r="M771" s="50" t="n"/>
      <c r="N771" s="50" t="n"/>
      <c r="O771" s="51" t="n"/>
      <c r="P771" s="50" t="n"/>
      <c r="Q771" s="50" t="n"/>
      <c r="R771" s="50" t="n"/>
      <c r="S771" s="50" t="n"/>
      <c r="T771" s="50" t="n"/>
      <c r="U771" s="50" t="n"/>
      <c r="V771" s="50" t="n"/>
      <c r="W771" s="50" t="n"/>
      <c r="X771" s="50" t="n"/>
      <c r="Y771" s="51" t="n"/>
      <c r="Z771" s="52" t="n"/>
      <c r="AA771" s="50" t="n"/>
      <c r="AB771" s="50" t="n"/>
      <c r="AC771" s="61" t="n"/>
      <c r="AD771" s="61" t="n"/>
      <c r="AE771" s="50" t="n"/>
      <c r="AF771" s="0" t="n"/>
      <c r="AG771" s="0" t="n"/>
      <c r="AH771" s="85">
        <f>IF(COUNTA(A771:AG771,AI771,AL771:AP771)=0,"",IF(TRIM(A771)="","AIR-ID REQUIRED",IF(OR(AND(K771&lt;&gt;"",ISNA(MATCH(K771,{"Yes","No","Unknown"},0))),AND(Q771&lt;&gt;"",ISNA(MATCH(Q771,{"Yes","No","Unknown"},0))),AND(R771&lt;&gt;"",ISNA(MATCH(R771,{"Yes","No","Unknown"},0))),AND(T771&lt;&gt;"",ISNA(MATCH(T771,{"Yes","No","Unknown"},0))),AND(J771&lt;&gt;"",ISNA(MATCH(J771,{"Improving","Stable","Deteriorating","New / Baseline","Not yet known"},0))),AND(Z771&lt;&gt;"",ISNA(MATCH(Z771,{"Open","Reviewed","Action Open","Escalated","Closed"},0))),AND(AG771&lt;&gt;"",ISNA(MATCH(AG771,{"UC-ID specific","Shared system baseline"},0))),AND(AI771&lt;&gt;"",ISNA(MATCH(AI771,{"Low","Medium","High","Critical"},0))),AND(AL771&lt;&gt;"",COUNTIF(Lists!$A$3:$A$10,AL771)=0),AND(AO771&lt;&gt;"",ISNA(MATCH(AO771,{"Operational monitoring","Performance review","Formal review"},0))),AND(AP771&lt;&gt;"",ISNA(MATCH(AP771,{"Raised per Monitoring and Review Plan","Not action-capable","Action-capable: raise not yet set"},0)))),"INVALID VALUE — use the dropdown list",IF(AND(AG771="UC-ID specific",OR(AF771="",AF771="None")),"UC-ID REQUIRED",IF(OR(J771="",K771="",Q771="",R771="",T771="",AL771="",J771="Not yet known",K771="Unknown",Q771="Unknown",R771="Unknown",T771="Unknown"),"UNKNOWN TO RESOLVE",IF(AND(K771="Yes",OR(H771="",I771="",M771="",N771="",O771="",P771="",P771="None",X771="")),"BREACH ACTION INCOMPLETE",IF(AND(OR(K771="Yes",Q771="Yes"),AL771="None"),"TRIGGER NOT RECORDED — select the E.4 trigger",IF(AND(OR(AND(AL771&lt;&gt;"",AL771&lt;&gt;"None"),R771="Yes"),AM771=""),"REASSESSMENT / CONSIDERATION REF REQUIRED",IF(AND(OR(R771="Yes",T771="Yes"),U771=""),"GATE LOG EVENT ID REQUIRED",IF(OR(AND(D771&lt;&gt;"",NOT(ISNUMBER(D771))),AND(Y771&lt;&gt;"",NOT(ISNUMBER(Y771))),AND(ISNUMBER(D771),ISNUMBER(Y771),Y771&lt;=D771)),"DATE CHECK — Review and Next Review must be dates, Next after Review",IF(AND(ISNUMBER(AC771),ISNUMBER(AD771),AD771&gt;AC771),"SAMPLE EXCEEDS POPULATION",IF(AND(ISNUMBER(AD771),ISNUMBER(AK771),AD771&lt;AK771),"SAMPLE BELOW TIER MINIMUM",IF(AND(AI771&lt;&gt;"",ISNUMBER(Y771),AO771=""),"REVIEW TYPE REQUIRED: operational, performance or formal (§6.4.4)",IF(AND(ISNUMBER(D771),ISNUMBER(Y771),AI771&lt;&gt;"",Y771-D771&gt;IF(AI771="Critical",31,IF(AI771="High",IF(OR(AO771="Operational monitoring",AO771="Performance review"),31,92),IF(AI771="Medium",IF(AO771="Operational monitoring",31,IF(AO771="Performance review",92,366)),366)))),"NEXT REVIEW EXCEEDS TIER CADENCE",IF(OR(AP771="",AP771="Action-capable: raise not yet set"),"AGENTIC CADENCE RAISE NOT SET (§6.4.4; size to be set by the Council)",IF(AND(Z771="Closed",OR(D771="",E771="",G771="",H771="",I771="",X771="",Y771="",AA771="",AB771="",NOT(ISNUMBER(AC771)),NOT(ISNUMBER(AD771)),AC771&lt;1,AD771&lt;1,AE771="",AG771="",AI771="")),"CLOSURE EVIDENCE MISSING",IF(Z771="Closed","Closure ready for independent review","Open / review")))))))))))))))))</f>
        <v/>
      </c>
      <c r="AI771" s="0" t="n"/>
      <c r="AJ771" s="0">
        <f>IF(AI771="","",IF(AO771="Operational monitoring",IF(AI771="Low","Routine operational monitoring by the Service Owner",IF(AI771="Medium","Monthly","Continuous (logged at least monthly)")),IF(AO771="Performance review",IF(AI771="Critical","At least monthly",IF(AI771="High","Monthly",IF(AI771="Medium","Quarterly","Annual"))),IF(AI771="Critical","Continuous monitoring; formal review at least monthly",IF(AI771="High","Quarterly","Annual")))))</f>
        <v/>
      </c>
      <c r="AK771" s="0">
        <f>IF(OR(AI771="",NOT(ISNUMBER(AC771))),"",IF(OR(AI771="Critical",AI771="High"),MIN(AC771,MAX(30,ROUNDUP(0.05*AC771,0))),IF(AI771="Medium",MIN(AC771,20),MIN(AC771,10))))</f>
        <v/>
      </c>
      <c r="AL771" s="0" t="n"/>
      <c r="AM771" s="0" t="n"/>
      <c r="AN771" s="0" t="n"/>
      <c r="AO771" s="0" t="n"/>
      <c r="AP771" s="0" t="n"/>
    </row>
    <row r="772">
      <c r="A772" s="49" t="n"/>
      <c r="B772" s="50" t="n"/>
      <c r="C772" s="50" t="n"/>
      <c r="D772" s="51" t="n"/>
      <c r="E772" s="50" t="n"/>
      <c r="F772" s="50" t="n"/>
      <c r="G772" s="50" t="n"/>
      <c r="H772" s="50" t="n"/>
      <c r="I772" s="50" t="n"/>
      <c r="J772" s="50" t="n"/>
      <c r="K772" s="50" t="n"/>
      <c r="L772" s="50" t="n"/>
      <c r="M772" s="50" t="n"/>
      <c r="N772" s="50" t="n"/>
      <c r="O772" s="51" t="n"/>
      <c r="P772" s="50" t="n"/>
      <c r="Q772" s="50" t="n"/>
      <c r="R772" s="50" t="n"/>
      <c r="S772" s="50" t="n"/>
      <c r="T772" s="50" t="n"/>
      <c r="U772" s="50" t="n"/>
      <c r="V772" s="50" t="n"/>
      <c r="W772" s="50" t="n"/>
      <c r="X772" s="50" t="n"/>
      <c r="Y772" s="51" t="n"/>
      <c r="Z772" s="52" t="n"/>
      <c r="AA772" s="50" t="n"/>
      <c r="AB772" s="50" t="n"/>
      <c r="AC772" s="61" t="n"/>
      <c r="AD772" s="61" t="n"/>
      <c r="AE772" s="50" t="n"/>
      <c r="AF772" s="0" t="n"/>
      <c r="AG772" s="0" t="n"/>
      <c r="AH772" s="85">
        <f>IF(COUNTA(A772:AG772,AI772,AL772:AP772)=0,"",IF(TRIM(A772)="","AIR-ID REQUIRED",IF(OR(AND(K772&lt;&gt;"",ISNA(MATCH(K772,{"Yes","No","Unknown"},0))),AND(Q772&lt;&gt;"",ISNA(MATCH(Q772,{"Yes","No","Unknown"},0))),AND(R772&lt;&gt;"",ISNA(MATCH(R772,{"Yes","No","Unknown"},0))),AND(T772&lt;&gt;"",ISNA(MATCH(T772,{"Yes","No","Unknown"},0))),AND(J772&lt;&gt;"",ISNA(MATCH(J772,{"Improving","Stable","Deteriorating","New / Baseline","Not yet known"},0))),AND(Z772&lt;&gt;"",ISNA(MATCH(Z772,{"Open","Reviewed","Action Open","Escalated","Closed"},0))),AND(AG772&lt;&gt;"",ISNA(MATCH(AG772,{"UC-ID specific","Shared system baseline"},0))),AND(AI772&lt;&gt;"",ISNA(MATCH(AI772,{"Low","Medium","High","Critical"},0))),AND(AL772&lt;&gt;"",COUNTIF(Lists!$A$3:$A$10,AL772)=0),AND(AO772&lt;&gt;"",ISNA(MATCH(AO772,{"Operational monitoring","Performance review","Formal review"},0))),AND(AP772&lt;&gt;"",ISNA(MATCH(AP772,{"Raised per Monitoring and Review Plan","Not action-capable","Action-capable: raise not yet set"},0)))),"INVALID VALUE — use the dropdown list",IF(AND(AG772="UC-ID specific",OR(AF772="",AF772="None")),"UC-ID REQUIRED",IF(OR(J772="",K772="",Q772="",R772="",T772="",AL772="",J772="Not yet known",K772="Unknown",Q772="Unknown",R772="Unknown",T772="Unknown"),"UNKNOWN TO RESOLVE",IF(AND(K772="Yes",OR(H772="",I772="",M772="",N772="",O772="",P772="",P772="None",X772="")),"BREACH ACTION INCOMPLETE",IF(AND(OR(K772="Yes",Q772="Yes"),AL772="None"),"TRIGGER NOT RECORDED — select the E.4 trigger",IF(AND(OR(AND(AL772&lt;&gt;"",AL772&lt;&gt;"None"),R772="Yes"),AM772=""),"REASSESSMENT / CONSIDERATION REF REQUIRED",IF(AND(OR(R772="Yes",T772="Yes"),U772=""),"GATE LOG EVENT ID REQUIRED",IF(OR(AND(D772&lt;&gt;"",NOT(ISNUMBER(D772))),AND(Y772&lt;&gt;"",NOT(ISNUMBER(Y772))),AND(ISNUMBER(D772),ISNUMBER(Y772),Y772&lt;=D772)),"DATE CHECK — Review and Next Review must be dates, Next after Review",IF(AND(ISNUMBER(AC772),ISNUMBER(AD772),AD772&gt;AC772),"SAMPLE EXCEEDS POPULATION",IF(AND(ISNUMBER(AD772),ISNUMBER(AK772),AD772&lt;AK772),"SAMPLE BELOW TIER MINIMUM",IF(AND(AI772&lt;&gt;"",ISNUMBER(Y772),AO772=""),"REVIEW TYPE REQUIRED: operational, performance or formal (§6.4.4)",IF(AND(ISNUMBER(D772),ISNUMBER(Y772),AI772&lt;&gt;"",Y772-D772&gt;IF(AI772="Critical",31,IF(AI772="High",IF(OR(AO772="Operational monitoring",AO772="Performance review"),31,92),IF(AI772="Medium",IF(AO772="Operational monitoring",31,IF(AO772="Performance review",92,366)),366)))),"NEXT REVIEW EXCEEDS TIER CADENCE",IF(OR(AP772="",AP772="Action-capable: raise not yet set"),"AGENTIC CADENCE RAISE NOT SET (§6.4.4; size to be set by the Council)",IF(AND(Z772="Closed",OR(D772="",E772="",G772="",H772="",I772="",X772="",Y772="",AA772="",AB772="",NOT(ISNUMBER(AC772)),NOT(ISNUMBER(AD772)),AC772&lt;1,AD772&lt;1,AE772="",AG772="",AI772="")),"CLOSURE EVIDENCE MISSING",IF(Z772="Closed","Closure ready for independent review","Open / review")))))))))))))))))</f>
        <v/>
      </c>
      <c r="AI772" s="0" t="n"/>
      <c r="AJ772" s="0">
        <f>IF(AI772="","",IF(AO772="Operational monitoring",IF(AI772="Low","Routine operational monitoring by the Service Owner",IF(AI772="Medium","Monthly","Continuous (logged at least monthly)")),IF(AO772="Performance review",IF(AI772="Critical","At least monthly",IF(AI772="High","Monthly",IF(AI772="Medium","Quarterly","Annual"))),IF(AI772="Critical","Continuous monitoring; formal review at least monthly",IF(AI772="High","Quarterly","Annual")))))</f>
        <v/>
      </c>
      <c r="AK772" s="0">
        <f>IF(OR(AI772="",NOT(ISNUMBER(AC772))),"",IF(OR(AI772="Critical",AI772="High"),MIN(AC772,MAX(30,ROUNDUP(0.05*AC772,0))),IF(AI772="Medium",MIN(AC772,20),MIN(AC772,10))))</f>
        <v/>
      </c>
      <c r="AL772" s="0" t="n"/>
      <c r="AM772" s="0" t="n"/>
      <c r="AN772" s="0" t="n"/>
      <c r="AO772" s="0" t="n"/>
      <c r="AP772" s="0" t="n"/>
    </row>
    <row r="773">
      <c r="A773" s="49" t="n"/>
      <c r="B773" s="50" t="n"/>
      <c r="C773" s="50" t="n"/>
      <c r="D773" s="51" t="n"/>
      <c r="E773" s="50" t="n"/>
      <c r="F773" s="50" t="n"/>
      <c r="G773" s="50" t="n"/>
      <c r="H773" s="50" t="n"/>
      <c r="I773" s="50" t="n"/>
      <c r="J773" s="50" t="n"/>
      <c r="K773" s="50" t="n"/>
      <c r="L773" s="50" t="n"/>
      <c r="M773" s="50" t="n"/>
      <c r="N773" s="50" t="n"/>
      <c r="O773" s="51" t="n"/>
      <c r="P773" s="50" t="n"/>
      <c r="Q773" s="50" t="n"/>
      <c r="R773" s="50" t="n"/>
      <c r="S773" s="50" t="n"/>
      <c r="T773" s="50" t="n"/>
      <c r="U773" s="50" t="n"/>
      <c r="V773" s="50" t="n"/>
      <c r="W773" s="50" t="n"/>
      <c r="X773" s="50" t="n"/>
      <c r="Y773" s="51" t="n"/>
      <c r="Z773" s="52" t="n"/>
      <c r="AA773" s="50" t="n"/>
      <c r="AB773" s="50" t="n"/>
      <c r="AC773" s="61" t="n"/>
      <c r="AD773" s="61" t="n"/>
      <c r="AE773" s="50" t="n"/>
      <c r="AF773" s="0" t="n"/>
      <c r="AG773" s="0" t="n"/>
      <c r="AH773" s="85">
        <f>IF(COUNTA(A773:AG773,AI773,AL773:AP773)=0,"",IF(TRIM(A773)="","AIR-ID REQUIRED",IF(OR(AND(K773&lt;&gt;"",ISNA(MATCH(K773,{"Yes","No","Unknown"},0))),AND(Q773&lt;&gt;"",ISNA(MATCH(Q773,{"Yes","No","Unknown"},0))),AND(R773&lt;&gt;"",ISNA(MATCH(R773,{"Yes","No","Unknown"},0))),AND(T773&lt;&gt;"",ISNA(MATCH(T773,{"Yes","No","Unknown"},0))),AND(J773&lt;&gt;"",ISNA(MATCH(J773,{"Improving","Stable","Deteriorating","New / Baseline","Not yet known"},0))),AND(Z773&lt;&gt;"",ISNA(MATCH(Z773,{"Open","Reviewed","Action Open","Escalated","Closed"},0))),AND(AG773&lt;&gt;"",ISNA(MATCH(AG773,{"UC-ID specific","Shared system baseline"},0))),AND(AI773&lt;&gt;"",ISNA(MATCH(AI773,{"Low","Medium","High","Critical"},0))),AND(AL773&lt;&gt;"",COUNTIF(Lists!$A$3:$A$10,AL773)=0),AND(AO773&lt;&gt;"",ISNA(MATCH(AO773,{"Operational monitoring","Performance review","Formal review"},0))),AND(AP773&lt;&gt;"",ISNA(MATCH(AP773,{"Raised per Monitoring and Review Plan","Not action-capable","Action-capable: raise not yet set"},0)))),"INVALID VALUE — use the dropdown list",IF(AND(AG773="UC-ID specific",OR(AF773="",AF773="None")),"UC-ID REQUIRED",IF(OR(J773="",K773="",Q773="",R773="",T773="",AL773="",J773="Not yet known",K773="Unknown",Q773="Unknown",R773="Unknown",T773="Unknown"),"UNKNOWN TO RESOLVE",IF(AND(K773="Yes",OR(H773="",I773="",M773="",N773="",O773="",P773="",P773="None",X773="")),"BREACH ACTION INCOMPLETE",IF(AND(OR(K773="Yes",Q773="Yes"),AL773="None"),"TRIGGER NOT RECORDED — select the E.4 trigger",IF(AND(OR(AND(AL773&lt;&gt;"",AL773&lt;&gt;"None"),R773="Yes"),AM773=""),"REASSESSMENT / CONSIDERATION REF REQUIRED",IF(AND(OR(R773="Yes",T773="Yes"),U773=""),"GATE LOG EVENT ID REQUIRED",IF(OR(AND(D773&lt;&gt;"",NOT(ISNUMBER(D773))),AND(Y773&lt;&gt;"",NOT(ISNUMBER(Y773))),AND(ISNUMBER(D773),ISNUMBER(Y773),Y773&lt;=D773)),"DATE CHECK — Review and Next Review must be dates, Next after Review",IF(AND(ISNUMBER(AC773),ISNUMBER(AD773),AD773&gt;AC773),"SAMPLE EXCEEDS POPULATION",IF(AND(ISNUMBER(AD773),ISNUMBER(AK773),AD773&lt;AK773),"SAMPLE BELOW TIER MINIMUM",IF(AND(AI773&lt;&gt;"",ISNUMBER(Y773),AO773=""),"REVIEW TYPE REQUIRED: operational, performance or formal (§6.4.4)",IF(AND(ISNUMBER(D773),ISNUMBER(Y773),AI773&lt;&gt;"",Y773-D773&gt;IF(AI773="Critical",31,IF(AI773="High",IF(OR(AO773="Operational monitoring",AO773="Performance review"),31,92),IF(AI773="Medium",IF(AO773="Operational monitoring",31,IF(AO773="Performance review",92,366)),366)))),"NEXT REVIEW EXCEEDS TIER CADENCE",IF(OR(AP773="",AP773="Action-capable: raise not yet set"),"AGENTIC CADENCE RAISE NOT SET (§6.4.4; size to be set by the Council)",IF(AND(Z773="Closed",OR(D773="",E773="",G773="",H773="",I773="",X773="",Y773="",AA773="",AB773="",NOT(ISNUMBER(AC773)),NOT(ISNUMBER(AD773)),AC773&lt;1,AD773&lt;1,AE773="",AG773="",AI773="")),"CLOSURE EVIDENCE MISSING",IF(Z773="Closed","Closure ready for independent review","Open / review")))))))))))))))))</f>
        <v/>
      </c>
      <c r="AI773" s="0" t="n"/>
      <c r="AJ773" s="0">
        <f>IF(AI773="","",IF(AO773="Operational monitoring",IF(AI773="Low","Routine operational monitoring by the Service Owner",IF(AI773="Medium","Monthly","Continuous (logged at least monthly)")),IF(AO773="Performance review",IF(AI773="Critical","At least monthly",IF(AI773="High","Monthly",IF(AI773="Medium","Quarterly","Annual"))),IF(AI773="Critical","Continuous monitoring; formal review at least monthly",IF(AI773="High","Quarterly","Annual")))))</f>
        <v/>
      </c>
      <c r="AK773" s="0">
        <f>IF(OR(AI773="",NOT(ISNUMBER(AC773))),"",IF(OR(AI773="Critical",AI773="High"),MIN(AC773,MAX(30,ROUNDUP(0.05*AC773,0))),IF(AI773="Medium",MIN(AC773,20),MIN(AC773,10))))</f>
        <v/>
      </c>
      <c r="AL773" s="0" t="n"/>
      <c r="AM773" s="0" t="n"/>
      <c r="AN773" s="0" t="n"/>
      <c r="AO773" s="0" t="n"/>
      <c r="AP773" s="0" t="n"/>
    </row>
    <row r="774">
      <c r="A774" s="49" t="n"/>
      <c r="B774" s="50" t="n"/>
      <c r="C774" s="50" t="n"/>
      <c r="D774" s="51" t="n"/>
      <c r="E774" s="50" t="n"/>
      <c r="F774" s="50" t="n"/>
      <c r="G774" s="50" t="n"/>
      <c r="H774" s="50" t="n"/>
      <c r="I774" s="50" t="n"/>
      <c r="J774" s="50" t="n"/>
      <c r="K774" s="50" t="n"/>
      <c r="L774" s="50" t="n"/>
      <c r="M774" s="50" t="n"/>
      <c r="N774" s="50" t="n"/>
      <c r="O774" s="51" t="n"/>
      <c r="P774" s="50" t="n"/>
      <c r="Q774" s="50" t="n"/>
      <c r="R774" s="50" t="n"/>
      <c r="S774" s="50" t="n"/>
      <c r="T774" s="50" t="n"/>
      <c r="U774" s="50" t="n"/>
      <c r="V774" s="50" t="n"/>
      <c r="W774" s="50" t="n"/>
      <c r="X774" s="50" t="n"/>
      <c r="Y774" s="51" t="n"/>
      <c r="Z774" s="52" t="n"/>
      <c r="AA774" s="50" t="n"/>
      <c r="AB774" s="50" t="n"/>
      <c r="AC774" s="61" t="n"/>
      <c r="AD774" s="61" t="n"/>
      <c r="AE774" s="50" t="n"/>
      <c r="AF774" s="0" t="n"/>
      <c r="AG774" s="0" t="n"/>
      <c r="AH774" s="85">
        <f>IF(COUNTA(A774:AG774,AI774,AL774:AP774)=0,"",IF(TRIM(A774)="","AIR-ID REQUIRED",IF(OR(AND(K774&lt;&gt;"",ISNA(MATCH(K774,{"Yes","No","Unknown"},0))),AND(Q774&lt;&gt;"",ISNA(MATCH(Q774,{"Yes","No","Unknown"},0))),AND(R774&lt;&gt;"",ISNA(MATCH(R774,{"Yes","No","Unknown"},0))),AND(T774&lt;&gt;"",ISNA(MATCH(T774,{"Yes","No","Unknown"},0))),AND(J774&lt;&gt;"",ISNA(MATCH(J774,{"Improving","Stable","Deteriorating","New / Baseline","Not yet known"},0))),AND(Z774&lt;&gt;"",ISNA(MATCH(Z774,{"Open","Reviewed","Action Open","Escalated","Closed"},0))),AND(AG774&lt;&gt;"",ISNA(MATCH(AG774,{"UC-ID specific","Shared system baseline"},0))),AND(AI774&lt;&gt;"",ISNA(MATCH(AI774,{"Low","Medium","High","Critical"},0))),AND(AL774&lt;&gt;"",COUNTIF(Lists!$A$3:$A$10,AL774)=0),AND(AO774&lt;&gt;"",ISNA(MATCH(AO774,{"Operational monitoring","Performance review","Formal review"},0))),AND(AP774&lt;&gt;"",ISNA(MATCH(AP774,{"Raised per Monitoring and Review Plan","Not action-capable","Action-capable: raise not yet set"},0)))),"INVALID VALUE — use the dropdown list",IF(AND(AG774="UC-ID specific",OR(AF774="",AF774="None")),"UC-ID REQUIRED",IF(OR(J774="",K774="",Q774="",R774="",T774="",AL774="",J774="Not yet known",K774="Unknown",Q774="Unknown",R774="Unknown",T774="Unknown"),"UNKNOWN TO RESOLVE",IF(AND(K774="Yes",OR(H774="",I774="",M774="",N774="",O774="",P774="",P774="None",X774="")),"BREACH ACTION INCOMPLETE",IF(AND(OR(K774="Yes",Q774="Yes"),AL774="None"),"TRIGGER NOT RECORDED — select the E.4 trigger",IF(AND(OR(AND(AL774&lt;&gt;"",AL774&lt;&gt;"None"),R774="Yes"),AM774=""),"REASSESSMENT / CONSIDERATION REF REQUIRED",IF(AND(OR(R774="Yes",T774="Yes"),U774=""),"GATE LOG EVENT ID REQUIRED",IF(OR(AND(D774&lt;&gt;"",NOT(ISNUMBER(D774))),AND(Y774&lt;&gt;"",NOT(ISNUMBER(Y774))),AND(ISNUMBER(D774),ISNUMBER(Y774),Y774&lt;=D774)),"DATE CHECK — Review and Next Review must be dates, Next after Review",IF(AND(ISNUMBER(AC774),ISNUMBER(AD774),AD774&gt;AC774),"SAMPLE EXCEEDS POPULATION",IF(AND(ISNUMBER(AD774),ISNUMBER(AK774),AD774&lt;AK774),"SAMPLE BELOW TIER MINIMUM",IF(AND(AI774&lt;&gt;"",ISNUMBER(Y774),AO774=""),"REVIEW TYPE REQUIRED: operational, performance or formal (§6.4.4)",IF(AND(ISNUMBER(D774),ISNUMBER(Y774),AI774&lt;&gt;"",Y774-D774&gt;IF(AI774="Critical",31,IF(AI774="High",IF(OR(AO774="Operational monitoring",AO774="Performance review"),31,92),IF(AI774="Medium",IF(AO774="Operational monitoring",31,IF(AO774="Performance review",92,366)),366)))),"NEXT REVIEW EXCEEDS TIER CADENCE",IF(OR(AP774="",AP774="Action-capable: raise not yet set"),"AGENTIC CADENCE RAISE NOT SET (§6.4.4; size to be set by the Council)",IF(AND(Z774="Closed",OR(D774="",E774="",G774="",H774="",I774="",X774="",Y774="",AA774="",AB774="",NOT(ISNUMBER(AC774)),NOT(ISNUMBER(AD774)),AC774&lt;1,AD774&lt;1,AE774="",AG774="",AI774="")),"CLOSURE EVIDENCE MISSING",IF(Z774="Closed","Closure ready for independent review","Open / review")))))))))))))))))</f>
        <v/>
      </c>
      <c r="AI774" s="0" t="n"/>
      <c r="AJ774" s="0">
        <f>IF(AI774="","",IF(AO774="Operational monitoring",IF(AI774="Low","Routine operational monitoring by the Service Owner",IF(AI774="Medium","Monthly","Continuous (logged at least monthly)")),IF(AO774="Performance review",IF(AI774="Critical","At least monthly",IF(AI774="High","Monthly",IF(AI774="Medium","Quarterly","Annual"))),IF(AI774="Critical","Continuous monitoring; formal review at least monthly",IF(AI774="High","Quarterly","Annual")))))</f>
        <v/>
      </c>
      <c r="AK774" s="0">
        <f>IF(OR(AI774="",NOT(ISNUMBER(AC774))),"",IF(OR(AI774="Critical",AI774="High"),MIN(AC774,MAX(30,ROUNDUP(0.05*AC774,0))),IF(AI774="Medium",MIN(AC774,20),MIN(AC774,10))))</f>
        <v/>
      </c>
      <c r="AL774" s="0" t="n"/>
      <c r="AM774" s="0" t="n"/>
      <c r="AN774" s="0" t="n"/>
      <c r="AO774" s="0" t="n"/>
      <c r="AP774" s="0" t="n"/>
    </row>
    <row r="775">
      <c r="A775" s="49" t="n"/>
      <c r="B775" s="50" t="n"/>
      <c r="C775" s="50" t="n"/>
      <c r="D775" s="51" t="n"/>
      <c r="E775" s="50" t="n"/>
      <c r="F775" s="50" t="n"/>
      <c r="G775" s="50" t="n"/>
      <c r="H775" s="50" t="n"/>
      <c r="I775" s="50" t="n"/>
      <c r="J775" s="50" t="n"/>
      <c r="K775" s="50" t="n"/>
      <c r="L775" s="50" t="n"/>
      <c r="M775" s="50" t="n"/>
      <c r="N775" s="50" t="n"/>
      <c r="O775" s="51" t="n"/>
      <c r="P775" s="50" t="n"/>
      <c r="Q775" s="50" t="n"/>
      <c r="R775" s="50" t="n"/>
      <c r="S775" s="50" t="n"/>
      <c r="T775" s="50" t="n"/>
      <c r="U775" s="50" t="n"/>
      <c r="V775" s="50" t="n"/>
      <c r="W775" s="50" t="n"/>
      <c r="X775" s="50" t="n"/>
      <c r="Y775" s="51" t="n"/>
      <c r="Z775" s="52" t="n"/>
      <c r="AA775" s="50" t="n"/>
      <c r="AB775" s="50" t="n"/>
      <c r="AC775" s="61" t="n"/>
      <c r="AD775" s="61" t="n"/>
      <c r="AE775" s="50" t="n"/>
      <c r="AF775" s="0" t="n"/>
      <c r="AG775" s="0" t="n"/>
      <c r="AH775" s="85">
        <f>IF(COUNTA(A775:AG775,AI775,AL775:AP775)=0,"",IF(TRIM(A775)="","AIR-ID REQUIRED",IF(OR(AND(K775&lt;&gt;"",ISNA(MATCH(K775,{"Yes","No","Unknown"},0))),AND(Q775&lt;&gt;"",ISNA(MATCH(Q775,{"Yes","No","Unknown"},0))),AND(R775&lt;&gt;"",ISNA(MATCH(R775,{"Yes","No","Unknown"},0))),AND(T775&lt;&gt;"",ISNA(MATCH(T775,{"Yes","No","Unknown"},0))),AND(J775&lt;&gt;"",ISNA(MATCH(J775,{"Improving","Stable","Deteriorating","New / Baseline","Not yet known"},0))),AND(Z775&lt;&gt;"",ISNA(MATCH(Z775,{"Open","Reviewed","Action Open","Escalated","Closed"},0))),AND(AG775&lt;&gt;"",ISNA(MATCH(AG775,{"UC-ID specific","Shared system baseline"},0))),AND(AI775&lt;&gt;"",ISNA(MATCH(AI775,{"Low","Medium","High","Critical"},0))),AND(AL775&lt;&gt;"",COUNTIF(Lists!$A$3:$A$10,AL775)=0),AND(AO775&lt;&gt;"",ISNA(MATCH(AO775,{"Operational monitoring","Performance review","Formal review"},0))),AND(AP775&lt;&gt;"",ISNA(MATCH(AP775,{"Raised per Monitoring and Review Plan","Not action-capable","Action-capable: raise not yet set"},0)))),"INVALID VALUE — use the dropdown list",IF(AND(AG775="UC-ID specific",OR(AF775="",AF775="None")),"UC-ID REQUIRED",IF(OR(J775="",K775="",Q775="",R775="",T775="",AL775="",J775="Not yet known",K775="Unknown",Q775="Unknown",R775="Unknown",T775="Unknown"),"UNKNOWN TO RESOLVE",IF(AND(K775="Yes",OR(H775="",I775="",M775="",N775="",O775="",P775="",P775="None",X775="")),"BREACH ACTION INCOMPLETE",IF(AND(OR(K775="Yes",Q775="Yes"),AL775="None"),"TRIGGER NOT RECORDED — select the E.4 trigger",IF(AND(OR(AND(AL775&lt;&gt;"",AL775&lt;&gt;"None"),R775="Yes"),AM775=""),"REASSESSMENT / CONSIDERATION REF REQUIRED",IF(AND(OR(R775="Yes",T775="Yes"),U775=""),"GATE LOG EVENT ID REQUIRED",IF(OR(AND(D775&lt;&gt;"",NOT(ISNUMBER(D775))),AND(Y775&lt;&gt;"",NOT(ISNUMBER(Y775))),AND(ISNUMBER(D775),ISNUMBER(Y775),Y775&lt;=D775)),"DATE CHECK — Review and Next Review must be dates, Next after Review",IF(AND(ISNUMBER(AC775),ISNUMBER(AD775),AD775&gt;AC775),"SAMPLE EXCEEDS POPULATION",IF(AND(ISNUMBER(AD775),ISNUMBER(AK775),AD775&lt;AK775),"SAMPLE BELOW TIER MINIMUM",IF(AND(AI775&lt;&gt;"",ISNUMBER(Y775),AO775=""),"REVIEW TYPE REQUIRED: operational, performance or formal (§6.4.4)",IF(AND(ISNUMBER(D775),ISNUMBER(Y775),AI775&lt;&gt;"",Y775-D775&gt;IF(AI775="Critical",31,IF(AI775="High",IF(OR(AO775="Operational monitoring",AO775="Performance review"),31,92),IF(AI775="Medium",IF(AO775="Operational monitoring",31,IF(AO775="Performance review",92,366)),366)))),"NEXT REVIEW EXCEEDS TIER CADENCE",IF(OR(AP775="",AP775="Action-capable: raise not yet set"),"AGENTIC CADENCE RAISE NOT SET (§6.4.4; size to be set by the Council)",IF(AND(Z775="Closed",OR(D775="",E775="",G775="",H775="",I775="",X775="",Y775="",AA775="",AB775="",NOT(ISNUMBER(AC775)),NOT(ISNUMBER(AD775)),AC775&lt;1,AD775&lt;1,AE775="",AG775="",AI775="")),"CLOSURE EVIDENCE MISSING",IF(Z775="Closed","Closure ready for independent review","Open / review")))))))))))))))))</f>
        <v/>
      </c>
      <c r="AI775" s="0" t="n"/>
      <c r="AJ775" s="0">
        <f>IF(AI775="","",IF(AO775="Operational monitoring",IF(AI775="Low","Routine operational monitoring by the Service Owner",IF(AI775="Medium","Monthly","Continuous (logged at least monthly)")),IF(AO775="Performance review",IF(AI775="Critical","At least monthly",IF(AI775="High","Monthly",IF(AI775="Medium","Quarterly","Annual"))),IF(AI775="Critical","Continuous monitoring; formal review at least monthly",IF(AI775="High","Quarterly","Annual")))))</f>
        <v/>
      </c>
      <c r="AK775" s="0">
        <f>IF(OR(AI775="",NOT(ISNUMBER(AC775))),"",IF(OR(AI775="Critical",AI775="High"),MIN(AC775,MAX(30,ROUNDUP(0.05*AC775,0))),IF(AI775="Medium",MIN(AC775,20),MIN(AC775,10))))</f>
        <v/>
      </c>
      <c r="AL775" s="0" t="n"/>
      <c r="AM775" s="0" t="n"/>
      <c r="AN775" s="0" t="n"/>
      <c r="AO775" s="0" t="n"/>
      <c r="AP775" s="0" t="n"/>
    </row>
    <row r="776">
      <c r="A776" s="49" t="n"/>
      <c r="B776" s="50" t="n"/>
      <c r="C776" s="50" t="n"/>
      <c r="D776" s="51" t="n"/>
      <c r="E776" s="50" t="n"/>
      <c r="F776" s="50" t="n"/>
      <c r="G776" s="50" t="n"/>
      <c r="H776" s="50" t="n"/>
      <c r="I776" s="50" t="n"/>
      <c r="J776" s="50" t="n"/>
      <c r="K776" s="50" t="n"/>
      <c r="L776" s="50" t="n"/>
      <c r="M776" s="50" t="n"/>
      <c r="N776" s="50" t="n"/>
      <c r="O776" s="51" t="n"/>
      <c r="P776" s="50" t="n"/>
      <c r="Q776" s="50" t="n"/>
      <c r="R776" s="50" t="n"/>
      <c r="S776" s="50" t="n"/>
      <c r="T776" s="50" t="n"/>
      <c r="U776" s="50" t="n"/>
      <c r="V776" s="50" t="n"/>
      <c r="W776" s="50" t="n"/>
      <c r="X776" s="50" t="n"/>
      <c r="Y776" s="51" t="n"/>
      <c r="Z776" s="52" t="n"/>
      <c r="AA776" s="50" t="n"/>
      <c r="AB776" s="50" t="n"/>
      <c r="AC776" s="61" t="n"/>
      <c r="AD776" s="61" t="n"/>
      <c r="AE776" s="50" t="n"/>
      <c r="AF776" s="0" t="n"/>
      <c r="AG776" s="0" t="n"/>
      <c r="AH776" s="85">
        <f>IF(COUNTA(A776:AG776,AI776,AL776:AP776)=0,"",IF(TRIM(A776)="","AIR-ID REQUIRED",IF(OR(AND(K776&lt;&gt;"",ISNA(MATCH(K776,{"Yes","No","Unknown"},0))),AND(Q776&lt;&gt;"",ISNA(MATCH(Q776,{"Yes","No","Unknown"},0))),AND(R776&lt;&gt;"",ISNA(MATCH(R776,{"Yes","No","Unknown"},0))),AND(T776&lt;&gt;"",ISNA(MATCH(T776,{"Yes","No","Unknown"},0))),AND(J776&lt;&gt;"",ISNA(MATCH(J776,{"Improving","Stable","Deteriorating","New / Baseline","Not yet known"},0))),AND(Z776&lt;&gt;"",ISNA(MATCH(Z776,{"Open","Reviewed","Action Open","Escalated","Closed"},0))),AND(AG776&lt;&gt;"",ISNA(MATCH(AG776,{"UC-ID specific","Shared system baseline"},0))),AND(AI776&lt;&gt;"",ISNA(MATCH(AI776,{"Low","Medium","High","Critical"},0))),AND(AL776&lt;&gt;"",COUNTIF(Lists!$A$3:$A$10,AL776)=0),AND(AO776&lt;&gt;"",ISNA(MATCH(AO776,{"Operational monitoring","Performance review","Formal review"},0))),AND(AP776&lt;&gt;"",ISNA(MATCH(AP776,{"Raised per Monitoring and Review Plan","Not action-capable","Action-capable: raise not yet set"},0)))),"INVALID VALUE — use the dropdown list",IF(AND(AG776="UC-ID specific",OR(AF776="",AF776="None")),"UC-ID REQUIRED",IF(OR(J776="",K776="",Q776="",R776="",T776="",AL776="",J776="Not yet known",K776="Unknown",Q776="Unknown",R776="Unknown",T776="Unknown"),"UNKNOWN TO RESOLVE",IF(AND(K776="Yes",OR(H776="",I776="",M776="",N776="",O776="",P776="",P776="None",X776="")),"BREACH ACTION INCOMPLETE",IF(AND(OR(K776="Yes",Q776="Yes"),AL776="None"),"TRIGGER NOT RECORDED — select the E.4 trigger",IF(AND(OR(AND(AL776&lt;&gt;"",AL776&lt;&gt;"None"),R776="Yes"),AM776=""),"REASSESSMENT / CONSIDERATION REF REQUIRED",IF(AND(OR(R776="Yes",T776="Yes"),U776=""),"GATE LOG EVENT ID REQUIRED",IF(OR(AND(D776&lt;&gt;"",NOT(ISNUMBER(D776))),AND(Y776&lt;&gt;"",NOT(ISNUMBER(Y776))),AND(ISNUMBER(D776),ISNUMBER(Y776),Y776&lt;=D776)),"DATE CHECK — Review and Next Review must be dates, Next after Review",IF(AND(ISNUMBER(AC776),ISNUMBER(AD776),AD776&gt;AC776),"SAMPLE EXCEEDS POPULATION",IF(AND(ISNUMBER(AD776),ISNUMBER(AK776),AD776&lt;AK776),"SAMPLE BELOW TIER MINIMUM",IF(AND(AI776&lt;&gt;"",ISNUMBER(Y776),AO776=""),"REVIEW TYPE REQUIRED: operational, performance or formal (§6.4.4)",IF(AND(ISNUMBER(D776),ISNUMBER(Y776),AI776&lt;&gt;"",Y776-D776&gt;IF(AI776="Critical",31,IF(AI776="High",IF(OR(AO776="Operational monitoring",AO776="Performance review"),31,92),IF(AI776="Medium",IF(AO776="Operational monitoring",31,IF(AO776="Performance review",92,366)),366)))),"NEXT REVIEW EXCEEDS TIER CADENCE",IF(OR(AP776="",AP776="Action-capable: raise not yet set"),"AGENTIC CADENCE RAISE NOT SET (§6.4.4; size to be set by the Council)",IF(AND(Z776="Closed",OR(D776="",E776="",G776="",H776="",I776="",X776="",Y776="",AA776="",AB776="",NOT(ISNUMBER(AC776)),NOT(ISNUMBER(AD776)),AC776&lt;1,AD776&lt;1,AE776="",AG776="",AI776="")),"CLOSURE EVIDENCE MISSING",IF(Z776="Closed","Closure ready for independent review","Open / review")))))))))))))))))</f>
        <v/>
      </c>
      <c r="AI776" s="0" t="n"/>
      <c r="AJ776" s="0">
        <f>IF(AI776="","",IF(AO776="Operational monitoring",IF(AI776="Low","Routine operational monitoring by the Service Owner",IF(AI776="Medium","Monthly","Continuous (logged at least monthly)")),IF(AO776="Performance review",IF(AI776="Critical","At least monthly",IF(AI776="High","Monthly",IF(AI776="Medium","Quarterly","Annual"))),IF(AI776="Critical","Continuous monitoring; formal review at least monthly",IF(AI776="High","Quarterly","Annual")))))</f>
        <v/>
      </c>
      <c r="AK776" s="0">
        <f>IF(OR(AI776="",NOT(ISNUMBER(AC776))),"",IF(OR(AI776="Critical",AI776="High"),MIN(AC776,MAX(30,ROUNDUP(0.05*AC776,0))),IF(AI776="Medium",MIN(AC776,20),MIN(AC776,10))))</f>
        <v/>
      </c>
      <c r="AL776" s="0" t="n"/>
      <c r="AM776" s="0" t="n"/>
      <c r="AN776" s="0" t="n"/>
      <c r="AO776" s="0" t="n"/>
      <c r="AP776" s="0" t="n"/>
    </row>
    <row r="777">
      <c r="A777" s="49" t="n"/>
      <c r="B777" s="50" t="n"/>
      <c r="C777" s="50" t="n"/>
      <c r="D777" s="51" t="n"/>
      <c r="E777" s="50" t="n"/>
      <c r="F777" s="50" t="n"/>
      <c r="G777" s="50" t="n"/>
      <c r="H777" s="50" t="n"/>
      <c r="I777" s="50" t="n"/>
      <c r="J777" s="50" t="n"/>
      <c r="K777" s="50" t="n"/>
      <c r="L777" s="50" t="n"/>
      <c r="M777" s="50" t="n"/>
      <c r="N777" s="50" t="n"/>
      <c r="O777" s="51" t="n"/>
      <c r="P777" s="50" t="n"/>
      <c r="Q777" s="50" t="n"/>
      <c r="R777" s="50" t="n"/>
      <c r="S777" s="50" t="n"/>
      <c r="T777" s="50" t="n"/>
      <c r="U777" s="50" t="n"/>
      <c r="V777" s="50" t="n"/>
      <c r="W777" s="50" t="n"/>
      <c r="X777" s="50" t="n"/>
      <c r="Y777" s="51" t="n"/>
      <c r="Z777" s="52" t="n"/>
      <c r="AA777" s="50" t="n"/>
      <c r="AB777" s="50" t="n"/>
      <c r="AC777" s="61" t="n"/>
      <c r="AD777" s="61" t="n"/>
      <c r="AE777" s="50" t="n"/>
      <c r="AF777" s="0" t="n"/>
      <c r="AG777" s="0" t="n"/>
      <c r="AH777" s="85">
        <f>IF(COUNTA(A777:AG777,AI777,AL777:AP777)=0,"",IF(TRIM(A777)="","AIR-ID REQUIRED",IF(OR(AND(K777&lt;&gt;"",ISNA(MATCH(K777,{"Yes","No","Unknown"},0))),AND(Q777&lt;&gt;"",ISNA(MATCH(Q777,{"Yes","No","Unknown"},0))),AND(R777&lt;&gt;"",ISNA(MATCH(R777,{"Yes","No","Unknown"},0))),AND(T777&lt;&gt;"",ISNA(MATCH(T777,{"Yes","No","Unknown"},0))),AND(J777&lt;&gt;"",ISNA(MATCH(J777,{"Improving","Stable","Deteriorating","New / Baseline","Not yet known"},0))),AND(Z777&lt;&gt;"",ISNA(MATCH(Z777,{"Open","Reviewed","Action Open","Escalated","Closed"},0))),AND(AG777&lt;&gt;"",ISNA(MATCH(AG777,{"UC-ID specific","Shared system baseline"},0))),AND(AI777&lt;&gt;"",ISNA(MATCH(AI777,{"Low","Medium","High","Critical"},0))),AND(AL777&lt;&gt;"",COUNTIF(Lists!$A$3:$A$10,AL777)=0),AND(AO777&lt;&gt;"",ISNA(MATCH(AO777,{"Operational monitoring","Performance review","Formal review"},0))),AND(AP777&lt;&gt;"",ISNA(MATCH(AP777,{"Raised per Monitoring and Review Plan","Not action-capable","Action-capable: raise not yet set"},0)))),"INVALID VALUE — use the dropdown list",IF(AND(AG777="UC-ID specific",OR(AF777="",AF777="None")),"UC-ID REQUIRED",IF(OR(J777="",K777="",Q777="",R777="",T777="",AL777="",J777="Not yet known",K777="Unknown",Q777="Unknown",R777="Unknown",T777="Unknown"),"UNKNOWN TO RESOLVE",IF(AND(K777="Yes",OR(H777="",I777="",M777="",N777="",O777="",P777="",P777="None",X777="")),"BREACH ACTION INCOMPLETE",IF(AND(OR(K777="Yes",Q777="Yes"),AL777="None"),"TRIGGER NOT RECORDED — select the E.4 trigger",IF(AND(OR(AND(AL777&lt;&gt;"",AL777&lt;&gt;"None"),R777="Yes"),AM777=""),"REASSESSMENT / CONSIDERATION REF REQUIRED",IF(AND(OR(R777="Yes",T777="Yes"),U777=""),"GATE LOG EVENT ID REQUIRED",IF(OR(AND(D777&lt;&gt;"",NOT(ISNUMBER(D777))),AND(Y777&lt;&gt;"",NOT(ISNUMBER(Y777))),AND(ISNUMBER(D777),ISNUMBER(Y777),Y777&lt;=D777)),"DATE CHECK — Review and Next Review must be dates, Next after Review",IF(AND(ISNUMBER(AC777),ISNUMBER(AD777),AD777&gt;AC777),"SAMPLE EXCEEDS POPULATION",IF(AND(ISNUMBER(AD777),ISNUMBER(AK777),AD777&lt;AK777),"SAMPLE BELOW TIER MINIMUM",IF(AND(AI777&lt;&gt;"",ISNUMBER(Y777),AO777=""),"REVIEW TYPE REQUIRED: operational, performance or formal (§6.4.4)",IF(AND(ISNUMBER(D777),ISNUMBER(Y777),AI777&lt;&gt;"",Y777-D777&gt;IF(AI777="Critical",31,IF(AI777="High",IF(OR(AO777="Operational monitoring",AO777="Performance review"),31,92),IF(AI777="Medium",IF(AO777="Operational monitoring",31,IF(AO777="Performance review",92,366)),366)))),"NEXT REVIEW EXCEEDS TIER CADENCE",IF(OR(AP777="",AP777="Action-capable: raise not yet set"),"AGENTIC CADENCE RAISE NOT SET (§6.4.4; size to be set by the Council)",IF(AND(Z777="Closed",OR(D777="",E777="",G777="",H777="",I777="",X777="",Y777="",AA777="",AB777="",NOT(ISNUMBER(AC777)),NOT(ISNUMBER(AD777)),AC777&lt;1,AD777&lt;1,AE777="",AG777="",AI777="")),"CLOSURE EVIDENCE MISSING",IF(Z777="Closed","Closure ready for independent review","Open / review")))))))))))))))))</f>
        <v/>
      </c>
      <c r="AI777" s="0" t="n"/>
      <c r="AJ777" s="0">
        <f>IF(AI777="","",IF(AO777="Operational monitoring",IF(AI777="Low","Routine operational monitoring by the Service Owner",IF(AI777="Medium","Monthly","Continuous (logged at least monthly)")),IF(AO777="Performance review",IF(AI777="Critical","At least monthly",IF(AI777="High","Monthly",IF(AI777="Medium","Quarterly","Annual"))),IF(AI777="Critical","Continuous monitoring; formal review at least monthly",IF(AI777="High","Quarterly","Annual")))))</f>
        <v/>
      </c>
      <c r="AK777" s="0">
        <f>IF(OR(AI777="",NOT(ISNUMBER(AC777))),"",IF(OR(AI777="Critical",AI777="High"),MIN(AC777,MAX(30,ROUNDUP(0.05*AC777,0))),IF(AI777="Medium",MIN(AC777,20),MIN(AC777,10))))</f>
        <v/>
      </c>
      <c r="AL777" s="0" t="n"/>
      <c r="AM777" s="0" t="n"/>
      <c r="AN777" s="0" t="n"/>
      <c r="AO777" s="0" t="n"/>
      <c r="AP777" s="0" t="n"/>
    </row>
    <row r="778">
      <c r="A778" s="49" t="n"/>
      <c r="B778" s="50" t="n"/>
      <c r="C778" s="50" t="n"/>
      <c r="D778" s="51" t="n"/>
      <c r="E778" s="50" t="n"/>
      <c r="F778" s="50" t="n"/>
      <c r="G778" s="50" t="n"/>
      <c r="H778" s="50" t="n"/>
      <c r="I778" s="50" t="n"/>
      <c r="J778" s="50" t="n"/>
      <c r="K778" s="50" t="n"/>
      <c r="L778" s="50" t="n"/>
      <c r="M778" s="50" t="n"/>
      <c r="N778" s="50" t="n"/>
      <c r="O778" s="51" t="n"/>
      <c r="P778" s="50" t="n"/>
      <c r="Q778" s="50" t="n"/>
      <c r="R778" s="50" t="n"/>
      <c r="S778" s="50" t="n"/>
      <c r="T778" s="50" t="n"/>
      <c r="U778" s="50" t="n"/>
      <c r="V778" s="50" t="n"/>
      <c r="W778" s="50" t="n"/>
      <c r="X778" s="50" t="n"/>
      <c r="Y778" s="51" t="n"/>
      <c r="Z778" s="52" t="n"/>
      <c r="AA778" s="50" t="n"/>
      <c r="AB778" s="50" t="n"/>
      <c r="AC778" s="61" t="n"/>
      <c r="AD778" s="61" t="n"/>
      <c r="AE778" s="50" t="n"/>
      <c r="AF778" s="0" t="n"/>
      <c r="AG778" s="0" t="n"/>
      <c r="AH778" s="85">
        <f>IF(COUNTA(A778:AG778,AI778,AL778:AP778)=0,"",IF(TRIM(A778)="","AIR-ID REQUIRED",IF(OR(AND(K778&lt;&gt;"",ISNA(MATCH(K778,{"Yes","No","Unknown"},0))),AND(Q778&lt;&gt;"",ISNA(MATCH(Q778,{"Yes","No","Unknown"},0))),AND(R778&lt;&gt;"",ISNA(MATCH(R778,{"Yes","No","Unknown"},0))),AND(T778&lt;&gt;"",ISNA(MATCH(T778,{"Yes","No","Unknown"},0))),AND(J778&lt;&gt;"",ISNA(MATCH(J778,{"Improving","Stable","Deteriorating","New / Baseline","Not yet known"},0))),AND(Z778&lt;&gt;"",ISNA(MATCH(Z778,{"Open","Reviewed","Action Open","Escalated","Closed"},0))),AND(AG778&lt;&gt;"",ISNA(MATCH(AG778,{"UC-ID specific","Shared system baseline"},0))),AND(AI778&lt;&gt;"",ISNA(MATCH(AI778,{"Low","Medium","High","Critical"},0))),AND(AL778&lt;&gt;"",COUNTIF(Lists!$A$3:$A$10,AL778)=0),AND(AO778&lt;&gt;"",ISNA(MATCH(AO778,{"Operational monitoring","Performance review","Formal review"},0))),AND(AP778&lt;&gt;"",ISNA(MATCH(AP778,{"Raised per Monitoring and Review Plan","Not action-capable","Action-capable: raise not yet set"},0)))),"INVALID VALUE — use the dropdown list",IF(AND(AG778="UC-ID specific",OR(AF778="",AF778="None")),"UC-ID REQUIRED",IF(OR(J778="",K778="",Q778="",R778="",T778="",AL778="",J778="Not yet known",K778="Unknown",Q778="Unknown",R778="Unknown",T778="Unknown"),"UNKNOWN TO RESOLVE",IF(AND(K778="Yes",OR(H778="",I778="",M778="",N778="",O778="",P778="",P778="None",X778="")),"BREACH ACTION INCOMPLETE",IF(AND(OR(K778="Yes",Q778="Yes"),AL778="None"),"TRIGGER NOT RECORDED — select the E.4 trigger",IF(AND(OR(AND(AL778&lt;&gt;"",AL778&lt;&gt;"None"),R778="Yes"),AM778=""),"REASSESSMENT / CONSIDERATION REF REQUIRED",IF(AND(OR(R778="Yes",T778="Yes"),U778=""),"GATE LOG EVENT ID REQUIRED",IF(OR(AND(D778&lt;&gt;"",NOT(ISNUMBER(D778))),AND(Y778&lt;&gt;"",NOT(ISNUMBER(Y778))),AND(ISNUMBER(D778),ISNUMBER(Y778),Y778&lt;=D778)),"DATE CHECK — Review and Next Review must be dates, Next after Review",IF(AND(ISNUMBER(AC778),ISNUMBER(AD778),AD778&gt;AC778),"SAMPLE EXCEEDS POPULATION",IF(AND(ISNUMBER(AD778),ISNUMBER(AK778),AD778&lt;AK778),"SAMPLE BELOW TIER MINIMUM",IF(AND(AI778&lt;&gt;"",ISNUMBER(Y778),AO778=""),"REVIEW TYPE REQUIRED: operational, performance or formal (§6.4.4)",IF(AND(ISNUMBER(D778),ISNUMBER(Y778),AI778&lt;&gt;"",Y778-D778&gt;IF(AI778="Critical",31,IF(AI778="High",IF(OR(AO778="Operational monitoring",AO778="Performance review"),31,92),IF(AI778="Medium",IF(AO778="Operational monitoring",31,IF(AO778="Performance review",92,366)),366)))),"NEXT REVIEW EXCEEDS TIER CADENCE",IF(OR(AP778="",AP778="Action-capable: raise not yet set"),"AGENTIC CADENCE RAISE NOT SET (§6.4.4; size to be set by the Council)",IF(AND(Z778="Closed",OR(D778="",E778="",G778="",H778="",I778="",X778="",Y778="",AA778="",AB778="",NOT(ISNUMBER(AC778)),NOT(ISNUMBER(AD778)),AC778&lt;1,AD778&lt;1,AE778="",AG778="",AI778="")),"CLOSURE EVIDENCE MISSING",IF(Z778="Closed","Closure ready for independent review","Open / review")))))))))))))))))</f>
        <v/>
      </c>
      <c r="AI778" s="0" t="n"/>
      <c r="AJ778" s="0">
        <f>IF(AI778="","",IF(AO778="Operational monitoring",IF(AI778="Low","Routine operational monitoring by the Service Owner",IF(AI778="Medium","Monthly","Continuous (logged at least monthly)")),IF(AO778="Performance review",IF(AI778="Critical","At least monthly",IF(AI778="High","Monthly",IF(AI778="Medium","Quarterly","Annual"))),IF(AI778="Critical","Continuous monitoring; formal review at least monthly",IF(AI778="High","Quarterly","Annual")))))</f>
        <v/>
      </c>
      <c r="AK778" s="0">
        <f>IF(OR(AI778="",NOT(ISNUMBER(AC778))),"",IF(OR(AI778="Critical",AI778="High"),MIN(AC778,MAX(30,ROUNDUP(0.05*AC778,0))),IF(AI778="Medium",MIN(AC778,20),MIN(AC778,10))))</f>
        <v/>
      </c>
      <c r="AL778" s="0" t="n"/>
      <c r="AM778" s="0" t="n"/>
      <c r="AN778" s="0" t="n"/>
      <c r="AO778" s="0" t="n"/>
      <c r="AP778" s="0" t="n"/>
    </row>
    <row r="779">
      <c r="A779" s="49" t="n"/>
      <c r="B779" s="50" t="n"/>
      <c r="C779" s="50" t="n"/>
      <c r="D779" s="51" t="n"/>
      <c r="E779" s="50" t="n"/>
      <c r="F779" s="50" t="n"/>
      <c r="G779" s="50" t="n"/>
      <c r="H779" s="50" t="n"/>
      <c r="I779" s="50" t="n"/>
      <c r="J779" s="50" t="n"/>
      <c r="K779" s="50" t="n"/>
      <c r="L779" s="50" t="n"/>
      <c r="M779" s="50" t="n"/>
      <c r="N779" s="50" t="n"/>
      <c r="O779" s="51" t="n"/>
      <c r="P779" s="50" t="n"/>
      <c r="Q779" s="50" t="n"/>
      <c r="R779" s="50" t="n"/>
      <c r="S779" s="50" t="n"/>
      <c r="T779" s="50" t="n"/>
      <c r="U779" s="50" t="n"/>
      <c r="V779" s="50" t="n"/>
      <c r="W779" s="50" t="n"/>
      <c r="X779" s="50" t="n"/>
      <c r="Y779" s="51" t="n"/>
      <c r="Z779" s="52" t="n"/>
      <c r="AA779" s="50" t="n"/>
      <c r="AB779" s="50" t="n"/>
      <c r="AC779" s="61" t="n"/>
      <c r="AD779" s="61" t="n"/>
      <c r="AE779" s="50" t="n"/>
      <c r="AF779" s="0" t="n"/>
      <c r="AG779" s="0" t="n"/>
      <c r="AH779" s="85">
        <f>IF(COUNTA(A779:AG779,AI779,AL779:AP779)=0,"",IF(TRIM(A779)="","AIR-ID REQUIRED",IF(OR(AND(K779&lt;&gt;"",ISNA(MATCH(K779,{"Yes","No","Unknown"},0))),AND(Q779&lt;&gt;"",ISNA(MATCH(Q779,{"Yes","No","Unknown"},0))),AND(R779&lt;&gt;"",ISNA(MATCH(R779,{"Yes","No","Unknown"},0))),AND(T779&lt;&gt;"",ISNA(MATCH(T779,{"Yes","No","Unknown"},0))),AND(J779&lt;&gt;"",ISNA(MATCH(J779,{"Improving","Stable","Deteriorating","New / Baseline","Not yet known"},0))),AND(Z779&lt;&gt;"",ISNA(MATCH(Z779,{"Open","Reviewed","Action Open","Escalated","Closed"},0))),AND(AG779&lt;&gt;"",ISNA(MATCH(AG779,{"UC-ID specific","Shared system baseline"},0))),AND(AI779&lt;&gt;"",ISNA(MATCH(AI779,{"Low","Medium","High","Critical"},0))),AND(AL779&lt;&gt;"",COUNTIF(Lists!$A$3:$A$10,AL779)=0),AND(AO779&lt;&gt;"",ISNA(MATCH(AO779,{"Operational monitoring","Performance review","Formal review"},0))),AND(AP779&lt;&gt;"",ISNA(MATCH(AP779,{"Raised per Monitoring and Review Plan","Not action-capable","Action-capable: raise not yet set"},0)))),"INVALID VALUE — use the dropdown list",IF(AND(AG779="UC-ID specific",OR(AF779="",AF779="None")),"UC-ID REQUIRED",IF(OR(J779="",K779="",Q779="",R779="",T779="",AL779="",J779="Not yet known",K779="Unknown",Q779="Unknown",R779="Unknown",T779="Unknown"),"UNKNOWN TO RESOLVE",IF(AND(K779="Yes",OR(H779="",I779="",M779="",N779="",O779="",P779="",P779="None",X779="")),"BREACH ACTION INCOMPLETE",IF(AND(OR(K779="Yes",Q779="Yes"),AL779="None"),"TRIGGER NOT RECORDED — select the E.4 trigger",IF(AND(OR(AND(AL779&lt;&gt;"",AL779&lt;&gt;"None"),R779="Yes"),AM779=""),"REASSESSMENT / CONSIDERATION REF REQUIRED",IF(AND(OR(R779="Yes",T779="Yes"),U779=""),"GATE LOG EVENT ID REQUIRED",IF(OR(AND(D779&lt;&gt;"",NOT(ISNUMBER(D779))),AND(Y779&lt;&gt;"",NOT(ISNUMBER(Y779))),AND(ISNUMBER(D779),ISNUMBER(Y779),Y779&lt;=D779)),"DATE CHECK — Review and Next Review must be dates, Next after Review",IF(AND(ISNUMBER(AC779),ISNUMBER(AD779),AD779&gt;AC779),"SAMPLE EXCEEDS POPULATION",IF(AND(ISNUMBER(AD779),ISNUMBER(AK779),AD779&lt;AK779),"SAMPLE BELOW TIER MINIMUM",IF(AND(AI779&lt;&gt;"",ISNUMBER(Y779),AO779=""),"REVIEW TYPE REQUIRED: operational, performance or formal (§6.4.4)",IF(AND(ISNUMBER(D779),ISNUMBER(Y779),AI779&lt;&gt;"",Y779-D779&gt;IF(AI779="Critical",31,IF(AI779="High",IF(OR(AO779="Operational monitoring",AO779="Performance review"),31,92),IF(AI779="Medium",IF(AO779="Operational monitoring",31,IF(AO779="Performance review",92,366)),366)))),"NEXT REVIEW EXCEEDS TIER CADENCE",IF(OR(AP779="",AP779="Action-capable: raise not yet set"),"AGENTIC CADENCE RAISE NOT SET (§6.4.4; size to be set by the Council)",IF(AND(Z779="Closed",OR(D779="",E779="",G779="",H779="",I779="",X779="",Y779="",AA779="",AB779="",NOT(ISNUMBER(AC779)),NOT(ISNUMBER(AD779)),AC779&lt;1,AD779&lt;1,AE779="",AG779="",AI779="")),"CLOSURE EVIDENCE MISSING",IF(Z779="Closed","Closure ready for independent review","Open / review")))))))))))))))))</f>
        <v/>
      </c>
      <c r="AI779" s="0" t="n"/>
      <c r="AJ779" s="0">
        <f>IF(AI779="","",IF(AO779="Operational monitoring",IF(AI779="Low","Routine operational monitoring by the Service Owner",IF(AI779="Medium","Monthly","Continuous (logged at least monthly)")),IF(AO779="Performance review",IF(AI779="Critical","At least monthly",IF(AI779="High","Monthly",IF(AI779="Medium","Quarterly","Annual"))),IF(AI779="Critical","Continuous monitoring; formal review at least monthly",IF(AI779="High","Quarterly","Annual")))))</f>
        <v/>
      </c>
      <c r="AK779" s="0">
        <f>IF(OR(AI779="",NOT(ISNUMBER(AC779))),"",IF(OR(AI779="Critical",AI779="High"),MIN(AC779,MAX(30,ROUNDUP(0.05*AC779,0))),IF(AI779="Medium",MIN(AC779,20),MIN(AC779,10))))</f>
        <v/>
      </c>
      <c r="AL779" s="0" t="n"/>
      <c r="AM779" s="0" t="n"/>
      <c r="AN779" s="0" t="n"/>
      <c r="AO779" s="0" t="n"/>
      <c r="AP779" s="0" t="n"/>
    </row>
    <row r="780">
      <c r="A780" s="49" t="n"/>
      <c r="B780" s="50" t="n"/>
      <c r="C780" s="50" t="n"/>
      <c r="D780" s="51" t="n"/>
      <c r="E780" s="50" t="n"/>
      <c r="F780" s="50" t="n"/>
      <c r="G780" s="50" t="n"/>
      <c r="H780" s="50" t="n"/>
      <c r="I780" s="50" t="n"/>
      <c r="J780" s="50" t="n"/>
      <c r="K780" s="50" t="n"/>
      <c r="L780" s="50" t="n"/>
      <c r="M780" s="50" t="n"/>
      <c r="N780" s="50" t="n"/>
      <c r="O780" s="51" t="n"/>
      <c r="P780" s="50" t="n"/>
      <c r="Q780" s="50" t="n"/>
      <c r="R780" s="50" t="n"/>
      <c r="S780" s="50" t="n"/>
      <c r="T780" s="50" t="n"/>
      <c r="U780" s="50" t="n"/>
      <c r="V780" s="50" t="n"/>
      <c r="W780" s="50" t="n"/>
      <c r="X780" s="50" t="n"/>
      <c r="Y780" s="51" t="n"/>
      <c r="Z780" s="52" t="n"/>
      <c r="AA780" s="50" t="n"/>
      <c r="AB780" s="50" t="n"/>
      <c r="AC780" s="61" t="n"/>
      <c r="AD780" s="61" t="n"/>
      <c r="AE780" s="50" t="n"/>
      <c r="AF780" s="0" t="n"/>
      <c r="AG780" s="0" t="n"/>
      <c r="AH780" s="85">
        <f>IF(COUNTA(A780:AG780,AI780,AL780:AP780)=0,"",IF(TRIM(A780)="","AIR-ID REQUIRED",IF(OR(AND(K780&lt;&gt;"",ISNA(MATCH(K780,{"Yes","No","Unknown"},0))),AND(Q780&lt;&gt;"",ISNA(MATCH(Q780,{"Yes","No","Unknown"},0))),AND(R780&lt;&gt;"",ISNA(MATCH(R780,{"Yes","No","Unknown"},0))),AND(T780&lt;&gt;"",ISNA(MATCH(T780,{"Yes","No","Unknown"},0))),AND(J780&lt;&gt;"",ISNA(MATCH(J780,{"Improving","Stable","Deteriorating","New / Baseline","Not yet known"},0))),AND(Z780&lt;&gt;"",ISNA(MATCH(Z780,{"Open","Reviewed","Action Open","Escalated","Closed"},0))),AND(AG780&lt;&gt;"",ISNA(MATCH(AG780,{"UC-ID specific","Shared system baseline"},0))),AND(AI780&lt;&gt;"",ISNA(MATCH(AI780,{"Low","Medium","High","Critical"},0))),AND(AL780&lt;&gt;"",COUNTIF(Lists!$A$3:$A$10,AL780)=0),AND(AO780&lt;&gt;"",ISNA(MATCH(AO780,{"Operational monitoring","Performance review","Formal review"},0))),AND(AP780&lt;&gt;"",ISNA(MATCH(AP780,{"Raised per Monitoring and Review Plan","Not action-capable","Action-capable: raise not yet set"},0)))),"INVALID VALUE — use the dropdown list",IF(AND(AG780="UC-ID specific",OR(AF780="",AF780="None")),"UC-ID REQUIRED",IF(OR(J780="",K780="",Q780="",R780="",T780="",AL780="",J780="Not yet known",K780="Unknown",Q780="Unknown",R780="Unknown",T780="Unknown"),"UNKNOWN TO RESOLVE",IF(AND(K780="Yes",OR(H780="",I780="",M780="",N780="",O780="",P780="",P780="None",X780="")),"BREACH ACTION INCOMPLETE",IF(AND(OR(K780="Yes",Q780="Yes"),AL780="None"),"TRIGGER NOT RECORDED — select the E.4 trigger",IF(AND(OR(AND(AL780&lt;&gt;"",AL780&lt;&gt;"None"),R780="Yes"),AM780=""),"REASSESSMENT / CONSIDERATION REF REQUIRED",IF(AND(OR(R780="Yes",T780="Yes"),U780=""),"GATE LOG EVENT ID REQUIRED",IF(OR(AND(D780&lt;&gt;"",NOT(ISNUMBER(D780))),AND(Y780&lt;&gt;"",NOT(ISNUMBER(Y780))),AND(ISNUMBER(D780),ISNUMBER(Y780),Y780&lt;=D780)),"DATE CHECK — Review and Next Review must be dates, Next after Review",IF(AND(ISNUMBER(AC780),ISNUMBER(AD780),AD780&gt;AC780),"SAMPLE EXCEEDS POPULATION",IF(AND(ISNUMBER(AD780),ISNUMBER(AK780),AD780&lt;AK780),"SAMPLE BELOW TIER MINIMUM",IF(AND(AI780&lt;&gt;"",ISNUMBER(Y780),AO780=""),"REVIEW TYPE REQUIRED: operational, performance or formal (§6.4.4)",IF(AND(ISNUMBER(D780),ISNUMBER(Y780),AI780&lt;&gt;"",Y780-D780&gt;IF(AI780="Critical",31,IF(AI780="High",IF(OR(AO780="Operational monitoring",AO780="Performance review"),31,92),IF(AI780="Medium",IF(AO780="Operational monitoring",31,IF(AO780="Performance review",92,366)),366)))),"NEXT REVIEW EXCEEDS TIER CADENCE",IF(OR(AP780="",AP780="Action-capable: raise not yet set"),"AGENTIC CADENCE RAISE NOT SET (§6.4.4; size to be set by the Council)",IF(AND(Z780="Closed",OR(D780="",E780="",G780="",H780="",I780="",X780="",Y780="",AA780="",AB780="",NOT(ISNUMBER(AC780)),NOT(ISNUMBER(AD780)),AC780&lt;1,AD780&lt;1,AE780="",AG780="",AI780="")),"CLOSURE EVIDENCE MISSING",IF(Z780="Closed","Closure ready for independent review","Open / review")))))))))))))))))</f>
        <v/>
      </c>
      <c r="AI780" s="0" t="n"/>
      <c r="AJ780" s="0">
        <f>IF(AI780="","",IF(AO780="Operational monitoring",IF(AI780="Low","Routine operational monitoring by the Service Owner",IF(AI780="Medium","Monthly","Continuous (logged at least monthly)")),IF(AO780="Performance review",IF(AI780="Critical","At least monthly",IF(AI780="High","Monthly",IF(AI780="Medium","Quarterly","Annual"))),IF(AI780="Critical","Continuous monitoring; formal review at least monthly",IF(AI780="High","Quarterly","Annual")))))</f>
        <v/>
      </c>
      <c r="AK780" s="0">
        <f>IF(OR(AI780="",NOT(ISNUMBER(AC780))),"",IF(OR(AI780="Critical",AI780="High"),MIN(AC780,MAX(30,ROUNDUP(0.05*AC780,0))),IF(AI780="Medium",MIN(AC780,20),MIN(AC780,10))))</f>
        <v/>
      </c>
      <c r="AL780" s="0" t="n"/>
      <c r="AM780" s="0" t="n"/>
      <c r="AN780" s="0" t="n"/>
      <c r="AO780" s="0" t="n"/>
      <c r="AP780" s="0" t="n"/>
    </row>
    <row r="781">
      <c r="A781" s="49" t="n"/>
      <c r="B781" s="50" t="n"/>
      <c r="C781" s="50" t="n"/>
      <c r="D781" s="51" t="n"/>
      <c r="E781" s="50" t="n"/>
      <c r="F781" s="50" t="n"/>
      <c r="G781" s="50" t="n"/>
      <c r="H781" s="50" t="n"/>
      <c r="I781" s="50" t="n"/>
      <c r="J781" s="50" t="n"/>
      <c r="K781" s="50" t="n"/>
      <c r="L781" s="50" t="n"/>
      <c r="M781" s="50" t="n"/>
      <c r="N781" s="50" t="n"/>
      <c r="O781" s="51" t="n"/>
      <c r="P781" s="50" t="n"/>
      <c r="Q781" s="50" t="n"/>
      <c r="R781" s="50" t="n"/>
      <c r="S781" s="50" t="n"/>
      <c r="T781" s="50" t="n"/>
      <c r="U781" s="50" t="n"/>
      <c r="V781" s="50" t="n"/>
      <c r="W781" s="50" t="n"/>
      <c r="X781" s="50" t="n"/>
      <c r="Y781" s="51" t="n"/>
      <c r="Z781" s="52" t="n"/>
      <c r="AA781" s="50" t="n"/>
      <c r="AB781" s="50" t="n"/>
      <c r="AC781" s="61" t="n"/>
      <c r="AD781" s="61" t="n"/>
      <c r="AE781" s="50" t="n"/>
      <c r="AF781" s="0" t="n"/>
      <c r="AG781" s="0" t="n"/>
      <c r="AH781" s="85">
        <f>IF(COUNTA(A781:AG781,AI781,AL781:AP781)=0,"",IF(TRIM(A781)="","AIR-ID REQUIRED",IF(OR(AND(K781&lt;&gt;"",ISNA(MATCH(K781,{"Yes","No","Unknown"},0))),AND(Q781&lt;&gt;"",ISNA(MATCH(Q781,{"Yes","No","Unknown"},0))),AND(R781&lt;&gt;"",ISNA(MATCH(R781,{"Yes","No","Unknown"},0))),AND(T781&lt;&gt;"",ISNA(MATCH(T781,{"Yes","No","Unknown"},0))),AND(J781&lt;&gt;"",ISNA(MATCH(J781,{"Improving","Stable","Deteriorating","New / Baseline","Not yet known"},0))),AND(Z781&lt;&gt;"",ISNA(MATCH(Z781,{"Open","Reviewed","Action Open","Escalated","Closed"},0))),AND(AG781&lt;&gt;"",ISNA(MATCH(AG781,{"UC-ID specific","Shared system baseline"},0))),AND(AI781&lt;&gt;"",ISNA(MATCH(AI781,{"Low","Medium","High","Critical"},0))),AND(AL781&lt;&gt;"",COUNTIF(Lists!$A$3:$A$10,AL781)=0),AND(AO781&lt;&gt;"",ISNA(MATCH(AO781,{"Operational monitoring","Performance review","Formal review"},0))),AND(AP781&lt;&gt;"",ISNA(MATCH(AP781,{"Raised per Monitoring and Review Plan","Not action-capable","Action-capable: raise not yet set"},0)))),"INVALID VALUE — use the dropdown list",IF(AND(AG781="UC-ID specific",OR(AF781="",AF781="None")),"UC-ID REQUIRED",IF(OR(J781="",K781="",Q781="",R781="",T781="",AL781="",J781="Not yet known",K781="Unknown",Q781="Unknown",R781="Unknown",T781="Unknown"),"UNKNOWN TO RESOLVE",IF(AND(K781="Yes",OR(H781="",I781="",M781="",N781="",O781="",P781="",P781="None",X781="")),"BREACH ACTION INCOMPLETE",IF(AND(OR(K781="Yes",Q781="Yes"),AL781="None"),"TRIGGER NOT RECORDED — select the E.4 trigger",IF(AND(OR(AND(AL781&lt;&gt;"",AL781&lt;&gt;"None"),R781="Yes"),AM781=""),"REASSESSMENT / CONSIDERATION REF REQUIRED",IF(AND(OR(R781="Yes",T781="Yes"),U781=""),"GATE LOG EVENT ID REQUIRED",IF(OR(AND(D781&lt;&gt;"",NOT(ISNUMBER(D781))),AND(Y781&lt;&gt;"",NOT(ISNUMBER(Y781))),AND(ISNUMBER(D781),ISNUMBER(Y781),Y781&lt;=D781)),"DATE CHECK — Review and Next Review must be dates, Next after Review",IF(AND(ISNUMBER(AC781),ISNUMBER(AD781),AD781&gt;AC781),"SAMPLE EXCEEDS POPULATION",IF(AND(ISNUMBER(AD781),ISNUMBER(AK781),AD781&lt;AK781),"SAMPLE BELOW TIER MINIMUM",IF(AND(AI781&lt;&gt;"",ISNUMBER(Y781),AO781=""),"REVIEW TYPE REQUIRED: operational, performance or formal (§6.4.4)",IF(AND(ISNUMBER(D781),ISNUMBER(Y781),AI781&lt;&gt;"",Y781-D781&gt;IF(AI781="Critical",31,IF(AI781="High",IF(OR(AO781="Operational monitoring",AO781="Performance review"),31,92),IF(AI781="Medium",IF(AO781="Operational monitoring",31,IF(AO781="Performance review",92,366)),366)))),"NEXT REVIEW EXCEEDS TIER CADENCE",IF(OR(AP781="",AP781="Action-capable: raise not yet set"),"AGENTIC CADENCE RAISE NOT SET (§6.4.4; size to be set by the Council)",IF(AND(Z781="Closed",OR(D781="",E781="",G781="",H781="",I781="",X781="",Y781="",AA781="",AB781="",NOT(ISNUMBER(AC781)),NOT(ISNUMBER(AD781)),AC781&lt;1,AD781&lt;1,AE781="",AG781="",AI781="")),"CLOSURE EVIDENCE MISSING",IF(Z781="Closed","Closure ready for independent review","Open / review")))))))))))))))))</f>
        <v/>
      </c>
      <c r="AI781" s="0" t="n"/>
      <c r="AJ781" s="0">
        <f>IF(AI781="","",IF(AO781="Operational monitoring",IF(AI781="Low","Routine operational monitoring by the Service Owner",IF(AI781="Medium","Monthly","Continuous (logged at least monthly)")),IF(AO781="Performance review",IF(AI781="Critical","At least monthly",IF(AI781="High","Monthly",IF(AI781="Medium","Quarterly","Annual"))),IF(AI781="Critical","Continuous monitoring; formal review at least monthly",IF(AI781="High","Quarterly","Annual")))))</f>
        <v/>
      </c>
      <c r="AK781" s="0">
        <f>IF(OR(AI781="",NOT(ISNUMBER(AC781))),"",IF(OR(AI781="Critical",AI781="High"),MIN(AC781,MAX(30,ROUNDUP(0.05*AC781,0))),IF(AI781="Medium",MIN(AC781,20),MIN(AC781,10))))</f>
        <v/>
      </c>
      <c r="AL781" s="0" t="n"/>
      <c r="AM781" s="0" t="n"/>
      <c r="AN781" s="0" t="n"/>
      <c r="AO781" s="0" t="n"/>
      <c r="AP781" s="0" t="n"/>
    </row>
    <row r="782">
      <c r="A782" s="49" t="n"/>
      <c r="B782" s="50" t="n"/>
      <c r="C782" s="50" t="n"/>
      <c r="D782" s="51" t="n"/>
      <c r="E782" s="50" t="n"/>
      <c r="F782" s="50" t="n"/>
      <c r="G782" s="50" t="n"/>
      <c r="H782" s="50" t="n"/>
      <c r="I782" s="50" t="n"/>
      <c r="J782" s="50" t="n"/>
      <c r="K782" s="50" t="n"/>
      <c r="L782" s="50" t="n"/>
      <c r="M782" s="50" t="n"/>
      <c r="N782" s="50" t="n"/>
      <c r="O782" s="51" t="n"/>
      <c r="P782" s="50" t="n"/>
      <c r="Q782" s="50" t="n"/>
      <c r="R782" s="50" t="n"/>
      <c r="S782" s="50" t="n"/>
      <c r="T782" s="50" t="n"/>
      <c r="U782" s="50" t="n"/>
      <c r="V782" s="50" t="n"/>
      <c r="W782" s="50" t="n"/>
      <c r="X782" s="50" t="n"/>
      <c r="Y782" s="51" t="n"/>
      <c r="Z782" s="52" t="n"/>
      <c r="AA782" s="50" t="n"/>
      <c r="AB782" s="50" t="n"/>
      <c r="AC782" s="61" t="n"/>
      <c r="AD782" s="61" t="n"/>
      <c r="AE782" s="50" t="n"/>
      <c r="AF782" s="0" t="n"/>
      <c r="AG782" s="0" t="n"/>
      <c r="AH782" s="85">
        <f>IF(COUNTA(A782:AG782,AI782,AL782:AP782)=0,"",IF(TRIM(A782)="","AIR-ID REQUIRED",IF(OR(AND(K782&lt;&gt;"",ISNA(MATCH(K782,{"Yes","No","Unknown"},0))),AND(Q782&lt;&gt;"",ISNA(MATCH(Q782,{"Yes","No","Unknown"},0))),AND(R782&lt;&gt;"",ISNA(MATCH(R782,{"Yes","No","Unknown"},0))),AND(T782&lt;&gt;"",ISNA(MATCH(T782,{"Yes","No","Unknown"},0))),AND(J782&lt;&gt;"",ISNA(MATCH(J782,{"Improving","Stable","Deteriorating","New / Baseline","Not yet known"},0))),AND(Z782&lt;&gt;"",ISNA(MATCH(Z782,{"Open","Reviewed","Action Open","Escalated","Closed"},0))),AND(AG782&lt;&gt;"",ISNA(MATCH(AG782,{"UC-ID specific","Shared system baseline"},0))),AND(AI782&lt;&gt;"",ISNA(MATCH(AI782,{"Low","Medium","High","Critical"},0))),AND(AL782&lt;&gt;"",COUNTIF(Lists!$A$3:$A$10,AL782)=0),AND(AO782&lt;&gt;"",ISNA(MATCH(AO782,{"Operational monitoring","Performance review","Formal review"},0))),AND(AP782&lt;&gt;"",ISNA(MATCH(AP782,{"Raised per Monitoring and Review Plan","Not action-capable","Action-capable: raise not yet set"},0)))),"INVALID VALUE — use the dropdown list",IF(AND(AG782="UC-ID specific",OR(AF782="",AF782="None")),"UC-ID REQUIRED",IF(OR(J782="",K782="",Q782="",R782="",T782="",AL782="",J782="Not yet known",K782="Unknown",Q782="Unknown",R782="Unknown",T782="Unknown"),"UNKNOWN TO RESOLVE",IF(AND(K782="Yes",OR(H782="",I782="",M782="",N782="",O782="",P782="",P782="None",X782="")),"BREACH ACTION INCOMPLETE",IF(AND(OR(K782="Yes",Q782="Yes"),AL782="None"),"TRIGGER NOT RECORDED — select the E.4 trigger",IF(AND(OR(AND(AL782&lt;&gt;"",AL782&lt;&gt;"None"),R782="Yes"),AM782=""),"REASSESSMENT / CONSIDERATION REF REQUIRED",IF(AND(OR(R782="Yes",T782="Yes"),U782=""),"GATE LOG EVENT ID REQUIRED",IF(OR(AND(D782&lt;&gt;"",NOT(ISNUMBER(D782))),AND(Y782&lt;&gt;"",NOT(ISNUMBER(Y782))),AND(ISNUMBER(D782),ISNUMBER(Y782),Y782&lt;=D782)),"DATE CHECK — Review and Next Review must be dates, Next after Review",IF(AND(ISNUMBER(AC782),ISNUMBER(AD782),AD782&gt;AC782),"SAMPLE EXCEEDS POPULATION",IF(AND(ISNUMBER(AD782),ISNUMBER(AK782),AD782&lt;AK782),"SAMPLE BELOW TIER MINIMUM",IF(AND(AI782&lt;&gt;"",ISNUMBER(Y782),AO782=""),"REVIEW TYPE REQUIRED: operational, performance or formal (§6.4.4)",IF(AND(ISNUMBER(D782),ISNUMBER(Y782),AI782&lt;&gt;"",Y782-D782&gt;IF(AI782="Critical",31,IF(AI782="High",IF(OR(AO782="Operational monitoring",AO782="Performance review"),31,92),IF(AI782="Medium",IF(AO782="Operational monitoring",31,IF(AO782="Performance review",92,366)),366)))),"NEXT REVIEW EXCEEDS TIER CADENCE",IF(OR(AP782="",AP782="Action-capable: raise not yet set"),"AGENTIC CADENCE RAISE NOT SET (§6.4.4; size to be set by the Council)",IF(AND(Z782="Closed",OR(D782="",E782="",G782="",H782="",I782="",X782="",Y782="",AA782="",AB782="",NOT(ISNUMBER(AC782)),NOT(ISNUMBER(AD782)),AC782&lt;1,AD782&lt;1,AE782="",AG782="",AI782="")),"CLOSURE EVIDENCE MISSING",IF(Z782="Closed","Closure ready for independent review","Open / review")))))))))))))))))</f>
        <v/>
      </c>
      <c r="AI782" s="0" t="n"/>
      <c r="AJ782" s="0">
        <f>IF(AI782="","",IF(AO782="Operational monitoring",IF(AI782="Low","Routine operational monitoring by the Service Owner",IF(AI782="Medium","Monthly","Continuous (logged at least monthly)")),IF(AO782="Performance review",IF(AI782="Critical","At least monthly",IF(AI782="High","Monthly",IF(AI782="Medium","Quarterly","Annual"))),IF(AI782="Critical","Continuous monitoring; formal review at least monthly",IF(AI782="High","Quarterly","Annual")))))</f>
        <v/>
      </c>
      <c r="AK782" s="0">
        <f>IF(OR(AI782="",NOT(ISNUMBER(AC782))),"",IF(OR(AI782="Critical",AI782="High"),MIN(AC782,MAX(30,ROUNDUP(0.05*AC782,0))),IF(AI782="Medium",MIN(AC782,20),MIN(AC782,10))))</f>
        <v/>
      </c>
      <c r="AL782" s="0" t="n"/>
      <c r="AM782" s="0" t="n"/>
      <c r="AN782" s="0" t="n"/>
      <c r="AO782" s="0" t="n"/>
      <c r="AP782" s="0" t="n"/>
    </row>
    <row r="783">
      <c r="A783" s="49" t="n"/>
      <c r="B783" s="50" t="n"/>
      <c r="C783" s="50" t="n"/>
      <c r="D783" s="51" t="n"/>
      <c r="E783" s="50" t="n"/>
      <c r="F783" s="50" t="n"/>
      <c r="G783" s="50" t="n"/>
      <c r="H783" s="50" t="n"/>
      <c r="I783" s="50" t="n"/>
      <c r="J783" s="50" t="n"/>
      <c r="K783" s="50" t="n"/>
      <c r="L783" s="50" t="n"/>
      <c r="M783" s="50" t="n"/>
      <c r="N783" s="50" t="n"/>
      <c r="O783" s="51" t="n"/>
      <c r="P783" s="50" t="n"/>
      <c r="Q783" s="50" t="n"/>
      <c r="R783" s="50" t="n"/>
      <c r="S783" s="50" t="n"/>
      <c r="T783" s="50" t="n"/>
      <c r="U783" s="50" t="n"/>
      <c r="V783" s="50" t="n"/>
      <c r="W783" s="50" t="n"/>
      <c r="X783" s="50" t="n"/>
      <c r="Y783" s="51" t="n"/>
      <c r="Z783" s="52" t="n"/>
      <c r="AA783" s="50" t="n"/>
      <c r="AB783" s="50" t="n"/>
      <c r="AC783" s="61" t="n"/>
      <c r="AD783" s="61" t="n"/>
      <c r="AE783" s="50" t="n"/>
      <c r="AF783" s="0" t="n"/>
      <c r="AG783" s="0" t="n"/>
      <c r="AH783" s="85">
        <f>IF(COUNTA(A783:AG783,AI783,AL783:AP783)=0,"",IF(TRIM(A783)="","AIR-ID REQUIRED",IF(OR(AND(K783&lt;&gt;"",ISNA(MATCH(K783,{"Yes","No","Unknown"},0))),AND(Q783&lt;&gt;"",ISNA(MATCH(Q783,{"Yes","No","Unknown"},0))),AND(R783&lt;&gt;"",ISNA(MATCH(R783,{"Yes","No","Unknown"},0))),AND(T783&lt;&gt;"",ISNA(MATCH(T783,{"Yes","No","Unknown"},0))),AND(J783&lt;&gt;"",ISNA(MATCH(J783,{"Improving","Stable","Deteriorating","New / Baseline","Not yet known"},0))),AND(Z783&lt;&gt;"",ISNA(MATCH(Z783,{"Open","Reviewed","Action Open","Escalated","Closed"},0))),AND(AG783&lt;&gt;"",ISNA(MATCH(AG783,{"UC-ID specific","Shared system baseline"},0))),AND(AI783&lt;&gt;"",ISNA(MATCH(AI783,{"Low","Medium","High","Critical"},0))),AND(AL783&lt;&gt;"",COUNTIF(Lists!$A$3:$A$10,AL783)=0),AND(AO783&lt;&gt;"",ISNA(MATCH(AO783,{"Operational monitoring","Performance review","Formal review"},0))),AND(AP783&lt;&gt;"",ISNA(MATCH(AP783,{"Raised per Monitoring and Review Plan","Not action-capable","Action-capable: raise not yet set"},0)))),"INVALID VALUE — use the dropdown list",IF(AND(AG783="UC-ID specific",OR(AF783="",AF783="None")),"UC-ID REQUIRED",IF(OR(J783="",K783="",Q783="",R783="",T783="",AL783="",J783="Not yet known",K783="Unknown",Q783="Unknown",R783="Unknown",T783="Unknown"),"UNKNOWN TO RESOLVE",IF(AND(K783="Yes",OR(H783="",I783="",M783="",N783="",O783="",P783="",P783="None",X783="")),"BREACH ACTION INCOMPLETE",IF(AND(OR(K783="Yes",Q783="Yes"),AL783="None"),"TRIGGER NOT RECORDED — select the E.4 trigger",IF(AND(OR(AND(AL783&lt;&gt;"",AL783&lt;&gt;"None"),R783="Yes"),AM783=""),"REASSESSMENT / CONSIDERATION REF REQUIRED",IF(AND(OR(R783="Yes",T783="Yes"),U783=""),"GATE LOG EVENT ID REQUIRED",IF(OR(AND(D783&lt;&gt;"",NOT(ISNUMBER(D783))),AND(Y783&lt;&gt;"",NOT(ISNUMBER(Y783))),AND(ISNUMBER(D783),ISNUMBER(Y783),Y783&lt;=D783)),"DATE CHECK — Review and Next Review must be dates, Next after Review",IF(AND(ISNUMBER(AC783),ISNUMBER(AD783),AD783&gt;AC783),"SAMPLE EXCEEDS POPULATION",IF(AND(ISNUMBER(AD783),ISNUMBER(AK783),AD783&lt;AK783),"SAMPLE BELOW TIER MINIMUM",IF(AND(AI783&lt;&gt;"",ISNUMBER(Y783),AO783=""),"REVIEW TYPE REQUIRED: operational, performance or formal (§6.4.4)",IF(AND(ISNUMBER(D783),ISNUMBER(Y783),AI783&lt;&gt;"",Y783-D783&gt;IF(AI783="Critical",31,IF(AI783="High",IF(OR(AO783="Operational monitoring",AO783="Performance review"),31,92),IF(AI783="Medium",IF(AO783="Operational monitoring",31,IF(AO783="Performance review",92,366)),366)))),"NEXT REVIEW EXCEEDS TIER CADENCE",IF(OR(AP783="",AP783="Action-capable: raise not yet set"),"AGENTIC CADENCE RAISE NOT SET (§6.4.4; size to be set by the Council)",IF(AND(Z783="Closed",OR(D783="",E783="",G783="",H783="",I783="",X783="",Y783="",AA783="",AB783="",NOT(ISNUMBER(AC783)),NOT(ISNUMBER(AD783)),AC783&lt;1,AD783&lt;1,AE783="",AG783="",AI783="")),"CLOSURE EVIDENCE MISSING",IF(Z783="Closed","Closure ready for independent review","Open / review")))))))))))))))))</f>
        <v/>
      </c>
      <c r="AI783" s="0" t="n"/>
      <c r="AJ783" s="0">
        <f>IF(AI783="","",IF(AO783="Operational monitoring",IF(AI783="Low","Routine operational monitoring by the Service Owner",IF(AI783="Medium","Monthly","Continuous (logged at least monthly)")),IF(AO783="Performance review",IF(AI783="Critical","At least monthly",IF(AI783="High","Monthly",IF(AI783="Medium","Quarterly","Annual"))),IF(AI783="Critical","Continuous monitoring; formal review at least monthly",IF(AI783="High","Quarterly","Annual")))))</f>
        <v/>
      </c>
      <c r="AK783" s="0">
        <f>IF(OR(AI783="",NOT(ISNUMBER(AC783))),"",IF(OR(AI783="Critical",AI783="High"),MIN(AC783,MAX(30,ROUNDUP(0.05*AC783,0))),IF(AI783="Medium",MIN(AC783,20),MIN(AC783,10))))</f>
        <v/>
      </c>
      <c r="AL783" s="0" t="n"/>
      <c r="AM783" s="0" t="n"/>
      <c r="AN783" s="0" t="n"/>
      <c r="AO783" s="0" t="n"/>
      <c r="AP783" s="0" t="n"/>
    </row>
    <row r="784">
      <c r="A784" s="49" t="n"/>
      <c r="B784" s="50" t="n"/>
      <c r="C784" s="50" t="n"/>
      <c r="D784" s="51" t="n"/>
      <c r="E784" s="50" t="n"/>
      <c r="F784" s="50" t="n"/>
      <c r="G784" s="50" t="n"/>
      <c r="H784" s="50" t="n"/>
      <c r="I784" s="50" t="n"/>
      <c r="J784" s="50" t="n"/>
      <c r="K784" s="50" t="n"/>
      <c r="L784" s="50" t="n"/>
      <c r="M784" s="50" t="n"/>
      <c r="N784" s="50" t="n"/>
      <c r="O784" s="51" t="n"/>
      <c r="P784" s="50" t="n"/>
      <c r="Q784" s="50" t="n"/>
      <c r="R784" s="50" t="n"/>
      <c r="S784" s="50" t="n"/>
      <c r="T784" s="50" t="n"/>
      <c r="U784" s="50" t="n"/>
      <c r="V784" s="50" t="n"/>
      <c r="W784" s="50" t="n"/>
      <c r="X784" s="50" t="n"/>
      <c r="Y784" s="51" t="n"/>
      <c r="Z784" s="52" t="n"/>
      <c r="AA784" s="50" t="n"/>
      <c r="AB784" s="50" t="n"/>
      <c r="AC784" s="61" t="n"/>
      <c r="AD784" s="61" t="n"/>
      <c r="AE784" s="50" t="n"/>
      <c r="AF784" s="0" t="n"/>
      <c r="AG784" s="0" t="n"/>
      <c r="AH784" s="85">
        <f>IF(COUNTA(A784:AG784,AI784,AL784:AP784)=0,"",IF(TRIM(A784)="","AIR-ID REQUIRED",IF(OR(AND(K784&lt;&gt;"",ISNA(MATCH(K784,{"Yes","No","Unknown"},0))),AND(Q784&lt;&gt;"",ISNA(MATCH(Q784,{"Yes","No","Unknown"},0))),AND(R784&lt;&gt;"",ISNA(MATCH(R784,{"Yes","No","Unknown"},0))),AND(T784&lt;&gt;"",ISNA(MATCH(T784,{"Yes","No","Unknown"},0))),AND(J784&lt;&gt;"",ISNA(MATCH(J784,{"Improving","Stable","Deteriorating","New / Baseline","Not yet known"},0))),AND(Z784&lt;&gt;"",ISNA(MATCH(Z784,{"Open","Reviewed","Action Open","Escalated","Closed"},0))),AND(AG784&lt;&gt;"",ISNA(MATCH(AG784,{"UC-ID specific","Shared system baseline"},0))),AND(AI784&lt;&gt;"",ISNA(MATCH(AI784,{"Low","Medium","High","Critical"},0))),AND(AL784&lt;&gt;"",COUNTIF(Lists!$A$3:$A$10,AL784)=0),AND(AO784&lt;&gt;"",ISNA(MATCH(AO784,{"Operational monitoring","Performance review","Formal review"},0))),AND(AP784&lt;&gt;"",ISNA(MATCH(AP784,{"Raised per Monitoring and Review Plan","Not action-capable","Action-capable: raise not yet set"},0)))),"INVALID VALUE — use the dropdown list",IF(AND(AG784="UC-ID specific",OR(AF784="",AF784="None")),"UC-ID REQUIRED",IF(OR(J784="",K784="",Q784="",R784="",T784="",AL784="",J784="Not yet known",K784="Unknown",Q784="Unknown",R784="Unknown",T784="Unknown"),"UNKNOWN TO RESOLVE",IF(AND(K784="Yes",OR(H784="",I784="",M784="",N784="",O784="",P784="",P784="None",X784="")),"BREACH ACTION INCOMPLETE",IF(AND(OR(K784="Yes",Q784="Yes"),AL784="None"),"TRIGGER NOT RECORDED — select the E.4 trigger",IF(AND(OR(AND(AL784&lt;&gt;"",AL784&lt;&gt;"None"),R784="Yes"),AM784=""),"REASSESSMENT / CONSIDERATION REF REQUIRED",IF(AND(OR(R784="Yes",T784="Yes"),U784=""),"GATE LOG EVENT ID REQUIRED",IF(OR(AND(D784&lt;&gt;"",NOT(ISNUMBER(D784))),AND(Y784&lt;&gt;"",NOT(ISNUMBER(Y784))),AND(ISNUMBER(D784),ISNUMBER(Y784),Y784&lt;=D784)),"DATE CHECK — Review and Next Review must be dates, Next after Review",IF(AND(ISNUMBER(AC784),ISNUMBER(AD784),AD784&gt;AC784),"SAMPLE EXCEEDS POPULATION",IF(AND(ISNUMBER(AD784),ISNUMBER(AK784),AD784&lt;AK784),"SAMPLE BELOW TIER MINIMUM",IF(AND(AI784&lt;&gt;"",ISNUMBER(Y784),AO784=""),"REVIEW TYPE REQUIRED: operational, performance or formal (§6.4.4)",IF(AND(ISNUMBER(D784),ISNUMBER(Y784),AI784&lt;&gt;"",Y784-D784&gt;IF(AI784="Critical",31,IF(AI784="High",IF(OR(AO784="Operational monitoring",AO784="Performance review"),31,92),IF(AI784="Medium",IF(AO784="Operational monitoring",31,IF(AO784="Performance review",92,366)),366)))),"NEXT REVIEW EXCEEDS TIER CADENCE",IF(OR(AP784="",AP784="Action-capable: raise not yet set"),"AGENTIC CADENCE RAISE NOT SET (§6.4.4; size to be set by the Council)",IF(AND(Z784="Closed",OR(D784="",E784="",G784="",H784="",I784="",X784="",Y784="",AA784="",AB784="",NOT(ISNUMBER(AC784)),NOT(ISNUMBER(AD784)),AC784&lt;1,AD784&lt;1,AE784="",AG784="",AI784="")),"CLOSURE EVIDENCE MISSING",IF(Z784="Closed","Closure ready for independent review","Open / review")))))))))))))))))</f>
        <v/>
      </c>
      <c r="AI784" s="0" t="n"/>
      <c r="AJ784" s="0">
        <f>IF(AI784="","",IF(AO784="Operational monitoring",IF(AI784="Low","Routine operational monitoring by the Service Owner",IF(AI784="Medium","Monthly","Continuous (logged at least monthly)")),IF(AO784="Performance review",IF(AI784="Critical","At least monthly",IF(AI784="High","Monthly",IF(AI784="Medium","Quarterly","Annual"))),IF(AI784="Critical","Continuous monitoring; formal review at least monthly",IF(AI784="High","Quarterly","Annual")))))</f>
        <v/>
      </c>
      <c r="AK784" s="0">
        <f>IF(OR(AI784="",NOT(ISNUMBER(AC784))),"",IF(OR(AI784="Critical",AI784="High"),MIN(AC784,MAX(30,ROUNDUP(0.05*AC784,0))),IF(AI784="Medium",MIN(AC784,20),MIN(AC784,10))))</f>
        <v/>
      </c>
      <c r="AL784" s="0" t="n"/>
      <c r="AM784" s="0" t="n"/>
      <c r="AN784" s="0" t="n"/>
      <c r="AO784" s="0" t="n"/>
      <c r="AP784" s="0" t="n"/>
    </row>
    <row r="785">
      <c r="A785" s="49" t="n"/>
      <c r="B785" s="50" t="n"/>
      <c r="C785" s="50" t="n"/>
      <c r="D785" s="51" t="n"/>
      <c r="E785" s="50" t="n"/>
      <c r="F785" s="50" t="n"/>
      <c r="G785" s="50" t="n"/>
      <c r="H785" s="50" t="n"/>
      <c r="I785" s="50" t="n"/>
      <c r="J785" s="50" t="n"/>
      <c r="K785" s="50" t="n"/>
      <c r="L785" s="50" t="n"/>
      <c r="M785" s="50" t="n"/>
      <c r="N785" s="50" t="n"/>
      <c r="O785" s="51" t="n"/>
      <c r="P785" s="50" t="n"/>
      <c r="Q785" s="50" t="n"/>
      <c r="R785" s="50" t="n"/>
      <c r="S785" s="50" t="n"/>
      <c r="T785" s="50" t="n"/>
      <c r="U785" s="50" t="n"/>
      <c r="V785" s="50" t="n"/>
      <c r="W785" s="50" t="n"/>
      <c r="X785" s="50" t="n"/>
      <c r="Y785" s="51" t="n"/>
      <c r="Z785" s="52" t="n"/>
      <c r="AA785" s="50" t="n"/>
      <c r="AB785" s="50" t="n"/>
      <c r="AC785" s="61" t="n"/>
      <c r="AD785" s="61" t="n"/>
      <c r="AE785" s="50" t="n"/>
      <c r="AF785" s="0" t="n"/>
      <c r="AG785" s="0" t="n"/>
      <c r="AH785" s="85">
        <f>IF(COUNTA(A785:AG785,AI785,AL785:AP785)=0,"",IF(TRIM(A785)="","AIR-ID REQUIRED",IF(OR(AND(K785&lt;&gt;"",ISNA(MATCH(K785,{"Yes","No","Unknown"},0))),AND(Q785&lt;&gt;"",ISNA(MATCH(Q785,{"Yes","No","Unknown"},0))),AND(R785&lt;&gt;"",ISNA(MATCH(R785,{"Yes","No","Unknown"},0))),AND(T785&lt;&gt;"",ISNA(MATCH(T785,{"Yes","No","Unknown"},0))),AND(J785&lt;&gt;"",ISNA(MATCH(J785,{"Improving","Stable","Deteriorating","New / Baseline","Not yet known"},0))),AND(Z785&lt;&gt;"",ISNA(MATCH(Z785,{"Open","Reviewed","Action Open","Escalated","Closed"},0))),AND(AG785&lt;&gt;"",ISNA(MATCH(AG785,{"UC-ID specific","Shared system baseline"},0))),AND(AI785&lt;&gt;"",ISNA(MATCH(AI785,{"Low","Medium","High","Critical"},0))),AND(AL785&lt;&gt;"",COUNTIF(Lists!$A$3:$A$10,AL785)=0),AND(AO785&lt;&gt;"",ISNA(MATCH(AO785,{"Operational monitoring","Performance review","Formal review"},0))),AND(AP785&lt;&gt;"",ISNA(MATCH(AP785,{"Raised per Monitoring and Review Plan","Not action-capable","Action-capable: raise not yet set"},0)))),"INVALID VALUE — use the dropdown list",IF(AND(AG785="UC-ID specific",OR(AF785="",AF785="None")),"UC-ID REQUIRED",IF(OR(J785="",K785="",Q785="",R785="",T785="",AL785="",J785="Not yet known",K785="Unknown",Q785="Unknown",R785="Unknown",T785="Unknown"),"UNKNOWN TO RESOLVE",IF(AND(K785="Yes",OR(H785="",I785="",M785="",N785="",O785="",P785="",P785="None",X785="")),"BREACH ACTION INCOMPLETE",IF(AND(OR(K785="Yes",Q785="Yes"),AL785="None"),"TRIGGER NOT RECORDED — select the E.4 trigger",IF(AND(OR(AND(AL785&lt;&gt;"",AL785&lt;&gt;"None"),R785="Yes"),AM785=""),"REASSESSMENT / CONSIDERATION REF REQUIRED",IF(AND(OR(R785="Yes",T785="Yes"),U785=""),"GATE LOG EVENT ID REQUIRED",IF(OR(AND(D785&lt;&gt;"",NOT(ISNUMBER(D785))),AND(Y785&lt;&gt;"",NOT(ISNUMBER(Y785))),AND(ISNUMBER(D785),ISNUMBER(Y785),Y785&lt;=D785)),"DATE CHECK — Review and Next Review must be dates, Next after Review",IF(AND(ISNUMBER(AC785),ISNUMBER(AD785),AD785&gt;AC785),"SAMPLE EXCEEDS POPULATION",IF(AND(ISNUMBER(AD785),ISNUMBER(AK785),AD785&lt;AK785),"SAMPLE BELOW TIER MINIMUM",IF(AND(AI785&lt;&gt;"",ISNUMBER(Y785),AO785=""),"REVIEW TYPE REQUIRED: operational, performance or formal (§6.4.4)",IF(AND(ISNUMBER(D785),ISNUMBER(Y785),AI785&lt;&gt;"",Y785-D785&gt;IF(AI785="Critical",31,IF(AI785="High",IF(OR(AO785="Operational monitoring",AO785="Performance review"),31,92),IF(AI785="Medium",IF(AO785="Operational monitoring",31,IF(AO785="Performance review",92,366)),366)))),"NEXT REVIEW EXCEEDS TIER CADENCE",IF(OR(AP785="",AP785="Action-capable: raise not yet set"),"AGENTIC CADENCE RAISE NOT SET (§6.4.4; size to be set by the Council)",IF(AND(Z785="Closed",OR(D785="",E785="",G785="",H785="",I785="",X785="",Y785="",AA785="",AB785="",NOT(ISNUMBER(AC785)),NOT(ISNUMBER(AD785)),AC785&lt;1,AD785&lt;1,AE785="",AG785="",AI785="")),"CLOSURE EVIDENCE MISSING",IF(Z785="Closed","Closure ready for independent review","Open / review")))))))))))))))))</f>
        <v/>
      </c>
      <c r="AI785" s="0" t="n"/>
      <c r="AJ785" s="0">
        <f>IF(AI785="","",IF(AO785="Operational monitoring",IF(AI785="Low","Routine operational monitoring by the Service Owner",IF(AI785="Medium","Monthly","Continuous (logged at least monthly)")),IF(AO785="Performance review",IF(AI785="Critical","At least monthly",IF(AI785="High","Monthly",IF(AI785="Medium","Quarterly","Annual"))),IF(AI785="Critical","Continuous monitoring; formal review at least monthly",IF(AI785="High","Quarterly","Annual")))))</f>
        <v/>
      </c>
      <c r="AK785" s="0">
        <f>IF(OR(AI785="",NOT(ISNUMBER(AC785))),"",IF(OR(AI785="Critical",AI785="High"),MIN(AC785,MAX(30,ROUNDUP(0.05*AC785,0))),IF(AI785="Medium",MIN(AC785,20),MIN(AC785,10))))</f>
        <v/>
      </c>
      <c r="AL785" s="0" t="n"/>
      <c r="AM785" s="0" t="n"/>
      <c r="AN785" s="0" t="n"/>
      <c r="AO785" s="0" t="n"/>
      <c r="AP785" s="0" t="n"/>
    </row>
    <row r="786">
      <c r="A786" s="49" t="n"/>
      <c r="B786" s="50" t="n"/>
      <c r="C786" s="50" t="n"/>
      <c r="D786" s="51" t="n"/>
      <c r="E786" s="50" t="n"/>
      <c r="F786" s="50" t="n"/>
      <c r="G786" s="50" t="n"/>
      <c r="H786" s="50" t="n"/>
      <c r="I786" s="50" t="n"/>
      <c r="J786" s="50" t="n"/>
      <c r="K786" s="50" t="n"/>
      <c r="L786" s="50" t="n"/>
      <c r="M786" s="50" t="n"/>
      <c r="N786" s="50" t="n"/>
      <c r="O786" s="51" t="n"/>
      <c r="P786" s="50" t="n"/>
      <c r="Q786" s="50" t="n"/>
      <c r="R786" s="50" t="n"/>
      <c r="S786" s="50" t="n"/>
      <c r="T786" s="50" t="n"/>
      <c r="U786" s="50" t="n"/>
      <c r="V786" s="50" t="n"/>
      <c r="W786" s="50" t="n"/>
      <c r="X786" s="50" t="n"/>
      <c r="Y786" s="51" t="n"/>
      <c r="Z786" s="52" t="n"/>
      <c r="AA786" s="50" t="n"/>
      <c r="AB786" s="50" t="n"/>
      <c r="AC786" s="61" t="n"/>
      <c r="AD786" s="61" t="n"/>
      <c r="AE786" s="50" t="n"/>
      <c r="AF786" s="0" t="n"/>
      <c r="AG786" s="0" t="n"/>
      <c r="AH786" s="85">
        <f>IF(COUNTA(A786:AG786,AI786,AL786:AP786)=0,"",IF(TRIM(A786)="","AIR-ID REQUIRED",IF(OR(AND(K786&lt;&gt;"",ISNA(MATCH(K786,{"Yes","No","Unknown"},0))),AND(Q786&lt;&gt;"",ISNA(MATCH(Q786,{"Yes","No","Unknown"},0))),AND(R786&lt;&gt;"",ISNA(MATCH(R786,{"Yes","No","Unknown"},0))),AND(T786&lt;&gt;"",ISNA(MATCH(T786,{"Yes","No","Unknown"},0))),AND(J786&lt;&gt;"",ISNA(MATCH(J786,{"Improving","Stable","Deteriorating","New / Baseline","Not yet known"},0))),AND(Z786&lt;&gt;"",ISNA(MATCH(Z786,{"Open","Reviewed","Action Open","Escalated","Closed"},0))),AND(AG786&lt;&gt;"",ISNA(MATCH(AG786,{"UC-ID specific","Shared system baseline"},0))),AND(AI786&lt;&gt;"",ISNA(MATCH(AI786,{"Low","Medium","High","Critical"},0))),AND(AL786&lt;&gt;"",COUNTIF(Lists!$A$3:$A$10,AL786)=0),AND(AO786&lt;&gt;"",ISNA(MATCH(AO786,{"Operational monitoring","Performance review","Formal review"},0))),AND(AP786&lt;&gt;"",ISNA(MATCH(AP786,{"Raised per Monitoring and Review Plan","Not action-capable","Action-capable: raise not yet set"},0)))),"INVALID VALUE — use the dropdown list",IF(AND(AG786="UC-ID specific",OR(AF786="",AF786="None")),"UC-ID REQUIRED",IF(OR(J786="",K786="",Q786="",R786="",T786="",AL786="",J786="Not yet known",K786="Unknown",Q786="Unknown",R786="Unknown",T786="Unknown"),"UNKNOWN TO RESOLVE",IF(AND(K786="Yes",OR(H786="",I786="",M786="",N786="",O786="",P786="",P786="None",X786="")),"BREACH ACTION INCOMPLETE",IF(AND(OR(K786="Yes",Q786="Yes"),AL786="None"),"TRIGGER NOT RECORDED — select the E.4 trigger",IF(AND(OR(AND(AL786&lt;&gt;"",AL786&lt;&gt;"None"),R786="Yes"),AM786=""),"REASSESSMENT / CONSIDERATION REF REQUIRED",IF(AND(OR(R786="Yes",T786="Yes"),U786=""),"GATE LOG EVENT ID REQUIRED",IF(OR(AND(D786&lt;&gt;"",NOT(ISNUMBER(D786))),AND(Y786&lt;&gt;"",NOT(ISNUMBER(Y786))),AND(ISNUMBER(D786),ISNUMBER(Y786),Y786&lt;=D786)),"DATE CHECK — Review and Next Review must be dates, Next after Review",IF(AND(ISNUMBER(AC786),ISNUMBER(AD786),AD786&gt;AC786),"SAMPLE EXCEEDS POPULATION",IF(AND(ISNUMBER(AD786),ISNUMBER(AK786),AD786&lt;AK786),"SAMPLE BELOW TIER MINIMUM",IF(AND(AI786&lt;&gt;"",ISNUMBER(Y786),AO786=""),"REVIEW TYPE REQUIRED: operational, performance or formal (§6.4.4)",IF(AND(ISNUMBER(D786),ISNUMBER(Y786),AI786&lt;&gt;"",Y786-D786&gt;IF(AI786="Critical",31,IF(AI786="High",IF(OR(AO786="Operational monitoring",AO786="Performance review"),31,92),IF(AI786="Medium",IF(AO786="Operational monitoring",31,IF(AO786="Performance review",92,366)),366)))),"NEXT REVIEW EXCEEDS TIER CADENCE",IF(OR(AP786="",AP786="Action-capable: raise not yet set"),"AGENTIC CADENCE RAISE NOT SET (§6.4.4; size to be set by the Council)",IF(AND(Z786="Closed",OR(D786="",E786="",G786="",H786="",I786="",X786="",Y786="",AA786="",AB786="",NOT(ISNUMBER(AC786)),NOT(ISNUMBER(AD786)),AC786&lt;1,AD786&lt;1,AE786="",AG786="",AI786="")),"CLOSURE EVIDENCE MISSING",IF(Z786="Closed","Closure ready for independent review","Open / review")))))))))))))))))</f>
        <v/>
      </c>
      <c r="AI786" s="0" t="n"/>
      <c r="AJ786" s="0">
        <f>IF(AI786="","",IF(AO786="Operational monitoring",IF(AI786="Low","Routine operational monitoring by the Service Owner",IF(AI786="Medium","Monthly","Continuous (logged at least monthly)")),IF(AO786="Performance review",IF(AI786="Critical","At least monthly",IF(AI786="High","Monthly",IF(AI786="Medium","Quarterly","Annual"))),IF(AI786="Critical","Continuous monitoring; formal review at least monthly",IF(AI786="High","Quarterly","Annual")))))</f>
        <v/>
      </c>
      <c r="AK786" s="0">
        <f>IF(OR(AI786="",NOT(ISNUMBER(AC786))),"",IF(OR(AI786="Critical",AI786="High"),MIN(AC786,MAX(30,ROUNDUP(0.05*AC786,0))),IF(AI786="Medium",MIN(AC786,20),MIN(AC786,10))))</f>
        <v/>
      </c>
      <c r="AL786" s="0" t="n"/>
      <c r="AM786" s="0" t="n"/>
      <c r="AN786" s="0" t="n"/>
      <c r="AO786" s="0" t="n"/>
      <c r="AP786" s="0" t="n"/>
    </row>
    <row r="787">
      <c r="A787" s="49" t="n"/>
      <c r="B787" s="50" t="n"/>
      <c r="C787" s="50" t="n"/>
      <c r="D787" s="51" t="n"/>
      <c r="E787" s="50" t="n"/>
      <c r="F787" s="50" t="n"/>
      <c r="G787" s="50" t="n"/>
      <c r="H787" s="50" t="n"/>
      <c r="I787" s="50" t="n"/>
      <c r="J787" s="50" t="n"/>
      <c r="K787" s="50" t="n"/>
      <c r="L787" s="50" t="n"/>
      <c r="M787" s="50" t="n"/>
      <c r="N787" s="50" t="n"/>
      <c r="O787" s="51" t="n"/>
      <c r="P787" s="50" t="n"/>
      <c r="Q787" s="50" t="n"/>
      <c r="R787" s="50" t="n"/>
      <c r="S787" s="50" t="n"/>
      <c r="T787" s="50" t="n"/>
      <c r="U787" s="50" t="n"/>
      <c r="V787" s="50" t="n"/>
      <c r="W787" s="50" t="n"/>
      <c r="X787" s="50" t="n"/>
      <c r="Y787" s="51" t="n"/>
      <c r="Z787" s="52" t="n"/>
      <c r="AA787" s="50" t="n"/>
      <c r="AB787" s="50" t="n"/>
      <c r="AC787" s="61" t="n"/>
      <c r="AD787" s="61" t="n"/>
      <c r="AE787" s="50" t="n"/>
      <c r="AF787" s="0" t="n"/>
      <c r="AG787" s="0" t="n"/>
      <c r="AH787" s="85">
        <f>IF(COUNTA(A787:AG787,AI787,AL787:AP787)=0,"",IF(TRIM(A787)="","AIR-ID REQUIRED",IF(OR(AND(K787&lt;&gt;"",ISNA(MATCH(K787,{"Yes","No","Unknown"},0))),AND(Q787&lt;&gt;"",ISNA(MATCH(Q787,{"Yes","No","Unknown"},0))),AND(R787&lt;&gt;"",ISNA(MATCH(R787,{"Yes","No","Unknown"},0))),AND(T787&lt;&gt;"",ISNA(MATCH(T787,{"Yes","No","Unknown"},0))),AND(J787&lt;&gt;"",ISNA(MATCH(J787,{"Improving","Stable","Deteriorating","New / Baseline","Not yet known"},0))),AND(Z787&lt;&gt;"",ISNA(MATCH(Z787,{"Open","Reviewed","Action Open","Escalated","Closed"},0))),AND(AG787&lt;&gt;"",ISNA(MATCH(AG787,{"UC-ID specific","Shared system baseline"},0))),AND(AI787&lt;&gt;"",ISNA(MATCH(AI787,{"Low","Medium","High","Critical"},0))),AND(AL787&lt;&gt;"",COUNTIF(Lists!$A$3:$A$10,AL787)=0),AND(AO787&lt;&gt;"",ISNA(MATCH(AO787,{"Operational monitoring","Performance review","Formal review"},0))),AND(AP787&lt;&gt;"",ISNA(MATCH(AP787,{"Raised per Monitoring and Review Plan","Not action-capable","Action-capable: raise not yet set"},0)))),"INVALID VALUE — use the dropdown list",IF(AND(AG787="UC-ID specific",OR(AF787="",AF787="None")),"UC-ID REQUIRED",IF(OR(J787="",K787="",Q787="",R787="",T787="",AL787="",J787="Not yet known",K787="Unknown",Q787="Unknown",R787="Unknown",T787="Unknown"),"UNKNOWN TO RESOLVE",IF(AND(K787="Yes",OR(H787="",I787="",M787="",N787="",O787="",P787="",P787="None",X787="")),"BREACH ACTION INCOMPLETE",IF(AND(OR(K787="Yes",Q787="Yes"),AL787="None"),"TRIGGER NOT RECORDED — select the E.4 trigger",IF(AND(OR(AND(AL787&lt;&gt;"",AL787&lt;&gt;"None"),R787="Yes"),AM787=""),"REASSESSMENT / CONSIDERATION REF REQUIRED",IF(AND(OR(R787="Yes",T787="Yes"),U787=""),"GATE LOG EVENT ID REQUIRED",IF(OR(AND(D787&lt;&gt;"",NOT(ISNUMBER(D787))),AND(Y787&lt;&gt;"",NOT(ISNUMBER(Y787))),AND(ISNUMBER(D787),ISNUMBER(Y787),Y787&lt;=D787)),"DATE CHECK — Review and Next Review must be dates, Next after Review",IF(AND(ISNUMBER(AC787),ISNUMBER(AD787),AD787&gt;AC787),"SAMPLE EXCEEDS POPULATION",IF(AND(ISNUMBER(AD787),ISNUMBER(AK787),AD787&lt;AK787),"SAMPLE BELOW TIER MINIMUM",IF(AND(AI787&lt;&gt;"",ISNUMBER(Y787),AO787=""),"REVIEW TYPE REQUIRED: operational, performance or formal (§6.4.4)",IF(AND(ISNUMBER(D787),ISNUMBER(Y787),AI787&lt;&gt;"",Y787-D787&gt;IF(AI787="Critical",31,IF(AI787="High",IF(OR(AO787="Operational monitoring",AO787="Performance review"),31,92),IF(AI787="Medium",IF(AO787="Operational monitoring",31,IF(AO787="Performance review",92,366)),366)))),"NEXT REVIEW EXCEEDS TIER CADENCE",IF(OR(AP787="",AP787="Action-capable: raise not yet set"),"AGENTIC CADENCE RAISE NOT SET (§6.4.4; size to be set by the Council)",IF(AND(Z787="Closed",OR(D787="",E787="",G787="",H787="",I787="",X787="",Y787="",AA787="",AB787="",NOT(ISNUMBER(AC787)),NOT(ISNUMBER(AD787)),AC787&lt;1,AD787&lt;1,AE787="",AG787="",AI787="")),"CLOSURE EVIDENCE MISSING",IF(Z787="Closed","Closure ready for independent review","Open / review")))))))))))))))))</f>
        <v/>
      </c>
      <c r="AI787" s="0" t="n"/>
      <c r="AJ787" s="0">
        <f>IF(AI787="","",IF(AO787="Operational monitoring",IF(AI787="Low","Routine operational monitoring by the Service Owner",IF(AI787="Medium","Monthly","Continuous (logged at least monthly)")),IF(AO787="Performance review",IF(AI787="Critical","At least monthly",IF(AI787="High","Monthly",IF(AI787="Medium","Quarterly","Annual"))),IF(AI787="Critical","Continuous monitoring; formal review at least monthly",IF(AI787="High","Quarterly","Annual")))))</f>
        <v/>
      </c>
      <c r="AK787" s="0">
        <f>IF(OR(AI787="",NOT(ISNUMBER(AC787))),"",IF(OR(AI787="Critical",AI787="High"),MIN(AC787,MAX(30,ROUNDUP(0.05*AC787,0))),IF(AI787="Medium",MIN(AC787,20),MIN(AC787,10))))</f>
        <v/>
      </c>
      <c r="AL787" s="0" t="n"/>
      <c r="AM787" s="0" t="n"/>
      <c r="AN787" s="0" t="n"/>
      <c r="AO787" s="0" t="n"/>
      <c r="AP787" s="0" t="n"/>
    </row>
    <row r="788">
      <c r="A788" s="49" t="n"/>
      <c r="B788" s="50" t="n"/>
      <c r="C788" s="50" t="n"/>
      <c r="D788" s="51" t="n"/>
      <c r="E788" s="50" t="n"/>
      <c r="F788" s="50" t="n"/>
      <c r="G788" s="50" t="n"/>
      <c r="H788" s="50" t="n"/>
      <c r="I788" s="50" t="n"/>
      <c r="J788" s="50" t="n"/>
      <c r="K788" s="50" t="n"/>
      <c r="L788" s="50" t="n"/>
      <c r="M788" s="50" t="n"/>
      <c r="N788" s="50" t="n"/>
      <c r="O788" s="51" t="n"/>
      <c r="P788" s="50" t="n"/>
      <c r="Q788" s="50" t="n"/>
      <c r="R788" s="50" t="n"/>
      <c r="S788" s="50" t="n"/>
      <c r="T788" s="50" t="n"/>
      <c r="U788" s="50" t="n"/>
      <c r="V788" s="50" t="n"/>
      <c r="W788" s="50" t="n"/>
      <c r="X788" s="50" t="n"/>
      <c r="Y788" s="51" t="n"/>
      <c r="Z788" s="52" t="n"/>
      <c r="AA788" s="50" t="n"/>
      <c r="AB788" s="50" t="n"/>
      <c r="AC788" s="61" t="n"/>
      <c r="AD788" s="61" t="n"/>
      <c r="AE788" s="50" t="n"/>
      <c r="AF788" s="0" t="n"/>
      <c r="AG788" s="0" t="n"/>
      <c r="AH788" s="85">
        <f>IF(COUNTA(A788:AG788,AI788,AL788:AP788)=0,"",IF(TRIM(A788)="","AIR-ID REQUIRED",IF(OR(AND(K788&lt;&gt;"",ISNA(MATCH(K788,{"Yes","No","Unknown"},0))),AND(Q788&lt;&gt;"",ISNA(MATCH(Q788,{"Yes","No","Unknown"},0))),AND(R788&lt;&gt;"",ISNA(MATCH(R788,{"Yes","No","Unknown"},0))),AND(T788&lt;&gt;"",ISNA(MATCH(T788,{"Yes","No","Unknown"},0))),AND(J788&lt;&gt;"",ISNA(MATCH(J788,{"Improving","Stable","Deteriorating","New / Baseline","Not yet known"},0))),AND(Z788&lt;&gt;"",ISNA(MATCH(Z788,{"Open","Reviewed","Action Open","Escalated","Closed"},0))),AND(AG788&lt;&gt;"",ISNA(MATCH(AG788,{"UC-ID specific","Shared system baseline"},0))),AND(AI788&lt;&gt;"",ISNA(MATCH(AI788,{"Low","Medium","High","Critical"},0))),AND(AL788&lt;&gt;"",COUNTIF(Lists!$A$3:$A$10,AL788)=0),AND(AO788&lt;&gt;"",ISNA(MATCH(AO788,{"Operational monitoring","Performance review","Formal review"},0))),AND(AP788&lt;&gt;"",ISNA(MATCH(AP788,{"Raised per Monitoring and Review Plan","Not action-capable","Action-capable: raise not yet set"},0)))),"INVALID VALUE — use the dropdown list",IF(AND(AG788="UC-ID specific",OR(AF788="",AF788="None")),"UC-ID REQUIRED",IF(OR(J788="",K788="",Q788="",R788="",T788="",AL788="",J788="Not yet known",K788="Unknown",Q788="Unknown",R788="Unknown",T788="Unknown"),"UNKNOWN TO RESOLVE",IF(AND(K788="Yes",OR(H788="",I788="",M788="",N788="",O788="",P788="",P788="None",X788="")),"BREACH ACTION INCOMPLETE",IF(AND(OR(K788="Yes",Q788="Yes"),AL788="None"),"TRIGGER NOT RECORDED — select the E.4 trigger",IF(AND(OR(AND(AL788&lt;&gt;"",AL788&lt;&gt;"None"),R788="Yes"),AM788=""),"REASSESSMENT / CONSIDERATION REF REQUIRED",IF(AND(OR(R788="Yes",T788="Yes"),U788=""),"GATE LOG EVENT ID REQUIRED",IF(OR(AND(D788&lt;&gt;"",NOT(ISNUMBER(D788))),AND(Y788&lt;&gt;"",NOT(ISNUMBER(Y788))),AND(ISNUMBER(D788),ISNUMBER(Y788),Y788&lt;=D788)),"DATE CHECK — Review and Next Review must be dates, Next after Review",IF(AND(ISNUMBER(AC788),ISNUMBER(AD788),AD788&gt;AC788),"SAMPLE EXCEEDS POPULATION",IF(AND(ISNUMBER(AD788),ISNUMBER(AK788),AD788&lt;AK788),"SAMPLE BELOW TIER MINIMUM",IF(AND(AI788&lt;&gt;"",ISNUMBER(Y788),AO788=""),"REVIEW TYPE REQUIRED: operational, performance or formal (§6.4.4)",IF(AND(ISNUMBER(D788),ISNUMBER(Y788),AI788&lt;&gt;"",Y788-D788&gt;IF(AI788="Critical",31,IF(AI788="High",IF(OR(AO788="Operational monitoring",AO788="Performance review"),31,92),IF(AI788="Medium",IF(AO788="Operational monitoring",31,IF(AO788="Performance review",92,366)),366)))),"NEXT REVIEW EXCEEDS TIER CADENCE",IF(OR(AP788="",AP788="Action-capable: raise not yet set"),"AGENTIC CADENCE RAISE NOT SET (§6.4.4; size to be set by the Council)",IF(AND(Z788="Closed",OR(D788="",E788="",G788="",H788="",I788="",X788="",Y788="",AA788="",AB788="",NOT(ISNUMBER(AC788)),NOT(ISNUMBER(AD788)),AC788&lt;1,AD788&lt;1,AE788="",AG788="",AI788="")),"CLOSURE EVIDENCE MISSING",IF(Z788="Closed","Closure ready for independent review","Open / review")))))))))))))))))</f>
        <v/>
      </c>
      <c r="AI788" s="0" t="n"/>
      <c r="AJ788" s="0">
        <f>IF(AI788="","",IF(AO788="Operational monitoring",IF(AI788="Low","Routine operational monitoring by the Service Owner",IF(AI788="Medium","Monthly","Continuous (logged at least monthly)")),IF(AO788="Performance review",IF(AI788="Critical","At least monthly",IF(AI788="High","Monthly",IF(AI788="Medium","Quarterly","Annual"))),IF(AI788="Critical","Continuous monitoring; formal review at least monthly",IF(AI788="High","Quarterly","Annual")))))</f>
        <v/>
      </c>
      <c r="AK788" s="0">
        <f>IF(OR(AI788="",NOT(ISNUMBER(AC788))),"",IF(OR(AI788="Critical",AI788="High"),MIN(AC788,MAX(30,ROUNDUP(0.05*AC788,0))),IF(AI788="Medium",MIN(AC788,20),MIN(AC788,10))))</f>
        <v/>
      </c>
      <c r="AL788" s="0" t="n"/>
      <c r="AM788" s="0" t="n"/>
      <c r="AN788" s="0" t="n"/>
      <c r="AO788" s="0" t="n"/>
      <c r="AP788" s="0" t="n"/>
    </row>
    <row r="789">
      <c r="A789" s="49" t="n"/>
      <c r="B789" s="50" t="n"/>
      <c r="C789" s="50" t="n"/>
      <c r="D789" s="51" t="n"/>
      <c r="E789" s="50" t="n"/>
      <c r="F789" s="50" t="n"/>
      <c r="G789" s="50" t="n"/>
      <c r="H789" s="50" t="n"/>
      <c r="I789" s="50" t="n"/>
      <c r="J789" s="50" t="n"/>
      <c r="K789" s="50" t="n"/>
      <c r="L789" s="50" t="n"/>
      <c r="M789" s="50" t="n"/>
      <c r="N789" s="50" t="n"/>
      <c r="O789" s="51" t="n"/>
      <c r="P789" s="50" t="n"/>
      <c r="Q789" s="50" t="n"/>
      <c r="R789" s="50" t="n"/>
      <c r="S789" s="50" t="n"/>
      <c r="T789" s="50" t="n"/>
      <c r="U789" s="50" t="n"/>
      <c r="V789" s="50" t="n"/>
      <c r="W789" s="50" t="n"/>
      <c r="X789" s="50" t="n"/>
      <c r="Y789" s="51" t="n"/>
      <c r="Z789" s="52" t="n"/>
      <c r="AA789" s="50" t="n"/>
      <c r="AB789" s="50" t="n"/>
      <c r="AC789" s="61" t="n"/>
      <c r="AD789" s="61" t="n"/>
      <c r="AE789" s="50" t="n"/>
      <c r="AF789" s="0" t="n"/>
      <c r="AG789" s="0" t="n"/>
      <c r="AH789" s="85">
        <f>IF(COUNTA(A789:AG789,AI789,AL789:AP789)=0,"",IF(TRIM(A789)="","AIR-ID REQUIRED",IF(OR(AND(K789&lt;&gt;"",ISNA(MATCH(K789,{"Yes","No","Unknown"},0))),AND(Q789&lt;&gt;"",ISNA(MATCH(Q789,{"Yes","No","Unknown"},0))),AND(R789&lt;&gt;"",ISNA(MATCH(R789,{"Yes","No","Unknown"},0))),AND(T789&lt;&gt;"",ISNA(MATCH(T789,{"Yes","No","Unknown"},0))),AND(J789&lt;&gt;"",ISNA(MATCH(J789,{"Improving","Stable","Deteriorating","New / Baseline","Not yet known"},0))),AND(Z789&lt;&gt;"",ISNA(MATCH(Z789,{"Open","Reviewed","Action Open","Escalated","Closed"},0))),AND(AG789&lt;&gt;"",ISNA(MATCH(AG789,{"UC-ID specific","Shared system baseline"},0))),AND(AI789&lt;&gt;"",ISNA(MATCH(AI789,{"Low","Medium","High","Critical"},0))),AND(AL789&lt;&gt;"",COUNTIF(Lists!$A$3:$A$10,AL789)=0),AND(AO789&lt;&gt;"",ISNA(MATCH(AO789,{"Operational monitoring","Performance review","Formal review"},0))),AND(AP789&lt;&gt;"",ISNA(MATCH(AP789,{"Raised per Monitoring and Review Plan","Not action-capable","Action-capable: raise not yet set"},0)))),"INVALID VALUE — use the dropdown list",IF(AND(AG789="UC-ID specific",OR(AF789="",AF789="None")),"UC-ID REQUIRED",IF(OR(J789="",K789="",Q789="",R789="",T789="",AL789="",J789="Not yet known",K789="Unknown",Q789="Unknown",R789="Unknown",T789="Unknown"),"UNKNOWN TO RESOLVE",IF(AND(K789="Yes",OR(H789="",I789="",M789="",N789="",O789="",P789="",P789="None",X789="")),"BREACH ACTION INCOMPLETE",IF(AND(OR(K789="Yes",Q789="Yes"),AL789="None"),"TRIGGER NOT RECORDED — select the E.4 trigger",IF(AND(OR(AND(AL789&lt;&gt;"",AL789&lt;&gt;"None"),R789="Yes"),AM789=""),"REASSESSMENT / CONSIDERATION REF REQUIRED",IF(AND(OR(R789="Yes",T789="Yes"),U789=""),"GATE LOG EVENT ID REQUIRED",IF(OR(AND(D789&lt;&gt;"",NOT(ISNUMBER(D789))),AND(Y789&lt;&gt;"",NOT(ISNUMBER(Y789))),AND(ISNUMBER(D789),ISNUMBER(Y789),Y789&lt;=D789)),"DATE CHECK — Review and Next Review must be dates, Next after Review",IF(AND(ISNUMBER(AC789),ISNUMBER(AD789),AD789&gt;AC789),"SAMPLE EXCEEDS POPULATION",IF(AND(ISNUMBER(AD789),ISNUMBER(AK789),AD789&lt;AK789),"SAMPLE BELOW TIER MINIMUM",IF(AND(AI789&lt;&gt;"",ISNUMBER(Y789),AO789=""),"REVIEW TYPE REQUIRED: operational, performance or formal (§6.4.4)",IF(AND(ISNUMBER(D789),ISNUMBER(Y789),AI789&lt;&gt;"",Y789-D789&gt;IF(AI789="Critical",31,IF(AI789="High",IF(OR(AO789="Operational monitoring",AO789="Performance review"),31,92),IF(AI789="Medium",IF(AO789="Operational monitoring",31,IF(AO789="Performance review",92,366)),366)))),"NEXT REVIEW EXCEEDS TIER CADENCE",IF(OR(AP789="",AP789="Action-capable: raise not yet set"),"AGENTIC CADENCE RAISE NOT SET (§6.4.4; size to be set by the Council)",IF(AND(Z789="Closed",OR(D789="",E789="",G789="",H789="",I789="",X789="",Y789="",AA789="",AB789="",NOT(ISNUMBER(AC789)),NOT(ISNUMBER(AD789)),AC789&lt;1,AD789&lt;1,AE789="",AG789="",AI789="")),"CLOSURE EVIDENCE MISSING",IF(Z789="Closed","Closure ready for independent review","Open / review")))))))))))))))))</f>
        <v/>
      </c>
      <c r="AI789" s="0" t="n"/>
      <c r="AJ789" s="0">
        <f>IF(AI789="","",IF(AO789="Operational monitoring",IF(AI789="Low","Routine operational monitoring by the Service Owner",IF(AI789="Medium","Monthly","Continuous (logged at least monthly)")),IF(AO789="Performance review",IF(AI789="Critical","At least monthly",IF(AI789="High","Monthly",IF(AI789="Medium","Quarterly","Annual"))),IF(AI789="Critical","Continuous monitoring; formal review at least monthly",IF(AI789="High","Quarterly","Annual")))))</f>
        <v/>
      </c>
      <c r="AK789" s="0">
        <f>IF(OR(AI789="",NOT(ISNUMBER(AC789))),"",IF(OR(AI789="Critical",AI789="High"),MIN(AC789,MAX(30,ROUNDUP(0.05*AC789,0))),IF(AI789="Medium",MIN(AC789,20),MIN(AC789,10))))</f>
        <v/>
      </c>
      <c r="AL789" s="0" t="n"/>
      <c r="AM789" s="0" t="n"/>
      <c r="AN789" s="0" t="n"/>
      <c r="AO789" s="0" t="n"/>
      <c r="AP789" s="0" t="n"/>
    </row>
    <row r="790">
      <c r="A790" s="49" t="n"/>
      <c r="B790" s="50" t="n"/>
      <c r="C790" s="50" t="n"/>
      <c r="D790" s="51" t="n"/>
      <c r="E790" s="50" t="n"/>
      <c r="F790" s="50" t="n"/>
      <c r="G790" s="50" t="n"/>
      <c r="H790" s="50" t="n"/>
      <c r="I790" s="50" t="n"/>
      <c r="J790" s="50" t="n"/>
      <c r="K790" s="50" t="n"/>
      <c r="L790" s="50" t="n"/>
      <c r="M790" s="50" t="n"/>
      <c r="N790" s="50" t="n"/>
      <c r="O790" s="51" t="n"/>
      <c r="P790" s="50" t="n"/>
      <c r="Q790" s="50" t="n"/>
      <c r="R790" s="50" t="n"/>
      <c r="S790" s="50" t="n"/>
      <c r="T790" s="50" t="n"/>
      <c r="U790" s="50" t="n"/>
      <c r="V790" s="50" t="n"/>
      <c r="W790" s="50" t="n"/>
      <c r="X790" s="50" t="n"/>
      <c r="Y790" s="51" t="n"/>
      <c r="Z790" s="52" t="n"/>
      <c r="AA790" s="50" t="n"/>
      <c r="AB790" s="50" t="n"/>
      <c r="AC790" s="61" t="n"/>
      <c r="AD790" s="61" t="n"/>
      <c r="AE790" s="50" t="n"/>
      <c r="AF790" s="0" t="n"/>
      <c r="AG790" s="0" t="n"/>
      <c r="AH790" s="85">
        <f>IF(COUNTA(A790:AG790,AI790,AL790:AP790)=0,"",IF(TRIM(A790)="","AIR-ID REQUIRED",IF(OR(AND(K790&lt;&gt;"",ISNA(MATCH(K790,{"Yes","No","Unknown"},0))),AND(Q790&lt;&gt;"",ISNA(MATCH(Q790,{"Yes","No","Unknown"},0))),AND(R790&lt;&gt;"",ISNA(MATCH(R790,{"Yes","No","Unknown"},0))),AND(T790&lt;&gt;"",ISNA(MATCH(T790,{"Yes","No","Unknown"},0))),AND(J790&lt;&gt;"",ISNA(MATCH(J790,{"Improving","Stable","Deteriorating","New / Baseline","Not yet known"},0))),AND(Z790&lt;&gt;"",ISNA(MATCH(Z790,{"Open","Reviewed","Action Open","Escalated","Closed"},0))),AND(AG790&lt;&gt;"",ISNA(MATCH(AG790,{"UC-ID specific","Shared system baseline"},0))),AND(AI790&lt;&gt;"",ISNA(MATCH(AI790,{"Low","Medium","High","Critical"},0))),AND(AL790&lt;&gt;"",COUNTIF(Lists!$A$3:$A$10,AL790)=0),AND(AO790&lt;&gt;"",ISNA(MATCH(AO790,{"Operational monitoring","Performance review","Formal review"},0))),AND(AP790&lt;&gt;"",ISNA(MATCH(AP790,{"Raised per Monitoring and Review Plan","Not action-capable","Action-capable: raise not yet set"},0)))),"INVALID VALUE — use the dropdown list",IF(AND(AG790="UC-ID specific",OR(AF790="",AF790="None")),"UC-ID REQUIRED",IF(OR(J790="",K790="",Q790="",R790="",T790="",AL790="",J790="Not yet known",K790="Unknown",Q790="Unknown",R790="Unknown",T790="Unknown"),"UNKNOWN TO RESOLVE",IF(AND(K790="Yes",OR(H790="",I790="",M790="",N790="",O790="",P790="",P790="None",X790="")),"BREACH ACTION INCOMPLETE",IF(AND(OR(K790="Yes",Q790="Yes"),AL790="None"),"TRIGGER NOT RECORDED — select the E.4 trigger",IF(AND(OR(AND(AL790&lt;&gt;"",AL790&lt;&gt;"None"),R790="Yes"),AM790=""),"REASSESSMENT / CONSIDERATION REF REQUIRED",IF(AND(OR(R790="Yes",T790="Yes"),U790=""),"GATE LOG EVENT ID REQUIRED",IF(OR(AND(D790&lt;&gt;"",NOT(ISNUMBER(D790))),AND(Y790&lt;&gt;"",NOT(ISNUMBER(Y790))),AND(ISNUMBER(D790),ISNUMBER(Y790),Y790&lt;=D790)),"DATE CHECK — Review and Next Review must be dates, Next after Review",IF(AND(ISNUMBER(AC790),ISNUMBER(AD790),AD790&gt;AC790),"SAMPLE EXCEEDS POPULATION",IF(AND(ISNUMBER(AD790),ISNUMBER(AK790),AD790&lt;AK790),"SAMPLE BELOW TIER MINIMUM",IF(AND(AI790&lt;&gt;"",ISNUMBER(Y790),AO790=""),"REVIEW TYPE REQUIRED: operational, performance or formal (§6.4.4)",IF(AND(ISNUMBER(D790),ISNUMBER(Y790),AI790&lt;&gt;"",Y790-D790&gt;IF(AI790="Critical",31,IF(AI790="High",IF(OR(AO790="Operational monitoring",AO790="Performance review"),31,92),IF(AI790="Medium",IF(AO790="Operational monitoring",31,IF(AO790="Performance review",92,366)),366)))),"NEXT REVIEW EXCEEDS TIER CADENCE",IF(OR(AP790="",AP790="Action-capable: raise not yet set"),"AGENTIC CADENCE RAISE NOT SET (§6.4.4; size to be set by the Council)",IF(AND(Z790="Closed",OR(D790="",E790="",G790="",H790="",I790="",X790="",Y790="",AA790="",AB790="",NOT(ISNUMBER(AC790)),NOT(ISNUMBER(AD790)),AC790&lt;1,AD790&lt;1,AE790="",AG790="",AI790="")),"CLOSURE EVIDENCE MISSING",IF(Z790="Closed","Closure ready for independent review","Open / review")))))))))))))))))</f>
        <v/>
      </c>
      <c r="AI790" s="0" t="n"/>
      <c r="AJ790" s="0">
        <f>IF(AI790="","",IF(AO790="Operational monitoring",IF(AI790="Low","Routine operational monitoring by the Service Owner",IF(AI790="Medium","Monthly","Continuous (logged at least monthly)")),IF(AO790="Performance review",IF(AI790="Critical","At least monthly",IF(AI790="High","Monthly",IF(AI790="Medium","Quarterly","Annual"))),IF(AI790="Critical","Continuous monitoring; formal review at least monthly",IF(AI790="High","Quarterly","Annual")))))</f>
        <v/>
      </c>
      <c r="AK790" s="0">
        <f>IF(OR(AI790="",NOT(ISNUMBER(AC790))),"",IF(OR(AI790="Critical",AI790="High"),MIN(AC790,MAX(30,ROUNDUP(0.05*AC790,0))),IF(AI790="Medium",MIN(AC790,20),MIN(AC790,10))))</f>
        <v/>
      </c>
      <c r="AL790" s="0" t="n"/>
      <c r="AM790" s="0" t="n"/>
      <c r="AN790" s="0" t="n"/>
      <c r="AO790" s="0" t="n"/>
      <c r="AP790" s="0" t="n"/>
    </row>
    <row r="791">
      <c r="A791" s="49" t="n"/>
      <c r="B791" s="50" t="n"/>
      <c r="C791" s="50" t="n"/>
      <c r="D791" s="51" t="n"/>
      <c r="E791" s="50" t="n"/>
      <c r="F791" s="50" t="n"/>
      <c r="G791" s="50" t="n"/>
      <c r="H791" s="50" t="n"/>
      <c r="I791" s="50" t="n"/>
      <c r="J791" s="50" t="n"/>
      <c r="K791" s="50" t="n"/>
      <c r="L791" s="50" t="n"/>
      <c r="M791" s="50" t="n"/>
      <c r="N791" s="50" t="n"/>
      <c r="O791" s="51" t="n"/>
      <c r="P791" s="50" t="n"/>
      <c r="Q791" s="50" t="n"/>
      <c r="R791" s="50" t="n"/>
      <c r="S791" s="50" t="n"/>
      <c r="T791" s="50" t="n"/>
      <c r="U791" s="50" t="n"/>
      <c r="V791" s="50" t="n"/>
      <c r="W791" s="50" t="n"/>
      <c r="X791" s="50" t="n"/>
      <c r="Y791" s="51" t="n"/>
      <c r="Z791" s="52" t="n"/>
      <c r="AA791" s="50" t="n"/>
      <c r="AB791" s="50" t="n"/>
      <c r="AC791" s="61" t="n"/>
      <c r="AD791" s="61" t="n"/>
      <c r="AE791" s="50" t="n"/>
      <c r="AF791" s="0" t="n"/>
      <c r="AG791" s="0" t="n"/>
      <c r="AH791" s="85">
        <f>IF(COUNTA(A791:AG791,AI791,AL791:AP791)=0,"",IF(TRIM(A791)="","AIR-ID REQUIRED",IF(OR(AND(K791&lt;&gt;"",ISNA(MATCH(K791,{"Yes","No","Unknown"},0))),AND(Q791&lt;&gt;"",ISNA(MATCH(Q791,{"Yes","No","Unknown"},0))),AND(R791&lt;&gt;"",ISNA(MATCH(R791,{"Yes","No","Unknown"},0))),AND(T791&lt;&gt;"",ISNA(MATCH(T791,{"Yes","No","Unknown"},0))),AND(J791&lt;&gt;"",ISNA(MATCH(J791,{"Improving","Stable","Deteriorating","New / Baseline","Not yet known"},0))),AND(Z791&lt;&gt;"",ISNA(MATCH(Z791,{"Open","Reviewed","Action Open","Escalated","Closed"},0))),AND(AG791&lt;&gt;"",ISNA(MATCH(AG791,{"UC-ID specific","Shared system baseline"},0))),AND(AI791&lt;&gt;"",ISNA(MATCH(AI791,{"Low","Medium","High","Critical"},0))),AND(AL791&lt;&gt;"",COUNTIF(Lists!$A$3:$A$10,AL791)=0),AND(AO791&lt;&gt;"",ISNA(MATCH(AO791,{"Operational monitoring","Performance review","Formal review"},0))),AND(AP791&lt;&gt;"",ISNA(MATCH(AP791,{"Raised per Monitoring and Review Plan","Not action-capable","Action-capable: raise not yet set"},0)))),"INVALID VALUE — use the dropdown list",IF(AND(AG791="UC-ID specific",OR(AF791="",AF791="None")),"UC-ID REQUIRED",IF(OR(J791="",K791="",Q791="",R791="",T791="",AL791="",J791="Not yet known",K791="Unknown",Q791="Unknown",R791="Unknown",T791="Unknown"),"UNKNOWN TO RESOLVE",IF(AND(K791="Yes",OR(H791="",I791="",M791="",N791="",O791="",P791="",P791="None",X791="")),"BREACH ACTION INCOMPLETE",IF(AND(OR(K791="Yes",Q791="Yes"),AL791="None"),"TRIGGER NOT RECORDED — select the E.4 trigger",IF(AND(OR(AND(AL791&lt;&gt;"",AL791&lt;&gt;"None"),R791="Yes"),AM791=""),"REASSESSMENT / CONSIDERATION REF REQUIRED",IF(AND(OR(R791="Yes",T791="Yes"),U791=""),"GATE LOG EVENT ID REQUIRED",IF(OR(AND(D791&lt;&gt;"",NOT(ISNUMBER(D791))),AND(Y791&lt;&gt;"",NOT(ISNUMBER(Y791))),AND(ISNUMBER(D791),ISNUMBER(Y791),Y791&lt;=D791)),"DATE CHECK — Review and Next Review must be dates, Next after Review",IF(AND(ISNUMBER(AC791),ISNUMBER(AD791),AD791&gt;AC791),"SAMPLE EXCEEDS POPULATION",IF(AND(ISNUMBER(AD791),ISNUMBER(AK791),AD791&lt;AK791),"SAMPLE BELOW TIER MINIMUM",IF(AND(AI791&lt;&gt;"",ISNUMBER(Y791),AO791=""),"REVIEW TYPE REQUIRED: operational, performance or formal (§6.4.4)",IF(AND(ISNUMBER(D791),ISNUMBER(Y791),AI791&lt;&gt;"",Y791-D791&gt;IF(AI791="Critical",31,IF(AI791="High",IF(OR(AO791="Operational monitoring",AO791="Performance review"),31,92),IF(AI791="Medium",IF(AO791="Operational monitoring",31,IF(AO791="Performance review",92,366)),366)))),"NEXT REVIEW EXCEEDS TIER CADENCE",IF(OR(AP791="",AP791="Action-capable: raise not yet set"),"AGENTIC CADENCE RAISE NOT SET (§6.4.4; size to be set by the Council)",IF(AND(Z791="Closed",OR(D791="",E791="",G791="",H791="",I791="",X791="",Y791="",AA791="",AB791="",NOT(ISNUMBER(AC791)),NOT(ISNUMBER(AD791)),AC791&lt;1,AD791&lt;1,AE791="",AG791="",AI791="")),"CLOSURE EVIDENCE MISSING",IF(Z791="Closed","Closure ready for independent review","Open / review")))))))))))))))))</f>
        <v/>
      </c>
      <c r="AI791" s="0" t="n"/>
      <c r="AJ791" s="0">
        <f>IF(AI791="","",IF(AO791="Operational monitoring",IF(AI791="Low","Routine operational monitoring by the Service Owner",IF(AI791="Medium","Monthly","Continuous (logged at least monthly)")),IF(AO791="Performance review",IF(AI791="Critical","At least monthly",IF(AI791="High","Monthly",IF(AI791="Medium","Quarterly","Annual"))),IF(AI791="Critical","Continuous monitoring; formal review at least monthly",IF(AI791="High","Quarterly","Annual")))))</f>
        <v/>
      </c>
      <c r="AK791" s="0">
        <f>IF(OR(AI791="",NOT(ISNUMBER(AC791))),"",IF(OR(AI791="Critical",AI791="High"),MIN(AC791,MAX(30,ROUNDUP(0.05*AC791,0))),IF(AI791="Medium",MIN(AC791,20),MIN(AC791,10))))</f>
        <v/>
      </c>
      <c r="AL791" s="0" t="n"/>
      <c r="AM791" s="0" t="n"/>
      <c r="AN791" s="0" t="n"/>
      <c r="AO791" s="0" t="n"/>
      <c r="AP791" s="0" t="n"/>
    </row>
    <row r="792">
      <c r="A792" s="49" t="n"/>
      <c r="B792" s="50" t="n"/>
      <c r="C792" s="50" t="n"/>
      <c r="D792" s="51" t="n"/>
      <c r="E792" s="50" t="n"/>
      <c r="F792" s="50" t="n"/>
      <c r="G792" s="50" t="n"/>
      <c r="H792" s="50" t="n"/>
      <c r="I792" s="50" t="n"/>
      <c r="J792" s="50" t="n"/>
      <c r="K792" s="50" t="n"/>
      <c r="L792" s="50" t="n"/>
      <c r="M792" s="50" t="n"/>
      <c r="N792" s="50" t="n"/>
      <c r="O792" s="51" t="n"/>
      <c r="P792" s="50" t="n"/>
      <c r="Q792" s="50" t="n"/>
      <c r="R792" s="50" t="n"/>
      <c r="S792" s="50" t="n"/>
      <c r="T792" s="50" t="n"/>
      <c r="U792" s="50" t="n"/>
      <c r="V792" s="50" t="n"/>
      <c r="W792" s="50" t="n"/>
      <c r="X792" s="50" t="n"/>
      <c r="Y792" s="51" t="n"/>
      <c r="Z792" s="52" t="n"/>
      <c r="AA792" s="50" t="n"/>
      <c r="AB792" s="50" t="n"/>
      <c r="AC792" s="61" t="n"/>
      <c r="AD792" s="61" t="n"/>
      <c r="AE792" s="50" t="n"/>
      <c r="AF792" s="0" t="n"/>
      <c r="AG792" s="0" t="n"/>
      <c r="AH792" s="85">
        <f>IF(COUNTA(A792:AG792,AI792,AL792:AP792)=0,"",IF(TRIM(A792)="","AIR-ID REQUIRED",IF(OR(AND(K792&lt;&gt;"",ISNA(MATCH(K792,{"Yes","No","Unknown"},0))),AND(Q792&lt;&gt;"",ISNA(MATCH(Q792,{"Yes","No","Unknown"},0))),AND(R792&lt;&gt;"",ISNA(MATCH(R792,{"Yes","No","Unknown"},0))),AND(T792&lt;&gt;"",ISNA(MATCH(T792,{"Yes","No","Unknown"},0))),AND(J792&lt;&gt;"",ISNA(MATCH(J792,{"Improving","Stable","Deteriorating","New / Baseline","Not yet known"},0))),AND(Z792&lt;&gt;"",ISNA(MATCH(Z792,{"Open","Reviewed","Action Open","Escalated","Closed"},0))),AND(AG792&lt;&gt;"",ISNA(MATCH(AG792,{"UC-ID specific","Shared system baseline"},0))),AND(AI792&lt;&gt;"",ISNA(MATCH(AI792,{"Low","Medium","High","Critical"},0))),AND(AL792&lt;&gt;"",COUNTIF(Lists!$A$3:$A$10,AL792)=0),AND(AO792&lt;&gt;"",ISNA(MATCH(AO792,{"Operational monitoring","Performance review","Formal review"},0))),AND(AP792&lt;&gt;"",ISNA(MATCH(AP792,{"Raised per Monitoring and Review Plan","Not action-capable","Action-capable: raise not yet set"},0)))),"INVALID VALUE — use the dropdown list",IF(AND(AG792="UC-ID specific",OR(AF792="",AF792="None")),"UC-ID REQUIRED",IF(OR(J792="",K792="",Q792="",R792="",T792="",AL792="",J792="Not yet known",K792="Unknown",Q792="Unknown",R792="Unknown",T792="Unknown"),"UNKNOWN TO RESOLVE",IF(AND(K792="Yes",OR(H792="",I792="",M792="",N792="",O792="",P792="",P792="None",X792="")),"BREACH ACTION INCOMPLETE",IF(AND(OR(K792="Yes",Q792="Yes"),AL792="None"),"TRIGGER NOT RECORDED — select the E.4 trigger",IF(AND(OR(AND(AL792&lt;&gt;"",AL792&lt;&gt;"None"),R792="Yes"),AM792=""),"REASSESSMENT / CONSIDERATION REF REQUIRED",IF(AND(OR(R792="Yes",T792="Yes"),U792=""),"GATE LOG EVENT ID REQUIRED",IF(OR(AND(D792&lt;&gt;"",NOT(ISNUMBER(D792))),AND(Y792&lt;&gt;"",NOT(ISNUMBER(Y792))),AND(ISNUMBER(D792),ISNUMBER(Y792),Y792&lt;=D792)),"DATE CHECK — Review and Next Review must be dates, Next after Review",IF(AND(ISNUMBER(AC792),ISNUMBER(AD792),AD792&gt;AC792),"SAMPLE EXCEEDS POPULATION",IF(AND(ISNUMBER(AD792),ISNUMBER(AK792),AD792&lt;AK792),"SAMPLE BELOW TIER MINIMUM",IF(AND(AI792&lt;&gt;"",ISNUMBER(Y792),AO792=""),"REVIEW TYPE REQUIRED: operational, performance or formal (§6.4.4)",IF(AND(ISNUMBER(D792),ISNUMBER(Y792),AI792&lt;&gt;"",Y792-D792&gt;IF(AI792="Critical",31,IF(AI792="High",IF(OR(AO792="Operational monitoring",AO792="Performance review"),31,92),IF(AI792="Medium",IF(AO792="Operational monitoring",31,IF(AO792="Performance review",92,366)),366)))),"NEXT REVIEW EXCEEDS TIER CADENCE",IF(OR(AP792="",AP792="Action-capable: raise not yet set"),"AGENTIC CADENCE RAISE NOT SET (§6.4.4; size to be set by the Council)",IF(AND(Z792="Closed",OR(D792="",E792="",G792="",H792="",I792="",X792="",Y792="",AA792="",AB792="",NOT(ISNUMBER(AC792)),NOT(ISNUMBER(AD792)),AC792&lt;1,AD792&lt;1,AE792="",AG792="",AI792="")),"CLOSURE EVIDENCE MISSING",IF(Z792="Closed","Closure ready for independent review","Open / review")))))))))))))))))</f>
        <v/>
      </c>
      <c r="AI792" s="0" t="n"/>
      <c r="AJ792" s="0">
        <f>IF(AI792="","",IF(AO792="Operational monitoring",IF(AI792="Low","Routine operational monitoring by the Service Owner",IF(AI792="Medium","Monthly","Continuous (logged at least monthly)")),IF(AO792="Performance review",IF(AI792="Critical","At least monthly",IF(AI792="High","Monthly",IF(AI792="Medium","Quarterly","Annual"))),IF(AI792="Critical","Continuous monitoring; formal review at least monthly",IF(AI792="High","Quarterly","Annual")))))</f>
        <v/>
      </c>
      <c r="AK792" s="0">
        <f>IF(OR(AI792="",NOT(ISNUMBER(AC792))),"",IF(OR(AI792="Critical",AI792="High"),MIN(AC792,MAX(30,ROUNDUP(0.05*AC792,0))),IF(AI792="Medium",MIN(AC792,20),MIN(AC792,10))))</f>
        <v/>
      </c>
      <c r="AL792" s="0" t="n"/>
      <c r="AM792" s="0" t="n"/>
      <c r="AN792" s="0" t="n"/>
      <c r="AO792" s="0" t="n"/>
      <c r="AP792" s="0" t="n"/>
    </row>
    <row r="793">
      <c r="A793" s="49" t="n"/>
      <c r="B793" s="50" t="n"/>
      <c r="C793" s="50" t="n"/>
      <c r="D793" s="51" t="n"/>
      <c r="E793" s="50" t="n"/>
      <c r="F793" s="50" t="n"/>
      <c r="G793" s="50" t="n"/>
      <c r="H793" s="50" t="n"/>
      <c r="I793" s="50" t="n"/>
      <c r="J793" s="50" t="n"/>
      <c r="K793" s="50" t="n"/>
      <c r="L793" s="50" t="n"/>
      <c r="M793" s="50" t="n"/>
      <c r="N793" s="50" t="n"/>
      <c r="O793" s="51" t="n"/>
      <c r="P793" s="50" t="n"/>
      <c r="Q793" s="50" t="n"/>
      <c r="R793" s="50" t="n"/>
      <c r="S793" s="50" t="n"/>
      <c r="T793" s="50" t="n"/>
      <c r="U793" s="50" t="n"/>
      <c r="V793" s="50" t="n"/>
      <c r="W793" s="50" t="n"/>
      <c r="X793" s="50" t="n"/>
      <c r="Y793" s="51" t="n"/>
      <c r="Z793" s="52" t="n"/>
      <c r="AA793" s="50" t="n"/>
      <c r="AB793" s="50" t="n"/>
      <c r="AC793" s="61" t="n"/>
      <c r="AD793" s="61" t="n"/>
      <c r="AE793" s="50" t="n"/>
      <c r="AF793" s="0" t="n"/>
      <c r="AG793" s="0" t="n"/>
      <c r="AH793" s="85">
        <f>IF(COUNTA(A793:AG793,AI793,AL793:AP793)=0,"",IF(TRIM(A793)="","AIR-ID REQUIRED",IF(OR(AND(K793&lt;&gt;"",ISNA(MATCH(K793,{"Yes","No","Unknown"},0))),AND(Q793&lt;&gt;"",ISNA(MATCH(Q793,{"Yes","No","Unknown"},0))),AND(R793&lt;&gt;"",ISNA(MATCH(R793,{"Yes","No","Unknown"},0))),AND(T793&lt;&gt;"",ISNA(MATCH(T793,{"Yes","No","Unknown"},0))),AND(J793&lt;&gt;"",ISNA(MATCH(J793,{"Improving","Stable","Deteriorating","New / Baseline","Not yet known"},0))),AND(Z793&lt;&gt;"",ISNA(MATCH(Z793,{"Open","Reviewed","Action Open","Escalated","Closed"},0))),AND(AG793&lt;&gt;"",ISNA(MATCH(AG793,{"UC-ID specific","Shared system baseline"},0))),AND(AI793&lt;&gt;"",ISNA(MATCH(AI793,{"Low","Medium","High","Critical"},0))),AND(AL793&lt;&gt;"",COUNTIF(Lists!$A$3:$A$10,AL793)=0),AND(AO793&lt;&gt;"",ISNA(MATCH(AO793,{"Operational monitoring","Performance review","Formal review"},0))),AND(AP793&lt;&gt;"",ISNA(MATCH(AP793,{"Raised per Monitoring and Review Plan","Not action-capable","Action-capable: raise not yet set"},0)))),"INVALID VALUE — use the dropdown list",IF(AND(AG793="UC-ID specific",OR(AF793="",AF793="None")),"UC-ID REQUIRED",IF(OR(J793="",K793="",Q793="",R793="",T793="",AL793="",J793="Not yet known",K793="Unknown",Q793="Unknown",R793="Unknown",T793="Unknown"),"UNKNOWN TO RESOLVE",IF(AND(K793="Yes",OR(H793="",I793="",M793="",N793="",O793="",P793="",P793="None",X793="")),"BREACH ACTION INCOMPLETE",IF(AND(OR(K793="Yes",Q793="Yes"),AL793="None"),"TRIGGER NOT RECORDED — select the E.4 trigger",IF(AND(OR(AND(AL793&lt;&gt;"",AL793&lt;&gt;"None"),R793="Yes"),AM793=""),"REASSESSMENT / CONSIDERATION REF REQUIRED",IF(AND(OR(R793="Yes",T793="Yes"),U793=""),"GATE LOG EVENT ID REQUIRED",IF(OR(AND(D793&lt;&gt;"",NOT(ISNUMBER(D793))),AND(Y793&lt;&gt;"",NOT(ISNUMBER(Y793))),AND(ISNUMBER(D793),ISNUMBER(Y793),Y793&lt;=D793)),"DATE CHECK — Review and Next Review must be dates, Next after Review",IF(AND(ISNUMBER(AC793),ISNUMBER(AD793),AD793&gt;AC793),"SAMPLE EXCEEDS POPULATION",IF(AND(ISNUMBER(AD793),ISNUMBER(AK793),AD793&lt;AK793),"SAMPLE BELOW TIER MINIMUM",IF(AND(AI793&lt;&gt;"",ISNUMBER(Y793),AO793=""),"REVIEW TYPE REQUIRED: operational, performance or formal (§6.4.4)",IF(AND(ISNUMBER(D793),ISNUMBER(Y793),AI793&lt;&gt;"",Y793-D793&gt;IF(AI793="Critical",31,IF(AI793="High",IF(OR(AO793="Operational monitoring",AO793="Performance review"),31,92),IF(AI793="Medium",IF(AO793="Operational monitoring",31,IF(AO793="Performance review",92,366)),366)))),"NEXT REVIEW EXCEEDS TIER CADENCE",IF(OR(AP793="",AP793="Action-capable: raise not yet set"),"AGENTIC CADENCE RAISE NOT SET (§6.4.4; size to be set by the Council)",IF(AND(Z793="Closed",OR(D793="",E793="",G793="",H793="",I793="",X793="",Y793="",AA793="",AB793="",NOT(ISNUMBER(AC793)),NOT(ISNUMBER(AD793)),AC793&lt;1,AD793&lt;1,AE793="",AG793="",AI793="")),"CLOSURE EVIDENCE MISSING",IF(Z793="Closed","Closure ready for independent review","Open / review")))))))))))))))))</f>
        <v/>
      </c>
      <c r="AI793" s="0" t="n"/>
      <c r="AJ793" s="0">
        <f>IF(AI793="","",IF(AO793="Operational monitoring",IF(AI793="Low","Routine operational monitoring by the Service Owner",IF(AI793="Medium","Monthly","Continuous (logged at least monthly)")),IF(AO793="Performance review",IF(AI793="Critical","At least monthly",IF(AI793="High","Monthly",IF(AI793="Medium","Quarterly","Annual"))),IF(AI793="Critical","Continuous monitoring; formal review at least monthly",IF(AI793="High","Quarterly","Annual")))))</f>
        <v/>
      </c>
      <c r="AK793" s="0">
        <f>IF(OR(AI793="",NOT(ISNUMBER(AC793))),"",IF(OR(AI793="Critical",AI793="High"),MIN(AC793,MAX(30,ROUNDUP(0.05*AC793,0))),IF(AI793="Medium",MIN(AC793,20),MIN(AC793,10))))</f>
        <v/>
      </c>
      <c r="AL793" s="0" t="n"/>
      <c r="AM793" s="0" t="n"/>
      <c r="AN793" s="0" t="n"/>
      <c r="AO793" s="0" t="n"/>
      <c r="AP793" s="0" t="n"/>
    </row>
    <row r="794">
      <c r="A794" s="49" t="n"/>
      <c r="B794" s="50" t="n"/>
      <c r="C794" s="50" t="n"/>
      <c r="D794" s="51" t="n"/>
      <c r="E794" s="50" t="n"/>
      <c r="F794" s="50" t="n"/>
      <c r="G794" s="50" t="n"/>
      <c r="H794" s="50" t="n"/>
      <c r="I794" s="50" t="n"/>
      <c r="J794" s="50" t="n"/>
      <c r="K794" s="50" t="n"/>
      <c r="L794" s="50" t="n"/>
      <c r="M794" s="50" t="n"/>
      <c r="N794" s="50" t="n"/>
      <c r="O794" s="51" t="n"/>
      <c r="P794" s="50" t="n"/>
      <c r="Q794" s="50" t="n"/>
      <c r="R794" s="50" t="n"/>
      <c r="S794" s="50" t="n"/>
      <c r="T794" s="50" t="n"/>
      <c r="U794" s="50" t="n"/>
      <c r="V794" s="50" t="n"/>
      <c r="W794" s="50" t="n"/>
      <c r="X794" s="50" t="n"/>
      <c r="Y794" s="51" t="n"/>
      <c r="Z794" s="52" t="n"/>
      <c r="AA794" s="50" t="n"/>
      <c r="AB794" s="50" t="n"/>
      <c r="AC794" s="61" t="n"/>
      <c r="AD794" s="61" t="n"/>
      <c r="AE794" s="50" t="n"/>
      <c r="AF794" s="0" t="n"/>
      <c r="AG794" s="0" t="n"/>
      <c r="AH794" s="85">
        <f>IF(COUNTA(A794:AG794,AI794,AL794:AP794)=0,"",IF(TRIM(A794)="","AIR-ID REQUIRED",IF(OR(AND(K794&lt;&gt;"",ISNA(MATCH(K794,{"Yes","No","Unknown"},0))),AND(Q794&lt;&gt;"",ISNA(MATCH(Q794,{"Yes","No","Unknown"},0))),AND(R794&lt;&gt;"",ISNA(MATCH(R794,{"Yes","No","Unknown"},0))),AND(T794&lt;&gt;"",ISNA(MATCH(T794,{"Yes","No","Unknown"},0))),AND(J794&lt;&gt;"",ISNA(MATCH(J794,{"Improving","Stable","Deteriorating","New / Baseline","Not yet known"},0))),AND(Z794&lt;&gt;"",ISNA(MATCH(Z794,{"Open","Reviewed","Action Open","Escalated","Closed"},0))),AND(AG794&lt;&gt;"",ISNA(MATCH(AG794,{"UC-ID specific","Shared system baseline"},0))),AND(AI794&lt;&gt;"",ISNA(MATCH(AI794,{"Low","Medium","High","Critical"},0))),AND(AL794&lt;&gt;"",COUNTIF(Lists!$A$3:$A$10,AL794)=0),AND(AO794&lt;&gt;"",ISNA(MATCH(AO794,{"Operational monitoring","Performance review","Formal review"},0))),AND(AP794&lt;&gt;"",ISNA(MATCH(AP794,{"Raised per Monitoring and Review Plan","Not action-capable","Action-capable: raise not yet set"},0)))),"INVALID VALUE — use the dropdown list",IF(AND(AG794="UC-ID specific",OR(AF794="",AF794="None")),"UC-ID REQUIRED",IF(OR(J794="",K794="",Q794="",R794="",T794="",AL794="",J794="Not yet known",K794="Unknown",Q794="Unknown",R794="Unknown",T794="Unknown"),"UNKNOWN TO RESOLVE",IF(AND(K794="Yes",OR(H794="",I794="",M794="",N794="",O794="",P794="",P794="None",X794="")),"BREACH ACTION INCOMPLETE",IF(AND(OR(K794="Yes",Q794="Yes"),AL794="None"),"TRIGGER NOT RECORDED — select the E.4 trigger",IF(AND(OR(AND(AL794&lt;&gt;"",AL794&lt;&gt;"None"),R794="Yes"),AM794=""),"REASSESSMENT / CONSIDERATION REF REQUIRED",IF(AND(OR(R794="Yes",T794="Yes"),U794=""),"GATE LOG EVENT ID REQUIRED",IF(OR(AND(D794&lt;&gt;"",NOT(ISNUMBER(D794))),AND(Y794&lt;&gt;"",NOT(ISNUMBER(Y794))),AND(ISNUMBER(D794),ISNUMBER(Y794),Y794&lt;=D794)),"DATE CHECK — Review and Next Review must be dates, Next after Review",IF(AND(ISNUMBER(AC794),ISNUMBER(AD794),AD794&gt;AC794),"SAMPLE EXCEEDS POPULATION",IF(AND(ISNUMBER(AD794),ISNUMBER(AK794),AD794&lt;AK794),"SAMPLE BELOW TIER MINIMUM",IF(AND(AI794&lt;&gt;"",ISNUMBER(Y794),AO794=""),"REVIEW TYPE REQUIRED: operational, performance or formal (§6.4.4)",IF(AND(ISNUMBER(D794),ISNUMBER(Y794),AI794&lt;&gt;"",Y794-D794&gt;IF(AI794="Critical",31,IF(AI794="High",IF(OR(AO794="Operational monitoring",AO794="Performance review"),31,92),IF(AI794="Medium",IF(AO794="Operational monitoring",31,IF(AO794="Performance review",92,366)),366)))),"NEXT REVIEW EXCEEDS TIER CADENCE",IF(OR(AP794="",AP794="Action-capable: raise not yet set"),"AGENTIC CADENCE RAISE NOT SET (§6.4.4; size to be set by the Council)",IF(AND(Z794="Closed",OR(D794="",E794="",G794="",H794="",I794="",X794="",Y794="",AA794="",AB794="",NOT(ISNUMBER(AC794)),NOT(ISNUMBER(AD794)),AC794&lt;1,AD794&lt;1,AE794="",AG794="",AI794="")),"CLOSURE EVIDENCE MISSING",IF(Z794="Closed","Closure ready for independent review","Open / review")))))))))))))))))</f>
        <v/>
      </c>
      <c r="AI794" s="0" t="n"/>
      <c r="AJ794" s="0">
        <f>IF(AI794="","",IF(AO794="Operational monitoring",IF(AI794="Low","Routine operational monitoring by the Service Owner",IF(AI794="Medium","Monthly","Continuous (logged at least monthly)")),IF(AO794="Performance review",IF(AI794="Critical","At least monthly",IF(AI794="High","Monthly",IF(AI794="Medium","Quarterly","Annual"))),IF(AI794="Critical","Continuous monitoring; formal review at least monthly",IF(AI794="High","Quarterly","Annual")))))</f>
        <v/>
      </c>
      <c r="AK794" s="0">
        <f>IF(OR(AI794="",NOT(ISNUMBER(AC794))),"",IF(OR(AI794="Critical",AI794="High"),MIN(AC794,MAX(30,ROUNDUP(0.05*AC794,0))),IF(AI794="Medium",MIN(AC794,20),MIN(AC794,10))))</f>
        <v/>
      </c>
      <c r="AL794" s="0" t="n"/>
      <c r="AM794" s="0" t="n"/>
      <c r="AN794" s="0" t="n"/>
      <c r="AO794" s="0" t="n"/>
      <c r="AP794" s="0" t="n"/>
    </row>
    <row r="795">
      <c r="A795" s="49" t="n"/>
      <c r="B795" s="50" t="n"/>
      <c r="C795" s="50" t="n"/>
      <c r="D795" s="51" t="n"/>
      <c r="E795" s="50" t="n"/>
      <c r="F795" s="50" t="n"/>
      <c r="G795" s="50" t="n"/>
      <c r="H795" s="50" t="n"/>
      <c r="I795" s="50" t="n"/>
      <c r="J795" s="50" t="n"/>
      <c r="K795" s="50" t="n"/>
      <c r="L795" s="50" t="n"/>
      <c r="M795" s="50" t="n"/>
      <c r="N795" s="50" t="n"/>
      <c r="O795" s="51" t="n"/>
      <c r="P795" s="50" t="n"/>
      <c r="Q795" s="50" t="n"/>
      <c r="R795" s="50" t="n"/>
      <c r="S795" s="50" t="n"/>
      <c r="T795" s="50" t="n"/>
      <c r="U795" s="50" t="n"/>
      <c r="V795" s="50" t="n"/>
      <c r="W795" s="50" t="n"/>
      <c r="X795" s="50" t="n"/>
      <c r="Y795" s="51" t="n"/>
      <c r="Z795" s="52" t="n"/>
      <c r="AA795" s="50" t="n"/>
      <c r="AB795" s="50" t="n"/>
      <c r="AC795" s="61" t="n"/>
      <c r="AD795" s="61" t="n"/>
      <c r="AE795" s="50" t="n"/>
      <c r="AF795" s="0" t="n"/>
      <c r="AG795" s="0" t="n"/>
      <c r="AH795" s="85">
        <f>IF(COUNTA(A795:AG795,AI795,AL795:AP795)=0,"",IF(TRIM(A795)="","AIR-ID REQUIRED",IF(OR(AND(K795&lt;&gt;"",ISNA(MATCH(K795,{"Yes","No","Unknown"},0))),AND(Q795&lt;&gt;"",ISNA(MATCH(Q795,{"Yes","No","Unknown"},0))),AND(R795&lt;&gt;"",ISNA(MATCH(R795,{"Yes","No","Unknown"},0))),AND(T795&lt;&gt;"",ISNA(MATCH(T795,{"Yes","No","Unknown"},0))),AND(J795&lt;&gt;"",ISNA(MATCH(J795,{"Improving","Stable","Deteriorating","New / Baseline","Not yet known"},0))),AND(Z795&lt;&gt;"",ISNA(MATCH(Z795,{"Open","Reviewed","Action Open","Escalated","Closed"},0))),AND(AG795&lt;&gt;"",ISNA(MATCH(AG795,{"UC-ID specific","Shared system baseline"},0))),AND(AI795&lt;&gt;"",ISNA(MATCH(AI795,{"Low","Medium","High","Critical"},0))),AND(AL795&lt;&gt;"",COUNTIF(Lists!$A$3:$A$10,AL795)=0),AND(AO795&lt;&gt;"",ISNA(MATCH(AO795,{"Operational monitoring","Performance review","Formal review"},0))),AND(AP795&lt;&gt;"",ISNA(MATCH(AP795,{"Raised per Monitoring and Review Plan","Not action-capable","Action-capable: raise not yet set"},0)))),"INVALID VALUE — use the dropdown list",IF(AND(AG795="UC-ID specific",OR(AF795="",AF795="None")),"UC-ID REQUIRED",IF(OR(J795="",K795="",Q795="",R795="",T795="",AL795="",J795="Not yet known",K795="Unknown",Q795="Unknown",R795="Unknown",T795="Unknown"),"UNKNOWN TO RESOLVE",IF(AND(K795="Yes",OR(H795="",I795="",M795="",N795="",O795="",P795="",P795="None",X795="")),"BREACH ACTION INCOMPLETE",IF(AND(OR(K795="Yes",Q795="Yes"),AL795="None"),"TRIGGER NOT RECORDED — select the E.4 trigger",IF(AND(OR(AND(AL795&lt;&gt;"",AL795&lt;&gt;"None"),R795="Yes"),AM795=""),"REASSESSMENT / CONSIDERATION REF REQUIRED",IF(AND(OR(R795="Yes",T795="Yes"),U795=""),"GATE LOG EVENT ID REQUIRED",IF(OR(AND(D795&lt;&gt;"",NOT(ISNUMBER(D795))),AND(Y795&lt;&gt;"",NOT(ISNUMBER(Y795))),AND(ISNUMBER(D795),ISNUMBER(Y795),Y795&lt;=D795)),"DATE CHECK — Review and Next Review must be dates, Next after Review",IF(AND(ISNUMBER(AC795),ISNUMBER(AD795),AD795&gt;AC795),"SAMPLE EXCEEDS POPULATION",IF(AND(ISNUMBER(AD795),ISNUMBER(AK795),AD795&lt;AK795),"SAMPLE BELOW TIER MINIMUM",IF(AND(AI795&lt;&gt;"",ISNUMBER(Y795),AO795=""),"REVIEW TYPE REQUIRED: operational, performance or formal (§6.4.4)",IF(AND(ISNUMBER(D795),ISNUMBER(Y795),AI795&lt;&gt;"",Y795-D795&gt;IF(AI795="Critical",31,IF(AI795="High",IF(OR(AO795="Operational monitoring",AO795="Performance review"),31,92),IF(AI795="Medium",IF(AO795="Operational monitoring",31,IF(AO795="Performance review",92,366)),366)))),"NEXT REVIEW EXCEEDS TIER CADENCE",IF(OR(AP795="",AP795="Action-capable: raise not yet set"),"AGENTIC CADENCE RAISE NOT SET (§6.4.4; size to be set by the Council)",IF(AND(Z795="Closed",OR(D795="",E795="",G795="",H795="",I795="",X795="",Y795="",AA795="",AB795="",NOT(ISNUMBER(AC795)),NOT(ISNUMBER(AD795)),AC795&lt;1,AD795&lt;1,AE795="",AG795="",AI795="")),"CLOSURE EVIDENCE MISSING",IF(Z795="Closed","Closure ready for independent review","Open / review")))))))))))))))))</f>
        <v/>
      </c>
      <c r="AI795" s="0" t="n"/>
      <c r="AJ795" s="0">
        <f>IF(AI795="","",IF(AO795="Operational monitoring",IF(AI795="Low","Routine operational monitoring by the Service Owner",IF(AI795="Medium","Monthly","Continuous (logged at least monthly)")),IF(AO795="Performance review",IF(AI795="Critical","At least monthly",IF(AI795="High","Monthly",IF(AI795="Medium","Quarterly","Annual"))),IF(AI795="Critical","Continuous monitoring; formal review at least monthly",IF(AI795="High","Quarterly","Annual")))))</f>
        <v/>
      </c>
      <c r="AK795" s="0">
        <f>IF(OR(AI795="",NOT(ISNUMBER(AC795))),"",IF(OR(AI795="Critical",AI795="High"),MIN(AC795,MAX(30,ROUNDUP(0.05*AC795,0))),IF(AI795="Medium",MIN(AC795,20),MIN(AC795,10))))</f>
        <v/>
      </c>
      <c r="AL795" s="0" t="n"/>
      <c r="AM795" s="0" t="n"/>
      <c r="AN795" s="0" t="n"/>
      <c r="AO795" s="0" t="n"/>
      <c r="AP795" s="0" t="n"/>
    </row>
    <row r="796">
      <c r="A796" s="49" t="n"/>
      <c r="B796" s="50" t="n"/>
      <c r="C796" s="50" t="n"/>
      <c r="D796" s="51" t="n"/>
      <c r="E796" s="50" t="n"/>
      <c r="F796" s="50" t="n"/>
      <c r="G796" s="50" t="n"/>
      <c r="H796" s="50" t="n"/>
      <c r="I796" s="50" t="n"/>
      <c r="J796" s="50" t="n"/>
      <c r="K796" s="50" t="n"/>
      <c r="L796" s="50" t="n"/>
      <c r="M796" s="50" t="n"/>
      <c r="N796" s="50" t="n"/>
      <c r="O796" s="51" t="n"/>
      <c r="P796" s="50" t="n"/>
      <c r="Q796" s="50" t="n"/>
      <c r="R796" s="50" t="n"/>
      <c r="S796" s="50" t="n"/>
      <c r="T796" s="50" t="n"/>
      <c r="U796" s="50" t="n"/>
      <c r="V796" s="50" t="n"/>
      <c r="W796" s="50" t="n"/>
      <c r="X796" s="50" t="n"/>
      <c r="Y796" s="51" t="n"/>
      <c r="Z796" s="52" t="n"/>
      <c r="AA796" s="50" t="n"/>
      <c r="AB796" s="50" t="n"/>
      <c r="AC796" s="61" t="n"/>
      <c r="AD796" s="61" t="n"/>
      <c r="AE796" s="50" t="n"/>
      <c r="AF796" s="0" t="n"/>
      <c r="AG796" s="0" t="n"/>
      <c r="AH796" s="85">
        <f>IF(COUNTA(A796:AG796,AI796,AL796:AP796)=0,"",IF(TRIM(A796)="","AIR-ID REQUIRED",IF(OR(AND(K796&lt;&gt;"",ISNA(MATCH(K796,{"Yes","No","Unknown"},0))),AND(Q796&lt;&gt;"",ISNA(MATCH(Q796,{"Yes","No","Unknown"},0))),AND(R796&lt;&gt;"",ISNA(MATCH(R796,{"Yes","No","Unknown"},0))),AND(T796&lt;&gt;"",ISNA(MATCH(T796,{"Yes","No","Unknown"},0))),AND(J796&lt;&gt;"",ISNA(MATCH(J796,{"Improving","Stable","Deteriorating","New / Baseline","Not yet known"},0))),AND(Z796&lt;&gt;"",ISNA(MATCH(Z796,{"Open","Reviewed","Action Open","Escalated","Closed"},0))),AND(AG796&lt;&gt;"",ISNA(MATCH(AG796,{"UC-ID specific","Shared system baseline"},0))),AND(AI796&lt;&gt;"",ISNA(MATCH(AI796,{"Low","Medium","High","Critical"},0))),AND(AL796&lt;&gt;"",COUNTIF(Lists!$A$3:$A$10,AL796)=0),AND(AO796&lt;&gt;"",ISNA(MATCH(AO796,{"Operational monitoring","Performance review","Formal review"},0))),AND(AP796&lt;&gt;"",ISNA(MATCH(AP796,{"Raised per Monitoring and Review Plan","Not action-capable","Action-capable: raise not yet set"},0)))),"INVALID VALUE — use the dropdown list",IF(AND(AG796="UC-ID specific",OR(AF796="",AF796="None")),"UC-ID REQUIRED",IF(OR(J796="",K796="",Q796="",R796="",T796="",AL796="",J796="Not yet known",K796="Unknown",Q796="Unknown",R796="Unknown",T796="Unknown"),"UNKNOWN TO RESOLVE",IF(AND(K796="Yes",OR(H796="",I796="",M796="",N796="",O796="",P796="",P796="None",X796="")),"BREACH ACTION INCOMPLETE",IF(AND(OR(K796="Yes",Q796="Yes"),AL796="None"),"TRIGGER NOT RECORDED — select the E.4 trigger",IF(AND(OR(AND(AL796&lt;&gt;"",AL796&lt;&gt;"None"),R796="Yes"),AM796=""),"REASSESSMENT / CONSIDERATION REF REQUIRED",IF(AND(OR(R796="Yes",T796="Yes"),U796=""),"GATE LOG EVENT ID REQUIRED",IF(OR(AND(D796&lt;&gt;"",NOT(ISNUMBER(D796))),AND(Y796&lt;&gt;"",NOT(ISNUMBER(Y796))),AND(ISNUMBER(D796),ISNUMBER(Y796),Y796&lt;=D796)),"DATE CHECK — Review and Next Review must be dates, Next after Review",IF(AND(ISNUMBER(AC796),ISNUMBER(AD796),AD796&gt;AC796),"SAMPLE EXCEEDS POPULATION",IF(AND(ISNUMBER(AD796),ISNUMBER(AK796),AD796&lt;AK796),"SAMPLE BELOW TIER MINIMUM",IF(AND(AI796&lt;&gt;"",ISNUMBER(Y796),AO796=""),"REVIEW TYPE REQUIRED: operational, performance or formal (§6.4.4)",IF(AND(ISNUMBER(D796),ISNUMBER(Y796),AI796&lt;&gt;"",Y796-D796&gt;IF(AI796="Critical",31,IF(AI796="High",IF(OR(AO796="Operational monitoring",AO796="Performance review"),31,92),IF(AI796="Medium",IF(AO796="Operational monitoring",31,IF(AO796="Performance review",92,366)),366)))),"NEXT REVIEW EXCEEDS TIER CADENCE",IF(OR(AP796="",AP796="Action-capable: raise not yet set"),"AGENTIC CADENCE RAISE NOT SET (§6.4.4; size to be set by the Council)",IF(AND(Z796="Closed",OR(D796="",E796="",G796="",H796="",I796="",X796="",Y796="",AA796="",AB796="",NOT(ISNUMBER(AC796)),NOT(ISNUMBER(AD796)),AC796&lt;1,AD796&lt;1,AE796="",AG796="",AI796="")),"CLOSURE EVIDENCE MISSING",IF(Z796="Closed","Closure ready for independent review","Open / review")))))))))))))))))</f>
        <v/>
      </c>
      <c r="AI796" s="0" t="n"/>
      <c r="AJ796" s="0">
        <f>IF(AI796="","",IF(AO796="Operational monitoring",IF(AI796="Low","Routine operational monitoring by the Service Owner",IF(AI796="Medium","Monthly","Continuous (logged at least monthly)")),IF(AO796="Performance review",IF(AI796="Critical","At least monthly",IF(AI796="High","Monthly",IF(AI796="Medium","Quarterly","Annual"))),IF(AI796="Critical","Continuous monitoring; formal review at least monthly",IF(AI796="High","Quarterly","Annual")))))</f>
        <v/>
      </c>
      <c r="AK796" s="0">
        <f>IF(OR(AI796="",NOT(ISNUMBER(AC796))),"",IF(OR(AI796="Critical",AI796="High"),MIN(AC796,MAX(30,ROUNDUP(0.05*AC796,0))),IF(AI796="Medium",MIN(AC796,20),MIN(AC796,10))))</f>
        <v/>
      </c>
      <c r="AL796" s="0" t="n"/>
      <c r="AM796" s="0" t="n"/>
      <c r="AN796" s="0" t="n"/>
      <c r="AO796" s="0" t="n"/>
      <c r="AP796" s="0" t="n"/>
    </row>
    <row r="797">
      <c r="A797" s="49" t="n"/>
      <c r="B797" s="50" t="n"/>
      <c r="C797" s="50" t="n"/>
      <c r="D797" s="51" t="n"/>
      <c r="E797" s="50" t="n"/>
      <c r="F797" s="50" t="n"/>
      <c r="G797" s="50" t="n"/>
      <c r="H797" s="50" t="n"/>
      <c r="I797" s="50" t="n"/>
      <c r="J797" s="50" t="n"/>
      <c r="K797" s="50" t="n"/>
      <c r="L797" s="50" t="n"/>
      <c r="M797" s="50" t="n"/>
      <c r="N797" s="50" t="n"/>
      <c r="O797" s="51" t="n"/>
      <c r="P797" s="50" t="n"/>
      <c r="Q797" s="50" t="n"/>
      <c r="R797" s="50" t="n"/>
      <c r="S797" s="50" t="n"/>
      <c r="T797" s="50" t="n"/>
      <c r="U797" s="50" t="n"/>
      <c r="V797" s="50" t="n"/>
      <c r="W797" s="50" t="n"/>
      <c r="X797" s="50" t="n"/>
      <c r="Y797" s="51" t="n"/>
      <c r="Z797" s="52" t="n"/>
      <c r="AA797" s="50" t="n"/>
      <c r="AB797" s="50" t="n"/>
      <c r="AC797" s="61" t="n"/>
      <c r="AD797" s="61" t="n"/>
      <c r="AE797" s="50" t="n"/>
      <c r="AF797" s="0" t="n"/>
      <c r="AG797" s="0" t="n"/>
      <c r="AH797" s="85">
        <f>IF(COUNTA(A797:AG797,AI797,AL797:AP797)=0,"",IF(TRIM(A797)="","AIR-ID REQUIRED",IF(OR(AND(K797&lt;&gt;"",ISNA(MATCH(K797,{"Yes","No","Unknown"},0))),AND(Q797&lt;&gt;"",ISNA(MATCH(Q797,{"Yes","No","Unknown"},0))),AND(R797&lt;&gt;"",ISNA(MATCH(R797,{"Yes","No","Unknown"},0))),AND(T797&lt;&gt;"",ISNA(MATCH(T797,{"Yes","No","Unknown"},0))),AND(J797&lt;&gt;"",ISNA(MATCH(J797,{"Improving","Stable","Deteriorating","New / Baseline","Not yet known"},0))),AND(Z797&lt;&gt;"",ISNA(MATCH(Z797,{"Open","Reviewed","Action Open","Escalated","Closed"},0))),AND(AG797&lt;&gt;"",ISNA(MATCH(AG797,{"UC-ID specific","Shared system baseline"},0))),AND(AI797&lt;&gt;"",ISNA(MATCH(AI797,{"Low","Medium","High","Critical"},0))),AND(AL797&lt;&gt;"",COUNTIF(Lists!$A$3:$A$10,AL797)=0),AND(AO797&lt;&gt;"",ISNA(MATCH(AO797,{"Operational monitoring","Performance review","Formal review"},0))),AND(AP797&lt;&gt;"",ISNA(MATCH(AP797,{"Raised per Monitoring and Review Plan","Not action-capable","Action-capable: raise not yet set"},0)))),"INVALID VALUE — use the dropdown list",IF(AND(AG797="UC-ID specific",OR(AF797="",AF797="None")),"UC-ID REQUIRED",IF(OR(J797="",K797="",Q797="",R797="",T797="",AL797="",J797="Not yet known",K797="Unknown",Q797="Unknown",R797="Unknown",T797="Unknown"),"UNKNOWN TO RESOLVE",IF(AND(K797="Yes",OR(H797="",I797="",M797="",N797="",O797="",P797="",P797="None",X797="")),"BREACH ACTION INCOMPLETE",IF(AND(OR(K797="Yes",Q797="Yes"),AL797="None"),"TRIGGER NOT RECORDED — select the E.4 trigger",IF(AND(OR(AND(AL797&lt;&gt;"",AL797&lt;&gt;"None"),R797="Yes"),AM797=""),"REASSESSMENT / CONSIDERATION REF REQUIRED",IF(AND(OR(R797="Yes",T797="Yes"),U797=""),"GATE LOG EVENT ID REQUIRED",IF(OR(AND(D797&lt;&gt;"",NOT(ISNUMBER(D797))),AND(Y797&lt;&gt;"",NOT(ISNUMBER(Y797))),AND(ISNUMBER(D797),ISNUMBER(Y797),Y797&lt;=D797)),"DATE CHECK — Review and Next Review must be dates, Next after Review",IF(AND(ISNUMBER(AC797),ISNUMBER(AD797),AD797&gt;AC797),"SAMPLE EXCEEDS POPULATION",IF(AND(ISNUMBER(AD797),ISNUMBER(AK797),AD797&lt;AK797),"SAMPLE BELOW TIER MINIMUM",IF(AND(AI797&lt;&gt;"",ISNUMBER(Y797),AO797=""),"REVIEW TYPE REQUIRED: operational, performance or formal (§6.4.4)",IF(AND(ISNUMBER(D797),ISNUMBER(Y797),AI797&lt;&gt;"",Y797-D797&gt;IF(AI797="Critical",31,IF(AI797="High",IF(OR(AO797="Operational monitoring",AO797="Performance review"),31,92),IF(AI797="Medium",IF(AO797="Operational monitoring",31,IF(AO797="Performance review",92,366)),366)))),"NEXT REVIEW EXCEEDS TIER CADENCE",IF(OR(AP797="",AP797="Action-capable: raise not yet set"),"AGENTIC CADENCE RAISE NOT SET (§6.4.4; size to be set by the Council)",IF(AND(Z797="Closed",OR(D797="",E797="",G797="",H797="",I797="",X797="",Y797="",AA797="",AB797="",NOT(ISNUMBER(AC797)),NOT(ISNUMBER(AD797)),AC797&lt;1,AD797&lt;1,AE797="",AG797="",AI797="")),"CLOSURE EVIDENCE MISSING",IF(Z797="Closed","Closure ready for independent review","Open / review")))))))))))))))))</f>
        <v/>
      </c>
      <c r="AI797" s="0" t="n"/>
      <c r="AJ797" s="0">
        <f>IF(AI797="","",IF(AO797="Operational monitoring",IF(AI797="Low","Routine operational monitoring by the Service Owner",IF(AI797="Medium","Monthly","Continuous (logged at least monthly)")),IF(AO797="Performance review",IF(AI797="Critical","At least monthly",IF(AI797="High","Monthly",IF(AI797="Medium","Quarterly","Annual"))),IF(AI797="Critical","Continuous monitoring; formal review at least monthly",IF(AI797="High","Quarterly","Annual")))))</f>
        <v/>
      </c>
      <c r="AK797" s="0">
        <f>IF(OR(AI797="",NOT(ISNUMBER(AC797))),"",IF(OR(AI797="Critical",AI797="High"),MIN(AC797,MAX(30,ROUNDUP(0.05*AC797,0))),IF(AI797="Medium",MIN(AC797,20),MIN(AC797,10))))</f>
        <v/>
      </c>
      <c r="AL797" s="0" t="n"/>
      <c r="AM797" s="0" t="n"/>
      <c r="AN797" s="0" t="n"/>
      <c r="AO797" s="0" t="n"/>
      <c r="AP797" s="0" t="n"/>
    </row>
    <row r="798">
      <c r="A798" s="49" t="n"/>
      <c r="B798" s="50" t="n"/>
      <c r="C798" s="50" t="n"/>
      <c r="D798" s="51" t="n"/>
      <c r="E798" s="50" t="n"/>
      <c r="F798" s="50" t="n"/>
      <c r="G798" s="50" t="n"/>
      <c r="H798" s="50" t="n"/>
      <c r="I798" s="50" t="n"/>
      <c r="J798" s="50" t="n"/>
      <c r="K798" s="50" t="n"/>
      <c r="L798" s="50" t="n"/>
      <c r="M798" s="50" t="n"/>
      <c r="N798" s="50" t="n"/>
      <c r="O798" s="51" t="n"/>
      <c r="P798" s="50" t="n"/>
      <c r="Q798" s="50" t="n"/>
      <c r="R798" s="50" t="n"/>
      <c r="S798" s="50" t="n"/>
      <c r="T798" s="50" t="n"/>
      <c r="U798" s="50" t="n"/>
      <c r="V798" s="50" t="n"/>
      <c r="W798" s="50" t="n"/>
      <c r="X798" s="50" t="n"/>
      <c r="Y798" s="51" t="n"/>
      <c r="Z798" s="52" t="n"/>
      <c r="AA798" s="50" t="n"/>
      <c r="AB798" s="50" t="n"/>
      <c r="AC798" s="61" t="n"/>
      <c r="AD798" s="61" t="n"/>
      <c r="AE798" s="50" t="n"/>
      <c r="AF798" s="0" t="n"/>
      <c r="AG798" s="0" t="n"/>
      <c r="AH798" s="85">
        <f>IF(COUNTA(A798:AG798,AI798,AL798:AP798)=0,"",IF(TRIM(A798)="","AIR-ID REQUIRED",IF(OR(AND(K798&lt;&gt;"",ISNA(MATCH(K798,{"Yes","No","Unknown"},0))),AND(Q798&lt;&gt;"",ISNA(MATCH(Q798,{"Yes","No","Unknown"},0))),AND(R798&lt;&gt;"",ISNA(MATCH(R798,{"Yes","No","Unknown"},0))),AND(T798&lt;&gt;"",ISNA(MATCH(T798,{"Yes","No","Unknown"},0))),AND(J798&lt;&gt;"",ISNA(MATCH(J798,{"Improving","Stable","Deteriorating","New / Baseline","Not yet known"},0))),AND(Z798&lt;&gt;"",ISNA(MATCH(Z798,{"Open","Reviewed","Action Open","Escalated","Closed"},0))),AND(AG798&lt;&gt;"",ISNA(MATCH(AG798,{"UC-ID specific","Shared system baseline"},0))),AND(AI798&lt;&gt;"",ISNA(MATCH(AI798,{"Low","Medium","High","Critical"},0))),AND(AL798&lt;&gt;"",COUNTIF(Lists!$A$3:$A$10,AL798)=0),AND(AO798&lt;&gt;"",ISNA(MATCH(AO798,{"Operational monitoring","Performance review","Formal review"},0))),AND(AP798&lt;&gt;"",ISNA(MATCH(AP798,{"Raised per Monitoring and Review Plan","Not action-capable","Action-capable: raise not yet set"},0)))),"INVALID VALUE — use the dropdown list",IF(AND(AG798="UC-ID specific",OR(AF798="",AF798="None")),"UC-ID REQUIRED",IF(OR(J798="",K798="",Q798="",R798="",T798="",AL798="",J798="Not yet known",K798="Unknown",Q798="Unknown",R798="Unknown",T798="Unknown"),"UNKNOWN TO RESOLVE",IF(AND(K798="Yes",OR(H798="",I798="",M798="",N798="",O798="",P798="",P798="None",X798="")),"BREACH ACTION INCOMPLETE",IF(AND(OR(K798="Yes",Q798="Yes"),AL798="None"),"TRIGGER NOT RECORDED — select the E.4 trigger",IF(AND(OR(AND(AL798&lt;&gt;"",AL798&lt;&gt;"None"),R798="Yes"),AM798=""),"REASSESSMENT / CONSIDERATION REF REQUIRED",IF(AND(OR(R798="Yes",T798="Yes"),U798=""),"GATE LOG EVENT ID REQUIRED",IF(OR(AND(D798&lt;&gt;"",NOT(ISNUMBER(D798))),AND(Y798&lt;&gt;"",NOT(ISNUMBER(Y798))),AND(ISNUMBER(D798),ISNUMBER(Y798),Y798&lt;=D798)),"DATE CHECK — Review and Next Review must be dates, Next after Review",IF(AND(ISNUMBER(AC798),ISNUMBER(AD798),AD798&gt;AC798),"SAMPLE EXCEEDS POPULATION",IF(AND(ISNUMBER(AD798),ISNUMBER(AK798),AD798&lt;AK798),"SAMPLE BELOW TIER MINIMUM",IF(AND(AI798&lt;&gt;"",ISNUMBER(Y798),AO798=""),"REVIEW TYPE REQUIRED: operational, performance or formal (§6.4.4)",IF(AND(ISNUMBER(D798),ISNUMBER(Y798),AI798&lt;&gt;"",Y798-D798&gt;IF(AI798="Critical",31,IF(AI798="High",IF(OR(AO798="Operational monitoring",AO798="Performance review"),31,92),IF(AI798="Medium",IF(AO798="Operational monitoring",31,IF(AO798="Performance review",92,366)),366)))),"NEXT REVIEW EXCEEDS TIER CADENCE",IF(OR(AP798="",AP798="Action-capable: raise not yet set"),"AGENTIC CADENCE RAISE NOT SET (§6.4.4; size to be set by the Council)",IF(AND(Z798="Closed",OR(D798="",E798="",G798="",H798="",I798="",X798="",Y798="",AA798="",AB798="",NOT(ISNUMBER(AC798)),NOT(ISNUMBER(AD798)),AC798&lt;1,AD798&lt;1,AE798="",AG798="",AI798="")),"CLOSURE EVIDENCE MISSING",IF(Z798="Closed","Closure ready for independent review","Open / review")))))))))))))))))</f>
        <v/>
      </c>
      <c r="AI798" s="0" t="n"/>
      <c r="AJ798" s="0">
        <f>IF(AI798="","",IF(AO798="Operational monitoring",IF(AI798="Low","Routine operational monitoring by the Service Owner",IF(AI798="Medium","Monthly","Continuous (logged at least monthly)")),IF(AO798="Performance review",IF(AI798="Critical","At least monthly",IF(AI798="High","Monthly",IF(AI798="Medium","Quarterly","Annual"))),IF(AI798="Critical","Continuous monitoring; formal review at least monthly",IF(AI798="High","Quarterly","Annual")))))</f>
        <v/>
      </c>
      <c r="AK798" s="0">
        <f>IF(OR(AI798="",NOT(ISNUMBER(AC798))),"",IF(OR(AI798="Critical",AI798="High"),MIN(AC798,MAX(30,ROUNDUP(0.05*AC798,0))),IF(AI798="Medium",MIN(AC798,20),MIN(AC798,10))))</f>
        <v/>
      </c>
      <c r="AL798" s="0" t="n"/>
      <c r="AM798" s="0" t="n"/>
      <c r="AN798" s="0" t="n"/>
      <c r="AO798" s="0" t="n"/>
      <c r="AP798" s="0" t="n"/>
    </row>
    <row r="799">
      <c r="A799" s="49" t="n"/>
      <c r="B799" s="50" t="n"/>
      <c r="C799" s="50" t="n"/>
      <c r="D799" s="51" t="n"/>
      <c r="E799" s="50" t="n"/>
      <c r="F799" s="50" t="n"/>
      <c r="G799" s="50" t="n"/>
      <c r="H799" s="50" t="n"/>
      <c r="I799" s="50" t="n"/>
      <c r="J799" s="50" t="n"/>
      <c r="K799" s="50" t="n"/>
      <c r="L799" s="50" t="n"/>
      <c r="M799" s="50" t="n"/>
      <c r="N799" s="50" t="n"/>
      <c r="O799" s="51" t="n"/>
      <c r="P799" s="50" t="n"/>
      <c r="Q799" s="50" t="n"/>
      <c r="R799" s="50" t="n"/>
      <c r="S799" s="50" t="n"/>
      <c r="T799" s="50" t="n"/>
      <c r="U799" s="50" t="n"/>
      <c r="V799" s="50" t="n"/>
      <c r="W799" s="50" t="n"/>
      <c r="X799" s="50" t="n"/>
      <c r="Y799" s="51" t="n"/>
      <c r="Z799" s="52" t="n"/>
      <c r="AA799" s="50" t="n"/>
      <c r="AB799" s="50" t="n"/>
      <c r="AC799" s="61" t="n"/>
      <c r="AD799" s="61" t="n"/>
      <c r="AE799" s="50" t="n"/>
      <c r="AF799" s="0" t="n"/>
      <c r="AG799" s="0" t="n"/>
      <c r="AH799" s="85">
        <f>IF(COUNTA(A799:AG799,AI799,AL799:AP799)=0,"",IF(TRIM(A799)="","AIR-ID REQUIRED",IF(OR(AND(K799&lt;&gt;"",ISNA(MATCH(K799,{"Yes","No","Unknown"},0))),AND(Q799&lt;&gt;"",ISNA(MATCH(Q799,{"Yes","No","Unknown"},0))),AND(R799&lt;&gt;"",ISNA(MATCH(R799,{"Yes","No","Unknown"},0))),AND(T799&lt;&gt;"",ISNA(MATCH(T799,{"Yes","No","Unknown"},0))),AND(J799&lt;&gt;"",ISNA(MATCH(J799,{"Improving","Stable","Deteriorating","New / Baseline","Not yet known"},0))),AND(Z799&lt;&gt;"",ISNA(MATCH(Z799,{"Open","Reviewed","Action Open","Escalated","Closed"},0))),AND(AG799&lt;&gt;"",ISNA(MATCH(AG799,{"UC-ID specific","Shared system baseline"},0))),AND(AI799&lt;&gt;"",ISNA(MATCH(AI799,{"Low","Medium","High","Critical"},0))),AND(AL799&lt;&gt;"",COUNTIF(Lists!$A$3:$A$10,AL799)=0),AND(AO799&lt;&gt;"",ISNA(MATCH(AO799,{"Operational monitoring","Performance review","Formal review"},0))),AND(AP799&lt;&gt;"",ISNA(MATCH(AP799,{"Raised per Monitoring and Review Plan","Not action-capable","Action-capable: raise not yet set"},0)))),"INVALID VALUE — use the dropdown list",IF(AND(AG799="UC-ID specific",OR(AF799="",AF799="None")),"UC-ID REQUIRED",IF(OR(J799="",K799="",Q799="",R799="",T799="",AL799="",J799="Not yet known",K799="Unknown",Q799="Unknown",R799="Unknown",T799="Unknown"),"UNKNOWN TO RESOLVE",IF(AND(K799="Yes",OR(H799="",I799="",M799="",N799="",O799="",P799="",P799="None",X799="")),"BREACH ACTION INCOMPLETE",IF(AND(OR(K799="Yes",Q799="Yes"),AL799="None"),"TRIGGER NOT RECORDED — select the E.4 trigger",IF(AND(OR(AND(AL799&lt;&gt;"",AL799&lt;&gt;"None"),R799="Yes"),AM799=""),"REASSESSMENT / CONSIDERATION REF REQUIRED",IF(AND(OR(R799="Yes",T799="Yes"),U799=""),"GATE LOG EVENT ID REQUIRED",IF(OR(AND(D799&lt;&gt;"",NOT(ISNUMBER(D799))),AND(Y799&lt;&gt;"",NOT(ISNUMBER(Y799))),AND(ISNUMBER(D799),ISNUMBER(Y799),Y799&lt;=D799)),"DATE CHECK — Review and Next Review must be dates, Next after Review",IF(AND(ISNUMBER(AC799),ISNUMBER(AD799),AD799&gt;AC799),"SAMPLE EXCEEDS POPULATION",IF(AND(ISNUMBER(AD799),ISNUMBER(AK799),AD799&lt;AK799),"SAMPLE BELOW TIER MINIMUM",IF(AND(AI799&lt;&gt;"",ISNUMBER(Y799),AO799=""),"REVIEW TYPE REQUIRED: operational, performance or formal (§6.4.4)",IF(AND(ISNUMBER(D799),ISNUMBER(Y799),AI799&lt;&gt;"",Y799-D799&gt;IF(AI799="Critical",31,IF(AI799="High",IF(OR(AO799="Operational monitoring",AO799="Performance review"),31,92),IF(AI799="Medium",IF(AO799="Operational monitoring",31,IF(AO799="Performance review",92,366)),366)))),"NEXT REVIEW EXCEEDS TIER CADENCE",IF(OR(AP799="",AP799="Action-capable: raise not yet set"),"AGENTIC CADENCE RAISE NOT SET (§6.4.4; size to be set by the Council)",IF(AND(Z799="Closed",OR(D799="",E799="",G799="",H799="",I799="",X799="",Y799="",AA799="",AB799="",NOT(ISNUMBER(AC799)),NOT(ISNUMBER(AD799)),AC799&lt;1,AD799&lt;1,AE799="",AG799="",AI799="")),"CLOSURE EVIDENCE MISSING",IF(Z799="Closed","Closure ready for independent review","Open / review")))))))))))))))))</f>
        <v/>
      </c>
      <c r="AI799" s="0" t="n"/>
      <c r="AJ799" s="0">
        <f>IF(AI799="","",IF(AO799="Operational monitoring",IF(AI799="Low","Routine operational monitoring by the Service Owner",IF(AI799="Medium","Monthly","Continuous (logged at least monthly)")),IF(AO799="Performance review",IF(AI799="Critical","At least monthly",IF(AI799="High","Monthly",IF(AI799="Medium","Quarterly","Annual"))),IF(AI799="Critical","Continuous monitoring; formal review at least monthly",IF(AI799="High","Quarterly","Annual")))))</f>
        <v/>
      </c>
      <c r="AK799" s="0">
        <f>IF(OR(AI799="",NOT(ISNUMBER(AC799))),"",IF(OR(AI799="Critical",AI799="High"),MIN(AC799,MAX(30,ROUNDUP(0.05*AC799,0))),IF(AI799="Medium",MIN(AC799,20),MIN(AC799,10))))</f>
        <v/>
      </c>
      <c r="AL799" s="0" t="n"/>
      <c r="AM799" s="0" t="n"/>
      <c r="AN799" s="0" t="n"/>
      <c r="AO799" s="0" t="n"/>
      <c r="AP799" s="0" t="n"/>
    </row>
    <row r="800">
      <c r="A800" s="49" t="n"/>
      <c r="B800" s="50" t="n"/>
      <c r="C800" s="50" t="n"/>
      <c r="D800" s="51" t="n"/>
      <c r="E800" s="50" t="n"/>
      <c r="F800" s="50" t="n"/>
      <c r="G800" s="50" t="n"/>
      <c r="H800" s="50" t="n"/>
      <c r="I800" s="50" t="n"/>
      <c r="J800" s="50" t="n"/>
      <c r="K800" s="50" t="n"/>
      <c r="L800" s="50" t="n"/>
      <c r="M800" s="50" t="n"/>
      <c r="N800" s="50" t="n"/>
      <c r="O800" s="51" t="n"/>
      <c r="P800" s="50" t="n"/>
      <c r="Q800" s="50" t="n"/>
      <c r="R800" s="50" t="n"/>
      <c r="S800" s="50" t="n"/>
      <c r="T800" s="50" t="n"/>
      <c r="U800" s="50" t="n"/>
      <c r="V800" s="50" t="n"/>
      <c r="W800" s="50" t="n"/>
      <c r="X800" s="50" t="n"/>
      <c r="Y800" s="51" t="n"/>
      <c r="Z800" s="52" t="n"/>
      <c r="AA800" s="50" t="n"/>
      <c r="AB800" s="50" t="n"/>
      <c r="AC800" s="61" t="n"/>
      <c r="AD800" s="61" t="n"/>
      <c r="AE800" s="50" t="n"/>
      <c r="AF800" s="0" t="n"/>
      <c r="AG800" s="0" t="n"/>
      <c r="AH800" s="85">
        <f>IF(COUNTA(A800:AG800,AI800,AL800:AP800)=0,"",IF(TRIM(A800)="","AIR-ID REQUIRED",IF(OR(AND(K800&lt;&gt;"",ISNA(MATCH(K800,{"Yes","No","Unknown"},0))),AND(Q800&lt;&gt;"",ISNA(MATCH(Q800,{"Yes","No","Unknown"},0))),AND(R800&lt;&gt;"",ISNA(MATCH(R800,{"Yes","No","Unknown"},0))),AND(T800&lt;&gt;"",ISNA(MATCH(T800,{"Yes","No","Unknown"},0))),AND(J800&lt;&gt;"",ISNA(MATCH(J800,{"Improving","Stable","Deteriorating","New / Baseline","Not yet known"},0))),AND(Z800&lt;&gt;"",ISNA(MATCH(Z800,{"Open","Reviewed","Action Open","Escalated","Closed"},0))),AND(AG800&lt;&gt;"",ISNA(MATCH(AG800,{"UC-ID specific","Shared system baseline"},0))),AND(AI800&lt;&gt;"",ISNA(MATCH(AI800,{"Low","Medium","High","Critical"},0))),AND(AL800&lt;&gt;"",COUNTIF(Lists!$A$3:$A$10,AL800)=0),AND(AO800&lt;&gt;"",ISNA(MATCH(AO800,{"Operational monitoring","Performance review","Formal review"},0))),AND(AP800&lt;&gt;"",ISNA(MATCH(AP800,{"Raised per Monitoring and Review Plan","Not action-capable","Action-capable: raise not yet set"},0)))),"INVALID VALUE — use the dropdown list",IF(AND(AG800="UC-ID specific",OR(AF800="",AF800="None")),"UC-ID REQUIRED",IF(OR(J800="",K800="",Q800="",R800="",T800="",AL800="",J800="Not yet known",K800="Unknown",Q800="Unknown",R800="Unknown",T800="Unknown"),"UNKNOWN TO RESOLVE",IF(AND(K800="Yes",OR(H800="",I800="",M800="",N800="",O800="",P800="",P800="None",X800="")),"BREACH ACTION INCOMPLETE",IF(AND(OR(K800="Yes",Q800="Yes"),AL800="None"),"TRIGGER NOT RECORDED — select the E.4 trigger",IF(AND(OR(AND(AL800&lt;&gt;"",AL800&lt;&gt;"None"),R800="Yes"),AM800=""),"REASSESSMENT / CONSIDERATION REF REQUIRED",IF(AND(OR(R800="Yes",T800="Yes"),U800=""),"GATE LOG EVENT ID REQUIRED",IF(OR(AND(D800&lt;&gt;"",NOT(ISNUMBER(D800))),AND(Y800&lt;&gt;"",NOT(ISNUMBER(Y800))),AND(ISNUMBER(D800),ISNUMBER(Y800),Y800&lt;=D800)),"DATE CHECK — Review and Next Review must be dates, Next after Review",IF(AND(ISNUMBER(AC800),ISNUMBER(AD800),AD800&gt;AC800),"SAMPLE EXCEEDS POPULATION",IF(AND(ISNUMBER(AD800),ISNUMBER(AK800),AD800&lt;AK800),"SAMPLE BELOW TIER MINIMUM",IF(AND(AI800&lt;&gt;"",ISNUMBER(Y800),AO800=""),"REVIEW TYPE REQUIRED: operational, performance or formal (§6.4.4)",IF(AND(ISNUMBER(D800),ISNUMBER(Y800),AI800&lt;&gt;"",Y800-D800&gt;IF(AI800="Critical",31,IF(AI800="High",IF(OR(AO800="Operational monitoring",AO800="Performance review"),31,92),IF(AI800="Medium",IF(AO800="Operational monitoring",31,IF(AO800="Performance review",92,366)),366)))),"NEXT REVIEW EXCEEDS TIER CADENCE",IF(OR(AP800="",AP800="Action-capable: raise not yet set"),"AGENTIC CADENCE RAISE NOT SET (§6.4.4; size to be set by the Council)",IF(AND(Z800="Closed",OR(D800="",E800="",G800="",H800="",I800="",X800="",Y800="",AA800="",AB800="",NOT(ISNUMBER(AC800)),NOT(ISNUMBER(AD800)),AC800&lt;1,AD800&lt;1,AE800="",AG800="",AI800="")),"CLOSURE EVIDENCE MISSING",IF(Z800="Closed","Closure ready for independent review","Open / review")))))))))))))))))</f>
        <v/>
      </c>
      <c r="AI800" s="0" t="n"/>
      <c r="AJ800" s="0">
        <f>IF(AI800="","",IF(AO800="Operational monitoring",IF(AI800="Low","Routine operational monitoring by the Service Owner",IF(AI800="Medium","Monthly","Continuous (logged at least monthly)")),IF(AO800="Performance review",IF(AI800="Critical","At least monthly",IF(AI800="High","Monthly",IF(AI800="Medium","Quarterly","Annual"))),IF(AI800="Critical","Continuous monitoring; formal review at least monthly",IF(AI800="High","Quarterly","Annual")))))</f>
        <v/>
      </c>
      <c r="AK800" s="0">
        <f>IF(OR(AI800="",NOT(ISNUMBER(AC800))),"",IF(OR(AI800="Critical",AI800="High"),MIN(AC800,MAX(30,ROUNDUP(0.05*AC800,0))),IF(AI800="Medium",MIN(AC800,20),MIN(AC800,10))))</f>
        <v/>
      </c>
      <c r="AL800" s="0" t="n"/>
      <c r="AM800" s="0" t="n"/>
      <c r="AN800" s="0" t="n"/>
      <c r="AO800" s="0" t="n"/>
      <c r="AP800" s="0" t="n"/>
    </row>
    <row r="801">
      <c r="A801" s="49" t="n"/>
      <c r="B801" s="50" t="n"/>
      <c r="C801" s="50" t="n"/>
      <c r="D801" s="51" t="n"/>
      <c r="E801" s="50" t="n"/>
      <c r="F801" s="50" t="n"/>
      <c r="G801" s="50" t="n"/>
      <c r="H801" s="50" t="n"/>
      <c r="I801" s="50" t="n"/>
      <c r="J801" s="50" t="n"/>
      <c r="K801" s="50" t="n"/>
      <c r="L801" s="50" t="n"/>
      <c r="M801" s="50" t="n"/>
      <c r="N801" s="50" t="n"/>
      <c r="O801" s="51" t="n"/>
      <c r="P801" s="50" t="n"/>
      <c r="Q801" s="50" t="n"/>
      <c r="R801" s="50" t="n"/>
      <c r="S801" s="50" t="n"/>
      <c r="T801" s="50" t="n"/>
      <c r="U801" s="50" t="n"/>
      <c r="V801" s="50" t="n"/>
      <c r="W801" s="50" t="n"/>
      <c r="X801" s="50" t="n"/>
      <c r="Y801" s="51" t="n"/>
      <c r="Z801" s="52" t="n"/>
      <c r="AA801" s="50" t="n"/>
      <c r="AB801" s="50" t="n"/>
      <c r="AC801" s="61" t="n"/>
      <c r="AD801" s="61" t="n"/>
      <c r="AE801" s="50" t="n"/>
      <c r="AF801" s="0" t="n"/>
      <c r="AG801" s="0" t="n"/>
      <c r="AH801" s="85">
        <f>IF(COUNTA(A801:AG801,AI801,AL801:AP801)=0,"",IF(TRIM(A801)="","AIR-ID REQUIRED",IF(OR(AND(K801&lt;&gt;"",ISNA(MATCH(K801,{"Yes","No","Unknown"},0))),AND(Q801&lt;&gt;"",ISNA(MATCH(Q801,{"Yes","No","Unknown"},0))),AND(R801&lt;&gt;"",ISNA(MATCH(R801,{"Yes","No","Unknown"},0))),AND(T801&lt;&gt;"",ISNA(MATCH(T801,{"Yes","No","Unknown"},0))),AND(J801&lt;&gt;"",ISNA(MATCH(J801,{"Improving","Stable","Deteriorating","New / Baseline","Not yet known"},0))),AND(Z801&lt;&gt;"",ISNA(MATCH(Z801,{"Open","Reviewed","Action Open","Escalated","Closed"},0))),AND(AG801&lt;&gt;"",ISNA(MATCH(AG801,{"UC-ID specific","Shared system baseline"},0))),AND(AI801&lt;&gt;"",ISNA(MATCH(AI801,{"Low","Medium","High","Critical"},0))),AND(AL801&lt;&gt;"",COUNTIF(Lists!$A$3:$A$10,AL801)=0),AND(AO801&lt;&gt;"",ISNA(MATCH(AO801,{"Operational monitoring","Performance review","Formal review"},0))),AND(AP801&lt;&gt;"",ISNA(MATCH(AP801,{"Raised per Monitoring and Review Plan","Not action-capable","Action-capable: raise not yet set"},0)))),"INVALID VALUE — use the dropdown list",IF(AND(AG801="UC-ID specific",OR(AF801="",AF801="None")),"UC-ID REQUIRED",IF(OR(J801="",K801="",Q801="",R801="",T801="",AL801="",J801="Not yet known",K801="Unknown",Q801="Unknown",R801="Unknown",T801="Unknown"),"UNKNOWN TO RESOLVE",IF(AND(K801="Yes",OR(H801="",I801="",M801="",N801="",O801="",P801="",P801="None",X801="")),"BREACH ACTION INCOMPLETE",IF(AND(OR(K801="Yes",Q801="Yes"),AL801="None"),"TRIGGER NOT RECORDED — select the E.4 trigger",IF(AND(OR(AND(AL801&lt;&gt;"",AL801&lt;&gt;"None"),R801="Yes"),AM801=""),"REASSESSMENT / CONSIDERATION REF REQUIRED",IF(AND(OR(R801="Yes",T801="Yes"),U801=""),"GATE LOG EVENT ID REQUIRED",IF(OR(AND(D801&lt;&gt;"",NOT(ISNUMBER(D801))),AND(Y801&lt;&gt;"",NOT(ISNUMBER(Y801))),AND(ISNUMBER(D801),ISNUMBER(Y801),Y801&lt;=D801)),"DATE CHECK — Review and Next Review must be dates, Next after Review",IF(AND(ISNUMBER(AC801),ISNUMBER(AD801),AD801&gt;AC801),"SAMPLE EXCEEDS POPULATION",IF(AND(ISNUMBER(AD801),ISNUMBER(AK801),AD801&lt;AK801),"SAMPLE BELOW TIER MINIMUM",IF(AND(AI801&lt;&gt;"",ISNUMBER(Y801),AO801=""),"REVIEW TYPE REQUIRED: operational, performance or formal (§6.4.4)",IF(AND(ISNUMBER(D801),ISNUMBER(Y801),AI801&lt;&gt;"",Y801-D801&gt;IF(AI801="Critical",31,IF(AI801="High",IF(OR(AO801="Operational monitoring",AO801="Performance review"),31,92),IF(AI801="Medium",IF(AO801="Operational monitoring",31,IF(AO801="Performance review",92,366)),366)))),"NEXT REVIEW EXCEEDS TIER CADENCE",IF(OR(AP801="",AP801="Action-capable: raise not yet set"),"AGENTIC CADENCE RAISE NOT SET (§6.4.4; size to be set by the Council)",IF(AND(Z801="Closed",OR(D801="",E801="",G801="",H801="",I801="",X801="",Y801="",AA801="",AB801="",NOT(ISNUMBER(AC801)),NOT(ISNUMBER(AD801)),AC801&lt;1,AD801&lt;1,AE801="",AG801="",AI801="")),"CLOSURE EVIDENCE MISSING",IF(Z801="Closed","Closure ready for independent review","Open / review")))))))))))))))))</f>
        <v/>
      </c>
      <c r="AI801" s="0" t="n"/>
      <c r="AJ801" s="0">
        <f>IF(AI801="","",IF(AO801="Operational monitoring",IF(AI801="Low","Routine operational monitoring by the Service Owner",IF(AI801="Medium","Monthly","Continuous (logged at least monthly)")),IF(AO801="Performance review",IF(AI801="Critical","At least monthly",IF(AI801="High","Monthly",IF(AI801="Medium","Quarterly","Annual"))),IF(AI801="Critical","Continuous monitoring; formal review at least monthly",IF(AI801="High","Quarterly","Annual")))))</f>
        <v/>
      </c>
      <c r="AK801" s="0">
        <f>IF(OR(AI801="",NOT(ISNUMBER(AC801))),"",IF(OR(AI801="Critical",AI801="High"),MIN(AC801,MAX(30,ROUNDUP(0.05*AC801,0))),IF(AI801="Medium",MIN(AC801,20),MIN(AC801,10))))</f>
        <v/>
      </c>
      <c r="AL801" s="0" t="n"/>
      <c r="AM801" s="0" t="n"/>
      <c r="AN801" s="0" t="n"/>
      <c r="AO801" s="0" t="n"/>
      <c r="AP801" s="0" t="n"/>
    </row>
    <row r="802">
      <c r="A802" s="49" t="n"/>
      <c r="B802" s="50" t="n"/>
      <c r="C802" s="50" t="n"/>
      <c r="D802" s="51" t="n"/>
      <c r="E802" s="50" t="n"/>
      <c r="F802" s="50" t="n"/>
      <c r="G802" s="50" t="n"/>
      <c r="H802" s="50" t="n"/>
      <c r="I802" s="50" t="n"/>
      <c r="J802" s="50" t="n"/>
      <c r="K802" s="50" t="n"/>
      <c r="L802" s="50" t="n"/>
      <c r="M802" s="50" t="n"/>
      <c r="N802" s="50" t="n"/>
      <c r="O802" s="51" t="n"/>
      <c r="P802" s="50" t="n"/>
      <c r="Q802" s="50" t="n"/>
      <c r="R802" s="50" t="n"/>
      <c r="S802" s="50" t="n"/>
      <c r="T802" s="50" t="n"/>
      <c r="U802" s="50" t="n"/>
      <c r="V802" s="50" t="n"/>
      <c r="W802" s="50" t="n"/>
      <c r="X802" s="50" t="n"/>
      <c r="Y802" s="51" t="n"/>
      <c r="Z802" s="52" t="n"/>
      <c r="AA802" s="50" t="n"/>
      <c r="AB802" s="50" t="n"/>
      <c r="AC802" s="61" t="n"/>
      <c r="AD802" s="61" t="n"/>
      <c r="AE802" s="50" t="n"/>
      <c r="AF802" s="0" t="n"/>
      <c r="AG802" s="0" t="n"/>
      <c r="AH802" s="85">
        <f>IF(COUNTA(A802:AG802,AI802,AL802:AP802)=0,"",IF(TRIM(A802)="","AIR-ID REQUIRED",IF(OR(AND(K802&lt;&gt;"",ISNA(MATCH(K802,{"Yes","No","Unknown"},0))),AND(Q802&lt;&gt;"",ISNA(MATCH(Q802,{"Yes","No","Unknown"},0))),AND(R802&lt;&gt;"",ISNA(MATCH(R802,{"Yes","No","Unknown"},0))),AND(T802&lt;&gt;"",ISNA(MATCH(T802,{"Yes","No","Unknown"},0))),AND(J802&lt;&gt;"",ISNA(MATCH(J802,{"Improving","Stable","Deteriorating","New / Baseline","Not yet known"},0))),AND(Z802&lt;&gt;"",ISNA(MATCH(Z802,{"Open","Reviewed","Action Open","Escalated","Closed"},0))),AND(AG802&lt;&gt;"",ISNA(MATCH(AG802,{"UC-ID specific","Shared system baseline"},0))),AND(AI802&lt;&gt;"",ISNA(MATCH(AI802,{"Low","Medium","High","Critical"},0))),AND(AL802&lt;&gt;"",COUNTIF(Lists!$A$3:$A$10,AL802)=0),AND(AO802&lt;&gt;"",ISNA(MATCH(AO802,{"Operational monitoring","Performance review","Formal review"},0))),AND(AP802&lt;&gt;"",ISNA(MATCH(AP802,{"Raised per Monitoring and Review Plan","Not action-capable","Action-capable: raise not yet set"},0)))),"INVALID VALUE — use the dropdown list",IF(AND(AG802="UC-ID specific",OR(AF802="",AF802="None")),"UC-ID REQUIRED",IF(OR(J802="",K802="",Q802="",R802="",T802="",AL802="",J802="Not yet known",K802="Unknown",Q802="Unknown",R802="Unknown",T802="Unknown"),"UNKNOWN TO RESOLVE",IF(AND(K802="Yes",OR(H802="",I802="",M802="",N802="",O802="",P802="",P802="None",X802="")),"BREACH ACTION INCOMPLETE",IF(AND(OR(K802="Yes",Q802="Yes"),AL802="None"),"TRIGGER NOT RECORDED — select the E.4 trigger",IF(AND(OR(AND(AL802&lt;&gt;"",AL802&lt;&gt;"None"),R802="Yes"),AM802=""),"REASSESSMENT / CONSIDERATION REF REQUIRED",IF(AND(OR(R802="Yes",T802="Yes"),U802=""),"GATE LOG EVENT ID REQUIRED",IF(OR(AND(D802&lt;&gt;"",NOT(ISNUMBER(D802))),AND(Y802&lt;&gt;"",NOT(ISNUMBER(Y802))),AND(ISNUMBER(D802),ISNUMBER(Y802),Y802&lt;=D802)),"DATE CHECK — Review and Next Review must be dates, Next after Review",IF(AND(ISNUMBER(AC802),ISNUMBER(AD802),AD802&gt;AC802),"SAMPLE EXCEEDS POPULATION",IF(AND(ISNUMBER(AD802),ISNUMBER(AK802),AD802&lt;AK802),"SAMPLE BELOW TIER MINIMUM",IF(AND(AI802&lt;&gt;"",ISNUMBER(Y802),AO802=""),"REVIEW TYPE REQUIRED: operational, performance or formal (§6.4.4)",IF(AND(ISNUMBER(D802),ISNUMBER(Y802),AI802&lt;&gt;"",Y802-D802&gt;IF(AI802="Critical",31,IF(AI802="High",IF(OR(AO802="Operational monitoring",AO802="Performance review"),31,92),IF(AI802="Medium",IF(AO802="Operational monitoring",31,IF(AO802="Performance review",92,366)),366)))),"NEXT REVIEW EXCEEDS TIER CADENCE",IF(OR(AP802="",AP802="Action-capable: raise not yet set"),"AGENTIC CADENCE RAISE NOT SET (§6.4.4; size to be set by the Council)",IF(AND(Z802="Closed",OR(D802="",E802="",G802="",H802="",I802="",X802="",Y802="",AA802="",AB802="",NOT(ISNUMBER(AC802)),NOT(ISNUMBER(AD802)),AC802&lt;1,AD802&lt;1,AE802="",AG802="",AI802="")),"CLOSURE EVIDENCE MISSING",IF(Z802="Closed","Closure ready for independent review","Open / review")))))))))))))))))</f>
        <v/>
      </c>
      <c r="AI802" s="0" t="n"/>
      <c r="AJ802" s="0">
        <f>IF(AI802="","",IF(AO802="Operational monitoring",IF(AI802="Low","Routine operational monitoring by the Service Owner",IF(AI802="Medium","Monthly","Continuous (logged at least monthly)")),IF(AO802="Performance review",IF(AI802="Critical","At least monthly",IF(AI802="High","Monthly",IF(AI802="Medium","Quarterly","Annual"))),IF(AI802="Critical","Continuous monitoring; formal review at least monthly",IF(AI802="High","Quarterly","Annual")))))</f>
        <v/>
      </c>
      <c r="AK802" s="0">
        <f>IF(OR(AI802="",NOT(ISNUMBER(AC802))),"",IF(OR(AI802="Critical",AI802="High"),MIN(AC802,MAX(30,ROUNDUP(0.05*AC802,0))),IF(AI802="Medium",MIN(AC802,20),MIN(AC802,10))))</f>
        <v/>
      </c>
      <c r="AL802" s="0" t="n"/>
      <c r="AM802" s="0" t="n"/>
      <c r="AN802" s="0" t="n"/>
      <c r="AO802" s="0" t="n"/>
      <c r="AP802" s="0" t="n"/>
    </row>
    <row r="803">
      <c r="A803" s="49" t="n"/>
      <c r="B803" s="50" t="n"/>
      <c r="C803" s="50" t="n"/>
      <c r="D803" s="51" t="n"/>
      <c r="E803" s="50" t="n"/>
      <c r="F803" s="50" t="n"/>
      <c r="G803" s="50" t="n"/>
      <c r="H803" s="50" t="n"/>
      <c r="I803" s="50" t="n"/>
      <c r="J803" s="50" t="n"/>
      <c r="K803" s="50" t="n"/>
      <c r="L803" s="50" t="n"/>
      <c r="M803" s="50" t="n"/>
      <c r="N803" s="50" t="n"/>
      <c r="O803" s="51" t="n"/>
      <c r="P803" s="50" t="n"/>
      <c r="Q803" s="50" t="n"/>
      <c r="R803" s="50" t="n"/>
      <c r="S803" s="50" t="n"/>
      <c r="T803" s="50" t="n"/>
      <c r="U803" s="50" t="n"/>
      <c r="V803" s="50" t="n"/>
      <c r="W803" s="50" t="n"/>
      <c r="X803" s="50" t="n"/>
      <c r="Y803" s="51" t="n"/>
      <c r="Z803" s="52" t="n"/>
      <c r="AA803" s="50" t="n"/>
      <c r="AB803" s="50" t="n"/>
      <c r="AC803" s="61" t="n"/>
      <c r="AD803" s="61" t="n"/>
      <c r="AE803" s="50" t="n"/>
      <c r="AF803" s="0" t="n"/>
      <c r="AG803" s="0" t="n"/>
      <c r="AH803" s="85">
        <f>IF(COUNTA(A803:AG803,AI803,AL803:AP803)=0,"",IF(TRIM(A803)="","AIR-ID REQUIRED",IF(OR(AND(K803&lt;&gt;"",ISNA(MATCH(K803,{"Yes","No","Unknown"},0))),AND(Q803&lt;&gt;"",ISNA(MATCH(Q803,{"Yes","No","Unknown"},0))),AND(R803&lt;&gt;"",ISNA(MATCH(R803,{"Yes","No","Unknown"},0))),AND(T803&lt;&gt;"",ISNA(MATCH(T803,{"Yes","No","Unknown"},0))),AND(J803&lt;&gt;"",ISNA(MATCH(J803,{"Improving","Stable","Deteriorating","New / Baseline","Not yet known"},0))),AND(Z803&lt;&gt;"",ISNA(MATCH(Z803,{"Open","Reviewed","Action Open","Escalated","Closed"},0))),AND(AG803&lt;&gt;"",ISNA(MATCH(AG803,{"UC-ID specific","Shared system baseline"},0))),AND(AI803&lt;&gt;"",ISNA(MATCH(AI803,{"Low","Medium","High","Critical"},0))),AND(AL803&lt;&gt;"",COUNTIF(Lists!$A$3:$A$10,AL803)=0),AND(AO803&lt;&gt;"",ISNA(MATCH(AO803,{"Operational monitoring","Performance review","Formal review"},0))),AND(AP803&lt;&gt;"",ISNA(MATCH(AP803,{"Raised per Monitoring and Review Plan","Not action-capable","Action-capable: raise not yet set"},0)))),"INVALID VALUE — use the dropdown list",IF(AND(AG803="UC-ID specific",OR(AF803="",AF803="None")),"UC-ID REQUIRED",IF(OR(J803="",K803="",Q803="",R803="",T803="",AL803="",J803="Not yet known",K803="Unknown",Q803="Unknown",R803="Unknown",T803="Unknown"),"UNKNOWN TO RESOLVE",IF(AND(K803="Yes",OR(H803="",I803="",M803="",N803="",O803="",P803="",P803="None",X803="")),"BREACH ACTION INCOMPLETE",IF(AND(OR(K803="Yes",Q803="Yes"),AL803="None"),"TRIGGER NOT RECORDED — select the E.4 trigger",IF(AND(OR(AND(AL803&lt;&gt;"",AL803&lt;&gt;"None"),R803="Yes"),AM803=""),"REASSESSMENT / CONSIDERATION REF REQUIRED",IF(AND(OR(R803="Yes",T803="Yes"),U803=""),"GATE LOG EVENT ID REQUIRED",IF(OR(AND(D803&lt;&gt;"",NOT(ISNUMBER(D803))),AND(Y803&lt;&gt;"",NOT(ISNUMBER(Y803))),AND(ISNUMBER(D803),ISNUMBER(Y803),Y803&lt;=D803)),"DATE CHECK — Review and Next Review must be dates, Next after Review",IF(AND(ISNUMBER(AC803),ISNUMBER(AD803),AD803&gt;AC803),"SAMPLE EXCEEDS POPULATION",IF(AND(ISNUMBER(AD803),ISNUMBER(AK803),AD803&lt;AK803),"SAMPLE BELOW TIER MINIMUM",IF(AND(AI803&lt;&gt;"",ISNUMBER(Y803),AO803=""),"REVIEW TYPE REQUIRED: operational, performance or formal (§6.4.4)",IF(AND(ISNUMBER(D803),ISNUMBER(Y803),AI803&lt;&gt;"",Y803-D803&gt;IF(AI803="Critical",31,IF(AI803="High",IF(OR(AO803="Operational monitoring",AO803="Performance review"),31,92),IF(AI803="Medium",IF(AO803="Operational monitoring",31,IF(AO803="Performance review",92,366)),366)))),"NEXT REVIEW EXCEEDS TIER CADENCE",IF(OR(AP803="",AP803="Action-capable: raise not yet set"),"AGENTIC CADENCE RAISE NOT SET (§6.4.4; size to be set by the Council)",IF(AND(Z803="Closed",OR(D803="",E803="",G803="",H803="",I803="",X803="",Y803="",AA803="",AB803="",NOT(ISNUMBER(AC803)),NOT(ISNUMBER(AD803)),AC803&lt;1,AD803&lt;1,AE803="",AG803="",AI803="")),"CLOSURE EVIDENCE MISSING",IF(Z803="Closed","Closure ready for independent review","Open / review")))))))))))))))))</f>
        <v/>
      </c>
      <c r="AI803" s="0" t="n"/>
      <c r="AJ803" s="0">
        <f>IF(AI803="","",IF(AO803="Operational monitoring",IF(AI803="Low","Routine operational monitoring by the Service Owner",IF(AI803="Medium","Monthly","Continuous (logged at least monthly)")),IF(AO803="Performance review",IF(AI803="Critical","At least monthly",IF(AI803="High","Monthly",IF(AI803="Medium","Quarterly","Annual"))),IF(AI803="Critical","Continuous monitoring; formal review at least monthly",IF(AI803="High","Quarterly","Annual")))))</f>
        <v/>
      </c>
      <c r="AK803" s="0">
        <f>IF(OR(AI803="",NOT(ISNUMBER(AC803))),"",IF(OR(AI803="Critical",AI803="High"),MIN(AC803,MAX(30,ROUNDUP(0.05*AC803,0))),IF(AI803="Medium",MIN(AC803,20),MIN(AC803,10))))</f>
        <v/>
      </c>
      <c r="AL803" s="0" t="n"/>
      <c r="AM803" s="0" t="n"/>
      <c r="AN803" s="0" t="n"/>
      <c r="AO803" s="0" t="n"/>
      <c r="AP803" s="0" t="n"/>
    </row>
    <row r="804">
      <c r="A804" s="49" t="n"/>
      <c r="B804" s="50" t="n"/>
      <c r="C804" s="50" t="n"/>
      <c r="D804" s="51" t="n"/>
      <c r="E804" s="50" t="n"/>
      <c r="F804" s="50" t="n"/>
      <c r="G804" s="50" t="n"/>
      <c r="H804" s="50" t="n"/>
      <c r="I804" s="50" t="n"/>
      <c r="J804" s="50" t="n"/>
      <c r="K804" s="50" t="n"/>
      <c r="L804" s="50" t="n"/>
      <c r="M804" s="50" t="n"/>
      <c r="N804" s="50" t="n"/>
      <c r="O804" s="51" t="n"/>
      <c r="P804" s="50" t="n"/>
      <c r="Q804" s="50" t="n"/>
      <c r="R804" s="50" t="n"/>
      <c r="S804" s="50" t="n"/>
      <c r="T804" s="50" t="n"/>
      <c r="U804" s="50" t="n"/>
      <c r="V804" s="50" t="n"/>
      <c r="W804" s="50" t="n"/>
      <c r="X804" s="50" t="n"/>
      <c r="Y804" s="51" t="n"/>
      <c r="Z804" s="52" t="n"/>
      <c r="AA804" s="50" t="n"/>
      <c r="AB804" s="50" t="n"/>
      <c r="AC804" s="61" t="n"/>
      <c r="AD804" s="61" t="n"/>
      <c r="AE804" s="50" t="n"/>
      <c r="AF804" s="0" t="n"/>
      <c r="AG804" s="0" t="n"/>
      <c r="AH804" s="85">
        <f>IF(COUNTA(A804:AG804,AI804,AL804:AP804)=0,"",IF(TRIM(A804)="","AIR-ID REQUIRED",IF(OR(AND(K804&lt;&gt;"",ISNA(MATCH(K804,{"Yes","No","Unknown"},0))),AND(Q804&lt;&gt;"",ISNA(MATCH(Q804,{"Yes","No","Unknown"},0))),AND(R804&lt;&gt;"",ISNA(MATCH(R804,{"Yes","No","Unknown"},0))),AND(T804&lt;&gt;"",ISNA(MATCH(T804,{"Yes","No","Unknown"},0))),AND(J804&lt;&gt;"",ISNA(MATCH(J804,{"Improving","Stable","Deteriorating","New / Baseline","Not yet known"},0))),AND(Z804&lt;&gt;"",ISNA(MATCH(Z804,{"Open","Reviewed","Action Open","Escalated","Closed"},0))),AND(AG804&lt;&gt;"",ISNA(MATCH(AG804,{"UC-ID specific","Shared system baseline"},0))),AND(AI804&lt;&gt;"",ISNA(MATCH(AI804,{"Low","Medium","High","Critical"},0))),AND(AL804&lt;&gt;"",COUNTIF(Lists!$A$3:$A$10,AL804)=0),AND(AO804&lt;&gt;"",ISNA(MATCH(AO804,{"Operational monitoring","Performance review","Formal review"},0))),AND(AP804&lt;&gt;"",ISNA(MATCH(AP804,{"Raised per Monitoring and Review Plan","Not action-capable","Action-capable: raise not yet set"},0)))),"INVALID VALUE — use the dropdown list",IF(AND(AG804="UC-ID specific",OR(AF804="",AF804="None")),"UC-ID REQUIRED",IF(OR(J804="",K804="",Q804="",R804="",T804="",AL804="",J804="Not yet known",K804="Unknown",Q804="Unknown",R804="Unknown",T804="Unknown"),"UNKNOWN TO RESOLVE",IF(AND(K804="Yes",OR(H804="",I804="",M804="",N804="",O804="",P804="",P804="None",X804="")),"BREACH ACTION INCOMPLETE",IF(AND(OR(K804="Yes",Q804="Yes"),AL804="None"),"TRIGGER NOT RECORDED — select the E.4 trigger",IF(AND(OR(AND(AL804&lt;&gt;"",AL804&lt;&gt;"None"),R804="Yes"),AM804=""),"REASSESSMENT / CONSIDERATION REF REQUIRED",IF(AND(OR(R804="Yes",T804="Yes"),U804=""),"GATE LOG EVENT ID REQUIRED",IF(OR(AND(D804&lt;&gt;"",NOT(ISNUMBER(D804))),AND(Y804&lt;&gt;"",NOT(ISNUMBER(Y804))),AND(ISNUMBER(D804),ISNUMBER(Y804),Y804&lt;=D804)),"DATE CHECK — Review and Next Review must be dates, Next after Review",IF(AND(ISNUMBER(AC804),ISNUMBER(AD804),AD804&gt;AC804),"SAMPLE EXCEEDS POPULATION",IF(AND(ISNUMBER(AD804),ISNUMBER(AK804),AD804&lt;AK804),"SAMPLE BELOW TIER MINIMUM",IF(AND(AI804&lt;&gt;"",ISNUMBER(Y804),AO804=""),"REVIEW TYPE REQUIRED: operational, performance or formal (§6.4.4)",IF(AND(ISNUMBER(D804),ISNUMBER(Y804),AI804&lt;&gt;"",Y804-D804&gt;IF(AI804="Critical",31,IF(AI804="High",IF(OR(AO804="Operational monitoring",AO804="Performance review"),31,92),IF(AI804="Medium",IF(AO804="Operational monitoring",31,IF(AO804="Performance review",92,366)),366)))),"NEXT REVIEW EXCEEDS TIER CADENCE",IF(OR(AP804="",AP804="Action-capable: raise not yet set"),"AGENTIC CADENCE RAISE NOT SET (§6.4.4; size to be set by the Council)",IF(AND(Z804="Closed",OR(D804="",E804="",G804="",H804="",I804="",X804="",Y804="",AA804="",AB804="",NOT(ISNUMBER(AC804)),NOT(ISNUMBER(AD804)),AC804&lt;1,AD804&lt;1,AE804="",AG804="",AI804="")),"CLOSURE EVIDENCE MISSING",IF(Z804="Closed","Closure ready for independent review","Open / review")))))))))))))))))</f>
        <v/>
      </c>
      <c r="AI804" s="0" t="n"/>
      <c r="AJ804" s="0">
        <f>IF(AI804="","",IF(AO804="Operational monitoring",IF(AI804="Low","Routine operational monitoring by the Service Owner",IF(AI804="Medium","Monthly","Continuous (logged at least monthly)")),IF(AO804="Performance review",IF(AI804="Critical","At least monthly",IF(AI804="High","Monthly",IF(AI804="Medium","Quarterly","Annual"))),IF(AI804="Critical","Continuous monitoring; formal review at least monthly",IF(AI804="High","Quarterly","Annual")))))</f>
        <v/>
      </c>
      <c r="AK804" s="0">
        <f>IF(OR(AI804="",NOT(ISNUMBER(AC804))),"",IF(OR(AI804="Critical",AI804="High"),MIN(AC804,MAX(30,ROUNDUP(0.05*AC804,0))),IF(AI804="Medium",MIN(AC804,20),MIN(AC804,10))))</f>
        <v/>
      </c>
      <c r="AL804" s="0" t="n"/>
      <c r="AM804" s="0" t="n"/>
      <c r="AN804" s="0" t="n"/>
      <c r="AO804" s="0" t="n"/>
      <c r="AP804" s="0" t="n"/>
    </row>
    <row r="805">
      <c r="A805" s="49" t="n"/>
      <c r="B805" s="50" t="n"/>
      <c r="C805" s="50" t="n"/>
      <c r="D805" s="51" t="n"/>
      <c r="E805" s="50" t="n"/>
      <c r="F805" s="50" t="n"/>
      <c r="G805" s="50" t="n"/>
      <c r="H805" s="50" t="n"/>
      <c r="I805" s="50" t="n"/>
      <c r="J805" s="50" t="n"/>
      <c r="K805" s="50" t="n"/>
      <c r="L805" s="50" t="n"/>
      <c r="M805" s="50" t="n"/>
      <c r="N805" s="50" t="n"/>
      <c r="O805" s="51" t="n"/>
      <c r="P805" s="50" t="n"/>
      <c r="Q805" s="50" t="n"/>
      <c r="R805" s="50" t="n"/>
      <c r="S805" s="50" t="n"/>
      <c r="T805" s="50" t="n"/>
      <c r="U805" s="50" t="n"/>
      <c r="V805" s="50" t="n"/>
      <c r="W805" s="50" t="n"/>
      <c r="X805" s="50" t="n"/>
      <c r="Y805" s="51" t="n"/>
      <c r="Z805" s="52" t="n"/>
      <c r="AA805" s="50" t="n"/>
      <c r="AB805" s="50" t="n"/>
      <c r="AC805" s="61" t="n"/>
      <c r="AD805" s="61" t="n"/>
      <c r="AE805" s="50" t="n"/>
      <c r="AF805" s="0" t="n"/>
      <c r="AG805" s="0" t="n"/>
      <c r="AH805" s="85">
        <f>IF(COUNTA(A805:AG805,AI805,AL805:AP805)=0,"",IF(TRIM(A805)="","AIR-ID REQUIRED",IF(OR(AND(K805&lt;&gt;"",ISNA(MATCH(K805,{"Yes","No","Unknown"},0))),AND(Q805&lt;&gt;"",ISNA(MATCH(Q805,{"Yes","No","Unknown"},0))),AND(R805&lt;&gt;"",ISNA(MATCH(R805,{"Yes","No","Unknown"},0))),AND(T805&lt;&gt;"",ISNA(MATCH(T805,{"Yes","No","Unknown"},0))),AND(J805&lt;&gt;"",ISNA(MATCH(J805,{"Improving","Stable","Deteriorating","New / Baseline","Not yet known"},0))),AND(Z805&lt;&gt;"",ISNA(MATCH(Z805,{"Open","Reviewed","Action Open","Escalated","Closed"},0))),AND(AG805&lt;&gt;"",ISNA(MATCH(AG805,{"UC-ID specific","Shared system baseline"},0))),AND(AI805&lt;&gt;"",ISNA(MATCH(AI805,{"Low","Medium","High","Critical"},0))),AND(AL805&lt;&gt;"",COUNTIF(Lists!$A$3:$A$10,AL805)=0),AND(AO805&lt;&gt;"",ISNA(MATCH(AO805,{"Operational monitoring","Performance review","Formal review"},0))),AND(AP805&lt;&gt;"",ISNA(MATCH(AP805,{"Raised per Monitoring and Review Plan","Not action-capable","Action-capable: raise not yet set"},0)))),"INVALID VALUE — use the dropdown list",IF(AND(AG805="UC-ID specific",OR(AF805="",AF805="None")),"UC-ID REQUIRED",IF(OR(J805="",K805="",Q805="",R805="",T805="",AL805="",J805="Not yet known",K805="Unknown",Q805="Unknown",R805="Unknown",T805="Unknown"),"UNKNOWN TO RESOLVE",IF(AND(K805="Yes",OR(H805="",I805="",M805="",N805="",O805="",P805="",P805="None",X805="")),"BREACH ACTION INCOMPLETE",IF(AND(OR(K805="Yes",Q805="Yes"),AL805="None"),"TRIGGER NOT RECORDED — select the E.4 trigger",IF(AND(OR(AND(AL805&lt;&gt;"",AL805&lt;&gt;"None"),R805="Yes"),AM805=""),"REASSESSMENT / CONSIDERATION REF REQUIRED",IF(AND(OR(R805="Yes",T805="Yes"),U805=""),"GATE LOG EVENT ID REQUIRED",IF(OR(AND(D805&lt;&gt;"",NOT(ISNUMBER(D805))),AND(Y805&lt;&gt;"",NOT(ISNUMBER(Y805))),AND(ISNUMBER(D805),ISNUMBER(Y805),Y805&lt;=D805)),"DATE CHECK — Review and Next Review must be dates, Next after Review",IF(AND(ISNUMBER(AC805),ISNUMBER(AD805),AD805&gt;AC805),"SAMPLE EXCEEDS POPULATION",IF(AND(ISNUMBER(AD805),ISNUMBER(AK805),AD805&lt;AK805),"SAMPLE BELOW TIER MINIMUM",IF(AND(AI805&lt;&gt;"",ISNUMBER(Y805),AO805=""),"REVIEW TYPE REQUIRED: operational, performance or formal (§6.4.4)",IF(AND(ISNUMBER(D805),ISNUMBER(Y805),AI805&lt;&gt;"",Y805-D805&gt;IF(AI805="Critical",31,IF(AI805="High",IF(OR(AO805="Operational monitoring",AO805="Performance review"),31,92),IF(AI805="Medium",IF(AO805="Operational monitoring",31,IF(AO805="Performance review",92,366)),366)))),"NEXT REVIEW EXCEEDS TIER CADENCE",IF(OR(AP805="",AP805="Action-capable: raise not yet set"),"AGENTIC CADENCE RAISE NOT SET (§6.4.4; size to be set by the Council)",IF(AND(Z805="Closed",OR(D805="",E805="",G805="",H805="",I805="",X805="",Y805="",AA805="",AB805="",NOT(ISNUMBER(AC805)),NOT(ISNUMBER(AD805)),AC805&lt;1,AD805&lt;1,AE805="",AG805="",AI805="")),"CLOSURE EVIDENCE MISSING",IF(Z805="Closed","Closure ready for independent review","Open / review")))))))))))))))))</f>
        <v/>
      </c>
      <c r="AI805" s="0" t="n"/>
      <c r="AJ805" s="0">
        <f>IF(AI805="","",IF(AO805="Operational monitoring",IF(AI805="Low","Routine operational monitoring by the Service Owner",IF(AI805="Medium","Monthly","Continuous (logged at least monthly)")),IF(AO805="Performance review",IF(AI805="Critical","At least monthly",IF(AI805="High","Monthly",IF(AI805="Medium","Quarterly","Annual"))),IF(AI805="Critical","Continuous monitoring; formal review at least monthly",IF(AI805="High","Quarterly","Annual")))))</f>
        <v/>
      </c>
      <c r="AK805" s="0">
        <f>IF(OR(AI805="",NOT(ISNUMBER(AC805))),"",IF(OR(AI805="Critical",AI805="High"),MIN(AC805,MAX(30,ROUNDUP(0.05*AC805,0))),IF(AI805="Medium",MIN(AC805,20),MIN(AC805,10))))</f>
        <v/>
      </c>
      <c r="AL805" s="0" t="n"/>
      <c r="AM805" s="0" t="n"/>
      <c r="AN805" s="0" t="n"/>
      <c r="AO805" s="0" t="n"/>
      <c r="AP805" s="0" t="n"/>
    </row>
    <row r="806">
      <c r="A806" s="49" t="n"/>
      <c r="B806" s="50" t="n"/>
      <c r="C806" s="50" t="n"/>
      <c r="D806" s="51" t="n"/>
      <c r="E806" s="50" t="n"/>
      <c r="F806" s="50" t="n"/>
      <c r="G806" s="50" t="n"/>
      <c r="H806" s="50" t="n"/>
      <c r="I806" s="50" t="n"/>
      <c r="J806" s="50" t="n"/>
      <c r="K806" s="50" t="n"/>
      <c r="L806" s="50" t="n"/>
      <c r="M806" s="50" t="n"/>
      <c r="N806" s="50" t="n"/>
      <c r="O806" s="51" t="n"/>
      <c r="P806" s="50" t="n"/>
      <c r="Q806" s="50" t="n"/>
      <c r="R806" s="50" t="n"/>
      <c r="S806" s="50" t="n"/>
      <c r="T806" s="50" t="n"/>
      <c r="U806" s="50" t="n"/>
      <c r="V806" s="50" t="n"/>
      <c r="W806" s="50" t="n"/>
      <c r="X806" s="50" t="n"/>
      <c r="Y806" s="51" t="n"/>
      <c r="Z806" s="52" t="n"/>
      <c r="AA806" s="50" t="n"/>
      <c r="AB806" s="50" t="n"/>
      <c r="AC806" s="61" t="n"/>
      <c r="AD806" s="61" t="n"/>
      <c r="AE806" s="50" t="n"/>
      <c r="AF806" s="0" t="n"/>
      <c r="AG806" s="0" t="n"/>
      <c r="AH806" s="85">
        <f>IF(COUNTA(A806:AG806,AI806,AL806:AP806)=0,"",IF(TRIM(A806)="","AIR-ID REQUIRED",IF(OR(AND(K806&lt;&gt;"",ISNA(MATCH(K806,{"Yes","No","Unknown"},0))),AND(Q806&lt;&gt;"",ISNA(MATCH(Q806,{"Yes","No","Unknown"},0))),AND(R806&lt;&gt;"",ISNA(MATCH(R806,{"Yes","No","Unknown"},0))),AND(T806&lt;&gt;"",ISNA(MATCH(T806,{"Yes","No","Unknown"},0))),AND(J806&lt;&gt;"",ISNA(MATCH(J806,{"Improving","Stable","Deteriorating","New / Baseline","Not yet known"},0))),AND(Z806&lt;&gt;"",ISNA(MATCH(Z806,{"Open","Reviewed","Action Open","Escalated","Closed"},0))),AND(AG806&lt;&gt;"",ISNA(MATCH(AG806,{"UC-ID specific","Shared system baseline"},0))),AND(AI806&lt;&gt;"",ISNA(MATCH(AI806,{"Low","Medium","High","Critical"},0))),AND(AL806&lt;&gt;"",COUNTIF(Lists!$A$3:$A$10,AL806)=0),AND(AO806&lt;&gt;"",ISNA(MATCH(AO806,{"Operational monitoring","Performance review","Formal review"},0))),AND(AP806&lt;&gt;"",ISNA(MATCH(AP806,{"Raised per Monitoring and Review Plan","Not action-capable","Action-capable: raise not yet set"},0)))),"INVALID VALUE — use the dropdown list",IF(AND(AG806="UC-ID specific",OR(AF806="",AF806="None")),"UC-ID REQUIRED",IF(OR(J806="",K806="",Q806="",R806="",T806="",AL806="",J806="Not yet known",K806="Unknown",Q806="Unknown",R806="Unknown",T806="Unknown"),"UNKNOWN TO RESOLVE",IF(AND(K806="Yes",OR(H806="",I806="",M806="",N806="",O806="",P806="",P806="None",X806="")),"BREACH ACTION INCOMPLETE",IF(AND(OR(K806="Yes",Q806="Yes"),AL806="None"),"TRIGGER NOT RECORDED — select the E.4 trigger",IF(AND(OR(AND(AL806&lt;&gt;"",AL806&lt;&gt;"None"),R806="Yes"),AM806=""),"REASSESSMENT / CONSIDERATION REF REQUIRED",IF(AND(OR(R806="Yes",T806="Yes"),U806=""),"GATE LOG EVENT ID REQUIRED",IF(OR(AND(D806&lt;&gt;"",NOT(ISNUMBER(D806))),AND(Y806&lt;&gt;"",NOT(ISNUMBER(Y806))),AND(ISNUMBER(D806),ISNUMBER(Y806),Y806&lt;=D806)),"DATE CHECK — Review and Next Review must be dates, Next after Review",IF(AND(ISNUMBER(AC806),ISNUMBER(AD806),AD806&gt;AC806),"SAMPLE EXCEEDS POPULATION",IF(AND(ISNUMBER(AD806),ISNUMBER(AK806),AD806&lt;AK806),"SAMPLE BELOW TIER MINIMUM",IF(AND(AI806&lt;&gt;"",ISNUMBER(Y806),AO806=""),"REVIEW TYPE REQUIRED: operational, performance or formal (§6.4.4)",IF(AND(ISNUMBER(D806),ISNUMBER(Y806),AI806&lt;&gt;"",Y806-D806&gt;IF(AI806="Critical",31,IF(AI806="High",IF(OR(AO806="Operational monitoring",AO806="Performance review"),31,92),IF(AI806="Medium",IF(AO806="Operational monitoring",31,IF(AO806="Performance review",92,366)),366)))),"NEXT REVIEW EXCEEDS TIER CADENCE",IF(OR(AP806="",AP806="Action-capable: raise not yet set"),"AGENTIC CADENCE RAISE NOT SET (§6.4.4; size to be set by the Council)",IF(AND(Z806="Closed",OR(D806="",E806="",G806="",H806="",I806="",X806="",Y806="",AA806="",AB806="",NOT(ISNUMBER(AC806)),NOT(ISNUMBER(AD806)),AC806&lt;1,AD806&lt;1,AE806="",AG806="",AI806="")),"CLOSURE EVIDENCE MISSING",IF(Z806="Closed","Closure ready for independent review","Open / review")))))))))))))))))</f>
        <v/>
      </c>
      <c r="AI806" s="0" t="n"/>
      <c r="AJ806" s="0">
        <f>IF(AI806="","",IF(AO806="Operational monitoring",IF(AI806="Low","Routine operational monitoring by the Service Owner",IF(AI806="Medium","Monthly","Continuous (logged at least monthly)")),IF(AO806="Performance review",IF(AI806="Critical","At least monthly",IF(AI806="High","Monthly",IF(AI806="Medium","Quarterly","Annual"))),IF(AI806="Critical","Continuous monitoring; formal review at least monthly",IF(AI806="High","Quarterly","Annual")))))</f>
        <v/>
      </c>
      <c r="AK806" s="0">
        <f>IF(OR(AI806="",NOT(ISNUMBER(AC806))),"",IF(OR(AI806="Critical",AI806="High"),MIN(AC806,MAX(30,ROUNDUP(0.05*AC806,0))),IF(AI806="Medium",MIN(AC806,20),MIN(AC806,10))))</f>
        <v/>
      </c>
      <c r="AL806" s="0" t="n"/>
      <c r="AM806" s="0" t="n"/>
      <c r="AN806" s="0" t="n"/>
      <c r="AO806" s="0" t="n"/>
      <c r="AP806" s="0" t="n"/>
    </row>
    <row r="807">
      <c r="A807" s="49" t="n"/>
      <c r="B807" s="50" t="n"/>
      <c r="C807" s="50" t="n"/>
      <c r="D807" s="51" t="n"/>
      <c r="E807" s="50" t="n"/>
      <c r="F807" s="50" t="n"/>
      <c r="G807" s="50" t="n"/>
      <c r="H807" s="50" t="n"/>
      <c r="I807" s="50" t="n"/>
      <c r="J807" s="50" t="n"/>
      <c r="K807" s="50" t="n"/>
      <c r="L807" s="50" t="n"/>
      <c r="M807" s="50" t="n"/>
      <c r="N807" s="50" t="n"/>
      <c r="O807" s="51" t="n"/>
      <c r="P807" s="50" t="n"/>
      <c r="Q807" s="50" t="n"/>
      <c r="R807" s="50" t="n"/>
      <c r="S807" s="50" t="n"/>
      <c r="T807" s="50" t="n"/>
      <c r="U807" s="50" t="n"/>
      <c r="V807" s="50" t="n"/>
      <c r="W807" s="50" t="n"/>
      <c r="X807" s="50" t="n"/>
      <c r="Y807" s="51" t="n"/>
      <c r="Z807" s="52" t="n"/>
      <c r="AA807" s="50" t="n"/>
      <c r="AB807" s="50" t="n"/>
      <c r="AC807" s="61" t="n"/>
      <c r="AD807" s="61" t="n"/>
      <c r="AE807" s="50" t="n"/>
      <c r="AF807" s="0" t="n"/>
      <c r="AG807" s="0" t="n"/>
      <c r="AH807" s="85">
        <f>IF(COUNTA(A807:AG807,AI807,AL807:AP807)=0,"",IF(TRIM(A807)="","AIR-ID REQUIRED",IF(OR(AND(K807&lt;&gt;"",ISNA(MATCH(K807,{"Yes","No","Unknown"},0))),AND(Q807&lt;&gt;"",ISNA(MATCH(Q807,{"Yes","No","Unknown"},0))),AND(R807&lt;&gt;"",ISNA(MATCH(R807,{"Yes","No","Unknown"},0))),AND(T807&lt;&gt;"",ISNA(MATCH(T807,{"Yes","No","Unknown"},0))),AND(J807&lt;&gt;"",ISNA(MATCH(J807,{"Improving","Stable","Deteriorating","New / Baseline","Not yet known"},0))),AND(Z807&lt;&gt;"",ISNA(MATCH(Z807,{"Open","Reviewed","Action Open","Escalated","Closed"},0))),AND(AG807&lt;&gt;"",ISNA(MATCH(AG807,{"UC-ID specific","Shared system baseline"},0))),AND(AI807&lt;&gt;"",ISNA(MATCH(AI807,{"Low","Medium","High","Critical"},0))),AND(AL807&lt;&gt;"",COUNTIF(Lists!$A$3:$A$10,AL807)=0),AND(AO807&lt;&gt;"",ISNA(MATCH(AO807,{"Operational monitoring","Performance review","Formal review"},0))),AND(AP807&lt;&gt;"",ISNA(MATCH(AP807,{"Raised per Monitoring and Review Plan","Not action-capable","Action-capable: raise not yet set"},0)))),"INVALID VALUE — use the dropdown list",IF(AND(AG807="UC-ID specific",OR(AF807="",AF807="None")),"UC-ID REQUIRED",IF(OR(J807="",K807="",Q807="",R807="",T807="",AL807="",J807="Not yet known",K807="Unknown",Q807="Unknown",R807="Unknown",T807="Unknown"),"UNKNOWN TO RESOLVE",IF(AND(K807="Yes",OR(H807="",I807="",M807="",N807="",O807="",P807="",P807="None",X807="")),"BREACH ACTION INCOMPLETE",IF(AND(OR(K807="Yes",Q807="Yes"),AL807="None"),"TRIGGER NOT RECORDED — select the E.4 trigger",IF(AND(OR(AND(AL807&lt;&gt;"",AL807&lt;&gt;"None"),R807="Yes"),AM807=""),"REASSESSMENT / CONSIDERATION REF REQUIRED",IF(AND(OR(R807="Yes",T807="Yes"),U807=""),"GATE LOG EVENT ID REQUIRED",IF(OR(AND(D807&lt;&gt;"",NOT(ISNUMBER(D807))),AND(Y807&lt;&gt;"",NOT(ISNUMBER(Y807))),AND(ISNUMBER(D807),ISNUMBER(Y807),Y807&lt;=D807)),"DATE CHECK — Review and Next Review must be dates, Next after Review",IF(AND(ISNUMBER(AC807),ISNUMBER(AD807),AD807&gt;AC807),"SAMPLE EXCEEDS POPULATION",IF(AND(ISNUMBER(AD807),ISNUMBER(AK807),AD807&lt;AK807),"SAMPLE BELOW TIER MINIMUM",IF(AND(AI807&lt;&gt;"",ISNUMBER(Y807),AO807=""),"REVIEW TYPE REQUIRED: operational, performance or formal (§6.4.4)",IF(AND(ISNUMBER(D807),ISNUMBER(Y807),AI807&lt;&gt;"",Y807-D807&gt;IF(AI807="Critical",31,IF(AI807="High",IF(OR(AO807="Operational monitoring",AO807="Performance review"),31,92),IF(AI807="Medium",IF(AO807="Operational monitoring",31,IF(AO807="Performance review",92,366)),366)))),"NEXT REVIEW EXCEEDS TIER CADENCE",IF(OR(AP807="",AP807="Action-capable: raise not yet set"),"AGENTIC CADENCE RAISE NOT SET (§6.4.4; size to be set by the Council)",IF(AND(Z807="Closed",OR(D807="",E807="",G807="",H807="",I807="",X807="",Y807="",AA807="",AB807="",NOT(ISNUMBER(AC807)),NOT(ISNUMBER(AD807)),AC807&lt;1,AD807&lt;1,AE807="",AG807="",AI807="")),"CLOSURE EVIDENCE MISSING",IF(Z807="Closed","Closure ready for independent review","Open / review")))))))))))))))))</f>
        <v/>
      </c>
      <c r="AI807" s="0" t="n"/>
      <c r="AJ807" s="0">
        <f>IF(AI807="","",IF(AO807="Operational monitoring",IF(AI807="Low","Routine operational monitoring by the Service Owner",IF(AI807="Medium","Monthly","Continuous (logged at least monthly)")),IF(AO807="Performance review",IF(AI807="Critical","At least monthly",IF(AI807="High","Monthly",IF(AI807="Medium","Quarterly","Annual"))),IF(AI807="Critical","Continuous monitoring; formal review at least monthly",IF(AI807="High","Quarterly","Annual")))))</f>
        <v/>
      </c>
      <c r="AK807" s="0">
        <f>IF(OR(AI807="",NOT(ISNUMBER(AC807))),"",IF(OR(AI807="Critical",AI807="High"),MIN(AC807,MAX(30,ROUNDUP(0.05*AC807,0))),IF(AI807="Medium",MIN(AC807,20),MIN(AC807,10))))</f>
        <v/>
      </c>
      <c r="AL807" s="0" t="n"/>
      <c r="AM807" s="0" t="n"/>
      <c r="AN807" s="0" t="n"/>
      <c r="AO807" s="0" t="n"/>
      <c r="AP807" s="0" t="n"/>
    </row>
    <row r="808">
      <c r="A808" s="49" t="n"/>
      <c r="B808" s="50" t="n"/>
      <c r="C808" s="50" t="n"/>
      <c r="D808" s="51" t="n"/>
      <c r="E808" s="50" t="n"/>
      <c r="F808" s="50" t="n"/>
      <c r="G808" s="50" t="n"/>
      <c r="H808" s="50" t="n"/>
      <c r="I808" s="50" t="n"/>
      <c r="J808" s="50" t="n"/>
      <c r="K808" s="50" t="n"/>
      <c r="L808" s="50" t="n"/>
      <c r="M808" s="50" t="n"/>
      <c r="N808" s="50" t="n"/>
      <c r="O808" s="51" t="n"/>
      <c r="P808" s="50" t="n"/>
      <c r="Q808" s="50" t="n"/>
      <c r="R808" s="50" t="n"/>
      <c r="S808" s="50" t="n"/>
      <c r="T808" s="50" t="n"/>
      <c r="U808" s="50" t="n"/>
      <c r="V808" s="50" t="n"/>
      <c r="W808" s="50" t="n"/>
      <c r="X808" s="50" t="n"/>
      <c r="Y808" s="51" t="n"/>
      <c r="Z808" s="52" t="n"/>
      <c r="AA808" s="50" t="n"/>
      <c r="AB808" s="50" t="n"/>
      <c r="AC808" s="61" t="n"/>
      <c r="AD808" s="61" t="n"/>
      <c r="AE808" s="50" t="n"/>
      <c r="AF808" s="0" t="n"/>
      <c r="AG808" s="0" t="n"/>
      <c r="AH808" s="85">
        <f>IF(COUNTA(A808:AG808,AI808,AL808:AP808)=0,"",IF(TRIM(A808)="","AIR-ID REQUIRED",IF(OR(AND(K808&lt;&gt;"",ISNA(MATCH(K808,{"Yes","No","Unknown"},0))),AND(Q808&lt;&gt;"",ISNA(MATCH(Q808,{"Yes","No","Unknown"},0))),AND(R808&lt;&gt;"",ISNA(MATCH(R808,{"Yes","No","Unknown"},0))),AND(T808&lt;&gt;"",ISNA(MATCH(T808,{"Yes","No","Unknown"},0))),AND(J808&lt;&gt;"",ISNA(MATCH(J808,{"Improving","Stable","Deteriorating","New / Baseline","Not yet known"},0))),AND(Z808&lt;&gt;"",ISNA(MATCH(Z808,{"Open","Reviewed","Action Open","Escalated","Closed"},0))),AND(AG808&lt;&gt;"",ISNA(MATCH(AG808,{"UC-ID specific","Shared system baseline"},0))),AND(AI808&lt;&gt;"",ISNA(MATCH(AI808,{"Low","Medium","High","Critical"},0))),AND(AL808&lt;&gt;"",COUNTIF(Lists!$A$3:$A$10,AL808)=0),AND(AO808&lt;&gt;"",ISNA(MATCH(AO808,{"Operational monitoring","Performance review","Formal review"},0))),AND(AP808&lt;&gt;"",ISNA(MATCH(AP808,{"Raised per Monitoring and Review Plan","Not action-capable","Action-capable: raise not yet set"},0)))),"INVALID VALUE — use the dropdown list",IF(AND(AG808="UC-ID specific",OR(AF808="",AF808="None")),"UC-ID REQUIRED",IF(OR(J808="",K808="",Q808="",R808="",T808="",AL808="",J808="Not yet known",K808="Unknown",Q808="Unknown",R808="Unknown",T808="Unknown"),"UNKNOWN TO RESOLVE",IF(AND(K808="Yes",OR(H808="",I808="",M808="",N808="",O808="",P808="",P808="None",X808="")),"BREACH ACTION INCOMPLETE",IF(AND(OR(K808="Yes",Q808="Yes"),AL808="None"),"TRIGGER NOT RECORDED — select the E.4 trigger",IF(AND(OR(AND(AL808&lt;&gt;"",AL808&lt;&gt;"None"),R808="Yes"),AM808=""),"REASSESSMENT / CONSIDERATION REF REQUIRED",IF(AND(OR(R808="Yes",T808="Yes"),U808=""),"GATE LOG EVENT ID REQUIRED",IF(OR(AND(D808&lt;&gt;"",NOT(ISNUMBER(D808))),AND(Y808&lt;&gt;"",NOT(ISNUMBER(Y808))),AND(ISNUMBER(D808),ISNUMBER(Y808),Y808&lt;=D808)),"DATE CHECK — Review and Next Review must be dates, Next after Review",IF(AND(ISNUMBER(AC808),ISNUMBER(AD808),AD808&gt;AC808),"SAMPLE EXCEEDS POPULATION",IF(AND(ISNUMBER(AD808),ISNUMBER(AK808),AD808&lt;AK808),"SAMPLE BELOW TIER MINIMUM",IF(AND(AI808&lt;&gt;"",ISNUMBER(Y808),AO808=""),"REVIEW TYPE REQUIRED: operational, performance or formal (§6.4.4)",IF(AND(ISNUMBER(D808),ISNUMBER(Y808),AI808&lt;&gt;"",Y808-D808&gt;IF(AI808="Critical",31,IF(AI808="High",IF(OR(AO808="Operational monitoring",AO808="Performance review"),31,92),IF(AI808="Medium",IF(AO808="Operational monitoring",31,IF(AO808="Performance review",92,366)),366)))),"NEXT REVIEW EXCEEDS TIER CADENCE",IF(OR(AP808="",AP808="Action-capable: raise not yet set"),"AGENTIC CADENCE RAISE NOT SET (§6.4.4; size to be set by the Council)",IF(AND(Z808="Closed",OR(D808="",E808="",G808="",H808="",I808="",X808="",Y808="",AA808="",AB808="",NOT(ISNUMBER(AC808)),NOT(ISNUMBER(AD808)),AC808&lt;1,AD808&lt;1,AE808="",AG808="",AI808="")),"CLOSURE EVIDENCE MISSING",IF(Z808="Closed","Closure ready for independent review","Open / review")))))))))))))))))</f>
        <v/>
      </c>
      <c r="AI808" s="0" t="n"/>
      <c r="AJ808" s="0">
        <f>IF(AI808="","",IF(AO808="Operational monitoring",IF(AI808="Low","Routine operational monitoring by the Service Owner",IF(AI808="Medium","Monthly","Continuous (logged at least monthly)")),IF(AO808="Performance review",IF(AI808="Critical","At least monthly",IF(AI808="High","Monthly",IF(AI808="Medium","Quarterly","Annual"))),IF(AI808="Critical","Continuous monitoring; formal review at least monthly",IF(AI808="High","Quarterly","Annual")))))</f>
        <v/>
      </c>
      <c r="AK808" s="0">
        <f>IF(OR(AI808="",NOT(ISNUMBER(AC808))),"",IF(OR(AI808="Critical",AI808="High"),MIN(AC808,MAX(30,ROUNDUP(0.05*AC808,0))),IF(AI808="Medium",MIN(AC808,20),MIN(AC808,10))))</f>
        <v/>
      </c>
      <c r="AL808" s="0" t="n"/>
      <c r="AM808" s="0" t="n"/>
      <c r="AN808" s="0" t="n"/>
      <c r="AO808" s="0" t="n"/>
      <c r="AP808" s="0" t="n"/>
    </row>
    <row r="809">
      <c r="A809" s="49" t="n"/>
      <c r="B809" s="50" t="n"/>
      <c r="C809" s="50" t="n"/>
      <c r="D809" s="51" t="n"/>
      <c r="E809" s="50" t="n"/>
      <c r="F809" s="50" t="n"/>
      <c r="G809" s="50" t="n"/>
      <c r="H809" s="50" t="n"/>
      <c r="I809" s="50" t="n"/>
      <c r="J809" s="50" t="n"/>
      <c r="K809" s="50" t="n"/>
      <c r="L809" s="50" t="n"/>
      <c r="M809" s="50" t="n"/>
      <c r="N809" s="50" t="n"/>
      <c r="O809" s="51" t="n"/>
      <c r="P809" s="50" t="n"/>
      <c r="Q809" s="50" t="n"/>
      <c r="R809" s="50" t="n"/>
      <c r="S809" s="50" t="n"/>
      <c r="T809" s="50" t="n"/>
      <c r="U809" s="50" t="n"/>
      <c r="V809" s="50" t="n"/>
      <c r="W809" s="50" t="n"/>
      <c r="X809" s="50" t="n"/>
      <c r="Y809" s="51" t="n"/>
      <c r="Z809" s="52" t="n"/>
      <c r="AA809" s="50" t="n"/>
      <c r="AB809" s="50" t="n"/>
      <c r="AC809" s="61" t="n"/>
      <c r="AD809" s="61" t="n"/>
      <c r="AE809" s="50" t="n"/>
      <c r="AF809" s="0" t="n"/>
      <c r="AG809" s="0" t="n"/>
      <c r="AH809" s="85">
        <f>IF(COUNTA(A809:AG809,AI809,AL809:AP809)=0,"",IF(TRIM(A809)="","AIR-ID REQUIRED",IF(OR(AND(K809&lt;&gt;"",ISNA(MATCH(K809,{"Yes","No","Unknown"},0))),AND(Q809&lt;&gt;"",ISNA(MATCH(Q809,{"Yes","No","Unknown"},0))),AND(R809&lt;&gt;"",ISNA(MATCH(R809,{"Yes","No","Unknown"},0))),AND(T809&lt;&gt;"",ISNA(MATCH(T809,{"Yes","No","Unknown"},0))),AND(J809&lt;&gt;"",ISNA(MATCH(J809,{"Improving","Stable","Deteriorating","New / Baseline","Not yet known"},0))),AND(Z809&lt;&gt;"",ISNA(MATCH(Z809,{"Open","Reviewed","Action Open","Escalated","Closed"},0))),AND(AG809&lt;&gt;"",ISNA(MATCH(AG809,{"UC-ID specific","Shared system baseline"},0))),AND(AI809&lt;&gt;"",ISNA(MATCH(AI809,{"Low","Medium","High","Critical"},0))),AND(AL809&lt;&gt;"",COUNTIF(Lists!$A$3:$A$10,AL809)=0),AND(AO809&lt;&gt;"",ISNA(MATCH(AO809,{"Operational monitoring","Performance review","Formal review"},0))),AND(AP809&lt;&gt;"",ISNA(MATCH(AP809,{"Raised per Monitoring and Review Plan","Not action-capable","Action-capable: raise not yet set"},0)))),"INVALID VALUE — use the dropdown list",IF(AND(AG809="UC-ID specific",OR(AF809="",AF809="None")),"UC-ID REQUIRED",IF(OR(J809="",K809="",Q809="",R809="",T809="",AL809="",J809="Not yet known",K809="Unknown",Q809="Unknown",R809="Unknown",T809="Unknown"),"UNKNOWN TO RESOLVE",IF(AND(K809="Yes",OR(H809="",I809="",M809="",N809="",O809="",P809="",P809="None",X809="")),"BREACH ACTION INCOMPLETE",IF(AND(OR(K809="Yes",Q809="Yes"),AL809="None"),"TRIGGER NOT RECORDED — select the E.4 trigger",IF(AND(OR(AND(AL809&lt;&gt;"",AL809&lt;&gt;"None"),R809="Yes"),AM809=""),"REASSESSMENT / CONSIDERATION REF REQUIRED",IF(AND(OR(R809="Yes",T809="Yes"),U809=""),"GATE LOG EVENT ID REQUIRED",IF(OR(AND(D809&lt;&gt;"",NOT(ISNUMBER(D809))),AND(Y809&lt;&gt;"",NOT(ISNUMBER(Y809))),AND(ISNUMBER(D809),ISNUMBER(Y809),Y809&lt;=D809)),"DATE CHECK — Review and Next Review must be dates, Next after Review",IF(AND(ISNUMBER(AC809),ISNUMBER(AD809),AD809&gt;AC809),"SAMPLE EXCEEDS POPULATION",IF(AND(ISNUMBER(AD809),ISNUMBER(AK809),AD809&lt;AK809),"SAMPLE BELOW TIER MINIMUM",IF(AND(AI809&lt;&gt;"",ISNUMBER(Y809),AO809=""),"REVIEW TYPE REQUIRED: operational, performance or formal (§6.4.4)",IF(AND(ISNUMBER(D809),ISNUMBER(Y809),AI809&lt;&gt;"",Y809-D809&gt;IF(AI809="Critical",31,IF(AI809="High",IF(OR(AO809="Operational monitoring",AO809="Performance review"),31,92),IF(AI809="Medium",IF(AO809="Operational monitoring",31,IF(AO809="Performance review",92,366)),366)))),"NEXT REVIEW EXCEEDS TIER CADENCE",IF(OR(AP809="",AP809="Action-capable: raise not yet set"),"AGENTIC CADENCE RAISE NOT SET (§6.4.4; size to be set by the Council)",IF(AND(Z809="Closed",OR(D809="",E809="",G809="",H809="",I809="",X809="",Y809="",AA809="",AB809="",NOT(ISNUMBER(AC809)),NOT(ISNUMBER(AD809)),AC809&lt;1,AD809&lt;1,AE809="",AG809="",AI809="")),"CLOSURE EVIDENCE MISSING",IF(Z809="Closed","Closure ready for independent review","Open / review")))))))))))))))))</f>
        <v/>
      </c>
      <c r="AI809" s="0" t="n"/>
      <c r="AJ809" s="0">
        <f>IF(AI809="","",IF(AO809="Operational monitoring",IF(AI809="Low","Routine operational monitoring by the Service Owner",IF(AI809="Medium","Monthly","Continuous (logged at least monthly)")),IF(AO809="Performance review",IF(AI809="Critical","At least monthly",IF(AI809="High","Monthly",IF(AI809="Medium","Quarterly","Annual"))),IF(AI809="Critical","Continuous monitoring; formal review at least monthly",IF(AI809="High","Quarterly","Annual")))))</f>
        <v/>
      </c>
      <c r="AK809" s="0">
        <f>IF(OR(AI809="",NOT(ISNUMBER(AC809))),"",IF(OR(AI809="Critical",AI809="High"),MIN(AC809,MAX(30,ROUNDUP(0.05*AC809,0))),IF(AI809="Medium",MIN(AC809,20),MIN(AC809,10))))</f>
        <v/>
      </c>
      <c r="AL809" s="0" t="n"/>
      <c r="AM809" s="0" t="n"/>
      <c r="AN809" s="0" t="n"/>
      <c r="AO809" s="0" t="n"/>
      <c r="AP809" s="0" t="n"/>
    </row>
    <row r="810">
      <c r="A810" s="49" t="n"/>
      <c r="B810" s="50" t="n"/>
      <c r="C810" s="50" t="n"/>
      <c r="D810" s="51" t="n"/>
      <c r="E810" s="50" t="n"/>
      <c r="F810" s="50" t="n"/>
      <c r="G810" s="50" t="n"/>
      <c r="H810" s="50" t="n"/>
      <c r="I810" s="50" t="n"/>
      <c r="J810" s="50" t="n"/>
      <c r="K810" s="50" t="n"/>
      <c r="L810" s="50" t="n"/>
      <c r="M810" s="50" t="n"/>
      <c r="N810" s="50" t="n"/>
      <c r="O810" s="51" t="n"/>
      <c r="P810" s="50" t="n"/>
      <c r="Q810" s="50" t="n"/>
      <c r="R810" s="50" t="n"/>
      <c r="S810" s="50" t="n"/>
      <c r="T810" s="50" t="n"/>
      <c r="U810" s="50" t="n"/>
      <c r="V810" s="50" t="n"/>
      <c r="W810" s="50" t="n"/>
      <c r="X810" s="50" t="n"/>
      <c r="Y810" s="51" t="n"/>
      <c r="Z810" s="52" t="n"/>
      <c r="AA810" s="50" t="n"/>
      <c r="AB810" s="50" t="n"/>
      <c r="AC810" s="61" t="n"/>
      <c r="AD810" s="61" t="n"/>
      <c r="AE810" s="50" t="n"/>
      <c r="AF810" s="0" t="n"/>
      <c r="AG810" s="0" t="n"/>
      <c r="AH810" s="85">
        <f>IF(COUNTA(A810:AG810,AI810,AL810:AP810)=0,"",IF(TRIM(A810)="","AIR-ID REQUIRED",IF(OR(AND(K810&lt;&gt;"",ISNA(MATCH(K810,{"Yes","No","Unknown"},0))),AND(Q810&lt;&gt;"",ISNA(MATCH(Q810,{"Yes","No","Unknown"},0))),AND(R810&lt;&gt;"",ISNA(MATCH(R810,{"Yes","No","Unknown"},0))),AND(T810&lt;&gt;"",ISNA(MATCH(T810,{"Yes","No","Unknown"},0))),AND(J810&lt;&gt;"",ISNA(MATCH(J810,{"Improving","Stable","Deteriorating","New / Baseline","Not yet known"},0))),AND(Z810&lt;&gt;"",ISNA(MATCH(Z810,{"Open","Reviewed","Action Open","Escalated","Closed"},0))),AND(AG810&lt;&gt;"",ISNA(MATCH(AG810,{"UC-ID specific","Shared system baseline"},0))),AND(AI810&lt;&gt;"",ISNA(MATCH(AI810,{"Low","Medium","High","Critical"},0))),AND(AL810&lt;&gt;"",COUNTIF(Lists!$A$3:$A$10,AL810)=0),AND(AO810&lt;&gt;"",ISNA(MATCH(AO810,{"Operational monitoring","Performance review","Formal review"},0))),AND(AP810&lt;&gt;"",ISNA(MATCH(AP810,{"Raised per Monitoring and Review Plan","Not action-capable","Action-capable: raise not yet set"},0)))),"INVALID VALUE — use the dropdown list",IF(AND(AG810="UC-ID specific",OR(AF810="",AF810="None")),"UC-ID REQUIRED",IF(OR(J810="",K810="",Q810="",R810="",T810="",AL810="",J810="Not yet known",K810="Unknown",Q810="Unknown",R810="Unknown",T810="Unknown"),"UNKNOWN TO RESOLVE",IF(AND(K810="Yes",OR(H810="",I810="",M810="",N810="",O810="",P810="",P810="None",X810="")),"BREACH ACTION INCOMPLETE",IF(AND(OR(K810="Yes",Q810="Yes"),AL810="None"),"TRIGGER NOT RECORDED — select the E.4 trigger",IF(AND(OR(AND(AL810&lt;&gt;"",AL810&lt;&gt;"None"),R810="Yes"),AM810=""),"REASSESSMENT / CONSIDERATION REF REQUIRED",IF(AND(OR(R810="Yes",T810="Yes"),U810=""),"GATE LOG EVENT ID REQUIRED",IF(OR(AND(D810&lt;&gt;"",NOT(ISNUMBER(D810))),AND(Y810&lt;&gt;"",NOT(ISNUMBER(Y810))),AND(ISNUMBER(D810),ISNUMBER(Y810),Y810&lt;=D810)),"DATE CHECK — Review and Next Review must be dates, Next after Review",IF(AND(ISNUMBER(AC810),ISNUMBER(AD810),AD810&gt;AC810),"SAMPLE EXCEEDS POPULATION",IF(AND(ISNUMBER(AD810),ISNUMBER(AK810),AD810&lt;AK810),"SAMPLE BELOW TIER MINIMUM",IF(AND(AI810&lt;&gt;"",ISNUMBER(Y810),AO810=""),"REVIEW TYPE REQUIRED: operational, performance or formal (§6.4.4)",IF(AND(ISNUMBER(D810),ISNUMBER(Y810),AI810&lt;&gt;"",Y810-D810&gt;IF(AI810="Critical",31,IF(AI810="High",IF(OR(AO810="Operational monitoring",AO810="Performance review"),31,92),IF(AI810="Medium",IF(AO810="Operational monitoring",31,IF(AO810="Performance review",92,366)),366)))),"NEXT REVIEW EXCEEDS TIER CADENCE",IF(OR(AP810="",AP810="Action-capable: raise not yet set"),"AGENTIC CADENCE RAISE NOT SET (§6.4.4; size to be set by the Council)",IF(AND(Z810="Closed",OR(D810="",E810="",G810="",H810="",I810="",X810="",Y810="",AA810="",AB810="",NOT(ISNUMBER(AC810)),NOT(ISNUMBER(AD810)),AC810&lt;1,AD810&lt;1,AE810="",AG810="",AI810="")),"CLOSURE EVIDENCE MISSING",IF(Z810="Closed","Closure ready for independent review","Open / review")))))))))))))))))</f>
        <v/>
      </c>
      <c r="AI810" s="0" t="n"/>
      <c r="AJ810" s="0">
        <f>IF(AI810="","",IF(AO810="Operational monitoring",IF(AI810="Low","Routine operational monitoring by the Service Owner",IF(AI810="Medium","Monthly","Continuous (logged at least monthly)")),IF(AO810="Performance review",IF(AI810="Critical","At least monthly",IF(AI810="High","Monthly",IF(AI810="Medium","Quarterly","Annual"))),IF(AI810="Critical","Continuous monitoring; formal review at least monthly",IF(AI810="High","Quarterly","Annual")))))</f>
        <v/>
      </c>
      <c r="AK810" s="0">
        <f>IF(OR(AI810="",NOT(ISNUMBER(AC810))),"",IF(OR(AI810="Critical",AI810="High"),MIN(AC810,MAX(30,ROUNDUP(0.05*AC810,0))),IF(AI810="Medium",MIN(AC810,20),MIN(AC810,10))))</f>
        <v/>
      </c>
      <c r="AL810" s="0" t="n"/>
      <c r="AM810" s="0" t="n"/>
      <c r="AN810" s="0" t="n"/>
      <c r="AO810" s="0" t="n"/>
      <c r="AP810" s="0" t="n"/>
    </row>
    <row r="811">
      <c r="A811" s="49" t="n"/>
      <c r="B811" s="50" t="n"/>
      <c r="C811" s="50" t="n"/>
      <c r="D811" s="51" t="n"/>
      <c r="E811" s="50" t="n"/>
      <c r="F811" s="50" t="n"/>
      <c r="G811" s="50" t="n"/>
      <c r="H811" s="50" t="n"/>
      <c r="I811" s="50" t="n"/>
      <c r="J811" s="50" t="n"/>
      <c r="K811" s="50" t="n"/>
      <c r="L811" s="50" t="n"/>
      <c r="M811" s="50" t="n"/>
      <c r="N811" s="50" t="n"/>
      <c r="O811" s="51" t="n"/>
      <c r="P811" s="50" t="n"/>
      <c r="Q811" s="50" t="n"/>
      <c r="R811" s="50" t="n"/>
      <c r="S811" s="50" t="n"/>
      <c r="T811" s="50" t="n"/>
      <c r="U811" s="50" t="n"/>
      <c r="V811" s="50" t="n"/>
      <c r="W811" s="50" t="n"/>
      <c r="X811" s="50" t="n"/>
      <c r="Y811" s="51" t="n"/>
      <c r="Z811" s="52" t="n"/>
      <c r="AA811" s="50" t="n"/>
      <c r="AB811" s="50" t="n"/>
      <c r="AC811" s="61" t="n"/>
      <c r="AD811" s="61" t="n"/>
      <c r="AE811" s="50" t="n"/>
      <c r="AF811" s="0" t="n"/>
      <c r="AG811" s="0" t="n"/>
      <c r="AH811" s="85">
        <f>IF(COUNTA(A811:AG811,AI811,AL811:AP811)=0,"",IF(TRIM(A811)="","AIR-ID REQUIRED",IF(OR(AND(K811&lt;&gt;"",ISNA(MATCH(K811,{"Yes","No","Unknown"},0))),AND(Q811&lt;&gt;"",ISNA(MATCH(Q811,{"Yes","No","Unknown"},0))),AND(R811&lt;&gt;"",ISNA(MATCH(R811,{"Yes","No","Unknown"},0))),AND(T811&lt;&gt;"",ISNA(MATCH(T811,{"Yes","No","Unknown"},0))),AND(J811&lt;&gt;"",ISNA(MATCH(J811,{"Improving","Stable","Deteriorating","New / Baseline","Not yet known"},0))),AND(Z811&lt;&gt;"",ISNA(MATCH(Z811,{"Open","Reviewed","Action Open","Escalated","Closed"},0))),AND(AG811&lt;&gt;"",ISNA(MATCH(AG811,{"UC-ID specific","Shared system baseline"},0))),AND(AI811&lt;&gt;"",ISNA(MATCH(AI811,{"Low","Medium","High","Critical"},0))),AND(AL811&lt;&gt;"",COUNTIF(Lists!$A$3:$A$10,AL811)=0),AND(AO811&lt;&gt;"",ISNA(MATCH(AO811,{"Operational monitoring","Performance review","Formal review"},0))),AND(AP811&lt;&gt;"",ISNA(MATCH(AP811,{"Raised per Monitoring and Review Plan","Not action-capable","Action-capable: raise not yet set"},0)))),"INVALID VALUE — use the dropdown list",IF(AND(AG811="UC-ID specific",OR(AF811="",AF811="None")),"UC-ID REQUIRED",IF(OR(J811="",K811="",Q811="",R811="",T811="",AL811="",J811="Not yet known",K811="Unknown",Q811="Unknown",R811="Unknown",T811="Unknown"),"UNKNOWN TO RESOLVE",IF(AND(K811="Yes",OR(H811="",I811="",M811="",N811="",O811="",P811="",P811="None",X811="")),"BREACH ACTION INCOMPLETE",IF(AND(OR(K811="Yes",Q811="Yes"),AL811="None"),"TRIGGER NOT RECORDED — select the E.4 trigger",IF(AND(OR(AND(AL811&lt;&gt;"",AL811&lt;&gt;"None"),R811="Yes"),AM811=""),"REASSESSMENT / CONSIDERATION REF REQUIRED",IF(AND(OR(R811="Yes",T811="Yes"),U811=""),"GATE LOG EVENT ID REQUIRED",IF(OR(AND(D811&lt;&gt;"",NOT(ISNUMBER(D811))),AND(Y811&lt;&gt;"",NOT(ISNUMBER(Y811))),AND(ISNUMBER(D811),ISNUMBER(Y811),Y811&lt;=D811)),"DATE CHECK — Review and Next Review must be dates, Next after Review",IF(AND(ISNUMBER(AC811),ISNUMBER(AD811),AD811&gt;AC811),"SAMPLE EXCEEDS POPULATION",IF(AND(ISNUMBER(AD811),ISNUMBER(AK811),AD811&lt;AK811),"SAMPLE BELOW TIER MINIMUM",IF(AND(AI811&lt;&gt;"",ISNUMBER(Y811),AO811=""),"REVIEW TYPE REQUIRED: operational, performance or formal (§6.4.4)",IF(AND(ISNUMBER(D811),ISNUMBER(Y811),AI811&lt;&gt;"",Y811-D811&gt;IF(AI811="Critical",31,IF(AI811="High",IF(OR(AO811="Operational monitoring",AO811="Performance review"),31,92),IF(AI811="Medium",IF(AO811="Operational monitoring",31,IF(AO811="Performance review",92,366)),366)))),"NEXT REVIEW EXCEEDS TIER CADENCE",IF(OR(AP811="",AP811="Action-capable: raise not yet set"),"AGENTIC CADENCE RAISE NOT SET (§6.4.4; size to be set by the Council)",IF(AND(Z811="Closed",OR(D811="",E811="",G811="",H811="",I811="",X811="",Y811="",AA811="",AB811="",NOT(ISNUMBER(AC811)),NOT(ISNUMBER(AD811)),AC811&lt;1,AD811&lt;1,AE811="",AG811="",AI811="")),"CLOSURE EVIDENCE MISSING",IF(Z811="Closed","Closure ready for independent review","Open / review")))))))))))))))))</f>
        <v/>
      </c>
      <c r="AI811" s="0" t="n"/>
      <c r="AJ811" s="0">
        <f>IF(AI811="","",IF(AO811="Operational monitoring",IF(AI811="Low","Routine operational monitoring by the Service Owner",IF(AI811="Medium","Monthly","Continuous (logged at least monthly)")),IF(AO811="Performance review",IF(AI811="Critical","At least monthly",IF(AI811="High","Monthly",IF(AI811="Medium","Quarterly","Annual"))),IF(AI811="Critical","Continuous monitoring; formal review at least monthly",IF(AI811="High","Quarterly","Annual")))))</f>
        <v/>
      </c>
      <c r="AK811" s="0">
        <f>IF(OR(AI811="",NOT(ISNUMBER(AC811))),"",IF(OR(AI811="Critical",AI811="High"),MIN(AC811,MAX(30,ROUNDUP(0.05*AC811,0))),IF(AI811="Medium",MIN(AC811,20),MIN(AC811,10))))</f>
        <v/>
      </c>
      <c r="AL811" s="0" t="n"/>
      <c r="AM811" s="0" t="n"/>
      <c r="AN811" s="0" t="n"/>
      <c r="AO811" s="0" t="n"/>
      <c r="AP811" s="0" t="n"/>
    </row>
    <row r="812">
      <c r="A812" s="49" t="n"/>
      <c r="B812" s="50" t="n"/>
      <c r="C812" s="50" t="n"/>
      <c r="D812" s="51" t="n"/>
      <c r="E812" s="50" t="n"/>
      <c r="F812" s="50" t="n"/>
      <c r="G812" s="50" t="n"/>
      <c r="H812" s="50" t="n"/>
      <c r="I812" s="50" t="n"/>
      <c r="J812" s="50" t="n"/>
      <c r="K812" s="50" t="n"/>
      <c r="L812" s="50" t="n"/>
      <c r="M812" s="50" t="n"/>
      <c r="N812" s="50" t="n"/>
      <c r="O812" s="51" t="n"/>
      <c r="P812" s="50" t="n"/>
      <c r="Q812" s="50" t="n"/>
      <c r="R812" s="50" t="n"/>
      <c r="S812" s="50" t="n"/>
      <c r="T812" s="50" t="n"/>
      <c r="U812" s="50" t="n"/>
      <c r="V812" s="50" t="n"/>
      <c r="W812" s="50" t="n"/>
      <c r="X812" s="50" t="n"/>
      <c r="Y812" s="51" t="n"/>
      <c r="Z812" s="52" t="n"/>
      <c r="AA812" s="50" t="n"/>
      <c r="AB812" s="50" t="n"/>
      <c r="AC812" s="61" t="n"/>
      <c r="AD812" s="61" t="n"/>
      <c r="AE812" s="50" t="n"/>
      <c r="AF812" s="0" t="n"/>
      <c r="AG812" s="0" t="n"/>
      <c r="AH812" s="85">
        <f>IF(COUNTA(A812:AG812,AI812,AL812:AP812)=0,"",IF(TRIM(A812)="","AIR-ID REQUIRED",IF(OR(AND(K812&lt;&gt;"",ISNA(MATCH(K812,{"Yes","No","Unknown"},0))),AND(Q812&lt;&gt;"",ISNA(MATCH(Q812,{"Yes","No","Unknown"},0))),AND(R812&lt;&gt;"",ISNA(MATCH(R812,{"Yes","No","Unknown"},0))),AND(T812&lt;&gt;"",ISNA(MATCH(T812,{"Yes","No","Unknown"},0))),AND(J812&lt;&gt;"",ISNA(MATCH(J812,{"Improving","Stable","Deteriorating","New / Baseline","Not yet known"},0))),AND(Z812&lt;&gt;"",ISNA(MATCH(Z812,{"Open","Reviewed","Action Open","Escalated","Closed"},0))),AND(AG812&lt;&gt;"",ISNA(MATCH(AG812,{"UC-ID specific","Shared system baseline"},0))),AND(AI812&lt;&gt;"",ISNA(MATCH(AI812,{"Low","Medium","High","Critical"},0))),AND(AL812&lt;&gt;"",COUNTIF(Lists!$A$3:$A$10,AL812)=0),AND(AO812&lt;&gt;"",ISNA(MATCH(AO812,{"Operational monitoring","Performance review","Formal review"},0))),AND(AP812&lt;&gt;"",ISNA(MATCH(AP812,{"Raised per Monitoring and Review Plan","Not action-capable","Action-capable: raise not yet set"},0)))),"INVALID VALUE — use the dropdown list",IF(AND(AG812="UC-ID specific",OR(AF812="",AF812="None")),"UC-ID REQUIRED",IF(OR(J812="",K812="",Q812="",R812="",T812="",AL812="",J812="Not yet known",K812="Unknown",Q812="Unknown",R812="Unknown",T812="Unknown"),"UNKNOWN TO RESOLVE",IF(AND(K812="Yes",OR(H812="",I812="",M812="",N812="",O812="",P812="",P812="None",X812="")),"BREACH ACTION INCOMPLETE",IF(AND(OR(K812="Yes",Q812="Yes"),AL812="None"),"TRIGGER NOT RECORDED — select the E.4 trigger",IF(AND(OR(AND(AL812&lt;&gt;"",AL812&lt;&gt;"None"),R812="Yes"),AM812=""),"REASSESSMENT / CONSIDERATION REF REQUIRED",IF(AND(OR(R812="Yes",T812="Yes"),U812=""),"GATE LOG EVENT ID REQUIRED",IF(OR(AND(D812&lt;&gt;"",NOT(ISNUMBER(D812))),AND(Y812&lt;&gt;"",NOT(ISNUMBER(Y812))),AND(ISNUMBER(D812),ISNUMBER(Y812),Y812&lt;=D812)),"DATE CHECK — Review and Next Review must be dates, Next after Review",IF(AND(ISNUMBER(AC812),ISNUMBER(AD812),AD812&gt;AC812),"SAMPLE EXCEEDS POPULATION",IF(AND(ISNUMBER(AD812),ISNUMBER(AK812),AD812&lt;AK812),"SAMPLE BELOW TIER MINIMUM",IF(AND(AI812&lt;&gt;"",ISNUMBER(Y812),AO812=""),"REVIEW TYPE REQUIRED: operational, performance or formal (§6.4.4)",IF(AND(ISNUMBER(D812),ISNUMBER(Y812),AI812&lt;&gt;"",Y812-D812&gt;IF(AI812="Critical",31,IF(AI812="High",IF(OR(AO812="Operational monitoring",AO812="Performance review"),31,92),IF(AI812="Medium",IF(AO812="Operational monitoring",31,IF(AO812="Performance review",92,366)),366)))),"NEXT REVIEW EXCEEDS TIER CADENCE",IF(OR(AP812="",AP812="Action-capable: raise not yet set"),"AGENTIC CADENCE RAISE NOT SET (§6.4.4; size to be set by the Council)",IF(AND(Z812="Closed",OR(D812="",E812="",G812="",H812="",I812="",X812="",Y812="",AA812="",AB812="",NOT(ISNUMBER(AC812)),NOT(ISNUMBER(AD812)),AC812&lt;1,AD812&lt;1,AE812="",AG812="",AI812="")),"CLOSURE EVIDENCE MISSING",IF(Z812="Closed","Closure ready for independent review","Open / review")))))))))))))))))</f>
        <v/>
      </c>
      <c r="AI812" s="0" t="n"/>
      <c r="AJ812" s="0">
        <f>IF(AI812="","",IF(AO812="Operational monitoring",IF(AI812="Low","Routine operational monitoring by the Service Owner",IF(AI812="Medium","Monthly","Continuous (logged at least monthly)")),IF(AO812="Performance review",IF(AI812="Critical","At least monthly",IF(AI812="High","Monthly",IF(AI812="Medium","Quarterly","Annual"))),IF(AI812="Critical","Continuous monitoring; formal review at least monthly",IF(AI812="High","Quarterly","Annual")))))</f>
        <v/>
      </c>
      <c r="AK812" s="0">
        <f>IF(OR(AI812="",NOT(ISNUMBER(AC812))),"",IF(OR(AI812="Critical",AI812="High"),MIN(AC812,MAX(30,ROUNDUP(0.05*AC812,0))),IF(AI812="Medium",MIN(AC812,20),MIN(AC812,10))))</f>
        <v/>
      </c>
      <c r="AL812" s="0" t="n"/>
      <c r="AM812" s="0" t="n"/>
      <c r="AN812" s="0" t="n"/>
      <c r="AO812" s="0" t="n"/>
      <c r="AP812" s="0" t="n"/>
    </row>
    <row r="813">
      <c r="A813" s="49" t="n"/>
      <c r="B813" s="50" t="n"/>
      <c r="C813" s="50" t="n"/>
      <c r="D813" s="51" t="n"/>
      <c r="E813" s="50" t="n"/>
      <c r="F813" s="50" t="n"/>
      <c r="G813" s="50" t="n"/>
      <c r="H813" s="50" t="n"/>
      <c r="I813" s="50" t="n"/>
      <c r="J813" s="50" t="n"/>
      <c r="K813" s="50" t="n"/>
      <c r="L813" s="50" t="n"/>
      <c r="M813" s="50" t="n"/>
      <c r="N813" s="50" t="n"/>
      <c r="O813" s="51" t="n"/>
      <c r="P813" s="50" t="n"/>
      <c r="Q813" s="50" t="n"/>
      <c r="R813" s="50" t="n"/>
      <c r="S813" s="50" t="n"/>
      <c r="T813" s="50" t="n"/>
      <c r="U813" s="50" t="n"/>
      <c r="V813" s="50" t="n"/>
      <c r="W813" s="50" t="n"/>
      <c r="X813" s="50" t="n"/>
      <c r="Y813" s="51" t="n"/>
      <c r="Z813" s="52" t="n"/>
      <c r="AA813" s="50" t="n"/>
      <c r="AB813" s="50" t="n"/>
      <c r="AC813" s="61" t="n"/>
      <c r="AD813" s="61" t="n"/>
      <c r="AE813" s="50" t="n"/>
      <c r="AF813" s="0" t="n"/>
      <c r="AG813" s="0" t="n"/>
      <c r="AH813" s="85">
        <f>IF(COUNTA(A813:AG813,AI813,AL813:AP813)=0,"",IF(TRIM(A813)="","AIR-ID REQUIRED",IF(OR(AND(K813&lt;&gt;"",ISNA(MATCH(K813,{"Yes","No","Unknown"},0))),AND(Q813&lt;&gt;"",ISNA(MATCH(Q813,{"Yes","No","Unknown"},0))),AND(R813&lt;&gt;"",ISNA(MATCH(R813,{"Yes","No","Unknown"},0))),AND(T813&lt;&gt;"",ISNA(MATCH(T813,{"Yes","No","Unknown"},0))),AND(J813&lt;&gt;"",ISNA(MATCH(J813,{"Improving","Stable","Deteriorating","New / Baseline","Not yet known"},0))),AND(Z813&lt;&gt;"",ISNA(MATCH(Z813,{"Open","Reviewed","Action Open","Escalated","Closed"},0))),AND(AG813&lt;&gt;"",ISNA(MATCH(AG813,{"UC-ID specific","Shared system baseline"},0))),AND(AI813&lt;&gt;"",ISNA(MATCH(AI813,{"Low","Medium","High","Critical"},0))),AND(AL813&lt;&gt;"",COUNTIF(Lists!$A$3:$A$10,AL813)=0),AND(AO813&lt;&gt;"",ISNA(MATCH(AO813,{"Operational monitoring","Performance review","Formal review"},0))),AND(AP813&lt;&gt;"",ISNA(MATCH(AP813,{"Raised per Monitoring and Review Plan","Not action-capable","Action-capable: raise not yet set"},0)))),"INVALID VALUE — use the dropdown list",IF(AND(AG813="UC-ID specific",OR(AF813="",AF813="None")),"UC-ID REQUIRED",IF(OR(J813="",K813="",Q813="",R813="",T813="",AL813="",J813="Not yet known",K813="Unknown",Q813="Unknown",R813="Unknown",T813="Unknown"),"UNKNOWN TO RESOLVE",IF(AND(K813="Yes",OR(H813="",I813="",M813="",N813="",O813="",P813="",P813="None",X813="")),"BREACH ACTION INCOMPLETE",IF(AND(OR(K813="Yes",Q813="Yes"),AL813="None"),"TRIGGER NOT RECORDED — select the E.4 trigger",IF(AND(OR(AND(AL813&lt;&gt;"",AL813&lt;&gt;"None"),R813="Yes"),AM813=""),"REASSESSMENT / CONSIDERATION REF REQUIRED",IF(AND(OR(R813="Yes",T813="Yes"),U813=""),"GATE LOG EVENT ID REQUIRED",IF(OR(AND(D813&lt;&gt;"",NOT(ISNUMBER(D813))),AND(Y813&lt;&gt;"",NOT(ISNUMBER(Y813))),AND(ISNUMBER(D813),ISNUMBER(Y813),Y813&lt;=D813)),"DATE CHECK — Review and Next Review must be dates, Next after Review",IF(AND(ISNUMBER(AC813),ISNUMBER(AD813),AD813&gt;AC813),"SAMPLE EXCEEDS POPULATION",IF(AND(ISNUMBER(AD813),ISNUMBER(AK813),AD813&lt;AK813),"SAMPLE BELOW TIER MINIMUM",IF(AND(AI813&lt;&gt;"",ISNUMBER(Y813),AO813=""),"REVIEW TYPE REQUIRED: operational, performance or formal (§6.4.4)",IF(AND(ISNUMBER(D813),ISNUMBER(Y813),AI813&lt;&gt;"",Y813-D813&gt;IF(AI813="Critical",31,IF(AI813="High",IF(OR(AO813="Operational monitoring",AO813="Performance review"),31,92),IF(AI813="Medium",IF(AO813="Operational monitoring",31,IF(AO813="Performance review",92,366)),366)))),"NEXT REVIEW EXCEEDS TIER CADENCE",IF(OR(AP813="",AP813="Action-capable: raise not yet set"),"AGENTIC CADENCE RAISE NOT SET (§6.4.4; size to be set by the Council)",IF(AND(Z813="Closed",OR(D813="",E813="",G813="",H813="",I813="",X813="",Y813="",AA813="",AB813="",NOT(ISNUMBER(AC813)),NOT(ISNUMBER(AD813)),AC813&lt;1,AD813&lt;1,AE813="",AG813="",AI813="")),"CLOSURE EVIDENCE MISSING",IF(Z813="Closed","Closure ready for independent review","Open / review")))))))))))))))))</f>
        <v/>
      </c>
      <c r="AI813" s="0" t="n"/>
      <c r="AJ813" s="0">
        <f>IF(AI813="","",IF(AO813="Operational monitoring",IF(AI813="Low","Routine operational monitoring by the Service Owner",IF(AI813="Medium","Monthly","Continuous (logged at least monthly)")),IF(AO813="Performance review",IF(AI813="Critical","At least monthly",IF(AI813="High","Monthly",IF(AI813="Medium","Quarterly","Annual"))),IF(AI813="Critical","Continuous monitoring; formal review at least monthly",IF(AI813="High","Quarterly","Annual")))))</f>
        <v/>
      </c>
      <c r="AK813" s="0">
        <f>IF(OR(AI813="",NOT(ISNUMBER(AC813))),"",IF(OR(AI813="Critical",AI813="High"),MIN(AC813,MAX(30,ROUNDUP(0.05*AC813,0))),IF(AI813="Medium",MIN(AC813,20),MIN(AC813,10))))</f>
        <v/>
      </c>
      <c r="AL813" s="0" t="n"/>
      <c r="AM813" s="0" t="n"/>
      <c r="AN813" s="0" t="n"/>
      <c r="AO813" s="0" t="n"/>
      <c r="AP813" s="0" t="n"/>
    </row>
    <row r="814">
      <c r="A814" s="49" t="n"/>
      <c r="B814" s="50" t="n"/>
      <c r="C814" s="50" t="n"/>
      <c r="D814" s="51" t="n"/>
      <c r="E814" s="50" t="n"/>
      <c r="F814" s="50" t="n"/>
      <c r="G814" s="50" t="n"/>
      <c r="H814" s="50" t="n"/>
      <c r="I814" s="50" t="n"/>
      <c r="J814" s="50" t="n"/>
      <c r="K814" s="50" t="n"/>
      <c r="L814" s="50" t="n"/>
      <c r="M814" s="50" t="n"/>
      <c r="N814" s="50" t="n"/>
      <c r="O814" s="51" t="n"/>
      <c r="P814" s="50" t="n"/>
      <c r="Q814" s="50" t="n"/>
      <c r="R814" s="50" t="n"/>
      <c r="S814" s="50" t="n"/>
      <c r="T814" s="50" t="n"/>
      <c r="U814" s="50" t="n"/>
      <c r="V814" s="50" t="n"/>
      <c r="W814" s="50" t="n"/>
      <c r="X814" s="50" t="n"/>
      <c r="Y814" s="51" t="n"/>
      <c r="Z814" s="52" t="n"/>
      <c r="AA814" s="50" t="n"/>
      <c r="AB814" s="50" t="n"/>
      <c r="AC814" s="61" t="n"/>
      <c r="AD814" s="61" t="n"/>
      <c r="AE814" s="50" t="n"/>
      <c r="AF814" s="0" t="n"/>
      <c r="AG814" s="0" t="n"/>
      <c r="AH814" s="85">
        <f>IF(COUNTA(A814:AG814,AI814,AL814:AP814)=0,"",IF(TRIM(A814)="","AIR-ID REQUIRED",IF(OR(AND(K814&lt;&gt;"",ISNA(MATCH(K814,{"Yes","No","Unknown"},0))),AND(Q814&lt;&gt;"",ISNA(MATCH(Q814,{"Yes","No","Unknown"},0))),AND(R814&lt;&gt;"",ISNA(MATCH(R814,{"Yes","No","Unknown"},0))),AND(T814&lt;&gt;"",ISNA(MATCH(T814,{"Yes","No","Unknown"},0))),AND(J814&lt;&gt;"",ISNA(MATCH(J814,{"Improving","Stable","Deteriorating","New / Baseline","Not yet known"},0))),AND(Z814&lt;&gt;"",ISNA(MATCH(Z814,{"Open","Reviewed","Action Open","Escalated","Closed"},0))),AND(AG814&lt;&gt;"",ISNA(MATCH(AG814,{"UC-ID specific","Shared system baseline"},0))),AND(AI814&lt;&gt;"",ISNA(MATCH(AI814,{"Low","Medium","High","Critical"},0))),AND(AL814&lt;&gt;"",COUNTIF(Lists!$A$3:$A$10,AL814)=0),AND(AO814&lt;&gt;"",ISNA(MATCH(AO814,{"Operational monitoring","Performance review","Formal review"},0))),AND(AP814&lt;&gt;"",ISNA(MATCH(AP814,{"Raised per Monitoring and Review Plan","Not action-capable","Action-capable: raise not yet set"},0)))),"INVALID VALUE — use the dropdown list",IF(AND(AG814="UC-ID specific",OR(AF814="",AF814="None")),"UC-ID REQUIRED",IF(OR(J814="",K814="",Q814="",R814="",T814="",AL814="",J814="Not yet known",K814="Unknown",Q814="Unknown",R814="Unknown",T814="Unknown"),"UNKNOWN TO RESOLVE",IF(AND(K814="Yes",OR(H814="",I814="",M814="",N814="",O814="",P814="",P814="None",X814="")),"BREACH ACTION INCOMPLETE",IF(AND(OR(K814="Yes",Q814="Yes"),AL814="None"),"TRIGGER NOT RECORDED — select the E.4 trigger",IF(AND(OR(AND(AL814&lt;&gt;"",AL814&lt;&gt;"None"),R814="Yes"),AM814=""),"REASSESSMENT / CONSIDERATION REF REQUIRED",IF(AND(OR(R814="Yes",T814="Yes"),U814=""),"GATE LOG EVENT ID REQUIRED",IF(OR(AND(D814&lt;&gt;"",NOT(ISNUMBER(D814))),AND(Y814&lt;&gt;"",NOT(ISNUMBER(Y814))),AND(ISNUMBER(D814),ISNUMBER(Y814),Y814&lt;=D814)),"DATE CHECK — Review and Next Review must be dates, Next after Review",IF(AND(ISNUMBER(AC814),ISNUMBER(AD814),AD814&gt;AC814),"SAMPLE EXCEEDS POPULATION",IF(AND(ISNUMBER(AD814),ISNUMBER(AK814),AD814&lt;AK814),"SAMPLE BELOW TIER MINIMUM",IF(AND(AI814&lt;&gt;"",ISNUMBER(Y814),AO814=""),"REVIEW TYPE REQUIRED: operational, performance or formal (§6.4.4)",IF(AND(ISNUMBER(D814),ISNUMBER(Y814),AI814&lt;&gt;"",Y814-D814&gt;IF(AI814="Critical",31,IF(AI814="High",IF(OR(AO814="Operational monitoring",AO814="Performance review"),31,92),IF(AI814="Medium",IF(AO814="Operational monitoring",31,IF(AO814="Performance review",92,366)),366)))),"NEXT REVIEW EXCEEDS TIER CADENCE",IF(OR(AP814="",AP814="Action-capable: raise not yet set"),"AGENTIC CADENCE RAISE NOT SET (§6.4.4; size to be set by the Council)",IF(AND(Z814="Closed",OR(D814="",E814="",G814="",H814="",I814="",X814="",Y814="",AA814="",AB814="",NOT(ISNUMBER(AC814)),NOT(ISNUMBER(AD814)),AC814&lt;1,AD814&lt;1,AE814="",AG814="",AI814="")),"CLOSURE EVIDENCE MISSING",IF(Z814="Closed","Closure ready for independent review","Open / review")))))))))))))))))</f>
        <v/>
      </c>
      <c r="AI814" s="0" t="n"/>
      <c r="AJ814" s="0">
        <f>IF(AI814="","",IF(AO814="Operational monitoring",IF(AI814="Low","Routine operational monitoring by the Service Owner",IF(AI814="Medium","Monthly","Continuous (logged at least monthly)")),IF(AO814="Performance review",IF(AI814="Critical","At least monthly",IF(AI814="High","Monthly",IF(AI814="Medium","Quarterly","Annual"))),IF(AI814="Critical","Continuous monitoring; formal review at least monthly",IF(AI814="High","Quarterly","Annual")))))</f>
        <v/>
      </c>
      <c r="AK814" s="0">
        <f>IF(OR(AI814="",NOT(ISNUMBER(AC814))),"",IF(OR(AI814="Critical",AI814="High"),MIN(AC814,MAX(30,ROUNDUP(0.05*AC814,0))),IF(AI814="Medium",MIN(AC814,20),MIN(AC814,10))))</f>
        <v/>
      </c>
      <c r="AL814" s="0" t="n"/>
      <c r="AM814" s="0" t="n"/>
      <c r="AN814" s="0" t="n"/>
      <c r="AO814" s="0" t="n"/>
      <c r="AP814" s="0" t="n"/>
    </row>
    <row r="815">
      <c r="A815" s="49" t="n"/>
      <c r="B815" s="50" t="n"/>
      <c r="C815" s="50" t="n"/>
      <c r="D815" s="51" t="n"/>
      <c r="E815" s="50" t="n"/>
      <c r="F815" s="50" t="n"/>
      <c r="G815" s="50" t="n"/>
      <c r="H815" s="50" t="n"/>
      <c r="I815" s="50" t="n"/>
      <c r="J815" s="50" t="n"/>
      <c r="K815" s="50" t="n"/>
      <c r="L815" s="50" t="n"/>
      <c r="M815" s="50" t="n"/>
      <c r="N815" s="50" t="n"/>
      <c r="O815" s="51" t="n"/>
      <c r="P815" s="50" t="n"/>
      <c r="Q815" s="50" t="n"/>
      <c r="R815" s="50" t="n"/>
      <c r="S815" s="50" t="n"/>
      <c r="T815" s="50" t="n"/>
      <c r="U815" s="50" t="n"/>
      <c r="V815" s="50" t="n"/>
      <c r="W815" s="50" t="n"/>
      <c r="X815" s="50" t="n"/>
      <c r="Y815" s="51" t="n"/>
      <c r="Z815" s="52" t="n"/>
      <c r="AA815" s="50" t="n"/>
      <c r="AB815" s="50" t="n"/>
      <c r="AC815" s="61" t="n"/>
      <c r="AD815" s="61" t="n"/>
      <c r="AE815" s="50" t="n"/>
      <c r="AF815" s="0" t="n"/>
      <c r="AG815" s="0" t="n"/>
      <c r="AH815" s="85">
        <f>IF(COUNTA(A815:AG815,AI815,AL815:AP815)=0,"",IF(TRIM(A815)="","AIR-ID REQUIRED",IF(OR(AND(K815&lt;&gt;"",ISNA(MATCH(K815,{"Yes","No","Unknown"},0))),AND(Q815&lt;&gt;"",ISNA(MATCH(Q815,{"Yes","No","Unknown"},0))),AND(R815&lt;&gt;"",ISNA(MATCH(R815,{"Yes","No","Unknown"},0))),AND(T815&lt;&gt;"",ISNA(MATCH(T815,{"Yes","No","Unknown"},0))),AND(J815&lt;&gt;"",ISNA(MATCH(J815,{"Improving","Stable","Deteriorating","New / Baseline","Not yet known"},0))),AND(Z815&lt;&gt;"",ISNA(MATCH(Z815,{"Open","Reviewed","Action Open","Escalated","Closed"},0))),AND(AG815&lt;&gt;"",ISNA(MATCH(AG815,{"UC-ID specific","Shared system baseline"},0))),AND(AI815&lt;&gt;"",ISNA(MATCH(AI815,{"Low","Medium","High","Critical"},0))),AND(AL815&lt;&gt;"",COUNTIF(Lists!$A$3:$A$10,AL815)=0),AND(AO815&lt;&gt;"",ISNA(MATCH(AO815,{"Operational monitoring","Performance review","Formal review"},0))),AND(AP815&lt;&gt;"",ISNA(MATCH(AP815,{"Raised per Monitoring and Review Plan","Not action-capable","Action-capable: raise not yet set"},0)))),"INVALID VALUE — use the dropdown list",IF(AND(AG815="UC-ID specific",OR(AF815="",AF815="None")),"UC-ID REQUIRED",IF(OR(J815="",K815="",Q815="",R815="",T815="",AL815="",J815="Not yet known",K815="Unknown",Q815="Unknown",R815="Unknown",T815="Unknown"),"UNKNOWN TO RESOLVE",IF(AND(K815="Yes",OR(H815="",I815="",M815="",N815="",O815="",P815="",P815="None",X815="")),"BREACH ACTION INCOMPLETE",IF(AND(OR(K815="Yes",Q815="Yes"),AL815="None"),"TRIGGER NOT RECORDED — select the E.4 trigger",IF(AND(OR(AND(AL815&lt;&gt;"",AL815&lt;&gt;"None"),R815="Yes"),AM815=""),"REASSESSMENT / CONSIDERATION REF REQUIRED",IF(AND(OR(R815="Yes",T815="Yes"),U815=""),"GATE LOG EVENT ID REQUIRED",IF(OR(AND(D815&lt;&gt;"",NOT(ISNUMBER(D815))),AND(Y815&lt;&gt;"",NOT(ISNUMBER(Y815))),AND(ISNUMBER(D815),ISNUMBER(Y815),Y815&lt;=D815)),"DATE CHECK — Review and Next Review must be dates, Next after Review",IF(AND(ISNUMBER(AC815),ISNUMBER(AD815),AD815&gt;AC815),"SAMPLE EXCEEDS POPULATION",IF(AND(ISNUMBER(AD815),ISNUMBER(AK815),AD815&lt;AK815),"SAMPLE BELOW TIER MINIMUM",IF(AND(AI815&lt;&gt;"",ISNUMBER(Y815),AO815=""),"REVIEW TYPE REQUIRED: operational, performance or formal (§6.4.4)",IF(AND(ISNUMBER(D815),ISNUMBER(Y815),AI815&lt;&gt;"",Y815-D815&gt;IF(AI815="Critical",31,IF(AI815="High",IF(OR(AO815="Operational monitoring",AO815="Performance review"),31,92),IF(AI815="Medium",IF(AO815="Operational monitoring",31,IF(AO815="Performance review",92,366)),366)))),"NEXT REVIEW EXCEEDS TIER CADENCE",IF(OR(AP815="",AP815="Action-capable: raise not yet set"),"AGENTIC CADENCE RAISE NOT SET (§6.4.4; size to be set by the Council)",IF(AND(Z815="Closed",OR(D815="",E815="",G815="",H815="",I815="",X815="",Y815="",AA815="",AB815="",NOT(ISNUMBER(AC815)),NOT(ISNUMBER(AD815)),AC815&lt;1,AD815&lt;1,AE815="",AG815="",AI815="")),"CLOSURE EVIDENCE MISSING",IF(Z815="Closed","Closure ready for independent review","Open / review")))))))))))))))))</f>
        <v/>
      </c>
      <c r="AI815" s="0" t="n"/>
      <c r="AJ815" s="0">
        <f>IF(AI815="","",IF(AO815="Operational monitoring",IF(AI815="Low","Routine operational monitoring by the Service Owner",IF(AI815="Medium","Monthly","Continuous (logged at least monthly)")),IF(AO815="Performance review",IF(AI815="Critical","At least monthly",IF(AI815="High","Monthly",IF(AI815="Medium","Quarterly","Annual"))),IF(AI815="Critical","Continuous monitoring; formal review at least monthly",IF(AI815="High","Quarterly","Annual")))))</f>
        <v/>
      </c>
      <c r="AK815" s="0">
        <f>IF(OR(AI815="",NOT(ISNUMBER(AC815))),"",IF(OR(AI815="Critical",AI815="High"),MIN(AC815,MAX(30,ROUNDUP(0.05*AC815,0))),IF(AI815="Medium",MIN(AC815,20),MIN(AC815,10))))</f>
        <v/>
      </c>
      <c r="AL815" s="0" t="n"/>
      <c r="AM815" s="0" t="n"/>
      <c r="AN815" s="0" t="n"/>
      <c r="AO815" s="0" t="n"/>
      <c r="AP815" s="0" t="n"/>
    </row>
    <row r="816">
      <c r="A816" s="49" t="n"/>
      <c r="B816" s="50" t="n"/>
      <c r="C816" s="50" t="n"/>
      <c r="D816" s="51" t="n"/>
      <c r="E816" s="50" t="n"/>
      <c r="F816" s="50" t="n"/>
      <c r="G816" s="50" t="n"/>
      <c r="H816" s="50" t="n"/>
      <c r="I816" s="50" t="n"/>
      <c r="J816" s="50" t="n"/>
      <c r="K816" s="50" t="n"/>
      <c r="L816" s="50" t="n"/>
      <c r="M816" s="50" t="n"/>
      <c r="N816" s="50" t="n"/>
      <c r="O816" s="51" t="n"/>
      <c r="P816" s="50" t="n"/>
      <c r="Q816" s="50" t="n"/>
      <c r="R816" s="50" t="n"/>
      <c r="S816" s="50" t="n"/>
      <c r="T816" s="50" t="n"/>
      <c r="U816" s="50" t="n"/>
      <c r="V816" s="50" t="n"/>
      <c r="W816" s="50" t="n"/>
      <c r="X816" s="50" t="n"/>
      <c r="Y816" s="51" t="n"/>
      <c r="Z816" s="52" t="n"/>
      <c r="AA816" s="50" t="n"/>
      <c r="AB816" s="50" t="n"/>
      <c r="AC816" s="61" t="n"/>
      <c r="AD816" s="61" t="n"/>
      <c r="AE816" s="50" t="n"/>
      <c r="AF816" s="0" t="n"/>
      <c r="AG816" s="0" t="n"/>
      <c r="AH816" s="85">
        <f>IF(COUNTA(A816:AG816,AI816,AL816:AP816)=0,"",IF(TRIM(A816)="","AIR-ID REQUIRED",IF(OR(AND(K816&lt;&gt;"",ISNA(MATCH(K816,{"Yes","No","Unknown"},0))),AND(Q816&lt;&gt;"",ISNA(MATCH(Q816,{"Yes","No","Unknown"},0))),AND(R816&lt;&gt;"",ISNA(MATCH(R816,{"Yes","No","Unknown"},0))),AND(T816&lt;&gt;"",ISNA(MATCH(T816,{"Yes","No","Unknown"},0))),AND(J816&lt;&gt;"",ISNA(MATCH(J816,{"Improving","Stable","Deteriorating","New / Baseline","Not yet known"},0))),AND(Z816&lt;&gt;"",ISNA(MATCH(Z816,{"Open","Reviewed","Action Open","Escalated","Closed"},0))),AND(AG816&lt;&gt;"",ISNA(MATCH(AG816,{"UC-ID specific","Shared system baseline"},0))),AND(AI816&lt;&gt;"",ISNA(MATCH(AI816,{"Low","Medium","High","Critical"},0))),AND(AL816&lt;&gt;"",COUNTIF(Lists!$A$3:$A$10,AL816)=0),AND(AO816&lt;&gt;"",ISNA(MATCH(AO816,{"Operational monitoring","Performance review","Formal review"},0))),AND(AP816&lt;&gt;"",ISNA(MATCH(AP816,{"Raised per Monitoring and Review Plan","Not action-capable","Action-capable: raise not yet set"},0)))),"INVALID VALUE — use the dropdown list",IF(AND(AG816="UC-ID specific",OR(AF816="",AF816="None")),"UC-ID REQUIRED",IF(OR(J816="",K816="",Q816="",R816="",T816="",AL816="",J816="Not yet known",K816="Unknown",Q816="Unknown",R816="Unknown",T816="Unknown"),"UNKNOWN TO RESOLVE",IF(AND(K816="Yes",OR(H816="",I816="",M816="",N816="",O816="",P816="",P816="None",X816="")),"BREACH ACTION INCOMPLETE",IF(AND(OR(K816="Yes",Q816="Yes"),AL816="None"),"TRIGGER NOT RECORDED — select the E.4 trigger",IF(AND(OR(AND(AL816&lt;&gt;"",AL816&lt;&gt;"None"),R816="Yes"),AM816=""),"REASSESSMENT / CONSIDERATION REF REQUIRED",IF(AND(OR(R816="Yes",T816="Yes"),U816=""),"GATE LOG EVENT ID REQUIRED",IF(OR(AND(D816&lt;&gt;"",NOT(ISNUMBER(D816))),AND(Y816&lt;&gt;"",NOT(ISNUMBER(Y816))),AND(ISNUMBER(D816),ISNUMBER(Y816),Y816&lt;=D816)),"DATE CHECK — Review and Next Review must be dates, Next after Review",IF(AND(ISNUMBER(AC816),ISNUMBER(AD816),AD816&gt;AC816),"SAMPLE EXCEEDS POPULATION",IF(AND(ISNUMBER(AD816),ISNUMBER(AK816),AD816&lt;AK816),"SAMPLE BELOW TIER MINIMUM",IF(AND(AI816&lt;&gt;"",ISNUMBER(Y816),AO816=""),"REVIEW TYPE REQUIRED: operational, performance or formal (§6.4.4)",IF(AND(ISNUMBER(D816),ISNUMBER(Y816),AI816&lt;&gt;"",Y816-D816&gt;IF(AI816="Critical",31,IF(AI816="High",IF(OR(AO816="Operational monitoring",AO816="Performance review"),31,92),IF(AI816="Medium",IF(AO816="Operational monitoring",31,IF(AO816="Performance review",92,366)),366)))),"NEXT REVIEW EXCEEDS TIER CADENCE",IF(OR(AP816="",AP816="Action-capable: raise not yet set"),"AGENTIC CADENCE RAISE NOT SET (§6.4.4; size to be set by the Council)",IF(AND(Z816="Closed",OR(D816="",E816="",G816="",H816="",I816="",X816="",Y816="",AA816="",AB816="",NOT(ISNUMBER(AC816)),NOT(ISNUMBER(AD816)),AC816&lt;1,AD816&lt;1,AE816="",AG816="",AI816="")),"CLOSURE EVIDENCE MISSING",IF(Z816="Closed","Closure ready for independent review","Open / review")))))))))))))))))</f>
        <v/>
      </c>
      <c r="AI816" s="0" t="n"/>
      <c r="AJ816" s="0">
        <f>IF(AI816="","",IF(AO816="Operational monitoring",IF(AI816="Low","Routine operational monitoring by the Service Owner",IF(AI816="Medium","Monthly","Continuous (logged at least monthly)")),IF(AO816="Performance review",IF(AI816="Critical","At least monthly",IF(AI816="High","Monthly",IF(AI816="Medium","Quarterly","Annual"))),IF(AI816="Critical","Continuous monitoring; formal review at least monthly",IF(AI816="High","Quarterly","Annual")))))</f>
        <v/>
      </c>
      <c r="AK816" s="0">
        <f>IF(OR(AI816="",NOT(ISNUMBER(AC816))),"",IF(OR(AI816="Critical",AI816="High"),MIN(AC816,MAX(30,ROUNDUP(0.05*AC816,0))),IF(AI816="Medium",MIN(AC816,20),MIN(AC816,10))))</f>
        <v/>
      </c>
      <c r="AL816" s="0" t="n"/>
      <c r="AM816" s="0" t="n"/>
      <c r="AN816" s="0" t="n"/>
      <c r="AO816" s="0" t="n"/>
      <c r="AP816" s="0" t="n"/>
    </row>
    <row r="817">
      <c r="A817" s="49" t="n"/>
      <c r="B817" s="50" t="n"/>
      <c r="C817" s="50" t="n"/>
      <c r="D817" s="51" t="n"/>
      <c r="E817" s="50" t="n"/>
      <c r="F817" s="50" t="n"/>
      <c r="G817" s="50" t="n"/>
      <c r="H817" s="50" t="n"/>
      <c r="I817" s="50" t="n"/>
      <c r="J817" s="50" t="n"/>
      <c r="K817" s="50" t="n"/>
      <c r="L817" s="50" t="n"/>
      <c r="M817" s="50" t="n"/>
      <c r="N817" s="50" t="n"/>
      <c r="O817" s="51" t="n"/>
      <c r="P817" s="50" t="n"/>
      <c r="Q817" s="50" t="n"/>
      <c r="R817" s="50" t="n"/>
      <c r="S817" s="50" t="n"/>
      <c r="T817" s="50" t="n"/>
      <c r="U817" s="50" t="n"/>
      <c r="V817" s="50" t="n"/>
      <c r="W817" s="50" t="n"/>
      <c r="X817" s="50" t="n"/>
      <c r="Y817" s="51" t="n"/>
      <c r="Z817" s="52" t="n"/>
      <c r="AA817" s="50" t="n"/>
      <c r="AB817" s="50" t="n"/>
      <c r="AC817" s="61" t="n"/>
      <c r="AD817" s="61" t="n"/>
      <c r="AE817" s="50" t="n"/>
      <c r="AF817" s="0" t="n"/>
      <c r="AG817" s="0" t="n"/>
      <c r="AH817" s="85">
        <f>IF(COUNTA(A817:AG817,AI817,AL817:AP817)=0,"",IF(TRIM(A817)="","AIR-ID REQUIRED",IF(OR(AND(K817&lt;&gt;"",ISNA(MATCH(K817,{"Yes","No","Unknown"},0))),AND(Q817&lt;&gt;"",ISNA(MATCH(Q817,{"Yes","No","Unknown"},0))),AND(R817&lt;&gt;"",ISNA(MATCH(R817,{"Yes","No","Unknown"},0))),AND(T817&lt;&gt;"",ISNA(MATCH(T817,{"Yes","No","Unknown"},0))),AND(J817&lt;&gt;"",ISNA(MATCH(J817,{"Improving","Stable","Deteriorating","New / Baseline","Not yet known"},0))),AND(Z817&lt;&gt;"",ISNA(MATCH(Z817,{"Open","Reviewed","Action Open","Escalated","Closed"},0))),AND(AG817&lt;&gt;"",ISNA(MATCH(AG817,{"UC-ID specific","Shared system baseline"},0))),AND(AI817&lt;&gt;"",ISNA(MATCH(AI817,{"Low","Medium","High","Critical"},0))),AND(AL817&lt;&gt;"",COUNTIF(Lists!$A$3:$A$10,AL817)=0),AND(AO817&lt;&gt;"",ISNA(MATCH(AO817,{"Operational monitoring","Performance review","Formal review"},0))),AND(AP817&lt;&gt;"",ISNA(MATCH(AP817,{"Raised per Monitoring and Review Plan","Not action-capable","Action-capable: raise not yet set"},0)))),"INVALID VALUE — use the dropdown list",IF(AND(AG817="UC-ID specific",OR(AF817="",AF817="None")),"UC-ID REQUIRED",IF(OR(J817="",K817="",Q817="",R817="",T817="",AL817="",J817="Not yet known",K817="Unknown",Q817="Unknown",R817="Unknown",T817="Unknown"),"UNKNOWN TO RESOLVE",IF(AND(K817="Yes",OR(H817="",I817="",M817="",N817="",O817="",P817="",P817="None",X817="")),"BREACH ACTION INCOMPLETE",IF(AND(OR(K817="Yes",Q817="Yes"),AL817="None"),"TRIGGER NOT RECORDED — select the E.4 trigger",IF(AND(OR(AND(AL817&lt;&gt;"",AL817&lt;&gt;"None"),R817="Yes"),AM817=""),"REASSESSMENT / CONSIDERATION REF REQUIRED",IF(AND(OR(R817="Yes",T817="Yes"),U817=""),"GATE LOG EVENT ID REQUIRED",IF(OR(AND(D817&lt;&gt;"",NOT(ISNUMBER(D817))),AND(Y817&lt;&gt;"",NOT(ISNUMBER(Y817))),AND(ISNUMBER(D817),ISNUMBER(Y817),Y817&lt;=D817)),"DATE CHECK — Review and Next Review must be dates, Next after Review",IF(AND(ISNUMBER(AC817),ISNUMBER(AD817),AD817&gt;AC817),"SAMPLE EXCEEDS POPULATION",IF(AND(ISNUMBER(AD817),ISNUMBER(AK817),AD817&lt;AK817),"SAMPLE BELOW TIER MINIMUM",IF(AND(AI817&lt;&gt;"",ISNUMBER(Y817),AO817=""),"REVIEW TYPE REQUIRED: operational, performance or formal (§6.4.4)",IF(AND(ISNUMBER(D817),ISNUMBER(Y817),AI817&lt;&gt;"",Y817-D817&gt;IF(AI817="Critical",31,IF(AI817="High",IF(OR(AO817="Operational monitoring",AO817="Performance review"),31,92),IF(AI817="Medium",IF(AO817="Operational monitoring",31,IF(AO817="Performance review",92,366)),366)))),"NEXT REVIEW EXCEEDS TIER CADENCE",IF(OR(AP817="",AP817="Action-capable: raise not yet set"),"AGENTIC CADENCE RAISE NOT SET (§6.4.4; size to be set by the Council)",IF(AND(Z817="Closed",OR(D817="",E817="",G817="",H817="",I817="",X817="",Y817="",AA817="",AB817="",NOT(ISNUMBER(AC817)),NOT(ISNUMBER(AD817)),AC817&lt;1,AD817&lt;1,AE817="",AG817="",AI817="")),"CLOSURE EVIDENCE MISSING",IF(Z817="Closed","Closure ready for independent review","Open / review")))))))))))))))))</f>
        <v/>
      </c>
      <c r="AI817" s="0" t="n"/>
      <c r="AJ817" s="0">
        <f>IF(AI817="","",IF(AO817="Operational monitoring",IF(AI817="Low","Routine operational monitoring by the Service Owner",IF(AI817="Medium","Monthly","Continuous (logged at least monthly)")),IF(AO817="Performance review",IF(AI817="Critical","At least monthly",IF(AI817="High","Monthly",IF(AI817="Medium","Quarterly","Annual"))),IF(AI817="Critical","Continuous monitoring; formal review at least monthly",IF(AI817="High","Quarterly","Annual")))))</f>
        <v/>
      </c>
      <c r="AK817" s="0">
        <f>IF(OR(AI817="",NOT(ISNUMBER(AC817))),"",IF(OR(AI817="Critical",AI817="High"),MIN(AC817,MAX(30,ROUNDUP(0.05*AC817,0))),IF(AI817="Medium",MIN(AC817,20),MIN(AC817,10))))</f>
        <v/>
      </c>
      <c r="AL817" s="0" t="n"/>
      <c r="AM817" s="0" t="n"/>
      <c r="AN817" s="0" t="n"/>
      <c r="AO817" s="0" t="n"/>
      <c r="AP817" s="0" t="n"/>
    </row>
    <row r="818">
      <c r="A818" s="49" t="n"/>
      <c r="B818" s="50" t="n"/>
      <c r="C818" s="50" t="n"/>
      <c r="D818" s="51" t="n"/>
      <c r="E818" s="50" t="n"/>
      <c r="F818" s="50" t="n"/>
      <c r="G818" s="50" t="n"/>
      <c r="H818" s="50" t="n"/>
      <c r="I818" s="50" t="n"/>
      <c r="J818" s="50" t="n"/>
      <c r="K818" s="50" t="n"/>
      <c r="L818" s="50" t="n"/>
      <c r="M818" s="50" t="n"/>
      <c r="N818" s="50" t="n"/>
      <c r="O818" s="51" t="n"/>
      <c r="P818" s="50" t="n"/>
      <c r="Q818" s="50" t="n"/>
      <c r="R818" s="50" t="n"/>
      <c r="S818" s="50" t="n"/>
      <c r="T818" s="50" t="n"/>
      <c r="U818" s="50" t="n"/>
      <c r="V818" s="50" t="n"/>
      <c r="W818" s="50" t="n"/>
      <c r="X818" s="50" t="n"/>
      <c r="Y818" s="51" t="n"/>
      <c r="Z818" s="52" t="n"/>
      <c r="AA818" s="50" t="n"/>
      <c r="AB818" s="50" t="n"/>
      <c r="AC818" s="61" t="n"/>
      <c r="AD818" s="61" t="n"/>
      <c r="AE818" s="50" t="n"/>
      <c r="AF818" s="0" t="n"/>
      <c r="AG818" s="0" t="n"/>
      <c r="AH818" s="85">
        <f>IF(COUNTA(A818:AG818,AI818,AL818:AP818)=0,"",IF(TRIM(A818)="","AIR-ID REQUIRED",IF(OR(AND(K818&lt;&gt;"",ISNA(MATCH(K818,{"Yes","No","Unknown"},0))),AND(Q818&lt;&gt;"",ISNA(MATCH(Q818,{"Yes","No","Unknown"},0))),AND(R818&lt;&gt;"",ISNA(MATCH(R818,{"Yes","No","Unknown"},0))),AND(T818&lt;&gt;"",ISNA(MATCH(T818,{"Yes","No","Unknown"},0))),AND(J818&lt;&gt;"",ISNA(MATCH(J818,{"Improving","Stable","Deteriorating","New / Baseline","Not yet known"},0))),AND(Z818&lt;&gt;"",ISNA(MATCH(Z818,{"Open","Reviewed","Action Open","Escalated","Closed"},0))),AND(AG818&lt;&gt;"",ISNA(MATCH(AG818,{"UC-ID specific","Shared system baseline"},0))),AND(AI818&lt;&gt;"",ISNA(MATCH(AI818,{"Low","Medium","High","Critical"},0))),AND(AL818&lt;&gt;"",COUNTIF(Lists!$A$3:$A$10,AL818)=0),AND(AO818&lt;&gt;"",ISNA(MATCH(AO818,{"Operational monitoring","Performance review","Formal review"},0))),AND(AP818&lt;&gt;"",ISNA(MATCH(AP818,{"Raised per Monitoring and Review Plan","Not action-capable","Action-capable: raise not yet set"},0)))),"INVALID VALUE — use the dropdown list",IF(AND(AG818="UC-ID specific",OR(AF818="",AF818="None")),"UC-ID REQUIRED",IF(OR(J818="",K818="",Q818="",R818="",T818="",AL818="",J818="Not yet known",K818="Unknown",Q818="Unknown",R818="Unknown",T818="Unknown"),"UNKNOWN TO RESOLVE",IF(AND(K818="Yes",OR(H818="",I818="",M818="",N818="",O818="",P818="",P818="None",X818="")),"BREACH ACTION INCOMPLETE",IF(AND(OR(K818="Yes",Q818="Yes"),AL818="None"),"TRIGGER NOT RECORDED — select the E.4 trigger",IF(AND(OR(AND(AL818&lt;&gt;"",AL818&lt;&gt;"None"),R818="Yes"),AM818=""),"REASSESSMENT / CONSIDERATION REF REQUIRED",IF(AND(OR(R818="Yes",T818="Yes"),U818=""),"GATE LOG EVENT ID REQUIRED",IF(OR(AND(D818&lt;&gt;"",NOT(ISNUMBER(D818))),AND(Y818&lt;&gt;"",NOT(ISNUMBER(Y818))),AND(ISNUMBER(D818),ISNUMBER(Y818),Y818&lt;=D818)),"DATE CHECK — Review and Next Review must be dates, Next after Review",IF(AND(ISNUMBER(AC818),ISNUMBER(AD818),AD818&gt;AC818),"SAMPLE EXCEEDS POPULATION",IF(AND(ISNUMBER(AD818),ISNUMBER(AK818),AD818&lt;AK818),"SAMPLE BELOW TIER MINIMUM",IF(AND(AI818&lt;&gt;"",ISNUMBER(Y818),AO818=""),"REVIEW TYPE REQUIRED: operational, performance or formal (§6.4.4)",IF(AND(ISNUMBER(D818),ISNUMBER(Y818),AI818&lt;&gt;"",Y818-D818&gt;IF(AI818="Critical",31,IF(AI818="High",IF(OR(AO818="Operational monitoring",AO818="Performance review"),31,92),IF(AI818="Medium",IF(AO818="Operational monitoring",31,IF(AO818="Performance review",92,366)),366)))),"NEXT REVIEW EXCEEDS TIER CADENCE",IF(OR(AP818="",AP818="Action-capable: raise not yet set"),"AGENTIC CADENCE RAISE NOT SET (§6.4.4; size to be set by the Council)",IF(AND(Z818="Closed",OR(D818="",E818="",G818="",H818="",I818="",X818="",Y818="",AA818="",AB818="",NOT(ISNUMBER(AC818)),NOT(ISNUMBER(AD818)),AC818&lt;1,AD818&lt;1,AE818="",AG818="",AI818="")),"CLOSURE EVIDENCE MISSING",IF(Z818="Closed","Closure ready for independent review","Open / review")))))))))))))))))</f>
        <v/>
      </c>
      <c r="AI818" s="0" t="n"/>
      <c r="AJ818" s="0">
        <f>IF(AI818="","",IF(AO818="Operational monitoring",IF(AI818="Low","Routine operational monitoring by the Service Owner",IF(AI818="Medium","Monthly","Continuous (logged at least monthly)")),IF(AO818="Performance review",IF(AI818="Critical","At least monthly",IF(AI818="High","Monthly",IF(AI818="Medium","Quarterly","Annual"))),IF(AI818="Critical","Continuous monitoring; formal review at least monthly",IF(AI818="High","Quarterly","Annual")))))</f>
        <v/>
      </c>
      <c r="AK818" s="0">
        <f>IF(OR(AI818="",NOT(ISNUMBER(AC818))),"",IF(OR(AI818="Critical",AI818="High"),MIN(AC818,MAX(30,ROUNDUP(0.05*AC818,0))),IF(AI818="Medium",MIN(AC818,20),MIN(AC818,10))))</f>
        <v/>
      </c>
      <c r="AL818" s="0" t="n"/>
      <c r="AM818" s="0" t="n"/>
      <c r="AN818" s="0" t="n"/>
      <c r="AO818" s="0" t="n"/>
      <c r="AP818" s="0" t="n"/>
    </row>
    <row r="819">
      <c r="A819" s="49" t="n"/>
      <c r="B819" s="50" t="n"/>
      <c r="C819" s="50" t="n"/>
      <c r="D819" s="51" t="n"/>
      <c r="E819" s="50" t="n"/>
      <c r="F819" s="50" t="n"/>
      <c r="G819" s="50" t="n"/>
      <c r="H819" s="50" t="n"/>
      <c r="I819" s="50" t="n"/>
      <c r="J819" s="50" t="n"/>
      <c r="K819" s="50" t="n"/>
      <c r="L819" s="50" t="n"/>
      <c r="M819" s="50" t="n"/>
      <c r="N819" s="50" t="n"/>
      <c r="O819" s="51" t="n"/>
      <c r="P819" s="50" t="n"/>
      <c r="Q819" s="50" t="n"/>
      <c r="R819" s="50" t="n"/>
      <c r="S819" s="50" t="n"/>
      <c r="T819" s="50" t="n"/>
      <c r="U819" s="50" t="n"/>
      <c r="V819" s="50" t="n"/>
      <c r="W819" s="50" t="n"/>
      <c r="X819" s="50" t="n"/>
      <c r="Y819" s="51" t="n"/>
      <c r="Z819" s="52" t="n"/>
      <c r="AA819" s="50" t="n"/>
      <c r="AB819" s="50" t="n"/>
      <c r="AC819" s="61" t="n"/>
      <c r="AD819" s="61" t="n"/>
      <c r="AE819" s="50" t="n"/>
      <c r="AF819" s="0" t="n"/>
      <c r="AG819" s="0" t="n"/>
      <c r="AH819" s="85">
        <f>IF(COUNTA(A819:AG819,AI819,AL819:AP819)=0,"",IF(TRIM(A819)="","AIR-ID REQUIRED",IF(OR(AND(K819&lt;&gt;"",ISNA(MATCH(K819,{"Yes","No","Unknown"},0))),AND(Q819&lt;&gt;"",ISNA(MATCH(Q819,{"Yes","No","Unknown"},0))),AND(R819&lt;&gt;"",ISNA(MATCH(R819,{"Yes","No","Unknown"},0))),AND(T819&lt;&gt;"",ISNA(MATCH(T819,{"Yes","No","Unknown"},0))),AND(J819&lt;&gt;"",ISNA(MATCH(J819,{"Improving","Stable","Deteriorating","New / Baseline","Not yet known"},0))),AND(Z819&lt;&gt;"",ISNA(MATCH(Z819,{"Open","Reviewed","Action Open","Escalated","Closed"},0))),AND(AG819&lt;&gt;"",ISNA(MATCH(AG819,{"UC-ID specific","Shared system baseline"},0))),AND(AI819&lt;&gt;"",ISNA(MATCH(AI819,{"Low","Medium","High","Critical"},0))),AND(AL819&lt;&gt;"",COUNTIF(Lists!$A$3:$A$10,AL819)=0),AND(AO819&lt;&gt;"",ISNA(MATCH(AO819,{"Operational monitoring","Performance review","Formal review"},0))),AND(AP819&lt;&gt;"",ISNA(MATCH(AP819,{"Raised per Monitoring and Review Plan","Not action-capable","Action-capable: raise not yet set"},0)))),"INVALID VALUE — use the dropdown list",IF(AND(AG819="UC-ID specific",OR(AF819="",AF819="None")),"UC-ID REQUIRED",IF(OR(J819="",K819="",Q819="",R819="",T819="",AL819="",J819="Not yet known",K819="Unknown",Q819="Unknown",R819="Unknown",T819="Unknown"),"UNKNOWN TO RESOLVE",IF(AND(K819="Yes",OR(H819="",I819="",M819="",N819="",O819="",P819="",P819="None",X819="")),"BREACH ACTION INCOMPLETE",IF(AND(OR(K819="Yes",Q819="Yes"),AL819="None"),"TRIGGER NOT RECORDED — select the E.4 trigger",IF(AND(OR(AND(AL819&lt;&gt;"",AL819&lt;&gt;"None"),R819="Yes"),AM819=""),"REASSESSMENT / CONSIDERATION REF REQUIRED",IF(AND(OR(R819="Yes",T819="Yes"),U819=""),"GATE LOG EVENT ID REQUIRED",IF(OR(AND(D819&lt;&gt;"",NOT(ISNUMBER(D819))),AND(Y819&lt;&gt;"",NOT(ISNUMBER(Y819))),AND(ISNUMBER(D819),ISNUMBER(Y819),Y819&lt;=D819)),"DATE CHECK — Review and Next Review must be dates, Next after Review",IF(AND(ISNUMBER(AC819),ISNUMBER(AD819),AD819&gt;AC819),"SAMPLE EXCEEDS POPULATION",IF(AND(ISNUMBER(AD819),ISNUMBER(AK819),AD819&lt;AK819),"SAMPLE BELOW TIER MINIMUM",IF(AND(AI819&lt;&gt;"",ISNUMBER(Y819),AO819=""),"REVIEW TYPE REQUIRED: operational, performance or formal (§6.4.4)",IF(AND(ISNUMBER(D819),ISNUMBER(Y819),AI819&lt;&gt;"",Y819-D819&gt;IF(AI819="Critical",31,IF(AI819="High",IF(OR(AO819="Operational monitoring",AO819="Performance review"),31,92),IF(AI819="Medium",IF(AO819="Operational monitoring",31,IF(AO819="Performance review",92,366)),366)))),"NEXT REVIEW EXCEEDS TIER CADENCE",IF(OR(AP819="",AP819="Action-capable: raise not yet set"),"AGENTIC CADENCE RAISE NOT SET (§6.4.4; size to be set by the Council)",IF(AND(Z819="Closed",OR(D819="",E819="",G819="",H819="",I819="",X819="",Y819="",AA819="",AB819="",NOT(ISNUMBER(AC819)),NOT(ISNUMBER(AD819)),AC819&lt;1,AD819&lt;1,AE819="",AG819="",AI819="")),"CLOSURE EVIDENCE MISSING",IF(Z819="Closed","Closure ready for independent review","Open / review")))))))))))))))))</f>
        <v/>
      </c>
      <c r="AI819" s="0" t="n"/>
      <c r="AJ819" s="0">
        <f>IF(AI819="","",IF(AO819="Operational monitoring",IF(AI819="Low","Routine operational monitoring by the Service Owner",IF(AI819="Medium","Monthly","Continuous (logged at least monthly)")),IF(AO819="Performance review",IF(AI819="Critical","At least monthly",IF(AI819="High","Monthly",IF(AI819="Medium","Quarterly","Annual"))),IF(AI819="Critical","Continuous monitoring; formal review at least monthly",IF(AI819="High","Quarterly","Annual")))))</f>
        <v/>
      </c>
      <c r="AK819" s="0">
        <f>IF(OR(AI819="",NOT(ISNUMBER(AC819))),"",IF(OR(AI819="Critical",AI819="High"),MIN(AC819,MAX(30,ROUNDUP(0.05*AC819,0))),IF(AI819="Medium",MIN(AC819,20),MIN(AC819,10))))</f>
        <v/>
      </c>
      <c r="AL819" s="0" t="n"/>
      <c r="AM819" s="0" t="n"/>
      <c r="AN819" s="0" t="n"/>
      <c r="AO819" s="0" t="n"/>
      <c r="AP819" s="0" t="n"/>
    </row>
    <row r="820">
      <c r="A820" s="49" t="n"/>
      <c r="B820" s="50" t="n"/>
      <c r="C820" s="50" t="n"/>
      <c r="D820" s="51" t="n"/>
      <c r="E820" s="50" t="n"/>
      <c r="F820" s="50" t="n"/>
      <c r="G820" s="50" t="n"/>
      <c r="H820" s="50" t="n"/>
      <c r="I820" s="50" t="n"/>
      <c r="J820" s="50" t="n"/>
      <c r="K820" s="50" t="n"/>
      <c r="L820" s="50" t="n"/>
      <c r="M820" s="50" t="n"/>
      <c r="N820" s="50" t="n"/>
      <c r="O820" s="51" t="n"/>
      <c r="P820" s="50" t="n"/>
      <c r="Q820" s="50" t="n"/>
      <c r="R820" s="50" t="n"/>
      <c r="S820" s="50" t="n"/>
      <c r="T820" s="50" t="n"/>
      <c r="U820" s="50" t="n"/>
      <c r="V820" s="50" t="n"/>
      <c r="W820" s="50" t="n"/>
      <c r="X820" s="50" t="n"/>
      <c r="Y820" s="51" t="n"/>
      <c r="Z820" s="52" t="n"/>
      <c r="AA820" s="50" t="n"/>
      <c r="AB820" s="50" t="n"/>
      <c r="AC820" s="61" t="n"/>
      <c r="AD820" s="61" t="n"/>
      <c r="AE820" s="50" t="n"/>
      <c r="AF820" s="0" t="n"/>
      <c r="AG820" s="0" t="n"/>
      <c r="AH820" s="85">
        <f>IF(COUNTA(A820:AG820,AI820,AL820:AP820)=0,"",IF(TRIM(A820)="","AIR-ID REQUIRED",IF(OR(AND(K820&lt;&gt;"",ISNA(MATCH(K820,{"Yes","No","Unknown"},0))),AND(Q820&lt;&gt;"",ISNA(MATCH(Q820,{"Yes","No","Unknown"},0))),AND(R820&lt;&gt;"",ISNA(MATCH(R820,{"Yes","No","Unknown"},0))),AND(T820&lt;&gt;"",ISNA(MATCH(T820,{"Yes","No","Unknown"},0))),AND(J820&lt;&gt;"",ISNA(MATCH(J820,{"Improving","Stable","Deteriorating","New / Baseline","Not yet known"},0))),AND(Z820&lt;&gt;"",ISNA(MATCH(Z820,{"Open","Reviewed","Action Open","Escalated","Closed"},0))),AND(AG820&lt;&gt;"",ISNA(MATCH(AG820,{"UC-ID specific","Shared system baseline"},0))),AND(AI820&lt;&gt;"",ISNA(MATCH(AI820,{"Low","Medium","High","Critical"},0))),AND(AL820&lt;&gt;"",COUNTIF(Lists!$A$3:$A$10,AL820)=0),AND(AO820&lt;&gt;"",ISNA(MATCH(AO820,{"Operational monitoring","Performance review","Formal review"},0))),AND(AP820&lt;&gt;"",ISNA(MATCH(AP820,{"Raised per Monitoring and Review Plan","Not action-capable","Action-capable: raise not yet set"},0)))),"INVALID VALUE — use the dropdown list",IF(AND(AG820="UC-ID specific",OR(AF820="",AF820="None")),"UC-ID REQUIRED",IF(OR(J820="",K820="",Q820="",R820="",T820="",AL820="",J820="Not yet known",K820="Unknown",Q820="Unknown",R820="Unknown",T820="Unknown"),"UNKNOWN TO RESOLVE",IF(AND(K820="Yes",OR(H820="",I820="",M820="",N820="",O820="",P820="",P820="None",X820="")),"BREACH ACTION INCOMPLETE",IF(AND(OR(K820="Yes",Q820="Yes"),AL820="None"),"TRIGGER NOT RECORDED — select the E.4 trigger",IF(AND(OR(AND(AL820&lt;&gt;"",AL820&lt;&gt;"None"),R820="Yes"),AM820=""),"REASSESSMENT / CONSIDERATION REF REQUIRED",IF(AND(OR(R820="Yes",T820="Yes"),U820=""),"GATE LOG EVENT ID REQUIRED",IF(OR(AND(D820&lt;&gt;"",NOT(ISNUMBER(D820))),AND(Y820&lt;&gt;"",NOT(ISNUMBER(Y820))),AND(ISNUMBER(D820),ISNUMBER(Y820),Y820&lt;=D820)),"DATE CHECK — Review and Next Review must be dates, Next after Review",IF(AND(ISNUMBER(AC820),ISNUMBER(AD820),AD820&gt;AC820),"SAMPLE EXCEEDS POPULATION",IF(AND(ISNUMBER(AD820),ISNUMBER(AK820),AD820&lt;AK820),"SAMPLE BELOW TIER MINIMUM",IF(AND(AI820&lt;&gt;"",ISNUMBER(Y820),AO820=""),"REVIEW TYPE REQUIRED: operational, performance or formal (§6.4.4)",IF(AND(ISNUMBER(D820),ISNUMBER(Y820),AI820&lt;&gt;"",Y820-D820&gt;IF(AI820="Critical",31,IF(AI820="High",IF(OR(AO820="Operational monitoring",AO820="Performance review"),31,92),IF(AI820="Medium",IF(AO820="Operational monitoring",31,IF(AO820="Performance review",92,366)),366)))),"NEXT REVIEW EXCEEDS TIER CADENCE",IF(OR(AP820="",AP820="Action-capable: raise not yet set"),"AGENTIC CADENCE RAISE NOT SET (§6.4.4; size to be set by the Council)",IF(AND(Z820="Closed",OR(D820="",E820="",G820="",H820="",I820="",X820="",Y820="",AA820="",AB820="",NOT(ISNUMBER(AC820)),NOT(ISNUMBER(AD820)),AC820&lt;1,AD820&lt;1,AE820="",AG820="",AI820="")),"CLOSURE EVIDENCE MISSING",IF(Z820="Closed","Closure ready for independent review","Open / review")))))))))))))))))</f>
        <v/>
      </c>
      <c r="AI820" s="0" t="n"/>
      <c r="AJ820" s="0">
        <f>IF(AI820="","",IF(AO820="Operational monitoring",IF(AI820="Low","Routine operational monitoring by the Service Owner",IF(AI820="Medium","Monthly","Continuous (logged at least monthly)")),IF(AO820="Performance review",IF(AI820="Critical","At least monthly",IF(AI820="High","Monthly",IF(AI820="Medium","Quarterly","Annual"))),IF(AI820="Critical","Continuous monitoring; formal review at least monthly",IF(AI820="High","Quarterly","Annual")))))</f>
        <v/>
      </c>
      <c r="AK820" s="0">
        <f>IF(OR(AI820="",NOT(ISNUMBER(AC820))),"",IF(OR(AI820="Critical",AI820="High"),MIN(AC820,MAX(30,ROUNDUP(0.05*AC820,0))),IF(AI820="Medium",MIN(AC820,20),MIN(AC820,10))))</f>
        <v/>
      </c>
      <c r="AL820" s="0" t="n"/>
      <c r="AM820" s="0" t="n"/>
      <c r="AN820" s="0" t="n"/>
      <c r="AO820" s="0" t="n"/>
      <c r="AP820" s="0" t="n"/>
    </row>
    <row r="821">
      <c r="A821" s="49" t="n"/>
      <c r="B821" s="50" t="n"/>
      <c r="C821" s="50" t="n"/>
      <c r="D821" s="51" t="n"/>
      <c r="E821" s="50" t="n"/>
      <c r="F821" s="50" t="n"/>
      <c r="G821" s="50" t="n"/>
      <c r="H821" s="50" t="n"/>
      <c r="I821" s="50" t="n"/>
      <c r="J821" s="50" t="n"/>
      <c r="K821" s="50" t="n"/>
      <c r="L821" s="50" t="n"/>
      <c r="M821" s="50" t="n"/>
      <c r="N821" s="50" t="n"/>
      <c r="O821" s="51" t="n"/>
      <c r="P821" s="50" t="n"/>
      <c r="Q821" s="50" t="n"/>
      <c r="R821" s="50" t="n"/>
      <c r="S821" s="50" t="n"/>
      <c r="T821" s="50" t="n"/>
      <c r="U821" s="50" t="n"/>
      <c r="V821" s="50" t="n"/>
      <c r="W821" s="50" t="n"/>
      <c r="X821" s="50" t="n"/>
      <c r="Y821" s="51" t="n"/>
      <c r="Z821" s="52" t="n"/>
      <c r="AA821" s="50" t="n"/>
      <c r="AB821" s="50" t="n"/>
      <c r="AC821" s="61" t="n"/>
      <c r="AD821" s="61" t="n"/>
      <c r="AE821" s="50" t="n"/>
      <c r="AF821" s="0" t="n"/>
      <c r="AG821" s="0" t="n"/>
      <c r="AH821" s="85">
        <f>IF(COUNTA(A821:AG821,AI821,AL821:AP821)=0,"",IF(TRIM(A821)="","AIR-ID REQUIRED",IF(OR(AND(K821&lt;&gt;"",ISNA(MATCH(K821,{"Yes","No","Unknown"},0))),AND(Q821&lt;&gt;"",ISNA(MATCH(Q821,{"Yes","No","Unknown"},0))),AND(R821&lt;&gt;"",ISNA(MATCH(R821,{"Yes","No","Unknown"},0))),AND(T821&lt;&gt;"",ISNA(MATCH(T821,{"Yes","No","Unknown"},0))),AND(J821&lt;&gt;"",ISNA(MATCH(J821,{"Improving","Stable","Deteriorating","New / Baseline","Not yet known"},0))),AND(Z821&lt;&gt;"",ISNA(MATCH(Z821,{"Open","Reviewed","Action Open","Escalated","Closed"},0))),AND(AG821&lt;&gt;"",ISNA(MATCH(AG821,{"UC-ID specific","Shared system baseline"},0))),AND(AI821&lt;&gt;"",ISNA(MATCH(AI821,{"Low","Medium","High","Critical"},0))),AND(AL821&lt;&gt;"",COUNTIF(Lists!$A$3:$A$10,AL821)=0),AND(AO821&lt;&gt;"",ISNA(MATCH(AO821,{"Operational monitoring","Performance review","Formal review"},0))),AND(AP821&lt;&gt;"",ISNA(MATCH(AP821,{"Raised per Monitoring and Review Plan","Not action-capable","Action-capable: raise not yet set"},0)))),"INVALID VALUE — use the dropdown list",IF(AND(AG821="UC-ID specific",OR(AF821="",AF821="None")),"UC-ID REQUIRED",IF(OR(J821="",K821="",Q821="",R821="",T821="",AL821="",J821="Not yet known",K821="Unknown",Q821="Unknown",R821="Unknown",T821="Unknown"),"UNKNOWN TO RESOLVE",IF(AND(K821="Yes",OR(H821="",I821="",M821="",N821="",O821="",P821="",P821="None",X821="")),"BREACH ACTION INCOMPLETE",IF(AND(OR(K821="Yes",Q821="Yes"),AL821="None"),"TRIGGER NOT RECORDED — select the E.4 trigger",IF(AND(OR(AND(AL821&lt;&gt;"",AL821&lt;&gt;"None"),R821="Yes"),AM821=""),"REASSESSMENT / CONSIDERATION REF REQUIRED",IF(AND(OR(R821="Yes",T821="Yes"),U821=""),"GATE LOG EVENT ID REQUIRED",IF(OR(AND(D821&lt;&gt;"",NOT(ISNUMBER(D821))),AND(Y821&lt;&gt;"",NOT(ISNUMBER(Y821))),AND(ISNUMBER(D821),ISNUMBER(Y821),Y821&lt;=D821)),"DATE CHECK — Review and Next Review must be dates, Next after Review",IF(AND(ISNUMBER(AC821),ISNUMBER(AD821),AD821&gt;AC821),"SAMPLE EXCEEDS POPULATION",IF(AND(ISNUMBER(AD821),ISNUMBER(AK821),AD821&lt;AK821),"SAMPLE BELOW TIER MINIMUM",IF(AND(AI821&lt;&gt;"",ISNUMBER(Y821),AO821=""),"REVIEW TYPE REQUIRED: operational, performance or formal (§6.4.4)",IF(AND(ISNUMBER(D821),ISNUMBER(Y821),AI821&lt;&gt;"",Y821-D821&gt;IF(AI821="Critical",31,IF(AI821="High",IF(OR(AO821="Operational monitoring",AO821="Performance review"),31,92),IF(AI821="Medium",IF(AO821="Operational monitoring",31,IF(AO821="Performance review",92,366)),366)))),"NEXT REVIEW EXCEEDS TIER CADENCE",IF(OR(AP821="",AP821="Action-capable: raise not yet set"),"AGENTIC CADENCE RAISE NOT SET (§6.4.4; size to be set by the Council)",IF(AND(Z821="Closed",OR(D821="",E821="",G821="",H821="",I821="",X821="",Y821="",AA821="",AB821="",NOT(ISNUMBER(AC821)),NOT(ISNUMBER(AD821)),AC821&lt;1,AD821&lt;1,AE821="",AG821="",AI821="")),"CLOSURE EVIDENCE MISSING",IF(Z821="Closed","Closure ready for independent review","Open / review")))))))))))))))))</f>
        <v/>
      </c>
      <c r="AI821" s="0" t="n"/>
      <c r="AJ821" s="0">
        <f>IF(AI821="","",IF(AO821="Operational monitoring",IF(AI821="Low","Routine operational monitoring by the Service Owner",IF(AI821="Medium","Monthly","Continuous (logged at least monthly)")),IF(AO821="Performance review",IF(AI821="Critical","At least monthly",IF(AI821="High","Monthly",IF(AI821="Medium","Quarterly","Annual"))),IF(AI821="Critical","Continuous monitoring; formal review at least monthly",IF(AI821="High","Quarterly","Annual")))))</f>
        <v/>
      </c>
      <c r="AK821" s="0">
        <f>IF(OR(AI821="",NOT(ISNUMBER(AC821))),"",IF(OR(AI821="Critical",AI821="High"),MIN(AC821,MAX(30,ROUNDUP(0.05*AC821,0))),IF(AI821="Medium",MIN(AC821,20),MIN(AC821,10))))</f>
        <v/>
      </c>
      <c r="AL821" s="0" t="n"/>
      <c r="AM821" s="0" t="n"/>
      <c r="AN821" s="0" t="n"/>
      <c r="AO821" s="0" t="n"/>
      <c r="AP821" s="0" t="n"/>
    </row>
    <row r="822">
      <c r="A822" s="49" t="n"/>
      <c r="B822" s="50" t="n"/>
      <c r="C822" s="50" t="n"/>
      <c r="D822" s="51" t="n"/>
      <c r="E822" s="50" t="n"/>
      <c r="F822" s="50" t="n"/>
      <c r="G822" s="50" t="n"/>
      <c r="H822" s="50" t="n"/>
      <c r="I822" s="50" t="n"/>
      <c r="J822" s="50" t="n"/>
      <c r="K822" s="50" t="n"/>
      <c r="L822" s="50" t="n"/>
      <c r="M822" s="50" t="n"/>
      <c r="N822" s="50" t="n"/>
      <c r="O822" s="51" t="n"/>
      <c r="P822" s="50" t="n"/>
      <c r="Q822" s="50" t="n"/>
      <c r="R822" s="50" t="n"/>
      <c r="S822" s="50" t="n"/>
      <c r="T822" s="50" t="n"/>
      <c r="U822" s="50" t="n"/>
      <c r="V822" s="50" t="n"/>
      <c r="W822" s="50" t="n"/>
      <c r="X822" s="50" t="n"/>
      <c r="Y822" s="51" t="n"/>
      <c r="Z822" s="52" t="n"/>
      <c r="AA822" s="50" t="n"/>
      <c r="AB822" s="50" t="n"/>
      <c r="AC822" s="61" t="n"/>
      <c r="AD822" s="61" t="n"/>
      <c r="AE822" s="50" t="n"/>
      <c r="AF822" s="0" t="n"/>
      <c r="AG822" s="0" t="n"/>
      <c r="AH822" s="85">
        <f>IF(COUNTA(A822:AG822,AI822,AL822:AP822)=0,"",IF(TRIM(A822)="","AIR-ID REQUIRED",IF(OR(AND(K822&lt;&gt;"",ISNA(MATCH(K822,{"Yes","No","Unknown"},0))),AND(Q822&lt;&gt;"",ISNA(MATCH(Q822,{"Yes","No","Unknown"},0))),AND(R822&lt;&gt;"",ISNA(MATCH(R822,{"Yes","No","Unknown"},0))),AND(T822&lt;&gt;"",ISNA(MATCH(T822,{"Yes","No","Unknown"},0))),AND(J822&lt;&gt;"",ISNA(MATCH(J822,{"Improving","Stable","Deteriorating","New / Baseline","Not yet known"},0))),AND(Z822&lt;&gt;"",ISNA(MATCH(Z822,{"Open","Reviewed","Action Open","Escalated","Closed"},0))),AND(AG822&lt;&gt;"",ISNA(MATCH(AG822,{"UC-ID specific","Shared system baseline"},0))),AND(AI822&lt;&gt;"",ISNA(MATCH(AI822,{"Low","Medium","High","Critical"},0))),AND(AL822&lt;&gt;"",COUNTIF(Lists!$A$3:$A$10,AL822)=0),AND(AO822&lt;&gt;"",ISNA(MATCH(AO822,{"Operational monitoring","Performance review","Formal review"},0))),AND(AP822&lt;&gt;"",ISNA(MATCH(AP822,{"Raised per Monitoring and Review Plan","Not action-capable","Action-capable: raise not yet set"},0)))),"INVALID VALUE — use the dropdown list",IF(AND(AG822="UC-ID specific",OR(AF822="",AF822="None")),"UC-ID REQUIRED",IF(OR(J822="",K822="",Q822="",R822="",T822="",AL822="",J822="Not yet known",K822="Unknown",Q822="Unknown",R822="Unknown",T822="Unknown"),"UNKNOWN TO RESOLVE",IF(AND(K822="Yes",OR(H822="",I822="",M822="",N822="",O822="",P822="",P822="None",X822="")),"BREACH ACTION INCOMPLETE",IF(AND(OR(K822="Yes",Q822="Yes"),AL822="None"),"TRIGGER NOT RECORDED — select the E.4 trigger",IF(AND(OR(AND(AL822&lt;&gt;"",AL822&lt;&gt;"None"),R822="Yes"),AM822=""),"REASSESSMENT / CONSIDERATION REF REQUIRED",IF(AND(OR(R822="Yes",T822="Yes"),U822=""),"GATE LOG EVENT ID REQUIRED",IF(OR(AND(D822&lt;&gt;"",NOT(ISNUMBER(D822))),AND(Y822&lt;&gt;"",NOT(ISNUMBER(Y822))),AND(ISNUMBER(D822),ISNUMBER(Y822),Y822&lt;=D822)),"DATE CHECK — Review and Next Review must be dates, Next after Review",IF(AND(ISNUMBER(AC822),ISNUMBER(AD822),AD822&gt;AC822),"SAMPLE EXCEEDS POPULATION",IF(AND(ISNUMBER(AD822),ISNUMBER(AK822),AD822&lt;AK822),"SAMPLE BELOW TIER MINIMUM",IF(AND(AI822&lt;&gt;"",ISNUMBER(Y822),AO822=""),"REVIEW TYPE REQUIRED: operational, performance or formal (§6.4.4)",IF(AND(ISNUMBER(D822),ISNUMBER(Y822),AI822&lt;&gt;"",Y822-D822&gt;IF(AI822="Critical",31,IF(AI822="High",IF(OR(AO822="Operational monitoring",AO822="Performance review"),31,92),IF(AI822="Medium",IF(AO822="Operational monitoring",31,IF(AO822="Performance review",92,366)),366)))),"NEXT REVIEW EXCEEDS TIER CADENCE",IF(OR(AP822="",AP822="Action-capable: raise not yet set"),"AGENTIC CADENCE RAISE NOT SET (§6.4.4; size to be set by the Council)",IF(AND(Z822="Closed",OR(D822="",E822="",G822="",H822="",I822="",X822="",Y822="",AA822="",AB822="",NOT(ISNUMBER(AC822)),NOT(ISNUMBER(AD822)),AC822&lt;1,AD822&lt;1,AE822="",AG822="",AI822="")),"CLOSURE EVIDENCE MISSING",IF(Z822="Closed","Closure ready for independent review","Open / review")))))))))))))))))</f>
        <v/>
      </c>
      <c r="AI822" s="0" t="n"/>
      <c r="AJ822" s="0">
        <f>IF(AI822="","",IF(AO822="Operational monitoring",IF(AI822="Low","Routine operational monitoring by the Service Owner",IF(AI822="Medium","Monthly","Continuous (logged at least monthly)")),IF(AO822="Performance review",IF(AI822="Critical","At least monthly",IF(AI822="High","Monthly",IF(AI822="Medium","Quarterly","Annual"))),IF(AI822="Critical","Continuous monitoring; formal review at least monthly",IF(AI822="High","Quarterly","Annual")))))</f>
        <v/>
      </c>
      <c r="AK822" s="0">
        <f>IF(OR(AI822="",NOT(ISNUMBER(AC822))),"",IF(OR(AI822="Critical",AI822="High"),MIN(AC822,MAX(30,ROUNDUP(0.05*AC822,0))),IF(AI822="Medium",MIN(AC822,20),MIN(AC822,10))))</f>
        <v/>
      </c>
      <c r="AL822" s="0" t="n"/>
      <c r="AM822" s="0" t="n"/>
      <c r="AN822" s="0" t="n"/>
      <c r="AO822" s="0" t="n"/>
      <c r="AP822" s="0" t="n"/>
    </row>
    <row r="823">
      <c r="A823" s="49" t="n"/>
      <c r="B823" s="50" t="n"/>
      <c r="C823" s="50" t="n"/>
      <c r="D823" s="51" t="n"/>
      <c r="E823" s="50" t="n"/>
      <c r="F823" s="50" t="n"/>
      <c r="G823" s="50" t="n"/>
      <c r="H823" s="50" t="n"/>
      <c r="I823" s="50" t="n"/>
      <c r="J823" s="50" t="n"/>
      <c r="K823" s="50" t="n"/>
      <c r="L823" s="50" t="n"/>
      <c r="M823" s="50" t="n"/>
      <c r="N823" s="50" t="n"/>
      <c r="O823" s="51" t="n"/>
      <c r="P823" s="50" t="n"/>
      <c r="Q823" s="50" t="n"/>
      <c r="R823" s="50" t="n"/>
      <c r="S823" s="50" t="n"/>
      <c r="T823" s="50" t="n"/>
      <c r="U823" s="50" t="n"/>
      <c r="V823" s="50" t="n"/>
      <c r="W823" s="50" t="n"/>
      <c r="X823" s="50" t="n"/>
      <c r="Y823" s="51" t="n"/>
      <c r="Z823" s="52" t="n"/>
      <c r="AA823" s="50" t="n"/>
      <c r="AB823" s="50" t="n"/>
      <c r="AC823" s="61" t="n"/>
      <c r="AD823" s="61" t="n"/>
      <c r="AE823" s="50" t="n"/>
      <c r="AF823" s="0" t="n"/>
      <c r="AG823" s="0" t="n"/>
      <c r="AH823" s="85">
        <f>IF(COUNTA(A823:AG823,AI823,AL823:AP823)=0,"",IF(TRIM(A823)="","AIR-ID REQUIRED",IF(OR(AND(K823&lt;&gt;"",ISNA(MATCH(K823,{"Yes","No","Unknown"},0))),AND(Q823&lt;&gt;"",ISNA(MATCH(Q823,{"Yes","No","Unknown"},0))),AND(R823&lt;&gt;"",ISNA(MATCH(R823,{"Yes","No","Unknown"},0))),AND(T823&lt;&gt;"",ISNA(MATCH(T823,{"Yes","No","Unknown"},0))),AND(J823&lt;&gt;"",ISNA(MATCH(J823,{"Improving","Stable","Deteriorating","New / Baseline","Not yet known"},0))),AND(Z823&lt;&gt;"",ISNA(MATCH(Z823,{"Open","Reviewed","Action Open","Escalated","Closed"},0))),AND(AG823&lt;&gt;"",ISNA(MATCH(AG823,{"UC-ID specific","Shared system baseline"},0))),AND(AI823&lt;&gt;"",ISNA(MATCH(AI823,{"Low","Medium","High","Critical"},0))),AND(AL823&lt;&gt;"",COUNTIF(Lists!$A$3:$A$10,AL823)=0),AND(AO823&lt;&gt;"",ISNA(MATCH(AO823,{"Operational monitoring","Performance review","Formal review"},0))),AND(AP823&lt;&gt;"",ISNA(MATCH(AP823,{"Raised per Monitoring and Review Plan","Not action-capable","Action-capable: raise not yet set"},0)))),"INVALID VALUE — use the dropdown list",IF(AND(AG823="UC-ID specific",OR(AF823="",AF823="None")),"UC-ID REQUIRED",IF(OR(J823="",K823="",Q823="",R823="",T823="",AL823="",J823="Not yet known",K823="Unknown",Q823="Unknown",R823="Unknown",T823="Unknown"),"UNKNOWN TO RESOLVE",IF(AND(K823="Yes",OR(H823="",I823="",M823="",N823="",O823="",P823="",P823="None",X823="")),"BREACH ACTION INCOMPLETE",IF(AND(OR(K823="Yes",Q823="Yes"),AL823="None"),"TRIGGER NOT RECORDED — select the E.4 trigger",IF(AND(OR(AND(AL823&lt;&gt;"",AL823&lt;&gt;"None"),R823="Yes"),AM823=""),"REASSESSMENT / CONSIDERATION REF REQUIRED",IF(AND(OR(R823="Yes",T823="Yes"),U823=""),"GATE LOG EVENT ID REQUIRED",IF(OR(AND(D823&lt;&gt;"",NOT(ISNUMBER(D823))),AND(Y823&lt;&gt;"",NOT(ISNUMBER(Y823))),AND(ISNUMBER(D823),ISNUMBER(Y823),Y823&lt;=D823)),"DATE CHECK — Review and Next Review must be dates, Next after Review",IF(AND(ISNUMBER(AC823),ISNUMBER(AD823),AD823&gt;AC823),"SAMPLE EXCEEDS POPULATION",IF(AND(ISNUMBER(AD823),ISNUMBER(AK823),AD823&lt;AK823),"SAMPLE BELOW TIER MINIMUM",IF(AND(AI823&lt;&gt;"",ISNUMBER(Y823),AO823=""),"REVIEW TYPE REQUIRED: operational, performance or formal (§6.4.4)",IF(AND(ISNUMBER(D823),ISNUMBER(Y823),AI823&lt;&gt;"",Y823-D823&gt;IF(AI823="Critical",31,IF(AI823="High",IF(OR(AO823="Operational monitoring",AO823="Performance review"),31,92),IF(AI823="Medium",IF(AO823="Operational monitoring",31,IF(AO823="Performance review",92,366)),366)))),"NEXT REVIEW EXCEEDS TIER CADENCE",IF(OR(AP823="",AP823="Action-capable: raise not yet set"),"AGENTIC CADENCE RAISE NOT SET (§6.4.4; size to be set by the Council)",IF(AND(Z823="Closed",OR(D823="",E823="",G823="",H823="",I823="",X823="",Y823="",AA823="",AB823="",NOT(ISNUMBER(AC823)),NOT(ISNUMBER(AD823)),AC823&lt;1,AD823&lt;1,AE823="",AG823="",AI823="")),"CLOSURE EVIDENCE MISSING",IF(Z823="Closed","Closure ready for independent review","Open / review")))))))))))))))))</f>
        <v/>
      </c>
      <c r="AI823" s="0" t="n"/>
      <c r="AJ823" s="0">
        <f>IF(AI823="","",IF(AO823="Operational monitoring",IF(AI823="Low","Routine operational monitoring by the Service Owner",IF(AI823="Medium","Monthly","Continuous (logged at least monthly)")),IF(AO823="Performance review",IF(AI823="Critical","At least monthly",IF(AI823="High","Monthly",IF(AI823="Medium","Quarterly","Annual"))),IF(AI823="Critical","Continuous monitoring; formal review at least monthly",IF(AI823="High","Quarterly","Annual")))))</f>
        <v/>
      </c>
      <c r="AK823" s="0">
        <f>IF(OR(AI823="",NOT(ISNUMBER(AC823))),"",IF(OR(AI823="Critical",AI823="High"),MIN(AC823,MAX(30,ROUNDUP(0.05*AC823,0))),IF(AI823="Medium",MIN(AC823,20),MIN(AC823,10))))</f>
        <v/>
      </c>
      <c r="AL823" s="0" t="n"/>
      <c r="AM823" s="0" t="n"/>
      <c r="AN823" s="0" t="n"/>
      <c r="AO823" s="0" t="n"/>
      <c r="AP823" s="0" t="n"/>
    </row>
    <row r="824">
      <c r="A824" s="49" t="n"/>
      <c r="B824" s="50" t="n"/>
      <c r="C824" s="50" t="n"/>
      <c r="D824" s="51" t="n"/>
      <c r="E824" s="50" t="n"/>
      <c r="F824" s="50" t="n"/>
      <c r="G824" s="50" t="n"/>
      <c r="H824" s="50" t="n"/>
      <c r="I824" s="50" t="n"/>
      <c r="J824" s="50" t="n"/>
      <c r="K824" s="50" t="n"/>
      <c r="L824" s="50" t="n"/>
      <c r="M824" s="50" t="n"/>
      <c r="N824" s="50" t="n"/>
      <c r="O824" s="51" t="n"/>
      <c r="P824" s="50" t="n"/>
      <c r="Q824" s="50" t="n"/>
      <c r="R824" s="50" t="n"/>
      <c r="S824" s="50" t="n"/>
      <c r="T824" s="50" t="n"/>
      <c r="U824" s="50" t="n"/>
      <c r="V824" s="50" t="n"/>
      <c r="W824" s="50" t="n"/>
      <c r="X824" s="50" t="n"/>
      <c r="Y824" s="51" t="n"/>
      <c r="Z824" s="52" t="n"/>
      <c r="AA824" s="50" t="n"/>
      <c r="AB824" s="50" t="n"/>
      <c r="AC824" s="61" t="n"/>
      <c r="AD824" s="61" t="n"/>
      <c r="AE824" s="50" t="n"/>
      <c r="AF824" s="0" t="n"/>
      <c r="AG824" s="0" t="n"/>
      <c r="AH824" s="85">
        <f>IF(COUNTA(A824:AG824,AI824,AL824:AP824)=0,"",IF(TRIM(A824)="","AIR-ID REQUIRED",IF(OR(AND(K824&lt;&gt;"",ISNA(MATCH(K824,{"Yes","No","Unknown"},0))),AND(Q824&lt;&gt;"",ISNA(MATCH(Q824,{"Yes","No","Unknown"},0))),AND(R824&lt;&gt;"",ISNA(MATCH(R824,{"Yes","No","Unknown"},0))),AND(T824&lt;&gt;"",ISNA(MATCH(T824,{"Yes","No","Unknown"},0))),AND(J824&lt;&gt;"",ISNA(MATCH(J824,{"Improving","Stable","Deteriorating","New / Baseline","Not yet known"},0))),AND(Z824&lt;&gt;"",ISNA(MATCH(Z824,{"Open","Reviewed","Action Open","Escalated","Closed"},0))),AND(AG824&lt;&gt;"",ISNA(MATCH(AG824,{"UC-ID specific","Shared system baseline"},0))),AND(AI824&lt;&gt;"",ISNA(MATCH(AI824,{"Low","Medium","High","Critical"},0))),AND(AL824&lt;&gt;"",COUNTIF(Lists!$A$3:$A$10,AL824)=0),AND(AO824&lt;&gt;"",ISNA(MATCH(AO824,{"Operational monitoring","Performance review","Formal review"},0))),AND(AP824&lt;&gt;"",ISNA(MATCH(AP824,{"Raised per Monitoring and Review Plan","Not action-capable","Action-capable: raise not yet set"},0)))),"INVALID VALUE — use the dropdown list",IF(AND(AG824="UC-ID specific",OR(AF824="",AF824="None")),"UC-ID REQUIRED",IF(OR(J824="",K824="",Q824="",R824="",T824="",AL824="",J824="Not yet known",K824="Unknown",Q824="Unknown",R824="Unknown",T824="Unknown"),"UNKNOWN TO RESOLVE",IF(AND(K824="Yes",OR(H824="",I824="",M824="",N824="",O824="",P824="",P824="None",X824="")),"BREACH ACTION INCOMPLETE",IF(AND(OR(K824="Yes",Q824="Yes"),AL824="None"),"TRIGGER NOT RECORDED — select the E.4 trigger",IF(AND(OR(AND(AL824&lt;&gt;"",AL824&lt;&gt;"None"),R824="Yes"),AM824=""),"REASSESSMENT / CONSIDERATION REF REQUIRED",IF(AND(OR(R824="Yes",T824="Yes"),U824=""),"GATE LOG EVENT ID REQUIRED",IF(OR(AND(D824&lt;&gt;"",NOT(ISNUMBER(D824))),AND(Y824&lt;&gt;"",NOT(ISNUMBER(Y824))),AND(ISNUMBER(D824),ISNUMBER(Y824),Y824&lt;=D824)),"DATE CHECK — Review and Next Review must be dates, Next after Review",IF(AND(ISNUMBER(AC824),ISNUMBER(AD824),AD824&gt;AC824),"SAMPLE EXCEEDS POPULATION",IF(AND(ISNUMBER(AD824),ISNUMBER(AK824),AD824&lt;AK824),"SAMPLE BELOW TIER MINIMUM",IF(AND(AI824&lt;&gt;"",ISNUMBER(Y824),AO824=""),"REVIEW TYPE REQUIRED: operational, performance or formal (§6.4.4)",IF(AND(ISNUMBER(D824),ISNUMBER(Y824),AI824&lt;&gt;"",Y824-D824&gt;IF(AI824="Critical",31,IF(AI824="High",IF(OR(AO824="Operational monitoring",AO824="Performance review"),31,92),IF(AI824="Medium",IF(AO824="Operational monitoring",31,IF(AO824="Performance review",92,366)),366)))),"NEXT REVIEW EXCEEDS TIER CADENCE",IF(OR(AP824="",AP824="Action-capable: raise not yet set"),"AGENTIC CADENCE RAISE NOT SET (§6.4.4; size to be set by the Council)",IF(AND(Z824="Closed",OR(D824="",E824="",G824="",H824="",I824="",X824="",Y824="",AA824="",AB824="",NOT(ISNUMBER(AC824)),NOT(ISNUMBER(AD824)),AC824&lt;1,AD824&lt;1,AE824="",AG824="",AI824="")),"CLOSURE EVIDENCE MISSING",IF(Z824="Closed","Closure ready for independent review","Open / review")))))))))))))))))</f>
        <v/>
      </c>
      <c r="AI824" s="0" t="n"/>
      <c r="AJ824" s="0">
        <f>IF(AI824="","",IF(AO824="Operational monitoring",IF(AI824="Low","Routine operational monitoring by the Service Owner",IF(AI824="Medium","Monthly","Continuous (logged at least monthly)")),IF(AO824="Performance review",IF(AI824="Critical","At least monthly",IF(AI824="High","Monthly",IF(AI824="Medium","Quarterly","Annual"))),IF(AI824="Critical","Continuous monitoring; formal review at least monthly",IF(AI824="High","Quarterly","Annual")))))</f>
        <v/>
      </c>
      <c r="AK824" s="0">
        <f>IF(OR(AI824="",NOT(ISNUMBER(AC824))),"",IF(OR(AI824="Critical",AI824="High"),MIN(AC824,MAX(30,ROUNDUP(0.05*AC824,0))),IF(AI824="Medium",MIN(AC824,20),MIN(AC824,10))))</f>
        <v/>
      </c>
      <c r="AL824" s="0" t="n"/>
      <c r="AM824" s="0" t="n"/>
      <c r="AN824" s="0" t="n"/>
      <c r="AO824" s="0" t="n"/>
      <c r="AP824" s="0" t="n"/>
    </row>
    <row r="825">
      <c r="A825" s="49" t="n"/>
      <c r="B825" s="50" t="n"/>
      <c r="C825" s="50" t="n"/>
      <c r="D825" s="51" t="n"/>
      <c r="E825" s="50" t="n"/>
      <c r="F825" s="50" t="n"/>
      <c r="G825" s="50" t="n"/>
      <c r="H825" s="50" t="n"/>
      <c r="I825" s="50" t="n"/>
      <c r="J825" s="50" t="n"/>
      <c r="K825" s="50" t="n"/>
      <c r="L825" s="50" t="n"/>
      <c r="M825" s="50" t="n"/>
      <c r="N825" s="50" t="n"/>
      <c r="O825" s="51" t="n"/>
      <c r="P825" s="50" t="n"/>
      <c r="Q825" s="50" t="n"/>
      <c r="R825" s="50" t="n"/>
      <c r="S825" s="50" t="n"/>
      <c r="T825" s="50" t="n"/>
      <c r="U825" s="50" t="n"/>
      <c r="V825" s="50" t="n"/>
      <c r="W825" s="50" t="n"/>
      <c r="X825" s="50" t="n"/>
      <c r="Y825" s="51" t="n"/>
      <c r="Z825" s="52" t="n"/>
      <c r="AA825" s="50" t="n"/>
      <c r="AB825" s="50" t="n"/>
      <c r="AC825" s="61" t="n"/>
      <c r="AD825" s="61" t="n"/>
      <c r="AE825" s="50" t="n"/>
      <c r="AF825" s="0" t="n"/>
      <c r="AG825" s="0" t="n"/>
      <c r="AH825" s="85">
        <f>IF(COUNTA(A825:AG825,AI825,AL825:AP825)=0,"",IF(TRIM(A825)="","AIR-ID REQUIRED",IF(OR(AND(K825&lt;&gt;"",ISNA(MATCH(K825,{"Yes","No","Unknown"},0))),AND(Q825&lt;&gt;"",ISNA(MATCH(Q825,{"Yes","No","Unknown"},0))),AND(R825&lt;&gt;"",ISNA(MATCH(R825,{"Yes","No","Unknown"},0))),AND(T825&lt;&gt;"",ISNA(MATCH(T825,{"Yes","No","Unknown"},0))),AND(J825&lt;&gt;"",ISNA(MATCH(J825,{"Improving","Stable","Deteriorating","New / Baseline","Not yet known"},0))),AND(Z825&lt;&gt;"",ISNA(MATCH(Z825,{"Open","Reviewed","Action Open","Escalated","Closed"},0))),AND(AG825&lt;&gt;"",ISNA(MATCH(AG825,{"UC-ID specific","Shared system baseline"},0))),AND(AI825&lt;&gt;"",ISNA(MATCH(AI825,{"Low","Medium","High","Critical"},0))),AND(AL825&lt;&gt;"",COUNTIF(Lists!$A$3:$A$10,AL825)=0),AND(AO825&lt;&gt;"",ISNA(MATCH(AO825,{"Operational monitoring","Performance review","Formal review"},0))),AND(AP825&lt;&gt;"",ISNA(MATCH(AP825,{"Raised per Monitoring and Review Plan","Not action-capable","Action-capable: raise not yet set"},0)))),"INVALID VALUE — use the dropdown list",IF(AND(AG825="UC-ID specific",OR(AF825="",AF825="None")),"UC-ID REQUIRED",IF(OR(J825="",K825="",Q825="",R825="",T825="",AL825="",J825="Not yet known",K825="Unknown",Q825="Unknown",R825="Unknown",T825="Unknown"),"UNKNOWN TO RESOLVE",IF(AND(K825="Yes",OR(H825="",I825="",M825="",N825="",O825="",P825="",P825="None",X825="")),"BREACH ACTION INCOMPLETE",IF(AND(OR(K825="Yes",Q825="Yes"),AL825="None"),"TRIGGER NOT RECORDED — select the E.4 trigger",IF(AND(OR(AND(AL825&lt;&gt;"",AL825&lt;&gt;"None"),R825="Yes"),AM825=""),"REASSESSMENT / CONSIDERATION REF REQUIRED",IF(AND(OR(R825="Yes",T825="Yes"),U825=""),"GATE LOG EVENT ID REQUIRED",IF(OR(AND(D825&lt;&gt;"",NOT(ISNUMBER(D825))),AND(Y825&lt;&gt;"",NOT(ISNUMBER(Y825))),AND(ISNUMBER(D825),ISNUMBER(Y825),Y825&lt;=D825)),"DATE CHECK — Review and Next Review must be dates, Next after Review",IF(AND(ISNUMBER(AC825),ISNUMBER(AD825),AD825&gt;AC825),"SAMPLE EXCEEDS POPULATION",IF(AND(ISNUMBER(AD825),ISNUMBER(AK825),AD825&lt;AK825),"SAMPLE BELOW TIER MINIMUM",IF(AND(AI825&lt;&gt;"",ISNUMBER(Y825),AO825=""),"REVIEW TYPE REQUIRED: operational, performance or formal (§6.4.4)",IF(AND(ISNUMBER(D825),ISNUMBER(Y825),AI825&lt;&gt;"",Y825-D825&gt;IF(AI825="Critical",31,IF(AI825="High",IF(OR(AO825="Operational monitoring",AO825="Performance review"),31,92),IF(AI825="Medium",IF(AO825="Operational monitoring",31,IF(AO825="Performance review",92,366)),366)))),"NEXT REVIEW EXCEEDS TIER CADENCE",IF(OR(AP825="",AP825="Action-capable: raise not yet set"),"AGENTIC CADENCE RAISE NOT SET (§6.4.4; size to be set by the Council)",IF(AND(Z825="Closed",OR(D825="",E825="",G825="",H825="",I825="",X825="",Y825="",AA825="",AB825="",NOT(ISNUMBER(AC825)),NOT(ISNUMBER(AD825)),AC825&lt;1,AD825&lt;1,AE825="",AG825="",AI825="")),"CLOSURE EVIDENCE MISSING",IF(Z825="Closed","Closure ready for independent review","Open / review")))))))))))))))))</f>
        <v/>
      </c>
      <c r="AI825" s="0" t="n"/>
      <c r="AJ825" s="0">
        <f>IF(AI825="","",IF(AO825="Operational monitoring",IF(AI825="Low","Routine operational monitoring by the Service Owner",IF(AI825="Medium","Monthly","Continuous (logged at least monthly)")),IF(AO825="Performance review",IF(AI825="Critical","At least monthly",IF(AI825="High","Monthly",IF(AI825="Medium","Quarterly","Annual"))),IF(AI825="Critical","Continuous monitoring; formal review at least monthly",IF(AI825="High","Quarterly","Annual")))))</f>
        <v/>
      </c>
      <c r="AK825" s="0">
        <f>IF(OR(AI825="",NOT(ISNUMBER(AC825))),"",IF(OR(AI825="Critical",AI825="High"),MIN(AC825,MAX(30,ROUNDUP(0.05*AC825,0))),IF(AI825="Medium",MIN(AC825,20),MIN(AC825,10))))</f>
        <v/>
      </c>
      <c r="AL825" s="0" t="n"/>
      <c r="AM825" s="0" t="n"/>
      <c r="AN825" s="0" t="n"/>
      <c r="AO825" s="0" t="n"/>
      <c r="AP825" s="0" t="n"/>
    </row>
    <row r="826">
      <c r="A826" s="49" t="n"/>
      <c r="B826" s="50" t="n"/>
      <c r="C826" s="50" t="n"/>
      <c r="D826" s="51" t="n"/>
      <c r="E826" s="50" t="n"/>
      <c r="F826" s="50" t="n"/>
      <c r="G826" s="50" t="n"/>
      <c r="H826" s="50" t="n"/>
      <c r="I826" s="50" t="n"/>
      <c r="J826" s="50" t="n"/>
      <c r="K826" s="50" t="n"/>
      <c r="L826" s="50" t="n"/>
      <c r="M826" s="50" t="n"/>
      <c r="N826" s="50" t="n"/>
      <c r="O826" s="51" t="n"/>
      <c r="P826" s="50" t="n"/>
      <c r="Q826" s="50" t="n"/>
      <c r="R826" s="50" t="n"/>
      <c r="S826" s="50" t="n"/>
      <c r="T826" s="50" t="n"/>
      <c r="U826" s="50" t="n"/>
      <c r="V826" s="50" t="n"/>
      <c r="W826" s="50" t="n"/>
      <c r="X826" s="50" t="n"/>
      <c r="Y826" s="51" t="n"/>
      <c r="Z826" s="52" t="n"/>
      <c r="AA826" s="50" t="n"/>
      <c r="AB826" s="50" t="n"/>
      <c r="AC826" s="61" t="n"/>
      <c r="AD826" s="61" t="n"/>
      <c r="AE826" s="50" t="n"/>
      <c r="AF826" s="0" t="n"/>
      <c r="AG826" s="0" t="n"/>
      <c r="AH826" s="85">
        <f>IF(COUNTA(A826:AG826,AI826,AL826:AP826)=0,"",IF(TRIM(A826)="","AIR-ID REQUIRED",IF(OR(AND(K826&lt;&gt;"",ISNA(MATCH(K826,{"Yes","No","Unknown"},0))),AND(Q826&lt;&gt;"",ISNA(MATCH(Q826,{"Yes","No","Unknown"},0))),AND(R826&lt;&gt;"",ISNA(MATCH(R826,{"Yes","No","Unknown"},0))),AND(T826&lt;&gt;"",ISNA(MATCH(T826,{"Yes","No","Unknown"},0))),AND(J826&lt;&gt;"",ISNA(MATCH(J826,{"Improving","Stable","Deteriorating","New / Baseline","Not yet known"},0))),AND(Z826&lt;&gt;"",ISNA(MATCH(Z826,{"Open","Reviewed","Action Open","Escalated","Closed"},0))),AND(AG826&lt;&gt;"",ISNA(MATCH(AG826,{"UC-ID specific","Shared system baseline"},0))),AND(AI826&lt;&gt;"",ISNA(MATCH(AI826,{"Low","Medium","High","Critical"},0))),AND(AL826&lt;&gt;"",COUNTIF(Lists!$A$3:$A$10,AL826)=0),AND(AO826&lt;&gt;"",ISNA(MATCH(AO826,{"Operational monitoring","Performance review","Formal review"},0))),AND(AP826&lt;&gt;"",ISNA(MATCH(AP826,{"Raised per Monitoring and Review Plan","Not action-capable","Action-capable: raise not yet set"},0)))),"INVALID VALUE — use the dropdown list",IF(AND(AG826="UC-ID specific",OR(AF826="",AF826="None")),"UC-ID REQUIRED",IF(OR(J826="",K826="",Q826="",R826="",T826="",AL826="",J826="Not yet known",K826="Unknown",Q826="Unknown",R826="Unknown",T826="Unknown"),"UNKNOWN TO RESOLVE",IF(AND(K826="Yes",OR(H826="",I826="",M826="",N826="",O826="",P826="",P826="None",X826="")),"BREACH ACTION INCOMPLETE",IF(AND(OR(K826="Yes",Q826="Yes"),AL826="None"),"TRIGGER NOT RECORDED — select the E.4 trigger",IF(AND(OR(AND(AL826&lt;&gt;"",AL826&lt;&gt;"None"),R826="Yes"),AM826=""),"REASSESSMENT / CONSIDERATION REF REQUIRED",IF(AND(OR(R826="Yes",T826="Yes"),U826=""),"GATE LOG EVENT ID REQUIRED",IF(OR(AND(D826&lt;&gt;"",NOT(ISNUMBER(D826))),AND(Y826&lt;&gt;"",NOT(ISNUMBER(Y826))),AND(ISNUMBER(D826),ISNUMBER(Y826),Y826&lt;=D826)),"DATE CHECK — Review and Next Review must be dates, Next after Review",IF(AND(ISNUMBER(AC826),ISNUMBER(AD826),AD826&gt;AC826),"SAMPLE EXCEEDS POPULATION",IF(AND(ISNUMBER(AD826),ISNUMBER(AK826),AD826&lt;AK826),"SAMPLE BELOW TIER MINIMUM",IF(AND(AI826&lt;&gt;"",ISNUMBER(Y826),AO826=""),"REVIEW TYPE REQUIRED: operational, performance or formal (§6.4.4)",IF(AND(ISNUMBER(D826),ISNUMBER(Y826),AI826&lt;&gt;"",Y826-D826&gt;IF(AI826="Critical",31,IF(AI826="High",IF(OR(AO826="Operational monitoring",AO826="Performance review"),31,92),IF(AI826="Medium",IF(AO826="Operational monitoring",31,IF(AO826="Performance review",92,366)),366)))),"NEXT REVIEW EXCEEDS TIER CADENCE",IF(OR(AP826="",AP826="Action-capable: raise not yet set"),"AGENTIC CADENCE RAISE NOT SET (§6.4.4; size to be set by the Council)",IF(AND(Z826="Closed",OR(D826="",E826="",G826="",H826="",I826="",X826="",Y826="",AA826="",AB826="",NOT(ISNUMBER(AC826)),NOT(ISNUMBER(AD826)),AC826&lt;1,AD826&lt;1,AE826="",AG826="",AI826="")),"CLOSURE EVIDENCE MISSING",IF(Z826="Closed","Closure ready for independent review","Open / review")))))))))))))))))</f>
        <v/>
      </c>
      <c r="AI826" s="0" t="n"/>
      <c r="AJ826" s="0">
        <f>IF(AI826="","",IF(AO826="Operational monitoring",IF(AI826="Low","Routine operational monitoring by the Service Owner",IF(AI826="Medium","Monthly","Continuous (logged at least monthly)")),IF(AO826="Performance review",IF(AI826="Critical","At least monthly",IF(AI826="High","Monthly",IF(AI826="Medium","Quarterly","Annual"))),IF(AI826="Critical","Continuous monitoring; formal review at least monthly",IF(AI826="High","Quarterly","Annual")))))</f>
        <v/>
      </c>
      <c r="AK826" s="0">
        <f>IF(OR(AI826="",NOT(ISNUMBER(AC826))),"",IF(OR(AI826="Critical",AI826="High"),MIN(AC826,MAX(30,ROUNDUP(0.05*AC826,0))),IF(AI826="Medium",MIN(AC826,20),MIN(AC826,10))))</f>
        <v/>
      </c>
      <c r="AL826" s="0" t="n"/>
      <c r="AM826" s="0" t="n"/>
      <c r="AN826" s="0" t="n"/>
      <c r="AO826" s="0" t="n"/>
      <c r="AP826" s="0" t="n"/>
    </row>
    <row r="827">
      <c r="A827" s="49" t="n"/>
      <c r="B827" s="50" t="n"/>
      <c r="C827" s="50" t="n"/>
      <c r="D827" s="51" t="n"/>
      <c r="E827" s="50" t="n"/>
      <c r="F827" s="50" t="n"/>
      <c r="G827" s="50" t="n"/>
      <c r="H827" s="50" t="n"/>
      <c r="I827" s="50" t="n"/>
      <c r="J827" s="50" t="n"/>
      <c r="K827" s="50" t="n"/>
      <c r="L827" s="50" t="n"/>
      <c r="M827" s="50" t="n"/>
      <c r="N827" s="50" t="n"/>
      <c r="O827" s="51" t="n"/>
      <c r="P827" s="50" t="n"/>
      <c r="Q827" s="50" t="n"/>
      <c r="R827" s="50" t="n"/>
      <c r="S827" s="50" t="n"/>
      <c r="T827" s="50" t="n"/>
      <c r="U827" s="50" t="n"/>
      <c r="V827" s="50" t="n"/>
      <c r="W827" s="50" t="n"/>
      <c r="X827" s="50" t="n"/>
      <c r="Y827" s="51" t="n"/>
      <c r="Z827" s="52" t="n"/>
      <c r="AA827" s="50" t="n"/>
      <c r="AB827" s="50" t="n"/>
      <c r="AC827" s="61" t="n"/>
      <c r="AD827" s="61" t="n"/>
      <c r="AE827" s="50" t="n"/>
      <c r="AF827" s="0" t="n"/>
      <c r="AG827" s="0" t="n"/>
      <c r="AH827" s="85">
        <f>IF(COUNTA(A827:AG827,AI827,AL827:AP827)=0,"",IF(TRIM(A827)="","AIR-ID REQUIRED",IF(OR(AND(K827&lt;&gt;"",ISNA(MATCH(K827,{"Yes","No","Unknown"},0))),AND(Q827&lt;&gt;"",ISNA(MATCH(Q827,{"Yes","No","Unknown"},0))),AND(R827&lt;&gt;"",ISNA(MATCH(R827,{"Yes","No","Unknown"},0))),AND(T827&lt;&gt;"",ISNA(MATCH(T827,{"Yes","No","Unknown"},0))),AND(J827&lt;&gt;"",ISNA(MATCH(J827,{"Improving","Stable","Deteriorating","New / Baseline","Not yet known"},0))),AND(Z827&lt;&gt;"",ISNA(MATCH(Z827,{"Open","Reviewed","Action Open","Escalated","Closed"},0))),AND(AG827&lt;&gt;"",ISNA(MATCH(AG827,{"UC-ID specific","Shared system baseline"},0))),AND(AI827&lt;&gt;"",ISNA(MATCH(AI827,{"Low","Medium","High","Critical"},0))),AND(AL827&lt;&gt;"",COUNTIF(Lists!$A$3:$A$10,AL827)=0),AND(AO827&lt;&gt;"",ISNA(MATCH(AO827,{"Operational monitoring","Performance review","Formal review"},0))),AND(AP827&lt;&gt;"",ISNA(MATCH(AP827,{"Raised per Monitoring and Review Plan","Not action-capable","Action-capable: raise not yet set"},0)))),"INVALID VALUE — use the dropdown list",IF(AND(AG827="UC-ID specific",OR(AF827="",AF827="None")),"UC-ID REQUIRED",IF(OR(J827="",K827="",Q827="",R827="",T827="",AL827="",J827="Not yet known",K827="Unknown",Q827="Unknown",R827="Unknown",T827="Unknown"),"UNKNOWN TO RESOLVE",IF(AND(K827="Yes",OR(H827="",I827="",M827="",N827="",O827="",P827="",P827="None",X827="")),"BREACH ACTION INCOMPLETE",IF(AND(OR(K827="Yes",Q827="Yes"),AL827="None"),"TRIGGER NOT RECORDED — select the E.4 trigger",IF(AND(OR(AND(AL827&lt;&gt;"",AL827&lt;&gt;"None"),R827="Yes"),AM827=""),"REASSESSMENT / CONSIDERATION REF REQUIRED",IF(AND(OR(R827="Yes",T827="Yes"),U827=""),"GATE LOG EVENT ID REQUIRED",IF(OR(AND(D827&lt;&gt;"",NOT(ISNUMBER(D827))),AND(Y827&lt;&gt;"",NOT(ISNUMBER(Y827))),AND(ISNUMBER(D827),ISNUMBER(Y827),Y827&lt;=D827)),"DATE CHECK — Review and Next Review must be dates, Next after Review",IF(AND(ISNUMBER(AC827),ISNUMBER(AD827),AD827&gt;AC827),"SAMPLE EXCEEDS POPULATION",IF(AND(ISNUMBER(AD827),ISNUMBER(AK827),AD827&lt;AK827),"SAMPLE BELOW TIER MINIMUM",IF(AND(AI827&lt;&gt;"",ISNUMBER(Y827),AO827=""),"REVIEW TYPE REQUIRED: operational, performance or formal (§6.4.4)",IF(AND(ISNUMBER(D827),ISNUMBER(Y827),AI827&lt;&gt;"",Y827-D827&gt;IF(AI827="Critical",31,IF(AI827="High",IF(OR(AO827="Operational monitoring",AO827="Performance review"),31,92),IF(AI827="Medium",IF(AO827="Operational monitoring",31,IF(AO827="Performance review",92,366)),366)))),"NEXT REVIEW EXCEEDS TIER CADENCE",IF(OR(AP827="",AP827="Action-capable: raise not yet set"),"AGENTIC CADENCE RAISE NOT SET (§6.4.4; size to be set by the Council)",IF(AND(Z827="Closed",OR(D827="",E827="",G827="",H827="",I827="",X827="",Y827="",AA827="",AB827="",NOT(ISNUMBER(AC827)),NOT(ISNUMBER(AD827)),AC827&lt;1,AD827&lt;1,AE827="",AG827="",AI827="")),"CLOSURE EVIDENCE MISSING",IF(Z827="Closed","Closure ready for independent review","Open / review")))))))))))))))))</f>
        <v/>
      </c>
      <c r="AI827" s="0" t="n"/>
      <c r="AJ827" s="0">
        <f>IF(AI827="","",IF(AO827="Operational monitoring",IF(AI827="Low","Routine operational monitoring by the Service Owner",IF(AI827="Medium","Monthly","Continuous (logged at least monthly)")),IF(AO827="Performance review",IF(AI827="Critical","At least monthly",IF(AI827="High","Monthly",IF(AI827="Medium","Quarterly","Annual"))),IF(AI827="Critical","Continuous monitoring; formal review at least monthly",IF(AI827="High","Quarterly","Annual")))))</f>
        <v/>
      </c>
      <c r="AK827" s="0">
        <f>IF(OR(AI827="",NOT(ISNUMBER(AC827))),"",IF(OR(AI827="Critical",AI827="High"),MIN(AC827,MAX(30,ROUNDUP(0.05*AC827,0))),IF(AI827="Medium",MIN(AC827,20),MIN(AC827,10))))</f>
        <v/>
      </c>
      <c r="AL827" s="0" t="n"/>
      <c r="AM827" s="0" t="n"/>
      <c r="AN827" s="0" t="n"/>
      <c r="AO827" s="0" t="n"/>
      <c r="AP827" s="0" t="n"/>
    </row>
    <row r="828">
      <c r="A828" s="49" t="n"/>
      <c r="B828" s="50" t="n"/>
      <c r="C828" s="50" t="n"/>
      <c r="D828" s="51" t="n"/>
      <c r="E828" s="50" t="n"/>
      <c r="F828" s="50" t="n"/>
      <c r="G828" s="50" t="n"/>
      <c r="H828" s="50" t="n"/>
      <c r="I828" s="50" t="n"/>
      <c r="J828" s="50" t="n"/>
      <c r="K828" s="50" t="n"/>
      <c r="L828" s="50" t="n"/>
      <c r="M828" s="50" t="n"/>
      <c r="N828" s="50" t="n"/>
      <c r="O828" s="51" t="n"/>
      <c r="P828" s="50" t="n"/>
      <c r="Q828" s="50" t="n"/>
      <c r="R828" s="50" t="n"/>
      <c r="S828" s="50" t="n"/>
      <c r="T828" s="50" t="n"/>
      <c r="U828" s="50" t="n"/>
      <c r="V828" s="50" t="n"/>
      <c r="W828" s="50" t="n"/>
      <c r="X828" s="50" t="n"/>
      <c r="Y828" s="51" t="n"/>
      <c r="Z828" s="52" t="n"/>
      <c r="AA828" s="50" t="n"/>
      <c r="AB828" s="50" t="n"/>
      <c r="AC828" s="61" t="n"/>
      <c r="AD828" s="61" t="n"/>
      <c r="AE828" s="50" t="n"/>
      <c r="AF828" s="0" t="n"/>
      <c r="AG828" s="0" t="n"/>
      <c r="AH828" s="85">
        <f>IF(COUNTA(A828:AG828,AI828,AL828:AP828)=0,"",IF(TRIM(A828)="","AIR-ID REQUIRED",IF(OR(AND(K828&lt;&gt;"",ISNA(MATCH(K828,{"Yes","No","Unknown"},0))),AND(Q828&lt;&gt;"",ISNA(MATCH(Q828,{"Yes","No","Unknown"},0))),AND(R828&lt;&gt;"",ISNA(MATCH(R828,{"Yes","No","Unknown"},0))),AND(T828&lt;&gt;"",ISNA(MATCH(T828,{"Yes","No","Unknown"},0))),AND(J828&lt;&gt;"",ISNA(MATCH(J828,{"Improving","Stable","Deteriorating","New / Baseline","Not yet known"},0))),AND(Z828&lt;&gt;"",ISNA(MATCH(Z828,{"Open","Reviewed","Action Open","Escalated","Closed"},0))),AND(AG828&lt;&gt;"",ISNA(MATCH(AG828,{"UC-ID specific","Shared system baseline"},0))),AND(AI828&lt;&gt;"",ISNA(MATCH(AI828,{"Low","Medium","High","Critical"},0))),AND(AL828&lt;&gt;"",COUNTIF(Lists!$A$3:$A$10,AL828)=0),AND(AO828&lt;&gt;"",ISNA(MATCH(AO828,{"Operational monitoring","Performance review","Formal review"},0))),AND(AP828&lt;&gt;"",ISNA(MATCH(AP828,{"Raised per Monitoring and Review Plan","Not action-capable","Action-capable: raise not yet set"},0)))),"INVALID VALUE — use the dropdown list",IF(AND(AG828="UC-ID specific",OR(AF828="",AF828="None")),"UC-ID REQUIRED",IF(OR(J828="",K828="",Q828="",R828="",T828="",AL828="",J828="Not yet known",K828="Unknown",Q828="Unknown",R828="Unknown",T828="Unknown"),"UNKNOWN TO RESOLVE",IF(AND(K828="Yes",OR(H828="",I828="",M828="",N828="",O828="",P828="",P828="None",X828="")),"BREACH ACTION INCOMPLETE",IF(AND(OR(K828="Yes",Q828="Yes"),AL828="None"),"TRIGGER NOT RECORDED — select the E.4 trigger",IF(AND(OR(AND(AL828&lt;&gt;"",AL828&lt;&gt;"None"),R828="Yes"),AM828=""),"REASSESSMENT / CONSIDERATION REF REQUIRED",IF(AND(OR(R828="Yes",T828="Yes"),U828=""),"GATE LOG EVENT ID REQUIRED",IF(OR(AND(D828&lt;&gt;"",NOT(ISNUMBER(D828))),AND(Y828&lt;&gt;"",NOT(ISNUMBER(Y828))),AND(ISNUMBER(D828),ISNUMBER(Y828),Y828&lt;=D828)),"DATE CHECK — Review and Next Review must be dates, Next after Review",IF(AND(ISNUMBER(AC828),ISNUMBER(AD828),AD828&gt;AC828),"SAMPLE EXCEEDS POPULATION",IF(AND(ISNUMBER(AD828),ISNUMBER(AK828),AD828&lt;AK828),"SAMPLE BELOW TIER MINIMUM",IF(AND(AI828&lt;&gt;"",ISNUMBER(Y828),AO828=""),"REVIEW TYPE REQUIRED: operational, performance or formal (§6.4.4)",IF(AND(ISNUMBER(D828),ISNUMBER(Y828),AI828&lt;&gt;"",Y828-D828&gt;IF(AI828="Critical",31,IF(AI828="High",IF(OR(AO828="Operational monitoring",AO828="Performance review"),31,92),IF(AI828="Medium",IF(AO828="Operational monitoring",31,IF(AO828="Performance review",92,366)),366)))),"NEXT REVIEW EXCEEDS TIER CADENCE",IF(OR(AP828="",AP828="Action-capable: raise not yet set"),"AGENTIC CADENCE RAISE NOT SET (§6.4.4; size to be set by the Council)",IF(AND(Z828="Closed",OR(D828="",E828="",G828="",H828="",I828="",X828="",Y828="",AA828="",AB828="",NOT(ISNUMBER(AC828)),NOT(ISNUMBER(AD828)),AC828&lt;1,AD828&lt;1,AE828="",AG828="",AI828="")),"CLOSURE EVIDENCE MISSING",IF(Z828="Closed","Closure ready for independent review","Open / review")))))))))))))))))</f>
        <v/>
      </c>
      <c r="AI828" s="0" t="n"/>
      <c r="AJ828" s="0">
        <f>IF(AI828="","",IF(AO828="Operational monitoring",IF(AI828="Low","Routine operational monitoring by the Service Owner",IF(AI828="Medium","Monthly","Continuous (logged at least monthly)")),IF(AO828="Performance review",IF(AI828="Critical","At least monthly",IF(AI828="High","Monthly",IF(AI828="Medium","Quarterly","Annual"))),IF(AI828="Critical","Continuous monitoring; formal review at least monthly",IF(AI828="High","Quarterly","Annual")))))</f>
        <v/>
      </c>
      <c r="AK828" s="0">
        <f>IF(OR(AI828="",NOT(ISNUMBER(AC828))),"",IF(OR(AI828="Critical",AI828="High"),MIN(AC828,MAX(30,ROUNDUP(0.05*AC828,0))),IF(AI828="Medium",MIN(AC828,20),MIN(AC828,10))))</f>
        <v/>
      </c>
      <c r="AL828" s="0" t="n"/>
      <c r="AM828" s="0" t="n"/>
      <c r="AN828" s="0" t="n"/>
      <c r="AO828" s="0" t="n"/>
      <c r="AP828" s="0" t="n"/>
    </row>
    <row r="829">
      <c r="A829" s="49" t="n"/>
      <c r="B829" s="50" t="n"/>
      <c r="C829" s="50" t="n"/>
      <c r="D829" s="51" t="n"/>
      <c r="E829" s="50" t="n"/>
      <c r="F829" s="50" t="n"/>
      <c r="G829" s="50" t="n"/>
      <c r="H829" s="50" t="n"/>
      <c r="I829" s="50" t="n"/>
      <c r="J829" s="50" t="n"/>
      <c r="K829" s="50" t="n"/>
      <c r="L829" s="50" t="n"/>
      <c r="M829" s="50" t="n"/>
      <c r="N829" s="50" t="n"/>
      <c r="O829" s="51" t="n"/>
      <c r="P829" s="50" t="n"/>
      <c r="Q829" s="50" t="n"/>
      <c r="R829" s="50" t="n"/>
      <c r="S829" s="50" t="n"/>
      <c r="T829" s="50" t="n"/>
      <c r="U829" s="50" t="n"/>
      <c r="V829" s="50" t="n"/>
      <c r="W829" s="50" t="n"/>
      <c r="X829" s="50" t="n"/>
      <c r="Y829" s="51" t="n"/>
      <c r="Z829" s="52" t="n"/>
      <c r="AA829" s="50" t="n"/>
      <c r="AB829" s="50" t="n"/>
      <c r="AC829" s="61" t="n"/>
      <c r="AD829" s="61" t="n"/>
      <c r="AE829" s="50" t="n"/>
      <c r="AF829" s="0" t="n"/>
      <c r="AG829" s="0" t="n"/>
      <c r="AH829" s="85">
        <f>IF(COUNTA(A829:AG829,AI829,AL829:AP829)=0,"",IF(TRIM(A829)="","AIR-ID REQUIRED",IF(OR(AND(K829&lt;&gt;"",ISNA(MATCH(K829,{"Yes","No","Unknown"},0))),AND(Q829&lt;&gt;"",ISNA(MATCH(Q829,{"Yes","No","Unknown"},0))),AND(R829&lt;&gt;"",ISNA(MATCH(R829,{"Yes","No","Unknown"},0))),AND(T829&lt;&gt;"",ISNA(MATCH(T829,{"Yes","No","Unknown"},0))),AND(J829&lt;&gt;"",ISNA(MATCH(J829,{"Improving","Stable","Deteriorating","New / Baseline","Not yet known"},0))),AND(Z829&lt;&gt;"",ISNA(MATCH(Z829,{"Open","Reviewed","Action Open","Escalated","Closed"},0))),AND(AG829&lt;&gt;"",ISNA(MATCH(AG829,{"UC-ID specific","Shared system baseline"},0))),AND(AI829&lt;&gt;"",ISNA(MATCH(AI829,{"Low","Medium","High","Critical"},0))),AND(AL829&lt;&gt;"",COUNTIF(Lists!$A$3:$A$10,AL829)=0),AND(AO829&lt;&gt;"",ISNA(MATCH(AO829,{"Operational monitoring","Performance review","Formal review"},0))),AND(AP829&lt;&gt;"",ISNA(MATCH(AP829,{"Raised per Monitoring and Review Plan","Not action-capable","Action-capable: raise not yet set"},0)))),"INVALID VALUE — use the dropdown list",IF(AND(AG829="UC-ID specific",OR(AF829="",AF829="None")),"UC-ID REQUIRED",IF(OR(J829="",K829="",Q829="",R829="",T829="",AL829="",J829="Not yet known",K829="Unknown",Q829="Unknown",R829="Unknown",T829="Unknown"),"UNKNOWN TO RESOLVE",IF(AND(K829="Yes",OR(H829="",I829="",M829="",N829="",O829="",P829="",P829="None",X829="")),"BREACH ACTION INCOMPLETE",IF(AND(OR(K829="Yes",Q829="Yes"),AL829="None"),"TRIGGER NOT RECORDED — select the E.4 trigger",IF(AND(OR(AND(AL829&lt;&gt;"",AL829&lt;&gt;"None"),R829="Yes"),AM829=""),"REASSESSMENT / CONSIDERATION REF REQUIRED",IF(AND(OR(R829="Yes",T829="Yes"),U829=""),"GATE LOG EVENT ID REQUIRED",IF(OR(AND(D829&lt;&gt;"",NOT(ISNUMBER(D829))),AND(Y829&lt;&gt;"",NOT(ISNUMBER(Y829))),AND(ISNUMBER(D829),ISNUMBER(Y829),Y829&lt;=D829)),"DATE CHECK — Review and Next Review must be dates, Next after Review",IF(AND(ISNUMBER(AC829),ISNUMBER(AD829),AD829&gt;AC829),"SAMPLE EXCEEDS POPULATION",IF(AND(ISNUMBER(AD829),ISNUMBER(AK829),AD829&lt;AK829),"SAMPLE BELOW TIER MINIMUM",IF(AND(AI829&lt;&gt;"",ISNUMBER(Y829),AO829=""),"REVIEW TYPE REQUIRED: operational, performance or formal (§6.4.4)",IF(AND(ISNUMBER(D829),ISNUMBER(Y829),AI829&lt;&gt;"",Y829-D829&gt;IF(AI829="Critical",31,IF(AI829="High",IF(OR(AO829="Operational monitoring",AO829="Performance review"),31,92),IF(AI829="Medium",IF(AO829="Operational monitoring",31,IF(AO829="Performance review",92,366)),366)))),"NEXT REVIEW EXCEEDS TIER CADENCE",IF(OR(AP829="",AP829="Action-capable: raise not yet set"),"AGENTIC CADENCE RAISE NOT SET (§6.4.4; size to be set by the Council)",IF(AND(Z829="Closed",OR(D829="",E829="",G829="",H829="",I829="",X829="",Y829="",AA829="",AB829="",NOT(ISNUMBER(AC829)),NOT(ISNUMBER(AD829)),AC829&lt;1,AD829&lt;1,AE829="",AG829="",AI829="")),"CLOSURE EVIDENCE MISSING",IF(Z829="Closed","Closure ready for independent review","Open / review")))))))))))))))))</f>
        <v/>
      </c>
      <c r="AI829" s="0" t="n"/>
      <c r="AJ829" s="0">
        <f>IF(AI829="","",IF(AO829="Operational monitoring",IF(AI829="Low","Routine operational monitoring by the Service Owner",IF(AI829="Medium","Monthly","Continuous (logged at least monthly)")),IF(AO829="Performance review",IF(AI829="Critical","At least monthly",IF(AI829="High","Monthly",IF(AI829="Medium","Quarterly","Annual"))),IF(AI829="Critical","Continuous monitoring; formal review at least monthly",IF(AI829="High","Quarterly","Annual")))))</f>
        <v/>
      </c>
      <c r="AK829" s="0">
        <f>IF(OR(AI829="",NOT(ISNUMBER(AC829))),"",IF(OR(AI829="Critical",AI829="High"),MIN(AC829,MAX(30,ROUNDUP(0.05*AC829,0))),IF(AI829="Medium",MIN(AC829,20),MIN(AC829,10))))</f>
        <v/>
      </c>
      <c r="AL829" s="0" t="n"/>
      <c r="AM829" s="0" t="n"/>
      <c r="AN829" s="0" t="n"/>
      <c r="AO829" s="0" t="n"/>
      <c r="AP829" s="0" t="n"/>
    </row>
    <row r="830">
      <c r="A830" s="49" t="n"/>
      <c r="B830" s="50" t="n"/>
      <c r="C830" s="50" t="n"/>
      <c r="D830" s="51" t="n"/>
      <c r="E830" s="50" t="n"/>
      <c r="F830" s="50" t="n"/>
      <c r="G830" s="50" t="n"/>
      <c r="H830" s="50" t="n"/>
      <c r="I830" s="50" t="n"/>
      <c r="J830" s="50" t="n"/>
      <c r="K830" s="50" t="n"/>
      <c r="L830" s="50" t="n"/>
      <c r="M830" s="50" t="n"/>
      <c r="N830" s="50" t="n"/>
      <c r="O830" s="51" t="n"/>
      <c r="P830" s="50" t="n"/>
      <c r="Q830" s="50" t="n"/>
      <c r="R830" s="50" t="n"/>
      <c r="S830" s="50" t="n"/>
      <c r="T830" s="50" t="n"/>
      <c r="U830" s="50" t="n"/>
      <c r="V830" s="50" t="n"/>
      <c r="W830" s="50" t="n"/>
      <c r="X830" s="50" t="n"/>
      <c r="Y830" s="51" t="n"/>
      <c r="Z830" s="52" t="n"/>
      <c r="AA830" s="50" t="n"/>
      <c r="AB830" s="50" t="n"/>
      <c r="AC830" s="61" t="n"/>
      <c r="AD830" s="61" t="n"/>
      <c r="AE830" s="50" t="n"/>
      <c r="AF830" s="0" t="n"/>
      <c r="AG830" s="0" t="n"/>
      <c r="AH830" s="85">
        <f>IF(COUNTA(A830:AG830,AI830,AL830:AP830)=0,"",IF(TRIM(A830)="","AIR-ID REQUIRED",IF(OR(AND(K830&lt;&gt;"",ISNA(MATCH(K830,{"Yes","No","Unknown"},0))),AND(Q830&lt;&gt;"",ISNA(MATCH(Q830,{"Yes","No","Unknown"},0))),AND(R830&lt;&gt;"",ISNA(MATCH(R830,{"Yes","No","Unknown"},0))),AND(T830&lt;&gt;"",ISNA(MATCH(T830,{"Yes","No","Unknown"},0))),AND(J830&lt;&gt;"",ISNA(MATCH(J830,{"Improving","Stable","Deteriorating","New / Baseline","Not yet known"},0))),AND(Z830&lt;&gt;"",ISNA(MATCH(Z830,{"Open","Reviewed","Action Open","Escalated","Closed"},0))),AND(AG830&lt;&gt;"",ISNA(MATCH(AG830,{"UC-ID specific","Shared system baseline"},0))),AND(AI830&lt;&gt;"",ISNA(MATCH(AI830,{"Low","Medium","High","Critical"},0))),AND(AL830&lt;&gt;"",COUNTIF(Lists!$A$3:$A$10,AL830)=0),AND(AO830&lt;&gt;"",ISNA(MATCH(AO830,{"Operational monitoring","Performance review","Formal review"},0))),AND(AP830&lt;&gt;"",ISNA(MATCH(AP830,{"Raised per Monitoring and Review Plan","Not action-capable","Action-capable: raise not yet set"},0)))),"INVALID VALUE — use the dropdown list",IF(AND(AG830="UC-ID specific",OR(AF830="",AF830="None")),"UC-ID REQUIRED",IF(OR(J830="",K830="",Q830="",R830="",T830="",AL830="",J830="Not yet known",K830="Unknown",Q830="Unknown",R830="Unknown",T830="Unknown"),"UNKNOWN TO RESOLVE",IF(AND(K830="Yes",OR(H830="",I830="",M830="",N830="",O830="",P830="",P830="None",X830="")),"BREACH ACTION INCOMPLETE",IF(AND(OR(K830="Yes",Q830="Yes"),AL830="None"),"TRIGGER NOT RECORDED — select the E.4 trigger",IF(AND(OR(AND(AL830&lt;&gt;"",AL830&lt;&gt;"None"),R830="Yes"),AM830=""),"REASSESSMENT / CONSIDERATION REF REQUIRED",IF(AND(OR(R830="Yes",T830="Yes"),U830=""),"GATE LOG EVENT ID REQUIRED",IF(OR(AND(D830&lt;&gt;"",NOT(ISNUMBER(D830))),AND(Y830&lt;&gt;"",NOT(ISNUMBER(Y830))),AND(ISNUMBER(D830),ISNUMBER(Y830),Y830&lt;=D830)),"DATE CHECK — Review and Next Review must be dates, Next after Review",IF(AND(ISNUMBER(AC830),ISNUMBER(AD830),AD830&gt;AC830),"SAMPLE EXCEEDS POPULATION",IF(AND(ISNUMBER(AD830),ISNUMBER(AK830),AD830&lt;AK830),"SAMPLE BELOW TIER MINIMUM",IF(AND(AI830&lt;&gt;"",ISNUMBER(Y830),AO830=""),"REVIEW TYPE REQUIRED: operational, performance or formal (§6.4.4)",IF(AND(ISNUMBER(D830),ISNUMBER(Y830),AI830&lt;&gt;"",Y830-D830&gt;IF(AI830="Critical",31,IF(AI830="High",IF(OR(AO830="Operational monitoring",AO830="Performance review"),31,92),IF(AI830="Medium",IF(AO830="Operational monitoring",31,IF(AO830="Performance review",92,366)),366)))),"NEXT REVIEW EXCEEDS TIER CADENCE",IF(OR(AP830="",AP830="Action-capable: raise not yet set"),"AGENTIC CADENCE RAISE NOT SET (§6.4.4; size to be set by the Council)",IF(AND(Z830="Closed",OR(D830="",E830="",G830="",H830="",I830="",X830="",Y830="",AA830="",AB830="",NOT(ISNUMBER(AC830)),NOT(ISNUMBER(AD830)),AC830&lt;1,AD830&lt;1,AE830="",AG830="",AI830="")),"CLOSURE EVIDENCE MISSING",IF(Z830="Closed","Closure ready for independent review","Open / review")))))))))))))))))</f>
        <v/>
      </c>
      <c r="AI830" s="0" t="n"/>
      <c r="AJ830" s="0">
        <f>IF(AI830="","",IF(AO830="Operational monitoring",IF(AI830="Low","Routine operational monitoring by the Service Owner",IF(AI830="Medium","Monthly","Continuous (logged at least monthly)")),IF(AO830="Performance review",IF(AI830="Critical","At least monthly",IF(AI830="High","Monthly",IF(AI830="Medium","Quarterly","Annual"))),IF(AI830="Critical","Continuous monitoring; formal review at least monthly",IF(AI830="High","Quarterly","Annual")))))</f>
        <v/>
      </c>
      <c r="AK830" s="0">
        <f>IF(OR(AI830="",NOT(ISNUMBER(AC830))),"",IF(OR(AI830="Critical",AI830="High"),MIN(AC830,MAX(30,ROUNDUP(0.05*AC830,0))),IF(AI830="Medium",MIN(AC830,20),MIN(AC830,10))))</f>
        <v/>
      </c>
      <c r="AL830" s="0" t="n"/>
      <c r="AM830" s="0" t="n"/>
      <c r="AN830" s="0" t="n"/>
      <c r="AO830" s="0" t="n"/>
      <c r="AP830" s="0" t="n"/>
    </row>
    <row r="831">
      <c r="A831" s="49" t="n"/>
      <c r="B831" s="50" t="n"/>
      <c r="C831" s="50" t="n"/>
      <c r="D831" s="51" t="n"/>
      <c r="E831" s="50" t="n"/>
      <c r="F831" s="50" t="n"/>
      <c r="G831" s="50" t="n"/>
      <c r="H831" s="50" t="n"/>
      <c r="I831" s="50" t="n"/>
      <c r="J831" s="50" t="n"/>
      <c r="K831" s="50" t="n"/>
      <c r="L831" s="50" t="n"/>
      <c r="M831" s="50" t="n"/>
      <c r="N831" s="50" t="n"/>
      <c r="O831" s="51" t="n"/>
      <c r="P831" s="50" t="n"/>
      <c r="Q831" s="50" t="n"/>
      <c r="R831" s="50" t="n"/>
      <c r="S831" s="50" t="n"/>
      <c r="T831" s="50" t="n"/>
      <c r="U831" s="50" t="n"/>
      <c r="V831" s="50" t="n"/>
      <c r="W831" s="50" t="n"/>
      <c r="X831" s="50" t="n"/>
      <c r="Y831" s="51" t="n"/>
      <c r="Z831" s="52" t="n"/>
      <c r="AA831" s="50" t="n"/>
      <c r="AB831" s="50" t="n"/>
      <c r="AC831" s="61" t="n"/>
      <c r="AD831" s="61" t="n"/>
      <c r="AE831" s="50" t="n"/>
      <c r="AF831" s="0" t="n"/>
      <c r="AG831" s="0" t="n"/>
      <c r="AH831" s="85">
        <f>IF(COUNTA(A831:AG831,AI831,AL831:AP831)=0,"",IF(TRIM(A831)="","AIR-ID REQUIRED",IF(OR(AND(K831&lt;&gt;"",ISNA(MATCH(K831,{"Yes","No","Unknown"},0))),AND(Q831&lt;&gt;"",ISNA(MATCH(Q831,{"Yes","No","Unknown"},0))),AND(R831&lt;&gt;"",ISNA(MATCH(R831,{"Yes","No","Unknown"},0))),AND(T831&lt;&gt;"",ISNA(MATCH(T831,{"Yes","No","Unknown"},0))),AND(J831&lt;&gt;"",ISNA(MATCH(J831,{"Improving","Stable","Deteriorating","New / Baseline","Not yet known"},0))),AND(Z831&lt;&gt;"",ISNA(MATCH(Z831,{"Open","Reviewed","Action Open","Escalated","Closed"},0))),AND(AG831&lt;&gt;"",ISNA(MATCH(AG831,{"UC-ID specific","Shared system baseline"},0))),AND(AI831&lt;&gt;"",ISNA(MATCH(AI831,{"Low","Medium","High","Critical"},0))),AND(AL831&lt;&gt;"",COUNTIF(Lists!$A$3:$A$10,AL831)=0),AND(AO831&lt;&gt;"",ISNA(MATCH(AO831,{"Operational monitoring","Performance review","Formal review"},0))),AND(AP831&lt;&gt;"",ISNA(MATCH(AP831,{"Raised per Monitoring and Review Plan","Not action-capable","Action-capable: raise not yet set"},0)))),"INVALID VALUE — use the dropdown list",IF(AND(AG831="UC-ID specific",OR(AF831="",AF831="None")),"UC-ID REQUIRED",IF(OR(J831="",K831="",Q831="",R831="",T831="",AL831="",J831="Not yet known",K831="Unknown",Q831="Unknown",R831="Unknown",T831="Unknown"),"UNKNOWN TO RESOLVE",IF(AND(K831="Yes",OR(H831="",I831="",M831="",N831="",O831="",P831="",P831="None",X831="")),"BREACH ACTION INCOMPLETE",IF(AND(OR(K831="Yes",Q831="Yes"),AL831="None"),"TRIGGER NOT RECORDED — select the E.4 trigger",IF(AND(OR(AND(AL831&lt;&gt;"",AL831&lt;&gt;"None"),R831="Yes"),AM831=""),"REASSESSMENT / CONSIDERATION REF REQUIRED",IF(AND(OR(R831="Yes",T831="Yes"),U831=""),"GATE LOG EVENT ID REQUIRED",IF(OR(AND(D831&lt;&gt;"",NOT(ISNUMBER(D831))),AND(Y831&lt;&gt;"",NOT(ISNUMBER(Y831))),AND(ISNUMBER(D831),ISNUMBER(Y831),Y831&lt;=D831)),"DATE CHECK — Review and Next Review must be dates, Next after Review",IF(AND(ISNUMBER(AC831),ISNUMBER(AD831),AD831&gt;AC831),"SAMPLE EXCEEDS POPULATION",IF(AND(ISNUMBER(AD831),ISNUMBER(AK831),AD831&lt;AK831),"SAMPLE BELOW TIER MINIMUM",IF(AND(AI831&lt;&gt;"",ISNUMBER(Y831),AO831=""),"REVIEW TYPE REQUIRED: operational, performance or formal (§6.4.4)",IF(AND(ISNUMBER(D831),ISNUMBER(Y831),AI831&lt;&gt;"",Y831-D831&gt;IF(AI831="Critical",31,IF(AI831="High",IF(OR(AO831="Operational monitoring",AO831="Performance review"),31,92),IF(AI831="Medium",IF(AO831="Operational monitoring",31,IF(AO831="Performance review",92,366)),366)))),"NEXT REVIEW EXCEEDS TIER CADENCE",IF(OR(AP831="",AP831="Action-capable: raise not yet set"),"AGENTIC CADENCE RAISE NOT SET (§6.4.4; size to be set by the Council)",IF(AND(Z831="Closed",OR(D831="",E831="",G831="",H831="",I831="",X831="",Y831="",AA831="",AB831="",NOT(ISNUMBER(AC831)),NOT(ISNUMBER(AD831)),AC831&lt;1,AD831&lt;1,AE831="",AG831="",AI831="")),"CLOSURE EVIDENCE MISSING",IF(Z831="Closed","Closure ready for independent review","Open / review")))))))))))))))))</f>
        <v/>
      </c>
      <c r="AI831" s="0" t="n"/>
      <c r="AJ831" s="0">
        <f>IF(AI831="","",IF(AO831="Operational monitoring",IF(AI831="Low","Routine operational monitoring by the Service Owner",IF(AI831="Medium","Monthly","Continuous (logged at least monthly)")),IF(AO831="Performance review",IF(AI831="Critical","At least monthly",IF(AI831="High","Monthly",IF(AI831="Medium","Quarterly","Annual"))),IF(AI831="Critical","Continuous monitoring; formal review at least monthly",IF(AI831="High","Quarterly","Annual")))))</f>
        <v/>
      </c>
      <c r="AK831" s="0">
        <f>IF(OR(AI831="",NOT(ISNUMBER(AC831))),"",IF(OR(AI831="Critical",AI831="High"),MIN(AC831,MAX(30,ROUNDUP(0.05*AC831,0))),IF(AI831="Medium",MIN(AC831,20),MIN(AC831,10))))</f>
        <v/>
      </c>
      <c r="AL831" s="0" t="n"/>
      <c r="AM831" s="0" t="n"/>
      <c r="AN831" s="0" t="n"/>
      <c r="AO831" s="0" t="n"/>
      <c r="AP831" s="0" t="n"/>
    </row>
    <row r="832">
      <c r="A832" s="49" t="n"/>
      <c r="B832" s="50" t="n"/>
      <c r="C832" s="50" t="n"/>
      <c r="D832" s="51" t="n"/>
      <c r="E832" s="50" t="n"/>
      <c r="F832" s="50" t="n"/>
      <c r="G832" s="50" t="n"/>
      <c r="H832" s="50" t="n"/>
      <c r="I832" s="50" t="n"/>
      <c r="J832" s="50" t="n"/>
      <c r="K832" s="50" t="n"/>
      <c r="L832" s="50" t="n"/>
      <c r="M832" s="50" t="n"/>
      <c r="N832" s="50" t="n"/>
      <c r="O832" s="51" t="n"/>
      <c r="P832" s="50" t="n"/>
      <c r="Q832" s="50" t="n"/>
      <c r="R832" s="50" t="n"/>
      <c r="S832" s="50" t="n"/>
      <c r="T832" s="50" t="n"/>
      <c r="U832" s="50" t="n"/>
      <c r="V832" s="50" t="n"/>
      <c r="W832" s="50" t="n"/>
      <c r="X832" s="50" t="n"/>
      <c r="Y832" s="51" t="n"/>
      <c r="Z832" s="52" t="n"/>
      <c r="AA832" s="50" t="n"/>
      <c r="AB832" s="50" t="n"/>
      <c r="AC832" s="61" t="n"/>
      <c r="AD832" s="61" t="n"/>
      <c r="AE832" s="50" t="n"/>
      <c r="AF832" s="0" t="n"/>
      <c r="AG832" s="0" t="n"/>
      <c r="AH832" s="85">
        <f>IF(COUNTA(A832:AG832,AI832,AL832:AP832)=0,"",IF(TRIM(A832)="","AIR-ID REQUIRED",IF(OR(AND(K832&lt;&gt;"",ISNA(MATCH(K832,{"Yes","No","Unknown"},0))),AND(Q832&lt;&gt;"",ISNA(MATCH(Q832,{"Yes","No","Unknown"},0))),AND(R832&lt;&gt;"",ISNA(MATCH(R832,{"Yes","No","Unknown"},0))),AND(T832&lt;&gt;"",ISNA(MATCH(T832,{"Yes","No","Unknown"},0))),AND(J832&lt;&gt;"",ISNA(MATCH(J832,{"Improving","Stable","Deteriorating","New / Baseline","Not yet known"},0))),AND(Z832&lt;&gt;"",ISNA(MATCH(Z832,{"Open","Reviewed","Action Open","Escalated","Closed"},0))),AND(AG832&lt;&gt;"",ISNA(MATCH(AG832,{"UC-ID specific","Shared system baseline"},0))),AND(AI832&lt;&gt;"",ISNA(MATCH(AI832,{"Low","Medium","High","Critical"},0))),AND(AL832&lt;&gt;"",COUNTIF(Lists!$A$3:$A$10,AL832)=0),AND(AO832&lt;&gt;"",ISNA(MATCH(AO832,{"Operational monitoring","Performance review","Formal review"},0))),AND(AP832&lt;&gt;"",ISNA(MATCH(AP832,{"Raised per Monitoring and Review Plan","Not action-capable","Action-capable: raise not yet set"},0)))),"INVALID VALUE — use the dropdown list",IF(AND(AG832="UC-ID specific",OR(AF832="",AF832="None")),"UC-ID REQUIRED",IF(OR(J832="",K832="",Q832="",R832="",T832="",AL832="",J832="Not yet known",K832="Unknown",Q832="Unknown",R832="Unknown",T832="Unknown"),"UNKNOWN TO RESOLVE",IF(AND(K832="Yes",OR(H832="",I832="",M832="",N832="",O832="",P832="",P832="None",X832="")),"BREACH ACTION INCOMPLETE",IF(AND(OR(K832="Yes",Q832="Yes"),AL832="None"),"TRIGGER NOT RECORDED — select the E.4 trigger",IF(AND(OR(AND(AL832&lt;&gt;"",AL832&lt;&gt;"None"),R832="Yes"),AM832=""),"REASSESSMENT / CONSIDERATION REF REQUIRED",IF(AND(OR(R832="Yes",T832="Yes"),U832=""),"GATE LOG EVENT ID REQUIRED",IF(OR(AND(D832&lt;&gt;"",NOT(ISNUMBER(D832))),AND(Y832&lt;&gt;"",NOT(ISNUMBER(Y832))),AND(ISNUMBER(D832),ISNUMBER(Y832),Y832&lt;=D832)),"DATE CHECK — Review and Next Review must be dates, Next after Review",IF(AND(ISNUMBER(AC832),ISNUMBER(AD832),AD832&gt;AC832),"SAMPLE EXCEEDS POPULATION",IF(AND(ISNUMBER(AD832),ISNUMBER(AK832),AD832&lt;AK832),"SAMPLE BELOW TIER MINIMUM",IF(AND(AI832&lt;&gt;"",ISNUMBER(Y832),AO832=""),"REVIEW TYPE REQUIRED: operational, performance or formal (§6.4.4)",IF(AND(ISNUMBER(D832),ISNUMBER(Y832),AI832&lt;&gt;"",Y832-D832&gt;IF(AI832="Critical",31,IF(AI832="High",IF(OR(AO832="Operational monitoring",AO832="Performance review"),31,92),IF(AI832="Medium",IF(AO832="Operational monitoring",31,IF(AO832="Performance review",92,366)),366)))),"NEXT REVIEW EXCEEDS TIER CADENCE",IF(OR(AP832="",AP832="Action-capable: raise not yet set"),"AGENTIC CADENCE RAISE NOT SET (§6.4.4; size to be set by the Council)",IF(AND(Z832="Closed",OR(D832="",E832="",G832="",H832="",I832="",X832="",Y832="",AA832="",AB832="",NOT(ISNUMBER(AC832)),NOT(ISNUMBER(AD832)),AC832&lt;1,AD832&lt;1,AE832="",AG832="",AI832="")),"CLOSURE EVIDENCE MISSING",IF(Z832="Closed","Closure ready for independent review","Open / review")))))))))))))))))</f>
        <v/>
      </c>
      <c r="AI832" s="0" t="n"/>
      <c r="AJ832" s="0">
        <f>IF(AI832="","",IF(AO832="Operational monitoring",IF(AI832="Low","Routine operational monitoring by the Service Owner",IF(AI832="Medium","Monthly","Continuous (logged at least monthly)")),IF(AO832="Performance review",IF(AI832="Critical","At least monthly",IF(AI832="High","Monthly",IF(AI832="Medium","Quarterly","Annual"))),IF(AI832="Critical","Continuous monitoring; formal review at least monthly",IF(AI832="High","Quarterly","Annual")))))</f>
        <v/>
      </c>
      <c r="AK832" s="0">
        <f>IF(OR(AI832="",NOT(ISNUMBER(AC832))),"",IF(OR(AI832="Critical",AI832="High"),MIN(AC832,MAX(30,ROUNDUP(0.05*AC832,0))),IF(AI832="Medium",MIN(AC832,20),MIN(AC832,10))))</f>
        <v/>
      </c>
      <c r="AL832" s="0" t="n"/>
      <c r="AM832" s="0" t="n"/>
      <c r="AN832" s="0" t="n"/>
      <c r="AO832" s="0" t="n"/>
      <c r="AP832" s="0" t="n"/>
    </row>
    <row r="833">
      <c r="A833" s="49" t="n"/>
      <c r="B833" s="50" t="n"/>
      <c r="C833" s="50" t="n"/>
      <c r="D833" s="51" t="n"/>
      <c r="E833" s="50" t="n"/>
      <c r="F833" s="50" t="n"/>
      <c r="G833" s="50" t="n"/>
      <c r="H833" s="50" t="n"/>
      <c r="I833" s="50" t="n"/>
      <c r="J833" s="50" t="n"/>
      <c r="K833" s="50" t="n"/>
      <c r="L833" s="50" t="n"/>
      <c r="M833" s="50" t="n"/>
      <c r="N833" s="50" t="n"/>
      <c r="O833" s="51" t="n"/>
      <c r="P833" s="50" t="n"/>
      <c r="Q833" s="50" t="n"/>
      <c r="R833" s="50" t="n"/>
      <c r="S833" s="50" t="n"/>
      <c r="T833" s="50" t="n"/>
      <c r="U833" s="50" t="n"/>
      <c r="V833" s="50" t="n"/>
      <c r="W833" s="50" t="n"/>
      <c r="X833" s="50" t="n"/>
      <c r="Y833" s="51" t="n"/>
      <c r="Z833" s="52" t="n"/>
      <c r="AA833" s="50" t="n"/>
      <c r="AB833" s="50" t="n"/>
      <c r="AC833" s="61" t="n"/>
      <c r="AD833" s="61" t="n"/>
      <c r="AE833" s="50" t="n"/>
      <c r="AF833" s="0" t="n"/>
      <c r="AG833" s="0" t="n"/>
      <c r="AH833" s="85">
        <f>IF(COUNTA(A833:AG833,AI833,AL833:AP833)=0,"",IF(TRIM(A833)="","AIR-ID REQUIRED",IF(OR(AND(K833&lt;&gt;"",ISNA(MATCH(K833,{"Yes","No","Unknown"},0))),AND(Q833&lt;&gt;"",ISNA(MATCH(Q833,{"Yes","No","Unknown"},0))),AND(R833&lt;&gt;"",ISNA(MATCH(R833,{"Yes","No","Unknown"},0))),AND(T833&lt;&gt;"",ISNA(MATCH(T833,{"Yes","No","Unknown"},0))),AND(J833&lt;&gt;"",ISNA(MATCH(J833,{"Improving","Stable","Deteriorating","New / Baseline","Not yet known"},0))),AND(Z833&lt;&gt;"",ISNA(MATCH(Z833,{"Open","Reviewed","Action Open","Escalated","Closed"},0))),AND(AG833&lt;&gt;"",ISNA(MATCH(AG833,{"UC-ID specific","Shared system baseline"},0))),AND(AI833&lt;&gt;"",ISNA(MATCH(AI833,{"Low","Medium","High","Critical"},0))),AND(AL833&lt;&gt;"",COUNTIF(Lists!$A$3:$A$10,AL833)=0),AND(AO833&lt;&gt;"",ISNA(MATCH(AO833,{"Operational monitoring","Performance review","Formal review"},0))),AND(AP833&lt;&gt;"",ISNA(MATCH(AP833,{"Raised per Monitoring and Review Plan","Not action-capable","Action-capable: raise not yet set"},0)))),"INVALID VALUE — use the dropdown list",IF(AND(AG833="UC-ID specific",OR(AF833="",AF833="None")),"UC-ID REQUIRED",IF(OR(J833="",K833="",Q833="",R833="",T833="",AL833="",J833="Not yet known",K833="Unknown",Q833="Unknown",R833="Unknown",T833="Unknown"),"UNKNOWN TO RESOLVE",IF(AND(K833="Yes",OR(H833="",I833="",M833="",N833="",O833="",P833="",P833="None",X833="")),"BREACH ACTION INCOMPLETE",IF(AND(OR(K833="Yes",Q833="Yes"),AL833="None"),"TRIGGER NOT RECORDED — select the E.4 trigger",IF(AND(OR(AND(AL833&lt;&gt;"",AL833&lt;&gt;"None"),R833="Yes"),AM833=""),"REASSESSMENT / CONSIDERATION REF REQUIRED",IF(AND(OR(R833="Yes",T833="Yes"),U833=""),"GATE LOG EVENT ID REQUIRED",IF(OR(AND(D833&lt;&gt;"",NOT(ISNUMBER(D833))),AND(Y833&lt;&gt;"",NOT(ISNUMBER(Y833))),AND(ISNUMBER(D833),ISNUMBER(Y833),Y833&lt;=D833)),"DATE CHECK — Review and Next Review must be dates, Next after Review",IF(AND(ISNUMBER(AC833),ISNUMBER(AD833),AD833&gt;AC833),"SAMPLE EXCEEDS POPULATION",IF(AND(ISNUMBER(AD833),ISNUMBER(AK833),AD833&lt;AK833),"SAMPLE BELOW TIER MINIMUM",IF(AND(AI833&lt;&gt;"",ISNUMBER(Y833),AO833=""),"REVIEW TYPE REQUIRED: operational, performance or formal (§6.4.4)",IF(AND(ISNUMBER(D833),ISNUMBER(Y833),AI833&lt;&gt;"",Y833-D833&gt;IF(AI833="Critical",31,IF(AI833="High",IF(OR(AO833="Operational monitoring",AO833="Performance review"),31,92),IF(AI833="Medium",IF(AO833="Operational monitoring",31,IF(AO833="Performance review",92,366)),366)))),"NEXT REVIEW EXCEEDS TIER CADENCE",IF(OR(AP833="",AP833="Action-capable: raise not yet set"),"AGENTIC CADENCE RAISE NOT SET (§6.4.4; size to be set by the Council)",IF(AND(Z833="Closed",OR(D833="",E833="",G833="",H833="",I833="",X833="",Y833="",AA833="",AB833="",NOT(ISNUMBER(AC833)),NOT(ISNUMBER(AD833)),AC833&lt;1,AD833&lt;1,AE833="",AG833="",AI833="")),"CLOSURE EVIDENCE MISSING",IF(Z833="Closed","Closure ready for independent review","Open / review")))))))))))))))))</f>
        <v/>
      </c>
      <c r="AI833" s="0" t="n"/>
      <c r="AJ833" s="0">
        <f>IF(AI833="","",IF(AO833="Operational monitoring",IF(AI833="Low","Routine operational monitoring by the Service Owner",IF(AI833="Medium","Monthly","Continuous (logged at least monthly)")),IF(AO833="Performance review",IF(AI833="Critical","At least monthly",IF(AI833="High","Monthly",IF(AI833="Medium","Quarterly","Annual"))),IF(AI833="Critical","Continuous monitoring; formal review at least monthly",IF(AI833="High","Quarterly","Annual")))))</f>
        <v/>
      </c>
      <c r="AK833" s="0">
        <f>IF(OR(AI833="",NOT(ISNUMBER(AC833))),"",IF(OR(AI833="Critical",AI833="High"),MIN(AC833,MAX(30,ROUNDUP(0.05*AC833,0))),IF(AI833="Medium",MIN(AC833,20),MIN(AC833,10))))</f>
        <v/>
      </c>
      <c r="AL833" s="0" t="n"/>
      <c r="AM833" s="0" t="n"/>
      <c r="AN833" s="0" t="n"/>
      <c r="AO833" s="0" t="n"/>
      <c r="AP833" s="0" t="n"/>
    </row>
    <row r="834">
      <c r="A834" s="49" t="n"/>
      <c r="B834" s="50" t="n"/>
      <c r="C834" s="50" t="n"/>
      <c r="D834" s="51" t="n"/>
      <c r="E834" s="50" t="n"/>
      <c r="F834" s="50" t="n"/>
      <c r="G834" s="50" t="n"/>
      <c r="H834" s="50" t="n"/>
      <c r="I834" s="50" t="n"/>
      <c r="J834" s="50" t="n"/>
      <c r="K834" s="50" t="n"/>
      <c r="L834" s="50" t="n"/>
      <c r="M834" s="50" t="n"/>
      <c r="N834" s="50" t="n"/>
      <c r="O834" s="51" t="n"/>
      <c r="P834" s="50" t="n"/>
      <c r="Q834" s="50" t="n"/>
      <c r="R834" s="50" t="n"/>
      <c r="S834" s="50" t="n"/>
      <c r="T834" s="50" t="n"/>
      <c r="U834" s="50" t="n"/>
      <c r="V834" s="50" t="n"/>
      <c r="W834" s="50" t="n"/>
      <c r="X834" s="50" t="n"/>
      <c r="Y834" s="51" t="n"/>
      <c r="Z834" s="52" t="n"/>
      <c r="AA834" s="50" t="n"/>
      <c r="AB834" s="50" t="n"/>
      <c r="AC834" s="61" t="n"/>
      <c r="AD834" s="61" t="n"/>
      <c r="AE834" s="50" t="n"/>
      <c r="AF834" s="0" t="n"/>
      <c r="AG834" s="0" t="n"/>
      <c r="AH834" s="85">
        <f>IF(COUNTA(A834:AG834,AI834,AL834:AP834)=0,"",IF(TRIM(A834)="","AIR-ID REQUIRED",IF(OR(AND(K834&lt;&gt;"",ISNA(MATCH(K834,{"Yes","No","Unknown"},0))),AND(Q834&lt;&gt;"",ISNA(MATCH(Q834,{"Yes","No","Unknown"},0))),AND(R834&lt;&gt;"",ISNA(MATCH(R834,{"Yes","No","Unknown"},0))),AND(T834&lt;&gt;"",ISNA(MATCH(T834,{"Yes","No","Unknown"},0))),AND(J834&lt;&gt;"",ISNA(MATCH(J834,{"Improving","Stable","Deteriorating","New / Baseline","Not yet known"},0))),AND(Z834&lt;&gt;"",ISNA(MATCH(Z834,{"Open","Reviewed","Action Open","Escalated","Closed"},0))),AND(AG834&lt;&gt;"",ISNA(MATCH(AG834,{"UC-ID specific","Shared system baseline"},0))),AND(AI834&lt;&gt;"",ISNA(MATCH(AI834,{"Low","Medium","High","Critical"},0))),AND(AL834&lt;&gt;"",COUNTIF(Lists!$A$3:$A$10,AL834)=0),AND(AO834&lt;&gt;"",ISNA(MATCH(AO834,{"Operational monitoring","Performance review","Formal review"},0))),AND(AP834&lt;&gt;"",ISNA(MATCH(AP834,{"Raised per Monitoring and Review Plan","Not action-capable","Action-capable: raise not yet set"},0)))),"INVALID VALUE — use the dropdown list",IF(AND(AG834="UC-ID specific",OR(AF834="",AF834="None")),"UC-ID REQUIRED",IF(OR(J834="",K834="",Q834="",R834="",T834="",AL834="",J834="Not yet known",K834="Unknown",Q834="Unknown",R834="Unknown",T834="Unknown"),"UNKNOWN TO RESOLVE",IF(AND(K834="Yes",OR(H834="",I834="",M834="",N834="",O834="",P834="",P834="None",X834="")),"BREACH ACTION INCOMPLETE",IF(AND(OR(K834="Yes",Q834="Yes"),AL834="None"),"TRIGGER NOT RECORDED — select the E.4 trigger",IF(AND(OR(AND(AL834&lt;&gt;"",AL834&lt;&gt;"None"),R834="Yes"),AM834=""),"REASSESSMENT / CONSIDERATION REF REQUIRED",IF(AND(OR(R834="Yes",T834="Yes"),U834=""),"GATE LOG EVENT ID REQUIRED",IF(OR(AND(D834&lt;&gt;"",NOT(ISNUMBER(D834))),AND(Y834&lt;&gt;"",NOT(ISNUMBER(Y834))),AND(ISNUMBER(D834),ISNUMBER(Y834),Y834&lt;=D834)),"DATE CHECK — Review and Next Review must be dates, Next after Review",IF(AND(ISNUMBER(AC834),ISNUMBER(AD834),AD834&gt;AC834),"SAMPLE EXCEEDS POPULATION",IF(AND(ISNUMBER(AD834),ISNUMBER(AK834),AD834&lt;AK834),"SAMPLE BELOW TIER MINIMUM",IF(AND(AI834&lt;&gt;"",ISNUMBER(Y834),AO834=""),"REVIEW TYPE REQUIRED: operational, performance or formal (§6.4.4)",IF(AND(ISNUMBER(D834),ISNUMBER(Y834),AI834&lt;&gt;"",Y834-D834&gt;IF(AI834="Critical",31,IF(AI834="High",IF(OR(AO834="Operational monitoring",AO834="Performance review"),31,92),IF(AI834="Medium",IF(AO834="Operational monitoring",31,IF(AO834="Performance review",92,366)),366)))),"NEXT REVIEW EXCEEDS TIER CADENCE",IF(OR(AP834="",AP834="Action-capable: raise not yet set"),"AGENTIC CADENCE RAISE NOT SET (§6.4.4; size to be set by the Council)",IF(AND(Z834="Closed",OR(D834="",E834="",G834="",H834="",I834="",X834="",Y834="",AA834="",AB834="",NOT(ISNUMBER(AC834)),NOT(ISNUMBER(AD834)),AC834&lt;1,AD834&lt;1,AE834="",AG834="",AI834="")),"CLOSURE EVIDENCE MISSING",IF(Z834="Closed","Closure ready for independent review","Open / review")))))))))))))))))</f>
        <v/>
      </c>
      <c r="AI834" s="0" t="n"/>
      <c r="AJ834" s="0">
        <f>IF(AI834="","",IF(AO834="Operational monitoring",IF(AI834="Low","Routine operational monitoring by the Service Owner",IF(AI834="Medium","Monthly","Continuous (logged at least monthly)")),IF(AO834="Performance review",IF(AI834="Critical","At least monthly",IF(AI834="High","Monthly",IF(AI834="Medium","Quarterly","Annual"))),IF(AI834="Critical","Continuous monitoring; formal review at least monthly",IF(AI834="High","Quarterly","Annual")))))</f>
        <v/>
      </c>
      <c r="AK834" s="0">
        <f>IF(OR(AI834="",NOT(ISNUMBER(AC834))),"",IF(OR(AI834="Critical",AI834="High"),MIN(AC834,MAX(30,ROUNDUP(0.05*AC834,0))),IF(AI834="Medium",MIN(AC834,20),MIN(AC834,10))))</f>
        <v/>
      </c>
      <c r="AL834" s="0" t="n"/>
      <c r="AM834" s="0" t="n"/>
      <c r="AN834" s="0" t="n"/>
      <c r="AO834" s="0" t="n"/>
      <c r="AP834" s="0" t="n"/>
    </row>
    <row r="835">
      <c r="A835" s="49" t="n"/>
      <c r="B835" s="50" t="n"/>
      <c r="C835" s="50" t="n"/>
      <c r="D835" s="51" t="n"/>
      <c r="E835" s="50" t="n"/>
      <c r="F835" s="50" t="n"/>
      <c r="G835" s="50" t="n"/>
      <c r="H835" s="50" t="n"/>
      <c r="I835" s="50" t="n"/>
      <c r="J835" s="50" t="n"/>
      <c r="K835" s="50" t="n"/>
      <c r="L835" s="50" t="n"/>
      <c r="M835" s="50" t="n"/>
      <c r="N835" s="50" t="n"/>
      <c r="O835" s="51" t="n"/>
      <c r="P835" s="50" t="n"/>
      <c r="Q835" s="50" t="n"/>
      <c r="R835" s="50" t="n"/>
      <c r="S835" s="50" t="n"/>
      <c r="T835" s="50" t="n"/>
      <c r="U835" s="50" t="n"/>
      <c r="V835" s="50" t="n"/>
      <c r="W835" s="50" t="n"/>
      <c r="X835" s="50" t="n"/>
      <c r="Y835" s="51" t="n"/>
      <c r="Z835" s="52" t="n"/>
      <c r="AA835" s="50" t="n"/>
      <c r="AB835" s="50" t="n"/>
      <c r="AC835" s="61" t="n"/>
      <c r="AD835" s="61" t="n"/>
      <c r="AE835" s="50" t="n"/>
      <c r="AF835" s="0" t="n"/>
      <c r="AG835" s="0" t="n"/>
      <c r="AH835" s="85">
        <f>IF(COUNTA(A835:AG835,AI835,AL835:AP835)=0,"",IF(TRIM(A835)="","AIR-ID REQUIRED",IF(OR(AND(K835&lt;&gt;"",ISNA(MATCH(K835,{"Yes","No","Unknown"},0))),AND(Q835&lt;&gt;"",ISNA(MATCH(Q835,{"Yes","No","Unknown"},0))),AND(R835&lt;&gt;"",ISNA(MATCH(R835,{"Yes","No","Unknown"},0))),AND(T835&lt;&gt;"",ISNA(MATCH(T835,{"Yes","No","Unknown"},0))),AND(J835&lt;&gt;"",ISNA(MATCH(J835,{"Improving","Stable","Deteriorating","New / Baseline","Not yet known"},0))),AND(Z835&lt;&gt;"",ISNA(MATCH(Z835,{"Open","Reviewed","Action Open","Escalated","Closed"},0))),AND(AG835&lt;&gt;"",ISNA(MATCH(AG835,{"UC-ID specific","Shared system baseline"},0))),AND(AI835&lt;&gt;"",ISNA(MATCH(AI835,{"Low","Medium","High","Critical"},0))),AND(AL835&lt;&gt;"",COUNTIF(Lists!$A$3:$A$10,AL835)=0),AND(AO835&lt;&gt;"",ISNA(MATCH(AO835,{"Operational monitoring","Performance review","Formal review"},0))),AND(AP835&lt;&gt;"",ISNA(MATCH(AP835,{"Raised per Monitoring and Review Plan","Not action-capable","Action-capable: raise not yet set"},0)))),"INVALID VALUE — use the dropdown list",IF(AND(AG835="UC-ID specific",OR(AF835="",AF835="None")),"UC-ID REQUIRED",IF(OR(J835="",K835="",Q835="",R835="",T835="",AL835="",J835="Not yet known",K835="Unknown",Q835="Unknown",R835="Unknown",T835="Unknown"),"UNKNOWN TO RESOLVE",IF(AND(K835="Yes",OR(H835="",I835="",M835="",N835="",O835="",P835="",P835="None",X835="")),"BREACH ACTION INCOMPLETE",IF(AND(OR(K835="Yes",Q835="Yes"),AL835="None"),"TRIGGER NOT RECORDED — select the E.4 trigger",IF(AND(OR(AND(AL835&lt;&gt;"",AL835&lt;&gt;"None"),R835="Yes"),AM835=""),"REASSESSMENT / CONSIDERATION REF REQUIRED",IF(AND(OR(R835="Yes",T835="Yes"),U835=""),"GATE LOG EVENT ID REQUIRED",IF(OR(AND(D835&lt;&gt;"",NOT(ISNUMBER(D835))),AND(Y835&lt;&gt;"",NOT(ISNUMBER(Y835))),AND(ISNUMBER(D835),ISNUMBER(Y835),Y835&lt;=D835)),"DATE CHECK — Review and Next Review must be dates, Next after Review",IF(AND(ISNUMBER(AC835),ISNUMBER(AD835),AD835&gt;AC835),"SAMPLE EXCEEDS POPULATION",IF(AND(ISNUMBER(AD835),ISNUMBER(AK835),AD835&lt;AK835),"SAMPLE BELOW TIER MINIMUM",IF(AND(AI835&lt;&gt;"",ISNUMBER(Y835),AO835=""),"REVIEW TYPE REQUIRED: operational, performance or formal (§6.4.4)",IF(AND(ISNUMBER(D835),ISNUMBER(Y835),AI835&lt;&gt;"",Y835-D835&gt;IF(AI835="Critical",31,IF(AI835="High",IF(OR(AO835="Operational monitoring",AO835="Performance review"),31,92),IF(AI835="Medium",IF(AO835="Operational monitoring",31,IF(AO835="Performance review",92,366)),366)))),"NEXT REVIEW EXCEEDS TIER CADENCE",IF(OR(AP835="",AP835="Action-capable: raise not yet set"),"AGENTIC CADENCE RAISE NOT SET (§6.4.4; size to be set by the Council)",IF(AND(Z835="Closed",OR(D835="",E835="",G835="",H835="",I835="",X835="",Y835="",AA835="",AB835="",NOT(ISNUMBER(AC835)),NOT(ISNUMBER(AD835)),AC835&lt;1,AD835&lt;1,AE835="",AG835="",AI835="")),"CLOSURE EVIDENCE MISSING",IF(Z835="Closed","Closure ready for independent review","Open / review")))))))))))))))))</f>
        <v/>
      </c>
      <c r="AI835" s="0" t="n"/>
      <c r="AJ835" s="0">
        <f>IF(AI835="","",IF(AO835="Operational monitoring",IF(AI835="Low","Routine operational monitoring by the Service Owner",IF(AI835="Medium","Monthly","Continuous (logged at least monthly)")),IF(AO835="Performance review",IF(AI835="Critical","At least monthly",IF(AI835="High","Monthly",IF(AI835="Medium","Quarterly","Annual"))),IF(AI835="Critical","Continuous monitoring; formal review at least monthly",IF(AI835="High","Quarterly","Annual")))))</f>
        <v/>
      </c>
      <c r="AK835" s="0">
        <f>IF(OR(AI835="",NOT(ISNUMBER(AC835))),"",IF(OR(AI835="Critical",AI835="High"),MIN(AC835,MAX(30,ROUNDUP(0.05*AC835,0))),IF(AI835="Medium",MIN(AC835,20),MIN(AC835,10))))</f>
        <v/>
      </c>
      <c r="AL835" s="0" t="n"/>
      <c r="AM835" s="0" t="n"/>
      <c r="AN835" s="0" t="n"/>
      <c r="AO835" s="0" t="n"/>
      <c r="AP835" s="0" t="n"/>
    </row>
    <row r="836">
      <c r="A836" s="49" t="n"/>
      <c r="B836" s="50" t="n"/>
      <c r="C836" s="50" t="n"/>
      <c r="D836" s="51" t="n"/>
      <c r="E836" s="50" t="n"/>
      <c r="F836" s="50" t="n"/>
      <c r="G836" s="50" t="n"/>
      <c r="H836" s="50" t="n"/>
      <c r="I836" s="50" t="n"/>
      <c r="J836" s="50" t="n"/>
      <c r="K836" s="50" t="n"/>
      <c r="L836" s="50" t="n"/>
      <c r="M836" s="50" t="n"/>
      <c r="N836" s="50" t="n"/>
      <c r="O836" s="51" t="n"/>
      <c r="P836" s="50" t="n"/>
      <c r="Q836" s="50" t="n"/>
      <c r="R836" s="50" t="n"/>
      <c r="S836" s="50" t="n"/>
      <c r="T836" s="50" t="n"/>
      <c r="U836" s="50" t="n"/>
      <c r="V836" s="50" t="n"/>
      <c r="W836" s="50" t="n"/>
      <c r="X836" s="50" t="n"/>
      <c r="Y836" s="51" t="n"/>
      <c r="Z836" s="52" t="n"/>
      <c r="AA836" s="50" t="n"/>
      <c r="AB836" s="50" t="n"/>
      <c r="AC836" s="61" t="n"/>
      <c r="AD836" s="61" t="n"/>
      <c r="AE836" s="50" t="n"/>
      <c r="AF836" s="0" t="n"/>
      <c r="AG836" s="0" t="n"/>
      <c r="AH836" s="85">
        <f>IF(COUNTA(A836:AG836,AI836,AL836:AP836)=0,"",IF(TRIM(A836)="","AIR-ID REQUIRED",IF(OR(AND(K836&lt;&gt;"",ISNA(MATCH(K836,{"Yes","No","Unknown"},0))),AND(Q836&lt;&gt;"",ISNA(MATCH(Q836,{"Yes","No","Unknown"},0))),AND(R836&lt;&gt;"",ISNA(MATCH(R836,{"Yes","No","Unknown"},0))),AND(T836&lt;&gt;"",ISNA(MATCH(T836,{"Yes","No","Unknown"},0))),AND(J836&lt;&gt;"",ISNA(MATCH(J836,{"Improving","Stable","Deteriorating","New / Baseline","Not yet known"},0))),AND(Z836&lt;&gt;"",ISNA(MATCH(Z836,{"Open","Reviewed","Action Open","Escalated","Closed"},0))),AND(AG836&lt;&gt;"",ISNA(MATCH(AG836,{"UC-ID specific","Shared system baseline"},0))),AND(AI836&lt;&gt;"",ISNA(MATCH(AI836,{"Low","Medium","High","Critical"},0))),AND(AL836&lt;&gt;"",COUNTIF(Lists!$A$3:$A$10,AL836)=0),AND(AO836&lt;&gt;"",ISNA(MATCH(AO836,{"Operational monitoring","Performance review","Formal review"},0))),AND(AP836&lt;&gt;"",ISNA(MATCH(AP836,{"Raised per Monitoring and Review Plan","Not action-capable","Action-capable: raise not yet set"},0)))),"INVALID VALUE — use the dropdown list",IF(AND(AG836="UC-ID specific",OR(AF836="",AF836="None")),"UC-ID REQUIRED",IF(OR(J836="",K836="",Q836="",R836="",T836="",AL836="",J836="Not yet known",K836="Unknown",Q836="Unknown",R836="Unknown",T836="Unknown"),"UNKNOWN TO RESOLVE",IF(AND(K836="Yes",OR(H836="",I836="",M836="",N836="",O836="",P836="",P836="None",X836="")),"BREACH ACTION INCOMPLETE",IF(AND(OR(K836="Yes",Q836="Yes"),AL836="None"),"TRIGGER NOT RECORDED — select the E.4 trigger",IF(AND(OR(AND(AL836&lt;&gt;"",AL836&lt;&gt;"None"),R836="Yes"),AM836=""),"REASSESSMENT / CONSIDERATION REF REQUIRED",IF(AND(OR(R836="Yes",T836="Yes"),U836=""),"GATE LOG EVENT ID REQUIRED",IF(OR(AND(D836&lt;&gt;"",NOT(ISNUMBER(D836))),AND(Y836&lt;&gt;"",NOT(ISNUMBER(Y836))),AND(ISNUMBER(D836),ISNUMBER(Y836),Y836&lt;=D836)),"DATE CHECK — Review and Next Review must be dates, Next after Review",IF(AND(ISNUMBER(AC836),ISNUMBER(AD836),AD836&gt;AC836),"SAMPLE EXCEEDS POPULATION",IF(AND(ISNUMBER(AD836),ISNUMBER(AK836),AD836&lt;AK836),"SAMPLE BELOW TIER MINIMUM",IF(AND(AI836&lt;&gt;"",ISNUMBER(Y836),AO836=""),"REVIEW TYPE REQUIRED: operational, performance or formal (§6.4.4)",IF(AND(ISNUMBER(D836),ISNUMBER(Y836),AI836&lt;&gt;"",Y836-D836&gt;IF(AI836="Critical",31,IF(AI836="High",IF(OR(AO836="Operational monitoring",AO836="Performance review"),31,92),IF(AI836="Medium",IF(AO836="Operational monitoring",31,IF(AO836="Performance review",92,366)),366)))),"NEXT REVIEW EXCEEDS TIER CADENCE",IF(OR(AP836="",AP836="Action-capable: raise not yet set"),"AGENTIC CADENCE RAISE NOT SET (§6.4.4; size to be set by the Council)",IF(AND(Z836="Closed",OR(D836="",E836="",G836="",H836="",I836="",X836="",Y836="",AA836="",AB836="",NOT(ISNUMBER(AC836)),NOT(ISNUMBER(AD836)),AC836&lt;1,AD836&lt;1,AE836="",AG836="",AI836="")),"CLOSURE EVIDENCE MISSING",IF(Z836="Closed","Closure ready for independent review","Open / review")))))))))))))))))</f>
        <v/>
      </c>
      <c r="AI836" s="0" t="n"/>
      <c r="AJ836" s="0">
        <f>IF(AI836="","",IF(AO836="Operational monitoring",IF(AI836="Low","Routine operational monitoring by the Service Owner",IF(AI836="Medium","Monthly","Continuous (logged at least monthly)")),IF(AO836="Performance review",IF(AI836="Critical","At least monthly",IF(AI836="High","Monthly",IF(AI836="Medium","Quarterly","Annual"))),IF(AI836="Critical","Continuous monitoring; formal review at least monthly",IF(AI836="High","Quarterly","Annual")))))</f>
        <v/>
      </c>
      <c r="AK836" s="0">
        <f>IF(OR(AI836="",NOT(ISNUMBER(AC836))),"",IF(OR(AI836="Critical",AI836="High"),MIN(AC836,MAX(30,ROUNDUP(0.05*AC836,0))),IF(AI836="Medium",MIN(AC836,20),MIN(AC836,10))))</f>
        <v/>
      </c>
      <c r="AL836" s="0" t="n"/>
      <c r="AM836" s="0" t="n"/>
      <c r="AN836" s="0" t="n"/>
      <c r="AO836" s="0" t="n"/>
      <c r="AP836" s="0" t="n"/>
    </row>
    <row r="837">
      <c r="A837" s="49" t="n"/>
      <c r="B837" s="50" t="n"/>
      <c r="C837" s="50" t="n"/>
      <c r="D837" s="51" t="n"/>
      <c r="E837" s="50" t="n"/>
      <c r="F837" s="50" t="n"/>
      <c r="G837" s="50" t="n"/>
      <c r="H837" s="50" t="n"/>
      <c r="I837" s="50" t="n"/>
      <c r="J837" s="50" t="n"/>
      <c r="K837" s="50" t="n"/>
      <c r="L837" s="50" t="n"/>
      <c r="M837" s="50" t="n"/>
      <c r="N837" s="50" t="n"/>
      <c r="O837" s="51" t="n"/>
      <c r="P837" s="50" t="n"/>
      <c r="Q837" s="50" t="n"/>
      <c r="R837" s="50" t="n"/>
      <c r="S837" s="50" t="n"/>
      <c r="T837" s="50" t="n"/>
      <c r="U837" s="50" t="n"/>
      <c r="V837" s="50" t="n"/>
      <c r="W837" s="50" t="n"/>
      <c r="X837" s="50" t="n"/>
      <c r="Y837" s="51" t="n"/>
      <c r="Z837" s="52" t="n"/>
      <c r="AA837" s="50" t="n"/>
      <c r="AB837" s="50" t="n"/>
      <c r="AC837" s="61" t="n"/>
      <c r="AD837" s="61" t="n"/>
      <c r="AE837" s="50" t="n"/>
      <c r="AF837" s="0" t="n"/>
      <c r="AG837" s="0" t="n"/>
      <c r="AH837" s="85">
        <f>IF(COUNTA(A837:AG837,AI837,AL837:AP837)=0,"",IF(TRIM(A837)="","AIR-ID REQUIRED",IF(OR(AND(K837&lt;&gt;"",ISNA(MATCH(K837,{"Yes","No","Unknown"},0))),AND(Q837&lt;&gt;"",ISNA(MATCH(Q837,{"Yes","No","Unknown"},0))),AND(R837&lt;&gt;"",ISNA(MATCH(R837,{"Yes","No","Unknown"},0))),AND(T837&lt;&gt;"",ISNA(MATCH(T837,{"Yes","No","Unknown"},0))),AND(J837&lt;&gt;"",ISNA(MATCH(J837,{"Improving","Stable","Deteriorating","New / Baseline","Not yet known"},0))),AND(Z837&lt;&gt;"",ISNA(MATCH(Z837,{"Open","Reviewed","Action Open","Escalated","Closed"},0))),AND(AG837&lt;&gt;"",ISNA(MATCH(AG837,{"UC-ID specific","Shared system baseline"},0))),AND(AI837&lt;&gt;"",ISNA(MATCH(AI837,{"Low","Medium","High","Critical"},0))),AND(AL837&lt;&gt;"",COUNTIF(Lists!$A$3:$A$10,AL837)=0),AND(AO837&lt;&gt;"",ISNA(MATCH(AO837,{"Operational monitoring","Performance review","Formal review"},0))),AND(AP837&lt;&gt;"",ISNA(MATCH(AP837,{"Raised per Monitoring and Review Plan","Not action-capable","Action-capable: raise not yet set"},0)))),"INVALID VALUE — use the dropdown list",IF(AND(AG837="UC-ID specific",OR(AF837="",AF837="None")),"UC-ID REQUIRED",IF(OR(J837="",K837="",Q837="",R837="",T837="",AL837="",J837="Not yet known",K837="Unknown",Q837="Unknown",R837="Unknown",T837="Unknown"),"UNKNOWN TO RESOLVE",IF(AND(K837="Yes",OR(H837="",I837="",M837="",N837="",O837="",P837="",P837="None",X837="")),"BREACH ACTION INCOMPLETE",IF(AND(OR(K837="Yes",Q837="Yes"),AL837="None"),"TRIGGER NOT RECORDED — select the E.4 trigger",IF(AND(OR(AND(AL837&lt;&gt;"",AL837&lt;&gt;"None"),R837="Yes"),AM837=""),"REASSESSMENT / CONSIDERATION REF REQUIRED",IF(AND(OR(R837="Yes",T837="Yes"),U837=""),"GATE LOG EVENT ID REQUIRED",IF(OR(AND(D837&lt;&gt;"",NOT(ISNUMBER(D837))),AND(Y837&lt;&gt;"",NOT(ISNUMBER(Y837))),AND(ISNUMBER(D837),ISNUMBER(Y837),Y837&lt;=D837)),"DATE CHECK — Review and Next Review must be dates, Next after Review",IF(AND(ISNUMBER(AC837),ISNUMBER(AD837),AD837&gt;AC837),"SAMPLE EXCEEDS POPULATION",IF(AND(ISNUMBER(AD837),ISNUMBER(AK837),AD837&lt;AK837),"SAMPLE BELOW TIER MINIMUM",IF(AND(AI837&lt;&gt;"",ISNUMBER(Y837),AO837=""),"REVIEW TYPE REQUIRED: operational, performance or formal (§6.4.4)",IF(AND(ISNUMBER(D837),ISNUMBER(Y837),AI837&lt;&gt;"",Y837-D837&gt;IF(AI837="Critical",31,IF(AI837="High",IF(OR(AO837="Operational monitoring",AO837="Performance review"),31,92),IF(AI837="Medium",IF(AO837="Operational monitoring",31,IF(AO837="Performance review",92,366)),366)))),"NEXT REVIEW EXCEEDS TIER CADENCE",IF(OR(AP837="",AP837="Action-capable: raise not yet set"),"AGENTIC CADENCE RAISE NOT SET (§6.4.4; size to be set by the Council)",IF(AND(Z837="Closed",OR(D837="",E837="",G837="",H837="",I837="",X837="",Y837="",AA837="",AB837="",NOT(ISNUMBER(AC837)),NOT(ISNUMBER(AD837)),AC837&lt;1,AD837&lt;1,AE837="",AG837="",AI837="")),"CLOSURE EVIDENCE MISSING",IF(Z837="Closed","Closure ready for independent review","Open / review")))))))))))))))))</f>
        <v/>
      </c>
      <c r="AI837" s="0" t="n"/>
      <c r="AJ837" s="0">
        <f>IF(AI837="","",IF(AO837="Operational monitoring",IF(AI837="Low","Routine operational monitoring by the Service Owner",IF(AI837="Medium","Monthly","Continuous (logged at least monthly)")),IF(AO837="Performance review",IF(AI837="Critical","At least monthly",IF(AI837="High","Monthly",IF(AI837="Medium","Quarterly","Annual"))),IF(AI837="Critical","Continuous monitoring; formal review at least monthly",IF(AI837="High","Quarterly","Annual")))))</f>
        <v/>
      </c>
      <c r="AK837" s="0">
        <f>IF(OR(AI837="",NOT(ISNUMBER(AC837))),"",IF(OR(AI837="Critical",AI837="High"),MIN(AC837,MAX(30,ROUNDUP(0.05*AC837,0))),IF(AI837="Medium",MIN(AC837,20),MIN(AC837,10))))</f>
        <v/>
      </c>
      <c r="AL837" s="0" t="n"/>
      <c r="AM837" s="0" t="n"/>
      <c r="AN837" s="0" t="n"/>
      <c r="AO837" s="0" t="n"/>
      <c r="AP837" s="0" t="n"/>
    </row>
    <row r="838">
      <c r="A838" s="49" t="n"/>
      <c r="B838" s="50" t="n"/>
      <c r="C838" s="50" t="n"/>
      <c r="D838" s="51" t="n"/>
      <c r="E838" s="50" t="n"/>
      <c r="F838" s="50" t="n"/>
      <c r="G838" s="50" t="n"/>
      <c r="H838" s="50" t="n"/>
      <c r="I838" s="50" t="n"/>
      <c r="J838" s="50" t="n"/>
      <c r="K838" s="50" t="n"/>
      <c r="L838" s="50" t="n"/>
      <c r="M838" s="50" t="n"/>
      <c r="N838" s="50" t="n"/>
      <c r="O838" s="51" t="n"/>
      <c r="P838" s="50" t="n"/>
      <c r="Q838" s="50" t="n"/>
      <c r="R838" s="50" t="n"/>
      <c r="S838" s="50" t="n"/>
      <c r="T838" s="50" t="n"/>
      <c r="U838" s="50" t="n"/>
      <c r="V838" s="50" t="n"/>
      <c r="W838" s="50" t="n"/>
      <c r="X838" s="50" t="n"/>
      <c r="Y838" s="51" t="n"/>
      <c r="Z838" s="52" t="n"/>
      <c r="AA838" s="50" t="n"/>
      <c r="AB838" s="50" t="n"/>
      <c r="AC838" s="61" t="n"/>
      <c r="AD838" s="61" t="n"/>
      <c r="AE838" s="50" t="n"/>
      <c r="AF838" s="0" t="n"/>
      <c r="AG838" s="0" t="n"/>
      <c r="AH838" s="85">
        <f>IF(COUNTA(A838:AG838,AI838,AL838:AP838)=0,"",IF(TRIM(A838)="","AIR-ID REQUIRED",IF(OR(AND(K838&lt;&gt;"",ISNA(MATCH(K838,{"Yes","No","Unknown"},0))),AND(Q838&lt;&gt;"",ISNA(MATCH(Q838,{"Yes","No","Unknown"},0))),AND(R838&lt;&gt;"",ISNA(MATCH(R838,{"Yes","No","Unknown"},0))),AND(T838&lt;&gt;"",ISNA(MATCH(T838,{"Yes","No","Unknown"},0))),AND(J838&lt;&gt;"",ISNA(MATCH(J838,{"Improving","Stable","Deteriorating","New / Baseline","Not yet known"},0))),AND(Z838&lt;&gt;"",ISNA(MATCH(Z838,{"Open","Reviewed","Action Open","Escalated","Closed"},0))),AND(AG838&lt;&gt;"",ISNA(MATCH(AG838,{"UC-ID specific","Shared system baseline"},0))),AND(AI838&lt;&gt;"",ISNA(MATCH(AI838,{"Low","Medium","High","Critical"},0))),AND(AL838&lt;&gt;"",COUNTIF(Lists!$A$3:$A$10,AL838)=0),AND(AO838&lt;&gt;"",ISNA(MATCH(AO838,{"Operational monitoring","Performance review","Formal review"},0))),AND(AP838&lt;&gt;"",ISNA(MATCH(AP838,{"Raised per Monitoring and Review Plan","Not action-capable","Action-capable: raise not yet set"},0)))),"INVALID VALUE — use the dropdown list",IF(AND(AG838="UC-ID specific",OR(AF838="",AF838="None")),"UC-ID REQUIRED",IF(OR(J838="",K838="",Q838="",R838="",T838="",AL838="",J838="Not yet known",K838="Unknown",Q838="Unknown",R838="Unknown",T838="Unknown"),"UNKNOWN TO RESOLVE",IF(AND(K838="Yes",OR(H838="",I838="",M838="",N838="",O838="",P838="",P838="None",X838="")),"BREACH ACTION INCOMPLETE",IF(AND(OR(K838="Yes",Q838="Yes"),AL838="None"),"TRIGGER NOT RECORDED — select the E.4 trigger",IF(AND(OR(AND(AL838&lt;&gt;"",AL838&lt;&gt;"None"),R838="Yes"),AM838=""),"REASSESSMENT / CONSIDERATION REF REQUIRED",IF(AND(OR(R838="Yes",T838="Yes"),U838=""),"GATE LOG EVENT ID REQUIRED",IF(OR(AND(D838&lt;&gt;"",NOT(ISNUMBER(D838))),AND(Y838&lt;&gt;"",NOT(ISNUMBER(Y838))),AND(ISNUMBER(D838),ISNUMBER(Y838),Y838&lt;=D838)),"DATE CHECK — Review and Next Review must be dates, Next after Review",IF(AND(ISNUMBER(AC838),ISNUMBER(AD838),AD838&gt;AC838),"SAMPLE EXCEEDS POPULATION",IF(AND(ISNUMBER(AD838),ISNUMBER(AK838),AD838&lt;AK838),"SAMPLE BELOW TIER MINIMUM",IF(AND(AI838&lt;&gt;"",ISNUMBER(Y838),AO838=""),"REVIEW TYPE REQUIRED: operational, performance or formal (§6.4.4)",IF(AND(ISNUMBER(D838),ISNUMBER(Y838),AI838&lt;&gt;"",Y838-D838&gt;IF(AI838="Critical",31,IF(AI838="High",IF(OR(AO838="Operational monitoring",AO838="Performance review"),31,92),IF(AI838="Medium",IF(AO838="Operational monitoring",31,IF(AO838="Performance review",92,366)),366)))),"NEXT REVIEW EXCEEDS TIER CADENCE",IF(OR(AP838="",AP838="Action-capable: raise not yet set"),"AGENTIC CADENCE RAISE NOT SET (§6.4.4; size to be set by the Council)",IF(AND(Z838="Closed",OR(D838="",E838="",G838="",H838="",I838="",X838="",Y838="",AA838="",AB838="",NOT(ISNUMBER(AC838)),NOT(ISNUMBER(AD838)),AC838&lt;1,AD838&lt;1,AE838="",AG838="",AI838="")),"CLOSURE EVIDENCE MISSING",IF(Z838="Closed","Closure ready for independent review","Open / review")))))))))))))))))</f>
        <v/>
      </c>
      <c r="AI838" s="0" t="n"/>
      <c r="AJ838" s="0">
        <f>IF(AI838="","",IF(AO838="Operational monitoring",IF(AI838="Low","Routine operational monitoring by the Service Owner",IF(AI838="Medium","Monthly","Continuous (logged at least monthly)")),IF(AO838="Performance review",IF(AI838="Critical","At least monthly",IF(AI838="High","Monthly",IF(AI838="Medium","Quarterly","Annual"))),IF(AI838="Critical","Continuous monitoring; formal review at least monthly",IF(AI838="High","Quarterly","Annual")))))</f>
        <v/>
      </c>
      <c r="AK838" s="0">
        <f>IF(OR(AI838="",NOT(ISNUMBER(AC838))),"",IF(OR(AI838="Critical",AI838="High"),MIN(AC838,MAX(30,ROUNDUP(0.05*AC838,0))),IF(AI838="Medium",MIN(AC838,20),MIN(AC838,10))))</f>
        <v/>
      </c>
      <c r="AL838" s="0" t="n"/>
      <c r="AM838" s="0" t="n"/>
      <c r="AN838" s="0" t="n"/>
      <c r="AO838" s="0" t="n"/>
      <c r="AP838" s="0" t="n"/>
    </row>
    <row r="839">
      <c r="A839" s="49" t="n"/>
      <c r="B839" s="50" t="n"/>
      <c r="C839" s="50" t="n"/>
      <c r="D839" s="51" t="n"/>
      <c r="E839" s="50" t="n"/>
      <c r="F839" s="50" t="n"/>
      <c r="G839" s="50" t="n"/>
      <c r="H839" s="50" t="n"/>
      <c r="I839" s="50" t="n"/>
      <c r="J839" s="50" t="n"/>
      <c r="K839" s="50" t="n"/>
      <c r="L839" s="50" t="n"/>
      <c r="M839" s="50" t="n"/>
      <c r="N839" s="50" t="n"/>
      <c r="O839" s="51" t="n"/>
      <c r="P839" s="50" t="n"/>
      <c r="Q839" s="50" t="n"/>
      <c r="R839" s="50" t="n"/>
      <c r="S839" s="50" t="n"/>
      <c r="T839" s="50" t="n"/>
      <c r="U839" s="50" t="n"/>
      <c r="V839" s="50" t="n"/>
      <c r="W839" s="50" t="n"/>
      <c r="X839" s="50" t="n"/>
      <c r="Y839" s="51" t="n"/>
      <c r="Z839" s="52" t="n"/>
      <c r="AA839" s="50" t="n"/>
      <c r="AB839" s="50" t="n"/>
      <c r="AC839" s="61" t="n"/>
      <c r="AD839" s="61" t="n"/>
      <c r="AE839" s="50" t="n"/>
      <c r="AF839" s="0" t="n"/>
      <c r="AG839" s="0" t="n"/>
      <c r="AH839" s="85">
        <f>IF(COUNTA(A839:AG839,AI839,AL839:AP839)=0,"",IF(TRIM(A839)="","AIR-ID REQUIRED",IF(OR(AND(K839&lt;&gt;"",ISNA(MATCH(K839,{"Yes","No","Unknown"},0))),AND(Q839&lt;&gt;"",ISNA(MATCH(Q839,{"Yes","No","Unknown"},0))),AND(R839&lt;&gt;"",ISNA(MATCH(R839,{"Yes","No","Unknown"},0))),AND(T839&lt;&gt;"",ISNA(MATCH(T839,{"Yes","No","Unknown"},0))),AND(J839&lt;&gt;"",ISNA(MATCH(J839,{"Improving","Stable","Deteriorating","New / Baseline","Not yet known"},0))),AND(Z839&lt;&gt;"",ISNA(MATCH(Z839,{"Open","Reviewed","Action Open","Escalated","Closed"},0))),AND(AG839&lt;&gt;"",ISNA(MATCH(AG839,{"UC-ID specific","Shared system baseline"},0))),AND(AI839&lt;&gt;"",ISNA(MATCH(AI839,{"Low","Medium","High","Critical"},0))),AND(AL839&lt;&gt;"",COUNTIF(Lists!$A$3:$A$10,AL839)=0),AND(AO839&lt;&gt;"",ISNA(MATCH(AO839,{"Operational monitoring","Performance review","Formal review"},0))),AND(AP839&lt;&gt;"",ISNA(MATCH(AP839,{"Raised per Monitoring and Review Plan","Not action-capable","Action-capable: raise not yet set"},0)))),"INVALID VALUE — use the dropdown list",IF(AND(AG839="UC-ID specific",OR(AF839="",AF839="None")),"UC-ID REQUIRED",IF(OR(J839="",K839="",Q839="",R839="",T839="",AL839="",J839="Not yet known",K839="Unknown",Q839="Unknown",R839="Unknown",T839="Unknown"),"UNKNOWN TO RESOLVE",IF(AND(K839="Yes",OR(H839="",I839="",M839="",N839="",O839="",P839="",P839="None",X839="")),"BREACH ACTION INCOMPLETE",IF(AND(OR(K839="Yes",Q839="Yes"),AL839="None"),"TRIGGER NOT RECORDED — select the E.4 trigger",IF(AND(OR(AND(AL839&lt;&gt;"",AL839&lt;&gt;"None"),R839="Yes"),AM839=""),"REASSESSMENT / CONSIDERATION REF REQUIRED",IF(AND(OR(R839="Yes",T839="Yes"),U839=""),"GATE LOG EVENT ID REQUIRED",IF(OR(AND(D839&lt;&gt;"",NOT(ISNUMBER(D839))),AND(Y839&lt;&gt;"",NOT(ISNUMBER(Y839))),AND(ISNUMBER(D839),ISNUMBER(Y839),Y839&lt;=D839)),"DATE CHECK — Review and Next Review must be dates, Next after Review",IF(AND(ISNUMBER(AC839),ISNUMBER(AD839),AD839&gt;AC839),"SAMPLE EXCEEDS POPULATION",IF(AND(ISNUMBER(AD839),ISNUMBER(AK839),AD839&lt;AK839),"SAMPLE BELOW TIER MINIMUM",IF(AND(AI839&lt;&gt;"",ISNUMBER(Y839),AO839=""),"REVIEW TYPE REQUIRED: operational, performance or formal (§6.4.4)",IF(AND(ISNUMBER(D839),ISNUMBER(Y839),AI839&lt;&gt;"",Y839-D839&gt;IF(AI839="Critical",31,IF(AI839="High",IF(OR(AO839="Operational monitoring",AO839="Performance review"),31,92),IF(AI839="Medium",IF(AO839="Operational monitoring",31,IF(AO839="Performance review",92,366)),366)))),"NEXT REVIEW EXCEEDS TIER CADENCE",IF(OR(AP839="",AP839="Action-capable: raise not yet set"),"AGENTIC CADENCE RAISE NOT SET (§6.4.4; size to be set by the Council)",IF(AND(Z839="Closed",OR(D839="",E839="",G839="",H839="",I839="",X839="",Y839="",AA839="",AB839="",NOT(ISNUMBER(AC839)),NOT(ISNUMBER(AD839)),AC839&lt;1,AD839&lt;1,AE839="",AG839="",AI839="")),"CLOSURE EVIDENCE MISSING",IF(Z839="Closed","Closure ready for independent review","Open / review")))))))))))))))))</f>
        <v/>
      </c>
      <c r="AI839" s="0" t="n"/>
      <c r="AJ839" s="0">
        <f>IF(AI839="","",IF(AO839="Operational monitoring",IF(AI839="Low","Routine operational monitoring by the Service Owner",IF(AI839="Medium","Monthly","Continuous (logged at least monthly)")),IF(AO839="Performance review",IF(AI839="Critical","At least monthly",IF(AI839="High","Monthly",IF(AI839="Medium","Quarterly","Annual"))),IF(AI839="Critical","Continuous monitoring; formal review at least monthly",IF(AI839="High","Quarterly","Annual")))))</f>
        <v/>
      </c>
      <c r="AK839" s="0">
        <f>IF(OR(AI839="",NOT(ISNUMBER(AC839))),"",IF(OR(AI839="Critical",AI839="High"),MIN(AC839,MAX(30,ROUNDUP(0.05*AC839,0))),IF(AI839="Medium",MIN(AC839,20),MIN(AC839,10))))</f>
        <v/>
      </c>
      <c r="AL839" s="0" t="n"/>
      <c r="AM839" s="0" t="n"/>
      <c r="AN839" s="0" t="n"/>
      <c r="AO839" s="0" t="n"/>
      <c r="AP839" s="0" t="n"/>
    </row>
    <row r="840">
      <c r="A840" s="49" t="n"/>
      <c r="B840" s="50" t="n"/>
      <c r="C840" s="50" t="n"/>
      <c r="D840" s="51" t="n"/>
      <c r="E840" s="50" t="n"/>
      <c r="F840" s="50" t="n"/>
      <c r="G840" s="50" t="n"/>
      <c r="H840" s="50" t="n"/>
      <c r="I840" s="50" t="n"/>
      <c r="J840" s="50" t="n"/>
      <c r="K840" s="50" t="n"/>
      <c r="L840" s="50" t="n"/>
      <c r="M840" s="50" t="n"/>
      <c r="N840" s="50" t="n"/>
      <c r="O840" s="51" t="n"/>
      <c r="P840" s="50" t="n"/>
      <c r="Q840" s="50" t="n"/>
      <c r="R840" s="50" t="n"/>
      <c r="S840" s="50" t="n"/>
      <c r="T840" s="50" t="n"/>
      <c r="U840" s="50" t="n"/>
      <c r="V840" s="50" t="n"/>
      <c r="W840" s="50" t="n"/>
      <c r="X840" s="50" t="n"/>
      <c r="Y840" s="51" t="n"/>
      <c r="Z840" s="52" t="n"/>
      <c r="AA840" s="50" t="n"/>
      <c r="AB840" s="50" t="n"/>
      <c r="AC840" s="61" t="n"/>
      <c r="AD840" s="61" t="n"/>
      <c r="AE840" s="50" t="n"/>
      <c r="AF840" s="0" t="n"/>
      <c r="AG840" s="0" t="n"/>
      <c r="AH840" s="85">
        <f>IF(COUNTA(A840:AG840,AI840,AL840:AP840)=0,"",IF(TRIM(A840)="","AIR-ID REQUIRED",IF(OR(AND(K840&lt;&gt;"",ISNA(MATCH(K840,{"Yes","No","Unknown"},0))),AND(Q840&lt;&gt;"",ISNA(MATCH(Q840,{"Yes","No","Unknown"},0))),AND(R840&lt;&gt;"",ISNA(MATCH(R840,{"Yes","No","Unknown"},0))),AND(T840&lt;&gt;"",ISNA(MATCH(T840,{"Yes","No","Unknown"},0))),AND(J840&lt;&gt;"",ISNA(MATCH(J840,{"Improving","Stable","Deteriorating","New / Baseline","Not yet known"},0))),AND(Z840&lt;&gt;"",ISNA(MATCH(Z840,{"Open","Reviewed","Action Open","Escalated","Closed"},0))),AND(AG840&lt;&gt;"",ISNA(MATCH(AG840,{"UC-ID specific","Shared system baseline"},0))),AND(AI840&lt;&gt;"",ISNA(MATCH(AI840,{"Low","Medium","High","Critical"},0))),AND(AL840&lt;&gt;"",COUNTIF(Lists!$A$3:$A$10,AL840)=0),AND(AO840&lt;&gt;"",ISNA(MATCH(AO840,{"Operational monitoring","Performance review","Formal review"},0))),AND(AP840&lt;&gt;"",ISNA(MATCH(AP840,{"Raised per Monitoring and Review Plan","Not action-capable","Action-capable: raise not yet set"},0)))),"INVALID VALUE — use the dropdown list",IF(AND(AG840="UC-ID specific",OR(AF840="",AF840="None")),"UC-ID REQUIRED",IF(OR(J840="",K840="",Q840="",R840="",T840="",AL840="",J840="Not yet known",K840="Unknown",Q840="Unknown",R840="Unknown",T840="Unknown"),"UNKNOWN TO RESOLVE",IF(AND(K840="Yes",OR(H840="",I840="",M840="",N840="",O840="",P840="",P840="None",X840="")),"BREACH ACTION INCOMPLETE",IF(AND(OR(K840="Yes",Q840="Yes"),AL840="None"),"TRIGGER NOT RECORDED — select the E.4 trigger",IF(AND(OR(AND(AL840&lt;&gt;"",AL840&lt;&gt;"None"),R840="Yes"),AM840=""),"REASSESSMENT / CONSIDERATION REF REQUIRED",IF(AND(OR(R840="Yes",T840="Yes"),U840=""),"GATE LOG EVENT ID REQUIRED",IF(OR(AND(D840&lt;&gt;"",NOT(ISNUMBER(D840))),AND(Y840&lt;&gt;"",NOT(ISNUMBER(Y840))),AND(ISNUMBER(D840),ISNUMBER(Y840),Y840&lt;=D840)),"DATE CHECK — Review and Next Review must be dates, Next after Review",IF(AND(ISNUMBER(AC840),ISNUMBER(AD840),AD840&gt;AC840),"SAMPLE EXCEEDS POPULATION",IF(AND(ISNUMBER(AD840),ISNUMBER(AK840),AD840&lt;AK840),"SAMPLE BELOW TIER MINIMUM",IF(AND(AI840&lt;&gt;"",ISNUMBER(Y840),AO840=""),"REVIEW TYPE REQUIRED: operational, performance or formal (§6.4.4)",IF(AND(ISNUMBER(D840),ISNUMBER(Y840),AI840&lt;&gt;"",Y840-D840&gt;IF(AI840="Critical",31,IF(AI840="High",IF(OR(AO840="Operational monitoring",AO840="Performance review"),31,92),IF(AI840="Medium",IF(AO840="Operational monitoring",31,IF(AO840="Performance review",92,366)),366)))),"NEXT REVIEW EXCEEDS TIER CADENCE",IF(OR(AP840="",AP840="Action-capable: raise not yet set"),"AGENTIC CADENCE RAISE NOT SET (§6.4.4; size to be set by the Council)",IF(AND(Z840="Closed",OR(D840="",E840="",G840="",H840="",I840="",X840="",Y840="",AA840="",AB840="",NOT(ISNUMBER(AC840)),NOT(ISNUMBER(AD840)),AC840&lt;1,AD840&lt;1,AE840="",AG840="",AI840="")),"CLOSURE EVIDENCE MISSING",IF(Z840="Closed","Closure ready for independent review","Open / review")))))))))))))))))</f>
        <v/>
      </c>
      <c r="AI840" s="0" t="n"/>
      <c r="AJ840" s="0">
        <f>IF(AI840="","",IF(AO840="Operational monitoring",IF(AI840="Low","Routine operational monitoring by the Service Owner",IF(AI840="Medium","Monthly","Continuous (logged at least monthly)")),IF(AO840="Performance review",IF(AI840="Critical","At least monthly",IF(AI840="High","Monthly",IF(AI840="Medium","Quarterly","Annual"))),IF(AI840="Critical","Continuous monitoring; formal review at least monthly",IF(AI840="High","Quarterly","Annual")))))</f>
        <v/>
      </c>
      <c r="AK840" s="0">
        <f>IF(OR(AI840="",NOT(ISNUMBER(AC840))),"",IF(OR(AI840="Critical",AI840="High"),MIN(AC840,MAX(30,ROUNDUP(0.05*AC840,0))),IF(AI840="Medium",MIN(AC840,20),MIN(AC840,10))))</f>
        <v/>
      </c>
      <c r="AL840" s="0" t="n"/>
      <c r="AM840" s="0" t="n"/>
      <c r="AN840" s="0" t="n"/>
      <c r="AO840" s="0" t="n"/>
      <c r="AP840" s="0" t="n"/>
    </row>
    <row r="841">
      <c r="A841" s="49" t="n"/>
      <c r="B841" s="50" t="n"/>
      <c r="C841" s="50" t="n"/>
      <c r="D841" s="51" t="n"/>
      <c r="E841" s="50" t="n"/>
      <c r="F841" s="50" t="n"/>
      <c r="G841" s="50" t="n"/>
      <c r="H841" s="50" t="n"/>
      <c r="I841" s="50" t="n"/>
      <c r="J841" s="50" t="n"/>
      <c r="K841" s="50" t="n"/>
      <c r="L841" s="50" t="n"/>
      <c r="M841" s="50" t="n"/>
      <c r="N841" s="50" t="n"/>
      <c r="O841" s="51" t="n"/>
      <c r="P841" s="50" t="n"/>
      <c r="Q841" s="50" t="n"/>
      <c r="R841" s="50" t="n"/>
      <c r="S841" s="50" t="n"/>
      <c r="T841" s="50" t="n"/>
      <c r="U841" s="50" t="n"/>
      <c r="V841" s="50" t="n"/>
      <c r="W841" s="50" t="n"/>
      <c r="X841" s="50" t="n"/>
      <c r="Y841" s="51" t="n"/>
      <c r="Z841" s="52" t="n"/>
      <c r="AA841" s="50" t="n"/>
      <c r="AB841" s="50" t="n"/>
      <c r="AC841" s="61" t="n"/>
      <c r="AD841" s="61" t="n"/>
      <c r="AE841" s="50" t="n"/>
      <c r="AF841" s="0" t="n"/>
      <c r="AG841" s="0" t="n"/>
      <c r="AH841" s="85">
        <f>IF(COUNTA(A841:AG841,AI841,AL841:AP841)=0,"",IF(TRIM(A841)="","AIR-ID REQUIRED",IF(OR(AND(K841&lt;&gt;"",ISNA(MATCH(K841,{"Yes","No","Unknown"},0))),AND(Q841&lt;&gt;"",ISNA(MATCH(Q841,{"Yes","No","Unknown"},0))),AND(R841&lt;&gt;"",ISNA(MATCH(R841,{"Yes","No","Unknown"},0))),AND(T841&lt;&gt;"",ISNA(MATCH(T841,{"Yes","No","Unknown"},0))),AND(J841&lt;&gt;"",ISNA(MATCH(J841,{"Improving","Stable","Deteriorating","New / Baseline","Not yet known"},0))),AND(Z841&lt;&gt;"",ISNA(MATCH(Z841,{"Open","Reviewed","Action Open","Escalated","Closed"},0))),AND(AG841&lt;&gt;"",ISNA(MATCH(AG841,{"UC-ID specific","Shared system baseline"},0))),AND(AI841&lt;&gt;"",ISNA(MATCH(AI841,{"Low","Medium","High","Critical"},0))),AND(AL841&lt;&gt;"",COUNTIF(Lists!$A$3:$A$10,AL841)=0),AND(AO841&lt;&gt;"",ISNA(MATCH(AO841,{"Operational monitoring","Performance review","Formal review"},0))),AND(AP841&lt;&gt;"",ISNA(MATCH(AP841,{"Raised per Monitoring and Review Plan","Not action-capable","Action-capable: raise not yet set"},0)))),"INVALID VALUE — use the dropdown list",IF(AND(AG841="UC-ID specific",OR(AF841="",AF841="None")),"UC-ID REQUIRED",IF(OR(J841="",K841="",Q841="",R841="",T841="",AL841="",J841="Not yet known",K841="Unknown",Q841="Unknown",R841="Unknown",T841="Unknown"),"UNKNOWN TO RESOLVE",IF(AND(K841="Yes",OR(H841="",I841="",M841="",N841="",O841="",P841="",P841="None",X841="")),"BREACH ACTION INCOMPLETE",IF(AND(OR(K841="Yes",Q841="Yes"),AL841="None"),"TRIGGER NOT RECORDED — select the E.4 trigger",IF(AND(OR(AND(AL841&lt;&gt;"",AL841&lt;&gt;"None"),R841="Yes"),AM841=""),"REASSESSMENT / CONSIDERATION REF REQUIRED",IF(AND(OR(R841="Yes",T841="Yes"),U841=""),"GATE LOG EVENT ID REQUIRED",IF(OR(AND(D841&lt;&gt;"",NOT(ISNUMBER(D841))),AND(Y841&lt;&gt;"",NOT(ISNUMBER(Y841))),AND(ISNUMBER(D841),ISNUMBER(Y841),Y841&lt;=D841)),"DATE CHECK — Review and Next Review must be dates, Next after Review",IF(AND(ISNUMBER(AC841),ISNUMBER(AD841),AD841&gt;AC841),"SAMPLE EXCEEDS POPULATION",IF(AND(ISNUMBER(AD841),ISNUMBER(AK841),AD841&lt;AK841),"SAMPLE BELOW TIER MINIMUM",IF(AND(AI841&lt;&gt;"",ISNUMBER(Y841),AO841=""),"REVIEW TYPE REQUIRED: operational, performance or formal (§6.4.4)",IF(AND(ISNUMBER(D841),ISNUMBER(Y841),AI841&lt;&gt;"",Y841-D841&gt;IF(AI841="Critical",31,IF(AI841="High",IF(OR(AO841="Operational monitoring",AO841="Performance review"),31,92),IF(AI841="Medium",IF(AO841="Operational monitoring",31,IF(AO841="Performance review",92,366)),366)))),"NEXT REVIEW EXCEEDS TIER CADENCE",IF(OR(AP841="",AP841="Action-capable: raise not yet set"),"AGENTIC CADENCE RAISE NOT SET (§6.4.4; size to be set by the Council)",IF(AND(Z841="Closed",OR(D841="",E841="",G841="",H841="",I841="",X841="",Y841="",AA841="",AB841="",NOT(ISNUMBER(AC841)),NOT(ISNUMBER(AD841)),AC841&lt;1,AD841&lt;1,AE841="",AG841="",AI841="")),"CLOSURE EVIDENCE MISSING",IF(Z841="Closed","Closure ready for independent review","Open / review")))))))))))))))))</f>
        <v/>
      </c>
      <c r="AI841" s="0" t="n"/>
      <c r="AJ841" s="0">
        <f>IF(AI841="","",IF(AO841="Operational monitoring",IF(AI841="Low","Routine operational monitoring by the Service Owner",IF(AI841="Medium","Monthly","Continuous (logged at least monthly)")),IF(AO841="Performance review",IF(AI841="Critical","At least monthly",IF(AI841="High","Monthly",IF(AI841="Medium","Quarterly","Annual"))),IF(AI841="Critical","Continuous monitoring; formal review at least monthly",IF(AI841="High","Quarterly","Annual")))))</f>
        <v/>
      </c>
      <c r="AK841" s="0">
        <f>IF(OR(AI841="",NOT(ISNUMBER(AC841))),"",IF(OR(AI841="Critical",AI841="High"),MIN(AC841,MAX(30,ROUNDUP(0.05*AC841,0))),IF(AI841="Medium",MIN(AC841,20),MIN(AC841,10))))</f>
        <v/>
      </c>
      <c r="AL841" s="0" t="n"/>
      <c r="AM841" s="0" t="n"/>
      <c r="AN841" s="0" t="n"/>
      <c r="AO841" s="0" t="n"/>
      <c r="AP841" s="0" t="n"/>
    </row>
    <row r="842">
      <c r="A842" s="49" t="n"/>
      <c r="B842" s="50" t="n"/>
      <c r="C842" s="50" t="n"/>
      <c r="D842" s="51" t="n"/>
      <c r="E842" s="50" t="n"/>
      <c r="F842" s="50" t="n"/>
      <c r="G842" s="50" t="n"/>
      <c r="H842" s="50" t="n"/>
      <c r="I842" s="50" t="n"/>
      <c r="J842" s="50" t="n"/>
      <c r="K842" s="50" t="n"/>
      <c r="L842" s="50" t="n"/>
      <c r="M842" s="50" t="n"/>
      <c r="N842" s="50" t="n"/>
      <c r="O842" s="51" t="n"/>
      <c r="P842" s="50" t="n"/>
      <c r="Q842" s="50" t="n"/>
      <c r="R842" s="50" t="n"/>
      <c r="S842" s="50" t="n"/>
      <c r="T842" s="50" t="n"/>
      <c r="U842" s="50" t="n"/>
      <c r="V842" s="50" t="n"/>
      <c r="W842" s="50" t="n"/>
      <c r="X842" s="50" t="n"/>
      <c r="Y842" s="51" t="n"/>
      <c r="Z842" s="52" t="n"/>
      <c r="AA842" s="50" t="n"/>
      <c r="AB842" s="50" t="n"/>
      <c r="AC842" s="61" t="n"/>
      <c r="AD842" s="61" t="n"/>
      <c r="AE842" s="50" t="n"/>
      <c r="AF842" s="0" t="n"/>
      <c r="AG842" s="0" t="n"/>
      <c r="AH842" s="85">
        <f>IF(COUNTA(A842:AG842,AI842,AL842:AP842)=0,"",IF(TRIM(A842)="","AIR-ID REQUIRED",IF(OR(AND(K842&lt;&gt;"",ISNA(MATCH(K842,{"Yes","No","Unknown"},0))),AND(Q842&lt;&gt;"",ISNA(MATCH(Q842,{"Yes","No","Unknown"},0))),AND(R842&lt;&gt;"",ISNA(MATCH(R842,{"Yes","No","Unknown"},0))),AND(T842&lt;&gt;"",ISNA(MATCH(T842,{"Yes","No","Unknown"},0))),AND(J842&lt;&gt;"",ISNA(MATCH(J842,{"Improving","Stable","Deteriorating","New / Baseline","Not yet known"},0))),AND(Z842&lt;&gt;"",ISNA(MATCH(Z842,{"Open","Reviewed","Action Open","Escalated","Closed"},0))),AND(AG842&lt;&gt;"",ISNA(MATCH(AG842,{"UC-ID specific","Shared system baseline"},0))),AND(AI842&lt;&gt;"",ISNA(MATCH(AI842,{"Low","Medium","High","Critical"},0))),AND(AL842&lt;&gt;"",COUNTIF(Lists!$A$3:$A$10,AL842)=0),AND(AO842&lt;&gt;"",ISNA(MATCH(AO842,{"Operational monitoring","Performance review","Formal review"},0))),AND(AP842&lt;&gt;"",ISNA(MATCH(AP842,{"Raised per Monitoring and Review Plan","Not action-capable","Action-capable: raise not yet set"},0)))),"INVALID VALUE — use the dropdown list",IF(AND(AG842="UC-ID specific",OR(AF842="",AF842="None")),"UC-ID REQUIRED",IF(OR(J842="",K842="",Q842="",R842="",T842="",AL842="",J842="Not yet known",K842="Unknown",Q842="Unknown",R842="Unknown",T842="Unknown"),"UNKNOWN TO RESOLVE",IF(AND(K842="Yes",OR(H842="",I842="",M842="",N842="",O842="",P842="",P842="None",X842="")),"BREACH ACTION INCOMPLETE",IF(AND(OR(K842="Yes",Q842="Yes"),AL842="None"),"TRIGGER NOT RECORDED — select the E.4 trigger",IF(AND(OR(AND(AL842&lt;&gt;"",AL842&lt;&gt;"None"),R842="Yes"),AM842=""),"REASSESSMENT / CONSIDERATION REF REQUIRED",IF(AND(OR(R842="Yes",T842="Yes"),U842=""),"GATE LOG EVENT ID REQUIRED",IF(OR(AND(D842&lt;&gt;"",NOT(ISNUMBER(D842))),AND(Y842&lt;&gt;"",NOT(ISNUMBER(Y842))),AND(ISNUMBER(D842),ISNUMBER(Y842),Y842&lt;=D842)),"DATE CHECK — Review and Next Review must be dates, Next after Review",IF(AND(ISNUMBER(AC842),ISNUMBER(AD842),AD842&gt;AC842),"SAMPLE EXCEEDS POPULATION",IF(AND(ISNUMBER(AD842),ISNUMBER(AK842),AD842&lt;AK842),"SAMPLE BELOW TIER MINIMUM",IF(AND(AI842&lt;&gt;"",ISNUMBER(Y842),AO842=""),"REVIEW TYPE REQUIRED: operational, performance or formal (§6.4.4)",IF(AND(ISNUMBER(D842),ISNUMBER(Y842),AI842&lt;&gt;"",Y842-D842&gt;IF(AI842="Critical",31,IF(AI842="High",IF(OR(AO842="Operational monitoring",AO842="Performance review"),31,92),IF(AI842="Medium",IF(AO842="Operational monitoring",31,IF(AO842="Performance review",92,366)),366)))),"NEXT REVIEW EXCEEDS TIER CADENCE",IF(OR(AP842="",AP842="Action-capable: raise not yet set"),"AGENTIC CADENCE RAISE NOT SET (§6.4.4; size to be set by the Council)",IF(AND(Z842="Closed",OR(D842="",E842="",G842="",H842="",I842="",X842="",Y842="",AA842="",AB842="",NOT(ISNUMBER(AC842)),NOT(ISNUMBER(AD842)),AC842&lt;1,AD842&lt;1,AE842="",AG842="",AI842="")),"CLOSURE EVIDENCE MISSING",IF(Z842="Closed","Closure ready for independent review","Open / review")))))))))))))))))</f>
        <v/>
      </c>
      <c r="AI842" s="0" t="n"/>
      <c r="AJ842" s="0">
        <f>IF(AI842="","",IF(AO842="Operational monitoring",IF(AI842="Low","Routine operational monitoring by the Service Owner",IF(AI842="Medium","Monthly","Continuous (logged at least monthly)")),IF(AO842="Performance review",IF(AI842="Critical","At least monthly",IF(AI842="High","Monthly",IF(AI842="Medium","Quarterly","Annual"))),IF(AI842="Critical","Continuous monitoring; formal review at least monthly",IF(AI842="High","Quarterly","Annual")))))</f>
        <v/>
      </c>
      <c r="AK842" s="0">
        <f>IF(OR(AI842="",NOT(ISNUMBER(AC842))),"",IF(OR(AI842="Critical",AI842="High"),MIN(AC842,MAX(30,ROUNDUP(0.05*AC842,0))),IF(AI842="Medium",MIN(AC842,20),MIN(AC842,10))))</f>
        <v/>
      </c>
      <c r="AL842" s="0" t="n"/>
      <c r="AM842" s="0" t="n"/>
      <c r="AN842" s="0" t="n"/>
      <c r="AO842" s="0" t="n"/>
      <c r="AP842" s="0" t="n"/>
    </row>
    <row r="843">
      <c r="A843" s="49" t="n"/>
      <c r="B843" s="50" t="n"/>
      <c r="C843" s="50" t="n"/>
      <c r="D843" s="51" t="n"/>
      <c r="E843" s="50" t="n"/>
      <c r="F843" s="50" t="n"/>
      <c r="G843" s="50" t="n"/>
      <c r="H843" s="50" t="n"/>
      <c r="I843" s="50" t="n"/>
      <c r="J843" s="50" t="n"/>
      <c r="K843" s="50" t="n"/>
      <c r="L843" s="50" t="n"/>
      <c r="M843" s="50" t="n"/>
      <c r="N843" s="50" t="n"/>
      <c r="O843" s="51" t="n"/>
      <c r="P843" s="50" t="n"/>
      <c r="Q843" s="50" t="n"/>
      <c r="R843" s="50" t="n"/>
      <c r="S843" s="50" t="n"/>
      <c r="T843" s="50" t="n"/>
      <c r="U843" s="50" t="n"/>
      <c r="V843" s="50" t="n"/>
      <c r="W843" s="50" t="n"/>
      <c r="X843" s="50" t="n"/>
      <c r="Y843" s="51" t="n"/>
      <c r="Z843" s="52" t="n"/>
      <c r="AA843" s="50" t="n"/>
      <c r="AB843" s="50" t="n"/>
      <c r="AC843" s="61" t="n"/>
      <c r="AD843" s="61" t="n"/>
      <c r="AE843" s="50" t="n"/>
      <c r="AF843" s="0" t="n"/>
      <c r="AG843" s="0" t="n"/>
      <c r="AH843" s="85">
        <f>IF(COUNTA(A843:AG843,AI843,AL843:AP843)=0,"",IF(TRIM(A843)="","AIR-ID REQUIRED",IF(OR(AND(K843&lt;&gt;"",ISNA(MATCH(K843,{"Yes","No","Unknown"},0))),AND(Q843&lt;&gt;"",ISNA(MATCH(Q843,{"Yes","No","Unknown"},0))),AND(R843&lt;&gt;"",ISNA(MATCH(R843,{"Yes","No","Unknown"},0))),AND(T843&lt;&gt;"",ISNA(MATCH(T843,{"Yes","No","Unknown"},0))),AND(J843&lt;&gt;"",ISNA(MATCH(J843,{"Improving","Stable","Deteriorating","New / Baseline","Not yet known"},0))),AND(Z843&lt;&gt;"",ISNA(MATCH(Z843,{"Open","Reviewed","Action Open","Escalated","Closed"},0))),AND(AG843&lt;&gt;"",ISNA(MATCH(AG843,{"UC-ID specific","Shared system baseline"},0))),AND(AI843&lt;&gt;"",ISNA(MATCH(AI843,{"Low","Medium","High","Critical"},0))),AND(AL843&lt;&gt;"",COUNTIF(Lists!$A$3:$A$10,AL843)=0),AND(AO843&lt;&gt;"",ISNA(MATCH(AO843,{"Operational monitoring","Performance review","Formal review"},0))),AND(AP843&lt;&gt;"",ISNA(MATCH(AP843,{"Raised per Monitoring and Review Plan","Not action-capable","Action-capable: raise not yet set"},0)))),"INVALID VALUE — use the dropdown list",IF(AND(AG843="UC-ID specific",OR(AF843="",AF843="None")),"UC-ID REQUIRED",IF(OR(J843="",K843="",Q843="",R843="",T843="",AL843="",J843="Not yet known",K843="Unknown",Q843="Unknown",R843="Unknown",T843="Unknown"),"UNKNOWN TO RESOLVE",IF(AND(K843="Yes",OR(H843="",I843="",M843="",N843="",O843="",P843="",P843="None",X843="")),"BREACH ACTION INCOMPLETE",IF(AND(OR(K843="Yes",Q843="Yes"),AL843="None"),"TRIGGER NOT RECORDED — select the E.4 trigger",IF(AND(OR(AND(AL843&lt;&gt;"",AL843&lt;&gt;"None"),R843="Yes"),AM843=""),"REASSESSMENT / CONSIDERATION REF REQUIRED",IF(AND(OR(R843="Yes",T843="Yes"),U843=""),"GATE LOG EVENT ID REQUIRED",IF(OR(AND(D843&lt;&gt;"",NOT(ISNUMBER(D843))),AND(Y843&lt;&gt;"",NOT(ISNUMBER(Y843))),AND(ISNUMBER(D843),ISNUMBER(Y843),Y843&lt;=D843)),"DATE CHECK — Review and Next Review must be dates, Next after Review",IF(AND(ISNUMBER(AC843),ISNUMBER(AD843),AD843&gt;AC843),"SAMPLE EXCEEDS POPULATION",IF(AND(ISNUMBER(AD843),ISNUMBER(AK843),AD843&lt;AK843),"SAMPLE BELOW TIER MINIMUM",IF(AND(AI843&lt;&gt;"",ISNUMBER(Y843),AO843=""),"REVIEW TYPE REQUIRED: operational, performance or formal (§6.4.4)",IF(AND(ISNUMBER(D843),ISNUMBER(Y843),AI843&lt;&gt;"",Y843-D843&gt;IF(AI843="Critical",31,IF(AI843="High",IF(OR(AO843="Operational monitoring",AO843="Performance review"),31,92),IF(AI843="Medium",IF(AO843="Operational monitoring",31,IF(AO843="Performance review",92,366)),366)))),"NEXT REVIEW EXCEEDS TIER CADENCE",IF(OR(AP843="",AP843="Action-capable: raise not yet set"),"AGENTIC CADENCE RAISE NOT SET (§6.4.4; size to be set by the Council)",IF(AND(Z843="Closed",OR(D843="",E843="",G843="",H843="",I843="",X843="",Y843="",AA843="",AB843="",NOT(ISNUMBER(AC843)),NOT(ISNUMBER(AD843)),AC843&lt;1,AD843&lt;1,AE843="",AG843="",AI843="")),"CLOSURE EVIDENCE MISSING",IF(Z843="Closed","Closure ready for independent review","Open / review")))))))))))))))))</f>
        <v/>
      </c>
      <c r="AI843" s="0" t="n"/>
      <c r="AJ843" s="0">
        <f>IF(AI843="","",IF(AO843="Operational monitoring",IF(AI843="Low","Routine operational monitoring by the Service Owner",IF(AI843="Medium","Monthly","Continuous (logged at least monthly)")),IF(AO843="Performance review",IF(AI843="Critical","At least monthly",IF(AI843="High","Monthly",IF(AI843="Medium","Quarterly","Annual"))),IF(AI843="Critical","Continuous monitoring; formal review at least monthly",IF(AI843="High","Quarterly","Annual")))))</f>
        <v/>
      </c>
      <c r="AK843" s="0">
        <f>IF(OR(AI843="",NOT(ISNUMBER(AC843))),"",IF(OR(AI843="Critical",AI843="High"),MIN(AC843,MAX(30,ROUNDUP(0.05*AC843,0))),IF(AI843="Medium",MIN(AC843,20),MIN(AC843,10))))</f>
        <v/>
      </c>
      <c r="AL843" s="0" t="n"/>
      <c r="AM843" s="0" t="n"/>
      <c r="AN843" s="0" t="n"/>
      <c r="AO843" s="0" t="n"/>
      <c r="AP843" s="0" t="n"/>
    </row>
    <row r="844">
      <c r="A844" s="49" t="n"/>
      <c r="B844" s="50" t="n"/>
      <c r="C844" s="50" t="n"/>
      <c r="D844" s="51" t="n"/>
      <c r="E844" s="50" t="n"/>
      <c r="F844" s="50" t="n"/>
      <c r="G844" s="50" t="n"/>
      <c r="H844" s="50" t="n"/>
      <c r="I844" s="50" t="n"/>
      <c r="J844" s="50" t="n"/>
      <c r="K844" s="50" t="n"/>
      <c r="L844" s="50" t="n"/>
      <c r="M844" s="50" t="n"/>
      <c r="N844" s="50" t="n"/>
      <c r="O844" s="51" t="n"/>
      <c r="P844" s="50" t="n"/>
      <c r="Q844" s="50" t="n"/>
      <c r="R844" s="50" t="n"/>
      <c r="S844" s="50" t="n"/>
      <c r="T844" s="50" t="n"/>
      <c r="U844" s="50" t="n"/>
      <c r="V844" s="50" t="n"/>
      <c r="W844" s="50" t="n"/>
      <c r="X844" s="50" t="n"/>
      <c r="Y844" s="51" t="n"/>
      <c r="Z844" s="52" t="n"/>
      <c r="AA844" s="50" t="n"/>
      <c r="AB844" s="50" t="n"/>
      <c r="AC844" s="61" t="n"/>
      <c r="AD844" s="61" t="n"/>
      <c r="AE844" s="50" t="n"/>
      <c r="AF844" s="0" t="n"/>
      <c r="AG844" s="0" t="n"/>
      <c r="AH844" s="85">
        <f>IF(COUNTA(A844:AG844,AI844,AL844:AP844)=0,"",IF(TRIM(A844)="","AIR-ID REQUIRED",IF(OR(AND(K844&lt;&gt;"",ISNA(MATCH(K844,{"Yes","No","Unknown"},0))),AND(Q844&lt;&gt;"",ISNA(MATCH(Q844,{"Yes","No","Unknown"},0))),AND(R844&lt;&gt;"",ISNA(MATCH(R844,{"Yes","No","Unknown"},0))),AND(T844&lt;&gt;"",ISNA(MATCH(T844,{"Yes","No","Unknown"},0))),AND(J844&lt;&gt;"",ISNA(MATCH(J844,{"Improving","Stable","Deteriorating","New / Baseline","Not yet known"},0))),AND(Z844&lt;&gt;"",ISNA(MATCH(Z844,{"Open","Reviewed","Action Open","Escalated","Closed"},0))),AND(AG844&lt;&gt;"",ISNA(MATCH(AG844,{"UC-ID specific","Shared system baseline"},0))),AND(AI844&lt;&gt;"",ISNA(MATCH(AI844,{"Low","Medium","High","Critical"},0))),AND(AL844&lt;&gt;"",COUNTIF(Lists!$A$3:$A$10,AL844)=0),AND(AO844&lt;&gt;"",ISNA(MATCH(AO844,{"Operational monitoring","Performance review","Formal review"},0))),AND(AP844&lt;&gt;"",ISNA(MATCH(AP844,{"Raised per Monitoring and Review Plan","Not action-capable","Action-capable: raise not yet set"},0)))),"INVALID VALUE — use the dropdown list",IF(AND(AG844="UC-ID specific",OR(AF844="",AF844="None")),"UC-ID REQUIRED",IF(OR(J844="",K844="",Q844="",R844="",T844="",AL844="",J844="Not yet known",K844="Unknown",Q844="Unknown",R844="Unknown",T844="Unknown"),"UNKNOWN TO RESOLVE",IF(AND(K844="Yes",OR(H844="",I844="",M844="",N844="",O844="",P844="",P844="None",X844="")),"BREACH ACTION INCOMPLETE",IF(AND(OR(K844="Yes",Q844="Yes"),AL844="None"),"TRIGGER NOT RECORDED — select the E.4 trigger",IF(AND(OR(AND(AL844&lt;&gt;"",AL844&lt;&gt;"None"),R844="Yes"),AM844=""),"REASSESSMENT / CONSIDERATION REF REQUIRED",IF(AND(OR(R844="Yes",T844="Yes"),U844=""),"GATE LOG EVENT ID REQUIRED",IF(OR(AND(D844&lt;&gt;"",NOT(ISNUMBER(D844))),AND(Y844&lt;&gt;"",NOT(ISNUMBER(Y844))),AND(ISNUMBER(D844),ISNUMBER(Y844),Y844&lt;=D844)),"DATE CHECK — Review and Next Review must be dates, Next after Review",IF(AND(ISNUMBER(AC844),ISNUMBER(AD844),AD844&gt;AC844),"SAMPLE EXCEEDS POPULATION",IF(AND(ISNUMBER(AD844),ISNUMBER(AK844),AD844&lt;AK844),"SAMPLE BELOW TIER MINIMUM",IF(AND(AI844&lt;&gt;"",ISNUMBER(Y844),AO844=""),"REVIEW TYPE REQUIRED: operational, performance or formal (§6.4.4)",IF(AND(ISNUMBER(D844),ISNUMBER(Y844),AI844&lt;&gt;"",Y844-D844&gt;IF(AI844="Critical",31,IF(AI844="High",IF(OR(AO844="Operational monitoring",AO844="Performance review"),31,92),IF(AI844="Medium",IF(AO844="Operational monitoring",31,IF(AO844="Performance review",92,366)),366)))),"NEXT REVIEW EXCEEDS TIER CADENCE",IF(OR(AP844="",AP844="Action-capable: raise not yet set"),"AGENTIC CADENCE RAISE NOT SET (§6.4.4; size to be set by the Council)",IF(AND(Z844="Closed",OR(D844="",E844="",G844="",H844="",I844="",X844="",Y844="",AA844="",AB844="",NOT(ISNUMBER(AC844)),NOT(ISNUMBER(AD844)),AC844&lt;1,AD844&lt;1,AE844="",AG844="",AI844="")),"CLOSURE EVIDENCE MISSING",IF(Z844="Closed","Closure ready for independent review","Open / review")))))))))))))))))</f>
        <v/>
      </c>
      <c r="AI844" s="0" t="n"/>
      <c r="AJ844" s="0">
        <f>IF(AI844="","",IF(AO844="Operational monitoring",IF(AI844="Low","Routine operational monitoring by the Service Owner",IF(AI844="Medium","Monthly","Continuous (logged at least monthly)")),IF(AO844="Performance review",IF(AI844="Critical","At least monthly",IF(AI844="High","Monthly",IF(AI844="Medium","Quarterly","Annual"))),IF(AI844="Critical","Continuous monitoring; formal review at least monthly",IF(AI844="High","Quarterly","Annual")))))</f>
        <v/>
      </c>
      <c r="AK844" s="0">
        <f>IF(OR(AI844="",NOT(ISNUMBER(AC844))),"",IF(OR(AI844="Critical",AI844="High"),MIN(AC844,MAX(30,ROUNDUP(0.05*AC844,0))),IF(AI844="Medium",MIN(AC844,20),MIN(AC844,10))))</f>
        <v/>
      </c>
      <c r="AL844" s="0" t="n"/>
      <c r="AM844" s="0" t="n"/>
      <c r="AN844" s="0" t="n"/>
      <c r="AO844" s="0" t="n"/>
      <c r="AP844" s="0" t="n"/>
    </row>
    <row r="845">
      <c r="A845" s="49" t="n"/>
      <c r="B845" s="50" t="n"/>
      <c r="C845" s="50" t="n"/>
      <c r="D845" s="51" t="n"/>
      <c r="E845" s="50" t="n"/>
      <c r="F845" s="50" t="n"/>
      <c r="G845" s="50" t="n"/>
      <c r="H845" s="50" t="n"/>
      <c r="I845" s="50" t="n"/>
      <c r="J845" s="50" t="n"/>
      <c r="K845" s="50" t="n"/>
      <c r="L845" s="50" t="n"/>
      <c r="M845" s="50" t="n"/>
      <c r="N845" s="50" t="n"/>
      <c r="O845" s="51" t="n"/>
      <c r="P845" s="50" t="n"/>
      <c r="Q845" s="50" t="n"/>
      <c r="R845" s="50" t="n"/>
      <c r="S845" s="50" t="n"/>
      <c r="T845" s="50" t="n"/>
      <c r="U845" s="50" t="n"/>
      <c r="V845" s="50" t="n"/>
      <c r="W845" s="50" t="n"/>
      <c r="X845" s="50" t="n"/>
      <c r="Y845" s="51" t="n"/>
      <c r="Z845" s="52" t="n"/>
      <c r="AA845" s="50" t="n"/>
      <c r="AB845" s="50" t="n"/>
      <c r="AC845" s="61" t="n"/>
      <c r="AD845" s="61" t="n"/>
      <c r="AE845" s="50" t="n"/>
      <c r="AF845" s="0" t="n"/>
      <c r="AG845" s="0" t="n"/>
      <c r="AH845" s="85">
        <f>IF(COUNTA(A845:AG845,AI845,AL845:AP845)=0,"",IF(TRIM(A845)="","AIR-ID REQUIRED",IF(OR(AND(K845&lt;&gt;"",ISNA(MATCH(K845,{"Yes","No","Unknown"},0))),AND(Q845&lt;&gt;"",ISNA(MATCH(Q845,{"Yes","No","Unknown"},0))),AND(R845&lt;&gt;"",ISNA(MATCH(R845,{"Yes","No","Unknown"},0))),AND(T845&lt;&gt;"",ISNA(MATCH(T845,{"Yes","No","Unknown"},0))),AND(J845&lt;&gt;"",ISNA(MATCH(J845,{"Improving","Stable","Deteriorating","New / Baseline","Not yet known"},0))),AND(Z845&lt;&gt;"",ISNA(MATCH(Z845,{"Open","Reviewed","Action Open","Escalated","Closed"},0))),AND(AG845&lt;&gt;"",ISNA(MATCH(AG845,{"UC-ID specific","Shared system baseline"},0))),AND(AI845&lt;&gt;"",ISNA(MATCH(AI845,{"Low","Medium","High","Critical"},0))),AND(AL845&lt;&gt;"",COUNTIF(Lists!$A$3:$A$10,AL845)=0),AND(AO845&lt;&gt;"",ISNA(MATCH(AO845,{"Operational monitoring","Performance review","Formal review"},0))),AND(AP845&lt;&gt;"",ISNA(MATCH(AP845,{"Raised per Monitoring and Review Plan","Not action-capable","Action-capable: raise not yet set"},0)))),"INVALID VALUE — use the dropdown list",IF(AND(AG845="UC-ID specific",OR(AF845="",AF845="None")),"UC-ID REQUIRED",IF(OR(J845="",K845="",Q845="",R845="",T845="",AL845="",J845="Not yet known",K845="Unknown",Q845="Unknown",R845="Unknown",T845="Unknown"),"UNKNOWN TO RESOLVE",IF(AND(K845="Yes",OR(H845="",I845="",M845="",N845="",O845="",P845="",P845="None",X845="")),"BREACH ACTION INCOMPLETE",IF(AND(OR(K845="Yes",Q845="Yes"),AL845="None"),"TRIGGER NOT RECORDED — select the E.4 trigger",IF(AND(OR(AND(AL845&lt;&gt;"",AL845&lt;&gt;"None"),R845="Yes"),AM845=""),"REASSESSMENT / CONSIDERATION REF REQUIRED",IF(AND(OR(R845="Yes",T845="Yes"),U845=""),"GATE LOG EVENT ID REQUIRED",IF(OR(AND(D845&lt;&gt;"",NOT(ISNUMBER(D845))),AND(Y845&lt;&gt;"",NOT(ISNUMBER(Y845))),AND(ISNUMBER(D845),ISNUMBER(Y845),Y845&lt;=D845)),"DATE CHECK — Review and Next Review must be dates, Next after Review",IF(AND(ISNUMBER(AC845),ISNUMBER(AD845),AD845&gt;AC845),"SAMPLE EXCEEDS POPULATION",IF(AND(ISNUMBER(AD845),ISNUMBER(AK845),AD845&lt;AK845),"SAMPLE BELOW TIER MINIMUM",IF(AND(AI845&lt;&gt;"",ISNUMBER(Y845),AO845=""),"REVIEW TYPE REQUIRED: operational, performance or formal (§6.4.4)",IF(AND(ISNUMBER(D845),ISNUMBER(Y845),AI845&lt;&gt;"",Y845-D845&gt;IF(AI845="Critical",31,IF(AI845="High",IF(OR(AO845="Operational monitoring",AO845="Performance review"),31,92),IF(AI845="Medium",IF(AO845="Operational monitoring",31,IF(AO845="Performance review",92,366)),366)))),"NEXT REVIEW EXCEEDS TIER CADENCE",IF(OR(AP845="",AP845="Action-capable: raise not yet set"),"AGENTIC CADENCE RAISE NOT SET (§6.4.4; size to be set by the Council)",IF(AND(Z845="Closed",OR(D845="",E845="",G845="",H845="",I845="",X845="",Y845="",AA845="",AB845="",NOT(ISNUMBER(AC845)),NOT(ISNUMBER(AD845)),AC845&lt;1,AD845&lt;1,AE845="",AG845="",AI845="")),"CLOSURE EVIDENCE MISSING",IF(Z845="Closed","Closure ready for independent review","Open / review")))))))))))))))))</f>
        <v/>
      </c>
      <c r="AI845" s="0" t="n"/>
      <c r="AJ845" s="0">
        <f>IF(AI845="","",IF(AO845="Operational monitoring",IF(AI845="Low","Routine operational monitoring by the Service Owner",IF(AI845="Medium","Monthly","Continuous (logged at least monthly)")),IF(AO845="Performance review",IF(AI845="Critical","At least monthly",IF(AI845="High","Monthly",IF(AI845="Medium","Quarterly","Annual"))),IF(AI845="Critical","Continuous monitoring; formal review at least monthly",IF(AI845="High","Quarterly","Annual")))))</f>
        <v/>
      </c>
      <c r="AK845" s="0">
        <f>IF(OR(AI845="",NOT(ISNUMBER(AC845))),"",IF(OR(AI845="Critical",AI845="High"),MIN(AC845,MAX(30,ROUNDUP(0.05*AC845,0))),IF(AI845="Medium",MIN(AC845,20),MIN(AC845,10))))</f>
        <v/>
      </c>
      <c r="AL845" s="0" t="n"/>
      <c r="AM845" s="0" t="n"/>
      <c r="AN845" s="0" t="n"/>
      <c r="AO845" s="0" t="n"/>
      <c r="AP845" s="0" t="n"/>
    </row>
    <row r="846">
      <c r="A846" s="49" t="n"/>
      <c r="B846" s="50" t="n"/>
      <c r="C846" s="50" t="n"/>
      <c r="D846" s="51" t="n"/>
      <c r="E846" s="50" t="n"/>
      <c r="F846" s="50" t="n"/>
      <c r="G846" s="50" t="n"/>
      <c r="H846" s="50" t="n"/>
      <c r="I846" s="50" t="n"/>
      <c r="J846" s="50" t="n"/>
      <c r="K846" s="50" t="n"/>
      <c r="L846" s="50" t="n"/>
      <c r="M846" s="50" t="n"/>
      <c r="N846" s="50" t="n"/>
      <c r="O846" s="51" t="n"/>
      <c r="P846" s="50" t="n"/>
      <c r="Q846" s="50" t="n"/>
      <c r="R846" s="50" t="n"/>
      <c r="S846" s="50" t="n"/>
      <c r="T846" s="50" t="n"/>
      <c r="U846" s="50" t="n"/>
      <c r="V846" s="50" t="n"/>
      <c r="W846" s="50" t="n"/>
      <c r="X846" s="50" t="n"/>
      <c r="Y846" s="51" t="n"/>
      <c r="Z846" s="52" t="n"/>
      <c r="AA846" s="50" t="n"/>
      <c r="AB846" s="50" t="n"/>
      <c r="AC846" s="61" t="n"/>
      <c r="AD846" s="61" t="n"/>
      <c r="AE846" s="50" t="n"/>
      <c r="AF846" s="0" t="n"/>
      <c r="AG846" s="0" t="n"/>
      <c r="AH846" s="85">
        <f>IF(COUNTA(A846:AG846,AI846,AL846:AP846)=0,"",IF(TRIM(A846)="","AIR-ID REQUIRED",IF(OR(AND(K846&lt;&gt;"",ISNA(MATCH(K846,{"Yes","No","Unknown"},0))),AND(Q846&lt;&gt;"",ISNA(MATCH(Q846,{"Yes","No","Unknown"},0))),AND(R846&lt;&gt;"",ISNA(MATCH(R846,{"Yes","No","Unknown"},0))),AND(T846&lt;&gt;"",ISNA(MATCH(T846,{"Yes","No","Unknown"},0))),AND(J846&lt;&gt;"",ISNA(MATCH(J846,{"Improving","Stable","Deteriorating","New / Baseline","Not yet known"},0))),AND(Z846&lt;&gt;"",ISNA(MATCH(Z846,{"Open","Reviewed","Action Open","Escalated","Closed"},0))),AND(AG846&lt;&gt;"",ISNA(MATCH(AG846,{"UC-ID specific","Shared system baseline"},0))),AND(AI846&lt;&gt;"",ISNA(MATCH(AI846,{"Low","Medium","High","Critical"},0))),AND(AL846&lt;&gt;"",COUNTIF(Lists!$A$3:$A$10,AL846)=0),AND(AO846&lt;&gt;"",ISNA(MATCH(AO846,{"Operational monitoring","Performance review","Formal review"},0))),AND(AP846&lt;&gt;"",ISNA(MATCH(AP846,{"Raised per Monitoring and Review Plan","Not action-capable","Action-capable: raise not yet set"},0)))),"INVALID VALUE — use the dropdown list",IF(AND(AG846="UC-ID specific",OR(AF846="",AF846="None")),"UC-ID REQUIRED",IF(OR(J846="",K846="",Q846="",R846="",T846="",AL846="",J846="Not yet known",K846="Unknown",Q846="Unknown",R846="Unknown",T846="Unknown"),"UNKNOWN TO RESOLVE",IF(AND(K846="Yes",OR(H846="",I846="",M846="",N846="",O846="",P846="",P846="None",X846="")),"BREACH ACTION INCOMPLETE",IF(AND(OR(K846="Yes",Q846="Yes"),AL846="None"),"TRIGGER NOT RECORDED — select the E.4 trigger",IF(AND(OR(AND(AL846&lt;&gt;"",AL846&lt;&gt;"None"),R846="Yes"),AM846=""),"REASSESSMENT / CONSIDERATION REF REQUIRED",IF(AND(OR(R846="Yes",T846="Yes"),U846=""),"GATE LOG EVENT ID REQUIRED",IF(OR(AND(D846&lt;&gt;"",NOT(ISNUMBER(D846))),AND(Y846&lt;&gt;"",NOT(ISNUMBER(Y846))),AND(ISNUMBER(D846),ISNUMBER(Y846),Y846&lt;=D846)),"DATE CHECK — Review and Next Review must be dates, Next after Review",IF(AND(ISNUMBER(AC846),ISNUMBER(AD846),AD846&gt;AC846),"SAMPLE EXCEEDS POPULATION",IF(AND(ISNUMBER(AD846),ISNUMBER(AK846),AD846&lt;AK846),"SAMPLE BELOW TIER MINIMUM",IF(AND(AI846&lt;&gt;"",ISNUMBER(Y846),AO846=""),"REVIEW TYPE REQUIRED: operational, performance or formal (§6.4.4)",IF(AND(ISNUMBER(D846),ISNUMBER(Y846),AI846&lt;&gt;"",Y846-D846&gt;IF(AI846="Critical",31,IF(AI846="High",IF(OR(AO846="Operational monitoring",AO846="Performance review"),31,92),IF(AI846="Medium",IF(AO846="Operational monitoring",31,IF(AO846="Performance review",92,366)),366)))),"NEXT REVIEW EXCEEDS TIER CADENCE",IF(OR(AP846="",AP846="Action-capable: raise not yet set"),"AGENTIC CADENCE RAISE NOT SET (§6.4.4; size to be set by the Council)",IF(AND(Z846="Closed",OR(D846="",E846="",G846="",H846="",I846="",X846="",Y846="",AA846="",AB846="",NOT(ISNUMBER(AC846)),NOT(ISNUMBER(AD846)),AC846&lt;1,AD846&lt;1,AE846="",AG846="",AI846="")),"CLOSURE EVIDENCE MISSING",IF(Z846="Closed","Closure ready for independent review","Open / review")))))))))))))))))</f>
        <v/>
      </c>
      <c r="AI846" s="0" t="n"/>
      <c r="AJ846" s="0">
        <f>IF(AI846="","",IF(AO846="Operational monitoring",IF(AI846="Low","Routine operational monitoring by the Service Owner",IF(AI846="Medium","Monthly","Continuous (logged at least monthly)")),IF(AO846="Performance review",IF(AI846="Critical","At least monthly",IF(AI846="High","Monthly",IF(AI846="Medium","Quarterly","Annual"))),IF(AI846="Critical","Continuous monitoring; formal review at least monthly",IF(AI846="High","Quarterly","Annual")))))</f>
        <v/>
      </c>
      <c r="AK846" s="0">
        <f>IF(OR(AI846="",NOT(ISNUMBER(AC846))),"",IF(OR(AI846="Critical",AI846="High"),MIN(AC846,MAX(30,ROUNDUP(0.05*AC846,0))),IF(AI846="Medium",MIN(AC846,20),MIN(AC846,10))))</f>
        <v/>
      </c>
      <c r="AL846" s="0" t="n"/>
      <c r="AM846" s="0" t="n"/>
      <c r="AN846" s="0" t="n"/>
      <c r="AO846" s="0" t="n"/>
      <c r="AP846" s="0" t="n"/>
    </row>
    <row r="847">
      <c r="A847" s="49" t="n"/>
      <c r="B847" s="50" t="n"/>
      <c r="C847" s="50" t="n"/>
      <c r="D847" s="51" t="n"/>
      <c r="E847" s="50" t="n"/>
      <c r="F847" s="50" t="n"/>
      <c r="G847" s="50" t="n"/>
      <c r="H847" s="50" t="n"/>
      <c r="I847" s="50" t="n"/>
      <c r="J847" s="50" t="n"/>
      <c r="K847" s="50" t="n"/>
      <c r="L847" s="50" t="n"/>
      <c r="M847" s="50" t="n"/>
      <c r="N847" s="50" t="n"/>
      <c r="O847" s="51" t="n"/>
      <c r="P847" s="50" t="n"/>
      <c r="Q847" s="50" t="n"/>
      <c r="R847" s="50" t="n"/>
      <c r="S847" s="50" t="n"/>
      <c r="T847" s="50" t="n"/>
      <c r="U847" s="50" t="n"/>
      <c r="V847" s="50" t="n"/>
      <c r="W847" s="50" t="n"/>
      <c r="X847" s="50" t="n"/>
      <c r="Y847" s="51" t="n"/>
      <c r="Z847" s="52" t="n"/>
      <c r="AA847" s="50" t="n"/>
      <c r="AB847" s="50" t="n"/>
      <c r="AC847" s="61" t="n"/>
      <c r="AD847" s="61" t="n"/>
      <c r="AE847" s="50" t="n"/>
      <c r="AF847" s="0" t="n"/>
      <c r="AG847" s="0" t="n"/>
      <c r="AH847" s="85">
        <f>IF(COUNTA(A847:AG847,AI847,AL847:AP847)=0,"",IF(TRIM(A847)="","AIR-ID REQUIRED",IF(OR(AND(K847&lt;&gt;"",ISNA(MATCH(K847,{"Yes","No","Unknown"},0))),AND(Q847&lt;&gt;"",ISNA(MATCH(Q847,{"Yes","No","Unknown"},0))),AND(R847&lt;&gt;"",ISNA(MATCH(R847,{"Yes","No","Unknown"},0))),AND(T847&lt;&gt;"",ISNA(MATCH(T847,{"Yes","No","Unknown"},0))),AND(J847&lt;&gt;"",ISNA(MATCH(J847,{"Improving","Stable","Deteriorating","New / Baseline","Not yet known"},0))),AND(Z847&lt;&gt;"",ISNA(MATCH(Z847,{"Open","Reviewed","Action Open","Escalated","Closed"},0))),AND(AG847&lt;&gt;"",ISNA(MATCH(AG847,{"UC-ID specific","Shared system baseline"},0))),AND(AI847&lt;&gt;"",ISNA(MATCH(AI847,{"Low","Medium","High","Critical"},0))),AND(AL847&lt;&gt;"",COUNTIF(Lists!$A$3:$A$10,AL847)=0),AND(AO847&lt;&gt;"",ISNA(MATCH(AO847,{"Operational monitoring","Performance review","Formal review"},0))),AND(AP847&lt;&gt;"",ISNA(MATCH(AP847,{"Raised per Monitoring and Review Plan","Not action-capable","Action-capable: raise not yet set"},0)))),"INVALID VALUE — use the dropdown list",IF(AND(AG847="UC-ID specific",OR(AF847="",AF847="None")),"UC-ID REQUIRED",IF(OR(J847="",K847="",Q847="",R847="",T847="",AL847="",J847="Not yet known",K847="Unknown",Q847="Unknown",R847="Unknown",T847="Unknown"),"UNKNOWN TO RESOLVE",IF(AND(K847="Yes",OR(H847="",I847="",M847="",N847="",O847="",P847="",P847="None",X847="")),"BREACH ACTION INCOMPLETE",IF(AND(OR(K847="Yes",Q847="Yes"),AL847="None"),"TRIGGER NOT RECORDED — select the E.4 trigger",IF(AND(OR(AND(AL847&lt;&gt;"",AL847&lt;&gt;"None"),R847="Yes"),AM847=""),"REASSESSMENT / CONSIDERATION REF REQUIRED",IF(AND(OR(R847="Yes",T847="Yes"),U847=""),"GATE LOG EVENT ID REQUIRED",IF(OR(AND(D847&lt;&gt;"",NOT(ISNUMBER(D847))),AND(Y847&lt;&gt;"",NOT(ISNUMBER(Y847))),AND(ISNUMBER(D847),ISNUMBER(Y847),Y847&lt;=D847)),"DATE CHECK — Review and Next Review must be dates, Next after Review",IF(AND(ISNUMBER(AC847),ISNUMBER(AD847),AD847&gt;AC847),"SAMPLE EXCEEDS POPULATION",IF(AND(ISNUMBER(AD847),ISNUMBER(AK847),AD847&lt;AK847),"SAMPLE BELOW TIER MINIMUM",IF(AND(AI847&lt;&gt;"",ISNUMBER(Y847),AO847=""),"REVIEW TYPE REQUIRED: operational, performance or formal (§6.4.4)",IF(AND(ISNUMBER(D847),ISNUMBER(Y847),AI847&lt;&gt;"",Y847-D847&gt;IF(AI847="Critical",31,IF(AI847="High",IF(OR(AO847="Operational monitoring",AO847="Performance review"),31,92),IF(AI847="Medium",IF(AO847="Operational monitoring",31,IF(AO847="Performance review",92,366)),366)))),"NEXT REVIEW EXCEEDS TIER CADENCE",IF(OR(AP847="",AP847="Action-capable: raise not yet set"),"AGENTIC CADENCE RAISE NOT SET (§6.4.4; size to be set by the Council)",IF(AND(Z847="Closed",OR(D847="",E847="",G847="",H847="",I847="",X847="",Y847="",AA847="",AB847="",NOT(ISNUMBER(AC847)),NOT(ISNUMBER(AD847)),AC847&lt;1,AD847&lt;1,AE847="",AG847="",AI847="")),"CLOSURE EVIDENCE MISSING",IF(Z847="Closed","Closure ready for independent review","Open / review")))))))))))))))))</f>
        <v/>
      </c>
      <c r="AI847" s="0" t="n"/>
      <c r="AJ847" s="0">
        <f>IF(AI847="","",IF(AO847="Operational monitoring",IF(AI847="Low","Routine operational monitoring by the Service Owner",IF(AI847="Medium","Monthly","Continuous (logged at least monthly)")),IF(AO847="Performance review",IF(AI847="Critical","At least monthly",IF(AI847="High","Monthly",IF(AI847="Medium","Quarterly","Annual"))),IF(AI847="Critical","Continuous monitoring; formal review at least monthly",IF(AI847="High","Quarterly","Annual")))))</f>
        <v/>
      </c>
      <c r="AK847" s="0">
        <f>IF(OR(AI847="",NOT(ISNUMBER(AC847))),"",IF(OR(AI847="Critical",AI847="High"),MIN(AC847,MAX(30,ROUNDUP(0.05*AC847,0))),IF(AI847="Medium",MIN(AC847,20),MIN(AC847,10))))</f>
        <v/>
      </c>
      <c r="AL847" s="0" t="n"/>
      <c r="AM847" s="0" t="n"/>
      <c r="AN847" s="0" t="n"/>
      <c r="AO847" s="0" t="n"/>
      <c r="AP847" s="0" t="n"/>
    </row>
    <row r="848">
      <c r="A848" s="49" t="n"/>
      <c r="B848" s="50" t="n"/>
      <c r="C848" s="50" t="n"/>
      <c r="D848" s="51" t="n"/>
      <c r="E848" s="50" t="n"/>
      <c r="F848" s="50" t="n"/>
      <c r="G848" s="50" t="n"/>
      <c r="H848" s="50" t="n"/>
      <c r="I848" s="50" t="n"/>
      <c r="J848" s="50" t="n"/>
      <c r="K848" s="50" t="n"/>
      <c r="L848" s="50" t="n"/>
      <c r="M848" s="50" t="n"/>
      <c r="N848" s="50" t="n"/>
      <c r="O848" s="51" t="n"/>
      <c r="P848" s="50" t="n"/>
      <c r="Q848" s="50" t="n"/>
      <c r="R848" s="50" t="n"/>
      <c r="S848" s="50" t="n"/>
      <c r="T848" s="50" t="n"/>
      <c r="U848" s="50" t="n"/>
      <c r="V848" s="50" t="n"/>
      <c r="W848" s="50" t="n"/>
      <c r="X848" s="50" t="n"/>
      <c r="Y848" s="51" t="n"/>
      <c r="Z848" s="52" t="n"/>
      <c r="AA848" s="50" t="n"/>
      <c r="AB848" s="50" t="n"/>
      <c r="AC848" s="61" t="n"/>
      <c r="AD848" s="61" t="n"/>
      <c r="AE848" s="50" t="n"/>
      <c r="AF848" s="0" t="n"/>
      <c r="AG848" s="0" t="n"/>
      <c r="AH848" s="85">
        <f>IF(COUNTA(A848:AG848,AI848,AL848:AP848)=0,"",IF(TRIM(A848)="","AIR-ID REQUIRED",IF(OR(AND(K848&lt;&gt;"",ISNA(MATCH(K848,{"Yes","No","Unknown"},0))),AND(Q848&lt;&gt;"",ISNA(MATCH(Q848,{"Yes","No","Unknown"},0))),AND(R848&lt;&gt;"",ISNA(MATCH(R848,{"Yes","No","Unknown"},0))),AND(T848&lt;&gt;"",ISNA(MATCH(T848,{"Yes","No","Unknown"},0))),AND(J848&lt;&gt;"",ISNA(MATCH(J848,{"Improving","Stable","Deteriorating","New / Baseline","Not yet known"},0))),AND(Z848&lt;&gt;"",ISNA(MATCH(Z848,{"Open","Reviewed","Action Open","Escalated","Closed"},0))),AND(AG848&lt;&gt;"",ISNA(MATCH(AG848,{"UC-ID specific","Shared system baseline"},0))),AND(AI848&lt;&gt;"",ISNA(MATCH(AI848,{"Low","Medium","High","Critical"},0))),AND(AL848&lt;&gt;"",COUNTIF(Lists!$A$3:$A$10,AL848)=0),AND(AO848&lt;&gt;"",ISNA(MATCH(AO848,{"Operational monitoring","Performance review","Formal review"},0))),AND(AP848&lt;&gt;"",ISNA(MATCH(AP848,{"Raised per Monitoring and Review Plan","Not action-capable","Action-capable: raise not yet set"},0)))),"INVALID VALUE — use the dropdown list",IF(AND(AG848="UC-ID specific",OR(AF848="",AF848="None")),"UC-ID REQUIRED",IF(OR(J848="",K848="",Q848="",R848="",T848="",AL848="",J848="Not yet known",K848="Unknown",Q848="Unknown",R848="Unknown",T848="Unknown"),"UNKNOWN TO RESOLVE",IF(AND(K848="Yes",OR(H848="",I848="",M848="",N848="",O848="",P848="",P848="None",X848="")),"BREACH ACTION INCOMPLETE",IF(AND(OR(K848="Yes",Q848="Yes"),AL848="None"),"TRIGGER NOT RECORDED — select the E.4 trigger",IF(AND(OR(AND(AL848&lt;&gt;"",AL848&lt;&gt;"None"),R848="Yes"),AM848=""),"REASSESSMENT / CONSIDERATION REF REQUIRED",IF(AND(OR(R848="Yes",T848="Yes"),U848=""),"GATE LOG EVENT ID REQUIRED",IF(OR(AND(D848&lt;&gt;"",NOT(ISNUMBER(D848))),AND(Y848&lt;&gt;"",NOT(ISNUMBER(Y848))),AND(ISNUMBER(D848),ISNUMBER(Y848),Y848&lt;=D848)),"DATE CHECK — Review and Next Review must be dates, Next after Review",IF(AND(ISNUMBER(AC848),ISNUMBER(AD848),AD848&gt;AC848),"SAMPLE EXCEEDS POPULATION",IF(AND(ISNUMBER(AD848),ISNUMBER(AK848),AD848&lt;AK848),"SAMPLE BELOW TIER MINIMUM",IF(AND(AI848&lt;&gt;"",ISNUMBER(Y848),AO848=""),"REVIEW TYPE REQUIRED: operational, performance or formal (§6.4.4)",IF(AND(ISNUMBER(D848),ISNUMBER(Y848),AI848&lt;&gt;"",Y848-D848&gt;IF(AI848="Critical",31,IF(AI848="High",IF(OR(AO848="Operational monitoring",AO848="Performance review"),31,92),IF(AI848="Medium",IF(AO848="Operational monitoring",31,IF(AO848="Performance review",92,366)),366)))),"NEXT REVIEW EXCEEDS TIER CADENCE",IF(OR(AP848="",AP848="Action-capable: raise not yet set"),"AGENTIC CADENCE RAISE NOT SET (§6.4.4; size to be set by the Council)",IF(AND(Z848="Closed",OR(D848="",E848="",G848="",H848="",I848="",X848="",Y848="",AA848="",AB848="",NOT(ISNUMBER(AC848)),NOT(ISNUMBER(AD848)),AC848&lt;1,AD848&lt;1,AE848="",AG848="",AI848="")),"CLOSURE EVIDENCE MISSING",IF(Z848="Closed","Closure ready for independent review","Open / review")))))))))))))))))</f>
        <v/>
      </c>
      <c r="AI848" s="0" t="n"/>
      <c r="AJ848" s="0">
        <f>IF(AI848="","",IF(AO848="Operational monitoring",IF(AI848="Low","Routine operational monitoring by the Service Owner",IF(AI848="Medium","Monthly","Continuous (logged at least monthly)")),IF(AO848="Performance review",IF(AI848="Critical","At least monthly",IF(AI848="High","Monthly",IF(AI848="Medium","Quarterly","Annual"))),IF(AI848="Critical","Continuous monitoring; formal review at least monthly",IF(AI848="High","Quarterly","Annual")))))</f>
        <v/>
      </c>
      <c r="AK848" s="0">
        <f>IF(OR(AI848="",NOT(ISNUMBER(AC848))),"",IF(OR(AI848="Critical",AI848="High"),MIN(AC848,MAX(30,ROUNDUP(0.05*AC848,0))),IF(AI848="Medium",MIN(AC848,20),MIN(AC848,10))))</f>
        <v/>
      </c>
      <c r="AL848" s="0" t="n"/>
      <c r="AM848" s="0" t="n"/>
      <c r="AN848" s="0" t="n"/>
      <c r="AO848" s="0" t="n"/>
      <c r="AP848" s="0" t="n"/>
    </row>
    <row r="849">
      <c r="A849" s="49" t="n"/>
      <c r="B849" s="50" t="n"/>
      <c r="C849" s="50" t="n"/>
      <c r="D849" s="51" t="n"/>
      <c r="E849" s="50" t="n"/>
      <c r="F849" s="50" t="n"/>
      <c r="G849" s="50" t="n"/>
      <c r="H849" s="50" t="n"/>
      <c r="I849" s="50" t="n"/>
      <c r="J849" s="50" t="n"/>
      <c r="K849" s="50" t="n"/>
      <c r="L849" s="50" t="n"/>
      <c r="M849" s="50" t="n"/>
      <c r="N849" s="50" t="n"/>
      <c r="O849" s="51" t="n"/>
      <c r="P849" s="50" t="n"/>
      <c r="Q849" s="50" t="n"/>
      <c r="R849" s="50" t="n"/>
      <c r="S849" s="50" t="n"/>
      <c r="T849" s="50" t="n"/>
      <c r="U849" s="50" t="n"/>
      <c r="V849" s="50" t="n"/>
      <c r="W849" s="50" t="n"/>
      <c r="X849" s="50" t="n"/>
      <c r="Y849" s="51" t="n"/>
      <c r="Z849" s="52" t="n"/>
      <c r="AA849" s="50" t="n"/>
      <c r="AB849" s="50" t="n"/>
      <c r="AC849" s="61" t="n"/>
      <c r="AD849" s="61" t="n"/>
      <c r="AE849" s="50" t="n"/>
      <c r="AF849" s="0" t="n"/>
      <c r="AG849" s="0" t="n"/>
      <c r="AH849" s="85">
        <f>IF(COUNTA(A849:AG849,AI849,AL849:AP849)=0,"",IF(TRIM(A849)="","AIR-ID REQUIRED",IF(OR(AND(K849&lt;&gt;"",ISNA(MATCH(K849,{"Yes","No","Unknown"},0))),AND(Q849&lt;&gt;"",ISNA(MATCH(Q849,{"Yes","No","Unknown"},0))),AND(R849&lt;&gt;"",ISNA(MATCH(R849,{"Yes","No","Unknown"},0))),AND(T849&lt;&gt;"",ISNA(MATCH(T849,{"Yes","No","Unknown"},0))),AND(J849&lt;&gt;"",ISNA(MATCH(J849,{"Improving","Stable","Deteriorating","New / Baseline","Not yet known"},0))),AND(Z849&lt;&gt;"",ISNA(MATCH(Z849,{"Open","Reviewed","Action Open","Escalated","Closed"},0))),AND(AG849&lt;&gt;"",ISNA(MATCH(AG849,{"UC-ID specific","Shared system baseline"},0))),AND(AI849&lt;&gt;"",ISNA(MATCH(AI849,{"Low","Medium","High","Critical"},0))),AND(AL849&lt;&gt;"",COUNTIF(Lists!$A$3:$A$10,AL849)=0),AND(AO849&lt;&gt;"",ISNA(MATCH(AO849,{"Operational monitoring","Performance review","Formal review"},0))),AND(AP849&lt;&gt;"",ISNA(MATCH(AP849,{"Raised per Monitoring and Review Plan","Not action-capable","Action-capable: raise not yet set"},0)))),"INVALID VALUE — use the dropdown list",IF(AND(AG849="UC-ID specific",OR(AF849="",AF849="None")),"UC-ID REQUIRED",IF(OR(J849="",K849="",Q849="",R849="",T849="",AL849="",J849="Not yet known",K849="Unknown",Q849="Unknown",R849="Unknown",T849="Unknown"),"UNKNOWN TO RESOLVE",IF(AND(K849="Yes",OR(H849="",I849="",M849="",N849="",O849="",P849="",P849="None",X849="")),"BREACH ACTION INCOMPLETE",IF(AND(OR(K849="Yes",Q849="Yes"),AL849="None"),"TRIGGER NOT RECORDED — select the E.4 trigger",IF(AND(OR(AND(AL849&lt;&gt;"",AL849&lt;&gt;"None"),R849="Yes"),AM849=""),"REASSESSMENT / CONSIDERATION REF REQUIRED",IF(AND(OR(R849="Yes",T849="Yes"),U849=""),"GATE LOG EVENT ID REQUIRED",IF(OR(AND(D849&lt;&gt;"",NOT(ISNUMBER(D849))),AND(Y849&lt;&gt;"",NOT(ISNUMBER(Y849))),AND(ISNUMBER(D849),ISNUMBER(Y849),Y849&lt;=D849)),"DATE CHECK — Review and Next Review must be dates, Next after Review",IF(AND(ISNUMBER(AC849),ISNUMBER(AD849),AD849&gt;AC849),"SAMPLE EXCEEDS POPULATION",IF(AND(ISNUMBER(AD849),ISNUMBER(AK849),AD849&lt;AK849),"SAMPLE BELOW TIER MINIMUM",IF(AND(AI849&lt;&gt;"",ISNUMBER(Y849),AO849=""),"REVIEW TYPE REQUIRED: operational, performance or formal (§6.4.4)",IF(AND(ISNUMBER(D849),ISNUMBER(Y849),AI849&lt;&gt;"",Y849-D849&gt;IF(AI849="Critical",31,IF(AI849="High",IF(OR(AO849="Operational monitoring",AO849="Performance review"),31,92),IF(AI849="Medium",IF(AO849="Operational monitoring",31,IF(AO849="Performance review",92,366)),366)))),"NEXT REVIEW EXCEEDS TIER CADENCE",IF(OR(AP849="",AP849="Action-capable: raise not yet set"),"AGENTIC CADENCE RAISE NOT SET (§6.4.4; size to be set by the Council)",IF(AND(Z849="Closed",OR(D849="",E849="",G849="",H849="",I849="",X849="",Y849="",AA849="",AB849="",NOT(ISNUMBER(AC849)),NOT(ISNUMBER(AD849)),AC849&lt;1,AD849&lt;1,AE849="",AG849="",AI849="")),"CLOSURE EVIDENCE MISSING",IF(Z849="Closed","Closure ready for independent review","Open / review")))))))))))))))))</f>
        <v/>
      </c>
      <c r="AI849" s="0" t="n"/>
      <c r="AJ849" s="0">
        <f>IF(AI849="","",IF(AO849="Operational monitoring",IF(AI849="Low","Routine operational monitoring by the Service Owner",IF(AI849="Medium","Monthly","Continuous (logged at least monthly)")),IF(AO849="Performance review",IF(AI849="Critical","At least monthly",IF(AI849="High","Monthly",IF(AI849="Medium","Quarterly","Annual"))),IF(AI849="Critical","Continuous monitoring; formal review at least monthly",IF(AI849="High","Quarterly","Annual")))))</f>
        <v/>
      </c>
      <c r="AK849" s="0">
        <f>IF(OR(AI849="",NOT(ISNUMBER(AC849))),"",IF(OR(AI849="Critical",AI849="High"),MIN(AC849,MAX(30,ROUNDUP(0.05*AC849,0))),IF(AI849="Medium",MIN(AC849,20),MIN(AC849,10))))</f>
        <v/>
      </c>
      <c r="AL849" s="0" t="n"/>
      <c r="AM849" s="0" t="n"/>
      <c r="AN849" s="0" t="n"/>
      <c r="AO849" s="0" t="n"/>
      <c r="AP849" s="0" t="n"/>
    </row>
    <row r="850">
      <c r="A850" s="49" t="n"/>
      <c r="B850" s="50" t="n"/>
      <c r="C850" s="50" t="n"/>
      <c r="D850" s="51" t="n"/>
      <c r="E850" s="50" t="n"/>
      <c r="F850" s="50" t="n"/>
      <c r="G850" s="50" t="n"/>
      <c r="H850" s="50" t="n"/>
      <c r="I850" s="50" t="n"/>
      <c r="J850" s="50" t="n"/>
      <c r="K850" s="50" t="n"/>
      <c r="L850" s="50" t="n"/>
      <c r="M850" s="50" t="n"/>
      <c r="N850" s="50" t="n"/>
      <c r="O850" s="51" t="n"/>
      <c r="P850" s="50" t="n"/>
      <c r="Q850" s="50" t="n"/>
      <c r="R850" s="50" t="n"/>
      <c r="S850" s="50" t="n"/>
      <c r="T850" s="50" t="n"/>
      <c r="U850" s="50" t="n"/>
      <c r="V850" s="50" t="n"/>
      <c r="W850" s="50" t="n"/>
      <c r="X850" s="50" t="n"/>
      <c r="Y850" s="51" t="n"/>
      <c r="Z850" s="52" t="n"/>
      <c r="AA850" s="50" t="n"/>
      <c r="AB850" s="50" t="n"/>
      <c r="AC850" s="61" t="n"/>
      <c r="AD850" s="61" t="n"/>
      <c r="AE850" s="50" t="n"/>
      <c r="AF850" s="0" t="n"/>
      <c r="AG850" s="0" t="n"/>
      <c r="AH850" s="85">
        <f>IF(COUNTA(A850:AG850,AI850,AL850:AP850)=0,"",IF(TRIM(A850)="","AIR-ID REQUIRED",IF(OR(AND(K850&lt;&gt;"",ISNA(MATCH(K850,{"Yes","No","Unknown"},0))),AND(Q850&lt;&gt;"",ISNA(MATCH(Q850,{"Yes","No","Unknown"},0))),AND(R850&lt;&gt;"",ISNA(MATCH(R850,{"Yes","No","Unknown"},0))),AND(T850&lt;&gt;"",ISNA(MATCH(T850,{"Yes","No","Unknown"},0))),AND(J850&lt;&gt;"",ISNA(MATCH(J850,{"Improving","Stable","Deteriorating","New / Baseline","Not yet known"},0))),AND(Z850&lt;&gt;"",ISNA(MATCH(Z850,{"Open","Reviewed","Action Open","Escalated","Closed"},0))),AND(AG850&lt;&gt;"",ISNA(MATCH(AG850,{"UC-ID specific","Shared system baseline"},0))),AND(AI850&lt;&gt;"",ISNA(MATCH(AI850,{"Low","Medium","High","Critical"},0))),AND(AL850&lt;&gt;"",COUNTIF(Lists!$A$3:$A$10,AL850)=0),AND(AO850&lt;&gt;"",ISNA(MATCH(AO850,{"Operational monitoring","Performance review","Formal review"},0))),AND(AP850&lt;&gt;"",ISNA(MATCH(AP850,{"Raised per Monitoring and Review Plan","Not action-capable","Action-capable: raise not yet set"},0)))),"INVALID VALUE — use the dropdown list",IF(AND(AG850="UC-ID specific",OR(AF850="",AF850="None")),"UC-ID REQUIRED",IF(OR(J850="",K850="",Q850="",R850="",T850="",AL850="",J850="Not yet known",K850="Unknown",Q850="Unknown",R850="Unknown",T850="Unknown"),"UNKNOWN TO RESOLVE",IF(AND(K850="Yes",OR(H850="",I850="",M850="",N850="",O850="",P850="",P850="None",X850="")),"BREACH ACTION INCOMPLETE",IF(AND(OR(K850="Yes",Q850="Yes"),AL850="None"),"TRIGGER NOT RECORDED — select the E.4 trigger",IF(AND(OR(AND(AL850&lt;&gt;"",AL850&lt;&gt;"None"),R850="Yes"),AM850=""),"REASSESSMENT / CONSIDERATION REF REQUIRED",IF(AND(OR(R850="Yes",T850="Yes"),U850=""),"GATE LOG EVENT ID REQUIRED",IF(OR(AND(D850&lt;&gt;"",NOT(ISNUMBER(D850))),AND(Y850&lt;&gt;"",NOT(ISNUMBER(Y850))),AND(ISNUMBER(D850),ISNUMBER(Y850),Y850&lt;=D850)),"DATE CHECK — Review and Next Review must be dates, Next after Review",IF(AND(ISNUMBER(AC850),ISNUMBER(AD850),AD850&gt;AC850),"SAMPLE EXCEEDS POPULATION",IF(AND(ISNUMBER(AD850),ISNUMBER(AK850),AD850&lt;AK850),"SAMPLE BELOW TIER MINIMUM",IF(AND(AI850&lt;&gt;"",ISNUMBER(Y850),AO850=""),"REVIEW TYPE REQUIRED: operational, performance or formal (§6.4.4)",IF(AND(ISNUMBER(D850),ISNUMBER(Y850),AI850&lt;&gt;"",Y850-D850&gt;IF(AI850="Critical",31,IF(AI850="High",IF(OR(AO850="Operational monitoring",AO850="Performance review"),31,92),IF(AI850="Medium",IF(AO850="Operational monitoring",31,IF(AO850="Performance review",92,366)),366)))),"NEXT REVIEW EXCEEDS TIER CADENCE",IF(OR(AP850="",AP850="Action-capable: raise not yet set"),"AGENTIC CADENCE RAISE NOT SET (§6.4.4; size to be set by the Council)",IF(AND(Z850="Closed",OR(D850="",E850="",G850="",H850="",I850="",X850="",Y850="",AA850="",AB850="",NOT(ISNUMBER(AC850)),NOT(ISNUMBER(AD850)),AC850&lt;1,AD850&lt;1,AE850="",AG850="",AI850="")),"CLOSURE EVIDENCE MISSING",IF(Z850="Closed","Closure ready for independent review","Open / review")))))))))))))))))</f>
        <v/>
      </c>
      <c r="AI850" s="0" t="n"/>
      <c r="AJ850" s="0">
        <f>IF(AI850="","",IF(AO850="Operational monitoring",IF(AI850="Low","Routine operational monitoring by the Service Owner",IF(AI850="Medium","Monthly","Continuous (logged at least monthly)")),IF(AO850="Performance review",IF(AI850="Critical","At least monthly",IF(AI850="High","Monthly",IF(AI850="Medium","Quarterly","Annual"))),IF(AI850="Critical","Continuous monitoring; formal review at least monthly",IF(AI850="High","Quarterly","Annual")))))</f>
        <v/>
      </c>
      <c r="AK850" s="0">
        <f>IF(OR(AI850="",NOT(ISNUMBER(AC850))),"",IF(OR(AI850="Critical",AI850="High"),MIN(AC850,MAX(30,ROUNDUP(0.05*AC850,0))),IF(AI850="Medium",MIN(AC850,20),MIN(AC850,10))))</f>
        <v/>
      </c>
      <c r="AL850" s="0" t="n"/>
      <c r="AM850" s="0" t="n"/>
      <c r="AN850" s="0" t="n"/>
      <c r="AO850" s="0" t="n"/>
      <c r="AP850" s="0" t="n"/>
    </row>
    <row r="851">
      <c r="A851" s="49" t="n"/>
      <c r="B851" s="50" t="n"/>
      <c r="C851" s="50" t="n"/>
      <c r="D851" s="51" t="n"/>
      <c r="E851" s="50" t="n"/>
      <c r="F851" s="50" t="n"/>
      <c r="G851" s="50" t="n"/>
      <c r="H851" s="50" t="n"/>
      <c r="I851" s="50" t="n"/>
      <c r="J851" s="50" t="n"/>
      <c r="K851" s="50" t="n"/>
      <c r="L851" s="50" t="n"/>
      <c r="M851" s="50" t="n"/>
      <c r="N851" s="50" t="n"/>
      <c r="O851" s="51" t="n"/>
      <c r="P851" s="50" t="n"/>
      <c r="Q851" s="50" t="n"/>
      <c r="R851" s="50" t="n"/>
      <c r="S851" s="50" t="n"/>
      <c r="T851" s="50" t="n"/>
      <c r="U851" s="50" t="n"/>
      <c r="V851" s="50" t="n"/>
      <c r="W851" s="50" t="n"/>
      <c r="X851" s="50" t="n"/>
      <c r="Y851" s="51" t="n"/>
      <c r="Z851" s="52" t="n"/>
      <c r="AA851" s="50" t="n"/>
      <c r="AB851" s="50" t="n"/>
      <c r="AC851" s="61" t="n"/>
      <c r="AD851" s="61" t="n"/>
      <c r="AE851" s="50" t="n"/>
      <c r="AF851" s="0" t="n"/>
      <c r="AG851" s="0" t="n"/>
      <c r="AH851" s="85">
        <f>IF(COUNTA(A851:AG851,AI851,AL851:AP851)=0,"",IF(TRIM(A851)="","AIR-ID REQUIRED",IF(OR(AND(K851&lt;&gt;"",ISNA(MATCH(K851,{"Yes","No","Unknown"},0))),AND(Q851&lt;&gt;"",ISNA(MATCH(Q851,{"Yes","No","Unknown"},0))),AND(R851&lt;&gt;"",ISNA(MATCH(R851,{"Yes","No","Unknown"},0))),AND(T851&lt;&gt;"",ISNA(MATCH(T851,{"Yes","No","Unknown"},0))),AND(J851&lt;&gt;"",ISNA(MATCH(J851,{"Improving","Stable","Deteriorating","New / Baseline","Not yet known"},0))),AND(Z851&lt;&gt;"",ISNA(MATCH(Z851,{"Open","Reviewed","Action Open","Escalated","Closed"},0))),AND(AG851&lt;&gt;"",ISNA(MATCH(AG851,{"UC-ID specific","Shared system baseline"},0))),AND(AI851&lt;&gt;"",ISNA(MATCH(AI851,{"Low","Medium","High","Critical"},0))),AND(AL851&lt;&gt;"",COUNTIF(Lists!$A$3:$A$10,AL851)=0),AND(AO851&lt;&gt;"",ISNA(MATCH(AO851,{"Operational monitoring","Performance review","Formal review"},0))),AND(AP851&lt;&gt;"",ISNA(MATCH(AP851,{"Raised per Monitoring and Review Plan","Not action-capable","Action-capable: raise not yet set"},0)))),"INVALID VALUE — use the dropdown list",IF(AND(AG851="UC-ID specific",OR(AF851="",AF851="None")),"UC-ID REQUIRED",IF(OR(J851="",K851="",Q851="",R851="",T851="",AL851="",J851="Not yet known",K851="Unknown",Q851="Unknown",R851="Unknown",T851="Unknown"),"UNKNOWN TO RESOLVE",IF(AND(K851="Yes",OR(H851="",I851="",M851="",N851="",O851="",P851="",P851="None",X851="")),"BREACH ACTION INCOMPLETE",IF(AND(OR(K851="Yes",Q851="Yes"),AL851="None"),"TRIGGER NOT RECORDED — select the E.4 trigger",IF(AND(OR(AND(AL851&lt;&gt;"",AL851&lt;&gt;"None"),R851="Yes"),AM851=""),"REASSESSMENT / CONSIDERATION REF REQUIRED",IF(AND(OR(R851="Yes",T851="Yes"),U851=""),"GATE LOG EVENT ID REQUIRED",IF(OR(AND(D851&lt;&gt;"",NOT(ISNUMBER(D851))),AND(Y851&lt;&gt;"",NOT(ISNUMBER(Y851))),AND(ISNUMBER(D851),ISNUMBER(Y851),Y851&lt;=D851)),"DATE CHECK — Review and Next Review must be dates, Next after Review",IF(AND(ISNUMBER(AC851),ISNUMBER(AD851),AD851&gt;AC851),"SAMPLE EXCEEDS POPULATION",IF(AND(ISNUMBER(AD851),ISNUMBER(AK851),AD851&lt;AK851),"SAMPLE BELOW TIER MINIMUM",IF(AND(AI851&lt;&gt;"",ISNUMBER(Y851),AO851=""),"REVIEW TYPE REQUIRED: operational, performance or formal (§6.4.4)",IF(AND(ISNUMBER(D851),ISNUMBER(Y851),AI851&lt;&gt;"",Y851-D851&gt;IF(AI851="Critical",31,IF(AI851="High",IF(OR(AO851="Operational monitoring",AO851="Performance review"),31,92),IF(AI851="Medium",IF(AO851="Operational monitoring",31,IF(AO851="Performance review",92,366)),366)))),"NEXT REVIEW EXCEEDS TIER CADENCE",IF(OR(AP851="",AP851="Action-capable: raise not yet set"),"AGENTIC CADENCE RAISE NOT SET (§6.4.4; size to be set by the Council)",IF(AND(Z851="Closed",OR(D851="",E851="",G851="",H851="",I851="",X851="",Y851="",AA851="",AB851="",NOT(ISNUMBER(AC851)),NOT(ISNUMBER(AD851)),AC851&lt;1,AD851&lt;1,AE851="",AG851="",AI851="")),"CLOSURE EVIDENCE MISSING",IF(Z851="Closed","Closure ready for independent review","Open / review")))))))))))))))))</f>
        <v/>
      </c>
      <c r="AI851" s="0" t="n"/>
      <c r="AJ851" s="0">
        <f>IF(AI851="","",IF(AO851="Operational monitoring",IF(AI851="Low","Routine operational monitoring by the Service Owner",IF(AI851="Medium","Monthly","Continuous (logged at least monthly)")),IF(AO851="Performance review",IF(AI851="Critical","At least monthly",IF(AI851="High","Monthly",IF(AI851="Medium","Quarterly","Annual"))),IF(AI851="Critical","Continuous monitoring; formal review at least monthly",IF(AI851="High","Quarterly","Annual")))))</f>
        <v/>
      </c>
      <c r="AK851" s="0">
        <f>IF(OR(AI851="",NOT(ISNUMBER(AC851))),"",IF(OR(AI851="Critical",AI851="High"),MIN(AC851,MAX(30,ROUNDUP(0.05*AC851,0))),IF(AI851="Medium",MIN(AC851,20),MIN(AC851,10))))</f>
        <v/>
      </c>
      <c r="AL851" s="0" t="n"/>
      <c r="AM851" s="0" t="n"/>
      <c r="AN851" s="0" t="n"/>
      <c r="AO851" s="0" t="n"/>
      <c r="AP851" s="0" t="n"/>
    </row>
    <row r="852">
      <c r="A852" s="49" t="n"/>
      <c r="B852" s="50" t="n"/>
      <c r="C852" s="50" t="n"/>
      <c r="D852" s="51" t="n"/>
      <c r="E852" s="50" t="n"/>
      <c r="F852" s="50" t="n"/>
      <c r="G852" s="50" t="n"/>
      <c r="H852" s="50" t="n"/>
      <c r="I852" s="50" t="n"/>
      <c r="J852" s="50" t="n"/>
      <c r="K852" s="50" t="n"/>
      <c r="L852" s="50" t="n"/>
      <c r="M852" s="50" t="n"/>
      <c r="N852" s="50" t="n"/>
      <c r="O852" s="51" t="n"/>
      <c r="P852" s="50" t="n"/>
      <c r="Q852" s="50" t="n"/>
      <c r="R852" s="50" t="n"/>
      <c r="S852" s="50" t="n"/>
      <c r="T852" s="50" t="n"/>
      <c r="U852" s="50" t="n"/>
      <c r="V852" s="50" t="n"/>
      <c r="W852" s="50" t="n"/>
      <c r="X852" s="50" t="n"/>
      <c r="Y852" s="51" t="n"/>
      <c r="Z852" s="52" t="n"/>
      <c r="AA852" s="50" t="n"/>
      <c r="AB852" s="50" t="n"/>
      <c r="AC852" s="61" t="n"/>
      <c r="AD852" s="61" t="n"/>
      <c r="AE852" s="50" t="n"/>
      <c r="AF852" s="0" t="n"/>
      <c r="AG852" s="0" t="n"/>
      <c r="AH852" s="85">
        <f>IF(COUNTA(A852:AG852,AI852,AL852:AP852)=0,"",IF(TRIM(A852)="","AIR-ID REQUIRED",IF(OR(AND(K852&lt;&gt;"",ISNA(MATCH(K852,{"Yes","No","Unknown"},0))),AND(Q852&lt;&gt;"",ISNA(MATCH(Q852,{"Yes","No","Unknown"},0))),AND(R852&lt;&gt;"",ISNA(MATCH(R852,{"Yes","No","Unknown"},0))),AND(T852&lt;&gt;"",ISNA(MATCH(T852,{"Yes","No","Unknown"},0))),AND(J852&lt;&gt;"",ISNA(MATCH(J852,{"Improving","Stable","Deteriorating","New / Baseline","Not yet known"},0))),AND(Z852&lt;&gt;"",ISNA(MATCH(Z852,{"Open","Reviewed","Action Open","Escalated","Closed"},0))),AND(AG852&lt;&gt;"",ISNA(MATCH(AG852,{"UC-ID specific","Shared system baseline"},0))),AND(AI852&lt;&gt;"",ISNA(MATCH(AI852,{"Low","Medium","High","Critical"},0))),AND(AL852&lt;&gt;"",COUNTIF(Lists!$A$3:$A$10,AL852)=0),AND(AO852&lt;&gt;"",ISNA(MATCH(AO852,{"Operational monitoring","Performance review","Formal review"},0))),AND(AP852&lt;&gt;"",ISNA(MATCH(AP852,{"Raised per Monitoring and Review Plan","Not action-capable","Action-capable: raise not yet set"},0)))),"INVALID VALUE — use the dropdown list",IF(AND(AG852="UC-ID specific",OR(AF852="",AF852="None")),"UC-ID REQUIRED",IF(OR(J852="",K852="",Q852="",R852="",T852="",AL852="",J852="Not yet known",K852="Unknown",Q852="Unknown",R852="Unknown",T852="Unknown"),"UNKNOWN TO RESOLVE",IF(AND(K852="Yes",OR(H852="",I852="",M852="",N852="",O852="",P852="",P852="None",X852="")),"BREACH ACTION INCOMPLETE",IF(AND(OR(K852="Yes",Q852="Yes"),AL852="None"),"TRIGGER NOT RECORDED — select the E.4 trigger",IF(AND(OR(AND(AL852&lt;&gt;"",AL852&lt;&gt;"None"),R852="Yes"),AM852=""),"REASSESSMENT / CONSIDERATION REF REQUIRED",IF(AND(OR(R852="Yes",T852="Yes"),U852=""),"GATE LOG EVENT ID REQUIRED",IF(OR(AND(D852&lt;&gt;"",NOT(ISNUMBER(D852))),AND(Y852&lt;&gt;"",NOT(ISNUMBER(Y852))),AND(ISNUMBER(D852),ISNUMBER(Y852),Y852&lt;=D852)),"DATE CHECK — Review and Next Review must be dates, Next after Review",IF(AND(ISNUMBER(AC852),ISNUMBER(AD852),AD852&gt;AC852),"SAMPLE EXCEEDS POPULATION",IF(AND(ISNUMBER(AD852),ISNUMBER(AK852),AD852&lt;AK852),"SAMPLE BELOW TIER MINIMUM",IF(AND(AI852&lt;&gt;"",ISNUMBER(Y852),AO852=""),"REVIEW TYPE REQUIRED: operational, performance or formal (§6.4.4)",IF(AND(ISNUMBER(D852),ISNUMBER(Y852),AI852&lt;&gt;"",Y852-D852&gt;IF(AI852="Critical",31,IF(AI852="High",IF(OR(AO852="Operational monitoring",AO852="Performance review"),31,92),IF(AI852="Medium",IF(AO852="Operational monitoring",31,IF(AO852="Performance review",92,366)),366)))),"NEXT REVIEW EXCEEDS TIER CADENCE",IF(OR(AP852="",AP852="Action-capable: raise not yet set"),"AGENTIC CADENCE RAISE NOT SET (§6.4.4; size to be set by the Council)",IF(AND(Z852="Closed",OR(D852="",E852="",G852="",H852="",I852="",X852="",Y852="",AA852="",AB852="",NOT(ISNUMBER(AC852)),NOT(ISNUMBER(AD852)),AC852&lt;1,AD852&lt;1,AE852="",AG852="",AI852="")),"CLOSURE EVIDENCE MISSING",IF(Z852="Closed","Closure ready for independent review","Open / review")))))))))))))))))</f>
        <v/>
      </c>
      <c r="AI852" s="0" t="n"/>
      <c r="AJ852" s="0">
        <f>IF(AI852="","",IF(AO852="Operational monitoring",IF(AI852="Low","Routine operational monitoring by the Service Owner",IF(AI852="Medium","Monthly","Continuous (logged at least monthly)")),IF(AO852="Performance review",IF(AI852="Critical","At least monthly",IF(AI852="High","Monthly",IF(AI852="Medium","Quarterly","Annual"))),IF(AI852="Critical","Continuous monitoring; formal review at least monthly",IF(AI852="High","Quarterly","Annual")))))</f>
        <v/>
      </c>
      <c r="AK852" s="0">
        <f>IF(OR(AI852="",NOT(ISNUMBER(AC852))),"",IF(OR(AI852="Critical",AI852="High"),MIN(AC852,MAX(30,ROUNDUP(0.05*AC852,0))),IF(AI852="Medium",MIN(AC852,20),MIN(AC852,10))))</f>
        <v/>
      </c>
      <c r="AL852" s="0" t="n"/>
      <c r="AM852" s="0" t="n"/>
      <c r="AN852" s="0" t="n"/>
      <c r="AO852" s="0" t="n"/>
      <c r="AP852" s="0" t="n"/>
    </row>
    <row r="853">
      <c r="A853" s="49" t="n"/>
      <c r="B853" s="50" t="n"/>
      <c r="C853" s="50" t="n"/>
      <c r="D853" s="51" t="n"/>
      <c r="E853" s="50" t="n"/>
      <c r="F853" s="50" t="n"/>
      <c r="G853" s="50" t="n"/>
      <c r="H853" s="50" t="n"/>
      <c r="I853" s="50" t="n"/>
      <c r="J853" s="50" t="n"/>
      <c r="K853" s="50" t="n"/>
      <c r="L853" s="50" t="n"/>
      <c r="M853" s="50" t="n"/>
      <c r="N853" s="50" t="n"/>
      <c r="O853" s="51" t="n"/>
      <c r="P853" s="50" t="n"/>
      <c r="Q853" s="50" t="n"/>
      <c r="R853" s="50" t="n"/>
      <c r="S853" s="50" t="n"/>
      <c r="T853" s="50" t="n"/>
      <c r="U853" s="50" t="n"/>
      <c r="V853" s="50" t="n"/>
      <c r="W853" s="50" t="n"/>
      <c r="X853" s="50" t="n"/>
      <c r="Y853" s="51" t="n"/>
      <c r="Z853" s="52" t="n"/>
      <c r="AA853" s="50" t="n"/>
      <c r="AB853" s="50" t="n"/>
      <c r="AC853" s="61" t="n"/>
      <c r="AD853" s="61" t="n"/>
      <c r="AE853" s="50" t="n"/>
      <c r="AF853" s="0" t="n"/>
      <c r="AG853" s="0" t="n"/>
      <c r="AH853" s="85">
        <f>IF(COUNTA(A853:AG853,AI853,AL853:AP853)=0,"",IF(TRIM(A853)="","AIR-ID REQUIRED",IF(OR(AND(K853&lt;&gt;"",ISNA(MATCH(K853,{"Yes","No","Unknown"},0))),AND(Q853&lt;&gt;"",ISNA(MATCH(Q853,{"Yes","No","Unknown"},0))),AND(R853&lt;&gt;"",ISNA(MATCH(R853,{"Yes","No","Unknown"},0))),AND(T853&lt;&gt;"",ISNA(MATCH(T853,{"Yes","No","Unknown"},0))),AND(J853&lt;&gt;"",ISNA(MATCH(J853,{"Improving","Stable","Deteriorating","New / Baseline","Not yet known"},0))),AND(Z853&lt;&gt;"",ISNA(MATCH(Z853,{"Open","Reviewed","Action Open","Escalated","Closed"},0))),AND(AG853&lt;&gt;"",ISNA(MATCH(AG853,{"UC-ID specific","Shared system baseline"},0))),AND(AI853&lt;&gt;"",ISNA(MATCH(AI853,{"Low","Medium","High","Critical"},0))),AND(AL853&lt;&gt;"",COUNTIF(Lists!$A$3:$A$10,AL853)=0),AND(AO853&lt;&gt;"",ISNA(MATCH(AO853,{"Operational monitoring","Performance review","Formal review"},0))),AND(AP853&lt;&gt;"",ISNA(MATCH(AP853,{"Raised per Monitoring and Review Plan","Not action-capable","Action-capable: raise not yet set"},0)))),"INVALID VALUE — use the dropdown list",IF(AND(AG853="UC-ID specific",OR(AF853="",AF853="None")),"UC-ID REQUIRED",IF(OR(J853="",K853="",Q853="",R853="",T853="",AL853="",J853="Not yet known",K853="Unknown",Q853="Unknown",R853="Unknown",T853="Unknown"),"UNKNOWN TO RESOLVE",IF(AND(K853="Yes",OR(H853="",I853="",M853="",N853="",O853="",P853="",P853="None",X853="")),"BREACH ACTION INCOMPLETE",IF(AND(OR(K853="Yes",Q853="Yes"),AL853="None"),"TRIGGER NOT RECORDED — select the E.4 trigger",IF(AND(OR(AND(AL853&lt;&gt;"",AL853&lt;&gt;"None"),R853="Yes"),AM853=""),"REASSESSMENT / CONSIDERATION REF REQUIRED",IF(AND(OR(R853="Yes",T853="Yes"),U853=""),"GATE LOG EVENT ID REQUIRED",IF(OR(AND(D853&lt;&gt;"",NOT(ISNUMBER(D853))),AND(Y853&lt;&gt;"",NOT(ISNUMBER(Y853))),AND(ISNUMBER(D853),ISNUMBER(Y853),Y853&lt;=D853)),"DATE CHECK — Review and Next Review must be dates, Next after Review",IF(AND(ISNUMBER(AC853),ISNUMBER(AD853),AD853&gt;AC853),"SAMPLE EXCEEDS POPULATION",IF(AND(ISNUMBER(AD853),ISNUMBER(AK853),AD853&lt;AK853),"SAMPLE BELOW TIER MINIMUM",IF(AND(AI853&lt;&gt;"",ISNUMBER(Y853),AO853=""),"REVIEW TYPE REQUIRED: operational, performance or formal (§6.4.4)",IF(AND(ISNUMBER(D853),ISNUMBER(Y853),AI853&lt;&gt;"",Y853-D853&gt;IF(AI853="Critical",31,IF(AI853="High",IF(OR(AO853="Operational monitoring",AO853="Performance review"),31,92),IF(AI853="Medium",IF(AO853="Operational monitoring",31,IF(AO853="Performance review",92,366)),366)))),"NEXT REVIEW EXCEEDS TIER CADENCE",IF(OR(AP853="",AP853="Action-capable: raise not yet set"),"AGENTIC CADENCE RAISE NOT SET (§6.4.4; size to be set by the Council)",IF(AND(Z853="Closed",OR(D853="",E853="",G853="",H853="",I853="",X853="",Y853="",AA853="",AB853="",NOT(ISNUMBER(AC853)),NOT(ISNUMBER(AD853)),AC853&lt;1,AD853&lt;1,AE853="",AG853="",AI853="")),"CLOSURE EVIDENCE MISSING",IF(Z853="Closed","Closure ready for independent review","Open / review")))))))))))))))))</f>
        <v/>
      </c>
      <c r="AI853" s="0" t="n"/>
      <c r="AJ853" s="0">
        <f>IF(AI853="","",IF(AO853="Operational monitoring",IF(AI853="Low","Routine operational monitoring by the Service Owner",IF(AI853="Medium","Monthly","Continuous (logged at least monthly)")),IF(AO853="Performance review",IF(AI853="Critical","At least monthly",IF(AI853="High","Monthly",IF(AI853="Medium","Quarterly","Annual"))),IF(AI853="Critical","Continuous monitoring; formal review at least monthly",IF(AI853="High","Quarterly","Annual")))))</f>
        <v/>
      </c>
      <c r="AK853" s="0">
        <f>IF(OR(AI853="",NOT(ISNUMBER(AC853))),"",IF(OR(AI853="Critical",AI853="High"),MIN(AC853,MAX(30,ROUNDUP(0.05*AC853,0))),IF(AI853="Medium",MIN(AC853,20),MIN(AC853,10))))</f>
        <v/>
      </c>
      <c r="AL853" s="0" t="n"/>
      <c r="AM853" s="0" t="n"/>
      <c r="AN853" s="0" t="n"/>
      <c r="AO853" s="0" t="n"/>
      <c r="AP853" s="0" t="n"/>
    </row>
    <row r="854">
      <c r="A854" s="49" t="n"/>
      <c r="B854" s="50" t="n"/>
      <c r="C854" s="50" t="n"/>
      <c r="D854" s="51" t="n"/>
      <c r="E854" s="50" t="n"/>
      <c r="F854" s="50" t="n"/>
      <c r="G854" s="50" t="n"/>
      <c r="H854" s="50" t="n"/>
      <c r="I854" s="50" t="n"/>
      <c r="J854" s="50" t="n"/>
      <c r="K854" s="50" t="n"/>
      <c r="L854" s="50" t="n"/>
      <c r="M854" s="50" t="n"/>
      <c r="N854" s="50" t="n"/>
      <c r="O854" s="51" t="n"/>
      <c r="P854" s="50" t="n"/>
      <c r="Q854" s="50" t="n"/>
      <c r="R854" s="50" t="n"/>
      <c r="S854" s="50" t="n"/>
      <c r="T854" s="50" t="n"/>
      <c r="U854" s="50" t="n"/>
      <c r="V854" s="50" t="n"/>
      <c r="W854" s="50" t="n"/>
      <c r="X854" s="50" t="n"/>
      <c r="Y854" s="51" t="n"/>
      <c r="Z854" s="52" t="n"/>
      <c r="AA854" s="50" t="n"/>
      <c r="AB854" s="50" t="n"/>
      <c r="AC854" s="61" t="n"/>
      <c r="AD854" s="61" t="n"/>
      <c r="AE854" s="50" t="n"/>
      <c r="AF854" s="0" t="n"/>
      <c r="AG854" s="0" t="n"/>
      <c r="AH854" s="85">
        <f>IF(COUNTA(A854:AG854,AI854,AL854:AP854)=0,"",IF(TRIM(A854)="","AIR-ID REQUIRED",IF(OR(AND(K854&lt;&gt;"",ISNA(MATCH(K854,{"Yes","No","Unknown"},0))),AND(Q854&lt;&gt;"",ISNA(MATCH(Q854,{"Yes","No","Unknown"},0))),AND(R854&lt;&gt;"",ISNA(MATCH(R854,{"Yes","No","Unknown"},0))),AND(T854&lt;&gt;"",ISNA(MATCH(T854,{"Yes","No","Unknown"},0))),AND(J854&lt;&gt;"",ISNA(MATCH(J854,{"Improving","Stable","Deteriorating","New / Baseline","Not yet known"},0))),AND(Z854&lt;&gt;"",ISNA(MATCH(Z854,{"Open","Reviewed","Action Open","Escalated","Closed"},0))),AND(AG854&lt;&gt;"",ISNA(MATCH(AG854,{"UC-ID specific","Shared system baseline"},0))),AND(AI854&lt;&gt;"",ISNA(MATCH(AI854,{"Low","Medium","High","Critical"},0))),AND(AL854&lt;&gt;"",COUNTIF(Lists!$A$3:$A$10,AL854)=0),AND(AO854&lt;&gt;"",ISNA(MATCH(AO854,{"Operational monitoring","Performance review","Formal review"},0))),AND(AP854&lt;&gt;"",ISNA(MATCH(AP854,{"Raised per Monitoring and Review Plan","Not action-capable","Action-capable: raise not yet set"},0)))),"INVALID VALUE — use the dropdown list",IF(AND(AG854="UC-ID specific",OR(AF854="",AF854="None")),"UC-ID REQUIRED",IF(OR(J854="",K854="",Q854="",R854="",T854="",AL854="",J854="Not yet known",K854="Unknown",Q854="Unknown",R854="Unknown",T854="Unknown"),"UNKNOWN TO RESOLVE",IF(AND(K854="Yes",OR(H854="",I854="",M854="",N854="",O854="",P854="",P854="None",X854="")),"BREACH ACTION INCOMPLETE",IF(AND(OR(K854="Yes",Q854="Yes"),AL854="None"),"TRIGGER NOT RECORDED — select the E.4 trigger",IF(AND(OR(AND(AL854&lt;&gt;"",AL854&lt;&gt;"None"),R854="Yes"),AM854=""),"REASSESSMENT / CONSIDERATION REF REQUIRED",IF(AND(OR(R854="Yes",T854="Yes"),U854=""),"GATE LOG EVENT ID REQUIRED",IF(OR(AND(D854&lt;&gt;"",NOT(ISNUMBER(D854))),AND(Y854&lt;&gt;"",NOT(ISNUMBER(Y854))),AND(ISNUMBER(D854),ISNUMBER(Y854),Y854&lt;=D854)),"DATE CHECK — Review and Next Review must be dates, Next after Review",IF(AND(ISNUMBER(AC854),ISNUMBER(AD854),AD854&gt;AC854),"SAMPLE EXCEEDS POPULATION",IF(AND(ISNUMBER(AD854),ISNUMBER(AK854),AD854&lt;AK854),"SAMPLE BELOW TIER MINIMUM",IF(AND(AI854&lt;&gt;"",ISNUMBER(Y854),AO854=""),"REVIEW TYPE REQUIRED: operational, performance or formal (§6.4.4)",IF(AND(ISNUMBER(D854),ISNUMBER(Y854),AI854&lt;&gt;"",Y854-D854&gt;IF(AI854="Critical",31,IF(AI854="High",IF(OR(AO854="Operational monitoring",AO854="Performance review"),31,92),IF(AI854="Medium",IF(AO854="Operational monitoring",31,IF(AO854="Performance review",92,366)),366)))),"NEXT REVIEW EXCEEDS TIER CADENCE",IF(OR(AP854="",AP854="Action-capable: raise not yet set"),"AGENTIC CADENCE RAISE NOT SET (§6.4.4; size to be set by the Council)",IF(AND(Z854="Closed",OR(D854="",E854="",G854="",H854="",I854="",X854="",Y854="",AA854="",AB854="",NOT(ISNUMBER(AC854)),NOT(ISNUMBER(AD854)),AC854&lt;1,AD854&lt;1,AE854="",AG854="",AI854="")),"CLOSURE EVIDENCE MISSING",IF(Z854="Closed","Closure ready for independent review","Open / review")))))))))))))))))</f>
        <v/>
      </c>
      <c r="AI854" s="0" t="n"/>
      <c r="AJ854" s="0">
        <f>IF(AI854="","",IF(AO854="Operational monitoring",IF(AI854="Low","Routine operational monitoring by the Service Owner",IF(AI854="Medium","Monthly","Continuous (logged at least monthly)")),IF(AO854="Performance review",IF(AI854="Critical","At least monthly",IF(AI854="High","Monthly",IF(AI854="Medium","Quarterly","Annual"))),IF(AI854="Critical","Continuous monitoring; formal review at least monthly",IF(AI854="High","Quarterly","Annual")))))</f>
        <v/>
      </c>
      <c r="AK854" s="0">
        <f>IF(OR(AI854="",NOT(ISNUMBER(AC854))),"",IF(OR(AI854="Critical",AI854="High"),MIN(AC854,MAX(30,ROUNDUP(0.05*AC854,0))),IF(AI854="Medium",MIN(AC854,20),MIN(AC854,10))))</f>
        <v/>
      </c>
      <c r="AL854" s="0" t="n"/>
      <c r="AM854" s="0" t="n"/>
      <c r="AN854" s="0" t="n"/>
      <c r="AO854" s="0" t="n"/>
      <c r="AP854" s="0" t="n"/>
    </row>
    <row r="855">
      <c r="A855" s="49" t="n"/>
      <c r="B855" s="50" t="n"/>
      <c r="C855" s="50" t="n"/>
      <c r="D855" s="51" t="n"/>
      <c r="E855" s="50" t="n"/>
      <c r="F855" s="50" t="n"/>
      <c r="G855" s="50" t="n"/>
      <c r="H855" s="50" t="n"/>
      <c r="I855" s="50" t="n"/>
      <c r="J855" s="50" t="n"/>
      <c r="K855" s="50" t="n"/>
      <c r="L855" s="50" t="n"/>
      <c r="M855" s="50" t="n"/>
      <c r="N855" s="50" t="n"/>
      <c r="O855" s="51" t="n"/>
      <c r="P855" s="50" t="n"/>
      <c r="Q855" s="50" t="n"/>
      <c r="R855" s="50" t="n"/>
      <c r="S855" s="50" t="n"/>
      <c r="T855" s="50" t="n"/>
      <c r="U855" s="50" t="n"/>
      <c r="V855" s="50" t="n"/>
      <c r="W855" s="50" t="n"/>
      <c r="X855" s="50" t="n"/>
      <c r="Y855" s="51" t="n"/>
      <c r="Z855" s="52" t="n"/>
      <c r="AA855" s="50" t="n"/>
      <c r="AB855" s="50" t="n"/>
      <c r="AC855" s="61" t="n"/>
      <c r="AD855" s="61" t="n"/>
      <c r="AE855" s="50" t="n"/>
      <c r="AF855" s="0" t="n"/>
      <c r="AG855" s="0" t="n"/>
      <c r="AH855" s="85">
        <f>IF(COUNTA(A855:AG855,AI855,AL855:AP855)=0,"",IF(TRIM(A855)="","AIR-ID REQUIRED",IF(OR(AND(K855&lt;&gt;"",ISNA(MATCH(K855,{"Yes","No","Unknown"},0))),AND(Q855&lt;&gt;"",ISNA(MATCH(Q855,{"Yes","No","Unknown"},0))),AND(R855&lt;&gt;"",ISNA(MATCH(R855,{"Yes","No","Unknown"},0))),AND(T855&lt;&gt;"",ISNA(MATCH(T855,{"Yes","No","Unknown"},0))),AND(J855&lt;&gt;"",ISNA(MATCH(J855,{"Improving","Stable","Deteriorating","New / Baseline","Not yet known"},0))),AND(Z855&lt;&gt;"",ISNA(MATCH(Z855,{"Open","Reviewed","Action Open","Escalated","Closed"},0))),AND(AG855&lt;&gt;"",ISNA(MATCH(AG855,{"UC-ID specific","Shared system baseline"},0))),AND(AI855&lt;&gt;"",ISNA(MATCH(AI855,{"Low","Medium","High","Critical"},0))),AND(AL855&lt;&gt;"",COUNTIF(Lists!$A$3:$A$10,AL855)=0),AND(AO855&lt;&gt;"",ISNA(MATCH(AO855,{"Operational monitoring","Performance review","Formal review"},0))),AND(AP855&lt;&gt;"",ISNA(MATCH(AP855,{"Raised per Monitoring and Review Plan","Not action-capable","Action-capable: raise not yet set"},0)))),"INVALID VALUE — use the dropdown list",IF(AND(AG855="UC-ID specific",OR(AF855="",AF855="None")),"UC-ID REQUIRED",IF(OR(J855="",K855="",Q855="",R855="",T855="",AL855="",J855="Not yet known",K855="Unknown",Q855="Unknown",R855="Unknown",T855="Unknown"),"UNKNOWN TO RESOLVE",IF(AND(K855="Yes",OR(H855="",I855="",M855="",N855="",O855="",P855="",P855="None",X855="")),"BREACH ACTION INCOMPLETE",IF(AND(OR(K855="Yes",Q855="Yes"),AL855="None"),"TRIGGER NOT RECORDED — select the E.4 trigger",IF(AND(OR(AND(AL855&lt;&gt;"",AL855&lt;&gt;"None"),R855="Yes"),AM855=""),"REASSESSMENT / CONSIDERATION REF REQUIRED",IF(AND(OR(R855="Yes",T855="Yes"),U855=""),"GATE LOG EVENT ID REQUIRED",IF(OR(AND(D855&lt;&gt;"",NOT(ISNUMBER(D855))),AND(Y855&lt;&gt;"",NOT(ISNUMBER(Y855))),AND(ISNUMBER(D855),ISNUMBER(Y855),Y855&lt;=D855)),"DATE CHECK — Review and Next Review must be dates, Next after Review",IF(AND(ISNUMBER(AC855),ISNUMBER(AD855),AD855&gt;AC855),"SAMPLE EXCEEDS POPULATION",IF(AND(ISNUMBER(AD855),ISNUMBER(AK855),AD855&lt;AK855),"SAMPLE BELOW TIER MINIMUM",IF(AND(AI855&lt;&gt;"",ISNUMBER(Y855),AO855=""),"REVIEW TYPE REQUIRED: operational, performance or formal (§6.4.4)",IF(AND(ISNUMBER(D855),ISNUMBER(Y855),AI855&lt;&gt;"",Y855-D855&gt;IF(AI855="Critical",31,IF(AI855="High",IF(OR(AO855="Operational monitoring",AO855="Performance review"),31,92),IF(AI855="Medium",IF(AO855="Operational monitoring",31,IF(AO855="Performance review",92,366)),366)))),"NEXT REVIEW EXCEEDS TIER CADENCE",IF(OR(AP855="",AP855="Action-capable: raise not yet set"),"AGENTIC CADENCE RAISE NOT SET (§6.4.4; size to be set by the Council)",IF(AND(Z855="Closed",OR(D855="",E855="",G855="",H855="",I855="",X855="",Y855="",AA855="",AB855="",NOT(ISNUMBER(AC855)),NOT(ISNUMBER(AD855)),AC855&lt;1,AD855&lt;1,AE855="",AG855="",AI855="")),"CLOSURE EVIDENCE MISSING",IF(Z855="Closed","Closure ready for independent review","Open / review")))))))))))))))))</f>
        <v/>
      </c>
      <c r="AI855" s="0" t="n"/>
      <c r="AJ855" s="0">
        <f>IF(AI855="","",IF(AO855="Operational monitoring",IF(AI855="Low","Routine operational monitoring by the Service Owner",IF(AI855="Medium","Monthly","Continuous (logged at least monthly)")),IF(AO855="Performance review",IF(AI855="Critical","At least monthly",IF(AI855="High","Monthly",IF(AI855="Medium","Quarterly","Annual"))),IF(AI855="Critical","Continuous monitoring; formal review at least monthly",IF(AI855="High","Quarterly","Annual")))))</f>
        <v/>
      </c>
      <c r="AK855" s="0">
        <f>IF(OR(AI855="",NOT(ISNUMBER(AC855))),"",IF(OR(AI855="Critical",AI855="High"),MIN(AC855,MAX(30,ROUNDUP(0.05*AC855,0))),IF(AI855="Medium",MIN(AC855,20),MIN(AC855,10))))</f>
        <v/>
      </c>
      <c r="AL855" s="0" t="n"/>
      <c r="AM855" s="0" t="n"/>
      <c r="AN855" s="0" t="n"/>
      <c r="AO855" s="0" t="n"/>
      <c r="AP855" s="0" t="n"/>
    </row>
    <row r="856">
      <c r="A856" s="49" t="n"/>
      <c r="B856" s="50" t="n"/>
      <c r="C856" s="50" t="n"/>
      <c r="D856" s="51" t="n"/>
      <c r="E856" s="50" t="n"/>
      <c r="F856" s="50" t="n"/>
      <c r="G856" s="50" t="n"/>
      <c r="H856" s="50" t="n"/>
      <c r="I856" s="50" t="n"/>
      <c r="J856" s="50" t="n"/>
      <c r="K856" s="50" t="n"/>
      <c r="L856" s="50" t="n"/>
      <c r="M856" s="50" t="n"/>
      <c r="N856" s="50" t="n"/>
      <c r="O856" s="51" t="n"/>
      <c r="P856" s="50" t="n"/>
      <c r="Q856" s="50" t="n"/>
      <c r="R856" s="50" t="n"/>
      <c r="S856" s="50" t="n"/>
      <c r="T856" s="50" t="n"/>
      <c r="U856" s="50" t="n"/>
      <c r="V856" s="50" t="n"/>
      <c r="W856" s="50" t="n"/>
      <c r="X856" s="50" t="n"/>
      <c r="Y856" s="51" t="n"/>
      <c r="Z856" s="52" t="n"/>
      <c r="AA856" s="50" t="n"/>
      <c r="AB856" s="50" t="n"/>
      <c r="AC856" s="61" t="n"/>
      <c r="AD856" s="61" t="n"/>
      <c r="AE856" s="50" t="n"/>
      <c r="AF856" s="0" t="n"/>
      <c r="AG856" s="0" t="n"/>
      <c r="AH856" s="85">
        <f>IF(COUNTA(A856:AG856,AI856,AL856:AP856)=0,"",IF(TRIM(A856)="","AIR-ID REQUIRED",IF(OR(AND(K856&lt;&gt;"",ISNA(MATCH(K856,{"Yes","No","Unknown"},0))),AND(Q856&lt;&gt;"",ISNA(MATCH(Q856,{"Yes","No","Unknown"},0))),AND(R856&lt;&gt;"",ISNA(MATCH(R856,{"Yes","No","Unknown"},0))),AND(T856&lt;&gt;"",ISNA(MATCH(T856,{"Yes","No","Unknown"},0))),AND(J856&lt;&gt;"",ISNA(MATCH(J856,{"Improving","Stable","Deteriorating","New / Baseline","Not yet known"},0))),AND(Z856&lt;&gt;"",ISNA(MATCH(Z856,{"Open","Reviewed","Action Open","Escalated","Closed"},0))),AND(AG856&lt;&gt;"",ISNA(MATCH(AG856,{"UC-ID specific","Shared system baseline"},0))),AND(AI856&lt;&gt;"",ISNA(MATCH(AI856,{"Low","Medium","High","Critical"},0))),AND(AL856&lt;&gt;"",COUNTIF(Lists!$A$3:$A$10,AL856)=0),AND(AO856&lt;&gt;"",ISNA(MATCH(AO856,{"Operational monitoring","Performance review","Formal review"},0))),AND(AP856&lt;&gt;"",ISNA(MATCH(AP856,{"Raised per Monitoring and Review Plan","Not action-capable","Action-capable: raise not yet set"},0)))),"INVALID VALUE — use the dropdown list",IF(AND(AG856="UC-ID specific",OR(AF856="",AF856="None")),"UC-ID REQUIRED",IF(OR(J856="",K856="",Q856="",R856="",T856="",AL856="",J856="Not yet known",K856="Unknown",Q856="Unknown",R856="Unknown",T856="Unknown"),"UNKNOWN TO RESOLVE",IF(AND(K856="Yes",OR(H856="",I856="",M856="",N856="",O856="",P856="",P856="None",X856="")),"BREACH ACTION INCOMPLETE",IF(AND(OR(K856="Yes",Q856="Yes"),AL856="None"),"TRIGGER NOT RECORDED — select the E.4 trigger",IF(AND(OR(AND(AL856&lt;&gt;"",AL856&lt;&gt;"None"),R856="Yes"),AM856=""),"REASSESSMENT / CONSIDERATION REF REQUIRED",IF(AND(OR(R856="Yes",T856="Yes"),U856=""),"GATE LOG EVENT ID REQUIRED",IF(OR(AND(D856&lt;&gt;"",NOT(ISNUMBER(D856))),AND(Y856&lt;&gt;"",NOT(ISNUMBER(Y856))),AND(ISNUMBER(D856),ISNUMBER(Y856),Y856&lt;=D856)),"DATE CHECK — Review and Next Review must be dates, Next after Review",IF(AND(ISNUMBER(AC856),ISNUMBER(AD856),AD856&gt;AC856),"SAMPLE EXCEEDS POPULATION",IF(AND(ISNUMBER(AD856),ISNUMBER(AK856),AD856&lt;AK856),"SAMPLE BELOW TIER MINIMUM",IF(AND(AI856&lt;&gt;"",ISNUMBER(Y856),AO856=""),"REVIEW TYPE REQUIRED: operational, performance or formal (§6.4.4)",IF(AND(ISNUMBER(D856),ISNUMBER(Y856),AI856&lt;&gt;"",Y856-D856&gt;IF(AI856="Critical",31,IF(AI856="High",IF(OR(AO856="Operational monitoring",AO856="Performance review"),31,92),IF(AI856="Medium",IF(AO856="Operational monitoring",31,IF(AO856="Performance review",92,366)),366)))),"NEXT REVIEW EXCEEDS TIER CADENCE",IF(OR(AP856="",AP856="Action-capable: raise not yet set"),"AGENTIC CADENCE RAISE NOT SET (§6.4.4; size to be set by the Council)",IF(AND(Z856="Closed",OR(D856="",E856="",G856="",H856="",I856="",X856="",Y856="",AA856="",AB856="",NOT(ISNUMBER(AC856)),NOT(ISNUMBER(AD856)),AC856&lt;1,AD856&lt;1,AE856="",AG856="",AI856="")),"CLOSURE EVIDENCE MISSING",IF(Z856="Closed","Closure ready for independent review","Open / review")))))))))))))))))</f>
        <v/>
      </c>
      <c r="AI856" s="0" t="n"/>
      <c r="AJ856" s="0">
        <f>IF(AI856="","",IF(AO856="Operational monitoring",IF(AI856="Low","Routine operational monitoring by the Service Owner",IF(AI856="Medium","Monthly","Continuous (logged at least monthly)")),IF(AO856="Performance review",IF(AI856="Critical","At least monthly",IF(AI856="High","Monthly",IF(AI856="Medium","Quarterly","Annual"))),IF(AI856="Critical","Continuous monitoring; formal review at least monthly",IF(AI856="High","Quarterly","Annual")))))</f>
        <v/>
      </c>
      <c r="AK856" s="0">
        <f>IF(OR(AI856="",NOT(ISNUMBER(AC856))),"",IF(OR(AI856="Critical",AI856="High"),MIN(AC856,MAX(30,ROUNDUP(0.05*AC856,0))),IF(AI856="Medium",MIN(AC856,20),MIN(AC856,10))))</f>
        <v/>
      </c>
      <c r="AL856" s="0" t="n"/>
      <c r="AM856" s="0" t="n"/>
      <c r="AN856" s="0" t="n"/>
      <c r="AO856" s="0" t="n"/>
      <c r="AP856" s="0" t="n"/>
    </row>
    <row r="857">
      <c r="A857" s="49" t="n"/>
      <c r="B857" s="50" t="n"/>
      <c r="C857" s="50" t="n"/>
      <c r="D857" s="51" t="n"/>
      <c r="E857" s="50" t="n"/>
      <c r="F857" s="50" t="n"/>
      <c r="G857" s="50" t="n"/>
      <c r="H857" s="50" t="n"/>
      <c r="I857" s="50" t="n"/>
      <c r="J857" s="50" t="n"/>
      <c r="K857" s="50" t="n"/>
      <c r="L857" s="50" t="n"/>
      <c r="M857" s="50" t="n"/>
      <c r="N857" s="50" t="n"/>
      <c r="O857" s="51" t="n"/>
      <c r="P857" s="50" t="n"/>
      <c r="Q857" s="50" t="n"/>
      <c r="R857" s="50" t="n"/>
      <c r="S857" s="50" t="n"/>
      <c r="T857" s="50" t="n"/>
      <c r="U857" s="50" t="n"/>
      <c r="V857" s="50" t="n"/>
      <c r="W857" s="50" t="n"/>
      <c r="X857" s="50" t="n"/>
      <c r="Y857" s="51" t="n"/>
      <c r="Z857" s="52" t="n"/>
      <c r="AA857" s="50" t="n"/>
      <c r="AB857" s="50" t="n"/>
      <c r="AC857" s="61" t="n"/>
      <c r="AD857" s="61" t="n"/>
      <c r="AE857" s="50" t="n"/>
      <c r="AF857" s="0" t="n"/>
      <c r="AG857" s="0" t="n"/>
      <c r="AH857" s="85">
        <f>IF(COUNTA(A857:AG857,AI857,AL857:AP857)=0,"",IF(TRIM(A857)="","AIR-ID REQUIRED",IF(OR(AND(K857&lt;&gt;"",ISNA(MATCH(K857,{"Yes","No","Unknown"},0))),AND(Q857&lt;&gt;"",ISNA(MATCH(Q857,{"Yes","No","Unknown"},0))),AND(R857&lt;&gt;"",ISNA(MATCH(R857,{"Yes","No","Unknown"},0))),AND(T857&lt;&gt;"",ISNA(MATCH(T857,{"Yes","No","Unknown"},0))),AND(J857&lt;&gt;"",ISNA(MATCH(J857,{"Improving","Stable","Deteriorating","New / Baseline","Not yet known"},0))),AND(Z857&lt;&gt;"",ISNA(MATCH(Z857,{"Open","Reviewed","Action Open","Escalated","Closed"},0))),AND(AG857&lt;&gt;"",ISNA(MATCH(AG857,{"UC-ID specific","Shared system baseline"},0))),AND(AI857&lt;&gt;"",ISNA(MATCH(AI857,{"Low","Medium","High","Critical"},0))),AND(AL857&lt;&gt;"",COUNTIF(Lists!$A$3:$A$10,AL857)=0),AND(AO857&lt;&gt;"",ISNA(MATCH(AO857,{"Operational monitoring","Performance review","Formal review"},0))),AND(AP857&lt;&gt;"",ISNA(MATCH(AP857,{"Raised per Monitoring and Review Plan","Not action-capable","Action-capable: raise not yet set"},0)))),"INVALID VALUE — use the dropdown list",IF(AND(AG857="UC-ID specific",OR(AF857="",AF857="None")),"UC-ID REQUIRED",IF(OR(J857="",K857="",Q857="",R857="",T857="",AL857="",J857="Not yet known",K857="Unknown",Q857="Unknown",R857="Unknown",T857="Unknown"),"UNKNOWN TO RESOLVE",IF(AND(K857="Yes",OR(H857="",I857="",M857="",N857="",O857="",P857="",P857="None",X857="")),"BREACH ACTION INCOMPLETE",IF(AND(OR(K857="Yes",Q857="Yes"),AL857="None"),"TRIGGER NOT RECORDED — select the E.4 trigger",IF(AND(OR(AND(AL857&lt;&gt;"",AL857&lt;&gt;"None"),R857="Yes"),AM857=""),"REASSESSMENT / CONSIDERATION REF REQUIRED",IF(AND(OR(R857="Yes",T857="Yes"),U857=""),"GATE LOG EVENT ID REQUIRED",IF(OR(AND(D857&lt;&gt;"",NOT(ISNUMBER(D857))),AND(Y857&lt;&gt;"",NOT(ISNUMBER(Y857))),AND(ISNUMBER(D857),ISNUMBER(Y857),Y857&lt;=D857)),"DATE CHECK — Review and Next Review must be dates, Next after Review",IF(AND(ISNUMBER(AC857),ISNUMBER(AD857),AD857&gt;AC857),"SAMPLE EXCEEDS POPULATION",IF(AND(ISNUMBER(AD857),ISNUMBER(AK857),AD857&lt;AK857),"SAMPLE BELOW TIER MINIMUM",IF(AND(AI857&lt;&gt;"",ISNUMBER(Y857),AO857=""),"REVIEW TYPE REQUIRED: operational, performance or formal (§6.4.4)",IF(AND(ISNUMBER(D857),ISNUMBER(Y857),AI857&lt;&gt;"",Y857-D857&gt;IF(AI857="Critical",31,IF(AI857="High",IF(OR(AO857="Operational monitoring",AO857="Performance review"),31,92),IF(AI857="Medium",IF(AO857="Operational monitoring",31,IF(AO857="Performance review",92,366)),366)))),"NEXT REVIEW EXCEEDS TIER CADENCE",IF(OR(AP857="",AP857="Action-capable: raise not yet set"),"AGENTIC CADENCE RAISE NOT SET (§6.4.4; size to be set by the Council)",IF(AND(Z857="Closed",OR(D857="",E857="",G857="",H857="",I857="",X857="",Y857="",AA857="",AB857="",NOT(ISNUMBER(AC857)),NOT(ISNUMBER(AD857)),AC857&lt;1,AD857&lt;1,AE857="",AG857="",AI857="")),"CLOSURE EVIDENCE MISSING",IF(Z857="Closed","Closure ready for independent review","Open / review")))))))))))))))))</f>
        <v/>
      </c>
      <c r="AI857" s="0" t="n"/>
      <c r="AJ857" s="0">
        <f>IF(AI857="","",IF(AO857="Operational monitoring",IF(AI857="Low","Routine operational monitoring by the Service Owner",IF(AI857="Medium","Monthly","Continuous (logged at least monthly)")),IF(AO857="Performance review",IF(AI857="Critical","At least monthly",IF(AI857="High","Monthly",IF(AI857="Medium","Quarterly","Annual"))),IF(AI857="Critical","Continuous monitoring; formal review at least monthly",IF(AI857="High","Quarterly","Annual")))))</f>
        <v/>
      </c>
      <c r="AK857" s="0">
        <f>IF(OR(AI857="",NOT(ISNUMBER(AC857))),"",IF(OR(AI857="Critical",AI857="High"),MIN(AC857,MAX(30,ROUNDUP(0.05*AC857,0))),IF(AI857="Medium",MIN(AC857,20),MIN(AC857,10))))</f>
        <v/>
      </c>
      <c r="AL857" s="0" t="n"/>
      <c r="AM857" s="0" t="n"/>
      <c r="AN857" s="0" t="n"/>
      <c r="AO857" s="0" t="n"/>
      <c r="AP857" s="0" t="n"/>
    </row>
    <row r="858">
      <c r="A858" s="49" t="n"/>
      <c r="B858" s="50" t="n"/>
      <c r="C858" s="50" t="n"/>
      <c r="D858" s="51" t="n"/>
      <c r="E858" s="50" t="n"/>
      <c r="F858" s="50" t="n"/>
      <c r="G858" s="50" t="n"/>
      <c r="H858" s="50" t="n"/>
      <c r="I858" s="50" t="n"/>
      <c r="J858" s="50" t="n"/>
      <c r="K858" s="50" t="n"/>
      <c r="L858" s="50" t="n"/>
      <c r="M858" s="50" t="n"/>
      <c r="N858" s="50" t="n"/>
      <c r="O858" s="51" t="n"/>
      <c r="P858" s="50" t="n"/>
      <c r="Q858" s="50" t="n"/>
      <c r="R858" s="50" t="n"/>
      <c r="S858" s="50" t="n"/>
      <c r="T858" s="50" t="n"/>
      <c r="U858" s="50" t="n"/>
      <c r="V858" s="50" t="n"/>
      <c r="W858" s="50" t="n"/>
      <c r="X858" s="50" t="n"/>
      <c r="Y858" s="51" t="n"/>
      <c r="Z858" s="52" t="n"/>
      <c r="AA858" s="50" t="n"/>
      <c r="AB858" s="50" t="n"/>
      <c r="AC858" s="61" t="n"/>
      <c r="AD858" s="61" t="n"/>
      <c r="AE858" s="50" t="n"/>
      <c r="AF858" s="0" t="n"/>
      <c r="AG858" s="0" t="n"/>
      <c r="AH858" s="85">
        <f>IF(COUNTA(A858:AG858,AI858,AL858:AP858)=0,"",IF(TRIM(A858)="","AIR-ID REQUIRED",IF(OR(AND(K858&lt;&gt;"",ISNA(MATCH(K858,{"Yes","No","Unknown"},0))),AND(Q858&lt;&gt;"",ISNA(MATCH(Q858,{"Yes","No","Unknown"},0))),AND(R858&lt;&gt;"",ISNA(MATCH(R858,{"Yes","No","Unknown"},0))),AND(T858&lt;&gt;"",ISNA(MATCH(T858,{"Yes","No","Unknown"},0))),AND(J858&lt;&gt;"",ISNA(MATCH(J858,{"Improving","Stable","Deteriorating","New / Baseline","Not yet known"},0))),AND(Z858&lt;&gt;"",ISNA(MATCH(Z858,{"Open","Reviewed","Action Open","Escalated","Closed"},0))),AND(AG858&lt;&gt;"",ISNA(MATCH(AG858,{"UC-ID specific","Shared system baseline"},0))),AND(AI858&lt;&gt;"",ISNA(MATCH(AI858,{"Low","Medium","High","Critical"},0))),AND(AL858&lt;&gt;"",COUNTIF(Lists!$A$3:$A$10,AL858)=0),AND(AO858&lt;&gt;"",ISNA(MATCH(AO858,{"Operational monitoring","Performance review","Formal review"},0))),AND(AP858&lt;&gt;"",ISNA(MATCH(AP858,{"Raised per Monitoring and Review Plan","Not action-capable","Action-capable: raise not yet set"},0)))),"INVALID VALUE — use the dropdown list",IF(AND(AG858="UC-ID specific",OR(AF858="",AF858="None")),"UC-ID REQUIRED",IF(OR(J858="",K858="",Q858="",R858="",T858="",AL858="",J858="Not yet known",K858="Unknown",Q858="Unknown",R858="Unknown",T858="Unknown"),"UNKNOWN TO RESOLVE",IF(AND(K858="Yes",OR(H858="",I858="",M858="",N858="",O858="",P858="",P858="None",X858="")),"BREACH ACTION INCOMPLETE",IF(AND(OR(K858="Yes",Q858="Yes"),AL858="None"),"TRIGGER NOT RECORDED — select the E.4 trigger",IF(AND(OR(AND(AL858&lt;&gt;"",AL858&lt;&gt;"None"),R858="Yes"),AM858=""),"REASSESSMENT / CONSIDERATION REF REQUIRED",IF(AND(OR(R858="Yes",T858="Yes"),U858=""),"GATE LOG EVENT ID REQUIRED",IF(OR(AND(D858&lt;&gt;"",NOT(ISNUMBER(D858))),AND(Y858&lt;&gt;"",NOT(ISNUMBER(Y858))),AND(ISNUMBER(D858),ISNUMBER(Y858),Y858&lt;=D858)),"DATE CHECK — Review and Next Review must be dates, Next after Review",IF(AND(ISNUMBER(AC858),ISNUMBER(AD858),AD858&gt;AC858),"SAMPLE EXCEEDS POPULATION",IF(AND(ISNUMBER(AD858),ISNUMBER(AK858),AD858&lt;AK858),"SAMPLE BELOW TIER MINIMUM",IF(AND(AI858&lt;&gt;"",ISNUMBER(Y858),AO858=""),"REVIEW TYPE REQUIRED: operational, performance or formal (§6.4.4)",IF(AND(ISNUMBER(D858),ISNUMBER(Y858),AI858&lt;&gt;"",Y858-D858&gt;IF(AI858="Critical",31,IF(AI858="High",IF(OR(AO858="Operational monitoring",AO858="Performance review"),31,92),IF(AI858="Medium",IF(AO858="Operational monitoring",31,IF(AO858="Performance review",92,366)),366)))),"NEXT REVIEW EXCEEDS TIER CADENCE",IF(OR(AP858="",AP858="Action-capable: raise not yet set"),"AGENTIC CADENCE RAISE NOT SET (§6.4.4; size to be set by the Council)",IF(AND(Z858="Closed",OR(D858="",E858="",G858="",H858="",I858="",X858="",Y858="",AA858="",AB858="",NOT(ISNUMBER(AC858)),NOT(ISNUMBER(AD858)),AC858&lt;1,AD858&lt;1,AE858="",AG858="",AI858="")),"CLOSURE EVIDENCE MISSING",IF(Z858="Closed","Closure ready for independent review","Open / review")))))))))))))))))</f>
        <v/>
      </c>
      <c r="AI858" s="0" t="n"/>
      <c r="AJ858" s="0">
        <f>IF(AI858="","",IF(AO858="Operational monitoring",IF(AI858="Low","Routine operational monitoring by the Service Owner",IF(AI858="Medium","Monthly","Continuous (logged at least monthly)")),IF(AO858="Performance review",IF(AI858="Critical","At least monthly",IF(AI858="High","Monthly",IF(AI858="Medium","Quarterly","Annual"))),IF(AI858="Critical","Continuous monitoring; formal review at least monthly",IF(AI858="High","Quarterly","Annual")))))</f>
        <v/>
      </c>
      <c r="AK858" s="0">
        <f>IF(OR(AI858="",NOT(ISNUMBER(AC858))),"",IF(OR(AI858="Critical",AI858="High"),MIN(AC858,MAX(30,ROUNDUP(0.05*AC858,0))),IF(AI858="Medium",MIN(AC858,20),MIN(AC858,10))))</f>
        <v/>
      </c>
      <c r="AL858" s="0" t="n"/>
      <c r="AM858" s="0" t="n"/>
      <c r="AN858" s="0" t="n"/>
      <c r="AO858" s="0" t="n"/>
      <c r="AP858" s="0" t="n"/>
    </row>
    <row r="859">
      <c r="A859" s="49" t="n"/>
      <c r="B859" s="50" t="n"/>
      <c r="C859" s="50" t="n"/>
      <c r="D859" s="51" t="n"/>
      <c r="E859" s="50" t="n"/>
      <c r="F859" s="50" t="n"/>
      <c r="G859" s="50" t="n"/>
      <c r="H859" s="50" t="n"/>
      <c r="I859" s="50" t="n"/>
      <c r="J859" s="50" t="n"/>
      <c r="K859" s="50" t="n"/>
      <c r="L859" s="50" t="n"/>
      <c r="M859" s="50" t="n"/>
      <c r="N859" s="50" t="n"/>
      <c r="O859" s="51" t="n"/>
      <c r="P859" s="50" t="n"/>
      <c r="Q859" s="50" t="n"/>
      <c r="R859" s="50" t="n"/>
      <c r="S859" s="50" t="n"/>
      <c r="T859" s="50" t="n"/>
      <c r="U859" s="50" t="n"/>
      <c r="V859" s="50" t="n"/>
      <c r="W859" s="50" t="n"/>
      <c r="X859" s="50" t="n"/>
      <c r="Y859" s="51" t="n"/>
      <c r="Z859" s="52" t="n"/>
      <c r="AA859" s="50" t="n"/>
      <c r="AB859" s="50" t="n"/>
      <c r="AC859" s="61" t="n"/>
      <c r="AD859" s="61" t="n"/>
      <c r="AE859" s="50" t="n"/>
      <c r="AF859" s="0" t="n"/>
      <c r="AG859" s="0" t="n"/>
      <c r="AH859" s="85">
        <f>IF(COUNTA(A859:AG859,AI859,AL859:AP859)=0,"",IF(TRIM(A859)="","AIR-ID REQUIRED",IF(OR(AND(K859&lt;&gt;"",ISNA(MATCH(K859,{"Yes","No","Unknown"},0))),AND(Q859&lt;&gt;"",ISNA(MATCH(Q859,{"Yes","No","Unknown"},0))),AND(R859&lt;&gt;"",ISNA(MATCH(R859,{"Yes","No","Unknown"},0))),AND(T859&lt;&gt;"",ISNA(MATCH(T859,{"Yes","No","Unknown"},0))),AND(J859&lt;&gt;"",ISNA(MATCH(J859,{"Improving","Stable","Deteriorating","New / Baseline","Not yet known"},0))),AND(Z859&lt;&gt;"",ISNA(MATCH(Z859,{"Open","Reviewed","Action Open","Escalated","Closed"},0))),AND(AG859&lt;&gt;"",ISNA(MATCH(AG859,{"UC-ID specific","Shared system baseline"},0))),AND(AI859&lt;&gt;"",ISNA(MATCH(AI859,{"Low","Medium","High","Critical"},0))),AND(AL859&lt;&gt;"",COUNTIF(Lists!$A$3:$A$10,AL859)=0),AND(AO859&lt;&gt;"",ISNA(MATCH(AO859,{"Operational monitoring","Performance review","Formal review"},0))),AND(AP859&lt;&gt;"",ISNA(MATCH(AP859,{"Raised per Monitoring and Review Plan","Not action-capable","Action-capable: raise not yet set"},0)))),"INVALID VALUE — use the dropdown list",IF(AND(AG859="UC-ID specific",OR(AF859="",AF859="None")),"UC-ID REQUIRED",IF(OR(J859="",K859="",Q859="",R859="",T859="",AL859="",J859="Not yet known",K859="Unknown",Q859="Unknown",R859="Unknown",T859="Unknown"),"UNKNOWN TO RESOLVE",IF(AND(K859="Yes",OR(H859="",I859="",M859="",N859="",O859="",P859="",P859="None",X859="")),"BREACH ACTION INCOMPLETE",IF(AND(OR(K859="Yes",Q859="Yes"),AL859="None"),"TRIGGER NOT RECORDED — select the E.4 trigger",IF(AND(OR(AND(AL859&lt;&gt;"",AL859&lt;&gt;"None"),R859="Yes"),AM859=""),"REASSESSMENT / CONSIDERATION REF REQUIRED",IF(AND(OR(R859="Yes",T859="Yes"),U859=""),"GATE LOG EVENT ID REQUIRED",IF(OR(AND(D859&lt;&gt;"",NOT(ISNUMBER(D859))),AND(Y859&lt;&gt;"",NOT(ISNUMBER(Y859))),AND(ISNUMBER(D859),ISNUMBER(Y859),Y859&lt;=D859)),"DATE CHECK — Review and Next Review must be dates, Next after Review",IF(AND(ISNUMBER(AC859),ISNUMBER(AD859),AD859&gt;AC859),"SAMPLE EXCEEDS POPULATION",IF(AND(ISNUMBER(AD859),ISNUMBER(AK859),AD859&lt;AK859),"SAMPLE BELOW TIER MINIMUM",IF(AND(AI859&lt;&gt;"",ISNUMBER(Y859),AO859=""),"REVIEW TYPE REQUIRED: operational, performance or formal (§6.4.4)",IF(AND(ISNUMBER(D859),ISNUMBER(Y859),AI859&lt;&gt;"",Y859-D859&gt;IF(AI859="Critical",31,IF(AI859="High",IF(OR(AO859="Operational monitoring",AO859="Performance review"),31,92),IF(AI859="Medium",IF(AO859="Operational monitoring",31,IF(AO859="Performance review",92,366)),366)))),"NEXT REVIEW EXCEEDS TIER CADENCE",IF(OR(AP859="",AP859="Action-capable: raise not yet set"),"AGENTIC CADENCE RAISE NOT SET (§6.4.4; size to be set by the Council)",IF(AND(Z859="Closed",OR(D859="",E859="",G859="",H859="",I859="",X859="",Y859="",AA859="",AB859="",NOT(ISNUMBER(AC859)),NOT(ISNUMBER(AD859)),AC859&lt;1,AD859&lt;1,AE859="",AG859="",AI859="")),"CLOSURE EVIDENCE MISSING",IF(Z859="Closed","Closure ready for independent review","Open / review")))))))))))))))))</f>
        <v/>
      </c>
      <c r="AI859" s="0" t="n"/>
      <c r="AJ859" s="0">
        <f>IF(AI859="","",IF(AO859="Operational monitoring",IF(AI859="Low","Routine operational monitoring by the Service Owner",IF(AI859="Medium","Monthly","Continuous (logged at least monthly)")),IF(AO859="Performance review",IF(AI859="Critical","At least monthly",IF(AI859="High","Monthly",IF(AI859="Medium","Quarterly","Annual"))),IF(AI859="Critical","Continuous monitoring; formal review at least monthly",IF(AI859="High","Quarterly","Annual")))))</f>
        <v/>
      </c>
      <c r="AK859" s="0">
        <f>IF(OR(AI859="",NOT(ISNUMBER(AC859))),"",IF(OR(AI859="Critical",AI859="High"),MIN(AC859,MAX(30,ROUNDUP(0.05*AC859,0))),IF(AI859="Medium",MIN(AC859,20),MIN(AC859,10))))</f>
        <v/>
      </c>
      <c r="AL859" s="0" t="n"/>
      <c r="AM859" s="0" t="n"/>
      <c r="AN859" s="0" t="n"/>
      <c r="AO859" s="0" t="n"/>
      <c r="AP859" s="0" t="n"/>
    </row>
    <row r="860">
      <c r="A860" s="49" t="n"/>
      <c r="B860" s="50" t="n"/>
      <c r="C860" s="50" t="n"/>
      <c r="D860" s="51" t="n"/>
      <c r="E860" s="50" t="n"/>
      <c r="F860" s="50" t="n"/>
      <c r="G860" s="50" t="n"/>
      <c r="H860" s="50" t="n"/>
      <c r="I860" s="50" t="n"/>
      <c r="J860" s="50" t="n"/>
      <c r="K860" s="50" t="n"/>
      <c r="L860" s="50" t="n"/>
      <c r="M860" s="50" t="n"/>
      <c r="N860" s="50" t="n"/>
      <c r="O860" s="51" t="n"/>
      <c r="P860" s="50" t="n"/>
      <c r="Q860" s="50" t="n"/>
      <c r="R860" s="50" t="n"/>
      <c r="S860" s="50" t="n"/>
      <c r="T860" s="50" t="n"/>
      <c r="U860" s="50" t="n"/>
      <c r="V860" s="50" t="n"/>
      <c r="W860" s="50" t="n"/>
      <c r="X860" s="50" t="n"/>
      <c r="Y860" s="51" t="n"/>
      <c r="Z860" s="52" t="n"/>
      <c r="AA860" s="50" t="n"/>
      <c r="AB860" s="50" t="n"/>
      <c r="AC860" s="61" t="n"/>
      <c r="AD860" s="61" t="n"/>
      <c r="AE860" s="50" t="n"/>
      <c r="AF860" s="0" t="n"/>
      <c r="AG860" s="0" t="n"/>
      <c r="AH860" s="85">
        <f>IF(COUNTA(A860:AG860,AI860,AL860:AP860)=0,"",IF(TRIM(A860)="","AIR-ID REQUIRED",IF(OR(AND(K860&lt;&gt;"",ISNA(MATCH(K860,{"Yes","No","Unknown"},0))),AND(Q860&lt;&gt;"",ISNA(MATCH(Q860,{"Yes","No","Unknown"},0))),AND(R860&lt;&gt;"",ISNA(MATCH(R860,{"Yes","No","Unknown"},0))),AND(T860&lt;&gt;"",ISNA(MATCH(T860,{"Yes","No","Unknown"},0))),AND(J860&lt;&gt;"",ISNA(MATCH(J860,{"Improving","Stable","Deteriorating","New / Baseline","Not yet known"},0))),AND(Z860&lt;&gt;"",ISNA(MATCH(Z860,{"Open","Reviewed","Action Open","Escalated","Closed"},0))),AND(AG860&lt;&gt;"",ISNA(MATCH(AG860,{"UC-ID specific","Shared system baseline"},0))),AND(AI860&lt;&gt;"",ISNA(MATCH(AI860,{"Low","Medium","High","Critical"},0))),AND(AL860&lt;&gt;"",COUNTIF(Lists!$A$3:$A$10,AL860)=0),AND(AO860&lt;&gt;"",ISNA(MATCH(AO860,{"Operational monitoring","Performance review","Formal review"},0))),AND(AP860&lt;&gt;"",ISNA(MATCH(AP860,{"Raised per Monitoring and Review Plan","Not action-capable","Action-capable: raise not yet set"},0)))),"INVALID VALUE — use the dropdown list",IF(AND(AG860="UC-ID specific",OR(AF860="",AF860="None")),"UC-ID REQUIRED",IF(OR(J860="",K860="",Q860="",R860="",T860="",AL860="",J860="Not yet known",K860="Unknown",Q860="Unknown",R860="Unknown",T860="Unknown"),"UNKNOWN TO RESOLVE",IF(AND(K860="Yes",OR(H860="",I860="",M860="",N860="",O860="",P860="",P860="None",X860="")),"BREACH ACTION INCOMPLETE",IF(AND(OR(K860="Yes",Q860="Yes"),AL860="None"),"TRIGGER NOT RECORDED — select the E.4 trigger",IF(AND(OR(AND(AL860&lt;&gt;"",AL860&lt;&gt;"None"),R860="Yes"),AM860=""),"REASSESSMENT / CONSIDERATION REF REQUIRED",IF(AND(OR(R860="Yes",T860="Yes"),U860=""),"GATE LOG EVENT ID REQUIRED",IF(OR(AND(D860&lt;&gt;"",NOT(ISNUMBER(D860))),AND(Y860&lt;&gt;"",NOT(ISNUMBER(Y860))),AND(ISNUMBER(D860),ISNUMBER(Y860),Y860&lt;=D860)),"DATE CHECK — Review and Next Review must be dates, Next after Review",IF(AND(ISNUMBER(AC860),ISNUMBER(AD860),AD860&gt;AC860),"SAMPLE EXCEEDS POPULATION",IF(AND(ISNUMBER(AD860),ISNUMBER(AK860),AD860&lt;AK860),"SAMPLE BELOW TIER MINIMUM",IF(AND(AI860&lt;&gt;"",ISNUMBER(Y860),AO860=""),"REVIEW TYPE REQUIRED: operational, performance or formal (§6.4.4)",IF(AND(ISNUMBER(D860),ISNUMBER(Y860),AI860&lt;&gt;"",Y860-D860&gt;IF(AI860="Critical",31,IF(AI860="High",IF(OR(AO860="Operational monitoring",AO860="Performance review"),31,92),IF(AI860="Medium",IF(AO860="Operational monitoring",31,IF(AO860="Performance review",92,366)),366)))),"NEXT REVIEW EXCEEDS TIER CADENCE",IF(OR(AP860="",AP860="Action-capable: raise not yet set"),"AGENTIC CADENCE RAISE NOT SET (§6.4.4; size to be set by the Council)",IF(AND(Z860="Closed",OR(D860="",E860="",G860="",H860="",I860="",X860="",Y860="",AA860="",AB860="",NOT(ISNUMBER(AC860)),NOT(ISNUMBER(AD860)),AC860&lt;1,AD860&lt;1,AE860="",AG860="",AI860="")),"CLOSURE EVIDENCE MISSING",IF(Z860="Closed","Closure ready for independent review","Open / review")))))))))))))))))</f>
        <v/>
      </c>
      <c r="AI860" s="0" t="n"/>
      <c r="AJ860" s="0">
        <f>IF(AI860="","",IF(AO860="Operational monitoring",IF(AI860="Low","Routine operational monitoring by the Service Owner",IF(AI860="Medium","Monthly","Continuous (logged at least monthly)")),IF(AO860="Performance review",IF(AI860="Critical","At least monthly",IF(AI860="High","Monthly",IF(AI860="Medium","Quarterly","Annual"))),IF(AI860="Critical","Continuous monitoring; formal review at least monthly",IF(AI860="High","Quarterly","Annual")))))</f>
        <v/>
      </c>
      <c r="AK860" s="0">
        <f>IF(OR(AI860="",NOT(ISNUMBER(AC860))),"",IF(OR(AI860="Critical",AI860="High"),MIN(AC860,MAX(30,ROUNDUP(0.05*AC860,0))),IF(AI860="Medium",MIN(AC860,20),MIN(AC860,10))))</f>
        <v/>
      </c>
      <c r="AL860" s="0" t="n"/>
      <c r="AM860" s="0" t="n"/>
      <c r="AN860" s="0" t="n"/>
      <c r="AO860" s="0" t="n"/>
      <c r="AP860" s="0" t="n"/>
    </row>
    <row r="861">
      <c r="A861" s="49" t="n"/>
      <c r="B861" s="50" t="n"/>
      <c r="C861" s="50" t="n"/>
      <c r="D861" s="51" t="n"/>
      <c r="E861" s="50" t="n"/>
      <c r="F861" s="50" t="n"/>
      <c r="G861" s="50" t="n"/>
      <c r="H861" s="50" t="n"/>
      <c r="I861" s="50" t="n"/>
      <c r="J861" s="50" t="n"/>
      <c r="K861" s="50" t="n"/>
      <c r="L861" s="50" t="n"/>
      <c r="M861" s="50" t="n"/>
      <c r="N861" s="50" t="n"/>
      <c r="O861" s="51" t="n"/>
      <c r="P861" s="50" t="n"/>
      <c r="Q861" s="50" t="n"/>
      <c r="R861" s="50" t="n"/>
      <c r="S861" s="50" t="n"/>
      <c r="T861" s="50" t="n"/>
      <c r="U861" s="50" t="n"/>
      <c r="V861" s="50" t="n"/>
      <c r="W861" s="50" t="n"/>
      <c r="X861" s="50" t="n"/>
      <c r="Y861" s="51" t="n"/>
      <c r="Z861" s="52" t="n"/>
      <c r="AA861" s="50" t="n"/>
      <c r="AB861" s="50" t="n"/>
      <c r="AC861" s="61" t="n"/>
      <c r="AD861" s="61" t="n"/>
      <c r="AE861" s="50" t="n"/>
      <c r="AF861" s="0" t="n"/>
      <c r="AG861" s="0" t="n"/>
      <c r="AH861" s="85">
        <f>IF(COUNTA(A861:AG861,AI861,AL861:AP861)=0,"",IF(TRIM(A861)="","AIR-ID REQUIRED",IF(OR(AND(K861&lt;&gt;"",ISNA(MATCH(K861,{"Yes","No","Unknown"},0))),AND(Q861&lt;&gt;"",ISNA(MATCH(Q861,{"Yes","No","Unknown"},0))),AND(R861&lt;&gt;"",ISNA(MATCH(R861,{"Yes","No","Unknown"},0))),AND(T861&lt;&gt;"",ISNA(MATCH(T861,{"Yes","No","Unknown"},0))),AND(J861&lt;&gt;"",ISNA(MATCH(J861,{"Improving","Stable","Deteriorating","New / Baseline","Not yet known"},0))),AND(Z861&lt;&gt;"",ISNA(MATCH(Z861,{"Open","Reviewed","Action Open","Escalated","Closed"},0))),AND(AG861&lt;&gt;"",ISNA(MATCH(AG861,{"UC-ID specific","Shared system baseline"},0))),AND(AI861&lt;&gt;"",ISNA(MATCH(AI861,{"Low","Medium","High","Critical"},0))),AND(AL861&lt;&gt;"",COUNTIF(Lists!$A$3:$A$10,AL861)=0),AND(AO861&lt;&gt;"",ISNA(MATCH(AO861,{"Operational monitoring","Performance review","Formal review"},0))),AND(AP861&lt;&gt;"",ISNA(MATCH(AP861,{"Raised per Monitoring and Review Plan","Not action-capable","Action-capable: raise not yet set"},0)))),"INVALID VALUE — use the dropdown list",IF(AND(AG861="UC-ID specific",OR(AF861="",AF861="None")),"UC-ID REQUIRED",IF(OR(J861="",K861="",Q861="",R861="",T861="",AL861="",J861="Not yet known",K861="Unknown",Q861="Unknown",R861="Unknown",T861="Unknown"),"UNKNOWN TO RESOLVE",IF(AND(K861="Yes",OR(H861="",I861="",M861="",N861="",O861="",P861="",P861="None",X861="")),"BREACH ACTION INCOMPLETE",IF(AND(OR(K861="Yes",Q861="Yes"),AL861="None"),"TRIGGER NOT RECORDED — select the E.4 trigger",IF(AND(OR(AND(AL861&lt;&gt;"",AL861&lt;&gt;"None"),R861="Yes"),AM861=""),"REASSESSMENT / CONSIDERATION REF REQUIRED",IF(AND(OR(R861="Yes",T861="Yes"),U861=""),"GATE LOG EVENT ID REQUIRED",IF(OR(AND(D861&lt;&gt;"",NOT(ISNUMBER(D861))),AND(Y861&lt;&gt;"",NOT(ISNUMBER(Y861))),AND(ISNUMBER(D861),ISNUMBER(Y861),Y861&lt;=D861)),"DATE CHECK — Review and Next Review must be dates, Next after Review",IF(AND(ISNUMBER(AC861),ISNUMBER(AD861),AD861&gt;AC861),"SAMPLE EXCEEDS POPULATION",IF(AND(ISNUMBER(AD861),ISNUMBER(AK861),AD861&lt;AK861),"SAMPLE BELOW TIER MINIMUM",IF(AND(AI861&lt;&gt;"",ISNUMBER(Y861),AO861=""),"REVIEW TYPE REQUIRED: operational, performance or formal (§6.4.4)",IF(AND(ISNUMBER(D861),ISNUMBER(Y861),AI861&lt;&gt;"",Y861-D861&gt;IF(AI861="Critical",31,IF(AI861="High",IF(OR(AO861="Operational monitoring",AO861="Performance review"),31,92),IF(AI861="Medium",IF(AO861="Operational monitoring",31,IF(AO861="Performance review",92,366)),366)))),"NEXT REVIEW EXCEEDS TIER CADENCE",IF(OR(AP861="",AP861="Action-capable: raise not yet set"),"AGENTIC CADENCE RAISE NOT SET (§6.4.4; size to be set by the Council)",IF(AND(Z861="Closed",OR(D861="",E861="",G861="",H861="",I861="",X861="",Y861="",AA861="",AB861="",NOT(ISNUMBER(AC861)),NOT(ISNUMBER(AD861)),AC861&lt;1,AD861&lt;1,AE861="",AG861="",AI861="")),"CLOSURE EVIDENCE MISSING",IF(Z861="Closed","Closure ready for independent review","Open / review")))))))))))))))))</f>
        <v/>
      </c>
      <c r="AI861" s="0" t="n"/>
      <c r="AJ861" s="0">
        <f>IF(AI861="","",IF(AO861="Operational monitoring",IF(AI861="Low","Routine operational monitoring by the Service Owner",IF(AI861="Medium","Monthly","Continuous (logged at least monthly)")),IF(AO861="Performance review",IF(AI861="Critical","At least monthly",IF(AI861="High","Monthly",IF(AI861="Medium","Quarterly","Annual"))),IF(AI861="Critical","Continuous monitoring; formal review at least monthly",IF(AI861="High","Quarterly","Annual")))))</f>
        <v/>
      </c>
      <c r="AK861" s="0">
        <f>IF(OR(AI861="",NOT(ISNUMBER(AC861))),"",IF(OR(AI861="Critical",AI861="High"),MIN(AC861,MAX(30,ROUNDUP(0.05*AC861,0))),IF(AI861="Medium",MIN(AC861,20),MIN(AC861,10))))</f>
        <v/>
      </c>
      <c r="AL861" s="0" t="n"/>
      <c r="AM861" s="0" t="n"/>
      <c r="AN861" s="0" t="n"/>
      <c r="AO861" s="0" t="n"/>
      <c r="AP861" s="0" t="n"/>
    </row>
    <row r="862">
      <c r="A862" s="49" t="n"/>
      <c r="B862" s="50" t="n"/>
      <c r="C862" s="50" t="n"/>
      <c r="D862" s="51" t="n"/>
      <c r="E862" s="50" t="n"/>
      <c r="F862" s="50" t="n"/>
      <c r="G862" s="50" t="n"/>
      <c r="H862" s="50" t="n"/>
      <c r="I862" s="50" t="n"/>
      <c r="J862" s="50" t="n"/>
      <c r="K862" s="50" t="n"/>
      <c r="L862" s="50" t="n"/>
      <c r="M862" s="50" t="n"/>
      <c r="N862" s="50" t="n"/>
      <c r="O862" s="51" t="n"/>
      <c r="P862" s="50" t="n"/>
      <c r="Q862" s="50" t="n"/>
      <c r="R862" s="50" t="n"/>
      <c r="S862" s="50" t="n"/>
      <c r="T862" s="50" t="n"/>
      <c r="U862" s="50" t="n"/>
      <c r="V862" s="50" t="n"/>
      <c r="W862" s="50" t="n"/>
      <c r="X862" s="50" t="n"/>
      <c r="Y862" s="51" t="n"/>
      <c r="Z862" s="52" t="n"/>
      <c r="AA862" s="50" t="n"/>
      <c r="AB862" s="50" t="n"/>
      <c r="AC862" s="61" t="n"/>
      <c r="AD862" s="61" t="n"/>
      <c r="AE862" s="50" t="n"/>
      <c r="AF862" s="0" t="n"/>
      <c r="AG862" s="0" t="n"/>
      <c r="AH862" s="85">
        <f>IF(COUNTA(A862:AG862,AI862,AL862:AP862)=0,"",IF(TRIM(A862)="","AIR-ID REQUIRED",IF(OR(AND(K862&lt;&gt;"",ISNA(MATCH(K862,{"Yes","No","Unknown"},0))),AND(Q862&lt;&gt;"",ISNA(MATCH(Q862,{"Yes","No","Unknown"},0))),AND(R862&lt;&gt;"",ISNA(MATCH(R862,{"Yes","No","Unknown"},0))),AND(T862&lt;&gt;"",ISNA(MATCH(T862,{"Yes","No","Unknown"},0))),AND(J862&lt;&gt;"",ISNA(MATCH(J862,{"Improving","Stable","Deteriorating","New / Baseline","Not yet known"},0))),AND(Z862&lt;&gt;"",ISNA(MATCH(Z862,{"Open","Reviewed","Action Open","Escalated","Closed"},0))),AND(AG862&lt;&gt;"",ISNA(MATCH(AG862,{"UC-ID specific","Shared system baseline"},0))),AND(AI862&lt;&gt;"",ISNA(MATCH(AI862,{"Low","Medium","High","Critical"},0))),AND(AL862&lt;&gt;"",COUNTIF(Lists!$A$3:$A$10,AL862)=0),AND(AO862&lt;&gt;"",ISNA(MATCH(AO862,{"Operational monitoring","Performance review","Formal review"},0))),AND(AP862&lt;&gt;"",ISNA(MATCH(AP862,{"Raised per Monitoring and Review Plan","Not action-capable","Action-capable: raise not yet set"},0)))),"INVALID VALUE — use the dropdown list",IF(AND(AG862="UC-ID specific",OR(AF862="",AF862="None")),"UC-ID REQUIRED",IF(OR(J862="",K862="",Q862="",R862="",T862="",AL862="",J862="Not yet known",K862="Unknown",Q862="Unknown",R862="Unknown",T862="Unknown"),"UNKNOWN TO RESOLVE",IF(AND(K862="Yes",OR(H862="",I862="",M862="",N862="",O862="",P862="",P862="None",X862="")),"BREACH ACTION INCOMPLETE",IF(AND(OR(K862="Yes",Q862="Yes"),AL862="None"),"TRIGGER NOT RECORDED — select the E.4 trigger",IF(AND(OR(AND(AL862&lt;&gt;"",AL862&lt;&gt;"None"),R862="Yes"),AM862=""),"REASSESSMENT / CONSIDERATION REF REQUIRED",IF(AND(OR(R862="Yes",T862="Yes"),U862=""),"GATE LOG EVENT ID REQUIRED",IF(OR(AND(D862&lt;&gt;"",NOT(ISNUMBER(D862))),AND(Y862&lt;&gt;"",NOT(ISNUMBER(Y862))),AND(ISNUMBER(D862),ISNUMBER(Y862),Y862&lt;=D862)),"DATE CHECK — Review and Next Review must be dates, Next after Review",IF(AND(ISNUMBER(AC862),ISNUMBER(AD862),AD862&gt;AC862),"SAMPLE EXCEEDS POPULATION",IF(AND(ISNUMBER(AD862),ISNUMBER(AK862),AD862&lt;AK862),"SAMPLE BELOW TIER MINIMUM",IF(AND(AI862&lt;&gt;"",ISNUMBER(Y862),AO862=""),"REVIEW TYPE REQUIRED: operational, performance or formal (§6.4.4)",IF(AND(ISNUMBER(D862),ISNUMBER(Y862),AI862&lt;&gt;"",Y862-D862&gt;IF(AI862="Critical",31,IF(AI862="High",IF(OR(AO862="Operational monitoring",AO862="Performance review"),31,92),IF(AI862="Medium",IF(AO862="Operational monitoring",31,IF(AO862="Performance review",92,366)),366)))),"NEXT REVIEW EXCEEDS TIER CADENCE",IF(OR(AP862="",AP862="Action-capable: raise not yet set"),"AGENTIC CADENCE RAISE NOT SET (§6.4.4; size to be set by the Council)",IF(AND(Z862="Closed",OR(D862="",E862="",G862="",H862="",I862="",X862="",Y862="",AA862="",AB862="",NOT(ISNUMBER(AC862)),NOT(ISNUMBER(AD862)),AC862&lt;1,AD862&lt;1,AE862="",AG862="",AI862="")),"CLOSURE EVIDENCE MISSING",IF(Z862="Closed","Closure ready for independent review","Open / review")))))))))))))))))</f>
        <v/>
      </c>
      <c r="AI862" s="0" t="n"/>
      <c r="AJ862" s="0">
        <f>IF(AI862="","",IF(AO862="Operational monitoring",IF(AI862="Low","Routine operational monitoring by the Service Owner",IF(AI862="Medium","Monthly","Continuous (logged at least monthly)")),IF(AO862="Performance review",IF(AI862="Critical","At least monthly",IF(AI862="High","Monthly",IF(AI862="Medium","Quarterly","Annual"))),IF(AI862="Critical","Continuous monitoring; formal review at least monthly",IF(AI862="High","Quarterly","Annual")))))</f>
        <v/>
      </c>
      <c r="AK862" s="0">
        <f>IF(OR(AI862="",NOT(ISNUMBER(AC862))),"",IF(OR(AI862="Critical",AI862="High"),MIN(AC862,MAX(30,ROUNDUP(0.05*AC862,0))),IF(AI862="Medium",MIN(AC862,20),MIN(AC862,10))))</f>
        <v/>
      </c>
      <c r="AL862" s="0" t="n"/>
      <c r="AM862" s="0" t="n"/>
      <c r="AN862" s="0" t="n"/>
      <c r="AO862" s="0" t="n"/>
      <c r="AP862" s="0" t="n"/>
    </row>
    <row r="863">
      <c r="A863" s="49" t="n"/>
      <c r="B863" s="50" t="n"/>
      <c r="C863" s="50" t="n"/>
      <c r="D863" s="51" t="n"/>
      <c r="E863" s="50" t="n"/>
      <c r="F863" s="50" t="n"/>
      <c r="G863" s="50" t="n"/>
      <c r="H863" s="50" t="n"/>
      <c r="I863" s="50" t="n"/>
      <c r="J863" s="50" t="n"/>
      <c r="K863" s="50" t="n"/>
      <c r="L863" s="50" t="n"/>
      <c r="M863" s="50" t="n"/>
      <c r="N863" s="50" t="n"/>
      <c r="O863" s="51" t="n"/>
      <c r="P863" s="50" t="n"/>
      <c r="Q863" s="50" t="n"/>
      <c r="R863" s="50" t="n"/>
      <c r="S863" s="50" t="n"/>
      <c r="T863" s="50" t="n"/>
      <c r="U863" s="50" t="n"/>
      <c r="V863" s="50" t="n"/>
      <c r="W863" s="50" t="n"/>
      <c r="X863" s="50" t="n"/>
      <c r="Y863" s="51" t="n"/>
      <c r="Z863" s="52" t="n"/>
      <c r="AA863" s="50" t="n"/>
      <c r="AB863" s="50" t="n"/>
      <c r="AC863" s="61" t="n"/>
      <c r="AD863" s="61" t="n"/>
      <c r="AE863" s="50" t="n"/>
      <c r="AF863" s="0" t="n"/>
      <c r="AG863" s="0" t="n"/>
      <c r="AH863" s="85">
        <f>IF(COUNTA(A863:AG863,AI863,AL863:AP863)=0,"",IF(TRIM(A863)="","AIR-ID REQUIRED",IF(OR(AND(K863&lt;&gt;"",ISNA(MATCH(K863,{"Yes","No","Unknown"},0))),AND(Q863&lt;&gt;"",ISNA(MATCH(Q863,{"Yes","No","Unknown"},0))),AND(R863&lt;&gt;"",ISNA(MATCH(R863,{"Yes","No","Unknown"},0))),AND(T863&lt;&gt;"",ISNA(MATCH(T863,{"Yes","No","Unknown"},0))),AND(J863&lt;&gt;"",ISNA(MATCH(J863,{"Improving","Stable","Deteriorating","New / Baseline","Not yet known"},0))),AND(Z863&lt;&gt;"",ISNA(MATCH(Z863,{"Open","Reviewed","Action Open","Escalated","Closed"},0))),AND(AG863&lt;&gt;"",ISNA(MATCH(AG863,{"UC-ID specific","Shared system baseline"},0))),AND(AI863&lt;&gt;"",ISNA(MATCH(AI863,{"Low","Medium","High","Critical"},0))),AND(AL863&lt;&gt;"",COUNTIF(Lists!$A$3:$A$10,AL863)=0),AND(AO863&lt;&gt;"",ISNA(MATCH(AO863,{"Operational monitoring","Performance review","Formal review"},0))),AND(AP863&lt;&gt;"",ISNA(MATCH(AP863,{"Raised per Monitoring and Review Plan","Not action-capable","Action-capable: raise not yet set"},0)))),"INVALID VALUE — use the dropdown list",IF(AND(AG863="UC-ID specific",OR(AF863="",AF863="None")),"UC-ID REQUIRED",IF(OR(J863="",K863="",Q863="",R863="",T863="",AL863="",J863="Not yet known",K863="Unknown",Q863="Unknown",R863="Unknown",T863="Unknown"),"UNKNOWN TO RESOLVE",IF(AND(K863="Yes",OR(H863="",I863="",M863="",N863="",O863="",P863="",P863="None",X863="")),"BREACH ACTION INCOMPLETE",IF(AND(OR(K863="Yes",Q863="Yes"),AL863="None"),"TRIGGER NOT RECORDED — select the E.4 trigger",IF(AND(OR(AND(AL863&lt;&gt;"",AL863&lt;&gt;"None"),R863="Yes"),AM863=""),"REASSESSMENT / CONSIDERATION REF REQUIRED",IF(AND(OR(R863="Yes",T863="Yes"),U863=""),"GATE LOG EVENT ID REQUIRED",IF(OR(AND(D863&lt;&gt;"",NOT(ISNUMBER(D863))),AND(Y863&lt;&gt;"",NOT(ISNUMBER(Y863))),AND(ISNUMBER(D863),ISNUMBER(Y863),Y863&lt;=D863)),"DATE CHECK — Review and Next Review must be dates, Next after Review",IF(AND(ISNUMBER(AC863),ISNUMBER(AD863),AD863&gt;AC863),"SAMPLE EXCEEDS POPULATION",IF(AND(ISNUMBER(AD863),ISNUMBER(AK863),AD863&lt;AK863),"SAMPLE BELOW TIER MINIMUM",IF(AND(AI863&lt;&gt;"",ISNUMBER(Y863),AO863=""),"REVIEW TYPE REQUIRED: operational, performance or formal (§6.4.4)",IF(AND(ISNUMBER(D863),ISNUMBER(Y863),AI863&lt;&gt;"",Y863-D863&gt;IF(AI863="Critical",31,IF(AI863="High",IF(OR(AO863="Operational monitoring",AO863="Performance review"),31,92),IF(AI863="Medium",IF(AO863="Operational monitoring",31,IF(AO863="Performance review",92,366)),366)))),"NEXT REVIEW EXCEEDS TIER CADENCE",IF(OR(AP863="",AP863="Action-capable: raise not yet set"),"AGENTIC CADENCE RAISE NOT SET (§6.4.4; size to be set by the Council)",IF(AND(Z863="Closed",OR(D863="",E863="",G863="",H863="",I863="",X863="",Y863="",AA863="",AB863="",NOT(ISNUMBER(AC863)),NOT(ISNUMBER(AD863)),AC863&lt;1,AD863&lt;1,AE863="",AG863="",AI863="")),"CLOSURE EVIDENCE MISSING",IF(Z863="Closed","Closure ready for independent review","Open / review")))))))))))))))))</f>
        <v/>
      </c>
      <c r="AI863" s="0" t="n"/>
      <c r="AJ863" s="0">
        <f>IF(AI863="","",IF(AO863="Operational monitoring",IF(AI863="Low","Routine operational monitoring by the Service Owner",IF(AI863="Medium","Monthly","Continuous (logged at least monthly)")),IF(AO863="Performance review",IF(AI863="Critical","At least monthly",IF(AI863="High","Monthly",IF(AI863="Medium","Quarterly","Annual"))),IF(AI863="Critical","Continuous monitoring; formal review at least monthly",IF(AI863="High","Quarterly","Annual")))))</f>
        <v/>
      </c>
      <c r="AK863" s="0">
        <f>IF(OR(AI863="",NOT(ISNUMBER(AC863))),"",IF(OR(AI863="Critical",AI863="High"),MIN(AC863,MAX(30,ROUNDUP(0.05*AC863,0))),IF(AI863="Medium",MIN(AC863,20),MIN(AC863,10))))</f>
        <v/>
      </c>
      <c r="AL863" s="0" t="n"/>
      <c r="AM863" s="0" t="n"/>
      <c r="AN863" s="0" t="n"/>
      <c r="AO863" s="0" t="n"/>
      <c r="AP863" s="0" t="n"/>
    </row>
    <row r="864">
      <c r="A864" s="49" t="n"/>
      <c r="B864" s="50" t="n"/>
      <c r="C864" s="50" t="n"/>
      <c r="D864" s="51" t="n"/>
      <c r="E864" s="50" t="n"/>
      <c r="F864" s="50" t="n"/>
      <c r="G864" s="50" t="n"/>
      <c r="H864" s="50" t="n"/>
      <c r="I864" s="50" t="n"/>
      <c r="J864" s="50" t="n"/>
      <c r="K864" s="50" t="n"/>
      <c r="L864" s="50" t="n"/>
      <c r="M864" s="50" t="n"/>
      <c r="N864" s="50" t="n"/>
      <c r="O864" s="51" t="n"/>
      <c r="P864" s="50" t="n"/>
      <c r="Q864" s="50" t="n"/>
      <c r="R864" s="50" t="n"/>
      <c r="S864" s="50" t="n"/>
      <c r="T864" s="50" t="n"/>
      <c r="U864" s="50" t="n"/>
      <c r="V864" s="50" t="n"/>
      <c r="W864" s="50" t="n"/>
      <c r="X864" s="50" t="n"/>
      <c r="Y864" s="51" t="n"/>
      <c r="Z864" s="52" t="n"/>
      <c r="AA864" s="50" t="n"/>
      <c r="AB864" s="50" t="n"/>
      <c r="AC864" s="61" t="n"/>
      <c r="AD864" s="61" t="n"/>
      <c r="AE864" s="50" t="n"/>
      <c r="AF864" s="0" t="n"/>
      <c r="AG864" s="0" t="n"/>
      <c r="AH864" s="85">
        <f>IF(COUNTA(A864:AG864,AI864,AL864:AP864)=0,"",IF(TRIM(A864)="","AIR-ID REQUIRED",IF(OR(AND(K864&lt;&gt;"",ISNA(MATCH(K864,{"Yes","No","Unknown"},0))),AND(Q864&lt;&gt;"",ISNA(MATCH(Q864,{"Yes","No","Unknown"},0))),AND(R864&lt;&gt;"",ISNA(MATCH(R864,{"Yes","No","Unknown"},0))),AND(T864&lt;&gt;"",ISNA(MATCH(T864,{"Yes","No","Unknown"},0))),AND(J864&lt;&gt;"",ISNA(MATCH(J864,{"Improving","Stable","Deteriorating","New / Baseline","Not yet known"},0))),AND(Z864&lt;&gt;"",ISNA(MATCH(Z864,{"Open","Reviewed","Action Open","Escalated","Closed"},0))),AND(AG864&lt;&gt;"",ISNA(MATCH(AG864,{"UC-ID specific","Shared system baseline"},0))),AND(AI864&lt;&gt;"",ISNA(MATCH(AI864,{"Low","Medium","High","Critical"},0))),AND(AL864&lt;&gt;"",COUNTIF(Lists!$A$3:$A$10,AL864)=0),AND(AO864&lt;&gt;"",ISNA(MATCH(AO864,{"Operational monitoring","Performance review","Formal review"},0))),AND(AP864&lt;&gt;"",ISNA(MATCH(AP864,{"Raised per Monitoring and Review Plan","Not action-capable","Action-capable: raise not yet set"},0)))),"INVALID VALUE — use the dropdown list",IF(AND(AG864="UC-ID specific",OR(AF864="",AF864="None")),"UC-ID REQUIRED",IF(OR(J864="",K864="",Q864="",R864="",T864="",AL864="",J864="Not yet known",K864="Unknown",Q864="Unknown",R864="Unknown",T864="Unknown"),"UNKNOWN TO RESOLVE",IF(AND(K864="Yes",OR(H864="",I864="",M864="",N864="",O864="",P864="",P864="None",X864="")),"BREACH ACTION INCOMPLETE",IF(AND(OR(K864="Yes",Q864="Yes"),AL864="None"),"TRIGGER NOT RECORDED — select the E.4 trigger",IF(AND(OR(AND(AL864&lt;&gt;"",AL864&lt;&gt;"None"),R864="Yes"),AM864=""),"REASSESSMENT / CONSIDERATION REF REQUIRED",IF(AND(OR(R864="Yes",T864="Yes"),U864=""),"GATE LOG EVENT ID REQUIRED",IF(OR(AND(D864&lt;&gt;"",NOT(ISNUMBER(D864))),AND(Y864&lt;&gt;"",NOT(ISNUMBER(Y864))),AND(ISNUMBER(D864),ISNUMBER(Y864),Y864&lt;=D864)),"DATE CHECK — Review and Next Review must be dates, Next after Review",IF(AND(ISNUMBER(AC864),ISNUMBER(AD864),AD864&gt;AC864),"SAMPLE EXCEEDS POPULATION",IF(AND(ISNUMBER(AD864),ISNUMBER(AK864),AD864&lt;AK864),"SAMPLE BELOW TIER MINIMUM",IF(AND(AI864&lt;&gt;"",ISNUMBER(Y864),AO864=""),"REVIEW TYPE REQUIRED: operational, performance or formal (§6.4.4)",IF(AND(ISNUMBER(D864),ISNUMBER(Y864),AI864&lt;&gt;"",Y864-D864&gt;IF(AI864="Critical",31,IF(AI864="High",IF(OR(AO864="Operational monitoring",AO864="Performance review"),31,92),IF(AI864="Medium",IF(AO864="Operational monitoring",31,IF(AO864="Performance review",92,366)),366)))),"NEXT REVIEW EXCEEDS TIER CADENCE",IF(OR(AP864="",AP864="Action-capable: raise not yet set"),"AGENTIC CADENCE RAISE NOT SET (§6.4.4; size to be set by the Council)",IF(AND(Z864="Closed",OR(D864="",E864="",G864="",H864="",I864="",X864="",Y864="",AA864="",AB864="",NOT(ISNUMBER(AC864)),NOT(ISNUMBER(AD864)),AC864&lt;1,AD864&lt;1,AE864="",AG864="",AI864="")),"CLOSURE EVIDENCE MISSING",IF(Z864="Closed","Closure ready for independent review","Open / review")))))))))))))))))</f>
        <v/>
      </c>
      <c r="AI864" s="0" t="n"/>
      <c r="AJ864" s="0">
        <f>IF(AI864="","",IF(AO864="Operational monitoring",IF(AI864="Low","Routine operational monitoring by the Service Owner",IF(AI864="Medium","Monthly","Continuous (logged at least monthly)")),IF(AO864="Performance review",IF(AI864="Critical","At least monthly",IF(AI864="High","Monthly",IF(AI864="Medium","Quarterly","Annual"))),IF(AI864="Critical","Continuous monitoring; formal review at least monthly",IF(AI864="High","Quarterly","Annual")))))</f>
        <v/>
      </c>
      <c r="AK864" s="0">
        <f>IF(OR(AI864="",NOT(ISNUMBER(AC864))),"",IF(OR(AI864="Critical",AI864="High"),MIN(AC864,MAX(30,ROUNDUP(0.05*AC864,0))),IF(AI864="Medium",MIN(AC864,20),MIN(AC864,10))))</f>
        <v/>
      </c>
      <c r="AL864" s="0" t="n"/>
      <c r="AM864" s="0" t="n"/>
      <c r="AN864" s="0" t="n"/>
      <c r="AO864" s="0" t="n"/>
      <c r="AP864" s="0" t="n"/>
    </row>
    <row r="865">
      <c r="A865" s="49" t="n"/>
      <c r="B865" s="50" t="n"/>
      <c r="C865" s="50" t="n"/>
      <c r="D865" s="51" t="n"/>
      <c r="E865" s="50" t="n"/>
      <c r="F865" s="50" t="n"/>
      <c r="G865" s="50" t="n"/>
      <c r="H865" s="50" t="n"/>
      <c r="I865" s="50" t="n"/>
      <c r="J865" s="50" t="n"/>
      <c r="K865" s="50" t="n"/>
      <c r="L865" s="50" t="n"/>
      <c r="M865" s="50" t="n"/>
      <c r="N865" s="50" t="n"/>
      <c r="O865" s="51" t="n"/>
      <c r="P865" s="50" t="n"/>
      <c r="Q865" s="50" t="n"/>
      <c r="R865" s="50" t="n"/>
      <c r="S865" s="50" t="n"/>
      <c r="T865" s="50" t="n"/>
      <c r="U865" s="50" t="n"/>
      <c r="V865" s="50" t="n"/>
      <c r="W865" s="50" t="n"/>
      <c r="X865" s="50" t="n"/>
      <c r="Y865" s="51" t="n"/>
      <c r="Z865" s="52" t="n"/>
      <c r="AA865" s="50" t="n"/>
      <c r="AB865" s="50" t="n"/>
      <c r="AC865" s="61" t="n"/>
      <c r="AD865" s="61" t="n"/>
      <c r="AE865" s="50" t="n"/>
      <c r="AF865" s="0" t="n"/>
      <c r="AG865" s="0" t="n"/>
      <c r="AH865" s="85">
        <f>IF(COUNTA(A865:AG865,AI865,AL865:AP865)=0,"",IF(TRIM(A865)="","AIR-ID REQUIRED",IF(OR(AND(K865&lt;&gt;"",ISNA(MATCH(K865,{"Yes","No","Unknown"},0))),AND(Q865&lt;&gt;"",ISNA(MATCH(Q865,{"Yes","No","Unknown"},0))),AND(R865&lt;&gt;"",ISNA(MATCH(R865,{"Yes","No","Unknown"},0))),AND(T865&lt;&gt;"",ISNA(MATCH(T865,{"Yes","No","Unknown"},0))),AND(J865&lt;&gt;"",ISNA(MATCH(J865,{"Improving","Stable","Deteriorating","New / Baseline","Not yet known"},0))),AND(Z865&lt;&gt;"",ISNA(MATCH(Z865,{"Open","Reviewed","Action Open","Escalated","Closed"},0))),AND(AG865&lt;&gt;"",ISNA(MATCH(AG865,{"UC-ID specific","Shared system baseline"},0))),AND(AI865&lt;&gt;"",ISNA(MATCH(AI865,{"Low","Medium","High","Critical"},0))),AND(AL865&lt;&gt;"",COUNTIF(Lists!$A$3:$A$10,AL865)=0),AND(AO865&lt;&gt;"",ISNA(MATCH(AO865,{"Operational monitoring","Performance review","Formal review"},0))),AND(AP865&lt;&gt;"",ISNA(MATCH(AP865,{"Raised per Monitoring and Review Plan","Not action-capable","Action-capable: raise not yet set"},0)))),"INVALID VALUE — use the dropdown list",IF(AND(AG865="UC-ID specific",OR(AF865="",AF865="None")),"UC-ID REQUIRED",IF(OR(J865="",K865="",Q865="",R865="",T865="",AL865="",J865="Not yet known",K865="Unknown",Q865="Unknown",R865="Unknown",T865="Unknown"),"UNKNOWN TO RESOLVE",IF(AND(K865="Yes",OR(H865="",I865="",M865="",N865="",O865="",P865="",P865="None",X865="")),"BREACH ACTION INCOMPLETE",IF(AND(OR(K865="Yes",Q865="Yes"),AL865="None"),"TRIGGER NOT RECORDED — select the E.4 trigger",IF(AND(OR(AND(AL865&lt;&gt;"",AL865&lt;&gt;"None"),R865="Yes"),AM865=""),"REASSESSMENT / CONSIDERATION REF REQUIRED",IF(AND(OR(R865="Yes",T865="Yes"),U865=""),"GATE LOG EVENT ID REQUIRED",IF(OR(AND(D865&lt;&gt;"",NOT(ISNUMBER(D865))),AND(Y865&lt;&gt;"",NOT(ISNUMBER(Y865))),AND(ISNUMBER(D865),ISNUMBER(Y865),Y865&lt;=D865)),"DATE CHECK — Review and Next Review must be dates, Next after Review",IF(AND(ISNUMBER(AC865),ISNUMBER(AD865),AD865&gt;AC865),"SAMPLE EXCEEDS POPULATION",IF(AND(ISNUMBER(AD865),ISNUMBER(AK865),AD865&lt;AK865),"SAMPLE BELOW TIER MINIMUM",IF(AND(AI865&lt;&gt;"",ISNUMBER(Y865),AO865=""),"REVIEW TYPE REQUIRED: operational, performance or formal (§6.4.4)",IF(AND(ISNUMBER(D865),ISNUMBER(Y865),AI865&lt;&gt;"",Y865-D865&gt;IF(AI865="Critical",31,IF(AI865="High",IF(OR(AO865="Operational monitoring",AO865="Performance review"),31,92),IF(AI865="Medium",IF(AO865="Operational monitoring",31,IF(AO865="Performance review",92,366)),366)))),"NEXT REVIEW EXCEEDS TIER CADENCE",IF(OR(AP865="",AP865="Action-capable: raise not yet set"),"AGENTIC CADENCE RAISE NOT SET (§6.4.4; size to be set by the Council)",IF(AND(Z865="Closed",OR(D865="",E865="",G865="",H865="",I865="",X865="",Y865="",AA865="",AB865="",NOT(ISNUMBER(AC865)),NOT(ISNUMBER(AD865)),AC865&lt;1,AD865&lt;1,AE865="",AG865="",AI865="")),"CLOSURE EVIDENCE MISSING",IF(Z865="Closed","Closure ready for independent review","Open / review")))))))))))))))))</f>
        <v/>
      </c>
      <c r="AI865" s="0" t="n"/>
      <c r="AJ865" s="0">
        <f>IF(AI865="","",IF(AO865="Operational monitoring",IF(AI865="Low","Routine operational monitoring by the Service Owner",IF(AI865="Medium","Monthly","Continuous (logged at least monthly)")),IF(AO865="Performance review",IF(AI865="Critical","At least monthly",IF(AI865="High","Monthly",IF(AI865="Medium","Quarterly","Annual"))),IF(AI865="Critical","Continuous monitoring; formal review at least monthly",IF(AI865="High","Quarterly","Annual")))))</f>
        <v/>
      </c>
      <c r="AK865" s="0">
        <f>IF(OR(AI865="",NOT(ISNUMBER(AC865))),"",IF(OR(AI865="Critical",AI865="High"),MIN(AC865,MAX(30,ROUNDUP(0.05*AC865,0))),IF(AI865="Medium",MIN(AC865,20),MIN(AC865,10))))</f>
        <v/>
      </c>
      <c r="AL865" s="0" t="n"/>
      <c r="AM865" s="0" t="n"/>
      <c r="AN865" s="0" t="n"/>
      <c r="AO865" s="0" t="n"/>
      <c r="AP865" s="0" t="n"/>
    </row>
    <row r="866">
      <c r="A866" s="49" t="n"/>
      <c r="B866" s="50" t="n"/>
      <c r="C866" s="50" t="n"/>
      <c r="D866" s="51" t="n"/>
      <c r="E866" s="50" t="n"/>
      <c r="F866" s="50" t="n"/>
      <c r="G866" s="50" t="n"/>
      <c r="H866" s="50" t="n"/>
      <c r="I866" s="50" t="n"/>
      <c r="J866" s="50" t="n"/>
      <c r="K866" s="50" t="n"/>
      <c r="L866" s="50" t="n"/>
      <c r="M866" s="50" t="n"/>
      <c r="N866" s="50" t="n"/>
      <c r="O866" s="51" t="n"/>
      <c r="P866" s="50" t="n"/>
      <c r="Q866" s="50" t="n"/>
      <c r="R866" s="50" t="n"/>
      <c r="S866" s="50" t="n"/>
      <c r="T866" s="50" t="n"/>
      <c r="U866" s="50" t="n"/>
      <c r="V866" s="50" t="n"/>
      <c r="W866" s="50" t="n"/>
      <c r="X866" s="50" t="n"/>
      <c r="Y866" s="51" t="n"/>
      <c r="Z866" s="52" t="n"/>
      <c r="AA866" s="50" t="n"/>
      <c r="AB866" s="50" t="n"/>
      <c r="AC866" s="61" t="n"/>
      <c r="AD866" s="61" t="n"/>
      <c r="AE866" s="50" t="n"/>
      <c r="AF866" s="0" t="n"/>
      <c r="AG866" s="0" t="n"/>
      <c r="AH866" s="85">
        <f>IF(COUNTA(A866:AG866,AI866,AL866:AP866)=0,"",IF(TRIM(A866)="","AIR-ID REQUIRED",IF(OR(AND(K866&lt;&gt;"",ISNA(MATCH(K866,{"Yes","No","Unknown"},0))),AND(Q866&lt;&gt;"",ISNA(MATCH(Q866,{"Yes","No","Unknown"},0))),AND(R866&lt;&gt;"",ISNA(MATCH(R866,{"Yes","No","Unknown"},0))),AND(T866&lt;&gt;"",ISNA(MATCH(T866,{"Yes","No","Unknown"},0))),AND(J866&lt;&gt;"",ISNA(MATCH(J866,{"Improving","Stable","Deteriorating","New / Baseline","Not yet known"},0))),AND(Z866&lt;&gt;"",ISNA(MATCH(Z866,{"Open","Reviewed","Action Open","Escalated","Closed"},0))),AND(AG866&lt;&gt;"",ISNA(MATCH(AG866,{"UC-ID specific","Shared system baseline"},0))),AND(AI866&lt;&gt;"",ISNA(MATCH(AI866,{"Low","Medium","High","Critical"},0))),AND(AL866&lt;&gt;"",COUNTIF(Lists!$A$3:$A$10,AL866)=0),AND(AO866&lt;&gt;"",ISNA(MATCH(AO866,{"Operational monitoring","Performance review","Formal review"},0))),AND(AP866&lt;&gt;"",ISNA(MATCH(AP866,{"Raised per Monitoring and Review Plan","Not action-capable","Action-capable: raise not yet set"},0)))),"INVALID VALUE — use the dropdown list",IF(AND(AG866="UC-ID specific",OR(AF866="",AF866="None")),"UC-ID REQUIRED",IF(OR(J866="",K866="",Q866="",R866="",T866="",AL866="",J866="Not yet known",K866="Unknown",Q866="Unknown",R866="Unknown",T866="Unknown"),"UNKNOWN TO RESOLVE",IF(AND(K866="Yes",OR(H866="",I866="",M866="",N866="",O866="",P866="",P866="None",X866="")),"BREACH ACTION INCOMPLETE",IF(AND(OR(K866="Yes",Q866="Yes"),AL866="None"),"TRIGGER NOT RECORDED — select the E.4 trigger",IF(AND(OR(AND(AL866&lt;&gt;"",AL866&lt;&gt;"None"),R866="Yes"),AM866=""),"REASSESSMENT / CONSIDERATION REF REQUIRED",IF(AND(OR(R866="Yes",T866="Yes"),U866=""),"GATE LOG EVENT ID REQUIRED",IF(OR(AND(D866&lt;&gt;"",NOT(ISNUMBER(D866))),AND(Y866&lt;&gt;"",NOT(ISNUMBER(Y866))),AND(ISNUMBER(D866),ISNUMBER(Y866),Y866&lt;=D866)),"DATE CHECK — Review and Next Review must be dates, Next after Review",IF(AND(ISNUMBER(AC866),ISNUMBER(AD866),AD866&gt;AC866),"SAMPLE EXCEEDS POPULATION",IF(AND(ISNUMBER(AD866),ISNUMBER(AK866),AD866&lt;AK866),"SAMPLE BELOW TIER MINIMUM",IF(AND(AI866&lt;&gt;"",ISNUMBER(Y866),AO866=""),"REVIEW TYPE REQUIRED: operational, performance or formal (§6.4.4)",IF(AND(ISNUMBER(D866),ISNUMBER(Y866),AI866&lt;&gt;"",Y866-D866&gt;IF(AI866="Critical",31,IF(AI866="High",IF(OR(AO866="Operational monitoring",AO866="Performance review"),31,92),IF(AI866="Medium",IF(AO866="Operational monitoring",31,IF(AO866="Performance review",92,366)),366)))),"NEXT REVIEW EXCEEDS TIER CADENCE",IF(OR(AP866="",AP866="Action-capable: raise not yet set"),"AGENTIC CADENCE RAISE NOT SET (§6.4.4; size to be set by the Council)",IF(AND(Z866="Closed",OR(D866="",E866="",G866="",H866="",I866="",X866="",Y866="",AA866="",AB866="",NOT(ISNUMBER(AC866)),NOT(ISNUMBER(AD866)),AC866&lt;1,AD866&lt;1,AE866="",AG866="",AI866="")),"CLOSURE EVIDENCE MISSING",IF(Z866="Closed","Closure ready for independent review","Open / review")))))))))))))))))</f>
        <v/>
      </c>
      <c r="AI866" s="0" t="n"/>
      <c r="AJ866" s="0">
        <f>IF(AI866="","",IF(AO866="Operational monitoring",IF(AI866="Low","Routine operational monitoring by the Service Owner",IF(AI866="Medium","Monthly","Continuous (logged at least monthly)")),IF(AO866="Performance review",IF(AI866="Critical","At least monthly",IF(AI866="High","Monthly",IF(AI866="Medium","Quarterly","Annual"))),IF(AI866="Critical","Continuous monitoring; formal review at least monthly",IF(AI866="High","Quarterly","Annual")))))</f>
        <v/>
      </c>
      <c r="AK866" s="0">
        <f>IF(OR(AI866="",NOT(ISNUMBER(AC866))),"",IF(OR(AI866="Critical",AI866="High"),MIN(AC866,MAX(30,ROUNDUP(0.05*AC866,0))),IF(AI866="Medium",MIN(AC866,20),MIN(AC866,10))))</f>
        <v/>
      </c>
      <c r="AL866" s="0" t="n"/>
      <c r="AM866" s="0" t="n"/>
      <c r="AN866" s="0" t="n"/>
      <c r="AO866" s="0" t="n"/>
      <c r="AP866" s="0" t="n"/>
    </row>
    <row r="867">
      <c r="A867" s="49" t="n"/>
      <c r="B867" s="50" t="n"/>
      <c r="C867" s="50" t="n"/>
      <c r="D867" s="51" t="n"/>
      <c r="E867" s="50" t="n"/>
      <c r="F867" s="50" t="n"/>
      <c r="G867" s="50" t="n"/>
      <c r="H867" s="50" t="n"/>
      <c r="I867" s="50" t="n"/>
      <c r="J867" s="50" t="n"/>
      <c r="K867" s="50" t="n"/>
      <c r="L867" s="50" t="n"/>
      <c r="M867" s="50" t="n"/>
      <c r="N867" s="50" t="n"/>
      <c r="O867" s="51" t="n"/>
      <c r="P867" s="50" t="n"/>
      <c r="Q867" s="50" t="n"/>
      <c r="R867" s="50" t="n"/>
      <c r="S867" s="50" t="n"/>
      <c r="T867" s="50" t="n"/>
      <c r="U867" s="50" t="n"/>
      <c r="V867" s="50" t="n"/>
      <c r="W867" s="50" t="n"/>
      <c r="X867" s="50" t="n"/>
      <c r="Y867" s="51" t="n"/>
      <c r="Z867" s="52" t="n"/>
      <c r="AA867" s="50" t="n"/>
      <c r="AB867" s="50" t="n"/>
      <c r="AC867" s="61" t="n"/>
      <c r="AD867" s="61" t="n"/>
      <c r="AE867" s="50" t="n"/>
      <c r="AF867" s="0" t="n"/>
      <c r="AG867" s="0" t="n"/>
      <c r="AH867" s="85">
        <f>IF(COUNTA(A867:AG867,AI867,AL867:AP867)=0,"",IF(TRIM(A867)="","AIR-ID REQUIRED",IF(OR(AND(K867&lt;&gt;"",ISNA(MATCH(K867,{"Yes","No","Unknown"},0))),AND(Q867&lt;&gt;"",ISNA(MATCH(Q867,{"Yes","No","Unknown"},0))),AND(R867&lt;&gt;"",ISNA(MATCH(R867,{"Yes","No","Unknown"},0))),AND(T867&lt;&gt;"",ISNA(MATCH(T867,{"Yes","No","Unknown"},0))),AND(J867&lt;&gt;"",ISNA(MATCH(J867,{"Improving","Stable","Deteriorating","New / Baseline","Not yet known"},0))),AND(Z867&lt;&gt;"",ISNA(MATCH(Z867,{"Open","Reviewed","Action Open","Escalated","Closed"},0))),AND(AG867&lt;&gt;"",ISNA(MATCH(AG867,{"UC-ID specific","Shared system baseline"},0))),AND(AI867&lt;&gt;"",ISNA(MATCH(AI867,{"Low","Medium","High","Critical"},0))),AND(AL867&lt;&gt;"",COUNTIF(Lists!$A$3:$A$10,AL867)=0),AND(AO867&lt;&gt;"",ISNA(MATCH(AO867,{"Operational monitoring","Performance review","Formal review"},0))),AND(AP867&lt;&gt;"",ISNA(MATCH(AP867,{"Raised per Monitoring and Review Plan","Not action-capable","Action-capable: raise not yet set"},0)))),"INVALID VALUE — use the dropdown list",IF(AND(AG867="UC-ID specific",OR(AF867="",AF867="None")),"UC-ID REQUIRED",IF(OR(J867="",K867="",Q867="",R867="",T867="",AL867="",J867="Not yet known",K867="Unknown",Q867="Unknown",R867="Unknown",T867="Unknown"),"UNKNOWN TO RESOLVE",IF(AND(K867="Yes",OR(H867="",I867="",M867="",N867="",O867="",P867="",P867="None",X867="")),"BREACH ACTION INCOMPLETE",IF(AND(OR(K867="Yes",Q867="Yes"),AL867="None"),"TRIGGER NOT RECORDED — select the E.4 trigger",IF(AND(OR(AND(AL867&lt;&gt;"",AL867&lt;&gt;"None"),R867="Yes"),AM867=""),"REASSESSMENT / CONSIDERATION REF REQUIRED",IF(AND(OR(R867="Yes",T867="Yes"),U867=""),"GATE LOG EVENT ID REQUIRED",IF(OR(AND(D867&lt;&gt;"",NOT(ISNUMBER(D867))),AND(Y867&lt;&gt;"",NOT(ISNUMBER(Y867))),AND(ISNUMBER(D867),ISNUMBER(Y867),Y867&lt;=D867)),"DATE CHECK — Review and Next Review must be dates, Next after Review",IF(AND(ISNUMBER(AC867),ISNUMBER(AD867),AD867&gt;AC867),"SAMPLE EXCEEDS POPULATION",IF(AND(ISNUMBER(AD867),ISNUMBER(AK867),AD867&lt;AK867),"SAMPLE BELOW TIER MINIMUM",IF(AND(AI867&lt;&gt;"",ISNUMBER(Y867),AO867=""),"REVIEW TYPE REQUIRED: operational, performance or formal (§6.4.4)",IF(AND(ISNUMBER(D867),ISNUMBER(Y867),AI867&lt;&gt;"",Y867-D867&gt;IF(AI867="Critical",31,IF(AI867="High",IF(OR(AO867="Operational monitoring",AO867="Performance review"),31,92),IF(AI867="Medium",IF(AO867="Operational monitoring",31,IF(AO867="Performance review",92,366)),366)))),"NEXT REVIEW EXCEEDS TIER CADENCE",IF(OR(AP867="",AP867="Action-capable: raise not yet set"),"AGENTIC CADENCE RAISE NOT SET (§6.4.4; size to be set by the Council)",IF(AND(Z867="Closed",OR(D867="",E867="",G867="",H867="",I867="",X867="",Y867="",AA867="",AB867="",NOT(ISNUMBER(AC867)),NOT(ISNUMBER(AD867)),AC867&lt;1,AD867&lt;1,AE867="",AG867="",AI867="")),"CLOSURE EVIDENCE MISSING",IF(Z867="Closed","Closure ready for independent review","Open / review")))))))))))))))))</f>
        <v/>
      </c>
      <c r="AI867" s="0" t="n"/>
      <c r="AJ867" s="0">
        <f>IF(AI867="","",IF(AO867="Operational monitoring",IF(AI867="Low","Routine operational monitoring by the Service Owner",IF(AI867="Medium","Monthly","Continuous (logged at least monthly)")),IF(AO867="Performance review",IF(AI867="Critical","At least monthly",IF(AI867="High","Monthly",IF(AI867="Medium","Quarterly","Annual"))),IF(AI867="Critical","Continuous monitoring; formal review at least monthly",IF(AI867="High","Quarterly","Annual")))))</f>
        <v/>
      </c>
      <c r="AK867" s="0">
        <f>IF(OR(AI867="",NOT(ISNUMBER(AC867))),"",IF(OR(AI867="Critical",AI867="High"),MIN(AC867,MAX(30,ROUNDUP(0.05*AC867,0))),IF(AI867="Medium",MIN(AC867,20),MIN(AC867,10))))</f>
        <v/>
      </c>
      <c r="AL867" s="0" t="n"/>
      <c r="AM867" s="0" t="n"/>
      <c r="AN867" s="0" t="n"/>
      <c r="AO867" s="0" t="n"/>
      <c r="AP867" s="0" t="n"/>
    </row>
    <row r="868">
      <c r="A868" s="49" t="n"/>
      <c r="B868" s="50" t="n"/>
      <c r="C868" s="50" t="n"/>
      <c r="D868" s="51" t="n"/>
      <c r="E868" s="50" t="n"/>
      <c r="F868" s="50" t="n"/>
      <c r="G868" s="50" t="n"/>
      <c r="H868" s="50" t="n"/>
      <c r="I868" s="50" t="n"/>
      <c r="J868" s="50" t="n"/>
      <c r="K868" s="50" t="n"/>
      <c r="L868" s="50" t="n"/>
      <c r="M868" s="50" t="n"/>
      <c r="N868" s="50" t="n"/>
      <c r="O868" s="51" t="n"/>
      <c r="P868" s="50" t="n"/>
      <c r="Q868" s="50" t="n"/>
      <c r="R868" s="50" t="n"/>
      <c r="S868" s="50" t="n"/>
      <c r="T868" s="50" t="n"/>
      <c r="U868" s="50" t="n"/>
      <c r="V868" s="50" t="n"/>
      <c r="W868" s="50" t="n"/>
      <c r="X868" s="50" t="n"/>
      <c r="Y868" s="51" t="n"/>
      <c r="Z868" s="52" t="n"/>
      <c r="AA868" s="50" t="n"/>
      <c r="AB868" s="50" t="n"/>
      <c r="AC868" s="61" t="n"/>
      <c r="AD868" s="61" t="n"/>
      <c r="AE868" s="50" t="n"/>
      <c r="AF868" s="0" t="n"/>
      <c r="AG868" s="0" t="n"/>
      <c r="AH868" s="85">
        <f>IF(COUNTA(A868:AG868,AI868,AL868:AP868)=0,"",IF(TRIM(A868)="","AIR-ID REQUIRED",IF(OR(AND(K868&lt;&gt;"",ISNA(MATCH(K868,{"Yes","No","Unknown"},0))),AND(Q868&lt;&gt;"",ISNA(MATCH(Q868,{"Yes","No","Unknown"},0))),AND(R868&lt;&gt;"",ISNA(MATCH(R868,{"Yes","No","Unknown"},0))),AND(T868&lt;&gt;"",ISNA(MATCH(T868,{"Yes","No","Unknown"},0))),AND(J868&lt;&gt;"",ISNA(MATCH(J868,{"Improving","Stable","Deteriorating","New / Baseline","Not yet known"},0))),AND(Z868&lt;&gt;"",ISNA(MATCH(Z868,{"Open","Reviewed","Action Open","Escalated","Closed"},0))),AND(AG868&lt;&gt;"",ISNA(MATCH(AG868,{"UC-ID specific","Shared system baseline"},0))),AND(AI868&lt;&gt;"",ISNA(MATCH(AI868,{"Low","Medium","High","Critical"},0))),AND(AL868&lt;&gt;"",COUNTIF(Lists!$A$3:$A$10,AL868)=0),AND(AO868&lt;&gt;"",ISNA(MATCH(AO868,{"Operational monitoring","Performance review","Formal review"},0))),AND(AP868&lt;&gt;"",ISNA(MATCH(AP868,{"Raised per Monitoring and Review Plan","Not action-capable","Action-capable: raise not yet set"},0)))),"INVALID VALUE — use the dropdown list",IF(AND(AG868="UC-ID specific",OR(AF868="",AF868="None")),"UC-ID REQUIRED",IF(OR(J868="",K868="",Q868="",R868="",T868="",AL868="",J868="Not yet known",K868="Unknown",Q868="Unknown",R868="Unknown",T868="Unknown"),"UNKNOWN TO RESOLVE",IF(AND(K868="Yes",OR(H868="",I868="",M868="",N868="",O868="",P868="",P868="None",X868="")),"BREACH ACTION INCOMPLETE",IF(AND(OR(K868="Yes",Q868="Yes"),AL868="None"),"TRIGGER NOT RECORDED — select the E.4 trigger",IF(AND(OR(AND(AL868&lt;&gt;"",AL868&lt;&gt;"None"),R868="Yes"),AM868=""),"REASSESSMENT / CONSIDERATION REF REQUIRED",IF(AND(OR(R868="Yes",T868="Yes"),U868=""),"GATE LOG EVENT ID REQUIRED",IF(OR(AND(D868&lt;&gt;"",NOT(ISNUMBER(D868))),AND(Y868&lt;&gt;"",NOT(ISNUMBER(Y868))),AND(ISNUMBER(D868),ISNUMBER(Y868),Y868&lt;=D868)),"DATE CHECK — Review and Next Review must be dates, Next after Review",IF(AND(ISNUMBER(AC868),ISNUMBER(AD868),AD868&gt;AC868),"SAMPLE EXCEEDS POPULATION",IF(AND(ISNUMBER(AD868),ISNUMBER(AK868),AD868&lt;AK868),"SAMPLE BELOW TIER MINIMUM",IF(AND(AI868&lt;&gt;"",ISNUMBER(Y868),AO868=""),"REVIEW TYPE REQUIRED: operational, performance or formal (§6.4.4)",IF(AND(ISNUMBER(D868),ISNUMBER(Y868),AI868&lt;&gt;"",Y868-D868&gt;IF(AI868="Critical",31,IF(AI868="High",IF(OR(AO868="Operational monitoring",AO868="Performance review"),31,92),IF(AI868="Medium",IF(AO868="Operational monitoring",31,IF(AO868="Performance review",92,366)),366)))),"NEXT REVIEW EXCEEDS TIER CADENCE",IF(OR(AP868="",AP868="Action-capable: raise not yet set"),"AGENTIC CADENCE RAISE NOT SET (§6.4.4; size to be set by the Council)",IF(AND(Z868="Closed",OR(D868="",E868="",G868="",H868="",I868="",X868="",Y868="",AA868="",AB868="",NOT(ISNUMBER(AC868)),NOT(ISNUMBER(AD868)),AC868&lt;1,AD868&lt;1,AE868="",AG868="",AI868="")),"CLOSURE EVIDENCE MISSING",IF(Z868="Closed","Closure ready for independent review","Open / review")))))))))))))))))</f>
        <v/>
      </c>
      <c r="AI868" s="0" t="n"/>
      <c r="AJ868" s="0">
        <f>IF(AI868="","",IF(AO868="Operational monitoring",IF(AI868="Low","Routine operational monitoring by the Service Owner",IF(AI868="Medium","Monthly","Continuous (logged at least monthly)")),IF(AO868="Performance review",IF(AI868="Critical","At least monthly",IF(AI868="High","Monthly",IF(AI868="Medium","Quarterly","Annual"))),IF(AI868="Critical","Continuous monitoring; formal review at least monthly",IF(AI868="High","Quarterly","Annual")))))</f>
        <v/>
      </c>
      <c r="AK868" s="0">
        <f>IF(OR(AI868="",NOT(ISNUMBER(AC868))),"",IF(OR(AI868="Critical",AI868="High"),MIN(AC868,MAX(30,ROUNDUP(0.05*AC868,0))),IF(AI868="Medium",MIN(AC868,20),MIN(AC868,10))))</f>
        <v/>
      </c>
      <c r="AL868" s="0" t="n"/>
      <c r="AM868" s="0" t="n"/>
      <c r="AN868" s="0" t="n"/>
      <c r="AO868" s="0" t="n"/>
      <c r="AP868" s="0" t="n"/>
    </row>
    <row r="869">
      <c r="A869" s="49" t="n"/>
      <c r="B869" s="50" t="n"/>
      <c r="C869" s="50" t="n"/>
      <c r="D869" s="51" t="n"/>
      <c r="E869" s="50" t="n"/>
      <c r="F869" s="50" t="n"/>
      <c r="G869" s="50" t="n"/>
      <c r="H869" s="50" t="n"/>
      <c r="I869" s="50" t="n"/>
      <c r="J869" s="50" t="n"/>
      <c r="K869" s="50" t="n"/>
      <c r="L869" s="50" t="n"/>
      <c r="M869" s="50" t="n"/>
      <c r="N869" s="50" t="n"/>
      <c r="O869" s="51" t="n"/>
      <c r="P869" s="50" t="n"/>
      <c r="Q869" s="50" t="n"/>
      <c r="R869" s="50" t="n"/>
      <c r="S869" s="50" t="n"/>
      <c r="T869" s="50" t="n"/>
      <c r="U869" s="50" t="n"/>
      <c r="V869" s="50" t="n"/>
      <c r="W869" s="50" t="n"/>
      <c r="X869" s="50" t="n"/>
      <c r="Y869" s="51" t="n"/>
      <c r="Z869" s="52" t="n"/>
      <c r="AA869" s="50" t="n"/>
      <c r="AB869" s="50" t="n"/>
      <c r="AC869" s="61" t="n"/>
      <c r="AD869" s="61" t="n"/>
      <c r="AE869" s="50" t="n"/>
      <c r="AF869" s="0" t="n"/>
      <c r="AG869" s="0" t="n"/>
      <c r="AH869" s="85">
        <f>IF(COUNTA(A869:AG869,AI869,AL869:AP869)=0,"",IF(TRIM(A869)="","AIR-ID REQUIRED",IF(OR(AND(K869&lt;&gt;"",ISNA(MATCH(K869,{"Yes","No","Unknown"},0))),AND(Q869&lt;&gt;"",ISNA(MATCH(Q869,{"Yes","No","Unknown"},0))),AND(R869&lt;&gt;"",ISNA(MATCH(R869,{"Yes","No","Unknown"},0))),AND(T869&lt;&gt;"",ISNA(MATCH(T869,{"Yes","No","Unknown"},0))),AND(J869&lt;&gt;"",ISNA(MATCH(J869,{"Improving","Stable","Deteriorating","New / Baseline","Not yet known"},0))),AND(Z869&lt;&gt;"",ISNA(MATCH(Z869,{"Open","Reviewed","Action Open","Escalated","Closed"},0))),AND(AG869&lt;&gt;"",ISNA(MATCH(AG869,{"UC-ID specific","Shared system baseline"},0))),AND(AI869&lt;&gt;"",ISNA(MATCH(AI869,{"Low","Medium","High","Critical"},0))),AND(AL869&lt;&gt;"",COUNTIF(Lists!$A$3:$A$10,AL869)=0),AND(AO869&lt;&gt;"",ISNA(MATCH(AO869,{"Operational monitoring","Performance review","Formal review"},0))),AND(AP869&lt;&gt;"",ISNA(MATCH(AP869,{"Raised per Monitoring and Review Plan","Not action-capable","Action-capable: raise not yet set"},0)))),"INVALID VALUE — use the dropdown list",IF(AND(AG869="UC-ID specific",OR(AF869="",AF869="None")),"UC-ID REQUIRED",IF(OR(J869="",K869="",Q869="",R869="",T869="",AL869="",J869="Not yet known",K869="Unknown",Q869="Unknown",R869="Unknown",T869="Unknown"),"UNKNOWN TO RESOLVE",IF(AND(K869="Yes",OR(H869="",I869="",M869="",N869="",O869="",P869="",P869="None",X869="")),"BREACH ACTION INCOMPLETE",IF(AND(OR(K869="Yes",Q869="Yes"),AL869="None"),"TRIGGER NOT RECORDED — select the E.4 trigger",IF(AND(OR(AND(AL869&lt;&gt;"",AL869&lt;&gt;"None"),R869="Yes"),AM869=""),"REASSESSMENT / CONSIDERATION REF REQUIRED",IF(AND(OR(R869="Yes",T869="Yes"),U869=""),"GATE LOG EVENT ID REQUIRED",IF(OR(AND(D869&lt;&gt;"",NOT(ISNUMBER(D869))),AND(Y869&lt;&gt;"",NOT(ISNUMBER(Y869))),AND(ISNUMBER(D869),ISNUMBER(Y869),Y869&lt;=D869)),"DATE CHECK — Review and Next Review must be dates, Next after Review",IF(AND(ISNUMBER(AC869),ISNUMBER(AD869),AD869&gt;AC869),"SAMPLE EXCEEDS POPULATION",IF(AND(ISNUMBER(AD869),ISNUMBER(AK869),AD869&lt;AK869),"SAMPLE BELOW TIER MINIMUM",IF(AND(AI869&lt;&gt;"",ISNUMBER(Y869),AO869=""),"REVIEW TYPE REQUIRED: operational, performance or formal (§6.4.4)",IF(AND(ISNUMBER(D869),ISNUMBER(Y869),AI869&lt;&gt;"",Y869-D869&gt;IF(AI869="Critical",31,IF(AI869="High",IF(OR(AO869="Operational monitoring",AO869="Performance review"),31,92),IF(AI869="Medium",IF(AO869="Operational monitoring",31,IF(AO869="Performance review",92,366)),366)))),"NEXT REVIEW EXCEEDS TIER CADENCE",IF(OR(AP869="",AP869="Action-capable: raise not yet set"),"AGENTIC CADENCE RAISE NOT SET (§6.4.4; size to be set by the Council)",IF(AND(Z869="Closed",OR(D869="",E869="",G869="",H869="",I869="",X869="",Y869="",AA869="",AB869="",NOT(ISNUMBER(AC869)),NOT(ISNUMBER(AD869)),AC869&lt;1,AD869&lt;1,AE869="",AG869="",AI869="")),"CLOSURE EVIDENCE MISSING",IF(Z869="Closed","Closure ready for independent review","Open / review")))))))))))))))))</f>
        <v/>
      </c>
      <c r="AI869" s="0" t="n"/>
      <c r="AJ869" s="0">
        <f>IF(AI869="","",IF(AO869="Operational monitoring",IF(AI869="Low","Routine operational monitoring by the Service Owner",IF(AI869="Medium","Monthly","Continuous (logged at least monthly)")),IF(AO869="Performance review",IF(AI869="Critical","At least monthly",IF(AI869="High","Monthly",IF(AI869="Medium","Quarterly","Annual"))),IF(AI869="Critical","Continuous monitoring; formal review at least monthly",IF(AI869="High","Quarterly","Annual")))))</f>
        <v/>
      </c>
      <c r="AK869" s="0">
        <f>IF(OR(AI869="",NOT(ISNUMBER(AC869))),"",IF(OR(AI869="Critical",AI869="High"),MIN(AC869,MAX(30,ROUNDUP(0.05*AC869,0))),IF(AI869="Medium",MIN(AC869,20),MIN(AC869,10))))</f>
        <v/>
      </c>
      <c r="AL869" s="0" t="n"/>
      <c r="AM869" s="0" t="n"/>
      <c r="AN869" s="0" t="n"/>
      <c r="AO869" s="0" t="n"/>
      <c r="AP869" s="0" t="n"/>
    </row>
    <row r="870">
      <c r="A870" s="49" t="n"/>
      <c r="B870" s="50" t="n"/>
      <c r="C870" s="50" t="n"/>
      <c r="D870" s="51" t="n"/>
      <c r="E870" s="50" t="n"/>
      <c r="F870" s="50" t="n"/>
      <c r="G870" s="50" t="n"/>
      <c r="H870" s="50" t="n"/>
      <c r="I870" s="50" t="n"/>
      <c r="J870" s="50" t="n"/>
      <c r="K870" s="50" t="n"/>
      <c r="L870" s="50" t="n"/>
      <c r="M870" s="50" t="n"/>
      <c r="N870" s="50" t="n"/>
      <c r="O870" s="51" t="n"/>
      <c r="P870" s="50" t="n"/>
      <c r="Q870" s="50" t="n"/>
      <c r="R870" s="50" t="n"/>
      <c r="S870" s="50" t="n"/>
      <c r="T870" s="50" t="n"/>
      <c r="U870" s="50" t="n"/>
      <c r="V870" s="50" t="n"/>
      <c r="W870" s="50" t="n"/>
      <c r="X870" s="50" t="n"/>
      <c r="Y870" s="51" t="n"/>
      <c r="Z870" s="52" t="n"/>
      <c r="AA870" s="50" t="n"/>
      <c r="AB870" s="50" t="n"/>
      <c r="AC870" s="61" t="n"/>
      <c r="AD870" s="61" t="n"/>
      <c r="AE870" s="50" t="n"/>
      <c r="AF870" s="0" t="n"/>
      <c r="AG870" s="0" t="n"/>
      <c r="AH870" s="85">
        <f>IF(COUNTA(A870:AG870,AI870,AL870:AP870)=0,"",IF(TRIM(A870)="","AIR-ID REQUIRED",IF(OR(AND(K870&lt;&gt;"",ISNA(MATCH(K870,{"Yes","No","Unknown"},0))),AND(Q870&lt;&gt;"",ISNA(MATCH(Q870,{"Yes","No","Unknown"},0))),AND(R870&lt;&gt;"",ISNA(MATCH(R870,{"Yes","No","Unknown"},0))),AND(T870&lt;&gt;"",ISNA(MATCH(T870,{"Yes","No","Unknown"},0))),AND(J870&lt;&gt;"",ISNA(MATCH(J870,{"Improving","Stable","Deteriorating","New / Baseline","Not yet known"},0))),AND(Z870&lt;&gt;"",ISNA(MATCH(Z870,{"Open","Reviewed","Action Open","Escalated","Closed"},0))),AND(AG870&lt;&gt;"",ISNA(MATCH(AG870,{"UC-ID specific","Shared system baseline"},0))),AND(AI870&lt;&gt;"",ISNA(MATCH(AI870,{"Low","Medium","High","Critical"},0))),AND(AL870&lt;&gt;"",COUNTIF(Lists!$A$3:$A$10,AL870)=0),AND(AO870&lt;&gt;"",ISNA(MATCH(AO870,{"Operational monitoring","Performance review","Formal review"},0))),AND(AP870&lt;&gt;"",ISNA(MATCH(AP870,{"Raised per Monitoring and Review Plan","Not action-capable","Action-capable: raise not yet set"},0)))),"INVALID VALUE — use the dropdown list",IF(AND(AG870="UC-ID specific",OR(AF870="",AF870="None")),"UC-ID REQUIRED",IF(OR(J870="",K870="",Q870="",R870="",T870="",AL870="",J870="Not yet known",K870="Unknown",Q870="Unknown",R870="Unknown",T870="Unknown"),"UNKNOWN TO RESOLVE",IF(AND(K870="Yes",OR(H870="",I870="",M870="",N870="",O870="",P870="",P870="None",X870="")),"BREACH ACTION INCOMPLETE",IF(AND(OR(K870="Yes",Q870="Yes"),AL870="None"),"TRIGGER NOT RECORDED — select the E.4 trigger",IF(AND(OR(AND(AL870&lt;&gt;"",AL870&lt;&gt;"None"),R870="Yes"),AM870=""),"REASSESSMENT / CONSIDERATION REF REQUIRED",IF(AND(OR(R870="Yes",T870="Yes"),U870=""),"GATE LOG EVENT ID REQUIRED",IF(OR(AND(D870&lt;&gt;"",NOT(ISNUMBER(D870))),AND(Y870&lt;&gt;"",NOT(ISNUMBER(Y870))),AND(ISNUMBER(D870),ISNUMBER(Y870),Y870&lt;=D870)),"DATE CHECK — Review and Next Review must be dates, Next after Review",IF(AND(ISNUMBER(AC870),ISNUMBER(AD870),AD870&gt;AC870),"SAMPLE EXCEEDS POPULATION",IF(AND(ISNUMBER(AD870),ISNUMBER(AK870),AD870&lt;AK870),"SAMPLE BELOW TIER MINIMUM",IF(AND(AI870&lt;&gt;"",ISNUMBER(Y870),AO870=""),"REVIEW TYPE REQUIRED: operational, performance or formal (§6.4.4)",IF(AND(ISNUMBER(D870),ISNUMBER(Y870),AI870&lt;&gt;"",Y870-D870&gt;IF(AI870="Critical",31,IF(AI870="High",IF(OR(AO870="Operational monitoring",AO870="Performance review"),31,92),IF(AI870="Medium",IF(AO870="Operational monitoring",31,IF(AO870="Performance review",92,366)),366)))),"NEXT REVIEW EXCEEDS TIER CADENCE",IF(OR(AP870="",AP870="Action-capable: raise not yet set"),"AGENTIC CADENCE RAISE NOT SET (§6.4.4; size to be set by the Council)",IF(AND(Z870="Closed",OR(D870="",E870="",G870="",H870="",I870="",X870="",Y870="",AA870="",AB870="",NOT(ISNUMBER(AC870)),NOT(ISNUMBER(AD870)),AC870&lt;1,AD870&lt;1,AE870="",AG870="",AI870="")),"CLOSURE EVIDENCE MISSING",IF(Z870="Closed","Closure ready for independent review","Open / review")))))))))))))))))</f>
        <v/>
      </c>
      <c r="AI870" s="0" t="n"/>
      <c r="AJ870" s="0">
        <f>IF(AI870="","",IF(AO870="Operational monitoring",IF(AI870="Low","Routine operational monitoring by the Service Owner",IF(AI870="Medium","Monthly","Continuous (logged at least monthly)")),IF(AO870="Performance review",IF(AI870="Critical","At least monthly",IF(AI870="High","Monthly",IF(AI870="Medium","Quarterly","Annual"))),IF(AI870="Critical","Continuous monitoring; formal review at least monthly",IF(AI870="High","Quarterly","Annual")))))</f>
        <v/>
      </c>
      <c r="AK870" s="0">
        <f>IF(OR(AI870="",NOT(ISNUMBER(AC870))),"",IF(OR(AI870="Critical",AI870="High"),MIN(AC870,MAX(30,ROUNDUP(0.05*AC870,0))),IF(AI870="Medium",MIN(AC870,20),MIN(AC870,10))))</f>
        <v/>
      </c>
      <c r="AL870" s="0" t="n"/>
      <c r="AM870" s="0" t="n"/>
      <c r="AN870" s="0" t="n"/>
      <c r="AO870" s="0" t="n"/>
      <c r="AP870" s="0" t="n"/>
    </row>
    <row r="871">
      <c r="A871" s="49" t="n"/>
      <c r="B871" s="50" t="n"/>
      <c r="C871" s="50" t="n"/>
      <c r="D871" s="51" t="n"/>
      <c r="E871" s="50" t="n"/>
      <c r="F871" s="50" t="n"/>
      <c r="G871" s="50" t="n"/>
      <c r="H871" s="50" t="n"/>
      <c r="I871" s="50" t="n"/>
      <c r="J871" s="50" t="n"/>
      <c r="K871" s="50" t="n"/>
      <c r="L871" s="50" t="n"/>
      <c r="M871" s="50" t="n"/>
      <c r="N871" s="50" t="n"/>
      <c r="O871" s="51" t="n"/>
      <c r="P871" s="50" t="n"/>
      <c r="Q871" s="50" t="n"/>
      <c r="R871" s="50" t="n"/>
      <c r="S871" s="50" t="n"/>
      <c r="T871" s="50" t="n"/>
      <c r="U871" s="50" t="n"/>
      <c r="V871" s="50" t="n"/>
      <c r="W871" s="50" t="n"/>
      <c r="X871" s="50" t="n"/>
      <c r="Y871" s="51" t="n"/>
      <c r="Z871" s="52" t="n"/>
      <c r="AA871" s="50" t="n"/>
      <c r="AB871" s="50" t="n"/>
      <c r="AC871" s="61" t="n"/>
      <c r="AD871" s="61" t="n"/>
      <c r="AE871" s="50" t="n"/>
      <c r="AF871" s="0" t="n"/>
      <c r="AG871" s="0" t="n"/>
      <c r="AH871" s="85">
        <f>IF(COUNTA(A871:AG871,AI871,AL871:AP871)=0,"",IF(TRIM(A871)="","AIR-ID REQUIRED",IF(OR(AND(K871&lt;&gt;"",ISNA(MATCH(K871,{"Yes","No","Unknown"},0))),AND(Q871&lt;&gt;"",ISNA(MATCH(Q871,{"Yes","No","Unknown"},0))),AND(R871&lt;&gt;"",ISNA(MATCH(R871,{"Yes","No","Unknown"},0))),AND(T871&lt;&gt;"",ISNA(MATCH(T871,{"Yes","No","Unknown"},0))),AND(J871&lt;&gt;"",ISNA(MATCH(J871,{"Improving","Stable","Deteriorating","New / Baseline","Not yet known"},0))),AND(Z871&lt;&gt;"",ISNA(MATCH(Z871,{"Open","Reviewed","Action Open","Escalated","Closed"},0))),AND(AG871&lt;&gt;"",ISNA(MATCH(AG871,{"UC-ID specific","Shared system baseline"},0))),AND(AI871&lt;&gt;"",ISNA(MATCH(AI871,{"Low","Medium","High","Critical"},0))),AND(AL871&lt;&gt;"",COUNTIF(Lists!$A$3:$A$10,AL871)=0),AND(AO871&lt;&gt;"",ISNA(MATCH(AO871,{"Operational monitoring","Performance review","Formal review"},0))),AND(AP871&lt;&gt;"",ISNA(MATCH(AP871,{"Raised per Monitoring and Review Plan","Not action-capable","Action-capable: raise not yet set"},0)))),"INVALID VALUE — use the dropdown list",IF(AND(AG871="UC-ID specific",OR(AF871="",AF871="None")),"UC-ID REQUIRED",IF(OR(J871="",K871="",Q871="",R871="",T871="",AL871="",J871="Not yet known",K871="Unknown",Q871="Unknown",R871="Unknown",T871="Unknown"),"UNKNOWN TO RESOLVE",IF(AND(K871="Yes",OR(H871="",I871="",M871="",N871="",O871="",P871="",P871="None",X871="")),"BREACH ACTION INCOMPLETE",IF(AND(OR(K871="Yes",Q871="Yes"),AL871="None"),"TRIGGER NOT RECORDED — select the E.4 trigger",IF(AND(OR(AND(AL871&lt;&gt;"",AL871&lt;&gt;"None"),R871="Yes"),AM871=""),"REASSESSMENT / CONSIDERATION REF REQUIRED",IF(AND(OR(R871="Yes",T871="Yes"),U871=""),"GATE LOG EVENT ID REQUIRED",IF(OR(AND(D871&lt;&gt;"",NOT(ISNUMBER(D871))),AND(Y871&lt;&gt;"",NOT(ISNUMBER(Y871))),AND(ISNUMBER(D871),ISNUMBER(Y871),Y871&lt;=D871)),"DATE CHECK — Review and Next Review must be dates, Next after Review",IF(AND(ISNUMBER(AC871),ISNUMBER(AD871),AD871&gt;AC871),"SAMPLE EXCEEDS POPULATION",IF(AND(ISNUMBER(AD871),ISNUMBER(AK871),AD871&lt;AK871),"SAMPLE BELOW TIER MINIMUM",IF(AND(AI871&lt;&gt;"",ISNUMBER(Y871),AO871=""),"REVIEW TYPE REQUIRED: operational, performance or formal (§6.4.4)",IF(AND(ISNUMBER(D871),ISNUMBER(Y871),AI871&lt;&gt;"",Y871-D871&gt;IF(AI871="Critical",31,IF(AI871="High",IF(OR(AO871="Operational monitoring",AO871="Performance review"),31,92),IF(AI871="Medium",IF(AO871="Operational monitoring",31,IF(AO871="Performance review",92,366)),366)))),"NEXT REVIEW EXCEEDS TIER CADENCE",IF(OR(AP871="",AP871="Action-capable: raise not yet set"),"AGENTIC CADENCE RAISE NOT SET (§6.4.4; size to be set by the Council)",IF(AND(Z871="Closed",OR(D871="",E871="",G871="",H871="",I871="",X871="",Y871="",AA871="",AB871="",NOT(ISNUMBER(AC871)),NOT(ISNUMBER(AD871)),AC871&lt;1,AD871&lt;1,AE871="",AG871="",AI871="")),"CLOSURE EVIDENCE MISSING",IF(Z871="Closed","Closure ready for independent review","Open / review")))))))))))))))))</f>
        <v/>
      </c>
      <c r="AI871" s="0" t="n"/>
      <c r="AJ871" s="0">
        <f>IF(AI871="","",IF(AO871="Operational monitoring",IF(AI871="Low","Routine operational monitoring by the Service Owner",IF(AI871="Medium","Monthly","Continuous (logged at least monthly)")),IF(AO871="Performance review",IF(AI871="Critical","At least monthly",IF(AI871="High","Monthly",IF(AI871="Medium","Quarterly","Annual"))),IF(AI871="Critical","Continuous monitoring; formal review at least monthly",IF(AI871="High","Quarterly","Annual")))))</f>
        <v/>
      </c>
      <c r="AK871" s="0">
        <f>IF(OR(AI871="",NOT(ISNUMBER(AC871))),"",IF(OR(AI871="Critical",AI871="High"),MIN(AC871,MAX(30,ROUNDUP(0.05*AC871,0))),IF(AI871="Medium",MIN(AC871,20),MIN(AC871,10))))</f>
        <v/>
      </c>
      <c r="AL871" s="0" t="n"/>
      <c r="AM871" s="0" t="n"/>
      <c r="AN871" s="0" t="n"/>
      <c r="AO871" s="0" t="n"/>
      <c r="AP871" s="0" t="n"/>
    </row>
    <row r="872">
      <c r="A872" s="49" t="n"/>
      <c r="B872" s="50" t="n"/>
      <c r="C872" s="50" t="n"/>
      <c r="D872" s="51" t="n"/>
      <c r="E872" s="50" t="n"/>
      <c r="F872" s="50" t="n"/>
      <c r="G872" s="50" t="n"/>
      <c r="H872" s="50" t="n"/>
      <c r="I872" s="50" t="n"/>
      <c r="J872" s="50" t="n"/>
      <c r="K872" s="50" t="n"/>
      <c r="L872" s="50" t="n"/>
      <c r="M872" s="50" t="n"/>
      <c r="N872" s="50" t="n"/>
      <c r="O872" s="51" t="n"/>
      <c r="P872" s="50" t="n"/>
      <c r="Q872" s="50" t="n"/>
      <c r="R872" s="50" t="n"/>
      <c r="S872" s="50" t="n"/>
      <c r="T872" s="50" t="n"/>
      <c r="U872" s="50" t="n"/>
      <c r="V872" s="50" t="n"/>
      <c r="W872" s="50" t="n"/>
      <c r="X872" s="50" t="n"/>
      <c r="Y872" s="51" t="n"/>
      <c r="Z872" s="52" t="n"/>
      <c r="AA872" s="50" t="n"/>
      <c r="AB872" s="50" t="n"/>
      <c r="AC872" s="61" t="n"/>
      <c r="AD872" s="61" t="n"/>
      <c r="AE872" s="50" t="n"/>
      <c r="AF872" s="0" t="n"/>
      <c r="AG872" s="0" t="n"/>
      <c r="AH872" s="85">
        <f>IF(COUNTA(A872:AG872,AI872,AL872:AP872)=0,"",IF(TRIM(A872)="","AIR-ID REQUIRED",IF(OR(AND(K872&lt;&gt;"",ISNA(MATCH(K872,{"Yes","No","Unknown"},0))),AND(Q872&lt;&gt;"",ISNA(MATCH(Q872,{"Yes","No","Unknown"},0))),AND(R872&lt;&gt;"",ISNA(MATCH(R872,{"Yes","No","Unknown"},0))),AND(T872&lt;&gt;"",ISNA(MATCH(T872,{"Yes","No","Unknown"},0))),AND(J872&lt;&gt;"",ISNA(MATCH(J872,{"Improving","Stable","Deteriorating","New / Baseline","Not yet known"},0))),AND(Z872&lt;&gt;"",ISNA(MATCH(Z872,{"Open","Reviewed","Action Open","Escalated","Closed"},0))),AND(AG872&lt;&gt;"",ISNA(MATCH(AG872,{"UC-ID specific","Shared system baseline"},0))),AND(AI872&lt;&gt;"",ISNA(MATCH(AI872,{"Low","Medium","High","Critical"},0))),AND(AL872&lt;&gt;"",COUNTIF(Lists!$A$3:$A$10,AL872)=0),AND(AO872&lt;&gt;"",ISNA(MATCH(AO872,{"Operational monitoring","Performance review","Formal review"},0))),AND(AP872&lt;&gt;"",ISNA(MATCH(AP872,{"Raised per Monitoring and Review Plan","Not action-capable","Action-capable: raise not yet set"},0)))),"INVALID VALUE — use the dropdown list",IF(AND(AG872="UC-ID specific",OR(AF872="",AF872="None")),"UC-ID REQUIRED",IF(OR(J872="",K872="",Q872="",R872="",T872="",AL872="",J872="Not yet known",K872="Unknown",Q872="Unknown",R872="Unknown",T872="Unknown"),"UNKNOWN TO RESOLVE",IF(AND(K872="Yes",OR(H872="",I872="",M872="",N872="",O872="",P872="",P872="None",X872="")),"BREACH ACTION INCOMPLETE",IF(AND(OR(K872="Yes",Q872="Yes"),AL872="None"),"TRIGGER NOT RECORDED — select the E.4 trigger",IF(AND(OR(AND(AL872&lt;&gt;"",AL872&lt;&gt;"None"),R872="Yes"),AM872=""),"REASSESSMENT / CONSIDERATION REF REQUIRED",IF(AND(OR(R872="Yes",T872="Yes"),U872=""),"GATE LOG EVENT ID REQUIRED",IF(OR(AND(D872&lt;&gt;"",NOT(ISNUMBER(D872))),AND(Y872&lt;&gt;"",NOT(ISNUMBER(Y872))),AND(ISNUMBER(D872),ISNUMBER(Y872),Y872&lt;=D872)),"DATE CHECK — Review and Next Review must be dates, Next after Review",IF(AND(ISNUMBER(AC872),ISNUMBER(AD872),AD872&gt;AC872),"SAMPLE EXCEEDS POPULATION",IF(AND(ISNUMBER(AD872),ISNUMBER(AK872),AD872&lt;AK872),"SAMPLE BELOW TIER MINIMUM",IF(AND(AI872&lt;&gt;"",ISNUMBER(Y872),AO872=""),"REVIEW TYPE REQUIRED: operational, performance or formal (§6.4.4)",IF(AND(ISNUMBER(D872),ISNUMBER(Y872),AI872&lt;&gt;"",Y872-D872&gt;IF(AI872="Critical",31,IF(AI872="High",IF(OR(AO872="Operational monitoring",AO872="Performance review"),31,92),IF(AI872="Medium",IF(AO872="Operational monitoring",31,IF(AO872="Performance review",92,366)),366)))),"NEXT REVIEW EXCEEDS TIER CADENCE",IF(OR(AP872="",AP872="Action-capable: raise not yet set"),"AGENTIC CADENCE RAISE NOT SET (§6.4.4; size to be set by the Council)",IF(AND(Z872="Closed",OR(D872="",E872="",G872="",H872="",I872="",X872="",Y872="",AA872="",AB872="",NOT(ISNUMBER(AC872)),NOT(ISNUMBER(AD872)),AC872&lt;1,AD872&lt;1,AE872="",AG872="",AI872="")),"CLOSURE EVIDENCE MISSING",IF(Z872="Closed","Closure ready for independent review","Open / review")))))))))))))))))</f>
        <v/>
      </c>
      <c r="AI872" s="0" t="n"/>
      <c r="AJ872" s="0">
        <f>IF(AI872="","",IF(AO872="Operational monitoring",IF(AI872="Low","Routine operational monitoring by the Service Owner",IF(AI872="Medium","Monthly","Continuous (logged at least monthly)")),IF(AO872="Performance review",IF(AI872="Critical","At least monthly",IF(AI872="High","Monthly",IF(AI872="Medium","Quarterly","Annual"))),IF(AI872="Critical","Continuous monitoring; formal review at least monthly",IF(AI872="High","Quarterly","Annual")))))</f>
        <v/>
      </c>
      <c r="AK872" s="0">
        <f>IF(OR(AI872="",NOT(ISNUMBER(AC872))),"",IF(OR(AI872="Critical",AI872="High"),MIN(AC872,MAX(30,ROUNDUP(0.05*AC872,0))),IF(AI872="Medium",MIN(AC872,20),MIN(AC872,10))))</f>
        <v/>
      </c>
      <c r="AL872" s="0" t="n"/>
      <c r="AM872" s="0" t="n"/>
      <c r="AN872" s="0" t="n"/>
      <c r="AO872" s="0" t="n"/>
      <c r="AP872" s="0" t="n"/>
    </row>
    <row r="873">
      <c r="A873" s="49" t="n"/>
      <c r="B873" s="50" t="n"/>
      <c r="C873" s="50" t="n"/>
      <c r="D873" s="51" t="n"/>
      <c r="E873" s="50" t="n"/>
      <c r="F873" s="50" t="n"/>
      <c r="G873" s="50" t="n"/>
      <c r="H873" s="50" t="n"/>
      <c r="I873" s="50" t="n"/>
      <c r="J873" s="50" t="n"/>
      <c r="K873" s="50" t="n"/>
      <c r="L873" s="50" t="n"/>
      <c r="M873" s="50" t="n"/>
      <c r="N873" s="50" t="n"/>
      <c r="O873" s="51" t="n"/>
      <c r="P873" s="50" t="n"/>
      <c r="Q873" s="50" t="n"/>
      <c r="R873" s="50" t="n"/>
      <c r="S873" s="50" t="n"/>
      <c r="T873" s="50" t="n"/>
      <c r="U873" s="50" t="n"/>
      <c r="V873" s="50" t="n"/>
      <c r="W873" s="50" t="n"/>
      <c r="X873" s="50" t="n"/>
      <c r="Y873" s="51" t="n"/>
      <c r="Z873" s="52" t="n"/>
      <c r="AA873" s="50" t="n"/>
      <c r="AB873" s="50" t="n"/>
      <c r="AC873" s="61" t="n"/>
      <c r="AD873" s="61" t="n"/>
      <c r="AE873" s="50" t="n"/>
      <c r="AF873" s="0" t="n"/>
      <c r="AG873" s="0" t="n"/>
      <c r="AH873" s="85">
        <f>IF(COUNTA(A873:AG873,AI873,AL873:AP873)=0,"",IF(TRIM(A873)="","AIR-ID REQUIRED",IF(OR(AND(K873&lt;&gt;"",ISNA(MATCH(K873,{"Yes","No","Unknown"},0))),AND(Q873&lt;&gt;"",ISNA(MATCH(Q873,{"Yes","No","Unknown"},0))),AND(R873&lt;&gt;"",ISNA(MATCH(R873,{"Yes","No","Unknown"},0))),AND(T873&lt;&gt;"",ISNA(MATCH(T873,{"Yes","No","Unknown"},0))),AND(J873&lt;&gt;"",ISNA(MATCH(J873,{"Improving","Stable","Deteriorating","New / Baseline","Not yet known"},0))),AND(Z873&lt;&gt;"",ISNA(MATCH(Z873,{"Open","Reviewed","Action Open","Escalated","Closed"},0))),AND(AG873&lt;&gt;"",ISNA(MATCH(AG873,{"UC-ID specific","Shared system baseline"},0))),AND(AI873&lt;&gt;"",ISNA(MATCH(AI873,{"Low","Medium","High","Critical"},0))),AND(AL873&lt;&gt;"",COUNTIF(Lists!$A$3:$A$10,AL873)=0),AND(AO873&lt;&gt;"",ISNA(MATCH(AO873,{"Operational monitoring","Performance review","Formal review"},0))),AND(AP873&lt;&gt;"",ISNA(MATCH(AP873,{"Raised per Monitoring and Review Plan","Not action-capable","Action-capable: raise not yet set"},0)))),"INVALID VALUE — use the dropdown list",IF(AND(AG873="UC-ID specific",OR(AF873="",AF873="None")),"UC-ID REQUIRED",IF(OR(J873="",K873="",Q873="",R873="",T873="",AL873="",J873="Not yet known",K873="Unknown",Q873="Unknown",R873="Unknown",T873="Unknown"),"UNKNOWN TO RESOLVE",IF(AND(K873="Yes",OR(H873="",I873="",M873="",N873="",O873="",P873="",P873="None",X873="")),"BREACH ACTION INCOMPLETE",IF(AND(OR(K873="Yes",Q873="Yes"),AL873="None"),"TRIGGER NOT RECORDED — select the E.4 trigger",IF(AND(OR(AND(AL873&lt;&gt;"",AL873&lt;&gt;"None"),R873="Yes"),AM873=""),"REASSESSMENT / CONSIDERATION REF REQUIRED",IF(AND(OR(R873="Yes",T873="Yes"),U873=""),"GATE LOG EVENT ID REQUIRED",IF(OR(AND(D873&lt;&gt;"",NOT(ISNUMBER(D873))),AND(Y873&lt;&gt;"",NOT(ISNUMBER(Y873))),AND(ISNUMBER(D873),ISNUMBER(Y873),Y873&lt;=D873)),"DATE CHECK — Review and Next Review must be dates, Next after Review",IF(AND(ISNUMBER(AC873),ISNUMBER(AD873),AD873&gt;AC873),"SAMPLE EXCEEDS POPULATION",IF(AND(ISNUMBER(AD873),ISNUMBER(AK873),AD873&lt;AK873),"SAMPLE BELOW TIER MINIMUM",IF(AND(AI873&lt;&gt;"",ISNUMBER(Y873),AO873=""),"REVIEW TYPE REQUIRED: operational, performance or formal (§6.4.4)",IF(AND(ISNUMBER(D873),ISNUMBER(Y873),AI873&lt;&gt;"",Y873-D873&gt;IF(AI873="Critical",31,IF(AI873="High",IF(OR(AO873="Operational monitoring",AO873="Performance review"),31,92),IF(AI873="Medium",IF(AO873="Operational monitoring",31,IF(AO873="Performance review",92,366)),366)))),"NEXT REVIEW EXCEEDS TIER CADENCE",IF(OR(AP873="",AP873="Action-capable: raise not yet set"),"AGENTIC CADENCE RAISE NOT SET (§6.4.4; size to be set by the Council)",IF(AND(Z873="Closed",OR(D873="",E873="",G873="",H873="",I873="",X873="",Y873="",AA873="",AB873="",NOT(ISNUMBER(AC873)),NOT(ISNUMBER(AD873)),AC873&lt;1,AD873&lt;1,AE873="",AG873="",AI873="")),"CLOSURE EVIDENCE MISSING",IF(Z873="Closed","Closure ready for independent review","Open / review")))))))))))))))))</f>
        <v/>
      </c>
      <c r="AI873" s="0" t="n"/>
      <c r="AJ873" s="0">
        <f>IF(AI873="","",IF(AO873="Operational monitoring",IF(AI873="Low","Routine operational monitoring by the Service Owner",IF(AI873="Medium","Monthly","Continuous (logged at least monthly)")),IF(AO873="Performance review",IF(AI873="Critical","At least monthly",IF(AI873="High","Monthly",IF(AI873="Medium","Quarterly","Annual"))),IF(AI873="Critical","Continuous monitoring; formal review at least monthly",IF(AI873="High","Quarterly","Annual")))))</f>
        <v/>
      </c>
      <c r="AK873" s="0">
        <f>IF(OR(AI873="",NOT(ISNUMBER(AC873))),"",IF(OR(AI873="Critical",AI873="High"),MIN(AC873,MAX(30,ROUNDUP(0.05*AC873,0))),IF(AI873="Medium",MIN(AC873,20),MIN(AC873,10))))</f>
        <v/>
      </c>
      <c r="AL873" s="0" t="n"/>
      <c r="AM873" s="0" t="n"/>
      <c r="AN873" s="0" t="n"/>
      <c r="AO873" s="0" t="n"/>
      <c r="AP873" s="0" t="n"/>
    </row>
    <row r="874">
      <c r="A874" s="49" t="n"/>
      <c r="B874" s="50" t="n"/>
      <c r="C874" s="50" t="n"/>
      <c r="D874" s="51" t="n"/>
      <c r="E874" s="50" t="n"/>
      <c r="F874" s="50" t="n"/>
      <c r="G874" s="50" t="n"/>
      <c r="H874" s="50" t="n"/>
      <c r="I874" s="50" t="n"/>
      <c r="J874" s="50" t="n"/>
      <c r="K874" s="50" t="n"/>
      <c r="L874" s="50" t="n"/>
      <c r="M874" s="50" t="n"/>
      <c r="N874" s="50" t="n"/>
      <c r="O874" s="51" t="n"/>
      <c r="P874" s="50" t="n"/>
      <c r="Q874" s="50" t="n"/>
      <c r="R874" s="50" t="n"/>
      <c r="S874" s="50" t="n"/>
      <c r="T874" s="50" t="n"/>
      <c r="U874" s="50" t="n"/>
      <c r="V874" s="50" t="n"/>
      <c r="W874" s="50" t="n"/>
      <c r="X874" s="50" t="n"/>
      <c r="Y874" s="51" t="n"/>
      <c r="Z874" s="52" t="n"/>
      <c r="AA874" s="50" t="n"/>
      <c r="AB874" s="50" t="n"/>
      <c r="AC874" s="61" t="n"/>
      <c r="AD874" s="61" t="n"/>
      <c r="AE874" s="50" t="n"/>
      <c r="AF874" s="0" t="n"/>
      <c r="AG874" s="0" t="n"/>
      <c r="AH874" s="85">
        <f>IF(COUNTA(A874:AG874,AI874,AL874:AP874)=0,"",IF(TRIM(A874)="","AIR-ID REQUIRED",IF(OR(AND(K874&lt;&gt;"",ISNA(MATCH(K874,{"Yes","No","Unknown"},0))),AND(Q874&lt;&gt;"",ISNA(MATCH(Q874,{"Yes","No","Unknown"},0))),AND(R874&lt;&gt;"",ISNA(MATCH(R874,{"Yes","No","Unknown"},0))),AND(T874&lt;&gt;"",ISNA(MATCH(T874,{"Yes","No","Unknown"},0))),AND(J874&lt;&gt;"",ISNA(MATCH(J874,{"Improving","Stable","Deteriorating","New / Baseline","Not yet known"},0))),AND(Z874&lt;&gt;"",ISNA(MATCH(Z874,{"Open","Reviewed","Action Open","Escalated","Closed"},0))),AND(AG874&lt;&gt;"",ISNA(MATCH(AG874,{"UC-ID specific","Shared system baseline"},0))),AND(AI874&lt;&gt;"",ISNA(MATCH(AI874,{"Low","Medium","High","Critical"},0))),AND(AL874&lt;&gt;"",COUNTIF(Lists!$A$3:$A$10,AL874)=0),AND(AO874&lt;&gt;"",ISNA(MATCH(AO874,{"Operational monitoring","Performance review","Formal review"},0))),AND(AP874&lt;&gt;"",ISNA(MATCH(AP874,{"Raised per Monitoring and Review Plan","Not action-capable","Action-capable: raise not yet set"},0)))),"INVALID VALUE — use the dropdown list",IF(AND(AG874="UC-ID specific",OR(AF874="",AF874="None")),"UC-ID REQUIRED",IF(OR(J874="",K874="",Q874="",R874="",T874="",AL874="",J874="Not yet known",K874="Unknown",Q874="Unknown",R874="Unknown",T874="Unknown"),"UNKNOWN TO RESOLVE",IF(AND(K874="Yes",OR(H874="",I874="",M874="",N874="",O874="",P874="",P874="None",X874="")),"BREACH ACTION INCOMPLETE",IF(AND(OR(K874="Yes",Q874="Yes"),AL874="None"),"TRIGGER NOT RECORDED — select the E.4 trigger",IF(AND(OR(AND(AL874&lt;&gt;"",AL874&lt;&gt;"None"),R874="Yes"),AM874=""),"REASSESSMENT / CONSIDERATION REF REQUIRED",IF(AND(OR(R874="Yes",T874="Yes"),U874=""),"GATE LOG EVENT ID REQUIRED",IF(OR(AND(D874&lt;&gt;"",NOT(ISNUMBER(D874))),AND(Y874&lt;&gt;"",NOT(ISNUMBER(Y874))),AND(ISNUMBER(D874),ISNUMBER(Y874),Y874&lt;=D874)),"DATE CHECK — Review and Next Review must be dates, Next after Review",IF(AND(ISNUMBER(AC874),ISNUMBER(AD874),AD874&gt;AC874),"SAMPLE EXCEEDS POPULATION",IF(AND(ISNUMBER(AD874),ISNUMBER(AK874),AD874&lt;AK874),"SAMPLE BELOW TIER MINIMUM",IF(AND(AI874&lt;&gt;"",ISNUMBER(Y874),AO874=""),"REVIEW TYPE REQUIRED: operational, performance or formal (§6.4.4)",IF(AND(ISNUMBER(D874),ISNUMBER(Y874),AI874&lt;&gt;"",Y874-D874&gt;IF(AI874="Critical",31,IF(AI874="High",IF(OR(AO874="Operational monitoring",AO874="Performance review"),31,92),IF(AI874="Medium",IF(AO874="Operational monitoring",31,IF(AO874="Performance review",92,366)),366)))),"NEXT REVIEW EXCEEDS TIER CADENCE",IF(OR(AP874="",AP874="Action-capable: raise not yet set"),"AGENTIC CADENCE RAISE NOT SET (§6.4.4; size to be set by the Council)",IF(AND(Z874="Closed",OR(D874="",E874="",G874="",H874="",I874="",X874="",Y874="",AA874="",AB874="",NOT(ISNUMBER(AC874)),NOT(ISNUMBER(AD874)),AC874&lt;1,AD874&lt;1,AE874="",AG874="",AI874="")),"CLOSURE EVIDENCE MISSING",IF(Z874="Closed","Closure ready for independent review","Open / review")))))))))))))))))</f>
        <v/>
      </c>
      <c r="AI874" s="0" t="n"/>
      <c r="AJ874" s="0">
        <f>IF(AI874="","",IF(AO874="Operational monitoring",IF(AI874="Low","Routine operational monitoring by the Service Owner",IF(AI874="Medium","Monthly","Continuous (logged at least monthly)")),IF(AO874="Performance review",IF(AI874="Critical","At least monthly",IF(AI874="High","Monthly",IF(AI874="Medium","Quarterly","Annual"))),IF(AI874="Critical","Continuous monitoring; formal review at least monthly",IF(AI874="High","Quarterly","Annual")))))</f>
        <v/>
      </c>
      <c r="AK874" s="0">
        <f>IF(OR(AI874="",NOT(ISNUMBER(AC874))),"",IF(OR(AI874="Critical",AI874="High"),MIN(AC874,MAX(30,ROUNDUP(0.05*AC874,0))),IF(AI874="Medium",MIN(AC874,20),MIN(AC874,10))))</f>
        <v/>
      </c>
      <c r="AL874" s="0" t="n"/>
      <c r="AM874" s="0" t="n"/>
      <c r="AN874" s="0" t="n"/>
      <c r="AO874" s="0" t="n"/>
      <c r="AP874" s="0" t="n"/>
    </row>
    <row r="875">
      <c r="A875" s="49" t="n"/>
      <c r="B875" s="50" t="n"/>
      <c r="C875" s="50" t="n"/>
      <c r="D875" s="51" t="n"/>
      <c r="E875" s="50" t="n"/>
      <c r="F875" s="50" t="n"/>
      <c r="G875" s="50" t="n"/>
      <c r="H875" s="50" t="n"/>
      <c r="I875" s="50" t="n"/>
      <c r="J875" s="50" t="n"/>
      <c r="K875" s="50" t="n"/>
      <c r="L875" s="50" t="n"/>
      <c r="M875" s="50" t="n"/>
      <c r="N875" s="50" t="n"/>
      <c r="O875" s="51" t="n"/>
      <c r="P875" s="50" t="n"/>
      <c r="Q875" s="50" t="n"/>
      <c r="R875" s="50" t="n"/>
      <c r="S875" s="50" t="n"/>
      <c r="T875" s="50" t="n"/>
      <c r="U875" s="50" t="n"/>
      <c r="V875" s="50" t="n"/>
      <c r="W875" s="50" t="n"/>
      <c r="X875" s="50" t="n"/>
      <c r="Y875" s="51" t="n"/>
      <c r="Z875" s="52" t="n"/>
      <c r="AA875" s="50" t="n"/>
      <c r="AB875" s="50" t="n"/>
      <c r="AC875" s="61" t="n"/>
      <c r="AD875" s="61" t="n"/>
      <c r="AE875" s="50" t="n"/>
      <c r="AF875" s="0" t="n"/>
      <c r="AG875" s="0" t="n"/>
      <c r="AH875" s="85">
        <f>IF(COUNTA(A875:AG875,AI875,AL875:AP875)=0,"",IF(TRIM(A875)="","AIR-ID REQUIRED",IF(OR(AND(K875&lt;&gt;"",ISNA(MATCH(K875,{"Yes","No","Unknown"},0))),AND(Q875&lt;&gt;"",ISNA(MATCH(Q875,{"Yes","No","Unknown"},0))),AND(R875&lt;&gt;"",ISNA(MATCH(R875,{"Yes","No","Unknown"},0))),AND(T875&lt;&gt;"",ISNA(MATCH(T875,{"Yes","No","Unknown"},0))),AND(J875&lt;&gt;"",ISNA(MATCH(J875,{"Improving","Stable","Deteriorating","New / Baseline","Not yet known"},0))),AND(Z875&lt;&gt;"",ISNA(MATCH(Z875,{"Open","Reviewed","Action Open","Escalated","Closed"},0))),AND(AG875&lt;&gt;"",ISNA(MATCH(AG875,{"UC-ID specific","Shared system baseline"},0))),AND(AI875&lt;&gt;"",ISNA(MATCH(AI875,{"Low","Medium","High","Critical"},0))),AND(AL875&lt;&gt;"",COUNTIF(Lists!$A$3:$A$10,AL875)=0),AND(AO875&lt;&gt;"",ISNA(MATCH(AO875,{"Operational monitoring","Performance review","Formal review"},0))),AND(AP875&lt;&gt;"",ISNA(MATCH(AP875,{"Raised per Monitoring and Review Plan","Not action-capable","Action-capable: raise not yet set"},0)))),"INVALID VALUE — use the dropdown list",IF(AND(AG875="UC-ID specific",OR(AF875="",AF875="None")),"UC-ID REQUIRED",IF(OR(J875="",K875="",Q875="",R875="",T875="",AL875="",J875="Not yet known",K875="Unknown",Q875="Unknown",R875="Unknown",T875="Unknown"),"UNKNOWN TO RESOLVE",IF(AND(K875="Yes",OR(H875="",I875="",M875="",N875="",O875="",P875="",P875="None",X875="")),"BREACH ACTION INCOMPLETE",IF(AND(OR(K875="Yes",Q875="Yes"),AL875="None"),"TRIGGER NOT RECORDED — select the E.4 trigger",IF(AND(OR(AND(AL875&lt;&gt;"",AL875&lt;&gt;"None"),R875="Yes"),AM875=""),"REASSESSMENT / CONSIDERATION REF REQUIRED",IF(AND(OR(R875="Yes",T875="Yes"),U875=""),"GATE LOG EVENT ID REQUIRED",IF(OR(AND(D875&lt;&gt;"",NOT(ISNUMBER(D875))),AND(Y875&lt;&gt;"",NOT(ISNUMBER(Y875))),AND(ISNUMBER(D875),ISNUMBER(Y875),Y875&lt;=D875)),"DATE CHECK — Review and Next Review must be dates, Next after Review",IF(AND(ISNUMBER(AC875),ISNUMBER(AD875),AD875&gt;AC875),"SAMPLE EXCEEDS POPULATION",IF(AND(ISNUMBER(AD875),ISNUMBER(AK875),AD875&lt;AK875),"SAMPLE BELOW TIER MINIMUM",IF(AND(AI875&lt;&gt;"",ISNUMBER(Y875),AO875=""),"REVIEW TYPE REQUIRED: operational, performance or formal (§6.4.4)",IF(AND(ISNUMBER(D875),ISNUMBER(Y875),AI875&lt;&gt;"",Y875-D875&gt;IF(AI875="Critical",31,IF(AI875="High",IF(OR(AO875="Operational monitoring",AO875="Performance review"),31,92),IF(AI875="Medium",IF(AO875="Operational monitoring",31,IF(AO875="Performance review",92,366)),366)))),"NEXT REVIEW EXCEEDS TIER CADENCE",IF(OR(AP875="",AP875="Action-capable: raise not yet set"),"AGENTIC CADENCE RAISE NOT SET (§6.4.4; size to be set by the Council)",IF(AND(Z875="Closed",OR(D875="",E875="",G875="",H875="",I875="",X875="",Y875="",AA875="",AB875="",NOT(ISNUMBER(AC875)),NOT(ISNUMBER(AD875)),AC875&lt;1,AD875&lt;1,AE875="",AG875="",AI875="")),"CLOSURE EVIDENCE MISSING",IF(Z875="Closed","Closure ready for independent review","Open / review")))))))))))))))))</f>
        <v/>
      </c>
      <c r="AI875" s="0" t="n"/>
      <c r="AJ875" s="0">
        <f>IF(AI875="","",IF(AO875="Operational monitoring",IF(AI875="Low","Routine operational monitoring by the Service Owner",IF(AI875="Medium","Monthly","Continuous (logged at least monthly)")),IF(AO875="Performance review",IF(AI875="Critical","At least monthly",IF(AI875="High","Monthly",IF(AI875="Medium","Quarterly","Annual"))),IF(AI875="Critical","Continuous monitoring; formal review at least monthly",IF(AI875="High","Quarterly","Annual")))))</f>
        <v/>
      </c>
      <c r="AK875" s="0">
        <f>IF(OR(AI875="",NOT(ISNUMBER(AC875))),"",IF(OR(AI875="Critical",AI875="High"),MIN(AC875,MAX(30,ROUNDUP(0.05*AC875,0))),IF(AI875="Medium",MIN(AC875,20),MIN(AC875,10))))</f>
        <v/>
      </c>
      <c r="AL875" s="0" t="n"/>
      <c r="AM875" s="0" t="n"/>
      <c r="AN875" s="0" t="n"/>
      <c r="AO875" s="0" t="n"/>
      <c r="AP875" s="0" t="n"/>
    </row>
    <row r="876">
      <c r="A876" s="49" t="n"/>
      <c r="B876" s="50" t="n"/>
      <c r="C876" s="50" t="n"/>
      <c r="D876" s="51" t="n"/>
      <c r="E876" s="50" t="n"/>
      <c r="F876" s="50" t="n"/>
      <c r="G876" s="50" t="n"/>
      <c r="H876" s="50" t="n"/>
      <c r="I876" s="50" t="n"/>
      <c r="J876" s="50" t="n"/>
      <c r="K876" s="50" t="n"/>
      <c r="L876" s="50" t="n"/>
      <c r="M876" s="50" t="n"/>
      <c r="N876" s="50" t="n"/>
      <c r="O876" s="51" t="n"/>
      <c r="P876" s="50" t="n"/>
      <c r="Q876" s="50" t="n"/>
      <c r="R876" s="50" t="n"/>
      <c r="S876" s="50" t="n"/>
      <c r="T876" s="50" t="n"/>
      <c r="U876" s="50" t="n"/>
      <c r="V876" s="50" t="n"/>
      <c r="W876" s="50" t="n"/>
      <c r="X876" s="50" t="n"/>
      <c r="Y876" s="51" t="n"/>
      <c r="Z876" s="52" t="n"/>
      <c r="AA876" s="50" t="n"/>
      <c r="AB876" s="50" t="n"/>
      <c r="AC876" s="61" t="n"/>
      <c r="AD876" s="61" t="n"/>
      <c r="AE876" s="50" t="n"/>
      <c r="AF876" s="0" t="n"/>
      <c r="AG876" s="0" t="n"/>
      <c r="AH876" s="85">
        <f>IF(COUNTA(A876:AG876,AI876,AL876:AP876)=0,"",IF(TRIM(A876)="","AIR-ID REQUIRED",IF(OR(AND(K876&lt;&gt;"",ISNA(MATCH(K876,{"Yes","No","Unknown"},0))),AND(Q876&lt;&gt;"",ISNA(MATCH(Q876,{"Yes","No","Unknown"},0))),AND(R876&lt;&gt;"",ISNA(MATCH(R876,{"Yes","No","Unknown"},0))),AND(T876&lt;&gt;"",ISNA(MATCH(T876,{"Yes","No","Unknown"},0))),AND(J876&lt;&gt;"",ISNA(MATCH(J876,{"Improving","Stable","Deteriorating","New / Baseline","Not yet known"},0))),AND(Z876&lt;&gt;"",ISNA(MATCH(Z876,{"Open","Reviewed","Action Open","Escalated","Closed"},0))),AND(AG876&lt;&gt;"",ISNA(MATCH(AG876,{"UC-ID specific","Shared system baseline"},0))),AND(AI876&lt;&gt;"",ISNA(MATCH(AI876,{"Low","Medium","High","Critical"},0))),AND(AL876&lt;&gt;"",COUNTIF(Lists!$A$3:$A$10,AL876)=0),AND(AO876&lt;&gt;"",ISNA(MATCH(AO876,{"Operational monitoring","Performance review","Formal review"},0))),AND(AP876&lt;&gt;"",ISNA(MATCH(AP876,{"Raised per Monitoring and Review Plan","Not action-capable","Action-capable: raise not yet set"},0)))),"INVALID VALUE — use the dropdown list",IF(AND(AG876="UC-ID specific",OR(AF876="",AF876="None")),"UC-ID REQUIRED",IF(OR(J876="",K876="",Q876="",R876="",T876="",AL876="",J876="Not yet known",K876="Unknown",Q876="Unknown",R876="Unknown",T876="Unknown"),"UNKNOWN TO RESOLVE",IF(AND(K876="Yes",OR(H876="",I876="",M876="",N876="",O876="",P876="",P876="None",X876="")),"BREACH ACTION INCOMPLETE",IF(AND(OR(K876="Yes",Q876="Yes"),AL876="None"),"TRIGGER NOT RECORDED — select the E.4 trigger",IF(AND(OR(AND(AL876&lt;&gt;"",AL876&lt;&gt;"None"),R876="Yes"),AM876=""),"REASSESSMENT / CONSIDERATION REF REQUIRED",IF(AND(OR(R876="Yes",T876="Yes"),U876=""),"GATE LOG EVENT ID REQUIRED",IF(OR(AND(D876&lt;&gt;"",NOT(ISNUMBER(D876))),AND(Y876&lt;&gt;"",NOT(ISNUMBER(Y876))),AND(ISNUMBER(D876),ISNUMBER(Y876),Y876&lt;=D876)),"DATE CHECK — Review and Next Review must be dates, Next after Review",IF(AND(ISNUMBER(AC876),ISNUMBER(AD876),AD876&gt;AC876),"SAMPLE EXCEEDS POPULATION",IF(AND(ISNUMBER(AD876),ISNUMBER(AK876),AD876&lt;AK876),"SAMPLE BELOW TIER MINIMUM",IF(AND(AI876&lt;&gt;"",ISNUMBER(Y876),AO876=""),"REVIEW TYPE REQUIRED: operational, performance or formal (§6.4.4)",IF(AND(ISNUMBER(D876),ISNUMBER(Y876),AI876&lt;&gt;"",Y876-D876&gt;IF(AI876="Critical",31,IF(AI876="High",IF(OR(AO876="Operational monitoring",AO876="Performance review"),31,92),IF(AI876="Medium",IF(AO876="Operational monitoring",31,IF(AO876="Performance review",92,366)),366)))),"NEXT REVIEW EXCEEDS TIER CADENCE",IF(OR(AP876="",AP876="Action-capable: raise not yet set"),"AGENTIC CADENCE RAISE NOT SET (§6.4.4; size to be set by the Council)",IF(AND(Z876="Closed",OR(D876="",E876="",G876="",H876="",I876="",X876="",Y876="",AA876="",AB876="",NOT(ISNUMBER(AC876)),NOT(ISNUMBER(AD876)),AC876&lt;1,AD876&lt;1,AE876="",AG876="",AI876="")),"CLOSURE EVIDENCE MISSING",IF(Z876="Closed","Closure ready for independent review","Open / review")))))))))))))))))</f>
        <v/>
      </c>
      <c r="AI876" s="0" t="n"/>
      <c r="AJ876" s="0">
        <f>IF(AI876="","",IF(AO876="Operational monitoring",IF(AI876="Low","Routine operational monitoring by the Service Owner",IF(AI876="Medium","Monthly","Continuous (logged at least monthly)")),IF(AO876="Performance review",IF(AI876="Critical","At least monthly",IF(AI876="High","Monthly",IF(AI876="Medium","Quarterly","Annual"))),IF(AI876="Critical","Continuous monitoring; formal review at least monthly",IF(AI876="High","Quarterly","Annual")))))</f>
        <v/>
      </c>
      <c r="AK876" s="0">
        <f>IF(OR(AI876="",NOT(ISNUMBER(AC876))),"",IF(OR(AI876="Critical",AI876="High"),MIN(AC876,MAX(30,ROUNDUP(0.05*AC876,0))),IF(AI876="Medium",MIN(AC876,20),MIN(AC876,10))))</f>
        <v/>
      </c>
      <c r="AL876" s="0" t="n"/>
      <c r="AM876" s="0" t="n"/>
      <c r="AN876" s="0" t="n"/>
      <c r="AO876" s="0" t="n"/>
      <c r="AP876" s="0" t="n"/>
    </row>
    <row r="877">
      <c r="A877" s="49" t="n"/>
      <c r="B877" s="50" t="n"/>
      <c r="C877" s="50" t="n"/>
      <c r="D877" s="51" t="n"/>
      <c r="E877" s="50" t="n"/>
      <c r="F877" s="50" t="n"/>
      <c r="G877" s="50" t="n"/>
      <c r="H877" s="50" t="n"/>
      <c r="I877" s="50" t="n"/>
      <c r="J877" s="50" t="n"/>
      <c r="K877" s="50" t="n"/>
      <c r="L877" s="50" t="n"/>
      <c r="M877" s="50" t="n"/>
      <c r="N877" s="50" t="n"/>
      <c r="O877" s="51" t="n"/>
      <c r="P877" s="50" t="n"/>
      <c r="Q877" s="50" t="n"/>
      <c r="R877" s="50" t="n"/>
      <c r="S877" s="50" t="n"/>
      <c r="T877" s="50" t="n"/>
      <c r="U877" s="50" t="n"/>
      <c r="V877" s="50" t="n"/>
      <c r="W877" s="50" t="n"/>
      <c r="X877" s="50" t="n"/>
      <c r="Y877" s="51" t="n"/>
      <c r="Z877" s="52" t="n"/>
      <c r="AA877" s="50" t="n"/>
      <c r="AB877" s="50" t="n"/>
      <c r="AC877" s="61" t="n"/>
      <c r="AD877" s="61" t="n"/>
      <c r="AE877" s="50" t="n"/>
      <c r="AF877" s="0" t="n"/>
      <c r="AG877" s="0" t="n"/>
      <c r="AH877" s="85">
        <f>IF(COUNTA(A877:AG877,AI877,AL877:AP877)=0,"",IF(TRIM(A877)="","AIR-ID REQUIRED",IF(OR(AND(K877&lt;&gt;"",ISNA(MATCH(K877,{"Yes","No","Unknown"},0))),AND(Q877&lt;&gt;"",ISNA(MATCH(Q877,{"Yes","No","Unknown"},0))),AND(R877&lt;&gt;"",ISNA(MATCH(R877,{"Yes","No","Unknown"},0))),AND(T877&lt;&gt;"",ISNA(MATCH(T877,{"Yes","No","Unknown"},0))),AND(J877&lt;&gt;"",ISNA(MATCH(J877,{"Improving","Stable","Deteriorating","New / Baseline","Not yet known"},0))),AND(Z877&lt;&gt;"",ISNA(MATCH(Z877,{"Open","Reviewed","Action Open","Escalated","Closed"},0))),AND(AG877&lt;&gt;"",ISNA(MATCH(AG877,{"UC-ID specific","Shared system baseline"},0))),AND(AI877&lt;&gt;"",ISNA(MATCH(AI877,{"Low","Medium","High","Critical"},0))),AND(AL877&lt;&gt;"",COUNTIF(Lists!$A$3:$A$10,AL877)=0),AND(AO877&lt;&gt;"",ISNA(MATCH(AO877,{"Operational monitoring","Performance review","Formal review"},0))),AND(AP877&lt;&gt;"",ISNA(MATCH(AP877,{"Raised per Monitoring and Review Plan","Not action-capable","Action-capable: raise not yet set"},0)))),"INVALID VALUE — use the dropdown list",IF(AND(AG877="UC-ID specific",OR(AF877="",AF877="None")),"UC-ID REQUIRED",IF(OR(J877="",K877="",Q877="",R877="",T877="",AL877="",J877="Not yet known",K877="Unknown",Q877="Unknown",R877="Unknown",T877="Unknown"),"UNKNOWN TO RESOLVE",IF(AND(K877="Yes",OR(H877="",I877="",M877="",N877="",O877="",P877="",P877="None",X877="")),"BREACH ACTION INCOMPLETE",IF(AND(OR(K877="Yes",Q877="Yes"),AL877="None"),"TRIGGER NOT RECORDED — select the E.4 trigger",IF(AND(OR(AND(AL877&lt;&gt;"",AL877&lt;&gt;"None"),R877="Yes"),AM877=""),"REASSESSMENT / CONSIDERATION REF REQUIRED",IF(AND(OR(R877="Yes",T877="Yes"),U877=""),"GATE LOG EVENT ID REQUIRED",IF(OR(AND(D877&lt;&gt;"",NOT(ISNUMBER(D877))),AND(Y877&lt;&gt;"",NOT(ISNUMBER(Y877))),AND(ISNUMBER(D877),ISNUMBER(Y877),Y877&lt;=D877)),"DATE CHECK — Review and Next Review must be dates, Next after Review",IF(AND(ISNUMBER(AC877),ISNUMBER(AD877),AD877&gt;AC877),"SAMPLE EXCEEDS POPULATION",IF(AND(ISNUMBER(AD877),ISNUMBER(AK877),AD877&lt;AK877),"SAMPLE BELOW TIER MINIMUM",IF(AND(AI877&lt;&gt;"",ISNUMBER(Y877),AO877=""),"REVIEW TYPE REQUIRED: operational, performance or formal (§6.4.4)",IF(AND(ISNUMBER(D877),ISNUMBER(Y877),AI877&lt;&gt;"",Y877-D877&gt;IF(AI877="Critical",31,IF(AI877="High",IF(OR(AO877="Operational monitoring",AO877="Performance review"),31,92),IF(AI877="Medium",IF(AO877="Operational monitoring",31,IF(AO877="Performance review",92,366)),366)))),"NEXT REVIEW EXCEEDS TIER CADENCE",IF(OR(AP877="",AP877="Action-capable: raise not yet set"),"AGENTIC CADENCE RAISE NOT SET (§6.4.4; size to be set by the Council)",IF(AND(Z877="Closed",OR(D877="",E877="",G877="",H877="",I877="",X877="",Y877="",AA877="",AB877="",NOT(ISNUMBER(AC877)),NOT(ISNUMBER(AD877)),AC877&lt;1,AD877&lt;1,AE877="",AG877="",AI877="")),"CLOSURE EVIDENCE MISSING",IF(Z877="Closed","Closure ready for independent review","Open / review")))))))))))))))))</f>
        <v/>
      </c>
      <c r="AI877" s="0" t="n"/>
      <c r="AJ877" s="0">
        <f>IF(AI877="","",IF(AO877="Operational monitoring",IF(AI877="Low","Routine operational monitoring by the Service Owner",IF(AI877="Medium","Monthly","Continuous (logged at least monthly)")),IF(AO877="Performance review",IF(AI877="Critical","At least monthly",IF(AI877="High","Monthly",IF(AI877="Medium","Quarterly","Annual"))),IF(AI877="Critical","Continuous monitoring; formal review at least monthly",IF(AI877="High","Quarterly","Annual")))))</f>
        <v/>
      </c>
      <c r="AK877" s="0">
        <f>IF(OR(AI877="",NOT(ISNUMBER(AC877))),"",IF(OR(AI877="Critical",AI877="High"),MIN(AC877,MAX(30,ROUNDUP(0.05*AC877,0))),IF(AI877="Medium",MIN(AC877,20),MIN(AC877,10))))</f>
        <v/>
      </c>
      <c r="AL877" s="0" t="n"/>
      <c r="AM877" s="0" t="n"/>
      <c r="AN877" s="0" t="n"/>
      <c r="AO877" s="0" t="n"/>
      <c r="AP877" s="0" t="n"/>
    </row>
    <row r="878">
      <c r="A878" s="49" t="n"/>
      <c r="B878" s="50" t="n"/>
      <c r="C878" s="50" t="n"/>
      <c r="D878" s="51" t="n"/>
      <c r="E878" s="50" t="n"/>
      <c r="F878" s="50" t="n"/>
      <c r="G878" s="50" t="n"/>
      <c r="H878" s="50" t="n"/>
      <c r="I878" s="50" t="n"/>
      <c r="J878" s="50" t="n"/>
      <c r="K878" s="50" t="n"/>
      <c r="L878" s="50" t="n"/>
      <c r="M878" s="50" t="n"/>
      <c r="N878" s="50" t="n"/>
      <c r="O878" s="51" t="n"/>
      <c r="P878" s="50" t="n"/>
      <c r="Q878" s="50" t="n"/>
      <c r="R878" s="50" t="n"/>
      <c r="S878" s="50" t="n"/>
      <c r="T878" s="50" t="n"/>
      <c r="U878" s="50" t="n"/>
      <c r="V878" s="50" t="n"/>
      <c r="W878" s="50" t="n"/>
      <c r="X878" s="50" t="n"/>
      <c r="Y878" s="51" t="n"/>
      <c r="Z878" s="52" t="n"/>
      <c r="AA878" s="50" t="n"/>
      <c r="AB878" s="50" t="n"/>
      <c r="AC878" s="61" t="n"/>
      <c r="AD878" s="61" t="n"/>
      <c r="AE878" s="50" t="n"/>
      <c r="AF878" s="0" t="n"/>
      <c r="AG878" s="0" t="n"/>
      <c r="AH878" s="85">
        <f>IF(COUNTA(A878:AG878,AI878,AL878:AP878)=0,"",IF(TRIM(A878)="","AIR-ID REQUIRED",IF(OR(AND(K878&lt;&gt;"",ISNA(MATCH(K878,{"Yes","No","Unknown"},0))),AND(Q878&lt;&gt;"",ISNA(MATCH(Q878,{"Yes","No","Unknown"},0))),AND(R878&lt;&gt;"",ISNA(MATCH(R878,{"Yes","No","Unknown"},0))),AND(T878&lt;&gt;"",ISNA(MATCH(T878,{"Yes","No","Unknown"},0))),AND(J878&lt;&gt;"",ISNA(MATCH(J878,{"Improving","Stable","Deteriorating","New / Baseline","Not yet known"},0))),AND(Z878&lt;&gt;"",ISNA(MATCH(Z878,{"Open","Reviewed","Action Open","Escalated","Closed"},0))),AND(AG878&lt;&gt;"",ISNA(MATCH(AG878,{"UC-ID specific","Shared system baseline"},0))),AND(AI878&lt;&gt;"",ISNA(MATCH(AI878,{"Low","Medium","High","Critical"},0))),AND(AL878&lt;&gt;"",COUNTIF(Lists!$A$3:$A$10,AL878)=0),AND(AO878&lt;&gt;"",ISNA(MATCH(AO878,{"Operational monitoring","Performance review","Formal review"},0))),AND(AP878&lt;&gt;"",ISNA(MATCH(AP878,{"Raised per Monitoring and Review Plan","Not action-capable","Action-capable: raise not yet set"},0)))),"INVALID VALUE — use the dropdown list",IF(AND(AG878="UC-ID specific",OR(AF878="",AF878="None")),"UC-ID REQUIRED",IF(OR(J878="",K878="",Q878="",R878="",T878="",AL878="",J878="Not yet known",K878="Unknown",Q878="Unknown",R878="Unknown",T878="Unknown"),"UNKNOWN TO RESOLVE",IF(AND(K878="Yes",OR(H878="",I878="",M878="",N878="",O878="",P878="",P878="None",X878="")),"BREACH ACTION INCOMPLETE",IF(AND(OR(K878="Yes",Q878="Yes"),AL878="None"),"TRIGGER NOT RECORDED — select the E.4 trigger",IF(AND(OR(AND(AL878&lt;&gt;"",AL878&lt;&gt;"None"),R878="Yes"),AM878=""),"REASSESSMENT / CONSIDERATION REF REQUIRED",IF(AND(OR(R878="Yes",T878="Yes"),U878=""),"GATE LOG EVENT ID REQUIRED",IF(OR(AND(D878&lt;&gt;"",NOT(ISNUMBER(D878))),AND(Y878&lt;&gt;"",NOT(ISNUMBER(Y878))),AND(ISNUMBER(D878),ISNUMBER(Y878),Y878&lt;=D878)),"DATE CHECK — Review and Next Review must be dates, Next after Review",IF(AND(ISNUMBER(AC878),ISNUMBER(AD878),AD878&gt;AC878),"SAMPLE EXCEEDS POPULATION",IF(AND(ISNUMBER(AD878),ISNUMBER(AK878),AD878&lt;AK878),"SAMPLE BELOW TIER MINIMUM",IF(AND(AI878&lt;&gt;"",ISNUMBER(Y878),AO878=""),"REVIEW TYPE REQUIRED: operational, performance or formal (§6.4.4)",IF(AND(ISNUMBER(D878),ISNUMBER(Y878),AI878&lt;&gt;"",Y878-D878&gt;IF(AI878="Critical",31,IF(AI878="High",IF(OR(AO878="Operational monitoring",AO878="Performance review"),31,92),IF(AI878="Medium",IF(AO878="Operational monitoring",31,IF(AO878="Performance review",92,366)),366)))),"NEXT REVIEW EXCEEDS TIER CADENCE",IF(OR(AP878="",AP878="Action-capable: raise not yet set"),"AGENTIC CADENCE RAISE NOT SET (§6.4.4; size to be set by the Council)",IF(AND(Z878="Closed",OR(D878="",E878="",G878="",H878="",I878="",X878="",Y878="",AA878="",AB878="",NOT(ISNUMBER(AC878)),NOT(ISNUMBER(AD878)),AC878&lt;1,AD878&lt;1,AE878="",AG878="",AI878="")),"CLOSURE EVIDENCE MISSING",IF(Z878="Closed","Closure ready for independent review","Open / review")))))))))))))))))</f>
        <v/>
      </c>
      <c r="AI878" s="0" t="n"/>
      <c r="AJ878" s="0">
        <f>IF(AI878="","",IF(AO878="Operational monitoring",IF(AI878="Low","Routine operational monitoring by the Service Owner",IF(AI878="Medium","Monthly","Continuous (logged at least monthly)")),IF(AO878="Performance review",IF(AI878="Critical","At least monthly",IF(AI878="High","Monthly",IF(AI878="Medium","Quarterly","Annual"))),IF(AI878="Critical","Continuous monitoring; formal review at least monthly",IF(AI878="High","Quarterly","Annual")))))</f>
        <v/>
      </c>
      <c r="AK878" s="0">
        <f>IF(OR(AI878="",NOT(ISNUMBER(AC878))),"",IF(OR(AI878="Critical",AI878="High"),MIN(AC878,MAX(30,ROUNDUP(0.05*AC878,0))),IF(AI878="Medium",MIN(AC878,20),MIN(AC878,10))))</f>
        <v/>
      </c>
      <c r="AL878" s="0" t="n"/>
      <c r="AM878" s="0" t="n"/>
      <c r="AN878" s="0" t="n"/>
      <c r="AO878" s="0" t="n"/>
      <c r="AP878" s="0" t="n"/>
    </row>
    <row r="879">
      <c r="A879" s="49" t="n"/>
      <c r="B879" s="50" t="n"/>
      <c r="C879" s="50" t="n"/>
      <c r="D879" s="51" t="n"/>
      <c r="E879" s="50" t="n"/>
      <c r="F879" s="50" t="n"/>
      <c r="G879" s="50" t="n"/>
      <c r="H879" s="50" t="n"/>
      <c r="I879" s="50" t="n"/>
      <c r="J879" s="50" t="n"/>
      <c r="K879" s="50" t="n"/>
      <c r="L879" s="50" t="n"/>
      <c r="M879" s="50" t="n"/>
      <c r="N879" s="50" t="n"/>
      <c r="O879" s="51" t="n"/>
      <c r="P879" s="50" t="n"/>
      <c r="Q879" s="50" t="n"/>
      <c r="R879" s="50" t="n"/>
      <c r="S879" s="50" t="n"/>
      <c r="T879" s="50" t="n"/>
      <c r="U879" s="50" t="n"/>
      <c r="V879" s="50" t="n"/>
      <c r="W879" s="50" t="n"/>
      <c r="X879" s="50" t="n"/>
      <c r="Y879" s="51" t="n"/>
      <c r="Z879" s="52" t="n"/>
      <c r="AA879" s="50" t="n"/>
      <c r="AB879" s="50" t="n"/>
      <c r="AC879" s="61" t="n"/>
      <c r="AD879" s="61" t="n"/>
      <c r="AE879" s="50" t="n"/>
      <c r="AF879" s="0" t="n"/>
      <c r="AG879" s="0" t="n"/>
      <c r="AH879" s="85">
        <f>IF(COUNTA(A879:AG879,AI879,AL879:AP879)=0,"",IF(TRIM(A879)="","AIR-ID REQUIRED",IF(OR(AND(K879&lt;&gt;"",ISNA(MATCH(K879,{"Yes","No","Unknown"},0))),AND(Q879&lt;&gt;"",ISNA(MATCH(Q879,{"Yes","No","Unknown"},0))),AND(R879&lt;&gt;"",ISNA(MATCH(R879,{"Yes","No","Unknown"},0))),AND(T879&lt;&gt;"",ISNA(MATCH(T879,{"Yes","No","Unknown"},0))),AND(J879&lt;&gt;"",ISNA(MATCH(J879,{"Improving","Stable","Deteriorating","New / Baseline","Not yet known"},0))),AND(Z879&lt;&gt;"",ISNA(MATCH(Z879,{"Open","Reviewed","Action Open","Escalated","Closed"},0))),AND(AG879&lt;&gt;"",ISNA(MATCH(AG879,{"UC-ID specific","Shared system baseline"},0))),AND(AI879&lt;&gt;"",ISNA(MATCH(AI879,{"Low","Medium","High","Critical"},0))),AND(AL879&lt;&gt;"",COUNTIF(Lists!$A$3:$A$10,AL879)=0),AND(AO879&lt;&gt;"",ISNA(MATCH(AO879,{"Operational monitoring","Performance review","Formal review"},0))),AND(AP879&lt;&gt;"",ISNA(MATCH(AP879,{"Raised per Monitoring and Review Plan","Not action-capable","Action-capable: raise not yet set"},0)))),"INVALID VALUE — use the dropdown list",IF(AND(AG879="UC-ID specific",OR(AF879="",AF879="None")),"UC-ID REQUIRED",IF(OR(J879="",K879="",Q879="",R879="",T879="",AL879="",J879="Not yet known",K879="Unknown",Q879="Unknown",R879="Unknown",T879="Unknown"),"UNKNOWN TO RESOLVE",IF(AND(K879="Yes",OR(H879="",I879="",M879="",N879="",O879="",P879="",P879="None",X879="")),"BREACH ACTION INCOMPLETE",IF(AND(OR(K879="Yes",Q879="Yes"),AL879="None"),"TRIGGER NOT RECORDED — select the E.4 trigger",IF(AND(OR(AND(AL879&lt;&gt;"",AL879&lt;&gt;"None"),R879="Yes"),AM879=""),"REASSESSMENT / CONSIDERATION REF REQUIRED",IF(AND(OR(R879="Yes",T879="Yes"),U879=""),"GATE LOG EVENT ID REQUIRED",IF(OR(AND(D879&lt;&gt;"",NOT(ISNUMBER(D879))),AND(Y879&lt;&gt;"",NOT(ISNUMBER(Y879))),AND(ISNUMBER(D879),ISNUMBER(Y879),Y879&lt;=D879)),"DATE CHECK — Review and Next Review must be dates, Next after Review",IF(AND(ISNUMBER(AC879),ISNUMBER(AD879),AD879&gt;AC879),"SAMPLE EXCEEDS POPULATION",IF(AND(ISNUMBER(AD879),ISNUMBER(AK879),AD879&lt;AK879),"SAMPLE BELOW TIER MINIMUM",IF(AND(AI879&lt;&gt;"",ISNUMBER(Y879),AO879=""),"REVIEW TYPE REQUIRED: operational, performance or formal (§6.4.4)",IF(AND(ISNUMBER(D879),ISNUMBER(Y879),AI879&lt;&gt;"",Y879-D879&gt;IF(AI879="Critical",31,IF(AI879="High",IF(OR(AO879="Operational monitoring",AO879="Performance review"),31,92),IF(AI879="Medium",IF(AO879="Operational monitoring",31,IF(AO879="Performance review",92,366)),366)))),"NEXT REVIEW EXCEEDS TIER CADENCE",IF(OR(AP879="",AP879="Action-capable: raise not yet set"),"AGENTIC CADENCE RAISE NOT SET (§6.4.4; size to be set by the Council)",IF(AND(Z879="Closed",OR(D879="",E879="",G879="",H879="",I879="",X879="",Y879="",AA879="",AB879="",NOT(ISNUMBER(AC879)),NOT(ISNUMBER(AD879)),AC879&lt;1,AD879&lt;1,AE879="",AG879="",AI879="")),"CLOSURE EVIDENCE MISSING",IF(Z879="Closed","Closure ready for independent review","Open / review")))))))))))))))))</f>
        <v/>
      </c>
      <c r="AI879" s="0" t="n"/>
      <c r="AJ879" s="0">
        <f>IF(AI879="","",IF(AO879="Operational monitoring",IF(AI879="Low","Routine operational monitoring by the Service Owner",IF(AI879="Medium","Monthly","Continuous (logged at least monthly)")),IF(AO879="Performance review",IF(AI879="Critical","At least monthly",IF(AI879="High","Monthly",IF(AI879="Medium","Quarterly","Annual"))),IF(AI879="Critical","Continuous monitoring; formal review at least monthly",IF(AI879="High","Quarterly","Annual")))))</f>
        <v/>
      </c>
      <c r="AK879" s="0">
        <f>IF(OR(AI879="",NOT(ISNUMBER(AC879))),"",IF(OR(AI879="Critical",AI879="High"),MIN(AC879,MAX(30,ROUNDUP(0.05*AC879,0))),IF(AI879="Medium",MIN(AC879,20),MIN(AC879,10))))</f>
        <v/>
      </c>
      <c r="AL879" s="0" t="n"/>
      <c r="AM879" s="0" t="n"/>
      <c r="AN879" s="0" t="n"/>
      <c r="AO879" s="0" t="n"/>
      <c r="AP879" s="0" t="n"/>
    </row>
    <row r="880">
      <c r="A880" s="49" t="n"/>
      <c r="B880" s="50" t="n"/>
      <c r="C880" s="50" t="n"/>
      <c r="D880" s="51" t="n"/>
      <c r="E880" s="50" t="n"/>
      <c r="F880" s="50" t="n"/>
      <c r="G880" s="50" t="n"/>
      <c r="H880" s="50" t="n"/>
      <c r="I880" s="50" t="n"/>
      <c r="J880" s="50" t="n"/>
      <c r="K880" s="50" t="n"/>
      <c r="L880" s="50" t="n"/>
      <c r="M880" s="50" t="n"/>
      <c r="N880" s="50" t="n"/>
      <c r="O880" s="51" t="n"/>
      <c r="P880" s="50" t="n"/>
      <c r="Q880" s="50" t="n"/>
      <c r="R880" s="50" t="n"/>
      <c r="S880" s="50" t="n"/>
      <c r="T880" s="50" t="n"/>
      <c r="U880" s="50" t="n"/>
      <c r="V880" s="50" t="n"/>
      <c r="W880" s="50" t="n"/>
      <c r="X880" s="50" t="n"/>
      <c r="Y880" s="51" t="n"/>
      <c r="Z880" s="52" t="n"/>
      <c r="AA880" s="50" t="n"/>
      <c r="AB880" s="50" t="n"/>
      <c r="AC880" s="61" t="n"/>
      <c r="AD880" s="61" t="n"/>
      <c r="AE880" s="50" t="n"/>
      <c r="AF880" s="0" t="n"/>
      <c r="AG880" s="0" t="n"/>
      <c r="AH880" s="85">
        <f>IF(COUNTA(A880:AG880,AI880,AL880:AP880)=0,"",IF(TRIM(A880)="","AIR-ID REQUIRED",IF(OR(AND(K880&lt;&gt;"",ISNA(MATCH(K880,{"Yes","No","Unknown"},0))),AND(Q880&lt;&gt;"",ISNA(MATCH(Q880,{"Yes","No","Unknown"},0))),AND(R880&lt;&gt;"",ISNA(MATCH(R880,{"Yes","No","Unknown"},0))),AND(T880&lt;&gt;"",ISNA(MATCH(T880,{"Yes","No","Unknown"},0))),AND(J880&lt;&gt;"",ISNA(MATCH(J880,{"Improving","Stable","Deteriorating","New / Baseline","Not yet known"},0))),AND(Z880&lt;&gt;"",ISNA(MATCH(Z880,{"Open","Reviewed","Action Open","Escalated","Closed"},0))),AND(AG880&lt;&gt;"",ISNA(MATCH(AG880,{"UC-ID specific","Shared system baseline"},0))),AND(AI880&lt;&gt;"",ISNA(MATCH(AI880,{"Low","Medium","High","Critical"},0))),AND(AL880&lt;&gt;"",COUNTIF(Lists!$A$3:$A$10,AL880)=0),AND(AO880&lt;&gt;"",ISNA(MATCH(AO880,{"Operational monitoring","Performance review","Formal review"},0))),AND(AP880&lt;&gt;"",ISNA(MATCH(AP880,{"Raised per Monitoring and Review Plan","Not action-capable","Action-capable: raise not yet set"},0)))),"INVALID VALUE — use the dropdown list",IF(AND(AG880="UC-ID specific",OR(AF880="",AF880="None")),"UC-ID REQUIRED",IF(OR(J880="",K880="",Q880="",R880="",T880="",AL880="",J880="Not yet known",K880="Unknown",Q880="Unknown",R880="Unknown",T880="Unknown"),"UNKNOWN TO RESOLVE",IF(AND(K880="Yes",OR(H880="",I880="",M880="",N880="",O880="",P880="",P880="None",X880="")),"BREACH ACTION INCOMPLETE",IF(AND(OR(K880="Yes",Q880="Yes"),AL880="None"),"TRIGGER NOT RECORDED — select the E.4 trigger",IF(AND(OR(AND(AL880&lt;&gt;"",AL880&lt;&gt;"None"),R880="Yes"),AM880=""),"REASSESSMENT / CONSIDERATION REF REQUIRED",IF(AND(OR(R880="Yes",T880="Yes"),U880=""),"GATE LOG EVENT ID REQUIRED",IF(OR(AND(D880&lt;&gt;"",NOT(ISNUMBER(D880))),AND(Y880&lt;&gt;"",NOT(ISNUMBER(Y880))),AND(ISNUMBER(D880),ISNUMBER(Y880),Y880&lt;=D880)),"DATE CHECK — Review and Next Review must be dates, Next after Review",IF(AND(ISNUMBER(AC880),ISNUMBER(AD880),AD880&gt;AC880),"SAMPLE EXCEEDS POPULATION",IF(AND(ISNUMBER(AD880),ISNUMBER(AK880),AD880&lt;AK880),"SAMPLE BELOW TIER MINIMUM",IF(AND(AI880&lt;&gt;"",ISNUMBER(Y880),AO880=""),"REVIEW TYPE REQUIRED: operational, performance or formal (§6.4.4)",IF(AND(ISNUMBER(D880),ISNUMBER(Y880),AI880&lt;&gt;"",Y880-D880&gt;IF(AI880="Critical",31,IF(AI880="High",IF(OR(AO880="Operational monitoring",AO880="Performance review"),31,92),IF(AI880="Medium",IF(AO880="Operational monitoring",31,IF(AO880="Performance review",92,366)),366)))),"NEXT REVIEW EXCEEDS TIER CADENCE",IF(OR(AP880="",AP880="Action-capable: raise not yet set"),"AGENTIC CADENCE RAISE NOT SET (§6.4.4; size to be set by the Council)",IF(AND(Z880="Closed",OR(D880="",E880="",G880="",H880="",I880="",X880="",Y880="",AA880="",AB880="",NOT(ISNUMBER(AC880)),NOT(ISNUMBER(AD880)),AC880&lt;1,AD880&lt;1,AE880="",AG880="",AI880="")),"CLOSURE EVIDENCE MISSING",IF(Z880="Closed","Closure ready for independent review","Open / review")))))))))))))))))</f>
        <v/>
      </c>
      <c r="AI880" s="0" t="n"/>
      <c r="AJ880" s="0">
        <f>IF(AI880="","",IF(AO880="Operational monitoring",IF(AI880="Low","Routine operational monitoring by the Service Owner",IF(AI880="Medium","Monthly","Continuous (logged at least monthly)")),IF(AO880="Performance review",IF(AI880="Critical","At least monthly",IF(AI880="High","Monthly",IF(AI880="Medium","Quarterly","Annual"))),IF(AI880="Critical","Continuous monitoring; formal review at least monthly",IF(AI880="High","Quarterly","Annual")))))</f>
        <v/>
      </c>
      <c r="AK880" s="0">
        <f>IF(OR(AI880="",NOT(ISNUMBER(AC880))),"",IF(OR(AI880="Critical",AI880="High"),MIN(AC880,MAX(30,ROUNDUP(0.05*AC880,0))),IF(AI880="Medium",MIN(AC880,20),MIN(AC880,10))))</f>
        <v/>
      </c>
      <c r="AL880" s="0" t="n"/>
      <c r="AM880" s="0" t="n"/>
      <c r="AN880" s="0" t="n"/>
      <c r="AO880" s="0" t="n"/>
      <c r="AP880" s="0" t="n"/>
    </row>
    <row r="881">
      <c r="A881" s="49" t="n"/>
      <c r="B881" s="50" t="n"/>
      <c r="C881" s="50" t="n"/>
      <c r="D881" s="51" t="n"/>
      <c r="E881" s="50" t="n"/>
      <c r="F881" s="50" t="n"/>
      <c r="G881" s="50" t="n"/>
      <c r="H881" s="50" t="n"/>
      <c r="I881" s="50" t="n"/>
      <c r="J881" s="50" t="n"/>
      <c r="K881" s="50" t="n"/>
      <c r="L881" s="50" t="n"/>
      <c r="M881" s="50" t="n"/>
      <c r="N881" s="50" t="n"/>
      <c r="O881" s="51" t="n"/>
      <c r="P881" s="50" t="n"/>
      <c r="Q881" s="50" t="n"/>
      <c r="R881" s="50" t="n"/>
      <c r="S881" s="50" t="n"/>
      <c r="T881" s="50" t="n"/>
      <c r="U881" s="50" t="n"/>
      <c r="V881" s="50" t="n"/>
      <c r="W881" s="50" t="n"/>
      <c r="X881" s="50" t="n"/>
      <c r="Y881" s="51" t="n"/>
      <c r="Z881" s="52" t="n"/>
      <c r="AA881" s="50" t="n"/>
      <c r="AB881" s="50" t="n"/>
      <c r="AC881" s="61" t="n"/>
      <c r="AD881" s="61" t="n"/>
      <c r="AE881" s="50" t="n"/>
      <c r="AF881" s="0" t="n"/>
      <c r="AG881" s="0" t="n"/>
      <c r="AH881" s="85">
        <f>IF(COUNTA(A881:AG881,AI881,AL881:AP881)=0,"",IF(TRIM(A881)="","AIR-ID REQUIRED",IF(OR(AND(K881&lt;&gt;"",ISNA(MATCH(K881,{"Yes","No","Unknown"},0))),AND(Q881&lt;&gt;"",ISNA(MATCH(Q881,{"Yes","No","Unknown"},0))),AND(R881&lt;&gt;"",ISNA(MATCH(R881,{"Yes","No","Unknown"},0))),AND(T881&lt;&gt;"",ISNA(MATCH(T881,{"Yes","No","Unknown"},0))),AND(J881&lt;&gt;"",ISNA(MATCH(J881,{"Improving","Stable","Deteriorating","New / Baseline","Not yet known"},0))),AND(Z881&lt;&gt;"",ISNA(MATCH(Z881,{"Open","Reviewed","Action Open","Escalated","Closed"},0))),AND(AG881&lt;&gt;"",ISNA(MATCH(AG881,{"UC-ID specific","Shared system baseline"},0))),AND(AI881&lt;&gt;"",ISNA(MATCH(AI881,{"Low","Medium","High","Critical"},0))),AND(AL881&lt;&gt;"",COUNTIF(Lists!$A$3:$A$10,AL881)=0),AND(AO881&lt;&gt;"",ISNA(MATCH(AO881,{"Operational monitoring","Performance review","Formal review"},0))),AND(AP881&lt;&gt;"",ISNA(MATCH(AP881,{"Raised per Monitoring and Review Plan","Not action-capable","Action-capable: raise not yet set"},0)))),"INVALID VALUE — use the dropdown list",IF(AND(AG881="UC-ID specific",OR(AF881="",AF881="None")),"UC-ID REQUIRED",IF(OR(J881="",K881="",Q881="",R881="",T881="",AL881="",J881="Not yet known",K881="Unknown",Q881="Unknown",R881="Unknown",T881="Unknown"),"UNKNOWN TO RESOLVE",IF(AND(K881="Yes",OR(H881="",I881="",M881="",N881="",O881="",P881="",P881="None",X881="")),"BREACH ACTION INCOMPLETE",IF(AND(OR(K881="Yes",Q881="Yes"),AL881="None"),"TRIGGER NOT RECORDED — select the E.4 trigger",IF(AND(OR(AND(AL881&lt;&gt;"",AL881&lt;&gt;"None"),R881="Yes"),AM881=""),"REASSESSMENT / CONSIDERATION REF REQUIRED",IF(AND(OR(R881="Yes",T881="Yes"),U881=""),"GATE LOG EVENT ID REQUIRED",IF(OR(AND(D881&lt;&gt;"",NOT(ISNUMBER(D881))),AND(Y881&lt;&gt;"",NOT(ISNUMBER(Y881))),AND(ISNUMBER(D881),ISNUMBER(Y881),Y881&lt;=D881)),"DATE CHECK — Review and Next Review must be dates, Next after Review",IF(AND(ISNUMBER(AC881),ISNUMBER(AD881),AD881&gt;AC881),"SAMPLE EXCEEDS POPULATION",IF(AND(ISNUMBER(AD881),ISNUMBER(AK881),AD881&lt;AK881),"SAMPLE BELOW TIER MINIMUM",IF(AND(AI881&lt;&gt;"",ISNUMBER(Y881),AO881=""),"REVIEW TYPE REQUIRED: operational, performance or formal (§6.4.4)",IF(AND(ISNUMBER(D881),ISNUMBER(Y881),AI881&lt;&gt;"",Y881-D881&gt;IF(AI881="Critical",31,IF(AI881="High",IF(OR(AO881="Operational monitoring",AO881="Performance review"),31,92),IF(AI881="Medium",IF(AO881="Operational monitoring",31,IF(AO881="Performance review",92,366)),366)))),"NEXT REVIEW EXCEEDS TIER CADENCE",IF(OR(AP881="",AP881="Action-capable: raise not yet set"),"AGENTIC CADENCE RAISE NOT SET (§6.4.4; size to be set by the Council)",IF(AND(Z881="Closed",OR(D881="",E881="",G881="",H881="",I881="",X881="",Y881="",AA881="",AB881="",NOT(ISNUMBER(AC881)),NOT(ISNUMBER(AD881)),AC881&lt;1,AD881&lt;1,AE881="",AG881="",AI881="")),"CLOSURE EVIDENCE MISSING",IF(Z881="Closed","Closure ready for independent review","Open / review")))))))))))))))))</f>
        <v/>
      </c>
      <c r="AI881" s="0" t="n"/>
      <c r="AJ881" s="0">
        <f>IF(AI881="","",IF(AO881="Operational monitoring",IF(AI881="Low","Routine operational monitoring by the Service Owner",IF(AI881="Medium","Monthly","Continuous (logged at least monthly)")),IF(AO881="Performance review",IF(AI881="Critical","At least monthly",IF(AI881="High","Monthly",IF(AI881="Medium","Quarterly","Annual"))),IF(AI881="Critical","Continuous monitoring; formal review at least monthly",IF(AI881="High","Quarterly","Annual")))))</f>
        <v/>
      </c>
      <c r="AK881" s="0">
        <f>IF(OR(AI881="",NOT(ISNUMBER(AC881))),"",IF(OR(AI881="Critical",AI881="High"),MIN(AC881,MAX(30,ROUNDUP(0.05*AC881,0))),IF(AI881="Medium",MIN(AC881,20),MIN(AC881,10))))</f>
        <v/>
      </c>
      <c r="AL881" s="0" t="n"/>
      <c r="AM881" s="0" t="n"/>
      <c r="AN881" s="0" t="n"/>
      <c r="AO881" s="0" t="n"/>
      <c r="AP881" s="0" t="n"/>
    </row>
    <row r="882">
      <c r="A882" s="49" t="n"/>
      <c r="B882" s="50" t="n"/>
      <c r="C882" s="50" t="n"/>
      <c r="D882" s="51" t="n"/>
      <c r="E882" s="50" t="n"/>
      <c r="F882" s="50" t="n"/>
      <c r="G882" s="50" t="n"/>
      <c r="H882" s="50" t="n"/>
      <c r="I882" s="50" t="n"/>
      <c r="J882" s="50" t="n"/>
      <c r="K882" s="50" t="n"/>
      <c r="L882" s="50" t="n"/>
      <c r="M882" s="50" t="n"/>
      <c r="N882" s="50" t="n"/>
      <c r="O882" s="51" t="n"/>
      <c r="P882" s="50" t="n"/>
      <c r="Q882" s="50" t="n"/>
      <c r="R882" s="50" t="n"/>
      <c r="S882" s="50" t="n"/>
      <c r="T882" s="50" t="n"/>
      <c r="U882" s="50" t="n"/>
      <c r="V882" s="50" t="n"/>
      <c r="W882" s="50" t="n"/>
      <c r="X882" s="50" t="n"/>
      <c r="Y882" s="51" t="n"/>
      <c r="Z882" s="52" t="n"/>
      <c r="AA882" s="50" t="n"/>
      <c r="AB882" s="50" t="n"/>
      <c r="AC882" s="61" t="n"/>
      <c r="AD882" s="61" t="n"/>
      <c r="AE882" s="50" t="n"/>
      <c r="AF882" s="0" t="n"/>
      <c r="AG882" s="0" t="n"/>
      <c r="AH882" s="85">
        <f>IF(COUNTA(A882:AG882,AI882,AL882:AP882)=0,"",IF(TRIM(A882)="","AIR-ID REQUIRED",IF(OR(AND(K882&lt;&gt;"",ISNA(MATCH(K882,{"Yes","No","Unknown"},0))),AND(Q882&lt;&gt;"",ISNA(MATCH(Q882,{"Yes","No","Unknown"},0))),AND(R882&lt;&gt;"",ISNA(MATCH(R882,{"Yes","No","Unknown"},0))),AND(T882&lt;&gt;"",ISNA(MATCH(T882,{"Yes","No","Unknown"},0))),AND(J882&lt;&gt;"",ISNA(MATCH(J882,{"Improving","Stable","Deteriorating","New / Baseline","Not yet known"},0))),AND(Z882&lt;&gt;"",ISNA(MATCH(Z882,{"Open","Reviewed","Action Open","Escalated","Closed"},0))),AND(AG882&lt;&gt;"",ISNA(MATCH(AG882,{"UC-ID specific","Shared system baseline"},0))),AND(AI882&lt;&gt;"",ISNA(MATCH(AI882,{"Low","Medium","High","Critical"},0))),AND(AL882&lt;&gt;"",COUNTIF(Lists!$A$3:$A$10,AL882)=0),AND(AO882&lt;&gt;"",ISNA(MATCH(AO882,{"Operational monitoring","Performance review","Formal review"},0))),AND(AP882&lt;&gt;"",ISNA(MATCH(AP882,{"Raised per Monitoring and Review Plan","Not action-capable","Action-capable: raise not yet set"},0)))),"INVALID VALUE — use the dropdown list",IF(AND(AG882="UC-ID specific",OR(AF882="",AF882="None")),"UC-ID REQUIRED",IF(OR(J882="",K882="",Q882="",R882="",T882="",AL882="",J882="Not yet known",K882="Unknown",Q882="Unknown",R882="Unknown",T882="Unknown"),"UNKNOWN TO RESOLVE",IF(AND(K882="Yes",OR(H882="",I882="",M882="",N882="",O882="",P882="",P882="None",X882="")),"BREACH ACTION INCOMPLETE",IF(AND(OR(K882="Yes",Q882="Yes"),AL882="None"),"TRIGGER NOT RECORDED — select the E.4 trigger",IF(AND(OR(AND(AL882&lt;&gt;"",AL882&lt;&gt;"None"),R882="Yes"),AM882=""),"REASSESSMENT / CONSIDERATION REF REQUIRED",IF(AND(OR(R882="Yes",T882="Yes"),U882=""),"GATE LOG EVENT ID REQUIRED",IF(OR(AND(D882&lt;&gt;"",NOT(ISNUMBER(D882))),AND(Y882&lt;&gt;"",NOT(ISNUMBER(Y882))),AND(ISNUMBER(D882),ISNUMBER(Y882),Y882&lt;=D882)),"DATE CHECK — Review and Next Review must be dates, Next after Review",IF(AND(ISNUMBER(AC882),ISNUMBER(AD882),AD882&gt;AC882),"SAMPLE EXCEEDS POPULATION",IF(AND(ISNUMBER(AD882),ISNUMBER(AK882),AD882&lt;AK882),"SAMPLE BELOW TIER MINIMUM",IF(AND(AI882&lt;&gt;"",ISNUMBER(Y882),AO882=""),"REVIEW TYPE REQUIRED: operational, performance or formal (§6.4.4)",IF(AND(ISNUMBER(D882),ISNUMBER(Y882),AI882&lt;&gt;"",Y882-D882&gt;IF(AI882="Critical",31,IF(AI882="High",IF(OR(AO882="Operational monitoring",AO882="Performance review"),31,92),IF(AI882="Medium",IF(AO882="Operational monitoring",31,IF(AO882="Performance review",92,366)),366)))),"NEXT REVIEW EXCEEDS TIER CADENCE",IF(OR(AP882="",AP882="Action-capable: raise not yet set"),"AGENTIC CADENCE RAISE NOT SET (§6.4.4; size to be set by the Council)",IF(AND(Z882="Closed",OR(D882="",E882="",G882="",H882="",I882="",X882="",Y882="",AA882="",AB882="",NOT(ISNUMBER(AC882)),NOT(ISNUMBER(AD882)),AC882&lt;1,AD882&lt;1,AE882="",AG882="",AI882="")),"CLOSURE EVIDENCE MISSING",IF(Z882="Closed","Closure ready for independent review","Open / review")))))))))))))))))</f>
        <v/>
      </c>
      <c r="AI882" s="0" t="n"/>
      <c r="AJ882" s="0">
        <f>IF(AI882="","",IF(AO882="Operational monitoring",IF(AI882="Low","Routine operational monitoring by the Service Owner",IF(AI882="Medium","Monthly","Continuous (logged at least monthly)")),IF(AO882="Performance review",IF(AI882="Critical","At least monthly",IF(AI882="High","Monthly",IF(AI882="Medium","Quarterly","Annual"))),IF(AI882="Critical","Continuous monitoring; formal review at least monthly",IF(AI882="High","Quarterly","Annual")))))</f>
        <v/>
      </c>
      <c r="AK882" s="0">
        <f>IF(OR(AI882="",NOT(ISNUMBER(AC882))),"",IF(OR(AI882="Critical",AI882="High"),MIN(AC882,MAX(30,ROUNDUP(0.05*AC882,0))),IF(AI882="Medium",MIN(AC882,20),MIN(AC882,10))))</f>
        <v/>
      </c>
      <c r="AL882" s="0" t="n"/>
      <c r="AM882" s="0" t="n"/>
      <c r="AN882" s="0" t="n"/>
      <c r="AO882" s="0" t="n"/>
      <c r="AP882" s="0" t="n"/>
    </row>
    <row r="883">
      <c r="A883" s="49" t="n"/>
      <c r="B883" s="50" t="n"/>
      <c r="C883" s="50" t="n"/>
      <c r="D883" s="51" t="n"/>
      <c r="E883" s="50" t="n"/>
      <c r="F883" s="50" t="n"/>
      <c r="G883" s="50" t="n"/>
      <c r="H883" s="50" t="n"/>
      <c r="I883" s="50" t="n"/>
      <c r="J883" s="50" t="n"/>
      <c r="K883" s="50" t="n"/>
      <c r="L883" s="50" t="n"/>
      <c r="M883" s="50" t="n"/>
      <c r="N883" s="50" t="n"/>
      <c r="O883" s="51" t="n"/>
      <c r="P883" s="50" t="n"/>
      <c r="Q883" s="50" t="n"/>
      <c r="R883" s="50" t="n"/>
      <c r="S883" s="50" t="n"/>
      <c r="T883" s="50" t="n"/>
      <c r="U883" s="50" t="n"/>
      <c r="V883" s="50" t="n"/>
      <c r="W883" s="50" t="n"/>
      <c r="X883" s="50" t="n"/>
      <c r="Y883" s="51" t="n"/>
      <c r="Z883" s="52" t="n"/>
      <c r="AA883" s="50" t="n"/>
      <c r="AB883" s="50" t="n"/>
      <c r="AC883" s="61" t="n"/>
      <c r="AD883" s="61" t="n"/>
      <c r="AE883" s="50" t="n"/>
      <c r="AF883" s="0" t="n"/>
      <c r="AG883" s="0" t="n"/>
      <c r="AH883" s="85">
        <f>IF(COUNTA(A883:AG883,AI883,AL883:AP883)=0,"",IF(TRIM(A883)="","AIR-ID REQUIRED",IF(OR(AND(K883&lt;&gt;"",ISNA(MATCH(K883,{"Yes","No","Unknown"},0))),AND(Q883&lt;&gt;"",ISNA(MATCH(Q883,{"Yes","No","Unknown"},0))),AND(R883&lt;&gt;"",ISNA(MATCH(R883,{"Yes","No","Unknown"},0))),AND(T883&lt;&gt;"",ISNA(MATCH(T883,{"Yes","No","Unknown"},0))),AND(J883&lt;&gt;"",ISNA(MATCH(J883,{"Improving","Stable","Deteriorating","New / Baseline","Not yet known"},0))),AND(Z883&lt;&gt;"",ISNA(MATCH(Z883,{"Open","Reviewed","Action Open","Escalated","Closed"},0))),AND(AG883&lt;&gt;"",ISNA(MATCH(AG883,{"UC-ID specific","Shared system baseline"},0))),AND(AI883&lt;&gt;"",ISNA(MATCH(AI883,{"Low","Medium","High","Critical"},0))),AND(AL883&lt;&gt;"",COUNTIF(Lists!$A$3:$A$10,AL883)=0),AND(AO883&lt;&gt;"",ISNA(MATCH(AO883,{"Operational monitoring","Performance review","Formal review"},0))),AND(AP883&lt;&gt;"",ISNA(MATCH(AP883,{"Raised per Monitoring and Review Plan","Not action-capable","Action-capable: raise not yet set"},0)))),"INVALID VALUE — use the dropdown list",IF(AND(AG883="UC-ID specific",OR(AF883="",AF883="None")),"UC-ID REQUIRED",IF(OR(J883="",K883="",Q883="",R883="",T883="",AL883="",J883="Not yet known",K883="Unknown",Q883="Unknown",R883="Unknown",T883="Unknown"),"UNKNOWN TO RESOLVE",IF(AND(K883="Yes",OR(H883="",I883="",M883="",N883="",O883="",P883="",P883="None",X883="")),"BREACH ACTION INCOMPLETE",IF(AND(OR(K883="Yes",Q883="Yes"),AL883="None"),"TRIGGER NOT RECORDED — select the E.4 trigger",IF(AND(OR(AND(AL883&lt;&gt;"",AL883&lt;&gt;"None"),R883="Yes"),AM883=""),"REASSESSMENT / CONSIDERATION REF REQUIRED",IF(AND(OR(R883="Yes",T883="Yes"),U883=""),"GATE LOG EVENT ID REQUIRED",IF(OR(AND(D883&lt;&gt;"",NOT(ISNUMBER(D883))),AND(Y883&lt;&gt;"",NOT(ISNUMBER(Y883))),AND(ISNUMBER(D883),ISNUMBER(Y883),Y883&lt;=D883)),"DATE CHECK — Review and Next Review must be dates, Next after Review",IF(AND(ISNUMBER(AC883),ISNUMBER(AD883),AD883&gt;AC883),"SAMPLE EXCEEDS POPULATION",IF(AND(ISNUMBER(AD883),ISNUMBER(AK883),AD883&lt;AK883),"SAMPLE BELOW TIER MINIMUM",IF(AND(AI883&lt;&gt;"",ISNUMBER(Y883),AO883=""),"REVIEW TYPE REQUIRED: operational, performance or formal (§6.4.4)",IF(AND(ISNUMBER(D883),ISNUMBER(Y883),AI883&lt;&gt;"",Y883-D883&gt;IF(AI883="Critical",31,IF(AI883="High",IF(OR(AO883="Operational monitoring",AO883="Performance review"),31,92),IF(AI883="Medium",IF(AO883="Operational monitoring",31,IF(AO883="Performance review",92,366)),366)))),"NEXT REVIEW EXCEEDS TIER CADENCE",IF(OR(AP883="",AP883="Action-capable: raise not yet set"),"AGENTIC CADENCE RAISE NOT SET (§6.4.4; size to be set by the Council)",IF(AND(Z883="Closed",OR(D883="",E883="",G883="",H883="",I883="",X883="",Y883="",AA883="",AB883="",NOT(ISNUMBER(AC883)),NOT(ISNUMBER(AD883)),AC883&lt;1,AD883&lt;1,AE883="",AG883="",AI883="")),"CLOSURE EVIDENCE MISSING",IF(Z883="Closed","Closure ready for independent review","Open / review")))))))))))))))))</f>
        <v/>
      </c>
      <c r="AI883" s="0" t="n"/>
      <c r="AJ883" s="0">
        <f>IF(AI883="","",IF(AO883="Operational monitoring",IF(AI883="Low","Routine operational monitoring by the Service Owner",IF(AI883="Medium","Monthly","Continuous (logged at least monthly)")),IF(AO883="Performance review",IF(AI883="Critical","At least monthly",IF(AI883="High","Monthly",IF(AI883="Medium","Quarterly","Annual"))),IF(AI883="Critical","Continuous monitoring; formal review at least monthly",IF(AI883="High","Quarterly","Annual")))))</f>
        <v/>
      </c>
      <c r="AK883" s="0">
        <f>IF(OR(AI883="",NOT(ISNUMBER(AC883))),"",IF(OR(AI883="Critical",AI883="High"),MIN(AC883,MAX(30,ROUNDUP(0.05*AC883,0))),IF(AI883="Medium",MIN(AC883,20),MIN(AC883,10))))</f>
        <v/>
      </c>
      <c r="AL883" s="0" t="n"/>
      <c r="AM883" s="0" t="n"/>
      <c r="AN883" s="0" t="n"/>
      <c r="AO883" s="0" t="n"/>
      <c r="AP883" s="0" t="n"/>
    </row>
    <row r="884">
      <c r="A884" s="49" t="n"/>
      <c r="B884" s="50" t="n"/>
      <c r="C884" s="50" t="n"/>
      <c r="D884" s="51" t="n"/>
      <c r="E884" s="50" t="n"/>
      <c r="F884" s="50" t="n"/>
      <c r="G884" s="50" t="n"/>
      <c r="H884" s="50" t="n"/>
      <c r="I884" s="50" t="n"/>
      <c r="J884" s="50" t="n"/>
      <c r="K884" s="50" t="n"/>
      <c r="L884" s="50" t="n"/>
      <c r="M884" s="50" t="n"/>
      <c r="N884" s="50" t="n"/>
      <c r="O884" s="51" t="n"/>
      <c r="P884" s="50" t="n"/>
      <c r="Q884" s="50" t="n"/>
      <c r="R884" s="50" t="n"/>
      <c r="S884" s="50" t="n"/>
      <c r="T884" s="50" t="n"/>
      <c r="U884" s="50" t="n"/>
      <c r="V884" s="50" t="n"/>
      <c r="W884" s="50" t="n"/>
      <c r="X884" s="50" t="n"/>
      <c r="Y884" s="51" t="n"/>
      <c r="Z884" s="52" t="n"/>
      <c r="AA884" s="50" t="n"/>
      <c r="AB884" s="50" t="n"/>
      <c r="AC884" s="61" t="n"/>
      <c r="AD884" s="61" t="n"/>
      <c r="AE884" s="50" t="n"/>
      <c r="AF884" s="0" t="n"/>
      <c r="AG884" s="0" t="n"/>
      <c r="AH884" s="85">
        <f>IF(COUNTA(A884:AG884,AI884,AL884:AP884)=0,"",IF(TRIM(A884)="","AIR-ID REQUIRED",IF(OR(AND(K884&lt;&gt;"",ISNA(MATCH(K884,{"Yes","No","Unknown"},0))),AND(Q884&lt;&gt;"",ISNA(MATCH(Q884,{"Yes","No","Unknown"},0))),AND(R884&lt;&gt;"",ISNA(MATCH(R884,{"Yes","No","Unknown"},0))),AND(T884&lt;&gt;"",ISNA(MATCH(T884,{"Yes","No","Unknown"},0))),AND(J884&lt;&gt;"",ISNA(MATCH(J884,{"Improving","Stable","Deteriorating","New / Baseline","Not yet known"},0))),AND(Z884&lt;&gt;"",ISNA(MATCH(Z884,{"Open","Reviewed","Action Open","Escalated","Closed"},0))),AND(AG884&lt;&gt;"",ISNA(MATCH(AG884,{"UC-ID specific","Shared system baseline"},0))),AND(AI884&lt;&gt;"",ISNA(MATCH(AI884,{"Low","Medium","High","Critical"},0))),AND(AL884&lt;&gt;"",COUNTIF(Lists!$A$3:$A$10,AL884)=0),AND(AO884&lt;&gt;"",ISNA(MATCH(AO884,{"Operational monitoring","Performance review","Formal review"},0))),AND(AP884&lt;&gt;"",ISNA(MATCH(AP884,{"Raised per Monitoring and Review Plan","Not action-capable","Action-capable: raise not yet set"},0)))),"INVALID VALUE — use the dropdown list",IF(AND(AG884="UC-ID specific",OR(AF884="",AF884="None")),"UC-ID REQUIRED",IF(OR(J884="",K884="",Q884="",R884="",T884="",AL884="",J884="Not yet known",K884="Unknown",Q884="Unknown",R884="Unknown",T884="Unknown"),"UNKNOWN TO RESOLVE",IF(AND(K884="Yes",OR(H884="",I884="",M884="",N884="",O884="",P884="",P884="None",X884="")),"BREACH ACTION INCOMPLETE",IF(AND(OR(K884="Yes",Q884="Yes"),AL884="None"),"TRIGGER NOT RECORDED — select the E.4 trigger",IF(AND(OR(AND(AL884&lt;&gt;"",AL884&lt;&gt;"None"),R884="Yes"),AM884=""),"REASSESSMENT / CONSIDERATION REF REQUIRED",IF(AND(OR(R884="Yes",T884="Yes"),U884=""),"GATE LOG EVENT ID REQUIRED",IF(OR(AND(D884&lt;&gt;"",NOT(ISNUMBER(D884))),AND(Y884&lt;&gt;"",NOT(ISNUMBER(Y884))),AND(ISNUMBER(D884),ISNUMBER(Y884),Y884&lt;=D884)),"DATE CHECK — Review and Next Review must be dates, Next after Review",IF(AND(ISNUMBER(AC884),ISNUMBER(AD884),AD884&gt;AC884),"SAMPLE EXCEEDS POPULATION",IF(AND(ISNUMBER(AD884),ISNUMBER(AK884),AD884&lt;AK884),"SAMPLE BELOW TIER MINIMUM",IF(AND(AI884&lt;&gt;"",ISNUMBER(Y884),AO884=""),"REVIEW TYPE REQUIRED: operational, performance or formal (§6.4.4)",IF(AND(ISNUMBER(D884),ISNUMBER(Y884),AI884&lt;&gt;"",Y884-D884&gt;IF(AI884="Critical",31,IF(AI884="High",IF(OR(AO884="Operational monitoring",AO884="Performance review"),31,92),IF(AI884="Medium",IF(AO884="Operational monitoring",31,IF(AO884="Performance review",92,366)),366)))),"NEXT REVIEW EXCEEDS TIER CADENCE",IF(OR(AP884="",AP884="Action-capable: raise not yet set"),"AGENTIC CADENCE RAISE NOT SET (§6.4.4; size to be set by the Council)",IF(AND(Z884="Closed",OR(D884="",E884="",G884="",H884="",I884="",X884="",Y884="",AA884="",AB884="",NOT(ISNUMBER(AC884)),NOT(ISNUMBER(AD884)),AC884&lt;1,AD884&lt;1,AE884="",AG884="",AI884="")),"CLOSURE EVIDENCE MISSING",IF(Z884="Closed","Closure ready for independent review","Open / review")))))))))))))))))</f>
        <v/>
      </c>
      <c r="AI884" s="0" t="n"/>
      <c r="AJ884" s="0">
        <f>IF(AI884="","",IF(AO884="Operational monitoring",IF(AI884="Low","Routine operational monitoring by the Service Owner",IF(AI884="Medium","Monthly","Continuous (logged at least monthly)")),IF(AO884="Performance review",IF(AI884="Critical","At least monthly",IF(AI884="High","Monthly",IF(AI884="Medium","Quarterly","Annual"))),IF(AI884="Critical","Continuous monitoring; formal review at least monthly",IF(AI884="High","Quarterly","Annual")))))</f>
        <v/>
      </c>
      <c r="AK884" s="0">
        <f>IF(OR(AI884="",NOT(ISNUMBER(AC884))),"",IF(OR(AI884="Critical",AI884="High"),MIN(AC884,MAX(30,ROUNDUP(0.05*AC884,0))),IF(AI884="Medium",MIN(AC884,20),MIN(AC884,10))))</f>
        <v/>
      </c>
      <c r="AL884" s="0" t="n"/>
      <c r="AM884" s="0" t="n"/>
      <c r="AN884" s="0" t="n"/>
      <c r="AO884" s="0" t="n"/>
      <c r="AP884" s="0" t="n"/>
    </row>
    <row r="885">
      <c r="A885" s="49" t="n"/>
      <c r="B885" s="50" t="n"/>
      <c r="C885" s="50" t="n"/>
      <c r="D885" s="51" t="n"/>
      <c r="E885" s="50" t="n"/>
      <c r="F885" s="50" t="n"/>
      <c r="G885" s="50" t="n"/>
      <c r="H885" s="50" t="n"/>
      <c r="I885" s="50" t="n"/>
      <c r="J885" s="50" t="n"/>
      <c r="K885" s="50" t="n"/>
      <c r="L885" s="50" t="n"/>
      <c r="M885" s="50" t="n"/>
      <c r="N885" s="50" t="n"/>
      <c r="O885" s="51" t="n"/>
      <c r="P885" s="50" t="n"/>
      <c r="Q885" s="50" t="n"/>
      <c r="R885" s="50" t="n"/>
      <c r="S885" s="50" t="n"/>
      <c r="T885" s="50" t="n"/>
      <c r="U885" s="50" t="n"/>
      <c r="V885" s="50" t="n"/>
      <c r="W885" s="50" t="n"/>
      <c r="X885" s="50" t="n"/>
      <c r="Y885" s="51" t="n"/>
      <c r="Z885" s="52" t="n"/>
      <c r="AA885" s="50" t="n"/>
      <c r="AB885" s="50" t="n"/>
      <c r="AC885" s="61" t="n"/>
      <c r="AD885" s="61" t="n"/>
      <c r="AE885" s="50" t="n"/>
      <c r="AF885" s="0" t="n"/>
      <c r="AG885" s="0" t="n"/>
      <c r="AH885" s="85">
        <f>IF(COUNTA(A885:AG885,AI885,AL885:AP885)=0,"",IF(TRIM(A885)="","AIR-ID REQUIRED",IF(OR(AND(K885&lt;&gt;"",ISNA(MATCH(K885,{"Yes","No","Unknown"},0))),AND(Q885&lt;&gt;"",ISNA(MATCH(Q885,{"Yes","No","Unknown"},0))),AND(R885&lt;&gt;"",ISNA(MATCH(R885,{"Yes","No","Unknown"},0))),AND(T885&lt;&gt;"",ISNA(MATCH(T885,{"Yes","No","Unknown"},0))),AND(J885&lt;&gt;"",ISNA(MATCH(J885,{"Improving","Stable","Deteriorating","New / Baseline","Not yet known"},0))),AND(Z885&lt;&gt;"",ISNA(MATCH(Z885,{"Open","Reviewed","Action Open","Escalated","Closed"},0))),AND(AG885&lt;&gt;"",ISNA(MATCH(AG885,{"UC-ID specific","Shared system baseline"},0))),AND(AI885&lt;&gt;"",ISNA(MATCH(AI885,{"Low","Medium","High","Critical"},0))),AND(AL885&lt;&gt;"",COUNTIF(Lists!$A$3:$A$10,AL885)=0),AND(AO885&lt;&gt;"",ISNA(MATCH(AO885,{"Operational monitoring","Performance review","Formal review"},0))),AND(AP885&lt;&gt;"",ISNA(MATCH(AP885,{"Raised per Monitoring and Review Plan","Not action-capable","Action-capable: raise not yet set"},0)))),"INVALID VALUE — use the dropdown list",IF(AND(AG885="UC-ID specific",OR(AF885="",AF885="None")),"UC-ID REQUIRED",IF(OR(J885="",K885="",Q885="",R885="",T885="",AL885="",J885="Not yet known",K885="Unknown",Q885="Unknown",R885="Unknown",T885="Unknown"),"UNKNOWN TO RESOLVE",IF(AND(K885="Yes",OR(H885="",I885="",M885="",N885="",O885="",P885="",P885="None",X885="")),"BREACH ACTION INCOMPLETE",IF(AND(OR(K885="Yes",Q885="Yes"),AL885="None"),"TRIGGER NOT RECORDED — select the E.4 trigger",IF(AND(OR(AND(AL885&lt;&gt;"",AL885&lt;&gt;"None"),R885="Yes"),AM885=""),"REASSESSMENT / CONSIDERATION REF REQUIRED",IF(AND(OR(R885="Yes",T885="Yes"),U885=""),"GATE LOG EVENT ID REQUIRED",IF(OR(AND(D885&lt;&gt;"",NOT(ISNUMBER(D885))),AND(Y885&lt;&gt;"",NOT(ISNUMBER(Y885))),AND(ISNUMBER(D885),ISNUMBER(Y885),Y885&lt;=D885)),"DATE CHECK — Review and Next Review must be dates, Next after Review",IF(AND(ISNUMBER(AC885),ISNUMBER(AD885),AD885&gt;AC885),"SAMPLE EXCEEDS POPULATION",IF(AND(ISNUMBER(AD885),ISNUMBER(AK885),AD885&lt;AK885),"SAMPLE BELOW TIER MINIMUM",IF(AND(AI885&lt;&gt;"",ISNUMBER(Y885),AO885=""),"REVIEW TYPE REQUIRED: operational, performance or formal (§6.4.4)",IF(AND(ISNUMBER(D885),ISNUMBER(Y885),AI885&lt;&gt;"",Y885-D885&gt;IF(AI885="Critical",31,IF(AI885="High",IF(OR(AO885="Operational monitoring",AO885="Performance review"),31,92),IF(AI885="Medium",IF(AO885="Operational monitoring",31,IF(AO885="Performance review",92,366)),366)))),"NEXT REVIEW EXCEEDS TIER CADENCE",IF(OR(AP885="",AP885="Action-capable: raise not yet set"),"AGENTIC CADENCE RAISE NOT SET (§6.4.4; size to be set by the Council)",IF(AND(Z885="Closed",OR(D885="",E885="",G885="",H885="",I885="",X885="",Y885="",AA885="",AB885="",NOT(ISNUMBER(AC885)),NOT(ISNUMBER(AD885)),AC885&lt;1,AD885&lt;1,AE885="",AG885="",AI885="")),"CLOSURE EVIDENCE MISSING",IF(Z885="Closed","Closure ready for independent review","Open / review")))))))))))))))))</f>
        <v/>
      </c>
      <c r="AI885" s="0" t="n"/>
      <c r="AJ885" s="0">
        <f>IF(AI885="","",IF(AO885="Operational monitoring",IF(AI885="Low","Routine operational monitoring by the Service Owner",IF(AI885="Medium","Monthly","Continuous (logged at least monthly)")),IF(AO885="Performance review",IF(AI885="Critical","At least monthly",IF(AI885="High","Monthly",IF(AI885="Medium","Quarterly","Annual"))),IF(AI885="Critical","Continuous monitoring; formal review at least monthly",IF(AI885="High","Quarterly","Annual")))))</f>
        <v/>
      </c>
      <c r="AK885" s="0">
        <f>IF(OR(AI885="",NOT(ISNUMBER(AC885))),"",IF(OR(AI885="Critical",AI885="High"),MIN(AC885,MAX(30,ROUNDUP(0.05*AC885,0))),IF(AI885="Medium",MIN(AC885,20),MIN(AC885,10))))</f>
        <v/>
      </c>
      <c r="AL885" s="0" t="n"/>
      <c r="AM885" s="0" t="n"/>
      <c r="AN885" s="0" t="n"/>
      <c r="AO885" s="0" t="n"/>
      <c r="AP885" s="0" t="n"/>
    </row>
    <row r="886">
      <c r="A886" s="49" t="n"/>
      <c r="B886" s="50" t="n"/>
      <c r="C886" s="50" t="n"/>
      <c r="D886" s="51" t="n"/>
      <c r="E886" s="50" t="n"/>
      <c r="F886" s="50" t="n"/>
      <c r="G886" s="50" t="n"/>
      <c r="H886" s="50" t="n"/>
      <c r="I886" s="50" t="n"/>
      <c r="J886" s="50" t="n"/>
      <c r="K886" s="50" t="n"/>
      <c r="L886" s="50" t="n"/>
      <c r="M886" s="50" t="n"/>
      <c r="N886" s="50" t="n"/>
      <c r="O886" s="51" t="n"/>
      <c r="P886" s="50" t="n"/>
      <c r="Q886" s="50" t="n"/>
      <c r="R886" s="50" t="n"/>
      <c r="S886" s="50" t="n"/>
      <c r="T886" s="50" t="n"/>
      <c r="U886" s="50" t="n"/>
      <c r="V886" s="50" t="n"/>
      <c r="W886" s="50" t="n"/>
      <c r="X886" s="50" t="n"/>
      <c r="Y886" s="51" t="n"/>
      <c r="Z886" s="52" t="n"/>
      <c r="AA886" s="50" t="n"/>
      <c r="AB886" s="50" t="n"/>
      <c r="AC886" s="61" t="n"/>
      <c r="AD886" s="61" t="n"/>
      <c r="AE886" s="50" t="n"/>
      <c r="AF886" s="0" t="n"/>
      <c r="AG886" s="0" t="n"/>
      <c r="AH886" s="85">
        <f>IF(COUNTA(A886:AG886,AI886,AL886:AP886)=0,"",IF(TRIM(A886)="","AIR-ID REQUIRED",IF(OR(AND(K886&lt;&gt;"",ISNA(MATCH(K886,{"Yes","No","Unknown"},0))),AND(Q886&lt;&gt;"",ISNA(MATCH(Q886,{"Yes","No","Unknown"},0))),AND(R886&lt;&gt;"",ISNA(MATCH(R886,{"Yes","No","Unknown"},0))),AND(T886&lt;&gt;"",ISNA(MATCH(T886,{"Yes","No","Unknown"},0))),AND(J886&lt;&gt;"",ISNA(MATCH(J886,{"Improving","Stable","Deteriorating","New / Baseline","Not yet known"},0))),AND(Z886&lt;&gt;"",ISNA(MATCH(Z886,{"Open","Reviewed","Action Open","Escalated","Closed"},0))),AND(AG886&lt;&gt;"",ISNA(MATCH(AG886,{"UC-ID specific","Shared system baseline"},0))),AND(AI886&lt;&gt;"",ISNA(MATCH(AI886,{"Low","Medium","High","Critical"},0))),AND(AL886&lt;&gt;"",COUNTIF(Lists!$A$3:$A$10,AL886)=0),AND(AO886&lt;&gt;"",ISNA(MATCH(AO886,{"Operational monitoring","Performance review","Formal review"},0))),AND(AP886&lt;&gt;"",ISNA(MATCH(AP886,{"Raised per Monitoring and Review Plan","Not action-capable","Action-capable: raise not yet set"},0)))),"INVALID VALUE — use the dropdown list",IF(AND(AG886="UC-ID specific",OR(AF886="",AF886="None")),"UC-ID REQUIRED",IF(OR(J886="",K886="",Q886="",R886="",T886="",AL886="",J886="Not yet known",K886="Unknown",Q886="Unknown",R886="Unknown",T886="Unknown"),"UNKNOWN TO RESOLVE",IF(AND(K886="Yes",OR(H886="",I886="",M886="",N886="",O886="",P886="",P886="None",X886="")),"BREACH ACTION INCOMPLETE",IF(AND(OR(K886="Yes",Q886="Yes"),AL886="None"),"TRIGGER NOT RECORDED — select the E.4 trigger",IF(AND(OR(AND(AL886&lt;&gt;"",AL886&lt;&gt;"None"),R886="Yes"),AM886=""),"REASSESSMENT / CONSIDERATION REF REQUIRED",IF(AND(OR(R886="Yes",T886="Yes"),U886=""),"GATE LOG EVENT ID REQUIRED",IF(OR(AND(D886&lt;&gt;"",NOT(ISNUMBER(D886))),AND(Y886&lt;&gt;"",NOT(ISNUMBER(Y886))),AND(ISNUMBER(D886),ISNUMBER(Y886),Y886&lt;=D886)),"DATE CHECK — Review and Next Review must be dates, Next after Review",IF(AND(ISNUMBER(AC886),ISNUMBER(AD886),AD886&gt;AC886),"SAMPLE EXCEEDS POPULATION",IF(AND(ISNUMBER(AD886),ISNUMBER(AK886),AD886&lt;AK886),"SAMPLE BELOW TIER MINIMUM",IF(AND(AI886&lt;&gt;"",ISNUMBER(Y886),AO886=""),"REVIEW TYPE REQUIRED: operational, performance or formal (§6.4.4)",IF(AND(ISNUMBER(D886),ISNUMBER(Y886),AI886&lt;&gt;"",Y886-D886&gt;IF(AI886="Critical",31,IF(AI886="High",IF(OR(AO886="Operational monitoring",AO886="Performance review"),31,92),IF(AI886="Medium",IF(AO886="Operational monitoring",31,IF(AO886="Performance review",92,366)),366)))),"NEXT REVIEW EXCEEDS TIER CADENCE",IF(OR(AP886="",AP886="Action-capable: raise not yet set"),"AGENTIC CADENCE RAISE NOT SET (§6.4.4; size to be set by the Council)",IF(AND(Z886="Closed",OR(D886="",E886="",G886="",H886="",I886="",X886="",Y886="",AA886="",AB886="",NOT(ISNUMBER(AC886)),NOT(ISNUMBER(AD886)),AC886&lt;1,AD886&lt;1,AE886="",AG886="",AI886="")),"CLOSURE EVIDENCE MISSING",IF(Z886="Closed","Closure ready for independent review","Open / review")))))))))))))))))</f>
        <v/>
      </c>
      <c r="AI886" s="0" t="n"/>
      <c r="AJ886" s="0">
        <f>IF(AI886="","",IF(AO886="Operational monitoring",IF(AI886="Low","Routine operational monitoring by the Service Owner",IF(AI886="Medium","Monthly","Continuous (logged at least monthly)")),IF(AO886="Performance review",IF(AI886="Critical","At least monthly",IF(AI886="High","Monthly",IF(AI886="Medium","Quarterly","Annual"))),IF(AI886="Critical","Continuous monitoring; formal review at least monthly",IF(AI886="High","Quarterly","Annual")))))</f>
        <v/>
      </c>
      <c r="AK886" s="0">
        <f>IF(OR(AI886="",NOT(ISNUMBER(AC886))),"",IF(OR(AI886="Critical",AI886="High"),MIN(AC886,MAX(30,ROUNDUP(0.05*AC886,0))),IF(AI886="Medium",MIN(AC886,20),MIN(AC886,10))))</f>
        <v/>
      </c>
      <c r="AL886" s="0" t="n"/>
      <c r="AM886" s="0" t="n"/>
      <c r="AN886" s="0" t="n"/>
      <c r="AO886" s="0" t="n"/>
      <c r="AP886" s="0" t="n"/>
    </row>
    <row r="887">
      <c r="A887" s="49" t="n"/>
      <c r="B887" s="50" t="n"/>
      <c r="C887" s="50" t="n"/>
      <c r="D887" s="51" t="n"/>
      <c r="E887" s="50" t="n"/>
      <c r="F887" s="50" t="n"/>
      <c r="G887" s="50" t="n"/>
      <c r="H887" s="50" t="n"/>
      <c r="I887" s="50" t="n"/>
      <c r="J887" s="50" t="n"/>
      <c r="K887" s="50" t="n"/>
      <c r="L887" s="50" t="n"/>
      <c r="M887" s="50" t="n"/>
      <c r="N887" s="50" t="n"/>
      <c r="O887" s="51" t="n"/>
      <c r="P887" s="50" t="n"/>
      <c r="Q887" s="50" t="n"/>
      <c r="R887" s="50" t="n"/>
      <c r="S887" s="50" t="n"/>
      <c r="T887" s="50" t="n"/>
      <c r="U887" s="50" t="n"/>
      <c r="V887" s="50" t="n"/>
      <c r="W887" s="50" t="n"/>
      <c r="X887" s="50" t="n"/>
      <c r="Y887" s="51" t="n"/>
      <c r="Z887" s="52" t="n"/>
      <c r="AA887" s="50" t="n"/>
      <c r="AB887" s="50" t="n"/>
      <c r="AC887" s="61" t="n"/>
      <c r="AD887" s="61" t="n"/>
      <c r="AE887" s="50" t="n"/>
      <c r="AF887" s="0" t="n"/>
      <c r="AG887" s="0" t="n"/>
      <c r="AH887" s="85">
        <f>IF(COUNTA(A887:AG887,AI887,AL887:AP887)=0,"",IF(TRIM(A887)="","AIR-ID REQUIRED",IF(OR(AND(K887&lt;&gt;"",ISNA(MATCH(K887,{"Yes","No","Unknown"},0))),AND(Q887&lt;&gt;"",ISNA(MATCH(Q887,{"Yes","No","Unknown"},0))),AND(R887&lt;&gt;"",ISNA(MATCH(R887,{"Yes","No","Unknown"},0))),AND(T887&lt;&gt;"",ISNA(MATCH(T887,{"Yes","No","Unknown"},0))),AND(J887&lt;&gt;"",ISNA(MATCH(J887,{"Improving","Stable","Deteriorating","New / Baseline","Not yet known"},0))),AND(Z887&lt;&gt;"",ISNA(MATCH(Z887,{"Open","Reviewed","Action Open","Escalated","Closed"},0))),AND(AG887&lt;&gt;"",ISNA(MATCH(AG887,{"UC-ID specific","Shared system baseline"},0))),AND(AI887&lt;&gt;"",ISNA(MATCH(AI887,{"Low","Medium","High","Critical"},0))),AND(AL887&lt;&gt;"",COUNTIF(Lists!$A$3:$A$10,AL887)=0),AND(AO887&lt;&gt;"",ISNA(MATCH(AO887,{"Operational monitoring","Performance review","Formal review"},0))),AND(AP887&lt;&gt;"",ISNA(MATCH(AP887,{"Raised per Monitoring and Review Plan","Not action-capable","Action-capable: raise not yet set"},0)))),"INVALID VALUE — use the dropdown list",IF(AND(AG887="UC-ID specific",OR(AF887="",AF887="None")),"UC-ID REQUIRED",IF(OR(J887="",K887="",Q887="",R887="",T887="",AL887="",J887="Not yet known",K887="Unknown",Q887="Unknown",R887="Unknown",T887="Unknown"),"UNKNOWN TO RESOLVE",IF(AND(K887="Yes",OR(H887="",I887="",M887="",N887="",O887="",P887="",P887="None",X887="")),"BREACH ACTION INCOMPLETE",IF(AND(OR(K887="Yes",Q887="Yes"),AL887="None"),"TRIGGER NOT RECORDED — select the E.4 trigger",IF(AND(OR(AND(AL887&lt;&gt;"",AL887&lt;&gt;"None"),R887="Yes"),AM887=""),"REASSESSMENT / CONSIDERATION REF REQUIRED",IF(AND(OR(R887="Yes",T887="Yes"),U887=""),"GATE LOG EVENT ID REQUIRED",IF(OR(AND(D887&lt;&gt;"",NOT(ISNUMBER(D887))),AND(Y887&lt;&gt;"",NOT(ISNUMBER(Y887))),AND(ISNUMBER(D887),ISNUMBER(Y887),Y887&lt;=D887)),"DATE CHECK — Review and Next Review must be dates, Next after Review",IF(AND(ISNUMBER(AC887),ISNUMBER(AD887),AD887&gt;AC887),"SAMPLE EXCEEDS POPULATION",IF(AND(ISNUMBER(AD887),ISNUMBER(AK887),AD887&lt;AK887),"SAMPLE BELOW TIER MINIMUM",IF(AND(AI887&lt;&gt;"",ISNUMBER(Y887),AO887=""),"REVIEW TYPE REQUIRED: operational, performance or formal (§6.4.4)",IF(AND(ISNUMBER(D887),ISNUMBER(Y887),AI887&lt;&gt;"",Y887-D887&gt;IF(AI887="Critical",31,IF(AI887="High",IF(OR(AO887="Operational monitoring",AO887="Performance review"),31,92),IF(AI887="Medium",IF(AO887="Operational monitoring",31,IF(AO887="Performance review",92,366)),366)))),"NEXT REVIEW EXCEEDS TIER CADENCE",IF(OR(AP887="",AP887="Action-capable: raise not yet set"),"AGENTIC CADENCE RAISE NOT SET (§6.4.4; size to be set by the Council)",IF(AND(Z887="Closed",OR(D887="",E887="",G887="",H887="",I887="",X887="",Y887="",AA887="",AB887="",NOT(ISNUMBER(AC887)),NOT(ISNUMBER(AD887)),AC887&lt;1,AD887&lt;1,AE887="",AG887="",AI887="")),"CLOSURE EVIDENCE MISSING",IF(Z887="Closed","Closure ready for independent review","Open / review")))))))))))))))))</f>
        <v/>
      </c>
      <c r="AI887" s="0" t="n"/>
      <c r="AJ887" s="0">
        <f>IF(AI887="","",IF(AO887="Operational monitoring",IF(AI887="Low","Routine operational monitoring by the Service Owner",IF(AI887="Medium","Monthly","Continuous (logged at least monthly)")),IF(AO887="Performance review",IF(AI887="Critical","At least monthly",IF(AI887="High","Monthly",IF(AI887="Medium","Quarterly","Annual"))),IF(AI887="Critical","Continuous monitoring; formal review at least monthly",IF(AI887="High","Quarterly","Annual")))))</f>
        <v/>
      </c>
      <c r="AK887" s="0">
        <f>IF(OR(AI887="",NOT(ISNUMBER(AC887))),"",IF(OR(AI887="Critical",AI887="High"),MIN(AC887,MAX(30,ROUNDUP(0.05*AC887,0))),IF(AI887="Medium",MIN(AC887,20),MIN(AC887,10))))</f>
        <v/>
      </c>
      <c r="AL887" s="0" t="n"/>
      <c r="AM887" s="0" t="n"/>
      <c r="AN887" s="0" t="n"/>
      <c r="AO887" s="0" t="n"/>
      <c r="AP887" s="0" t="n"/>
    </row>
    <row r="888">
      <c r="A888" s="49" t="n"/>
      <c r="B888" s="50" t="n"/>
      <c r="C888" s="50" t="n"/>
      <c r="D888" s="51" t="n"/>
      <c r="E888" s="50" t="n"/>
      <c r="F888" s="50" t="n"/>
      <c r="G888" s="50" t="n"/>
      <c r="H888" s="50" t="n"/>
      <c r="I888" s="50" t="n"/>
      <c r="J888" s="50" t="n"/>
      <c r="K888" s="50" t="n"/>
      <c r="L888" s="50" t="n"/>
      <c r="M888" s="50" t="n"/>
      <c r="N888" s="50" t="n"/>
      <c r="O888" s="51" t="n"/>
      <c r="P888" s="50" t="n"/>
      <c r="Q888" s="50" t="n"/>
      <c r="R888" s="50" t="n"/>
      <c r="S888" s="50" t="n"/>
      <c r="T888" s="50" t="n"/>
      <c r="U888" s="50" t="n"/>
      <c r="V888" s="50" t="n"/>
      <c r="W888" s="50" t="n"/>
      <c r="X888" s="50" t="n"/>
      <c r="Y888" s="51" t="n"/>
      <c r="Z888" s="52" t="n"/>
      <c r="AA888" s="50" t="n"/>
      <c r="AB888" s="50" t="n"/>
      <c r="AC888" s="61" t="n"/>
      <c r="AD888" s="61" t="n"/>
      <c r="AE888" s="50" t="n"/>
      <c r="AF888" s="0" t="n"/>
      <c r="AG888" s="0" t="n"/>
      <c r="AH888" s="85">
        <f>IF(COUNTA(A888:AG888,AI888,AL888:AP888)=0,"",IF(TRIM(A888)="","AIR-ID REQUIRED",IF(OR(AND(K888&lt;&gt;"",ISNA(MATCH(K888,{"Yes","No","Unknown"},0))),AND(Q888&lt;&gt;"",ISNA(MATCH(Q888,{"Yes","No","Unknown"},0))),AND(R888&lt;&gt;"",ISNA(MATCH(R888,{"Yes","No","Unknown"},0))),AND(T888&lt;&gt;"",ISNA(MATCH(T888,{"Yes","No","Unknown"},0))),AND(J888&lt;&gt;"",ISNA(MATCH(J888,{"Improving","Stable","Deteriorating","New / Baseline","Not yet known"},0))),AND(Z888&lt;&gt;"",ISNA(MATCH(Z888,{"Open","Reviewed","Action Open","Escalated","Closed"},0))),AND(AG888&lt;&gt;"",ISNA(MATCH(AG888,{"UC-ID specific","Shared system baseline"},0))),AND(AI888&lt;&gt;"",ISNA(MATCH(AI888,{"Low","Medium","High","Critical"},0))),AND(AL888&lt;&gt;"",COUNTIF(Lists!$A$3:$A$10,AL888)=0),AND(AO888&lt;&gt;"",ISNA(MATCH(AO888,{"Operational monitoring","Performance review","Formal review"},0))),AND(AP888&lt;&gt;"",ISNA(MATCH(AP888,{"Raised per Monitoring and Review Plan","Not action-capable","Action-capable: raise not yet set"},0)))),"INVALID VALUE — use the dropdown list",IF(AND(AG888="UC-ID specific",OR(AF888="",AF888="None")),"UC-ID REQUIRED",IF(OR(J888="",K888="",Q888="",R888="",T888="",AL888="",J888="Not yet known",K888="Unknown",Q888="Unknown",R888="Unknown",T888="Unknown"),"UNKNOWN TO RESOLVE",IF(AND(K888="Yes",OR(H888="",I888="",M888="",N888="",O888="",P888="",P888="None",X888="")),"BREACH ACTION INCOMPLETE",IF(AND(OR(K888="Yes",Q888="Yes"),AL888="None"),"TRIGGER NOT RECORDED — select the E.4 trigger",IF(AND(OR(AND(AL888&lt;&gt;"",AL888&lt;&gt;"None"),R888="Yes"),AM888=""),"REASSESSMENT / CONSIDERATION REF REQUIRED",IF(AND(OR(R888="Yes",T888="Yes"),U888=""),"GATE LOG EVENT ID REQUIRED",IF(OR(AND(D888&lt;&gt;"",NOT(ISNUMBER(D888))),AND(Y888&lt;&gt;"",NOT(ISNUMBER(Y888))),AND(ISNUMBER(D888),ISNUMBER(Y888),Y888&lt;=D888)),"DATE CHECK — Review and Next Review must be dates, Next after Review",IF(AND(ISNUMBER(AC888),ISNUMBER(AD888),AD888&gt;AC888),"SAMPLE EXCEEDS POPULATION",IF(AND(ISNUMBER(AD888),ISNUMBER(AK888),AD888&lt;AK888),"SAMPLE BELOW TIER MINIMUM",IF(AND(AI888&lt;&gt;"",ISNUMBER(Y888),AO888=""),"REVIEW TYPE REQUIRED: operational, performance or formal (§6.4.4)",IF(AND(ISNUMBER(D888),ISNUMBER(Y888),AI888&lt;&gt;"",Y888-D888&gt;IF(AI888="Critical",31,IF(AI888="High",IF(OR(AO888="Operational monitoring",AO888="Performance review"),31,92),IF(AI888="Medium",IF(AO888="Operational monitoring",31,IF(AO888="Performance review",92,366)),366)))),"NEXT REVIEW EXCEEDS TIER CADENCE",IF(OR(AP888="",AP888="Action-capable: raise not yet set"),"AGENTIC CADENCE RAISE NOT SET (§6.4.4; size to be set by the Council)",IF(AND(Z888="Closed",OR(D888="",E888="",G888="",H888="",I888="",X888="",Y888="",AA888="",AB888="",NOT(ISNUMBER(AC888)),NOT(ISNUMBER(AD888)),AC888&lt;1,AD888&lt;1,AE888="",AG888="",AI888="")),"CLOSURE EVIDENCE MISSING",IF(Z888="Closed","Closure ready for independent review","Open / review")))))))))))))))))</f>
        <v/>
      </c>
      <c r="AI888" s="0" t="n"/>
      <c r="AJ888" s="0">
        <f>IF(AI888="","",IF(AO888="Operational monitoring",IF(AI888="Low","Routine operational monitoring by the Service Owner",IF(AI888="Medium","Monthly","Continuous (logged at least monthly)")),IF(AO888="Performance review",IF(AI888="Critical","At least monthly",IF(AI888="High","Monthly",IF(AI888="Medium","Quarterly","Annual"))),IF(AI888="Critical","Continuous monitoring; formal review at least monthly",IF(AI888="High","Quarterly","Annual")))))</f>
        <v/>
      </c>
      <c r="AK888" s="0">
        <f>IF(OR(AI888="",NOT(ISNUMBER(AC888))),"",IF(OR(AI888="Critical",AI888="High"),MIN(AC888,MAX(30,ROUNDUP(0.05*AC888,0))),IF(AI888="Medium",MIN(AC888,20),MIN(AC888,10))))</f>
        <v/>
      </c>
      <c r="AL888" s="0" t="n"/>
      <c r="AM888" s="0" t="n"/>
      <c r="AN888" s="0" t="n"/>
      <c r="AO888" s="0" t="n"/>
      <c r="AP888" s="0" t="n"/>
    </row>
    <row r="889">
      <c r="A889" s="49" t="n"/>
      <c r="B889" s="50" t="n"/>
      <c r="C889" s="50" t="n"/>
      <c r="D889" s="51" t="n"/>
      <c r="E889" s="50" t="n"/>
      <c r="F889" s="50" t="n"/>
      <c r="G889" s="50" t="n"/>
      <c r="H889" s="50" t="n"/>
      <c r="I889" s="50" t="n"/>
      <c r="J889" s="50" t="n"/>
      <c r="K889" s="50" t="n"/>
      <c r="L889" s="50" t="n"/>
      <c r="M889" s="50" t="n"/>
      <c r="N889" s="50" t="n"/>
      <c r="O889" s="51" t="n"/>
      <c r="P889" s="50" t="n"/>
      <c r="Q889" s="50" t="n"/>
      <c r="R889" s="50" t="n"/>
      <c r="S889" s="50" t="n"/>
      <c r="T889" s="50" t="n"/>
      <c r="U889" s="50" t="n"/>
      <c r="V889" s="50" t="n"/>
      <c r="W889" s="50" t="n"/>
      <c r="X889" s="50" t="n"/>
      <c r="Y889" s="51" t="n"/>
      <c r="Z889" s="52" t="n"/>
      <c r="AA889" s="50" t="n"/>
      <c r="AB889" s="50" t="n"/>
      <c r="AC889" s="61" t="n"/>
      <c r="AD889" s="61" t="n"/>
      <c r="AE889" s="50" t="n"/>
      <c r="AF889" s="0" t="n"/>
      <c r="AG889" s="0" t="n"/>
      <c r="AH889" s="85">
        <f>IF(COUNTA(A889:AG889,AI889,AL889:AP889)=0,"",IF(TRIM(A889)="","AIR-ID REQUIRED",IF(OR(AND(K889&lt;&gt;"",ISNA(MATCH(K889,{"Yes","No","Unknown"},0))),AND(Q889&lt;&gt;"",ISNA(MATCH(Q889,{"Yes","No","Unknown"},0))),AND(R889&lt;&gt;"",ISNA(MATCH(R889,{"Yes","No","Unknown"},0))),AND(T889&lt;&gt;"",ISNA(MATCH(T889,{"Yes","No","Unknown"},0))),AND(J889&lt;&gt;"",ISNA(MATCH(J889,{"Improving","Stable","Deteriorating","New / Baseline","Not yet known"},0))),AND(Z889&lt;&gt;"",ISNA(MATCH(Z889,{"Open","Reviewed","Action Open","Escalated","Closed"},0))),AND(AG889&lt;&gt;"",ISNA(MATCH(AG889,{"UC-ID specific","Shared system baseline"},0))),AND(AI889&lt;&gt;"",ISNA(MATCH(AI889,{"Low","Medium","High","Critical"},0))),AND(AL889&lt;&gt;"",COUNTIF(Lists!$A$3:$A$10,AL889)=0),AND(AO889&lt;&gt;"",ISNA(MATCH(AO889,{"Operational monitoring","Performance review","Formal review"},0))),AND(AP889&lt;&gt;"",ISNA(MATCH(AP889,{"Raised per Monitoring and Review Plan","Not action-capable","Action-capable: raise not yet set"},0)))),"INVALID VALUE — use the dropdown list",IF(AND(AG889="UC-ID specific",OR(AF889="",AF889="None")),"UC-ID REQUIRED",IF(OR(J889="",K889="",Q889="",R889="",T889="",AL889="",J889="Not yet known",K889="Unknown",Q889="Unknown",R889="Unknown",T889="Unknown"),"UNKNOWN TO RESOLVE",IF(AND(K889="Yes",OR(H889="",I889="",M889="",N889="",O889="",P889="",P889="None",X889="")),"BREACH ACTION INCOMPLETE",IF(AND(OR(K889="Yes",Q889="Yes"),AL889="None"),"TRIGGER NOT RECORDED — select the E.4 trigger",IF(AND(OR(AND(AL889&lt;&gt;"",AL889&lt;&gt;"None"),R889="Yes"),AM889=""),"REASSESSMENT / CONSIDERATION REF REQUIRED",IF(AND(OR(R889="Yes",T889="Yes"),U889=""),"GATE LOG EVENT ID REQUIRED",IF(OR(AND(D889&lt;&gt;"",NOT(ISNUMBER(D889))),AND(Y889&lt;&gt;"",NOT(ISNUMBER(Y889))),AND(ISNUMBER(D889),ISNUMBER(Y889),Y889&lt;=D889)),"DATE CHECK — Review and Next Review must be dates, Next after Review",IF(AND(ISNUMBER(AC889),ISNUMBER(AD889),AD889&gt;AC889),"SAMPLE EXCEEDS POPULATION",IF(AND(ISNUMBER(AD889),ISNUMBER(AK889),AD889&lt;AK889),"SAMPLE BELOW TIER MINIMUM",IF(AND(AI889&lt;&gt;"",ISNUMBER(Y889),AO889=""),"REVIEW TYPE REQUIRED: operational, performance or formal (§6.4.4)",IF(AND(ISNUMBER(D889),ISNUMBER(Y889),AI889&lt;&gt;"",Y889-D889&gt;IF(AI889="Critical",31,IF(AI889="High",IF(OR(AO889="Operational monitoring",AO889="Performance review"),31,92),IF(AI889="Medium",IF(AO889="Operational monitoring",31,IF(AO889="Performance review",92,366)),366)))),"NEXT REVIEW EXCEEDS TIER CADENCE",IF(OR(AP889="",AP889="Action-capable: raise not yet set"),"AGENTIC CADENCE RAISE NOT SET (§6.4.4; size to be set by the Council)",IF(AND(Z889="Closed",OR(D889="",E889="",G889="",H889="",I889="",X889="",Y889="",AA889="",AB889="",NOT(ISNUMBER(AC889)),NOT(ISNUMBER(AD889)),AC889&lt;1,AD889&lt;1,AE889="",AG889="",AI889="")),"CLOSURE EVIDENCE MISSING",IF(Z889="Closed","Closure ready for independent review","Open / review")))))))))))))))))</f>
        <v/>
      </c>
      <c r="AI889" s="0" t="n"/>
      <c r="AJ889" s="0">
        <f>IF(AI889="","",IF(AO889="Operational monitoring",IF(AI889="Low","Routine operational monitoring by the Service Owner",IF(AI889="Medium","Monthly","Continuous (logged at least monthly)")),IF(AO889="Performance review",IF(AI889="Critical","At least monthly",IF(AI889="High","Monthly",IF(AI889="Medium","Quarterly","Annual"))),IF(AI889="Critical","Continuous monitoring; formal review at least monthly",IF(AI889="High","Quarterly","Annual")))))</f>
        <v/>
      </c>
      <c r="AK889" s="0">
        <f>IF(OR(AI889="",NOT(ISNUMBER(AC889))),"",IF(OR(AI889="Critical",AI889="High"),MIN(AC889,MAX(30,ROUNDUP(0.05*AC889,0))),IF(AI889="Medium",MIN(AC889,20),MIN(AC889,10))))</f>
        <v/>
      </c>
      <c r="AL889" s="0" t="n"/>
      <c r="AM889" s="0" t="n"/>
      <c r="AN889" s="0" t="n"/>
      <c r="AO889" s="0" t="n"/>
      <c r="AP889" s="0" t="n"/>
    </row>
    <row r="890">
      <c r="A890" s="49" t="n"/>
      <c r="B890" s="50" t="n"/>
      <c r="C890" s="50" t="n"/>
      <c r="D890" s="51" t="n"/>
      <c r="E890" s="50" t="n"/>
      <c r="F890" s="50" t="n"/>
      <c r="G890" s="50" t="n"/>
      <c r="H890" s="50" t="n"/>
      <c r="I890" s="50" t="n"/>
      <c r="J890" s="50" t="n"/>
      <c r="K890" s="50" t="n"/>
      <c r="L890" s="50" t="n"/>
      <c r="M890" s="50" t="n"/>
      <c r="N890" s="50" t="n"/>
      <c r="O890" s="51" t="n"/>
      <c r="P890" s="50" t="n"/>
      <c r="Q890" s="50" t="n"/>
      <c r="R890" s="50" t="n"/>
      <c r="S890" s="50" t="n"/>
      <c r="T890" s="50" t="n"/>
      <c r="U890" s="50" t="n"/>
      <c r="V890" s="50" t="n"/>
      <c r="W890" s="50" t="n"/>
      <c r="X890" s="50" t="n"/>
      <c r="Y890" s="51" t="n"/>
      <c r="Z890" s="52" t="n"/>
      <c r="AA890" s="50" t="n"/>
      <c r="AB890" s="50" t="n"/>
      <c r="AC890" s="61" t="n"/>
      <c r="AD890" s="61" t="n"/>
      <c r="AE890" s="50" t="n"/>
      <c r="AF890" s="0" t="n"/>
      <c r="AG890" s="0" t="n"/>
      <c r="AH890" s="85">
        <f>IF(COUNTA(A890:AG890,AI890,AL890:AP890)=0,"",IF(TRIM(A890)="","AIR-ID REQUIRED",IF(OR(AND(K890&lt;&gt;"",ISNA(MATCH(K890,{"Yes","No","Unknown"},0))),AND(Q890&lt;&gt;"",ISNA(MATCH(Q890,{"Yes","No","Unknown"},0))),AND(R890&lt;&gt;"",ISNA(MATCH(R890,{"Yes","No","Unknown"},0))),AND(T890&lt;&gt;"",ISNA(MATCH(T890,{"Yes","No","Unknown"},0))),AND(J890&lt;&gt;"",ISNA(MATCH(J890,{"Improving","Stable","Deteriorating","New / Baseline","Not yet known"},0))),AND(Z890&lt;&gt;"",ISNA(MATCH(Z890,{"Open","Reviewed","Action Open","Escalated","Closed"},0))),AND(AG890&lt;&gt;"",ISNA(MATCH(AG890,{"UC-ID specific","Shared system baseline"},0))),AND(AI890&lt;&gt;"",ISNA(MATCH(AI890,{"Low","Medium","High","Critical"},0))),AND(AL890&lt;&gt;"",COUNTIF(Lists!$A$3:$A$10,AL890)=0),AND(AO890&lt;&gt;"",ISNA(MATCH(AO890,{"Operational monitoring","Performance review","Formal review"},0))),AND(AP890&lt;&gt;"",ISNA(MATCH(AP890,{"Raised per Monitoring and Review Plan","Not action-capable","Action-capable: raise not yet set"},0)))),"INVALID VALUE — use the dropdown list",IF(AND(AG890="UC-ID specific",OR(AF890="",AF890="None")),"UC-ID REQUIRED",IF(OR(J890="",K890="",Q890="",R890="",T890="",AL890="",J890="Not yet known",K890="Unknown",Q890="Unknown",R890="Unknown",T890="Unknown"),"UNKNOWN TO RESOLVE",IF(AND(K890="Yes",OR(H890="",I890="",M890="",N890="",O890="",P890="",P890="None",X890="")),"BREACH ACTION INCOMPLETE",IF(AND(OR(K890="Yes",Q890="Yes"),AL890="None"),"TRIGGER NOT RECORDED — select the E.4 trigger",IF(AND(OR(AND(AL890&lt;&gt;"",AL890&lt;&gt;"None"),R890="Yes"),AM890=""),"REASSESSMENT / CONSIDERATION REF REQUIRED",IF(AND(OR(R890="Yes",T890="Yes"),U890=""),"GATE LOG EVENT ID REQUIRED",IF(OR(AND(D890&lt;&gt;"",NOT(ISNUMBER(D890))),AND(Y890&lt;&gt;"",NOT(ISNUMBER(Y890))),AND(ISNUMBER(D890),ISNUMBER(Y890),Y890&lt;=D890)),"DATE CHECK — Review and Next Review must be dates, Next after Review",IF(AND(ISNUMBER(AC890),ISNUMBER(AD890),AD890&gt;AC890),"SAMPLE EXCEEDS POPULATION",IF(AND(ISNUMBER(AD890),ISNUMBER(AK890),AD890&lt;AK890),"SAMPLE BELOW TIER MINIMUM",IF(AND(AI890&lt;&gt;"",ISNUMBER(Y890),AO890=""),"REVIEW TYPE REQUIRED: operational, performance or formal (§6.4.4)",IF(AND(ISNUMBER(D890),ISNUMBER(Y890),AI890&lt;&gt;"",Y890-D890&gt;IF(AI890="Critical",31,IF(AI890="High",IF(OR(AO890="Operational monitoring",AO890="Performance review"),31,92),IF(AI890="Medium",IF(AO890="Operational monitoring",31,IF(AO890="Performance review",92,366)),366)))),"NEXT REVIEW EXCEEDS TIER CADENCE",IF(OR(AP890="",AP890="Action-capable: raise not yet set"),"AGENTIC CADENCE RAISE NOT SET (§6.4.4; size to be set by the Council)",IF(AND(Z890="Closed",OR(D890="",E890="",G890="",H890="",I890="",X890="",Y890="",AA890="",AB890="",NOT(ISNUMBER(AC890)),NOT(ISNUMBER(AD890)),AC890&lt;1,AD890&lt;1,AE890="",AG890="",AI890="")),"CLOSURE EVIDENCE MISSING",IF(Z890="Closed","Closure ready for independent review","Open / review")))))))))))))))))</f>
        <v/>
      </c>
      <c r="AI890" s="0" t="n"/>
      <c r="AJ890" s="0">
        <f>IF(AI890="","",IF(AO890="Operational monitoring",IF(AI890="Low","Routine operational monitoring by the Service Owner",IF(AI890="Medium","Monthly","Continuous (logged at least monthly)")),IF(AO890="Performance review",IF(AI890="Critical","At least monthly",IF(AI890="High","Monthly",IF(AI890="Medium","Quarterly","Annual"))),IF(AI890="Critical","Continuous monitoring; formal review at least monthly",IF(AI890="High","Quarterly","Annual")))))</f>
        <v/>
      </c>
      <c r="AK890" s="0">
        <f>IF(OR(AI890="",NOT(ISNUMBER(AC890))),"",IF(OR(AI890="Critical",AI890="High"),MIN(AC890,MAX(30,ROUNDUP(0.05*AC890,0))),IF(AI890="Medium",MIN(AC890,20),MIN(AC890,10))))</f>
        <v/>
      </c>
      <c r="AL890" s="0" t="n"/>
      <c r="AM890" s="0" t="n"/>
      <c r="AN890" s="0" t="n"/>
      <c r="AO890" s="0" t="n"/>
      <c r="AP890" s="0" t="n"/>
    </row>
    <row r="891">
      <c r="A891" s="49" t="n"/>
      <c r="B891" s="50" t="n"/>
      <c r="C891" s="50" t="n"/>
      <c r="D891" s="51" t="n"/>
      <c r="E891" s="50" t="n"/>
      <c r="F891" s="50" t="n"/>
      <c r="G891" s="50" t="n"/>
      <c r="H891" s="50" t="n"/>
      <c r="I891" s="50" t="n"/>
      <c r="J891" s="50" t="n"/>
      <c r="K891" s="50" t="n"/>
      <c r="L891" s="50" t="n"/>
      <c r="M891" s="50" t="n"/>
      <c r="N891" s="50" t="n"/>
      <c r="O891" s="51" t="n"/>
      <c r="P891" s="50" t="n"/>
      <c r="Q891" s="50" t="n"/>
      <c r="R891" s="50" t="n"/>
      <c r="S891" s="50" t="n"/>
      <c r="T891" s="50" t="n"/>
      <c r="U891" s="50" t="n"/>
      <c r="V891" s="50" t="n"/>
      <c r="W891" s="50" t="n"/>
      <c r="X891" s="50" t="n"/>
      <c r="Y891" s="51" t="n"/>
      <c r="Z891" s="52" t="n"/>
      <c r="AA891" s="50" t="n"/>
      <c r="AB891" s="50" t="n"/>
      <c r="AC891" s="61" t="n"/>
      <c r="AD891" s="61" t="n"/>
      <c r="AE891" s="50" t="n"/>
      <c r="AF891" s="0" t="n"/>
      <c r="AG891" s="0" t="n"/>
      <c r="AH891" s="85">
        <f>IF(COUNTA(A891:AG891,AI891,AL891:AP891)=0,"",IF(TRIM(A891)="","AIR-ID REQUIRED",IF(OR(AND(K891&lt;&gt;"",ISNA(MATCH(K891,{"Yes","No","Unknown"},0))),AND(Q891&lt;&gt;"",ISNA(MATCH(Q891,{"Yes","No","Unknown"},0))),AND(R891&lt;&gt;"",ISNA(MATCH(R891,{"Yes","No","Unknown"},0))),AND(T891&lt;&gt;"",ISNA(MATCH(T891,{"Yes","No","Unknown"},0))),AND(J891&lt;&gt;"",ISNA(MATCH(J891,{"Improving","Stable","Deteriorating","New / Baseline","Not yet known"},0))),AND(Z891&lt;&gt;"",ISNA(MATCH(Z891,{"Open","Reviewed","Action Open","Escalated","Closed"},0))),AND(AG891&lt;&gt;"",ISNA(MATCH(AG891,{"UC-ID specific","Shared system baseline"},0))),AND(AI891&lt;&gt;"",ISNA(MATCH(AI891,{"Low","Medium","High","Critical"},0))),AND(AL891&lt;&gt;"",COUNTIF(Lists!$A$3:$A$10,AL891)=0),AND(AO891&lt;&gt;"",ISNA(MATCH(AO891,{"Operational monitoring","Performance review","Formal review"},0))),AND(AP891&lt;&gt;"",ISNA(MATCH(AP891,{"Raised per Monitoring and Review Plan","Not action-capable","Action-capable: raise not yet set"},0)))),"INVALID VALUE — use the dropdown list",IF(AND(AG891="UC-ID specific",OR(AF891="",AF891="None")),"UC-ID REQUIRED",IF(OR(J891="",K891="",Q891="",R891="",T891="",AL891="",J891="Not yet known",K891="Unknown",Q891="Unknown",R891="Unknown",T891="Unknown"),"UNKNOWN TO RESOLVE",IF(AND(K891="Yes",OR(H891="",I891="",M891="",N891="",O891="",P891="",P891="None",X891="")),"BREACH ACTION INCOMPLETE",IF(AND(OR(K891="Yes",Q891="Yes"),AL891="None"),"TRIGGER NOT RECORDED — select the E.4 trigger",IF(AND(OR(AND(AL891&lt;&gt;"",AL891&lt;&gt;"None"),R891="Yes"),AM891=""),"REASSESSMENT / CONSIDERATION REF REQUIRED",IF(AND(OR(R891="Yes",T891="Yes"),U891=""),"GATE LOG EVENT ID REQUIRED",IF(OR(AND(D891&lt;&gt;"",NOT(ISNUMBER(D891))),AND(Y891&lt;&gt;"",NOT(ISNUMBER(Y891))),AND(ISNUMBER(D891),ISNUMBER(Y891),Y891&lt;=D891)),"DATE CHECK — Review and Next Review must be dates, Next after Review",IF(AND(ISNUMBER(AC891),ISNUMBER(AD891),AD891&gt;AC891),"SAMPLE EXCEEDS POPULATION",IF(AND(ISNUMBER(AD891),ISNUMBER(AK891),AD891&lt;AK891),"SAMPLE BELOW TIER MINIMUM",IF(AND(AI891&lt;&gt;"",ISNUMBER(Y891),AO891=""),"REVIEW TYPE REQUIRED: operational, performance or formal (§6.4.4)",IF(AND(ISNUMBER(D891),ISNUMBER(Y891),AI891&lt;&gt;"",Y891-D891&gt;IF(AI891="Critical",31,IF(AI891="High",IF(OR(AO891="Operational monitoring",AO891="Performance review"),31,92),IF(AI891="Medium",IF(AO891="Operational monitoring",31,IF(AO891="Performance review",92,366)),366)))),"NEXT REVIEW EXCEEDS TIER CADENCE",IF(OR(AP891="",AP891="Action-capable: raise not yet set"),"AGENTIC CADENCE RAISE NOT SET (§6.4.4; size to be set by the Council)",IF(AND(Z891="Closed",OR(D891="",E891="",G891="",H891="",I891="",X891="",Y891="",AA891="",AB891="",NOT(ISNUMBER(AC891)),NOT(ISNUMBER(AD891)),AC891&lt;1,AD891&lt;1,AE891="",AG891="",AI891="")),"CLOSURE EVIDENCE MISSING",IF(Z891="Closed","Closure ready for independent review","Open / review")))))))))))))))))</f>
        <v/>
      </c>
      <c r="AI891" s="0" t="n"/>
      <c r="AJ891" s="0">
        <f>IF(AI891="","",IF(AO891="Operational monitoring",IF(AI891="Low","Routine operational monitoring by the Service Owner",IF(AI891="Medium","Monthly","Continuous (logged at least monthly)")),IF(AO891="Performance review",IF(AI891="Critical","At least monthly",IF(AI891="High","Monthly",IF(AI891="Medium","Quarterly","Annual"))),IF(AI891="Critical","Continuous monitoring; formal review at least monthly",IF(AI891="High","Quarterly","Annual")))))</f>
        <v/>
      </c>
      <c r="AK891" s="0">
        <f>IF(OR(AI891="",NOT(ISNUMBER(AC891))),"",IF(OR(AI891="Critical",AI891="High"),MIN(AC891,MAX(30,ROUNDUP(0.05*AC891,0))),IF(AI891="Medium",MIN(AC891,20),MIN(AC891,10))))</f>
        <v/>
      </c>
      <c r="AL891" s="0" t="n"/>
      <c r="AM891" s="0" t="n"/>
      <c r="AN891" s="0" t="n"/>
      <c r="AO891" s="0" t="n"/>
      <c r="AP891" s="0" t="n"/>
    </row>
    <row r="892">
      <c r="A892" s="49" t="n"/>
      <c r="B892" s="50" t="n"/>
      <c r="C892" s="50" t="n"/>
      <c r="D892" s="51" t="n"/>
      <c r="E892" s="50" t="n"/>
      <c r="F892" s="50" t="n"/>
      <c r="G892" s="50" t="n"/>
      <c r="H892" s="50" t="n"/>
      <c r="I892" s="50" t="n"/>
      <c r="J892" s="50" t="n"/>
      <c r="K892" s="50" t="n"/>
      <c r="L892" s="50" t="n"/>
      <c r="M892" s="50" t="n"/>
      <c r="N892" s="50" t="n"/>
      <c r="O892" s="51" t="n"/>
      <c r="P892" s="50" t="n"/>
      <c r="Q892" s="50" t="n"/>
      <c r="R892" s="50" t="n"/>
      <c r="S892" s="50" t="n"/>
      <c r="T892" s="50" t="n"/>
      <c r="U892" s="50" t="n"/>
      <c r="V892" s="50" t="n"/>
      <c r="W892" s="50" t="n"/>
      <c r="X892" s="50" t="n"/>
      <c r="Y892" s="51" t="n"/>
      <c r="Z892" s="52" t="n"/>
      <c r="AA892" s="50" t="n"/>
      <c r="AB892" s="50" t="n"/>
      <c r="AC892" s="61" t="n"/>
      <c r="AD892" s="61" t="n"/>
      <c r="AE892" s="50" t="n"/>
      <c r="AF892" s="0" t="n"/>
      <c r="AG892" s="0" t="n"/>
      <c r="AH892" s="85">
        <f>IF(COUNTA(A892:AG892,AI892,AL892:AP892)=0,"",IF(TRIM(A892)="","AIR-ID REQUIRED",IF(OR(AND(K892&lt;&gt;"",ISNA(MATCH(K892,{"Yes","No","Unknown"},0))),AND(Q892&lt;&gt;"",ISNA(MATCH(Q892,{"Yes","No","Unknown"},0))),AND(R892&lt;&gt;"",ISNA(MATCH(R892,{"Yes","No","Unknown"},0))),AND(T892&lt;&gt;"",ISNA(MATCH(T892,{"Yes","No","Unknown"},0))),AND(J892&lt;&gt;"",ISNA(MATCH(J892,{"Improving","Stable","Deteriorating","New / Baseline","Not yet known"},0))),AND(Z892&lt;&gt;"",ISNA(MATCH(Z892,{"Open","Reviewed","Action Open","Escalated","Closed"},0))),AND(AG892&lt;&gt;"",ISNA(MATCH(AG892,{"UC-ID specific","Shared system baseline"},0))),AND(AI892&lt;&gt;"",ISNA(MATCH(AI892,{"Low","Medium","High","Critical"},0))),AND(AL892&lt;&gt;"",COUNTIF(Lists!$A$3:$A$10,AL892)=0),AND(AO892&lt;&gt;"",ISNA(MATCH(AO892,{"Operational monitoring","Performance review","Formal review"},0))),AND(AP892&lt;&gt;"",ISNA(MATCH(AP892,{"Raised per Monitoring and Review Plan","Not action-capable","Action-capable: raise not yet set"},0)))),"INVALID VALUE — use the dropdown list",IF(AND(AG892="UC-ID specific",OR(AF892="",AF892="None")),"UC-ID REQUIRED",IF(OR(J892="",K892="",Q892="",R892="",T892="",AL892="",J892="Not yet known",K892="Unknown",Q892="Unknown",R892="Unknown",T892="Unknown"),"UNKNOWN TO RESOLVE",IF(AND(K892="Yes",OR(H892="",I892="",M892="",N892="",O892="",P892="",P892="None",X892="")),"BREACH ACTION INCOMPLETE",IF(AND(OR(K892="Yes",Q892="Yes"),AL892="None"),"TRIGGER NOT RECORDED — select the E.4 trigger",IF(AND(OR(AND(AL892&lt;&gt;"",AL892&lt;&gt;"None"),R892="Yes"),AM892=""),"REASSESSMENT / CONSIDERATION REF REQUIRED",IF(AND(OR(R892="Yes",T892="Yes"),U892=""),"GATE LOG EVENT ID REQUIRED",IF(OR(AND(D892&lt;&gt;"",NOT(ISNUMBER(D892))),AND(Y892&lt;&gt;"",NOT(ISNUMBER(Y892))),AND(ISNUMBER(D892),ISNUMBER(Y892),Y892&lt;=D892)),"DATE CHECK — Review and Next Review must be dates, Next after Review",IF(AND(ISNUMBER(AC892),ISNUMBER(AD892),AD892&gt;AC892),"SAMPLE EXCEEDS POPULATION",IF(AND(ISNUMBER(AD892),ISNUMBER(AK892),AD892&lt;AK892),"SAMPLE BELOW TIER MINIMUM",IF(AND(AI892&lt;&gt;"",ISNUMBER(Y892),AO892=""),"REVIEW TYPE REQUIRED: operational, performance or formal (§6.4.4)",IF(AND(ISNUMBER(D892),ISNUMBER(Y892),AI892&lt;&gt;"",Y892-D892&gt;IF(AI892="Critical",31,IF(AI892="High",IF(OR(AO892="Operational monitoring",AO892="Performance review"),31,92),IF(AI892="Medium",IF(AO892="Operational monitoring",31,IF(AO892="Performance review",92,366)),366)))),"NEXT REVIEW EXCEEDS TIER CADENCE",IF(OR(AP892="",AP892="Action-capable: raise not yet set"),"AGENTIC CADENCE RAISE NOT SET (§6.4.4; size to be set by the Council)",IF(AND(Z892="Closed",OR(D892="",E892="",G892="",H892="",I892="",X892="",Y892="",AA892="",AB892="",NOT(ISNUMBER(AC892)),NOT(ISNUMBER(AD892)),AC892&lt;1,AD892&lt;1,AE892="",AG892="",AI892="")),"CLOSURE EVIDENCE MISSING",IF(Z892="Closed","Closure ready for independent review","Open / review")))))))))))))))))</f>
        <v/>
      </c>
      <c r="AI892" s="0" t="n"/>
      <c r="AJ892" s="0">
        <f>IF(AI892="","",IF(AO892="Operational monitoring",IF(AI892="Low","Routine operational monitoring by the Service Owner",IF(AI892="Medium","Monthly","Continuous (logged at least monthly)")),IF(AO892="Performance review",IF(AI892="Critical","At least monthly",IF(AI892="High","Monthly",IF(AI892="Medium","Quarterly","Annual"))),IF(AI892="Critical","Continuous monitoring; formal review at least monthly",IF(AI892="High","Quarterly","Annual")))))</f>
        <v/>
      </c>
      <c r="AK892" s="0">
        <f>IF(OR(AI892="",NOT(ISNUMBER(AC892))),"",IF(OR(AI892="Critical",AI892="High"),MIN(AC892,MAX(30,ROUNDUP(0.05*AC892,0))),IF(AI892="Medium",MIN(AC892,20),MIN(AC892,10))))</f>
        <v/>
      </c>
      <c r="AL892" s="0" t="n"/>
      <c r="AM892" s="0" t="n"/>
      <c r="AN892" s="0" t="n"/>
      <c r="AO892" s="0" t="n"/>
      <c r="AP892" s="0" t="n"/>
    </row>
    <row r="893">
      <c r="A893" s="49" t="n"/>
      <c r="B893" s="50" t="n"/>
      <c r="C893" s="50" t="n"/>
      <c r="D893" s="51" t="n"/>
      <c r="E893" s="50" t="n"/>
      <c r="F893" s="50" t="n"/>
      <c r="G893" s="50" t="n"/>
      <c r="H893" s="50" t="n"/>
      <c r="I893" s="50" t="n"/>
      <c r="J893" s="50" t="n"/>
      <c r="K893" s="50" t="n"/>
      <c r="L893" s="50" t="n"/>
      <c r="M893" s="50" t="n"/>
      <c r="N893" s="50" t="n"/>
      <c r="O893" s="51" t="n"/>
      <c r="P893" s="50" t="n"/>
      <c r="Q893" s="50" t="n"/>
      <c r="R893" s="50" t="n"/>
      <c r="S893" s="50" t="n"/>
      <c r="T893" s="50" t="n"/>
      <c r="U893" s="50" t="n"/>
      <c r="V893" s="50" t="n"/>
      <c r="W893" s="50" t="n"/>
      <c r="X893" s="50" t="n"/>
      <c r="Y893" s="51" t="n"/>
      <c r="Z893" s="52" t="n"/>
      <c r="AA893" s="50" t="n"/>
      <c r="AB893" s="50" t="n"/>
      <c r="AC893" s="61" t="n"/>
      <c r="AD893" s="61" t="n"/>
      <c r="AE893" s="50" t="n"/>
      <c r="AF893" s="0" t="n"/>
      <c r="AG893" s="0" t="n"/>
      <c r="AH893" s="85">
        <f>IF(COUNTA(A893:AG893,AI893,AL893:AP893)=0,"",IF(TRIM(A893)="","AIR-ID REQUIRED",IF(OR(AND(K893&lt;&gt;"",ISNA(MATCH(K893,{"Yes","No","Unknown"},0))),AND(Q893&lt;&gt;"",ISNA(MATCH(Q893,{"Yes","No","Unknown"},0))),AND(R893&lt;&gt;"",ISNA(MATCH(R893,{"Yes","No","Unknown"},0))),AND(T893&lt;&gt;"",ISNA(MATCH(T893,{"Yes","No","Unknown"},0))),AND(J893&lt;&gt;"",ISNA(MATCH(J893,{"Improving","Stable","Deteriorating","New / Baseline","Not yet known"},0))),AND(Z893&lt;&gt;"",ISNA(MATCH(Z893,{"Open","Reviewed","Action Open","Escalated","Closed"},0))),AND(AG893&lt;&gt;"",ISNA(MATCH(AG893,{"UC-ID specific","Shared system baseline"},0))),AND(AI893&lt;&gt;"",ISNA(MATCH(AI893,{"Low","Medium","High","Critical"},0))),AND(AL893&lt;&gt;"",COUNTIF(Lists!$A$3:$A$10,AL893)=0),AND(AO893&lt;&gt;"",ISNA(MATCH(AO893,{"Operational monitoring","Performance review","Formal review"},0))),AND(AP893&lt;&gt;"",ISNA(MATCH(AP893,{"Raised per Monitoring and Review Plan","Not action-capable","Action-capable: raise not yet set"},0)))),"INVALID VALUE — use the dropdown list",IF(AND(AG893="UC-ID specific",OR(AF893="",AF893="None")),"UC-ID REQUIRED",IF(OR(J893="",K893="",Q893="",R893="",T893="",AL893="",J893="Not yet known",K893="Unknown",Q893="Unknown",R893="Unknown",T893="Unknown"),"UNKNOWN TO RESOLVE",IF(AND(K893="Yes",OR(H893="",I893="",M893="",N893="",O893="",P893="",P893="None",X893="")),"BREACH ACTION INCOMPLETE",IF(AND(OR(K893="Yes",Q893="Yes"),AL893="None"),"TRIGGER NOT RECORDED — select the E.4 trigger",IF(AND(OR(AND(AL893&lt;&gt;"",AL893&lt;&gt;"None"),R893="Yes"),AM893=""),"REASSESSMENT / CONSIDERATION REF REQUIRED",IF(AND(OR(R893="Yes",T893="Yes"),U893=""),"GATE LOG EVENT ID REQUIRED",IF(OR(AND(D893&lt;&gt;"",NOT(ISNUMBER(D893))),AND(Y893&lt;&gt;"",NOT(ISNUMBER(Y893))),AND(ISNUMBER(D893),ISNUMBER(Y893),Y893&lt;=D893)),"DATE CHECK — Review and Next Review must be dates, Next after Review",IF(AND(ISNUMBER(AC893),ISNUMBER(AD893),AD893&gt;AC893),"SAMPLE EXCEEDS POPULATION",IF(AND(ISNUMBER(AD893),ISNUMBER(AK893),AD893&lt;AK893),"SAMPLE BELOW TIER MINIMUM",IF(AND(AI893&lt;&gt;"",ISNUMBER(Y893),AO893=""),"REVIEW TYPE REQUIRED: operational, performance or formal (§6.4.4)",IF(AND(ISNUMBER(D893),ISNUMBER(Y893),AI893&lt;&gt;"",Y893-D893&gt;IF(AI893="Critical",31,IF(AI893="High",IF(OR(AO893="Operational monitoring",AO893="Performance review"),31,92),IF(AI893="Medium",IF(AO893="Operational monitoring",31,IF(AO893="Performance review",92,366)),366)))),"NEXT REVIEW EXCEEDS TIER CADENCE",IF(OR(AP893="",AP893="Action-capable: raise not yet set"),"AGENTIC CADENCE RAISE NOT SET (§6.4.4; size to be set by the Council)",IF(AND(Z893="Closed",OR(D893="",E893="",G893="",H893="",I893="",X893="",Y893="",AA893="",AB893="",NOT(ISNUMBER(AC893)),NOT(ISNUMBER(AD893)),AC893&lt;1,AD893&lt;1,AE893="",AG893="",AI893="")),"CLOSURE EVIDENCE MISSING",IF(Z893="Closed","Closure ready for independent review","Open / review")))))))))))))))))</f>
        <v/>
      </c>
      <c r="AI893" s="0" t="n"/>
      <c r="AJ893" s="0">
        <f>IF(AI893="","",IF(AO893="Operational monitoring",IF(AI893="Low","Routine operational monitoring by the Service Owner",IF(AI893="Medium","Monthly","Continuous (logged at least monthly)")),IF(AO893="Performance review",IF(AI893="Critical","At least monthly",IF(AI893="High","Monthly",IF(AI893="Medium","Quarterly","Annual"))),IF(AI893="Critical","Continuous monitoring; formal review at least monthly",IF(AI893="High","Quarterly","Annual")))))</f>
        <v/>
      </c>
      <c r="AK893" s="0">
        <f>IF(OR(AI893="",NOT(ISNUMBER(AC893))),"",IF(OR(AI893="Critical",AI893="High"),MIN(AC893,MAX(30,ROUNDUP(0.05*AC893,0))),IF(AI893="Medium",MIN(AC893,20),MIN(AC893,10))))</f>
        <v/>
      </c>
      <c r="AL893" s="0" t="n"/>
      <c r="AM893" s="0" t="n"/>
      <c r="AN893" s="0" t="n"/>
      <c r="AO893" s="0" t="n"/>
      <c r="AP893" s="0" t="n"/>
    </row>
    <row r="894">
      <c r="A894" s="49" t="n"/>
      <c r="B894" s="50" t="n"/>
      <c r="C894" s="50" t="n"/>
      <c r="D894" s="51" t="n"/>
      <c r="E894" s="50" t="n"/>
      <c r="F894" s="50" t="n"/>
      <c r="G894" s="50" t="n"/>
      <c r="H894" s="50" t="n"/>
      <c r="I894" s="50" t="n"/>
      <c r="J894" s="50" t="n"/>
      <c r="K894" s="50" t="n"/>
      <c r="L894" s="50" t="n"/>
      <c r="M894" s="50" t="n"/>
      <c r="N894" s="50" t="n"/>
      <c r="O894" s="51" t="n"/>
      <c r="P894" s="50" t="n"/>
      <c r="Q894" s="50" t="n"/>
      <c r="R894" s="50" t="n"/>
      <c r="S894" s="50" t="n"/>
      <c r="T894" s="50" t="n"/>
      <c r="U894" s="50" t="n"/>
      <c r="V894" s="50" t="n"/>
      <c r="W894" s="50" t="n"/>
      <c r="X894" s="50" t="n"/>
      <c r="Y894" s="51" t="n"/>
      <c r="Z894" s="52" t="n"/>
      <c r="AA894" s="50" t="n"/>
      <c r="AB894" s="50" t="n"/>
      <c r="AC894" s="61" t="n"/>
      <c r="AD894" s="61" t="n"/>
      <c r="AE894" s="50" t="n"/>
      <c r="AF894" s="0" t="n"/>
      <c r="AG894" s="0" t="n"/>
      <c r="AH894" s="85">
        <f>IF(COUNTA(A894:AG894,AI894,AL894:AP894)=0,"",IF(TRIM(A894)="","AIR-ID REQUIRED",IF(OR(AND(K894&lt;&gt;"",ISNA(MATCH(K894,{"Yes","No","Unknown"},0))),AND(Q894&lt;&gt;"",ISNA(MATCH(Q894,{"Yes","No","Unknown"},0))),AND(R894&lt;&gt;"",ISNA(MATCH(R894,{"Yes","No","Unknown"},0))),AND(T894&lt;&gt;"",ISNA(MATCH(T894,{"Yes","No","Unknown"},0))),AND(J894&lt;&gt;"",ISNA(MATCH(J894,{"Improving","Stable","Deteriorating","New / Baseline","Not yet known"},0))),AND(Z894&lt;&gt;"",ISNA(MATCH(Z894,{"Open","Reviewed","Action Open","Escalated","Closed"},0))),AND(AG894&lt;&gt;"",ISNA(MATCH(AG894,{"UC-ID specific","Shared system baseline"},0))),AND(AI894&lt;&gt;"",ISNA(MATCH(AI894,{"Low","Medium","High","Critical"},0))),AND(AL894&lt;&gt;"",COUNTIF(Lists!$A$3:$A$10,AL894)=0),AND(AO894&lt;&gt;"",ISNA(MATCH(AO894,{"Operational monitoring","Performance review","Formal review"},0))),AND(AP894&lt;&gt;"",ISNA(MATCH(AP894,{"Raised per Monitoring and Review Plan","Not action-capable","Action-capable: raise not yet set"},0)))),"INVALID VALUE — use the dropdown list",IF(AND(AG894="UC-ID specific",OR(AF894="",AF894="None")),"UC-ID REQUIRED",IF(OR(J894="",K894="",Q894="",R894="",T894="",AL894="",J894="Not yet known",K894="Unknown",Q894="Unknown",R894="Unknown",T894="Unknown"),"UNKNOWN TO RESOLVE",IF(AND(K894="Yes",OR(H894="",I894="",M894="",N894="",O894="",P894="",P894="None",X894="")),"BREACH ACTION INCOMPLETE",IF(AND(OR(K894="Yes",Q894="Yes"),AL894="None"),"TRIGGER NOT RECORDED — select the E.4 trigger",IF(AND(OR(AND(AL894&lt;&gt;"",AL894&lt;&gt;"None"),R894="Yes"),AM894=""),"REASSESSMENT / CONSIDERATION REF REQUIRED",IF(AND(OR(R894="Yes",T894="Yes"),U894=""),"GATE LOG EVENT ID REQUIRED",IF(OR(AND(D894&lt;&gt;"",NOT(ISNUMBER(D894))),AND(Y894&lt;&gt;"",NOT(ISNUMBER(Y894))),AND(ISNUMBER(D894),ISNUMBER(Y894),Y894&lt;=D894)),"DATE CHECK — Review and Next Review must be dates, Next after Review",IF(AND(ISNUMBER(AC894),ISNUMBER(AD894),AD894&gt;AC894),"SAMPLE EXCEEDS POPULATION",IF(AND(ISNUMBER(AD894),ISNUMBER(AK894),AD894&lt;AK894),"SAMPLE BELOW TIER MINIMUM",IF(AND(AI894&lt;&gt;"",ISNUMBER(Y894),AO894=""),"REVIEW TYPE REQUIRED: operational, performance or formal (§6.4.4)",IF(AND(ISNUMBER(D894),ISNUMBER(Y894),AI894&lt;&gt;"",Y894-D894&gt;IF(AI894="Critical",31,IF(AI894="High",IF(OR(AO894="Operational monitoring",AO894="Performance review"),31,92),IF(AI894="Medium",IF(AO894="Operational monitoring",31,IF(AO894="Performance review",92,366)),366)))),"NEXT REVIEW EXCEEDS TIER CADENCE",IF(OR(AP894="",AP894="Action-capable: raise not yet set"),"AGENTIC CADENCE RAISE NOT SET (§6.4.4; size to be set by the Council)",IF(AND(Z894="Closed",OR(D894="",E894="",G894="",H894="",I894="",X894="",Y894="",AA894="",AB894="",NOT(ISNUMBER(AC894)),NOT(ISNUMBER(AD894)),AC894&lt;1,AD894&lt;1,AE894="",AG894="",AI894="")),"CLOSURE EVIDENCE MISSING",IF(Z894="Closed","Closure ready for independent review","Open / review")))))))))))))))))</f>
        <v/>
      </c>
      <c r="AI894" s="0" t="n"/>
      <c r="AJ894" s="0">
        <f>IF(AI894="","",IF(AO894="Operational monitoring",IF(AI894="Low","Routine operational monitoring by the Service Owner",IF(AI894="Medium","Monthly","Continuous (logged at least monthly)")),IF(AO894="Performance review",IF(AI894="Critical","At least monthly",IF(AI894="High","Monthly",IF(AI894="Medium","Quarterly","Annual"))),IF(AI894="Critical","Continuous monitoring; formal review at least monthly",IF(AI894="High","Quarterly","Annual")))))</f>
        <v/>
      </c>
      <c r="AK894" s="0">
        <f>IF(OR(AI894="",NOT(ISNUMBER(AC894))),"",IF(OR(AI894="Critical",AI894="High"),MIN(AC894,MAX(30,ROUNDUP(0.05*AC894,0))),IF(AI894="Medium",MIN(AC894,20),MIN(AC894,10))))</f>
        <v/>
      </c>
      <c r="AL894" s="0" t="n"/>
      <c r="AM894" s="0" t="n"/>
      <c r="AN894" s="0" t="n"/>
      <c r="AO894" s="0" t="n"/>
      <c r="AP894" s="0" t="n"/>
    </row>
    <row r="895">
      <c r="A895" s="49" t="n"/>
      <c r="B895" s="50" t="n"/>
      <c r="C895" s="50" t="n"/>
      <c r="D895" s="51" t="n"/>
      <c r="E895" s="50" t="n"/>
      <c r="F895" s="50" t="n"/>
      <c r="G895" s="50" t="n"/>
      <c r="H895" s="50" t="n"/>
      <c r="I895" s="50" t="n"/>
      <c r="J895" s="50" t="n"/>
      <c r="K895" s="50" t="n"/>
      <c r="L895" s="50" t="n"/>
      <c r="M895" s="50" t="n"/>
      <c r="N895" s="50" t="n"/>
      <c r="O895" s="51" t="n"/>
      <c r="P895" s="50" t="n"/>
      <c r="Q895" s="50" t="n"/>
      <c r="R895" s="50" t="n"/>
      <c r="S895" s="50" t="n"/>
      <c r="T895" s="50" t="n"/>
      <c r="U895" s="50" t="n"/>
      <c r="V895" s="50" t="n"/>
      <c r="W895" s="50" t="n"/>
      <c r="X895" s="50" t="n"/>
      <c r="Y895" s="51" t="n"/>
      <c r="Z895" s="52" t="n"/>
      <c r="AA895" s="50" t="n"/>
      <c r="AB895" s="50" t="n"/>
      <c r="AC895" s="61" t="n"/>
      <c r="AD895" s="61" t="n"/>
      <c r="AE895" s="50" t="n"/>
      <c r="AF895" s="0" t="n"/>
      <c r="AG895" s="0" t="n"/>
      <c r="AH895" s="85">
        <f>IF(COUNTA(A895:AG895,AI895,AL895:AP895)=0,"",IF(TRIM(A895)="","AIR-ID REQUIRED",IF(OR(AND(K895&lt;&gt;"",ISNA(MATCH(K895,{"Yes","No","Unknown"},0))),AND(Q895&lt;&gt;"",ISNA(MATCH(Q895,{"Yes","No","Unknown"},0))),AND(R895&lt;&gt;"",ISNA(MATCH(R895,{"Yes","No","Unknown"},0))),AND(T895&lt;&gt;"",ISNA(MATCH(T895,{"Yes","No","Unknown"},0))),AND(J895&lt;&gt;"",ISNA(MATCH(J895,{"Improving","Stable","Deteriorating","New / Baseline","Not yet known"},0))),AND(Z895&lt;&gt;"",ISNA(MATCH(Z895,{"Open","Reviewed","Action Open","Escalated","Closed"},0))),AND(AG895&lt;&gt;"",ISNA(MATCH(AG895,{"UC-ID specific","Shared system baseline"},0))),AND(AI895&lt;&gt;"",ISNA(MATCH(AI895,{"Low","Medium","High","Critical"},0))),AND(AL895&lt;&gt;"",COUNTIF(Lists!$A$3:$A$10,AL895)=0),AND(AO895&lt;&gt;"",ISNA(MATCH(AO895,{"Operational monitoring","Performance review","Formal review"},0))),AND(AP895&lt;&gt;"",ISNA(MATCH(AP895,{"Raised per Monitoring and Review Plan","Not action-capable","Action-capable: raise not yet set"},0)))),"INVALID VALUE — use the dropdown list",IF(AND(AG895="UC-ID specific",OR(AF895="",AF895="None")),"UC-ID REQUIRED",IF(OR(J895="",K895="",Q895="",R895="",T895="",AL895="",J895="Not yet known",K895="Unknown",Q895="Unknown",R895="Unknown",T895="Unknown"),"UNKNOWN TO RESOLVE",IF(AND(K895="Yes",OR(H895="",I895="",M895="",N895="",O895="",P895="",P895="None",X895="")),"BREACH ACTION INCOMPLETE",IF(AND(OR(K895="Yes",Q895="Yes"),AL895="None"),"TRIGGER NOT RECORDED — select the E.4 trigger",IF(AND(OR(AND(AL895&lt;&gt;"",AL895&lt;&gt;"None"),R895="Yes"),AM895=""),"REASSESSMENT / CONSIDERATION REF REQUIRED",IF(AND(OR(R895="Yes",T895="Yes"),U895=""),"GATE LOG EVENT ID REQUIRED",IF(OR(AND(D895&lt;&gt;"",NOT(ISNUMBER(D895))),AND(Y895&lt;&gt;"",NOT(ISNUMBER(Y895))),AND(ISNUMBER(D895),ISNUMBER(Y895),Y895&lt;=D895)),"DATE CHECK — Review and Next Review must be dates, Next after Review",IF(AND(ISNUMBER(AC895),ISNUMBER(AD895),AD895&gt;AC895),"SAMPLE EXCEEDS POPULATION",IF(AND(ISNUMBER(AD895),ISNUMBER(AK895),AD895&lt;AK895),"SAMPLE BELOW TIER MINIMUM",IF(AND(AI895&lt;&gt;"",ISNUMBER(Y895),AO895=""),"REVIEW TYPE REQUIRED: operational, performance or formal (§6.4.4)",IF(AND(ISNUMBER(D895),ISNUMBER(Y895),AI895&lt;&gt;"",Y895-D895&gt;IF(AI895="Critical",31,IF(AI895="High",IF(OR(AO895="Operational monitoring",AO895="Performance review"),31,92),IF(AI895="Medium",IF(AO895="Operational monitoring",31,IF(AO895="Performance review",92,366)),366)))),"NEXT REVIEW EXCEEDS TIER CADENCE",IF(OR(AP895="",AP895="Action-capable: raise not yet set"),"AGENTIC CADENCE RAISE NOT SET (§6.4.4; size to be set by the Council)",IF(AND(Z895="Closed",OR(D895="",E895="",G895="",H895="",I895="",X895="",Y895="",AA895="",AB895="",NOT(ISNUMBER(AC895)),NOT(ISNUMBER(AD895)),AC895&lt;1,AD895&lt;1,AE895="",AG895="",AI895="")),"CLOSURE EVIDENCE MISSING",IF(Z895="Closed","Closure ready for independent review","Open / review")))))))))))))))))</f>
        <v/>
      </c>
      <c r="AI895" s="0" t="n"/>
      <c r="AJ895" s="0">
        <f>IF(AI895="","",IF(AO895="Operational monitoring",IF(AI895="Low","Routine operational monitoring by the Service Owner",IF(AI895="Medium","Monthly","Continuous (logged at least monthly)")),IF(AO895="Performance review",IF(AI895="Critical","At least monthly",IF(AI895="High","Monthly",IF(AI895="Medium","Quarterly","Annual"))),IF(AI895="Critical","Continuous monitoring; formal review at least monthly",IF(AI895="High","Quarterly","Annual")))))</f>
        <v/>
      </c>
      <c r="AK895" s="0">
        <f>IF(OR(AI895="",NOT(ISNUMBER(AC895))),"",IF(OR(AI895="Critical",AI895="High"),MIN(AC895,MAX(30,ROUNDUP(0.05*AC895,0))),IF(AI895="Medium",MIN(AC895,20),MIN(AC895,10))))</f>
        <v/>
      </c>
      <c r="AL895" s="0" t="n"/>
      <c r="AM895" s="0" t="n"/>
      <c r="AN895" s="0" t="n"/>
      <c r="AO895" s="0" t="n"/>
      <c r="AP895" s="0" t="n"/>
    </row>
    <row r="896">
      <c r="A896" s="49" t="n"/>
      <c r="B896" s="50" t="n"/>
      <c r="C896" s="50" t="n"/>
      <c r="D896" s="51" t="n"/>
      <c r="E896" s="50" t="n"/>
      <c r="F896" s="50" t="n"/>
      <c r="G896" s="50" t="n"/>
      <c r="H896" s="50" t="n"/>
      <c r="I896" s="50" t="n"/>
      <c r="J896" s="50" t="n"/>
      <c r="K896" s="50" t="n"/>
      <c r="L896" s="50" t="n"/>
      <c r="M896" s="50" t="n"/>
      <c r="N896" s="50" t="n"/>
      <c r="O896" s="51" t="n"/>
      <c r="P896" s="50" t="n"/>
      <c r="Q896" s="50" t="n"/>
      <c r="R896" s="50" t="n"/>
      <c r="S896" s="50" t="n"/>
      <c r="T896" s="50" t="n"/>
      <c r="U896" s="50" t="n"/>
      <c r="V896" s="50" t="n"/>
      <c r="W896" s="50" t="n"/>
      <c r="X896" s="50" t="n"/>
      <c r="Y896" s="51" t="n"/>
      <c r="Z896" s="52" t="n"/>
      <c r="AA896" s="50" t="n"/>
      <c r="AB896" s="50" t="n"/>
      <c r="AC896" s="61" t="n"/>
      <c r="AD896" s="61" t="n"/>
      <c r="AE896" s="50" t="n"/>
      <c r="AF896" s="0" t="n"/>
      <c r="AG896" s="0" t="n"/>
      <c r="AH896" s="85">
        <f>IF(COUNTA(A896:AG896,AI896,AL896:AP896)=0,"",IF(TRIM(A896)="","AIR-ID REQUIRED",IF(OR(AND(K896&lt;&gt;"",ISNA(MATCH(K896,{"Yes","No","Unknown"},0))),AND(Q896&lt;&gt;"",ISNA(MATCH(Q896,{"Yes","No","Unknown"},0))),AND(R896&lt;&gt;"",ISNA(MATCH(R896,{"Yes","No","Unknown"},0))),AND(T896&lt;&gt;"",ISNA(MATCH(T896,{"Yes","No","Unknown"},0))),AND(J896&lt;&gt;"",ISNA(MATCH(J896,{"Improving","Stable","Deteriorating","New / Baseline","Not yet known"},0))),AND(Z896&lt;&gt;"",ISNA(MATCH(Z896,{"Open","Reviewed","Action Open","Escalated","Closed"},0))),AND(AG896&lt;&gt;"",ISNA(MATCH(AG896,{"UC-ID specific","Shared system baseline"},0))),AND(AI896&lt;&gt;"",ISNA(MATCH(AI896,{"Low","Medium","High","Critical"},0))),AND(AL896&lt;&gt;"",COUNTIF(Lists!$A$3:$A$10,AL896)=0),AND(AO896&lt;&gt;"",ISNA(MATCH(AO896,{"Operational monitoring","Performance review","Formal review"},0))),AND(AP896&lt;&gt;"",ISNA(MATCH(AP896,{"Raised per Monitoring and Review Plan","Not action-capable","Action-capable: raise not yet set"},0)))),"INVALID VALUE — use the dropdown list",IF(AND(AG896="UC-ID specific",OR(AF896="",AF896="None")),"UC-ID REQUIRED",IF(OR(J896="",K896="",Q896="",R896="",T896="",AL896="",J896="Not yet known",K896="Unknown",Q896="Unknown",R896="Unknown",T896="Unknown"),"UNKNOWN TO RESOLVE",IF(AND(K896="Yes",OR(H896="",I896="",M896="",N896="",O896="",P896="",P896="None",X896="")),"BREACH ACTION INCOMPLETE",IF(AND(OR(K896="Yes",Q896="Yes"),AL896="None"),"TRIGGER NOT RECORDED — select the E.4 trigger",IF(AND(OR(AND(AL896&lt;&gt;"",AL896&lt;&gt;"None"),R896="Yes"),AM896=""),"REASSESSMENT / CONSIDERATION REF REQUIRED",IF(AND(OR(R896="Yes",T896="Yes"),U896=""),"GATE LOG EVENT ID REQUIRED",IF(OR(AND(D896&lt;&gt;"",NOT(ISNUMBER(D896))),AND(Y896&lt;&gt;"",NOT(ISNUMBER(Y896))),AND(ISNUMBER(D896),ISNUMBER(Y896),Y896&lt;=D896)),"DATE CHECK — Review and Next Review must be dates, Next after Review",IF(AND(ISNUMBER(AC896),ISNUMBER(AD896),AD896&gt;AC896),"SAMPLE EXCEEDS POPULATION",IF(AND(ISNUMBER(AD896),ISNUMBER(AK896),AD896&lt;AK896),"SAMPLE BELOW TIER MINIMUM",IF(AND(AI896&lt;&gt;"",ISNUMBER(Y896),AO896=""),"REVIEW TYPE REQUIRED: operational, performance or formal (§6.4.4)",IF(AND(ISNUMBER(D896),ISNUMBER(Y896),AI896&lt;&gt;"",Y896-D896&gt;IF(AI896="Critical",31,IF(AI896="High",IF(OR(AO896="Operational monitoring",AO896="Performance review"),31,92),IF(AI896="Medium",IF(AO896="Operational monitoring",31,IF(AO896="Performance review",92,366)),366)))),"NEXT REVIEW EXCEEDS TIER CADENCE",IF(OR(AP896="",AP896="Action-capable: raise not yet set"),"AGENTIC CADENCE RAISE NOT SET (§6.4.4; size to be set by the Council)",IF(AND(Z896="Closed",OR(D896="",E896="",G896="",H896="",I896="",X896="",Y896="",AA896="",AB896="",NOT(ISNUMBER(AC896)),NOT(ISNUMBER(AD896)),AC896&lt;1,AD896&lt;1,AE896="",AG896="",AI896="")),"CLOSURE EVIDENCE MISSING",IF(Z896="Closed","Closure ready for independent review","Open / review")))))))))))))))))</f>
        <v/>
      </c>
      <c r="AI896" s="0" t="n"/>
      <c r="AJ896" s="0">
        <f>IF(AI896="","",IF(AO896="Operational monitoring",IF(AI896="Low","Routine operational monitoring by the Service Owner",IF(AI896="Medium","Monthly","Continuous (logged at least monthly)")),IF(AO896="Performance review",IF(AI896="Critical","At least monthly",IF(AI896="High","Monthly",IF(AI896="Medium","Quarterly","Annual"))),IF(AI896="Critical","Continuous monitoring; formal review at least monthly",IF(AI896="High","Quarterly","Annual")))))</f>
        <v/>
      </c>
      <c r="AK896" s="0">
        <f>IF(OR(AI896="",NOT(ISNUMBER(AC896))),"",IF(OR(AI896="Critical",AI896="High"),MIN(AC896,MAX(30,ROUNDUP(0.05*AC896,0))),IF(AI896="Medium",MIN(AC896,20),MIN(AC896,10))))</f>
        <v/>
      </c>
      <c r="AL896" s="0" t="n"/>
      <c r="AM896" s="0" t="n"/>
      <c r="AN896" s="0" t="n"/>
      <c r="AO896" s="0" t="n"/>
      <c r="AP896" s="0" t="n"/>
    </row>
    <row r="897">
      <c r="A897" s="49" t="n"/>
      <c r="B897" s="50" t="n"/>
      <c r="C897" s="50" t="n"/>
      <c r="D897" s="51" t="n"/>
      <c r="E897" s="50" t="n"/>
      <c r="F897" s="50" t="n"/>
      <c r="G897" s="50" t="n"/>
      <c r="H897" s="50" t="n"/>
      <c r="I897" s="50" t="n"/>
      <c r="J897" s="50" t="n"/>
      <c r="K897" s="50" t="n"/>
      <c r="L897" s="50" t="n"/>
      <c r="M897" s="50" t="n"/>
      <c r="N897" s="50" t="n"/>
      <c r="O897" s="51" t="n"/>
      <c r="P897" s="50" t="n"/>
      <c r="Q897" s="50" t="n"/>
      <c r="R897" s="50" t="n"/>
      <c r="S897" s="50" t="n"/>
      <c r="T897" s="50" t="n"/>
      <c r="U897" s="50" t="n"/>
      <c r="V897" s="50" t="n"/>
      <c r="W897" s="50" t="n"/>
      <c r="X897" s="50" t="n"/>
      <c r="Y897" s="51" t="n"/>
      <c r="Z897" s="52" t="n"/>
      <c r="AA897" s="50" t="n"/>
      <c r="AB897" s="50" t="n"/>
      <c r="AC897" s="61" t="n"/>
      <c r="AD897" s="61" t="n"/>
      <c r="AE897" s="50" t="n"/>
      <c r="AF897" s="0" t="n"/>
      <c r="AG897" s="0" t="n"/>
      <c r="AH897" s="85">
        <f>IF(COUNTA(A897:AG897,AI897,AL897:AP897)=0,"",IF(TRIM(A897)="","AIR-ID REQUIRED",IF(OR(AND(K897&lt;&gt;"",ISNA(MATCH(K897,{"Yes","No","Unknown"},0))),AND(Q897&lt;&gt;"",ISNA(MATCH(Q897,{"Yes","No","Unknown"},0))),AND(R897&lt;&gt;"",ISNA(MATCH(R897,{"Yes","No","Unknown"},0))),AND(T897&lt;&gt;"",ISNA(MATCH(T897,{"Yes","No","Unknown"},0))),AND(J897&lt;&gt;"",ISNA(MATCH(J897,{"Improving","Stable","Deteriorating","New / Baseline","Not yet known"},0))),AND(Z897&lt;&gt;"",ISNA(MATCH(Z897,{"Open","Reviewed","Action Open","Escalated","Closed"},0))),AND(AG897&lt;&gt;"",ISNA(MATCH(AG897,{"UC-ID specific","Shared system baseline"},0))),AND(AI897&lt;&gt;"",ISNA(MATCH(AI897,{"Low","Medium","High","Critical"},0))),AND(AL897&lt;&gt;"",COUNTIF(Lists!$A$3:$A$10,AL897)=0),AND(AO897&lt;&gt;"",ISNA(MATCH(AO897,{"Operational monitoring","Performance review","Formal review"},0))),AND(AP897&lt;&gt;"",ISNA(MATCH(AP897,{"Raised per Monitoring and Review Plan","Not action-capable","Action-capable: raise not yet set"},0)))),"INVALID VALUE — use the dropdown list",IF(AND(AG897="UC-ID specific",OR(AF897="",AF897="None")),"UC-ID REQUIRED",IF(OR(J897="",K897="",Q897="",R897="",T897="",AL897="",J897="Not yet known",K897="Unknown",Q897="Unknown",R897="Unknown",T897="Unknown"),"UNKNOWN TO RESOLVE",IF(AND(K897="Yes",OR(H897="",I897="",M897="",N897="",O897="",P897="",P897="None",X897="")),"BREACH ACTION INCOMPLETE",IF(AND(OR(K897="Yes",Q897="Yes"),AL897="None"),"TRIGGER NOT RECORDED — select the E.4 trigger",IF(AND(OR(AND(AL897&lt;&gt;"",AL897&lt;&gt;"None"),R897="Yes"),AM897=""),"REASSESSMENT / CONSIDERATION REF REQUIRED",IF(AND(OR(R897="Yes",T897="Yes"),U897=""),"GATE LOG EVENT ID REQUIRED",IF(OR(AND(D897&lt;&gt;"",NOT(ISNUMBER(D897))),AND(Y897&lt;&gt;"",NOT(ISNUMBER(Y897))),AND(ISNUMBER(D897),ISNUMBER(Y897),Y897&lt;=D897)),"DATE CHECK — Review and Next Review must be dates, Next after Review",IF(AND(ISNUMBER(AC897),ISNUMBER(AD897),AD897&gt;AC897),"SAMPLE EXCEEDS POPULATION",IF(AND(ISNUMBER(AD897),ISNUMBER(AK897),AD897&lt;AK897),"SAMPLE BELOW TIER MINIMUM",IF(AND(AI897&lt;&gt;"",ISNUMBER(Y897),AO897=""),"REVIEW TYPE REQUIRED: operational, performance or formal (§6.4.4)",IF(AND(ISNUMBER(D897),ISNUMBER(Y897),AI897&lt;&gt;"",Y897-D897&gt;IF(AI897="Critical",31,IF(AI897="High",IF(OR(AO897="Operational monitoring",AO897="Performance review"),31,92),IF(AI897="Medium",IF(AO897="Operational monitoring",31,IF(AO897="Performance review",92,366)),366)))),"NEXT REVIEW EXCEEDS TIER CADENCE",IF(OR(AP897="",AP897="Action-capable: raise not yet set"),"AGENTIC CADENCE RAISE NOT SET (§6.4.4; size to be set by the Council)",IF(AND(Z897="Closed",OR(D897="",E897="",G897="",H897="",I897="",X897="",Y897="",AA897="",AB897="",NOT(ISNUMBER(AC897)),NOT(ISNUMBER(AD897)),AC897&lt;1,AD897&lt;1,AE897="",AG897="",AI897="")),"CLOSURE EVIDENCE MISSING",IF(Z897="Closed","Closure ready for independent review","Open / review")))))))))))))))))</f>
        <v/>
      </c>
      <c r="AI897" s="0" t="n"/>
      <c r="AJ897" s="0">
        <f>IF(AI897="","",IF(AO897="Operational monitoring",IF(AI897="Low","Routine operational monitoring by the Service Owner",IF(AI897="Medium","Monthly","Continuous (logged at least monthly)")),IF(AO897="Performance review",IF(AI897="Critical","At least monthly",IF(AI897="High","Monthly",IF(AI897="Medium","Quarterly","Annual"))),IF(AI897="Critical","Continuous monitoring; formal review at least monthly",IF(AI897="High","Quarterly","Annual")))))</f>
        <v/>
      </c>
      <c r="AK897" s="0">
        <f>IF(OR(AI897="",NOT(ISNUMBER(AC897))),"",IF(OR(AI897="Critical",AI897="High"),MIN(AC897,MAX(30,ROUNDUP(0.05*AC897,0))),IF(AI897="Medium",MIN(AC897,20),MIN(AC897,10))))</f>
        <v/>
      </c>
      <c r="AL897" s="0" t="n"/>
      <c r="AM897" s="0" t="n"/>
      <c r="AN897" s="0" t="n"/>
      <c r="AO897" s="0" t="n"/>
      <c r="AP897" s="0" t="n"/>
    </row>
    <row r="898">
      <c r="A898" s="49" t="n"/>
      <c r="B898" s="50" t="n"/>
      <c r="C898" s="50" t="n"/>
      <c r="D898" s="51" t="n"/>
      <c r="E898" s="50" t="n"/>
      <c r="F898" s="50" t="n"/>
      <c r="G898" s="50" t="n"/>
      <c r="H898" s="50" t="n"/>
      <c r="I898" s="50" t="n"/>
      <c r="J898" s="50" t="n"/>
      <c r="K898" s="50" t="n"/>
      <c r="L898" s="50" t="n"/>
      <c r="M898" s="50" t="n"/>
      <c r="N898" s="50" t="n"/>
      <c r="O898" s="51" t="n"/>
      <c r="P898" s="50" t="n"/>
      <c r="Q898" s="50" t="n"/>
      <c r="R898" s="50" t="n"/>
      <c r="S898" s="50" t="n"/>
      <c r="T898" s="50" t="n"/>
      <c r="U898" s="50" t="n"/>
      <c r="V898" s="50" t="n"/>
      <c r="W898" s="50" t="n"/>
      <c r="X898" s="50" t="n"/>
      <c r="Y898" s="51" t="n"/>
      <c r="Z898" s="52" t="n"/>
      <c r="AA898" s="50" t="n"/>
      <c r="AB898" s="50" t="n"/>
      <c r="AC898" s="61" t="n"/>
      <c r="AD898" s="61" t="n"/>
      <c r="AE898" s="50" t="n"/>
      <c r="AF898" s="0" t="n"/>
      <c r="AG898" s="0" t="n"/>
      <c r="AH898" s="85">
        <f>IF(COUNTA(A898:AG898,AI898,AL898:AP898)=0,"",IF(TRIM(A898)="","AIR-ID REQUIRED",IF(OR(AND(K898&lt;&gt;"",ISNA(MATCH(K898,{"Yes","No","Unknown"},0))),AND(Q898&lt;&gt;"",ISNA(MATCH(Q898,{"Yes","No","Unknown"},0))),AND(R898&lt;&gt;"",ISNA(MATCH(R898,{"Yes","No","Unknown"},0))),AND(T898&lt;&gt;"",ISNA(MATCH(T898,{"Yes","No","Unknown"},0))),AND(J898&lt;&gt;"",ISNA(MATCH(J898,{"Improving","Stable","Deteriorating","New / Baseline","Not yet known"},0))),AND(Z898&lt;&gt;"",ISNA(MATCH(Z898,{"Open","Reviewed","Action Open","Escalated","Closed"},0))),AND(AG898&lt;&gt;"",ISNA(MATCH(AG898,{"UC-ID specific","Shared system baseline"},0))),AND(AI898&lt;&gt;"",ISNA(MATCH(AI898,{"Low","Medium","High","Critical"},0))),AND(AL898&lt;&gt;"",COUNTIF(Lists!$A$3:$A$10,AL898)=0),AND(AO898&lt;&gt;"",ISNA(MATCH(AO898,{"Operational monitoring","Performance review","Formal review"},0))),AND(AP898&lt;&gt;"",ISNA(MATCH(AP898,{"Raised per Monitoring and Review Plan","Not action-capable","Action-capable: raise not yet set"},0)))),"INVALID VALUE — use the dropdown list",IF(AND(AG898="UC-ID specific",OR(AF898="",AF898="None")),"UC-ID REQUIRED",IF(OR(J898="",K898="",Q898="",R898="",T898="",AL898="",J898="Not yet known",K898="Unknown",Q898="Unknown",R898="Unknown",T898="Unknown"),"UNKNOWN TO RESOLVE",IF(AND(K898="Yes",OR(H898="",I898="",M898="",N898="",O898="",P898="",P898="None",X898="")),"BREACH ACTION INCOMPLETE",IF(AND(OR(K898="Yes",Q898="Yes"),AL898="None"),"TRIGGER NOT RECORDED — select the E.4 trigger",IF(AND(OR(AND(AL898&lt;&gt;"",AL898&lt;&gt;"None"),R898="Yes"),AM898=""),"REASSESSMENT / CONSIDERATION REF REQUIRED",IF(AND(OR(R898="Yes",T898="Yes"),U898=""),"GATE LOG EVENT ID REQUIRED",IF(OR(AND(D898&lt;&gt;"",NOT(ISNUMBER(D898))),AND(Y898&lt;&gt;"",NOT(ISNUMBER(Y898))),AND(ISNUMBER(D898),ISNUMBER(Y898),Y898&lt;=D898)),"DATE CHECK — Review and Next Review must be dates, Next after Review",IF(AND(ISNUMBER(AC898),ISNUMBER(AD898),AD898&gt;AC898),"SAMPLE EXCEEDS POPULATION",IF(AND(ISNUMBER(AD898),ISNUMBER(AK898),AD898&lt;AK898),"SAMPLE BELOW TIER MINIMUM",IF(AND(AI898&lt;&gt;"",ISNUMBER(Y898),AO898=""),"REVIEW TYPE REQUIRED: operational, performance or formal (§6.4.4)",IF(AND(ISNUMBER(D898),ISNUMBER(Y898),AI898&lt;&gt;"",Y898-D898&gt;IF(AI898="Critical",31,IF(AI898="High",IF(OR(AO898="Operational monitoring",AO898="Performance review"),31,92),IF(AI898="Medium",IF(AO898="Operational monitoring",31,IF(AO898="Performance review",92,366)),366)))),"NEXT REVIEW EXCEEDS TIER CADENCE",IF(OR(AP898="",AP898="Action-capable: raise not yet set"),"AGENTIC CADENCE RAISE NOT SET (§6.4.4; size to be set by the Council)",IF(AND(Z898="Closed",OR(D898="",E898="",G898="",H898="",I898="",X898="",Y898="",AA898="",AB898="",NOT(ISNUMBER(AC898)),NOT(ISNUMBER(AD898)),AC898&lt;1,AD898&lt;1,AE898="",AG898="",AI898="")),"CLOSURE EVIDENCE MISSING",IF(Z898="Closed","Closure ready for independent review","Open / review")))))))))))))))))</f>
        <v/>
      </c>
      <c r="AI898" s="0" t="n"/>
      <c r="AJ898" s="0">
        <f>IF(AI898="","",IF(AO898="Operational monitoring",IF(AI898="Low","Routine operational monitoring by the Service Owner",IF(AI898="Medium","Monthly","Continuous (logged at least monthly)")),IF(AO898="Performance review",IF(AI898="Critical","At least monthly",IF(AI898="High","Monthly",IF(AI898="Medium","Quarterly","Annual"))),IF(AI898="Critical","Continuous monitoring; formal review at least monthly",IF(AI898="High","Quarterly","Annual")))))</f>
        <v/>
      </c>
      <c r="AK898" s="0">
        <f>IF(OR(AI898="",NOT(ISNUMBER(AC898))),"",IF(OR(AI898="Critical",AI898="High"),MIN(AC898,MAX(30,ROUNDUP(0.05*AC898,0))),IF(AI898="Medium",MIN(AC898,20),MIN(AC898,10))))</f>
        <v/>
      </c>
      <c r="AL898" s="0" t="n"/>
      <c r="AM898" s="0" t="n"/>
      <c r="AN898" s="0" t="n"/>
      <c r="AO898" s="0" t="n"/>
      <c r="AP898" s="0" t="n"/>
    </row>
    <row r="899">
      <c r="A899" s="49" t="n"/>
      <c r="B899" s="50" t="n"/>
      <c r="C899" s="50" t="n"/>
      <c r="D899" s="51" t="n"/>
      <c r="E899" s="50" t="n"/>
      <c r="F899" s="50" t="n"/>
      <c r="G899" s="50" t="n"/>
      <c r="H899" s="50" t="n"/>
      <c r="I899" s="50" t="n"/>
      <c r="J899" s="50" t="n"/>
      <c r="K899" s="50" t="n"/>
      <c r="L899" s="50" t="n"/>
      <c r="M899" s="50" t="n"/>
      <c r="N899" s="50" t="n"/>
      <c r="O899" s="51" t="n"/>
      <c r="P899" s="50" t="n"/>
      <c r="Q899" s="50" t="n"/>
      <c r="R899" s="50" t="n"/>
      <c r="S899" s="50" t="n"/>
      <c r="T899" s="50" t="n"/>
      <c r="U899" s="50" t="n"/>
      <c r="V899" s="50" t="n"/>
      <c r="W899" s="50" t="n"/>
      <c r="X899" s="50" t="n"/>
      <c r="Y899" s="51" t="n"/>
      <c r="Z899" s="52" t="n"/>
      <c r="AA899" s="50" t="n"/>
      <c r="AB899" s="50" t="n"/>
      <c r="AC899" s="61" t="n"/>
      <c r="AD899" s="61" t="n"/>
      <c r="AE899" s="50" t="n"/>
      <c r="AF899" s="0" t="n"/>
      <c r="AG899" s="0" t="n"/>
      <c r="AH899" s="85">
        <f>IF(COUNTA(A899:AG899,AI899,AL899:AP899)=0,"",IF(TRIM(A899)="","AIR-ID REQUIRED",IF(OR(AND(K899&lt;&gt;"",ISNA(MATCH(K899,{"Yes","No","Unknown"},0))),AND(Q899&lt;&gt;"",ISNA(MATCH(Q899,{"Yes","No","Unknown"},0))),AND(R899&lt;&gt;"",ISNA(MATCH(R899,{"Yes","No","Unknown"},0))),AND(T899&lt;&gt;"",ISNA(MATCH(T899,{"Yes","No","Unknown"},0))),AND(J899&lt;&gt;"",ISNA(MATCH(J899,{"Improving","Stable","Deteriorating","New / Baseline","Not yet known"},0))),AND(Z899&lt;&gt;"",ISNA(MATCH(Z899,{"Open","Reviewed","Action Open","Escalated","Closed"},0))),AND(AG899&lt;&gt;"",ISNA(MATCH(AG899,{"UC-ID specific","Shared system baseline"},0))),AND(AI899&lt;&gt;"",ISNA(MATCH(AI899,{"Low","Medium","High","Critical"},0))),AND(AL899&lt;&gt;"",COUNTIF(Lists!$A$3:$A$10,AL899)=0),AND(AO899&lt;&gt;"",ISNA(MATCH(AO899,{"Operational monitoring","Performance review","Formal review"},0))),AND(AP899&lt;&gt;"",ISNA(MATCH(AP899,{"Raised per Monitoring and Review Plan","Not action-capable","Action-capable: raise not yet set"},0)))),"INVALID VALUE — use the dropdown list",IF(AND(AG899="UC-ID specific",OR(AF899="",AF899="None")),"UC-ID REQUIRED",IF(OR(J899="",K899="",Q899="",R899="",T899="",AL899="",J899="Not yet known",K899="Unknown",Q899="Unknown",R899="Unknown",T899="Unknown"),"UNKNOWN TO RESOLVE",IF(AND(K899="Yes",OR(H899="",I899="",M899="",N899="",O899="",P899="",P899="None",X899="")),"BREACH ACTION INCOMPLETE",IF(AND(OR(K899="Yes",Q899="Yes"),AL899="None"),"TRIGGER NOT RECORDED — select the E.4 trigger",IF(AND(OR(AND(AL899&lt;&gt;"",AL899&lt;&gt;"None"),R899="Yes"),AM899=""),"REASSESSMENT / CONSIDERATION REF REQUIRED",IF(AND(OR(R899="Yes",T899="Yes"),U899=""),"GATE LOG EVENT ID REQUIRED",IF(OR(AND(D899&lt;&gt;"",NOT(ISNUMBER(D899))),AND(Y899&lt;&gt;"",NOT(ISNUMBER(Y899))),AND(ISNUMBER(D899),ISNUMBER(Y899),Y899&lt;=D899)),"DATE CHECK — Review and Next Review must be dates, Next after Review",IF(AND(ISNUMBER(AC899),ISNUMBER(AD899),AD899&gt;AC899),"SAMPLE EXCEEDS POPULATION",IF(AND(ISNUMBER(AD899),ISNUMBER(AK899),AD899&lt;AK899),"SAMPLE BELOW TIER MINIMUM",IF(AND(AI899&lt;&gt;"",ISNUMBER(Y899),AO899=""),"REVIEW TYPE REQUIRED: operational, performance or formal (§6.4.4)",IF(AND(ISNUMBER(D899),ISNUMBER(Y899),AI899&lt;&gt;"",Y899-D899&gt;IF(AI899="Critical",31,IF(AI899="High",IF(OR(AO899="Operational monitoring",AO899="Performance review"),31,92),IF(AI899="Medium",IF(AO899="Operational monitoring",31,IF(AO899="Performance review",92,366)),366)))),"NEXT REVIEW EXCEEDS TIER CADENCE",IF(OR(AP899="",AP899="Action-capable: raise not yet set"),"AGENTIC CADENCE RAISE NOT SET (§6.4.4; size to be set by the Council)",IF(AND(Z899="Closed",OR(D899="",E899="",G899="",H899="",I899="",X899="",Y899="",AA899="",AB899="",NOT(ISNUMBER(AC899)),NOT(ISNUMBER(AD899)),AC899&lt;1,AD899&lt;1,AE899="",AG899="",AI899="")),"CLOSURE EVIDENCE MISSING",IF(Z899="Closed","Closure ready for independent review","Open / review")))))))))))))))))</f>
        <v/>
      </c>
      <c r="AI899" s="0" t="n"/>
      <c r="AJ899" s="0">
        <f>IF(AI899="","",IF(AO899="Operational monitoring",IF(AI899="Low","Routine operational monitoring by the Service Owner",IF(AI899="Medium","Monthly","Continuous (logged at least monthly)")),IF(AO899="Performance review",IF(AI899="Critical","At least monthly",IF(AI899="High","Monthly",IF(AI899="Medium","Quarterly","Annual"))),IF(AI899="Critical","Continuous monitoring; formal review at least monthly",IF(AI899="High","Quarterly","Annual")))))</f>
        <v/>
      </c>
      <c r="AK899" s="0">
        <f>IF(OR(AI899="",NOT(ISNUMBER(AC899))),"",IF(OR(AI899="Critical",AI899="High"),MIN(AC899,MAX(30,ROUNDUP(0.05*AC899,0))),IF(AI899="Medium",MIN(AC899,20),MIN(AC899,10))))</f>
        <v/>
      </c>
      <c r="AL899" s="0" t="n"/>
      <c r="AM899" s="0" t="n"/>
      <c r="AN899" s="0" t="n"/>
      <c r="AO899" s="0" t="n"/>
      <c r="AP899" s="0" t="n"/>
    </row>
    <row r="900">
      <c r="A900" s="49" t="n"/>
      <c r="B900" s="50" t="n"/>
      <c r="C900" s="50" t="n"/>
      <c r="D900" s="51" t="n"/>
      <c r="E900" s="50" t="n"/>
      <c r="F900" s="50" t="n"/>
      <c r="G900" s="50" t="n"/>
      <c r="H900" s="50" t="n"/>
      <c r="I900" s="50" t="n"/>
      <c r="J900" s="50" t="n"/>
      <c r="K900" s="50" t="n"/>
      <c r="L900" s="50" t="n"/>
      <c r="M900" s="50" t="n"/>
      <c r="N900" s="50" t="n"/>
      <c r="O900" s="51" t="n"/>
      <c r="P900" s="50" t="n"/>
      <c r="Q900" s="50" t="n"/>
      <c r="R900" s="50" t="n"/>
      <c r="S900" s="50" t="n"/>
      <c r="T900" s="50" t="n"/>
      <c r="U900" s="50" t="n"/>
      <c r="V900" s="50" t="n"/>
      <c r="W900" s="50" t="n"/>
      <c r="X900" s="50" t="n"/>
      <c r="Y900" s="51" t="n"/>
      <c r="Z900" s="52" t="n"/>
      <c r="AA900" s="50" t="n"/>
      <c r="AB900" s="50" t="n"/>
      <c r="AC900" s="61" t="n"/>
      <c r="AD900" s="61" t="n"/>
      <c r="AE900" s="50" t="n"/>
      <c r="AF900" s="0" t="n"/>
      <c r="AG900" s="0" t="n"/>
      <c r="AH900" s="85">
        <f>IF(COUNTA(A900:AG900,AI900,AL900:AP900)=0,"",IF(TRIM(A900)="","AIR-ID REQUIRED",IF(OR(AND(K900&lt;&gt;"",ISNA(MATCH(K900,{"Yes","No","Unknown"},0))),AND(Q900&lt;&gt;"",ISNA(MATCH(Q900,{"Yes","No","Unknown"},0))),AND(R900&lt;&gt;"",ISNA(MATCH(R900,{"Yes","No","Unknown"},0))),AND(T900&lt;&gt;"",ISNA(MATCH(T900,{"Yes","No","Unknown"},0))),AND(J900&lt;&gt;"",ISNA(MATCH(J900,{"Improving","Stable","Deteriorating","New / Baseline","Not yet known"},0))),AND(Z900&lt;&gt;"",ISNA(MATCH(Z900,{"Open","Reviewed","Action Open","Escalated","Closed"},0))),AND(AG900&lt;&gt;"",ISNA(MATCH(AG900,{"UC-ID specific","Shared system baseline"},0))),AND(AI900&lt;&gt;"",ISNA(MATCH(AI900,{"Low","Medium","High","Critical"},0))),AND(AL900&lt;&gt;"",COUNTIF(Lists!$A$3:$A$10,AL900)=0),AND(AO900&lt;&gt;"",ISNA(MATCH(AO900,{"Operational monitoring","Performance review","Formal review"},0))),AND(AP900&lt;&gt;"",ISNA(MATCH(AP900,{"Raised per Monitoring and Review Plan","Not action-capable","Action-capable: raise not yet set"},0)))),"INVALID VALUE — use the dropdown list",IF(AND(AG900="UC-ID specific",OR(AF900="",AF900="None")),"UC-ID REQUIRED",IF(OR(J900="",K900="",Q900="",R900="",T900="",AL900="",J900="Not yet known",K900="Unknown",Q900="Unknown",R900="Unknown",T900="Unknown"),"UNKNOWN TO RESOLVE",IF(AND(K900="Yes",OR(H900="",I900="",M900="",N900="",O900="",P900="",P900="None",X900="")),"BREACH ACTION INCOMPLETE",IF(AND(OR(K900="Yes",Q900="Yes"),AL900="None"),"TRIGGER NOT RECORDED — select the E.4 trigger",IF(AND(OR(AND(AL900&lt;&gt;"",AL900&lt;&gt;"None"),R900="Yes"),AM900=""),"REASSESSMENT / CONSIDERATION REF REQUIRED",IF(AND(OR(R900="Yes",T900="Yes"),U900=""),"GATE LOG EVENT ID REQUIRED",IF(OR(AND(D900&lt;&gt;"",NOT(ISNUMBER(D900))),AND(Y900&lt;&gt;"",NOT(ISNUMBER(Y900))),AND(ISNUMBER(D900),ISNUMBER(Y900),Y900&lt;=D900)),"DATE CHECK — Review and Next Review must be dates, Next after Review",IF(AND(ISNUMBER(AC900),ISNUMBER(AD900),AD900&gt;AC900),"SAMPLE EXCEEDS POPULATION",IF(AND(ISNUMBER(AD900),ISNUMBER(AK900),AD900&lt;AK900),"SAMPLE BELOW TIER MINIMUM",IF(AND(AI900&lt;&gt;"",ISNUMBER(Y900),AO900=""),"REVIEW TYPE REQUIRED: operational, performance or formal (§6.4.4)",IF(AND(ISNUMBER(D900),ISNUMBER(Y900),AI900&lt;&gt;"",Y900-D900&gt;IF(AI900="Critical",31,IF(AI900="High",IF(OR(AO900="Operational monitoring",AO900="Performance review"),31,92),IF(AI900="Medium",IF(AO900="Operational monitoring",31,IF(AO900="Performance review",92,366)),366)))),"NEXT REVIEW EXCEEDS TIER CADENCE",IF(OR(AP900="",AP900="Action-capable: raise not yet set"),"AGENTIC CADENCE RAISE NOT SET (§6.4.4; size to be set by the Council)",IF(AND(Z900="Closed",OR(D900="",E900="",G900="",H900="",I900="",X900="",Y900="",AA900="",AB900="",NOT(ISNUMBER(AC900)),NOT(ISNUMBER(AD900)),AC900&lt;1,AD900&lt;1,AE900="",AG900="",AI900="")),"CLOSURE EVIDENCE MISSING",IF(Z900="Closed","Closure ready for independent review","Open / review")))))))))))))))))</f>
        <v/>
      </c>
      <c r="AI900" s="0" t="n"/>
      <c r="AJ900" s="0">
        <f>IF(AI900="","",IF(AO900="Operational monitoring",IF(AI900="Low","Routine operational monitoring by the Service Owner",IF(AI900="Medium","Monthly","Continuous (logged at least monthly)")),IF(AO900="Performance review",IF(AI900="Critical","At least monthly",IF(AI900="High","Monthly",IF(AI900="Medium","Quarterly","Annual"))),IF(AI900="Critical","Continuous monitoring; formal review at least monthly",IF(AI900="High","Quarterly","Annual")))))</f>
        <v/>
      </c>
      <c r="AK900" s="0">
        <f>IF(OR(AI900="",NOT(ISNUMBER(AC900))),"",IF(OR(AI900="Critical",AI900="High"),MIN(AC900,MAX(30,ROUNDUP(0.05*AC900,0))),IF(AI900="Medium",MIN(AC900,20),MIN(AC900,10))))</f>
        <v/>
      </c>
      <c r="AL900" s="0" t="n"/>
      <c r="AM900" s="0" t="n"/>
      <c r="AN900" s="0" t="n"/>
      <c r="AO900" s="0" t="n"/>
      <c r="AP900" s="0" t="n"/>
    </row>
    <row r="901">
      <c r="A901" s="49" t="n"/>
      <c r="B901" s="50" t="n"/>
      <c r="C901" s="50" t="n"/>
      <c r="D901" s="51" t="n"/>
      <c r="E901" s="50" t="n"/>
      <c r="F901" s="50" t="n"/>
      <c r="G901" s="50" t="n"/>
      <c r="H901" s="50" t="n"/>
      <c r="I901" s="50" t="n"/>
      <c r="J901" s="50" t="n"/>
      <c r="K901" s="50" t="n"/>
      <c r="L901" s="50" t="n"/>
      <c r="M901" s="50" t="n"/>
      <c r="N901" s="50" t="n"/>
      <c r="O901" s="51" t="n"/>
      <c r="P901" s="50" t="n"/>
      <c r="Q901" s="50" t="n"/>
      <c r="R901" s="50" t="n"/>
      <c r="S901" s="50" t="n"/>
      <c r="T901" s="50" t="n"/>
      <c r="U901" s="50" t="n"/>
      <c r="V901" s="50" t="n"/>
      <c r="W901" s="50" t="n"/>
      <c r="X901" s="50" t="n"/>
      <c r="Y901" s="51" t="n"/>
      <c r="Z901" s="52" t="n"/>
      <c r="AA901" s="50" t="n"/>
      <c r="AB901" s="50" t="n"/>
      <c r="AC901" s="61" t="n"/>
      <c r="AD901" s="61" t="n"/>
      <c r="AE901" s="50" t="n"/>
      <c r="AF901" s="0" t="n"/>
      <c r="AG901" s="0" t="n"/>
      <c r="AH901" s="85">
        <f>IF(COUNTA(A901:AG901,AI901,AL901:AP901)=0,"",IF(TRIM(A901)="","AIR-ID REQUIRED",IF(OR(AND(K901&lt;&gt;"",ISNA(MATCH(K901,{"Yes","No","Unknown"},0))),AND(Q901&lt;&gt;"",ISNA(MATCH(Q901,{"Yes","No","Unknown"},0))),AND(R901&lt;&gt;"",ISNA(MATCH(R901,{"Yes","No","Unknown"},0))),AND(T901&lt;&gt;"",ISNA(MATCH(T901,{"Yes","No","Unknown"},0))),AND(J901&lt;&gt;"",ISNA(MATCH(J901,{"Improving","Stable","Deteriorating","New / Baseline","Not yet known"},0))),AND(Z901&lt;&gt;"",ISNA(MATCH(Z901,{"Open","Reviewed","Action Open","Escalated","Closed"},0))),AND(AG901&lt;&gt;"",ISNA(MATCH(AG901,{"UC-ID specific","Shared system baseline"},0))),AND(AI901&lt;&gt;"",ISNA(MATCH(AI901,{"Low","Medium","High","Critical"},0))),AND(AL901&lt;&gt;"",COUNTIF(Lists!$A$3:$A$10,AL901)=0),AND(AO901&lt;&gt;"",ISNA(MATCH(AO901,{"Operational monitoring","Performance review","Formal review"},0))),AND(AP901&lt;&gt;"",ISNA(MATCH(AP901,{"Raised per Monitoring and Review Plan","Not action-capable","Action-capable: raise not yet set"},0)))),"INVALID VALUE — use the dropdown list",IF(AND(AG901="UC-ID specific",OR(AF901="",AF901="None")),"UC-ID REQUIRED",IF(OR(J901="",K901="",Q901="",R901="",T901="",AL901="",J901="Not yet known",K901="Unknown",Q901="Unknown",R901="Unknown",T901="Unknown"),"UNKNOWN TO RESOLVE",IF(AND(K901="Yes",OR(H901="",I901="",M901="",N901="",O901="",P901="",P901="None",X901="")),"BREACH ACTION INCOMPLETE",IF(AND(OR(K901="Yes",Q901="Yes"),AL901="None"),"TRIGGER NOT RECORDED — select the E.4 trigger",IF(AND(OR(AND(AL901&lt;&gt;"",AL901&lt;&gt;"None"),R901="Yes"),AM901=""),"REASSESSMENT / CONSIDERATION REF REQUIRED",IF(AND(OR(R901="Yes",T901="Yes"),U901=""),"GATE LOG EVENT ID REQUIRED",IF(OR(AND(D901&lt;&gt;"",NOT(ISNUMBER(D901))),AND(Y901&lt;&gt;"",NOT(ISNUMBER(Y901))),AND(ISNUMBER(D901),ISNUMBER(Y901),Y901&lt;=D901)),"DATE CHECK — Review and Next Review must be dates, Next after Review",IF(AND(ISNUMBER(AC901),ISNUMBER(AD901),AD901&gt;AC901),"SAMPLE EXCEEDS POPULATION",IF(AND(ISNUMBER(AD901),ISNUMBER(AK901),AD901&lt;AK901),"SAMPLE BELOW TIER MINIMUM",IF(AND(AI901&lt;&gt;"",ISNUMBER(Y901),AO901=""),"REVIEW TYPE REQUIRED: operational, performance or formal (§6.4.4)",IF(AND(ISNUMBER(D901),ISNUMBER(Y901),AI901&lt;&gt;"",Y901-D901&gt;IF(AI901="Critical",31,IF(AI901="High",IF(OR(AO901="Operational monitoring",AO901="Performance review"),31,92),IF(AI901="Medium",IF(AO901="Operational monitoring",31,IF(AO901="Performance review",92,366)),366)))),"NEXT REVIEW EXCEEDS TIER CADENCE",IF(OR(AP901="",AP901="Action-capable: raise not yet set"),"AGENTIC CADENCE RAISE NOT SET (§6.4.4; size to be set by the Council)",IF(AND(Z901="Closed",OR(D901="",E901="",G901="",H901="",I901="",X901="",Y901="",AA901="",AB901="",NOT(ISNUMBER(AC901)),NOT(ISNUMBER(AD901)),AC901&lt;1,AD901&lt;1,AE901="",AG901="",AI901="")),"CLOSURE EVIDENCE MISSING",IF(Z901="Closed","Closure ready for independent review","Open / review")))))))))))))))))</f>
        <v/>
      </c>
      <c r="AI901" s="0" t="n"/>
      <c r="AJ901" s="0">
        <f>IF(AI901="","",IF(AO901="Operational monitoring",IF(AI901="Low","Routine operational monitoring by the Service Owner",IF(AI901="Medium","Monthly","Continuous (logged at least monthly)")),IF(AO901="Performance review",IF(AI901="Critical","At least monthly",IF(AI901="High","Monthly",IF(AI901="Medium","Quarterly","Annual"))),IF(AI901="Critical","Continuous monitoring; formal review at least monthly",IF(AI901="High","Quarterly","Annual")))))</f>
        <v/>
      </c>
      <c r="AK901" s="0">
        <f>IF(OR(AI901="",NOT(ISNUMBER(AC901))),"",IF(OR(AI901="Critical",AI901="High"),MIN(AC901,MAX(30,ROUNDUP(0.05*AC901,0))),IF(AI901="Medium",MIN(AC901,20),MIN(AC901,10))))</f>
        <v/>
      </c>
      <c r="AL901" s="0" t="n"/>
      <c r="AM901" s="0" t="n"/>
      <c r="AN901" s="0" t="n"/>
      <c r="AO901" s="0" t="n"/>
      <c r="AP901" s="0" t="n"/>
    </row>
    <row r="902">
      <c r="A902" s="49" t="n"/>
      <c r="B902" s="50" t="n"/>
      <c r="C902" s="50" t="n"/>
      <c r="D902" s="51" t="n"/>
      <c r="E902" s="50" t="n"/>
      <c r="F902" s="50" t="n"/>
      <c r="G902" s="50" t="n"/>
      <c r="H902" s="50" t="n"/>
      <c r="I902" s="50" t="n"/>
      <c r="J902" s="50" t="n"/>
      <c r="K902" s="50" t="n"/>
      <c r="L902" s="50" t="n"/>
      <c r="M902" s="50" t="n"/>
      <c r="N902" s="50" t="n"/>
      <c r="O902" s="51" t="n"/>
      <c r="P902" s="50" t="n"/>
      <c r="Q902" s="50" t="n"/>
      <c r="R902" s="50" t="n"/>
      <c r="S902" s="50" t="n"/>
      <c r="T902" s="50" t="n"/>
      <c r="U902" s="50" t="n"/>
      <c r="V902" s="50" t="n"/>
      <c r="W902" s="50" t="n"/>
      <c r="X902" s="50" t="n"/>
      <c r="Y902" s="51" t="n"/>
      <c r="Z902" s="52" t="n"/>
      <c r="AA902" s="50" t="n"/>
      <c r="AB902" s="50" t="n"/>
      <c r="AC902" s="61" t="n"/>
      <c r="AD902" s="61" t="n"/>
      <c r="AE902" s="50" t="n"/>
      <c r="AF902" s="0" t="n"/>
      <c r="AG902" s="0" t="n"/>
      <c r="AH902" s="85">
        <f>IF(COUNTA(A902:AG902,AI902,AL902:AP902)=0,"",IF(TRIM(A902)="","AIR-ID REQUIRED",IF(OR(AND(K902&lt;&gt;"",ISNA(MATCH(K902,{"Yes","No","Unknown"},0))),AND(Q902&lt;&gt;"",ISNA(MATCH(Q902,{"Yes","No","Unknown"},0))),AND(R902&lt;&gt;"",ISNA(MATCH(R902,{"Yes","No","Unknown"},0))),AND(T902&lt;&gt;"",ISNA(MATCH(T902,{"Yes","No","Unknown"},0))),AND(J902&lt;&gt;"",ISNA(MATCH(J902,{"Improving","Stable","Deteriorating","New / Baseline","Not yet known"},0))),AND(Z902&lt;&gt;"",ISNA(MATCH(Z902,{"Open","Reviewed","Action Open","Escalated","Closed"},0))),AND(AG902&lt;&gt;"",ISNA(MATCH(AG902,{"UC-ID specific","Shared system baseline"},0))),AND(AI902&lt;&gt;"",ISNA(MATCH(AI902,{"Low","Medium","High","Critical"},0))),AND(AL902&lt;&gt;"",COUNTIF(Lists!$A$3:$A$10,AL902)=0),AND(AO902&lt;&gt;"",ISNA(MATCH(AO902,{"Operational monitoring","Performance review","Formal review"},0))),AND(AP902&lt;&gt;"",ISNA(MATCH(AP902,{"Raised per Monitoring and Review Plan","Not action-capable","Action-capable: raise not yet set"},0)))),"INVALID VALUE — use the dropdown list",IF(AND(AG902="UC-ID specific",OR(AF902="",AF902="None")),"UC-ID REQUIRED",IF(OR(J902="",K902="",Q902="",R902="",T902="",AL902="",J902="Not yet known",K902="Unknown",Q902="Unknown",R902="Unknown",T902="Unknown"),"UNKNOWN TO RESOLVE",IF(AND(K902="Yes",OR(H902="",I902="",M902="",N902="",O902="",P902="",P902="None",X902="")),"BREACH ACTION INCOMPLETE",IF(AND(OR(K902="Yes",Q902="Yes"),AL902="None"),"TRIGGER NOT RECORDED — select the E.4 trigger",IF(AND(OR(AND(AL902&lt;&gt;"",AL902&lt;&gt;"None"),R902="Yes"),AM902=""),"REASSESSMENT / CONSIDERATION REF REQUIRED",IF(AND(OR(R902="Yes",T902="Yes"),U902=""),"GATE LOG EVENT ID REQUIRED",IF(OR(AND(D902&lt;&gt;"",NOT(ISNUMBER(D902))),AND(Y902&lt;&gt;"",NOT(ISNUMBER(Y902))),AND(ISNUMBER(D902),ISNUMBER(Y902),Y902&lt;=D902)),"DATE CHECK — Review and Next Review must be dates, Next after Review",IF(AND(ISNUMBER(AC902),ISNUMBER(AD902),AD902&gt;AC902),"SAMPLE EXCEEDS POPULATION",IF(AND(ISNUMBER(AD902),ISNUMBER(AK902),AD902&lt;AK902),"SAMPLE BELOW TIER MINIMUM",IF(AND(AI902&lt;&gt;"",ISNUMBER(Y902),AO902=""),"REVIEW TYPE REQUIRED: operational, performance or formal (§6.4.4)",IF(AND(ISNUMBER(D902),ISNUMBER(Y902),AI902&lt;&gt;"",Y902-D902&gt;IF(AI902="Critical",31,IF(AI902="High",IF(OR(AO902="Operational monitoring",AO902="Performance review"),31,92),IF(AI902="Medium",IF(AO902="Operational monitoring",31,IF(AO902="Performance review",92,366)),366)))),"NEXT REVIEW EXCEEDS TIER CADENCE",IF(OR(AP902="",AP902="Action-capable: raise not yet set"),"AGENTIC CADENCE RAISE NOT SET (§6.4.4; size to be set by the Council)",IF(AND(Z902="Closed",OR(D902="",E902="",G902="",H902="",I902="",X902="",Y902="",AA902="",AB902="",NOT(ISNUMBER(AC902)),NOT(ISNUMBER(AD902)),AC902&lt;1,AD902&lt;1,AE902="",AG902="",AI902="")),"CLOSURE EVIDENCE MISSING",IF(Z902="Closed","Closure ready for independent review","Open / review")))))))))))))))))</f>
        <v/>
      </c>
      <c r="AI902" s="0" t="n"/>
      <c r="AJ902" s="0">
        <f>IF(AI902="","",IF(AO902="Operational monitoring",IF(AI902="Low","Routine operational monitoring by the Service Owner",IF(AI902="Medium","Monthly","Continuous (logged at least monthly)")),IF(AO902="Performance review",IF(AI902="Critical","At least monthly",IF(AI902="High","Monthly",IF(AI902="Medium","Quarterly","Annual"))),IF(AI902="Critical","Continuous monitoring; formal review at least monthly",IF(AI902="High","Quarterly","Annual")))))</f>
        <v/>
      </c>
      <c r="AK902" s="0">
        <f>IF(OR(AI902="",NOT(ISNUMBER(AC902))),"",IF(OR(AI902="Critical",AI902="High"),MIN(AC902,MAX(30,ROUNDUP(0.05*AC902,0))),IF(AI902="Medium",MIN(AC902,20),MIN(AC902,10))))</f>
        <v/>
      </c>
      <c r="AL902" s="0" t="n"/>
      <c r="AM902" s="0" t="n"/>
      <c r="AN902" s="0" t="n"/>
      <c r="AO902" s="0" t="n"/>
      <c r="AP902" s="0" t="n"/>
    </row>
    <row r="903">
      <c r="A903" s="49" t="n"/>
      <c r="B903" s="50" t="n"/>
      <c r="C903" s="50" t="n"/>
      <c r="D903" s="51" t="n"/>
      <c r="E903" s="50" t="n"/>
      <c r="F903" s="50" t="n"/>
      <c r="G903" s="50" t="n"/>
      <c r="H903" s="50" t="n"/>
      <c r="I903" s="50" t="n"/>
      <c r="J903" s="50" t="n"/>
      <c r="K903" s="50" t="n"/>
      <c r="L903" s="50" t="n"/>
      <c r="M903" s="50" t="n"/>
      <c r="N903" s="50" t="n"/>
      <c r="O903" s="51" t="n"/>
      <c r="P903" s="50" t="n"/>
      <c r="Q903" s="50" t="n"/>
      <c r="R903" s="50" t="n"/>
      <c r="S903" s="50" t="n"/>
      <c r="T903" s="50" t="n"/>
      <c r="U903" s="50" t="n"/>
      <c r="V903" s="50" t="n"/>
      <c r="W903" s="50" t="n"/>
      <c r="X903" s="50" t="n"/>
      <c r="Y903" s="51" t="n"/>
      <c r="Z903" s="52" t="n"/>
      <c r="AA903" s="50" t="n"/>
      <c r="AB903" s="50" t="n"/>
      <c r="AC903" s="61" t="n"/>
      <c r="AD903" s="61" t="n"/>
      <c r="AE903" s="50" t="n"/>
      <c r="AF903" s="0" t="n"/>
      <c r="AG903" s="0" t="n"/>
      <c r="AH903" s="85">
        <f>IF(COUNTA(A903:AG903,AI903,AL903:AP903)=0,"",IF(TRIM(A903)="","AIR-ID REQUIRED",IF(OR(AND(K903&lt;&gt;"",ISNA(MATCH(K903,{"Yes","No","Unknown"},0))),AND(Q903&lt;&gt;"",ISNA(MATCH(Q903,{"Yes","No","Unknown"},0))),AND(R903&lt;&gt;"",ISNA(MATCH(R903,{"Yes","No","Unknown"},0))),AND(T903&lt;&gt;"",ISNA(MATCH(T903,{"Yes","No","Unknown"},0))),AND(J903&lt;&gt;"",ISNA(MATCH(J903,{"Improving","Stable","Deteriorating","New / Baseline","Not yet known"},0))),AND(Z903&lt;&gt;"",ISNA(MATCH(Z903,{"Open","Reviewed","Action Open","Escalated","Closed"},0))),AND(AG903&lt;&gt;"",ISNA(MATCH(AG903,{"UC-ID specific","Shared system baseline"},0))),AND(AI903&lt;&gt;"",ISNA(MATCH(AI903,{"Low","Medium","High","Critical"},0))),AND(AL903&lt;&gt;"",COUNTIF(Lists!$A$3:$A$10,AL903)=0),AND(AO903&lt;&gt;"",ISNA(MATCH(AO903,{"Operational monitoring","Performance review","Formal review"},0))),AND(AP903&lt;&gt;"",ISNA(MATCH(AP903,{"Raised per Monitoring and Review Plan","Not action-capable","Action-capable: raise not yet set"},0)))),"INVALID VALUE — use the dropdown list",IF(AND(AG903="UC-ID specific",OR(AF903="",AF903="None")),"UC-ID REQUIRED",IF(OR(J903="",K903="",Q903="",R903="",T903="",AL903="",J903="Not yet known",K903="Unknown",Q903="Unknown",R903="Unknown",T903="Unknown"),"UNKNOWN TO RESOLVE",IF(AND(K903="Yes",OR(H903="",I903="",M903="",N903="",O903="",P903="",P903="None",X903="")),"BREACH ACTION INCOMPLETE",IF(AND(OR(K903="Yes",Q903="Yes"),AL903="None"),"TRIGGER NOT RECORDED — select the E.4 trigger",IF(AND(OR(AND(AL903&lt;&gt;"",AL903&lt;&gt;"None"),R903="Yes"),AM903=""),"REASSESSMENT / CONSIDERATION REF REQUIRED",IF(AND(OR(R903="Yes",T903="Yes"),U903=""),"GATE LOG EVENT ID REQUIRED",IF(OR(AND(D903&lt;&gt;"",NOT(ISNUMBER(D903))),AND(Y903&lt;&gt;"",NOT(ISNUMBER(Y903))),AND(ISNUMBER(D903),ISNUMBER(Y903),Y903&lt;=D903)),"DATE CHECK — Review and Next Review must be dates, Next after Review",IF(AND(ISNUMBER(AC903),ISNUMBER(AD903),AD903&gt;AC903),"SAMPLE EXCEEDS POPULATION",IF(AND(ISNUMBER(AD903),ISNUMBER(AK903),AD903&lt;AK903),"SAMPLE BELOW TIER MINIMUM",IF(AND(AI903&lt;&gt;"",ISNUMBER(Y903),AO903=""),"REVIEW TYPE REQUIRED: operational, performance or formal (§6.4.4)",IF(AND(ISNUMBER(D903),ISNUMBER(Y903),AI903&lt;&gt;"",Y903-D903&gt;IF(AI903="Critical",31,IF(AI903="High",IF(OR(AO903="Operational monitoring",AO903="Performance review"),31,92),IF(AI903="Medium",IF(AO903="Operational monitoring",31,IF(AO903="Performance review",92,366)),366)))),"NEXT REVIEW EXCEEDS TIER CADENCE",IF(OR(AP903="",AP903="Action-capable: raise not yet set"),"AGENTIC CADENCE RAISE NOT SET (§6.4.4; size to be set by the Council)",IF(AND(Z903="Closed",OR(D903="",E903="",G903="",H903="",I903="",X903="",Y903="",AA903="",AB903="",NOT(ISNUMBER(AC903)),NOT(ISNUMBER(AD903)),AC903&lt;1,AD903&lt;1,AE903="",AG903="",AI903="")),"CLOSURE EVIDENCE MISSING",IF(Z903="Closed","Closure ready for independent review","Open / review")))))))))))))))))</f>
        <v/>
      </c>
      <c r="AI903" s="0" t="n"/>
      <c r="AJ903" s="0">
        <f>IF(AI903="","",IF(AO903="Operational monitoring",IF(AI903="Low","Routine operational monitoring by the Service Owner",IF(AI903="Medium","Monthly","Continuous (logged at least monthly)")),IF(AO903="Performance review",IF(AI903="Critical","At least monthly",IF(AI903="High","Monthly",IF(AI903="Medium","Quarterly","Annual"))),IF(AI903="Critical","Continuous monitoring; formal review at least monthly",IF(AI903="High","Quarterly","Annual")))))</f>
        <v/>
      </c>
      <c r="AK903" s="0">
        <f>IF(OR(AI903="",NOT(ISNUMBER(AC903))),"",IF(OR(AI903="Critical",AI903="High"),MIN(AC903,MAX(30,ROUNDUP(0.05*AC903,0))),IF(AI903="Medium",MIN(AC903,20),MIN(AC903,10))))</f>
        <v/>
      </c>
      <c r="AL903" s="0" t="n"/>
      <c r="AM903" s="0" t="n"/>
      <c r="AN903" s="0" t="n"/>
      <c r="AO903" s="0" t="n"/>
      <c r="AP903" s="0" t="n"/>
    </row>
    <row r="904">
      <c r="A904" s="49" t="n"/>
      <c r="B904" s="50" t="n"/>
      <c r="C904" s="50" t="n"/>
      <c r="D904" s="51" t="n"/>
      <c r="E904" s="50" t="n"/>
      <c r="F904" s="50" t="n"/>
      <c r="G904" s="50" t="n"/>
      <c r="H904" s="50" t="n"/>
      <c r="I904" s="50" t="n"/>
      <c r="J904" s="50" t="n"/>
      <c r="K904" s="50" t="n"/>
      <c r="L904" s="50" t="n"/>
      <c r="M904" s="50" t="n"/>
      <c r="N904" s="50" t="n"/>
      <c r="O904" s="51" t="n"/>
      <c r="P904" s="50" t="n"/>
      <c r="Q904" s="50" t="n"/>
      <c r="R904" s="50" t="n"/>
      <c r="S904" s="50" t="n"/>
      <c r="T904" s="50" t="n"/>
      <c r="U904" s="50" t="n"/>
      <c r="V904" s="50" t="n"/>
      <c r="W904" s="50" t="n"/>
      <c r="X904" s="50" t="n"/>
      <c r="Y904" s="51" t="n"/>
      <c r="Z904" s="52" t="n"/>
      <c r="AA904" s="50" t="n"/>
      <c r="AB904" s="50" t="n"/>
      <c r="AC904" s="61" t="n"/>
      <c r="AD904" s="61" t="n"/>
      <c r="AE904" s="50" t="n"/>
      <c r="AF904" s="0" t="n"/>
      <c r="AG904" s="0" t="n"/>
      <c r="AH904" s="85">
        <f>IF(COUNTA(A904:AG904,AI904,AL904:AP904)=0,"",IF(TRIM(A904)="","AIR-ID REQUIRED",IF(OR(AND(K904&lt;&gt;"",ISNA(MATCH(K904,{"Yes","No","Unknown"},0))),AND(Q904&lt;&gt;"",ISNA(MATCH(Q904,{"Yes","No","Unknown"},0))),AND(R904&lt;&gt;"",ISNA(MATCH(R904,{"Yes","No","Unknown"},0))),AND(T904&lt;&gt;"",ISNA(MATCH(T904,{"Yes","No","Unknown"},0))),AND(J904&lt;&gt;"",ISNA(MATCH(J904,{"Improving","Stable","Deteriorating","New / Baseline","Not yet known"},0))),AND(Z904&lt;&gt;"",ISNA(MATCH(Z904,{"Open","Reviewed","Action Open","Escalated","Closed"},0))),AND(AG904&lt;&gt;"",ISNA(MATCH(AG904,{"UC-ID specific","Shared system baseline"},0))),AND(AI904&lt;&gt;"",ISNA(MATCH(AI904,{"Low","Medium","High","Critical"},0))),AND(AL904&lt;&gt;"",COUNTIF(Lists!$A$3:$A$10,AL904)=0),AND(AO904&lt;&gt;"",ISNA(MATCH(AO904,{"Operational monitoring","Performance review","Formal review"},0))),AND(AP904&lt;&gt;"",ISNA(MATCH(AP904,{"Raised per Monitoring and Review Plan","Not action-capable","Action-capable: raise not yet set"},0)))),"INVALID VALUE — use the dropdown list",IF(AND(AG904="UC-ID specific",OR(AF904="",AF904="None")),"UC-ID REQUIRED",IF(OR(J904="",K904="",Q904="",R904="",T904="",AL904="",J904="Not yet known",K904="Unknown",Q904="Unknown",R904="Unknown",T904="Unknown"),"UNKNOWN TO RESOLVE",IF(AND(K904="Yes",OR(H904="",I904="",M904="",N904="",O904="",P904="",P904="None",X904="")),"BREACH ACTION INCOMPLETE",IF(AND(OR(K904="Yes",Q904="Yes"),AL904="None"),"TRIGGER NOT RECORDED — select the E.4 trigger",IF(AND(OR(AND(AL904&lt;&gt;"",AL904&lt;&gt;"None"),R904="Yes"),AM904=""),"REASSESSMENT / CONSIDERATION REF REQUIRED",IF(AND(OR(R904="Yes",T904="Yes"),U904=""),"GATE LOG EVENT ID REQUIRED",IF(OR(AND(D904&lt;&gt;"",NOT(ISNUMBER(D904))),AND(Y904&lt;&gt;"",NOT(ISNUMBER(Y904))),AND(ISNUMBER(D904),ISNUMBER(Y904),Y904&lt;=D904)),"DATE CHECK — Review and Next Review must be dates, Next after Review",IF(AND(ISNUMBER(AC904),ISNUMBER(AD904),AD904&gt;AC904),"SAMPLE EXCEEDS POPULATION",IF(AND(ISNUMBER(AD904),ISNUMBER(AK904),AD904&lt;AK904),"SAMPLE BELOW TIER MINIMUM",IF(AND(AI904&lt;&gt;"",ISNUMBER(Y904),AO904=""),"REVIEW TYPE REQUIRED: operational, performance or formal (§6.4.4)",IF(AND(ISNUMBER(D904),ISNUMBER(Y904),AI904&lt;&gt;"",Y904-D904&gt;IF(AI904="Critical",31,IF(AI904="High",IF(OR(AO904="Operational monitoring",AO904="Performance review"),31,92),IF(AI904="Medium",IF(AO904="Operational monitoring",31,IF(AO904="Performance review",92,366)),366)))),"NEXT REVIEW EXCEEDS TIER CADENCE",IF(OR(AP904="",AP904="Action-capable: raise not yet set"),"AGENTIC CADENCE RAISE NOT SET (§6.4.4; size to be set by the Council)",IF(AND(Z904="Closed",OR(D904="",E904="",G904="",H904="",I904="",X904="",Y904="",AA904="",AB904="",NOT(ISNUMBER(AC904)),NOT(ISNUMBER(AD904)),AC904&lt;1,AD904&lt;1,AE904="",AG904="",AI904="")),"CLOSURE EVIDENCE MISSING",IF(Z904="Closed","Closure ready for independent review","Open / review")))))))))))))))))</f>
        <v/>
      </c>
      <c r="AI904" s="0" t="n"/>
      <c r="AJ904" s="0">
        <f>IF(AI904="","",IF(AO904="Operational monitoring",IF(AI904="Low","Routine operational monitoring by the Service Owner",IF(AI904="Medium","Monthly","Continuous (logged at least monthly)")),IF(AO904="Performance review",IF(AI904="Critical","At least monthly",IF(AI904="High","Monthly",IF(AI904="Medium","Quarterly","Annual"))),IF(AI904="Critical","Continuous monitoring; formal review at least monthly",IF(AI904="High","Quarterly","Annual")))))</f>
        <v/>
      </c>
      <c r="AK904" s="0">
        <f>IF(OR(AI904="",NOT(ISNUMBER(AC904))),"",IF(OR(AI904="Critical",AI904="High"),MIN(AC904,MAX(30,ROUNDUP(0.05*AC904,0))),IF(AI904="Medium",MIN(AC904,20),MIN(AC904,10))))</f>
        <v/>
      </c>
      <c r="AL904" s="0" t="n"/>
      <c r="AM904" s="0" t="n"/>
      <c r="AN904" s="0" t="n"/>
      <c r="AO904" s="0" t="n"/>
      <c r="AP904" s="0" t="n"/>
    </row>
    <row r="905">
      <c r="A905" s="49" t="n"/>
      <c r="B905" s="50" t="n"/>
      <c r="C905" s="50" t="n"/>
      <c r="D905" s="51" t="n"/>
      <c r="E905" s="50" t="n"/>
      <c r="F905" s="50" t="n"/>
      <c r="G905" s="50" t="n"/>
      <c r="H905" s="50" t="n"/>
      <c r="I905" s="50" t="n"/>
      <c r="J905" s="50" t="n"/>
      <c r="K905" s="50" t="n"/>
      <c r="L905" s="50" t="n"/>
      <c r="M905" s="50" t="n"/>
      <c r="N905" s="50" t="n"/>
      <c r="O905" s="51" t="n"/>
      <c r="P905" s="50" t="n"/>
      <c r="Q905" s="50" t="n"/>
      <c r="R905" s="50" t="n"/>
      <c r="S905" s="50" t="n"/>
      <c r="T905" s="50" t="n"/>
      <c r="U905" s="50" t="n"/>
      <c r="V905" s="50" t="n"/>
      <c r="W905" s="50" t="n"/>
      <c r="X905" s="50" t="n"/>
      <c r="Y905" s="51" t="n"/>
      <c r="Z905" s="52" t="n"/>
      <c r="AA905" s="50" t="n"/>
      <c r="AB905" s="50" t="n"/>
      <c r="AC905" s="61" t="n"/>
      <c r="AD905" s="61" t="n"/>
      <c r="AE905" s="50" t="n"/>
      <c r="AF905" s="0" t="n"/>
      <c r="AG905" s="0" t="n"/>
      <c r="AH905" s="85">
        <f>IF(COUNTA(A905:AG905,AI905,AL905:AP905)=0,"",IF(TRIM(A905)="","AIR-ID REQUIRED",IF(OR(AND(K905&lt;&gt;"",ISNA(MATCH(K905,{"Yes","No","Unknown"},0))),AND(Q905&lt;&gt;"",ISNA(MATCH(Q905,{"Yes","No","Unknown"},0))),AND(R905&lt;&gt;"",ISNA(MATCH(R905,{"Yes","No","Unknown"},0))),AND(T905&lt;&gt;"",ISNA(MATCH(T905,{"Yes","No","Unknown"},0))),AND(J905&lt;&gt;"",ISNA(MATCH(J905,{"Improving","Stable","Deteriorating","New / Baseline","Not yet known"},0))),AND(Z905&lt;&gt;"",ISNA(MATCH(Z905,{"Open","Reviewed","Action Open","Escalated","Closed"},0))),AND(AG905&lt;&gt;"",ISNA(MATCH(AG905,{"UC-ID specific","Shared system baseline"},0))),AND(AI905&lt;&gt;"",ISNA(MATCH(AI905,{"Low","Medium","High","Critical"},0))),AND(AL905&lt;&gt;"",COUNTIF(Lists!$A$3:$A$10,AL905)=0),AND(AO905&lt;&gt;"",ISNA(MATCH(AO905,{"Operational monitoring","Performance review","Formal review"},0))),AND(AP905&lt;&gt;"",ISNA(MATCH(AP905,{"Raised per Monitoring and Review Plan","Not action-capable","Action-capable: raise not yet set"},0)))),"INVALID VALUE — use the dropdown list",IF(AND(AG905="UC-ID specific",OR(AF905="",AF905="None")),"UC-ID REQUIRED",IF(OR(J905="",K905="",Q905="",R905="",T905="",AL905="",J905="Not yet known",K905="Unknown",Q905="Unknown",R905="Unknown",T905="Unknown"),"UNKNOWN TO RESOLVE",IF(AND(K905="Yes",OR(H905="",I905="",M905="",N905="",O905="",P905="",P905="None",X905="")),"BREACH ACTION INCOMPLETE",IF(AND(OR(K905="Yes",Q905="Yes"),AL905="None"),"TRIGGER NOT RECORDED — select the E.4 trigger",IF(AND(OR(AND(AL905&lt;&gt;"",AL905&lt;&gt;"None"),R905="Yes"),AM905=""),"REASSESSMENT / CONSIDERATION REF REQUIRED",IF(AND(OR(R905="Yes",T905="Yes"),U905=""),"GATE LOG EVENT ID REQUIRED",IF(OR(AND(D905&lt;&gt;"",NOT(ISNUMBER(D905))),AND(Y905&lt;&gt;"",NOT(ISNUMBER(Y905))),AND(ISNUMBER(D905),ISNUMBER(Y905),Y905&lt;=D905)),"DATE CHECK — Review and Next Review must be dates, Next after Review",IF(AND(ISNUMBER(AC905),ISNUMBER(AD905),AD905&gt;AC905),"SAMPLE EXCEEDS POPULATION",IF(AND(ISNUMBER(AD905),ISNUMBER(AK905),AD905&lt;AK905),"SAMPLE BELOW TIER MINIMUM",IF(AND(AI905&lt;&gt;"",ISNUMBER(Y905),AO905=""),"REVIEW TYPE REQUIRED: operational, performance or formal (§6.4.4)",IF(AND(ISNUMBER(D905),ISNUMBER(Y905),AI905&lt;&gt;"",Y905-D905&gt;IF(AI905="Critical",31,IF(AI905="High",IF(OR(AO905="Operational monitoring",AO905="Performance review"),31,92),IF(AI905="Medium",IF(AO905="Operational monitoring",31,IF(AO905="Performance review",92,366)),366)))),"NEXT REVIEW EXCEEDS TIER CADENCE",IF(OR(AP905="",AP905="Action-capable: raise not yet set"),"AGENTIC CADENCE RAISE NOT SET (§6.4.4; size to be set by the Council)",IF(AND(Z905="Closed",OR(D905="",E905="",G905="",H905="",I905="",X905="",Y905="",AA905="",AB905="",NOT(ISNUMBER(AC905)),NOT(ISNUMBER(AD905)),AC905&lt;1,AD905&lt;1,AE905="",AG905="",AI905="")),"CLOSURE EVIDENCE MISSING",IF(Z905="Closed","Closure ready for independent review","Open / review")))))))))))))))))</f>
        <v/>
      </c>
      <c r="AI905" s="0" t="n"/>
      <c r="AJ905" s="0">
        <f>IF(AI905="","",IF(AO905="Operational monitoring",IF(AI905="Low","Routine operational monitoring by the Service Owner",IF(AI905="Medium","Monthly","Continuous (logged at least monthly)")),IF(AO905="Performance review",IF(AI905="Critical","At least monthly",IF(AI905="High","Monthly",IF(AI905="Medium","Quarterly","Annual"))),IF(AI905="Critical","Continuous monitoring; formal review at least monthly",IF(AI905="High","Quarterly","Annual")))))</f>
        <v/>
      </c>
      <c r="AK905" s="0">
        <f>IF(OR(AI905="",NOT(ISNUMBER(AC905))),"",IF(OR(AI905="Critical",AI905="High"),MIN(AC905,MAX(30,ROUNDUP(0.05*AC905,0))),IF(AI905="Medium",MIN(AC905,20),MIN(AC905,10))))</f>
        <v/>
      </c>
      <c r="AL905" s="0" t="n"/>
      <c r="AM905" s="0" t="n"/>
      <c r="AN905" s="0" t="n"/>
      <c r="AO905" s="0" t="n"/>
      <c r="AP905" s="0" t="n"/>
    </row>
    <row r="906">
      <c r="A906" s="49" t="n"/>
      <c r="B906" s="50" t="n"/>
      <c r="C906" s="50" t="n"/>
      <c r="D906" s="51" t="n"/>
      <c r="E906" s="50" t="n"/>
      <c r="F906" s="50" t="n"/>
      <c r="G906" s="50" t="n"/>
      <c r="H906" s="50" t="n"/>
      <c r="I906" s="50" t="n"/>
      <c r="J906" s="50" t="n"/>
      <c r="K906" s="50" t="n"/>
      <c r="L906" s="50" t="n"/>
      <c r="M906" s="50" t="n"/>
      <c r="N906" s="50" t="n"/>
      <c r="O906" s="51" t="n"/>
      <c r="P906" s="50" t="n"/>
      <c r="Q906" s="50" t="n"/>
      <c r="R906" s="50" t="n"/>
      <c r="S906" s="50" t="n"/>
      <c r="T906" s="50" t="n"/>
      <c r="U906" s="50" t="n"/>
      <c r="V906" s="50" t="n"/>
      <c r="W906" s="50" t="n"/>
      <c r="X906" s="50" t="n"/>
      <c r="Y906" s="51" t="n"/>
      <c r="Z906" s="52" t="n"/>
      <c r="AA906" s="50" t="n"/>
      <c r="AB906" s="50" t="n"/>
      <c r="AC906" s="61" t="n"/>
      <c r="AD906" s="61" t="n"/>
      <c r="AE906" s="50" t="n"/>
      <c r="AF906" s="0" t="n"/>
      <c r="AG906" s="0" t="n"/>
      <c r="AH906" s="85">
        <f>IF(COUNTA(A906:AG906,AI906,AL906:AP906)=0,"",IF(TRIM(A906)="","AIR-ID REQUIRED",IF(OR(AND(K906&lt;&gt;"",ISNA(MATCH(K906,{"Yes","No","Unknown"},0))),AND(Q906&lt;&gt;"",ISNA(MATCH(Q906,{"Yes","No","Unknown"},0))),AND(R906&lt;&gt;"",ISNA(MATCH(R906,{"Yes","No","Unknown"},0))),AND(T906&lt;&gt;"",ISNA(MATCH(T906,{"Yes","No","Unknown"},0))),AND(J906&lt;&gt;"",ISNA(MATCH(J906,{"Improving","Stable","Deteriorating","New / Baseline","Not yet known"},0))),AND(Z906&lt;&gt;"",ISNA(MATCH(Z906,{"Open","Reviewed","Action Open","Escalated","Closed"},0))),AND(AG906&lt;&gt;"",ISNA(MATCH(AG906,{"UC-ID specific","Shared system baseline"},0))),AND(AI906&lt;&gt;"",ISNA(MATCH(AI906,{"Low","Medium","High","Critical"},0))),AND(AL906&lt;&gt;"",COUNTIF(Lists!$A$3:$A$10,AL906)=0),AND(AO906&lt;&gt;"",ISNA(MATCH(AO906,{"Operational monitoring","Performance review","Formal review"},0))),AND(AP906&lt;&gt;"",ISNA(MATCH(AP906,{"Raised per Monitoring and Review Plan","Not action-capable","Action-capable: raise not yet set"},0)))),"INVALID VALUE — use the dropdown list",IF(AND(AG906="UC-ID specific",OR(AF906="",AF906="None")),"UC-ID REQUIRED",IF(OR(J906="",K906="",Q906="",R906="",T906="",AL906="",J906="Not yet known",K906="Unknown",Q906="Unknown",R906="Unknown",T906="Unknown"),"UNKNOWN TO RESOLVE",IF(AND(K906="Yes",OR(H906="",I906="",M906="",N906="",O906="",P906="",P906="None",X906="")),"BREACH ACTION INCOMPLETE",IF(AND(OR(K906="Yes",Q906="Yes"),AL906="None"),"TRIGGER NOT RECORDED — select the E.4 trigger",IF(AND(OR(AND(AL906&lt;&gt;"",AL906&lt;&gt;"None"),R906="Yes"),AM906=""),"REASSESSMENT / CONSIDERATION REF REQUIRED",IF(AND(OR(R906="Yes",T906="Yes"),U906=""),"GATE LOG EVENT ID REQUIRED",IF(OR(AND(D906&lt;&gt;"",NOT(ISNUMBER(D906))),AND(Y906&lt;&gt;"",NOT(ISNUMBER(Y906))),AND(ISNUMBER(D906),ISNUMBER(Y906),Y906&lt;=D906)),"DATE CHECK — Review and Next Review must be dates, Next after Review",IF(AND(ISNUMBER(AC906),ISNUMBER(AD906),AD906&gt;AC906),"SAMPLE EXCEEDS POPULATION",IF(AND(ISNUMBER(AD906),ISNUMBER(AK906),AD906&lt;AK906),"SAMPLE BELOW TIER MINIMUM",IF(AND(AI906&lt;&gt;"",ISNUMBER(Y906),AO906=""),"REVIEW TYPE REQUIRED: operational, performance or formal (§6.4.4)",IF(AND(ISNUMBER(D906),ISNUMBER(Y906),AI906&lt;&gt;"",Y906-D906&gt;IF(AI906="Critical",31,IF(AI906="High",IF(OR(AO906="Operational monitoring",AO906="Performance review"),31,92),IF(AI906="Medium",IF(AO906="Operational monitoring",31,IF(AO906="Performance review",92,366)),366)))),"NEXT REVIEW EXCEEDS TIER CADENCE",IF(OR(AP906="",AP906="Action-capable: raise not yet set"),"AGENTIC CADENCE RAISE NOT SET (§6.4.4; size to be set by the Council)",IF(AND(Z906="Closed",OR(D906="",E906="",G906="",H906="",I906="",X906="",Y906="",AA906="",AB906="",NOT(ISNUMBER(AC906)),NOT(ISNUMBER(AD906)),AC906&lt;1,AD906&lt;1,AE906="",AG906="",AI906="")),"CLOSURE EVIDENCE MISSING",IF(Z906="Closed","Closure ready for independent review","Open / review")))))))))))))))))</f>
        <v/>
      </c>
      <c r="AI906" s="0" t="n"/>
      <c r="AJ906" s="0">
        <f>IF(AI906="","",IF(AO906="Operational monitoring",IF(AI906="Low","Routine operational monitoring by the Service Owner",IF(AI906="Medium","Monthly","Continuous (logged at least monthly)")),IF(AO906="Performance review",IF(AI906="Critical","At least monthly",IF(AI906="High","Monthly",IF(AI906="Medium","Quarterly","Annual"))),IF(AI906="Critical","Continuous monitoring; formal review at least monthly",IF(AI906="High","Quarterly","Annual")))))</f>
        <v/>
      </c>
      <c r="AK906" s="0">
        <f>IF(OR(AI906="",NOT(ISNUMBER(AC906))),"",IF(OR(AI906="Critical",AI906="High"),MIN(AC906,MAX(30,ROUNDUP(0.05*AC906,0))),IF(AI906="Medium",MIN(AC906,20),MIN(AC906,10))))</f>
        <v/>
      </c>
      <c r="AL906" s="0" t="n"/>
      <c r="AM906" s="0" t="n"/>
      <c r="AN906" s="0" t="n"/>
      <c r="AO906" s="0" t="n"/>
      <c r="AP906" s="0" t="n"/>
    </row>
    <row r="907">
      <c r="A907" s="49" t="n"/>
      <c r="B907" s="50" t="n"/>
      <c r="C907" s="50" t="n"/>
      <c r="D907" s="51" t="n"/>
      <c r="E907" s="50" t="n"/>
      <c r="F907" s="50" t="n"/>
      <c r="G907" s="50" t="n"/>
      <c r="H907" s="50" t="n"/>
      <c r="I907" s="50" t="n"/>
      <c r="J907" s="50" t="n"/>
      <c r="K907" s="50" t="n"/>
      <c r="L907" s="50" t="n"/>
      <c r="M907" s="50" t="n"/>
      <c r="N907" s="50" t="n"/>
      <c r="O907" s="51" t="n"/>
      <c r="P907" s="50" t="n"/>
      <c r="Q907" s="50" t="n"/>
      <c r="R907" s="50" t="n"/>
      <c r="S907" s="50" t="n"/>
      <c r="T907" s="50" t="n"/>
      <c r="U907" s="50" t="n"/>
      <c r="V907" s="50" t="n"/>
      <c r="W907" s="50" t="n"/>
      <c r="X907" s="50" t="n"/>
      <c r="Y907" s="51" t="n"/>
      <c r="Z907" s="52" t="n"/>
      <c r="AA907" s="50" t="n"/>
      <c r="AB907" s="50" t="n"/>
      <c r="AC907" s="61" t="n"/>
      <c r="AD907" s="61" t="n"/>
      <c r="AE907" s="50" t="n"/>
      <c r="AF907" s="0" t="n"/>
      <c r="AG907" s="0" t="n"/>
      <c r="AH907" s="85">
        <f>IF(COUNTA(A907:AG907,AI907,AL907:AP907)=0,"",IF(TRIM(A907)="","AIR-ID REQUIRED",IF(OR(AND(K907&lt;&gt;"",ISNA(MATCH(K907,{"Yes","No","Unknown"},0))),AND(Q907&lt;&gt;"",ISNA(MATCH(Q907,{"Yes","No","Unknown"},0))),AND(R907&lt;&gt;"",ISNA(MATCH(R907,{"Yes","No","Unknown"},0))),AND(T907&lt;&gt;"",ISNA(MATCH(T907,{"Yes","No","Unknown"},0))),AND(J907&lt;&gt;"",ISNA(MATCH(J907,{"Improving","Stable","Deteriorating","New / Baseline","Not yet known"},0))),AND(Z907&lt;&gt;"",ISNA(MATCH(Z907,{"Open","Reviewed","Action Open","Escalated","Closed"},0))),AND(AG907&lt;&gt;"",ISNA(MATCH(AG907,{"UC-ID specific","Shared system baseline"},0))),AND(AI907&lt;&gt;"",ISNA(MATCH(AI907,{"Low","Medium","High","Critical"},0))),AND(AL907&lt;&gt;"",COUNTIF(Lists!$A$3:$A$10,AL907)=0),AND(AO907&lt;&gt;"",ISNA(MATCH(AO907,{"Operational monitoring","Performance review","Formal review"},0))),AND(AP907&lt;&gt;"",ISNA(MATCH(AP907,{"Raised per Monitoring and Review Plan","Not action-capable","Action-capable: raise not yet set"},0)))),"INVALID VALUE — use the dropdown list",IF(AND(AG907="UC-ID specific",OR(AF907="",AF907="None")),"UC-ID REQUIRED",IF(OR(J907="",K907="",Q907="",R907="",T907="",AL907="",J907="Not yet known",K907="Unknown",Q907="Unknown",R907="Unknown",T907="Unknown"),"UNKNOWN TO RESOLVE",IF(AND(K907="Yes",OR(H907="",I907="",M907="",N907="",O907="",P907="",P907="None",X907="")),"BREACH ACTION INCOMPLETE",IF(AND(OR(K907="Yes",Q907="Yes"),AL907="None"),"TRIGGER NOT RECORDED — select the E.4 trigger",IF(AND(OR(AND(AL907&lt;&gt;"",AL907&lt;&gt;"None"),R907="Yes"),AM907=""),"REASSESSMENT / CONSIDERATION REF REQUIRED",IF(AND(OR(R907="Yes",T907="Yes"),U907=""),"GATE LOG EVENT ID REQUIRED",IF(OR(AND(D907&lt;&gt;"",NOT(ISNUMBER(D907))),AND(Y907&lt;&gt;"",NOT(ISNUMBER(Y907))),AND(ISNUMBER(D907),ISNUMBER(Y907),Y907&lt;=D907)),"DATE CHECK — Review and Next Review must be dates, Next after Review",IF(AND(ISNUMBER(AC907),ISNUMBER(AD907),AD907&gt;AC907),"SAMPLE EXCEEDS POPULATION",IF(AND(ISNUMBER(AD907),ISNUMBER(AK907),AD907&lt;AK907),"SAMPLE BELOW TIER MINIMUM",IF(AND(AI907&lt;&gt;"",ISNUMBER(Y907),AO907=""),"REVIEW TYPE REQUIRED: operational, performance or formal (§6.4.4)",IF(AND(ISNUMBER(D907),ISNUMBER(Y907),AI907&lt;&gt;"",Y907-D907&gt;IF(AI907="Critical",31,IF(AI907="High",IF(OR(AO907="Operational monitoring",AO907="Performance review"),31,92),IF(AI907="Medium",IF(AO907="Operational monitoring",31,IF(AO907="Performance review",92,366)),366)))),"NEXT REVIEW EXCEEDS TIER CADENCE",IF(OR(AP907="",AP907="Action-capable: raise not yet set"),"AGENTIC CADENCE RAISE NOT SET (§6.4.4; size to be set by the Council)",IF(AND(Z907="Closed",OR(D907="",E907="",G907="",H907="",I907="",X907="",Y907="",AA907="",AB907="",NOT(ISNUMBER(AC907)),NOT(ISNUMBER(AD907)),AC907&lt;1,AD907&lt;1,AE907="",AG907="",AI907="")),"CLOSURE EVIDENCE MISSING",IF(Z907="Closed","Closure ready for independent review","Open / review")))))))))))))))))</f>
        <v/>
      </c>
      <c r="AI907" s="0" t="n"/>
      <c r="AJ907" s="0">
        <f>IF(AI907="","",IF(AO907="Operational monitoring",IF(AI907="Low","Routine operational monitoring by the Service Owner",IF(AI907="Medium","Monthly","Continuous (logged at least monthly)")),IF(AO907="Performance review",IF(AI907="Critical","At least monthly",IF(AI907="High","Monthly",IF(AI907="Medium","Quarterly","Annual"))),IF(AI907="Critical","Continuous monitoring; formal review at least monthly",IF(AI907="High","Quarterly","Annual")))))</f>
        <v/>
      </c>
      <c r="AK907" s="0">
        <f>IF(OR(AI907="",NOT(ISNUMBER(AC907))),"",IF(OR(AI907="Critical",AI907="High"),MIN(AC907,MAX(30,ROUNDUP(0.05*AC907,0))),IF(AI907="Medium",MIN(AC907,20),MIN(AC907,10))))</f>
        <v/>
      </c>
      <c r="AL907" s="0" t="n"/>
      <c r="AM907" s="0" t="n"/>
      <c r="AN907" s="0" t="n"/>
      <c r="AO907" s="0" t="n"/>
      <c r="AP907" s="0" t="n"/>
    </row>
    <row r="908">
      <c r="A908" s="49" t="n"/>
      <c r="B908" s="50" t="n"/>
      <c r="C908" s="50" t="n"/>
      <c r="D908" s="51" t="n"/>
      <c r="E908" s="50" t="n"/>
      <c r="F908" s="50" t="n"/>
      <c r="G908" s="50" t="n"/>
      <c r="H908" s="50" t="n"/>
      <c r="I908" s="50" t="n"/>
      <c r="J908" s="50" t="n"/>
      <c r="K908" s="50" t="n"/>
      <c r="L908" s="50" t="n"/>
      <c r="M908" s="50" t="n"/>
      <c r="N908" s="50" t="n"/>
      <c r="O908" s="51" t="n"/>
      <c r="P908" s="50" t="n"/>
      <c r="Q908" s="50" t="n"/>
      <c r="R908" s="50" t="n"/>
      <c r="S908" s="50" t="n"/>
      <c r="T908" s="50" t="n"/>
      <c r="U908" s="50" t="n"/>
      <c r="V908" s="50" t="n"/>
      <c r="W908" s="50" t="n"/>
      <c r="X908" s="50" t="n"/>
      <c r="Y908" s="51" t="n"/>
      <c r="Z908" s="52" t="n"/>
      <c r="AA908" s="50" t="n"/>
      <c r="AB908" s="50" t="n"/>
      <c r="AC908" s="61" t="n"/>
      <c r="AD908" s="61" t="n"/>
      <c r="AE908" s="50" t="n"/>
      <c r="AF908" s="0" t="n"/>
      <c r="AG908" s="0" t="n"/>
      <c r="AH908" s="85">
        <f>IF(COUNTA(A908:AG908,AI908,AL908:AP908)=0,"",IF(TRIM(A908)="","AIR-ID REQUIRED",IF(OR(AND(K908&lt;&gt;"",ISNA(MATCH(K908,{"Yes","No","Unknown"},0))),AND(Q908&lt;&gt;"",ISNA(MATCH(Q908,{"Yes","No","Unknown"},0))),AND(R908&lt;&gt;"",ISNA(MATCH(R908,{"Yes","No","Unknown"},0))),AND(T908&lt;&gt;"",ISNA(MATCH(T908,{"Yes","No","Unknown"},0))),AND(J908&lt;&gt;"",ISNA(MATCH(J908,{"Improving","Stable","Deteriorating","New / Baseline","Not yet known"},0))),AND(Z908&lt;&gt;"",ISNA(MATCH(Z908,{"Open","Reviewed","Action Open","Escalated","Closed"},0))),AND(AG908&lt;&gt;"",ISNA(MATCH(AG908,{"UC-ID specific","Shared system baseline"},0))),AND(AI908&lt;&gt;"",ISNA(MATCH(AI908,{"Low","Medium","High","Critical"},0))),AND(AL908&lt;&gt;"",COUNTIF(Lists!$A$3:$A$10,AL908)=0),AND(AO908&lt;&gt;"",ISNA(MATCH(AO908,{"Operational monitoring","Performance review","Formal review"},0))),AND(AP908&lt;&gt;"",ISNA(MATCH(AP908,{"Raised per Monitoring and Review Plan","Not action-capable","Action-capable: raise not yet set"},0)))),"INVALID VALUE — use the dropdown list",IF(AND(AG908="UC-ID specific",OR(AF908="",AF908="None")),"UC-ID REQUIRED",IF(OR(J908="",K908="",Q908="",R908="",T908="",AL908="",J908="Not yet known",K908="Unknown",Q908="Unknown",R908="Unknown",T908="Unknown"),"UNKNOWN TO RESOLVE",IF(AND(K908="Yes",OR(H908="",I908="",M908="",N908="",O908="",P908="",P908="None",X908="")),"BREACH ACTION INCOMPLETE",IF(AND(OR(K908="Yes",Q908="Yes"),AL908="None"),"TRIGGER NOT RECORDED — select the E.4 trigger",IF(AND(OR(AND(AL908&lt;&gt;"",AL908&lt;&gt;"None"),R908="Yes"),AM908=""),"REASSESSMENT / CONSIDERATION REF REQUIRED",IF(AND(OR(R908="Yes",T908="Yes"),U908=""),"GATE LOG EVENT ID REQUIRED",IF(OR(AND(D908&lt;&gt;"",NOT(ISNUMBER(D908))),AND(Y908&lt;&gt;"",NOT(ISNUMBER(Y908))),AND(ISNUMBER(D908),ISNUMBER(Y908),Y908&lt;=D908)),"DATE CHECK — Review and Next Review must be dates, Next after Review",IF(AND(ISNUMBER(AC908),ISNUMBER(AD908),AD908&gt;AC908),"SAMPLE EXCEEDS POPULATION",IF(AND(ISNUMBER(AD908),ISNUMBER(AK908),AD908&lt;AK908),"SAMPLE BELOW TIER MINIMUM",IF(AND(AI908&lt;&gt;"",ISNUMBER(Y908),AO908=""),"REVIEW TYPE REQUIRED: operational, performance or formal (§6.4.4)",IF(AND(ISNUMBER(D908),ISNUMBER(Y908),AI908&lt;&gt;"",Y908-D908&gt;IF(AI908="Critical",31,IF(AI908="High",IF(OR(AO908="Operational monitoring",AO908="Performance review"),31,92),IF(AI908="Medium",IF(AO908="Operational monitoring",31,IF(AO908="Performance review",92,366)),366)))),"NEXT REVIEW EXCEEDS TIER CADENCE",IF(OR(AP908="",AP908="Action-capable: raise not yet set"),"AGENTIC CADENCE RAISE NOT SET (§6.4.4; size to be set by the Council)",IF(AND(Z908="Closed",OR(D908="",E908="",G908="",H908="",I908="",X908="",Y908="",AA908="",AB908="",NOT(ISNUMBER(AC908)),NOT(ISNUMBER(AD908)),AC908&lt;1,AD908&lt;1,AE908="",AG908="",AI908="")),"CLOSURE EVIDENCE MISSING",IF(Z908="Closed","Closure ready for independent review","Open / review")))))))))))))))))</f>
        <v/>
      </c>
      <c r="AI908" s="0" t="n"/>
      <c r="AJ908" s="0">
        <f>IF(AI908="","",IF(AO908="Operational monitoring",IF(AI908="Low","Routine operational monitoring by the Service Owner",IF(AI908="Medium","Monthly","Continuous (logged at least monthly)")),IF(AO908="Performance review",IF(AI908="Critical","At least monthly",IF(AI908="High","Monthly",IF(AI908="Medium","Quarterly","Annual"))),IF(AI908="Critical","Continuous monitoring; formal review at least monthly",IF(AI908="High","Quarterly","Annual")))))</f>
        <v/>
      </c>
      <c r="AK908" s="0">
        <f>IF(OR(AI908="",NOT(ISNUMBER(AC908))),"",IF(OR(AI908="Critical",AI908="High"),MIN(AC908,MAX(30,ROUNDUP(0.05*AC908,0))),IF(AI908="Medium",MIN(AC908,20),MIN(AC908,10))))</f>
        <v/>
      </c>
      <c r="AL908" s="0" t="n"/>
      <c r="AM908" s="0" t="n"/>
      <c r="AN908" s="0" t="n"/>
      <c r="AO908" s="0" t="n"/>
      <c r="AP908" s="0" t="n"/>
    </row>
    <row r="909">
      <c r="A909" s="49" t="n"/>
      <c r="B909" s="50" t="n"/>
      <c r="C909" s="50" t="n"/>
      <c r="D909" s="51" t="n"/>
      <c r="E909" s="50" t="n"/>
      <c r="F909" s="50" t="n"/>
      <c r="G909" s="50" t="n"/>
      <c r="H909" s="50" t="n"/>
      <c r="I909" s="50" t="n"/>
      <c r="J909" s="50" t="n"/>
      <c r="K909" s="50" t="n"/>
      <c r="L909" s="50" t="n"/>
      <c r="M909" s="50" t="n"/>
      <c r="N909" s="50" t="n"/>
      <c r="O909" s="51" t="n"/>
      <c r="P909" s="50" t="n"/>
      <c r="Q909" s="50" t="n"/>
      <c r="R909" s="50" t="n"/>
      <c r="S909" s="50" t="n"/>
      <c r="T909" s="50" t="n"/>
      <c r="U909" s="50" t="n"/>
      <c r="V909" s="50" t="n"/>
      <c r="W909" s="50" t="n"/>
      <c r="X909" s="50" t="n"/>
      <c r="Y909" s="51" t="n"/>
      <c r="Z909" s="52" t="n"/>
      <c r="AA909" s="50" t="n"/>
      <c r="AB909" s="50" t="n"/>
      <c r="AC909" s="61" t="n"/>
      <c r="AD909" s="61" t="n"/>
      <c r="AE909" s="50" t="n"/>
      <c r="AF909" s="0" t="n"/>
      <c r="AG909" s="0" t="n"/>
      <c r="AH909" s="85">
        <f>IF(COUNTA(A909:AG909,AI909,AL909:AP909)=0,"",IF(TRIM(A909)="","AIR-ID REQUIRED",IF(OR(AND(K909&lt;&gt;"",ISNA(MATCH(K909,{"Yes","No","Unknown"},0))),AND(Q909&lt;&gt;"",ISNA(MATCH(Q909,{"Yes","No","Unknown"},0))),AND(R909&lt;&gt;"",ISNA(MATCH(R909,{"Yes","No","Unknown"},0))),AND(T909&lt;&gt;"",ISNA(MATCH(T909,{"Yes","No","Unknown"},0))),AND(J909&lt;&gt;"",ISNA(MATCH(J909,{"Improving","Stable","Deteriorating","New / Baseline","Not yet known"},0))),AND(Z909&lt;&gt;"",ISNA(MATCH(Z909,{"Open","Reviewed","Action Open","Escalated","Closed"},0))),AND(AG909&lt;&gt;"",ISNA(MATCH(AG909,{"UC-ID specific","Shared system baseline"},0))),AND(AI909&lt;&gt;"",ISNA(MATCH(AI909,{"Low","Medium","High","Critical"},0))),AND(AL909&lt;&gt;"",COUNTIF(Lists!$A$3:$A$10,AL909)=0),AND(AO909&lt;&gt;"",ISNA(MATCH(AO909,{"Operational monitoring","Performance review","Formal review"},0))),AND(AP909&lt;&gt;"",ISNA(MATCH(AP909,{"Raised per Monitoring and Review Plan","Not action-capable","Action-capable: raise not yet set"},0)))),"INVALID VALUE — use the dropdown list",IF(AND(AG909="UC-ID specific",OR(AF909="",AF909="None")),"UC-ID REQUIRED",IF(OR(J909="",K909="",Q909="",R909="",T909="",AL909="",J909="Not yet known",K909="Unknown",Q909="Unknown",R909="Unknown",T909="Unknown"),"UNKNOWN TO RESOLVE",IF(AND(K909="Yes",OR(H909="",I909="",M909="",N909="",O909="",P909="",P909="None",X909="")),"BREACH ACTION INCOMPLETE",IF(AND(OR(K909="Yes",Q909="Yes"),AL909="None"),"TRIGGER NOT RECORDED — select the E.4 trigger",IF(AND(OR(AND(AL909&lt;&gt;"",AL909&lt;&gt;"None"),R909="Yes"),AM909=""),"REASSESSMENT / CONSIDERATION REF REQUIRED",IF(AND(OR(R909="Yes",T909="Yes"),U909=""),"GATE LOG EVENT ID REQUIRED",IF(OR(AND(D909&lt;&gt;"",NOT(ISNUMBER(D909))),AND(Y909&lt;&gt;"",NOT(ISNUMBER(Y909))),AND(ISNUMBER(D909),ISNUMBER(Y909),Y909&lt;=D909)),"DATE CHECK — Review and Next Review must be dates, Next after Review",IF(AND(ISNUMBER(AC909),ISNUMBER(AD909),AD909&gt;AC909),"SAMPLE EXCEEDS POPULATION",IF(AND(ISNUMBER(AD909),ISNUMBER(AK909),AD909&lt;AK909),"SAMPLE BELOW TIER MINIMUM",IF(AND(AI909&lt;&gt;"",ISNUMBER(Y909),AO909=""),"REVIEW TYPE REQUIRED: operational, performance or formal (§6.4.4)",IF(AND(ISNUMBER(D909),ISNUMBER(Y909),AI909&lt;&gt;"",Y909-D909&gt;IF(AI909="Critical",31,IF(AI909="High",IF(OR(AO909="Operational monitoring",AO909="Performance review"),31,92),IF(AI909="Medium",IF(AO909="Operational monitoring",31,IF(AO909="Performance review",92,366)),366)))),"NEXT REVIEW EXCEEDS TIER CADENCE",IF(OR(AP909="",AP909="Action-capable: raise not yet set"),"AGENTIC CADENCE RAISE NOT SET (§6.4.4; size to be set by the Council)",IF(AND(Z909="Closed",OR(D909="",E909="",G909="",H909="",I909="",X909="",Y909="",AA909="",AB909="",NOT(ISNUMBER(AC909)),NOT(ISNUMBER(AD909)),AC909&lt;1,AD909&lt;1,AE909="",AG909="",AI909="")),"CLOSURE EVIDENCE MISSING",IF(Z909="Closed","Closure ready for independent review","Open / review")))))))))))))))))</f>
        <v/>
      </c>
      <c r="AI909" s="0" t="n"/>
      <c r="AJ909" s="0">
        <f>IF(AI909="","",IF(AO909="Operational monitoring",IF(AI909="Low","Routine operational monitoring by the Service Owner",IF(AI909="Medium","Monthly","Continuous (logged at least monthly)")),IF(AO909="Performance review",IF(AI909="Critical","At least monthly",IF(AI909="High","Monthly",IF(AI909="Medium","Quarterly","Annual"))),IF(AI909="Critical","Continuous monitoring; formal review at least monthly",IF(AI909="High","Quarterly","Annual")))))</f>
        <v/>
      </c>
      <c r="AK909" s="0">
        <f>IF(OR(AI909="",NOT(ISNUMBER(AC909))),"",IF(OR(AI909="Critical",AI909="High"),MIN(AC909,MAX(30,ROUNDUP(0.05*AC909,0))),IF(AI909="Medium",MIN(AC909,20),MIN(AC909,10))))</f>
        <v/>
      </c>
      <c r="AL909" s="0" t="n"/>
      <c r="AM909" s="0" t="n"/>
      <c r="AN909" s="0" t="n"/>
      <c r="AO909" s="0" t="n"/>
      <c r="AP909" s="0" t="n"/>
    </row>
    <row r="910">
      <c r="A910" s="49" t="n"/>
      <c r="B910" s="50" t="n"/>
      <c r="C910" s="50" t="n"/>
      <c r="D910" s="51" t="n"/>
      <c r="E910" s="50" t="n"/>
      <c r="F910" s="50" t="n"/>
      <c r="G910" s="50" t="n"/>
      <c r="H910" s="50" t="n"/>
      <c r="I910" s="50" t="n"/>
      <c r="J910" s="50" t="n"/>
      <c r="K910" s="50" t="n"/>
      <c r="L910" s="50" t="n"/>
      <c r="M910" s="50" t="n"/>
      <c r="N910" s="50" t="n"/>
      <c r="O910" s="51" t="n"/>
      <c r="P910" s="50" t="n"/>
      <c r="Q910" s="50" t="n"/>
      <c r="R910" s="50" t="n"/>
      <c r="S910" s="50" t="n"/>
      <c r="T910" s="50" t="n"/>
      <c r="U910" s="50" t="n"/>
      <c r="V910" s="50" t="n"/>
      <c r="W910" s="50" t="n"/>
      <c r="X910" s="50" t="n"/>
      <c r="Y910" s="51" t="n"/>
      <c r="Z910" s="52" t="n"/>
      <c r="AA910" s="50" t="n"/>
      <c r="AB910" s="50" t="n"/>
      <c r="AC910" s="61" t="n"/>
      <c r="AD910" s="61" t="n"/>
      <c r="AE910" s="50" t="n"/>
      <c r="AF910" s="0" t="n"/>
      <c r="AG910" s="0" t="n"/>
      <c r="AH910" s="85">
        <f>IF(COUNTA(A910:AG910,AI910,AL910:AP910)=0,"",IF(TRIM(A910)="","AIR-ID REQUIRED",IF(OR(AND(K910&lt;&gt;"",ISNA(MATCH(K910,{"Yes","No","Unknown"},0))),AND(Q910&lt;&gt;"",ISNA(MATCH(Q910,{"Yes","No","Unknown"},0))),AND(R910&lt;&gt;"",ISNA(MATCH(R910,{"Yes","No","Unknown"},0))),AND(T910&lt;&gt;"",ISNA(MATCH(T910,{"Yes","No","Unknown"},0))),AND(J910&lt;&gt;"",ISNA(MATCH(J910,{"Improving","Stable","Deteriorating","New / Baseline","Not yet known"},0))),AND(Z910&lt;&gt;"",ISNA(MATCH(Z910,{"Open","Reviewed","Action Open","Escalated","Closed"},0))),AND(AG910&lt;&gt;"",ISNA(MATCH(AG910,{"UC-ID specific","Shared system baseline"},0))),AND(AI910&lt;&gt;"",ISNA(MATCH(AI910,{"Low","Medium","High","Critical"},0))),AND(AL910&lt;&gt;"",COUNTIF(Lists!$A$3:$A$10,AL910)=0),AND(AO910&lt;&gt;"",ISNA(MATCH(AO910,{"Operational monitoring","Performance review","Formal review"},0))),AND(AP910&lt;&gt;"",ISNA(MATCH(AP910,{"Raised per Monitoring and Review Plan","Not action-capable","Action-capable: raise not yet set"},0)))),"INVALID VALUE — use the dropdown list",IF(AND(AG910="UC-ID specific",OR(AF910="",AF910="None")),"UC-ID REQUIRED",IF(OR(J910="",K910="",Q910="",R910="",T910="",AL910="",J910="Not yet known",K910="Unknown",Q910="Unknown",R910="Unknown",T910="Unknown"),"UNKNOWN TO RESOLVE",IF(AND(K910="Yes",OR(H910="",I910="",M910="",N910="",O910="",P910="",P910="None",X910="")),"BREACH ACTION INCOMPLETE",IF(AND(OR(K910="Yes",Q910="Yes"),AL910="None"),"TRIGGER NOT RECORDED — select the E.4 trigger",IF(AND(OR(AND(AL910&lt;&gt;"",AL910&lt;&gt;"None"),R910="Yes"),AM910=""),"REASSESSMENT / CONSIDERATION REF REQUIRED",IF(AND(OR(R910="Yes",T910="Yes"),U910=""),"GATE LOG EVENT ID REQUIRED",IF(OR(AND(D910&lt;&gt;"",NOT(ISNUMBER(D910))),AND(Y910&lt;&gt;"",NOT(ISNUMBER(Y910))),AND(ISNUMBER(D910),ISNUMBER(Y910),Y910&lt;=D910)),"DATE CHECK — Review and Next Review must be dates, Next after Review",IF(AND(ISNUMBER(AC910),ISNUMBER(AD910),AD910&gt;AC910),"SAMPLE EXCEEDS POPULATION",IF(AND(ISNUMBER(AD910),ISNUMBER(AK910),AD910&lt;AK910),"SAMPLE BELOW TIER MINIMUM",IF(AND(AI910&lt;&gt;"",ISNUMBER(Y910),AO910=""),"REVIEW TYPE REQUIRED: operational, performance or formal (§6.4.4)",IF(AND(ISNUMBER(D910),ISNUMBER(Y910),AI910&lt;&gt;"",Y910-D910&gt;IF(AI910="Critical",31,IF(AI910="High",IF(OR(AO910="Operational monitoring",AO910="Performance review"),31,92),IF(AI910="Medium",IF(AO910="Operational monitoring",31,IF(AO910="Performance review",92,366)),366)))),"NEXT REVIEW EXCEEDS TIER CADENCE",IF(OR(AP910="",AP910="Action-capable: raise not yet set"),"AGENTIC CADENCE RAISE NOT SET (§6.4.4; size to be set by the Council)",IF(AND(Z910="Closed",OR(D910="",E910="",G910="",H910="",I910="",X910="",Y910="",AA910="",AB910="",NOT(ISNUMBER(AC910)),NOT(ISNUMBER(AD910)),AC910&lt;1,AD910&lt;1,AE910="",AG910="",AI910="")),"CLOSURE EVIDENCE MISSING",IF(Z910="Closed","Closure ready for independent review","Open / review")))))))))))))))))</f>
        <v/>
      </c>
      <c r="AI910" s="0" t="n"/>
      <c r="AJ910" s="0">
        <f>IF(AI910="","",IF(AO910="Operational monitoring",IF(AI910="Low","Routine operational monitoring by the Service Owner",IF(AI910="Medium","Monthly","Continuous (logged at least monthly)")),IF(AO910="Performance review",IF(AI910="Critical","At least monthly",IF(AI910="High","Monthly",IF(AI910="Medium","Quarterly","Annual"))),IF(AI910="Critical","Continuous monitoring; formal review at least monthly",IF(AI910="High","Quarterly","Annual")))))</f>
        <v/>
      </c>
      <c r="AK910" s="0">
        <f>IF(OR(AI910="",NOT(ISNUMBER(AC910))),"",IF(OR(AI910="Critical",AI910="High"),MIN(AC910,MAX(30,ROUNDUP(0.05*AC910,0))),IF(AI910="Medium",MIN(AC910,20),MIN(AC910,10))))</f>
        <v/>
      </c>
      <c r="AL910" s="0" t="n"/>
      <c r="AM910" s="0" t="n"/>
      <c r="AN910" s="0" t="n"/>
      <c r="AO910" s="0" t="n"/>
      <c r="AP910" s="0" t="n"/>
    </row>
    <row r="911">
      <c r="A911" s="49" t="n"/>
      <c r="B911" s="50" t="n"/>
      <c r="C911" s="50" t="n"/>
      <c r="D911" s="51" t="n"/>
      <c r="E911" s="50" t="n"/>
      <c r="F911" s="50" t="n"/>
      <c r="G911" s="50" t="n"/>
      <c r="H911" s="50" t="n"/>
      <c r="I911" s="50" t="n"/>
      <c r="J911" s="50" t="n"/>
      <c r="K911" s="50" t="n"/>
      <c r="L911" s="50" t="n"/>
      <c r="M911" s="50" t="n"/>
      <c r="N911" s="50" t="n"/>
      <c r="O911" s="51" t="n"/>
      <c r="P911" s="50" t="n"/>
      <c r="Q911" s="50" t="n"/>
      <c r="R911" s="50" t="n"/>
      <c r="S911" s="50" t="n"/>
      <c r="T911" s="50" t="n"/>
      <c r="U911" s="50" t="n"/>
      <c r="V911" s="50" t="n"/>
      <c r="W911" s="50" t="n"/>
      <c r="X911" s="50" t="n"/>
      <c r="Y911" s="51" t="n"/>
      <c r="Z911" s="52" t="n"/>
      <c r="AA911" s="50" t="n"/>
      <c r="AB911" s="50" t="n"/>
      <c r="AC911" s="61" t="n"/>
      <c r="AD911" s="61" t="n"/>
      <c r="AE911" s="50" t="n"/>
      <c r="AF911" s="0" t="n"/>
      <c r="AG911" s="0" t="n"/>
      <c r="AH911" s="85">
        <f>IF(COUNTA(A911:AG911,AI911,AL911:AP911)=0,"",IF(TRIM(A911)="","AIR-ID REQUIRED",IF(OR(AND(K911&lt;&gt;"",ISNA(MATCH(K911,{"Yes","No","Unknown"},0))),AND(Q911&lt;&gt;"",ISNA(MATCH(Q911,{"Yes","No","Unknown"},0))),AND(R911&lt;&gt;"",ISNA(MATCH(R911,{"Yes","No","Unknown"},0))),AND(T911&lt;&gt;"",ISNA(MATCH(T911,{"Yes","No","Unknown"},0))),AND(J911&lt;&gt;"",ISNA(MATCH(J911,{"Improving","Stable","Deteriorating","New / Baseline","Not yet known"},0))),AND(Z911&lt;&gt;"",ISNA(MATCH(Z911,{"Open","Reviewed","Action Open","Escalated","Closed"},0))),AND(AG911&lt;&gt;"",ISNA(MATCH(AG911,{"UC-ID specific","Shared system baseline"},0))),AND(AI911&lt;&gt;"",ISNA(MATCH(AI911,{"Low","Medium","High","Critical"},0))),AND(AL911&lt;&gt;"",COUNTIF(Lists!$A$3:$A$10,AL911)=0),AND(AO911&lt;&gt;"",ISNA(MATCH(AO911,{"Operational monitoring","Performance review","Formal review"},0))),AND(AP911&lt;&gt;"",ISNA(MATCH(AP911,{"Raised per Monitoring and Review Plan","Not action-capable","Action-capable: raise not yet set"},0)))),"INVALID VALUE — use the dropdown list",IF(AND(AG911="UC-ID specific",OR(AF911="",AF911="None")),"UC-ID REQUIRED",IF(OR(J911="",K911="",Q911="",R911="",T911="",AL911="",J911="Not yet known",K911="Unknown",Q911="Unknown",R911="Unknown",T911="Unknown"),"UNKNOWN TO RESOLVE",IF(AND(K911="Yes",OR(H911="",I911="",M911="",N911="",O911="",P911="",P911="None",X911="")),"BREACH ACTION INCOMPLETE",IF(AND(OR(K911="Yes",Q911="Yes"),AL911="None"),"TRIGGER NOT RECORDED — select the E.4 trigger",IF(AND(OR(AND(AL911&lt;&gt;"",AL911&lt;&gt;"None"),R911="Yes"),AM911=""),"REASSESSMENT / CONSIDERATION REF REQUIRED",IF(AND(OR(R911="Yes",T911="Yes"),U911=""),"GATE LOG EVENT ID REQUIRED",IF(OR(AND(D911&lt;&gt;"",NOT(ISNUMBER(D911))),AND(Y911&lt;&gt;"",NOT(ISNUMBER(Y911))),AND(ISNUMBER(D911),ISNUMBER(Y911),Y911&lt;=D911)),"DATE CHECK — Review and Next Review must be dates, Next after Review",IF(AND(ISNUMBER(AC911),ISNUMBER(AD911),AD911&gt;AC911),"SAMPLE EXCEEDS POPULATION",IF(AND(ISNUMBER(AD911),ISNUMBER(AK911),AD911&lt;AK911),"SAMPLE BELOW TIER MINIMUM",IF(AND(AI911&lt;&gt;"",ISNUMBER(Y911),AO911=""),"REVIEW TYPE REQUIRED: operational, performance or formal (§6.4.4)",IF(AND(ISNUMBER(D911),ISNUMBER(Y911),AI911&lt;&gt;"",Y911-D911&gt;IF(AI911="Critical",31,IF(AI911="High",IF(OR(AO911="Operational monitoring",AO911="Performance review"),31,92),IF(AI911="Medium",IF(AO911="Operational monitoring",31,IF(AO911="Performance review",92,366)),366)))),"NEXT REVIEW EXCEEDS TIER CADENCE",IF(OR(AP911="",AP911="Action-capable: raise not yet set"),"AGENTIC CADENCE RAISE NOT SET (§6.4.4; size to be set by the Council)",IF(AND(Z911="Closed",OR(D911="",E911="",G911="",H911="",I911="",X911="",Y911="",AA911="",AB911="",NOT(ISNUMBER(AC911)),NOT(ISNUMBER(AD911)),AC911&lt;1,AD911&lt;1,AE911="",AG911="",AI911="")),"CLOSURE EVIDENCE MISSING",IF(Z911="Closed","Closure ready for independent review","Open / review")))))))))))))))))</f>
        <v/>
      </c>
      <c r="AI911" s="0" t="n"/>
      <c r="AJ911" s="0">
        <f>IF(AI911="","",IF(AO911="Operational monitoring",IF(AI911="Low","Routine operational monitoring by the Service Owner",IF(AI911="Medium","Monthly","Continuous (logged at least monthly)")),IF(AO911="Performance review",IF(AI911="Critical","At least monthly",IF(AI911="High","Monthly",IF(AI911="Medium","Quarterly","Annual"))),IF(AI911="Critical","Continuous monitoring; formal review at least monthly",IF(AI911="High","Quarterly","Annual")))))</f>
        <v/>
      </c>
      <c r="AK911" s="0">
        <f>IF(OR(AI911="",NOT(ISNUMBER(AC911))),"",IF(OR(AI911="Critical",AI911="High"),MIN(AC911,MAX(30,ROUNDUP(0.05*AC911,0))),IF(AI911="Medium",MIN(AC911,20),MIN(AC911,10))))</f>
        <v/>
      </c>
      <c r="AL911" s="0" t="n"/>
      <c r="AM911" s="0" t="n"/>
      <c r="AN911" s="0" t="n"/>
      <c r="AO911" s="0" t="n"/>
      <c r="AP911" s="0" t="n"/>
    </row>
    <row r="912">
      <c r="A912" s="49" t="n"/>
      <c r="B912" s="50" t="n"/>
      <c r="C912" s="50" t="n"/>
      <c r="D912" s="51" t="n"/>
      <c r="E912" s="50" t="n"/>
      <c r="F912" s="50" t="n"/>
      <c r="G912" s="50" t="n"/>
      <c r="H912" s="50" t="n"/>
      <c r="I912" s="50" t="n"/>
      <c r="J912" s="50" t="n"/>
      <c r="K912" s="50" t="n"/>
      <c r="L912" s="50" t="n"/>
      <c r="M912" s="50" t="n"/>
      <c r="N912" s="50" t="n"/>
      <c r="O912" s="51" t="n"/>
      <c r="P912" s="50" t="n"/>
      <c r="Q912" s="50" t="n"/>
      <c r="R912" s="50" t="n"/>
      <c r="S912" s="50" t="n"/>
      <c r="T912" s="50" t="n"/>
      <c r="U912" s="50" t="n"/>
      <c r="V912" s="50" t="n"/>
      <c r="W912" s="50" t="n"/>
      <c r="X912" s="50" t="n"/>
      <c r="Y912" s="51" t="n"/>
      <c r="Z912" s="52" t="n"/>
      <c r="AA912" s="50" t="n"/>
      <c r="AB912" s="50" t="n"/>
      <c r="AC912" s="61" t="n"/>
      <c r="AD912" s="61" t="n"/>
      <c r="AE912" s="50" t="n"/>
      <c r="AF912" s="0" t="n"/>
      <c r="AG912" s="0" t="n"/>
      <c r="AH912" s="85">
        <f>IF(COUNTA(A912:AG912,AI912,AL912:AP912)=0,"",IF(TRIM(A912)="","AIR-ID REQUIRED",IF(OR(AND(K912&lt;&gt;"",ISNA(MATCH(K912,{"Yes","No","Unknown"},0))),AND(Q912&lt;&gt;"",ISNA(MATCH(Q912,{"Yes","No","Unknown"},0))),AND(R912&lt;&gt;"",ISNA(MATCH(R912,{"Yes","No","Unknown"},0))),AND(T912&lt;&gt;"",ISNA(MATCH(T912,{"Yes","No","Unknown"},0))),AND(J912&lt;&gt;"",ISNA(MATCH(J912,{"Improving","Stable","Deteriorating","New / Baseline","Not yet known"},0))),AND(Z912&lt;&gt;"",ISNA(MATCH(Z912,{"Open","Reviewed","Action Open","Escalated","Closed"},0))),AND(AG912&lt;&gt;"",ISNA(MATCH(AG912,{"UC-ID specific","Shared system baseline"},0))),AND(AI912&lt;&gt;"",ISNA(MATCH(AI912,{"Low","Medium","High","Critical"},0))),AND(AL912&lt;&gt;"",COUNTIF(Lists!$A$3:$A$10,AL912)=0),AND(AO912&lt;&gt;"",ISNA(MATCH(AO912,{"Operational monitoring","Performance review","Formal review"},0))),AND(AP912&lt;&gt;"",ISNA(MATCH(AP912,{"Raised per Monitoring and Review Plan","Not action-capable","Action-capable: raise not yet set"},0)))),"INVALID VALUE — use the dropdown list",IF(AND(AG912="UC-ID specific",OR(AF912="",AF912="None")),"UC-ID REQUIRED",IF(OR(J912="",K912="",Q912="",R912="",T912="",AL912="",J912="Not yet known",K912="Unknown",Q912="Unknown",R912="Unknown",T912="Unknown"),"UNKNOWN TO RESOLVE",IF(AND(K912="Yes",OR(H912="",I912="",M912="",N912="",O912="",P912="",P912="None",X912="")),"BREACH ACTION INCOMPLETE",IF(AND(OR(K912="Yes",Q912="Yes"),AL912="None"),"TRIGGER NOT RECORDED — select the E.4 trigger",IF(AND(OR(AND(AL912&lt;&gt;"",AL912&lt;&gt;"None"),R912="Yes"),AM912=""),"REASSESSMENT / CONSIDERATION REF REQUIRED",IF(AND(OR(R912="Yes",T912="Yes"),U912=""),"GATE LOG EVENT ID REQUIRED",IF(OR(AND(D912&lt;&gt;"",NOT(ISNUMBER(D912))),AND(Y912&lt;&gt;"",NOT(ISNUMBER(Y912))),AND(ISNUMBER(D912),ISNUMBER(Y912),Y912&lt;=D912)),"DATE CHECK — Review and Next Review must be dates, Next after Review",IF(AND(ISNUMBER(AC912),ISNUMBER(AD912),AD912&gt;AC912),"SAMPLE EXCEEDS POPULATION",IF(AND(ISNUMBER(AD912),ISNUMBER(AK912),AD912&lt;AK912),"SAMPLE BELOW TIER MINIMUM",IF(AND(AI912&lt;&gt;"",ISNUMBER(Y912),AO912=""),"REVIEW TYPE REQUIRED: operational, performance or formal (§6.4.4)",IF(AND(ISNUMBER(D912),ISNUMBER(Y912),AI912&lt;&gt;"",Y912-D912&gt;IF(AI912="Critical",31,IF(AI912="High",IF(OR(AO912="Operational monitoring",AO912="Performance review"),31,92),IF(AI912="Medium",IF(AO912="Operational monitoring",31,IF(AO912="Performance review",92,366)),366)))),"NEXT REVIEW EXCEEDS TIER CADENCE",IF(OR(AP912="",AP912="Action-capable: raise not yet set"),"AGENTIC CADENCE RAISE NOT SET (§6.4.4; size to be set by the Council)",IF(AND(Z912="Closed",OR(D912="",E912="",G912="",H912="",I912="",X912="",Y912="",AA912="",AB912="",NOT(ISNUMBER(AC912)),NOT(ISNUMBER(AD912)),AC912&lt;1,AD912&lt;1,AE912="",AG912="",AI912="")),"CLOSURE EVIDENCE MISSING",IF(Z912="Closed","Closure ready for independent review","Open / review")))))))))))))))))</f>
        <v/>
      </c>
      <c r="AI912" s="0" t="n"/>
      <c r="AJ912" s="0">
        <f>IF(AI912="","",IF(AO912="Operational monitoring",IF(AI912="Low","Routine operational monitoring by the Service Owner",IF(AI912="Medium","Monthly","Continuous (logged at least monthly)")),IF(AO912="Performance review",IF(AI912="Critical","At least monthly",IF(AI912="High","Monthly",IF(AI912="Medium","Quarterly","Annual"))),IF(AI912="Critical","Continuous monitoring; formal review at least monthly",IF(AI912="High","Quarterly","Annual")))))</f>
        <v/>
      </c>
      <c r="AK912" s="0">
        <f>IF(OR(AI912="",NOT(ISNUMBER(AC912))),"",IF(OR(AI912="Critical",AI912="High"),MIN(AC912,MAX(30,ROUNDUP(0.05*AC912,0))),IF(AI912="Medium",MIN(AC912,20),MIN(AC912,10))))</f>
        <v/>
      </c>
      <c r="AL912" s="0" t="n"/>
      <c r="AM912" s="0" t="n"/>
      <c r="AN912" s="0" t="n"/>
      <c r="AO912" s="0" t="n"/>
      <c r="AP912" s="0" t="n"/>
    </row>
    <row r="913">
      <c r="A913" s="49" t="n"/>
      <c r="B913" s="50" t="n"/>
      <c r="C913" s="50" t="n"/>
      <c r="D913" s="51" t="n"/>
      <c r="E913" s="50" t="n"/>
      <c r="F913" s="50" t="n"/>
      <c r="G913" s="50" t="n"/>
      <c r="H913" s="50" t="n"/>
      <c r="I913" s="50" t="n"/>
      <c r="J913" s="50" t="n"/>
      <c r="K913" s="50" t="n"/>
      <c r="L913" s="50" t="n"/>
      <c r="M913" s="50" t="n"/>
      <c r="N913" s="50" t="n"/>
      <c r="O913" s="51" t="n"/>
      <c r="P913" s="50" t="n"/>
      <c r="Q913" s="50" t="n"/>
      <c r="R913" s="50" t="n"/>
      <c r="S913" s="50" t="n"/>
      <c r="T913" s="50" t="n"/>
      <c r="U913" s="50" t="n"/>
      <c r="V913" s="50" t="n"/>
      <c r="W913" s="50" t="n"/>
      <c r="X913" s="50" t="n"/>
      <c r="Y913" s="51" t="n"/>
      <c r="Z913" s="52" t="n"/>
      <c r="AA913" s="50" t="n"/>
      <c r="AB913" s="50" t="n"/>
      <c r="AC913" s="61" t="n"/>
      <c r="AD913" s="61" t="n"/>
      <c r="AE913" s="50" t="n"/>
      <c r="AF913" s="0" t="n"/>
      <c r="AG913" s="0" t="n"/>
      <c r="AH913" s="85">
        <f>IF(COUNTA(A913:AG913,AI913,AL913:AP913)=0,"",IF(TRIM(A913)="","AIR-ID REQUIRED",IF(OR(AND(K913&lt;&gt;"",ISNA(MATCH(K913,{"Yes","No","Unknown"},0))),AND(Q913&lt;&gt;"",ISNA(MATCH(Q913,{"Yes","No","Unknown"},0))),AND(R913&lt;&gt;"",ISNA(MATCH(R913,{"Yes","No","Unknown"},0))),AND(T913&lt;&gt;"",ISNA(MATCH(T913,{"Yes","No","Unknown"},0))),AND(J913&lt;&gt;"",ISNA(MATCH(J913,{"Improving","Stable","Deteriorating","New / Baseline","Not yet known"},0))),AND(Z913&lt;&gt;"",ISNA(MATCH(Z913,{"Open","Reviewed","Action Open","Escalated","Closed"},0))),AND(AG913&lt;&gt;"",ISNA(MATCH(AG913,{"UC-ID specific","Shared system baseline"},0))),AND(AI913&lt;&gt;"",ISNA(MATCH(AI913,{"Low","Medium","High","Critical"},0))),AND(AL913&lt;&gt;"",COUNTIF(Lists!$A$3:$A$10,AL913)=0),AND(AO913&lt;&gt;"",ISNA(MATCH(AO913,{"Operational monitoring","Performance review","Formal review"},0))),AND(AP913&lt;&gt;"",ISNA(MATCH(AP913,{"Raised per Monitoring and Review Plan","Not action-capable","Action-capable: raise not yet set"},0)))),"INVALID VALUE — use the dropdown list",IF(AND(AG913="UC-ID specific",OR(AF913="",AF913="None")),"UC-ID REQUIRED",IF(OR(J913="",K913="",Q913="",R913="",T913="",AL913="",J913="Not yet known",K913="Unknown",Q913="Unknown",R913="Unknown",T913="Unknown"),"UNKNOWN TO RESOLVE",IF(AND(K913="Yes",OR(H913="",I913="",M913="",N913="",O913="",P913="",P913="None",X913="")),"BREACH ACTION INCOMPLETE",IF(AND(OR(K913="Yes",Q913="Yes"),AL913="None"),"TRIGGER NOT RECORDED — select the E.4 trigger",IF(AND(OR(AND(AL913&lt;&gt;"",AL913&lt;&gt;"None"),R913="Yes"),AM913=""),"REASSESSMENT / CONSIDERATION REF REQUIRED",IF(AND(OR(R913="Yes",T913="Yes"),U913=""),"GATE LOG EVENT ID REQUIRED",IF(OR(AND(D913&lt;&gt;"",NOT(ISNUMBER(D913))),AND(Y913&lt;&gt;"",NOT(ISNUMBER(Y913))),AND(ISNUMBER(D913),ISNUMBER(Y913),Y913&lt;=D913)),"DATE CHECK — Review and Next Review must be dates, Next after Review",IF(AND(ISNUMBER(AC913),ISNUMBER(AD913),AD913&gt;AC913),"SAMPLE EXCEEDS POPULATION",IF(AND(ISNUMBER(AD913),ISNUMBER(AK913),AD913&lt;AK913),"SAMPLE BELOW TIER MINIMUM",IF(AND(AI913&lt;&gt;"",ISNUMBER(Y913),AO913=""),"REVIEW TYPE REQUIRED: operational, performance or formal (§6.4.4)",IF(AND(ISNUMBER(D913),ISNUMBER(Y913),AI913&lt;&gt;"",Y913-D913&gt;IF(AI913="Critical",31,IF(AI913="High",IF(OR(AO913="Operational monitoring",AO913="Performance review"),31,92),IF(AI913="Medium",IF(AO913="Operational monitoring",31,IF(AO913="Performance review",92,366)),366)))),"NEXT REVIEW EXCEEDS TIER CADENCE",IF(OR(AP913="",AP913="Action-capable: raise not yet set"),"AGENTIC CADENCE RAISE NOT SET (§6.4.4; size to be set by the Council)",IF(AND(Z913="Closed",OR(D913="",E913="",G913="",H913="",I913="",X913="",Y913="",AA913="",AB913="",NOT(ISNUMBER(AC913)),NOT(ISNUMBER(AD913)),AC913&lt;1,AD913&lt;1,AE913="",AG913="",AI913="")),"CLOSURE EVIDENCE MISSING",IF(Z913="Closed","Closure ready for independent review","Open / review")))))))))))))))))</f>
        <v/>
      </c>
      <c r="AI913" s="0" t="n"/>
      <c r="AJ913" s="0">
        <f>IF(AI913="","",IF(AO913="Operational monitoring",IF(AI913="Low","Routine operational monitoring by the Service Owner",IF(AI913="Medium","Monthly","Continuous (logged at least monthly)")),IF(AO913="Performance review",IF(AI913="Critical","At least monthly",IF(AI913="High","Monthly",IF(AI913="Medium","Quarterly","Annual"))),IF(AI913="Critical","Continuous monitoring; formal review at least monthly",IF(AI913="High","Quarterly","Annual")))))</f>
        <v/>
      </c>
      <c r="AK913" s="0">
        <f>IF(OR(AI913="",NOT(ISNUMBER(AC913))),"",IF(OR(AI913="Critical",AI913="High"),MIN(AC913,MAX(30,ROUNDUP(0.05*AC913,0))),IF(AI913="Medium",MIN(AC913,20),MIN(AC913,10))))</f>
        <v/>
      </c>
      <c r="AL913" s="0" t="n"/>
      <c r="AM913" s="0" t="n"/>
      <c r="AN913" s="0" t="n"/>
      <c r="AO913" s="0" t="n"/>
      <c r="AP913" s="0" t="n"/>
    </row>
    <row r="914">
      <c r="A914" s="49" t="n"/>
      <c r="B914" s="50" t="n"/>
      <c r="C914" s="50" t="n"/>
      <c r="D914" s="51" t="n"/>
      <c r="E914" s="50" t="n"/>
      <c r="F914" s="50" t="n"/>
      <c r="G914" s="50" t="n"/>
      <c r="H914" s="50" t="n"/>
      <c r="I914" s="50" t="n"/>
      <c r="J914" s="50" t="n"/>
      <c r="K914" s="50" t="n"/>
      <c r="L914" s="50" t="n"/>
      <c r="M914" s="50" t="n"/>
      <c r="N914" s="50" t="n"/>
      <c r="O914" s="51" t="n"/>
      <c r="P914" s="50" t="n"/>
      <c r="Q914" s="50" t="n"/>
      <c r="R914" s="50" t="n"/>
      <c r="S914" s="50" t="n"/>
      <c r="T914" s="50" t="n"/>
      <c r="U914" s="50" t="n"/>
      <c r="V914" s="50" t="n"/>
      <c r="W914" s="50" t="n"/>
      <c r="X914" s="50" t="n"/>
      <c r="Y914" s="51" t="n"/>
      <c r="Z914" s="52" t="n"/>
      <c r="AA914" s="50" t="n"/>
      <c r="AB914" s="50" t="n"/>
      <c r="AC914" s="61" t="n"/>
      <c r="AD914" s="61" t="n"/>
      <c r="AE914" s="50" t="n"/>
      <c r="AF914" s="0" t="n"/>
      <c r="AG914" s="0" t="n"/>
      <c r="AH914" s="85">
        <f>IF(COUNTA(A914:AG914,AI914,AL914:AP914)=0,"",IF(TRIM(A914)="","AIR-ID REQUIRED",IF(OR(AND(K914&lt;&gt;"",ISNA(MATCH(K914,{"Yes","No","Unknown"},0))),AND(Q914&lt;&gt;"",ISNA(MATCH(Q914,{"Yes","No","Unknown"},0))),AND(R914&lt;&gt;"",ISNA(MATCH(R914,{"Yes","No","Unknown"},0))),AND(T914&lt;&gt;"",ISNA(MATCH(T914,{"Yes","No","Unknown"},0))),AND(J914&lt;&gt;"",ISNA(MATCH(J914,{"Improving","Stable","Deteriorating","New / Baseline","Not yet known"},0))),AND(Z914&lt;&gt;"",ISNA(MATCH(Z914,{"Open","Reviewed","Action Open","Escalated","Closed"},0))),AND(AG914&lt;&gt;"",ISNA(MATCH(AG914,{"UC-ID specific","Shared system baseline"},0))),AND(AI914&lt;&gt;"",ISNA(MATCH(AI914,{"Low","Medium","High","Critical"},0))),AND(AL914&lt;&gt;"",COUNTIF(Lists!$A$3:$A$10,AL914)=0),AND(AO914&lt;&gt;"",ISNA(MATCH(AO914,{"Operational monitoring","Performance review","Formal review"},0))),AND(AP914&lt;&gt;"",ISNA(MATCH(AP914,{"Raised per Monitoring and Review Plan","Not action-capable","Action-capable: raise not yet set"},0)))),"INVALID VALUE — use the dropdown list",IF(AND(AG914="UC-ID specific",OR(AF914="",AF914="None")),"UC-ID REQUIRED",IF(OR(J914="",K914="",Q914="",R914="",T914="",AL914="",J914="Not yet known",K914="Unknown",Q914="Unknown",R914="Unknown",T914="Unknown"),"UNKNOWN TO RESOLVE",IF(AND(K914="Yes",OR(H914="",I914="",M914="",N914="",O914="",P914="",P914="None",X914="")),"BREACH ACTION INCOMPLETE",IF(AND(OR(K914="Yes",Q914="Yes"),AL914="None"),"TRIGGER NOT RECORDED — select the E.4 trigger",IF(AND(OR(AND(AL914&lt;&gt;"",AL914&lt;&gt;"None"),R914="Yes"),AM914=""),"REASSESSMENT / CONSIDERATION REF REQUIRED",IF(AND(OR(R914="Yes",T914="Yes"),U914=""),"GATE LOG EVENT ID REQUIRED",IF(OR(AND(D914&lt;&gt;"",NOT(ISNUMBER(D914))),AND(Y914&lt;&gt;"",NOT(ISNUMBER(Y914))),AND(ISNUMBER(D914),ISNUMBER(Y914),Y914&lt;=D914)),"DATE CHECK — Review and Next Review must be dates, Next after Review",IF(AND(ISNUMBER(AC914),ISNUMBER(AD914),AD914&gt;AC914),"SAMPLE EXCEEDS POPULATION",IF(AND(ISNUMBER(AD914),ISNUMBER(AK914),AD914&lt;AK914),"SAMPLE BELOW TIER MINIMUM",IF(AND(AI914&lt;&gt;"",ISNUMBER(Y914),AO914=""),"REVIEW TYPE REQUIRED: operational, performance or formal (§6.4.4)",IF(AND(ISNUMBER(D914),ISNUMBER(Y914),AI914&lt;&gt;"",Y914-D914&gt;IF(AI914="Critical",31,IF(AI914="High",IF(OR(AO914="Operational monitoring",AO914="Performance review"),31,92),IF(AI914="Medium",IF(AO914="Operational monitoring",31,IF(AO914="Performance review",92,366)),366)))),"NEXT REVIEW EXCEEDS TIER CADENCE",IF(OR(AP914="",AP914="Action-capable: raise not yet set"),"AGENTIC CADENCE RAISE NOT SET (§6.4.4; size to be set by the Council)",IF(AND(Z914="Closed",OR(D914="",E914="",G914="",H914="",I914="",X914="",Y914="",AA914="",AB914="",NOT(ISNUMBER(AC914)),NOT(ISNUMBER(AD914)),AC914&lt;1,AD914&lt;1,AE914="",AG914="",AI914="")),"CLOSURE EVIDENCE MISSING",IF(Z914="Closed","Closure ready for independent review","Open / review")))))))))))))))))</f>
        <v/>
      </c>
      <c r="AI914" s="0" t="n"/>
      <c r="AJ914" s="0">
        <f>IF(AI914="","",IF(AO914="Operational monitoring",IF(AI914="Low","Routine operational monitoring by the Service Owner",IF(AI914="Medium","Monthly","Continuous (logged at least monthly)")),IF(AO914="Performance review",IF(AI914="Critical","At least monthly",IF(AI914="High","Monthly",IF(AI914="Medium","Quarterly","Annual"))),IF(AI914="Critical","Continuous monitoring; formal review at least monthly",IF(AI914="High","Quarterly","Annual")))))</f>
        <v/>
      </c>
      <c r="AK914" s="0">
        <f>IF(OR(AI914="",NOT(ISNUMBER(AC914))),"",IF(OR(AI914="Critical",AI914="High"),MIN(AC914,MAX(30,ROUNDUP(0.05*AC914,0))),IF(AI914="Medium",MIN(AC914,20),MIN(AC914,10))))</f>
        <v/>
      </c>
      <c r="AL914" s="0" t="n"/>
      <c r="AM914" s="0" t="n"/>
      <c r="AN914" s="0" t="n"/>
      <c r="AO914" s="0" t="n"/>
      <c r="AP914" s="0" t="n"/>
    </row>
    <row r="915">
      <c r="A915" s="49" t="n"/>
      <c r="B915" s="50" t="n"/>
      <c r="C915" s="50" t="n"/>
      <c r="D915" s="51" t="n"/>
      <c r="E915" s="50" t="n"/>
      <c r="F915" s="50" t="n"/>
      <c r="G915" s="50" t="n"/>
      <c r="H915" s="50" t="n"/>
      <c r="I915" s="50" t="n"/>
      <c r="J915" s="50" t="n"/>
      <c r="K915" s="50" t="n"/>
      <c r="L915" s="50" t="n"/>
      <c r="M915" s="50" t="n"/>
      <c r="N915" s="50" t="n"/>
      <c r="O915" s="51" t="n"/>
      <c r="P915" s="50" t="n"/>
      <c r="Q915" s="50" t="n"/>
      <c r="R915" s="50" t="n"/>
      <c r="S915" s="50" t="n"/>
      <c r="T915" s="50" t="n"/>
      <c r="U915" s="50" t="n"/>
      <c r="V915" s="50" t="n"/>
      <c r="W915" s="50" t="n"/>
      <c r="X915" s="50" t="n"/>
      <c r="Y915" s="51" t="n"/>
      <c r="Z915" s="52" t="n"/>
      <c r="AA915" s="50" t="n"/>
      <c r="AB915" s="50" t="n"/>
      <c r="AC915" s="61" t="n"/>
      <c r="AD915" s="61" t="n"/>
      <c r="AE915" s="50" t="n"/>
      <c r="AF915" s="0" t="n"/>
      <c r="AG915" s="0" t="n"/>
      <c r="AH915" s="85">
        <f>IF(COUNTA(A915:AG915,AI915,AL915:AP915)=0,"",IF(TRIM(A915)="","AIR-ID REQUIRED",IF(OR(AND(K915&lt;&gt;"",ISNA(MATCH(K915,{"Yes","No","Unknown"},0))),AND(Q915&lt;&gt;"",ISNA(MATCH(Q915,{"Yes","No","Unknown"},0))),AND(R915&lt;&gt;"",ISNA(MATCH(R915,{"Yes","No","Unknown"},0))),AND(T915&lt;&gt;"",ISNA(MATCH(T915,{"Yes","No","Unknown"},0))),AND(J915&lt;&gt;"",ISNA(MATCH(J915,{"Improving","Stable","Deteriorating","New / Baseline","Not yet known"},0))),AND(Z915&lt;&gt;"",ISNA(MATCH(Z915,{"Open","Reviewed","Action Open","Escalated","Closed"},0))),AND(AG915&lt;&gt;"",ISNA(MATCH(AG915,{"UC-ID specific","Shared system baseline"},0))),AND(AI915&lt;&gt;"",ISNA(MATCH(AI915,{"Low","Medium","High","Critical"},0))),AND(AL915&lt;&gt;"",COUNTIF(Lists!$A$3:$A$10,AL915)=0),AND(AO915&lt;&gt;"",ISNA(MATCH(AO915,{"Operational monitoring","Performance review","Formal review"},0))),AND(AP915&lt;&gt;"",ISNA(MATCH(AP915,{"Raised per Monitoring and Review Plan","Not action-capable","Action-capable: raise not yet set"},0)))),"INVALID VALUE — use the dropdown list",IF(AND(AG915="UC-ID specific",OR(AF915="",AF915="None")),"UC-ID REQUIRED",IF(OR(J915="",K915="",Q915="",R915="",T915="",AL915="",J915="Not yet known",K915="Unknown",Q915="Unknown",R915="Unknown",T915="Unknown"),"UNKNOWN TO RESOLVE",IF(AND(K915="Yes",OR(H915="",I915="",M915="",N915="",O915="",P915="",P915="None",X915="")),"BREACH ACTION INCOMPLETE",IF(AND(OR(K915="Yes",Q915="Yes"),AL915="None"),"TRIGGER NOT RECORDED — select the E.4 trigger",IF(AND(OR(AND(AL915&lt;&gt;"",AL915&lt;&gt;"None"),R915="Yes"),AM915=""),"REASSESSMENT / CONSIDERATION REF REQUIRED",IF(AND(OR(R915="Yes",T915="Yes"),U915=""),"GATE LOG EVENT ID REQUIRED",IF(OR(AND(D915&lt;&gt;"",NOT(ISNUMBER(D915))),AND(Y915&lt;&gt;"",NOT(ISNUMBER(Y915))),AND(ISNUMBER(D915),ISNUMBER(Y915),Y915&lt;=D915)),"DATE CHECK — Review and Next Review must be dates, Next after Review",IF(AND(ISNUMBER(AC915),ISNUMBER(AD915),AD915&gt;AC915),"SAMPLE EXCEEDS POPULATION",IF(AND(ISNUMBER(AD915),ISNUMBER(AK915),AD915&lt;AK915),"SAMPLE BELOW TIER MINIMUM",IF(AND(AI915&lt;&gt;"",ISNUMBER(Y915),AO915=""),"REVIEW TYPE REQUIRED: operational, performance or formal (§6.4.4)",IF(AND(ISNUMBER(D915),ISNUMBER(Y915),AI915&lt;&gt;"",Y915-D915&gt;IF(AI915="Critical",31,IF(AI915="High",IF(OR(AO915="Operational monitoring",AO915="Performance review"),31,92),IF(AI915="Medium",IF(AO915="Operational monitoring",31,IF(AO915="Performance review",92,366)),366)))),"NEXT REVIEW EXCEEDS TIER CADENCE",IF(OR(AP915="",AP915="Action-capable: raise not yet set"),"AGENTIC CADENCE RAISE NOT SET (§6.4.4; size to be set by the Council)",IF(AND(Z915="Closed",OR(D915="",E915="",G915="",H915="",I915="",X915="",Y915="",AA915="",AB915="",NOT(ISNUMBER(AC915)),NOT(ISNUMBER(AD915)),AC915&lt;1,AD915&lt;1,AE915="",AG915="",AI915="")),"CLOSURE EVIDENCE MISSING",IF(Z915="Closed","Closure ready for independent review","Open / review")))))))))))))))))</f>
        <v/>
      </c>
      <c r="AI915" s="0" t="n"/>
      <c r="AJ915" s="0">
        <f>IF(AI915="","",IF(AO915="Operational monitoring",IF(AI915="Low","Routine operational monitoring by the Service Owner",IF(AI915="Medium","Monthly","Continuous (logged at least monthly)")),IF(AO915="Performance review",IF(AI915="Critical","At least monthly",IF(AI915="High","Monthly",IF(AI915="Medium","Quarterly","Annual"))),IF(AI915="Critical","Continuous monitoring; formal review at least monthly",IF(AI915="High","Quarterly","Annual")))))</f>
        <v/>
      </c>
      <c r="AK915" s="0">
        <f>IF(OR(AI915="",NOT(ISNUMBER(AC915))),"",IF(OR(AI915="Critical",AI915="High"),MIN(AC915,MAX(30,ROUNDUP(0.05*AC915,0))),IF(AI915="Medium",MIN(AC915,20),MIN(AC915,10))))</f>
        <v/>
      </c>
      <c r="AL915" s="0" t="n"/>
      <c r="AM915" s="0" t="n"/>
      <c r="AN915" s="0" t="n"/>
      <c r="AO915" s="0" t="n"/>
      <c r="AP915" s="0" t="n"/>
    </row>
    <row r="916">
      <c r="A916" s="49" t="n"/>
      <c r="B916" s="50" t="n"/>
      <c r="C916" s="50" t="n"/>
      <c r="D916" s="51" t="n"/>
      <c r="E916" s="50" t="n"/>
      <c r="F916" s="50" t="n"/>
      <c r="G916" s="50" t="n"/>
      <c r="H916" s="50" t="n"/>
      <c r="I916" s="50" t="n"/>
      <c r="J916" s="50" t="n"/>
      <c r="K916" s="50" t="n"/>
      <c r="L916" s="50" t="n"/>
      <c r="M916" s="50" t="n"/>
      <c r="N916" s="50" t="n"/>
      <c r="O916" s="51" t="n"/>
      <c r="P916" s="50" t="n"/>
      <c r="Q916" s="50" t="n"/>
      <c r="R916" s="50" t="n"/>
      <c r="S916" s="50" t="n"/>
      <c r="T916" s="50" t="n"/>
      <c r="U916" s="50" t="n"/>
      <c r="V916" s="50" t="n"/>
      <c r="W916" s="50" t="n"/>
      <c r="X916" s="50" t="n"/>
      <c r="Y916" s="51" t="n"/>
      <c r="Z916" s="52" t="n"/>
      <c r="AA916" s="50" t="n"/>
      <c r="AB916" s="50" t="n"/>
      <c r="AC916" s="61" t="n"/>
      <c r="AD916" s="61" t="n"/>
      <c r="AE916" s="50" t="n"/>
      <c r="AF916" s="0" t="n"/>
      <c r="AG916" s="0" t="n"/>
      <c r="AH916" s="85">
        <f>IF(COUNTA(A916:AG916,AI916,AL916:AP916)=0,"",IF(TRIM(A916)="","AIR-ID REQUIRED",IF(OR(AND(K916&lt;&gt;"",ISNA(MATCH(K916,{"Yes","No","Unknown"},0))),AND(Q916&lt;&gt;"",ISNA(MATCH(Q916,{"Yes","No","Unknown"},0))),AND(R916&lt;&gt;"",ISNA(MATCH(R916,{"Yes","No","Unknown"},0))),AND(T916&lt;&gt;"",ISNA(MATCH(T916,{"Yes","No","Unknown"},0))),AND(J916&lt;&gt;"",ISNA(MATCH(J916,{"Improving","Stable","Deteriorating","New / Baseline","Not yet known"},0))),AND(Z916&lt;&gt;"",ISNA(MATCH(Z916,{"Open","Reviewed","Action Open","Escalated","Closed"},0))),AND(AG916&lt;&gt;"",ISNA(MATCH(AG916,{"UC-ID specific","Shared system baseline"},0))),AND(AI916&lt;&gt;"",ISNA(MATCH(AI916,{"Low","Medium","High","Critical"},0))),AND(AL916&lt;&gt;"",COUNTIF(Lists!$A$3:$A$10,AL916)=0),AND(AO916&lt;&gt;"",ISNA(MATCH(AO916,{"Operational monitoring","Performance review","Formal review"},0))),AND(AP916&lt;&gt;"",ISNA(MATCH(AP916,{"Raised per Monitoring and Review Plan","Not action-capable","Action-capable: raise not yet set"},0)))),"INVALID VALUE — use the dropdown list",IF(AND(AG916="UC-ID specific",OR(AF916="",AF916="None")),"UC-ID REQUIRED",IF(OR(J916="",K916="",Q916="",R916="",T916="",AL916="",J916="Not yet known",K916="Unknown",Q916="Unknown",R916="Unknown",T916="Unknown"),"UNKNOWN TO RESOLVE",IF(AND(K916="Yes",OR(H916="",I916="",M916="",N916="",O916="",P916="",P916="None",X916="")),"BREACH ACTION INCOMPLETE",IF(AND(OR(K916="Yes",Q916="Yes"),AL916="None"),"TRIGGER NOT RECORDED — select the E.4 trigger",IF(AND(OR(AND(AL916&lt;&gt;"",AL916&lt;&gt;"None"),R916="Yes"),AM916=""),"REASSESSMENT / CONSIDERATION REF REQUIRED",IF(AND(OR(R916="Yes",T916="Yes"),U916=""),"GATE LOG EVENT ID REQUIRED",IF(OR(AND(D916&lt;&gt;"",NOT(ISNUMBER(D916))),AND(Y916&lt;&gt;"",NOT(ISNUMBER(Y916))),AND(ISNUMBER(D916),ISNUMBER(Y916),Y916&lt;=D916)),"DATE CHECK — Review and Next Review must be dates, Next after Review",IF(AND(ISNUMBER(AC916),ISNUMBER(AD916),AD916&gt;AC916),"SAMPLE EXCEEDS POPULATION",IF(AND(ISNUMBER(AD916),ISNUMBER(AK916),AD916&lt;AK916),"SAMPLE BELOW TIER MINIMUM",IF(AND(AI916&lt;&gt;"",ISNUMBER(Y916),AO916=""),"REVIEW TYPE REQUIRED: operational, performance or formal (§6.4.4)",IF(AND(ISNUMBER(D916),ISNUMBER(Y916),AI916&lt;&gt;"",Y916-D916&gt;IF(AI916="Critical",31,IF(AI916="High",IF(OR(AO916="Operational monitoring",AO916="Performance review"),31,92),IF(AI916="Medium",IF(AO916="Operational monitoring",31,IF(AO916="Performance review",92,366)),366)))),"NEXT REVIEW EXCEEDS TIER CADENCE",IF(OR(AP916="",AP916="Action-capable: raise not yet set"),"AGENTIC CADENCE RAISE NOT SET (§6.4.4; size to be set by the Council)",IF(AND(Z916="Closed",OR(D916="",E916="",G916="",H916="",I916="",X916="",Y916="",AA916="",AB916="",NOT(ISNUMBER(AC916)),NOT(ISNUMBER(AD916)),AC916&lt;1,AD916&lt;1,AE916="",AG916="",AI916="")),"CLOSURE EVIDENCE MISSING",IF(Z916="Closed","Closure ready for independent review","Open / review")))))))))))))))))</f>
        <v/>
      </c>
      <c r="AI916" s="0" t="n"/>
      <c r="AJ916" s="0">
        <f>IF(AI916="","",IF(AO916="Operational monitoring",IF(AI916="Low","Routine operational monitoring by the Service Owner",IF(AI916="Medium","Monthly","Continuous (logged at least monthly)")),IF(AO916="Performance review",IF(AI916="Critical","At least monthly",IF(AI916="High","Monthly",IF(AI916="Medium","Quarterly","Annual"))),IF(AI916="Critical","Continuous monitoring; formal review at least monthly",IF(AI916="High","Quarterly","Annual")))))</f>
        <v/>
      </c>
      <c r="AK916" s="0">
        <f>IF(OR(AI916="",NOT(ISNUMBER(AC916))),"",IF(OR(AI916="Critical",AI916="High"),MIN(AC916,MAX(30,ROUNDUP(0.05*AC916,0))),IF(AI916="Medium",MIN(AC916,20),MIN(AC916,10))))</f>
        <v/>
      </c>
      <c r="AL916" s="0" t="n"/>
      <c r="AM916" s="0" t="n"/>
      <c r="AN916" s="0" t="n"/>
      <c r="AO916" s="0" t="n"/>
      <c r="AP916" s="0" t="n"/>
    </row>
    <row r="917">
      <c r="A917" s="49" t="n"/>
      <c r="B917" s="50" t="n"/>
      <c r="C917" s="50" t="n"/>
      <c r="D917" s="51" t="n"/>
      <c r="E917" s="50" t="n"/>
      <c r="F917" s="50" t="n"/>
      <c r="G917" s="50" t="n"/>
      <c r="H917" s="50" t="n"/>
      <c r="I917" s="50" t="n"/>
      <c r="J917" s="50" t="n"/>
      <c r="K917" s="50" t="n"/>
      <c r="L917" s="50" t="n"/>
      <c r="M917" s="50" t="n"/>
      <c r="N917" s="50" t="n"/>
      <c r="O917" s="51" t="n"/>
      <c r="P917" s="50" t="n"/>
      <c r="Q917" s="50" t="n"/>
      <c r="R917" s="50" t="n"/>
      <c r="S917" s="50" t="n"/>
      <c r="T917" s="50" t="n"/>
      <c r="U917" s="50" t="n"/>
      <c r="V917" s="50" t="n"/>
      <c r="W917" s="50" t="n"/>
      <c r="X917" s="50" t="n"/>
      <c r="Y917" s="51" t="n"/>
      <c r="Z917" s="52" t="n"/>
      <c r="AA917" s="50" t="n"/>
      <c r="AB917" s="50" t="n"/>
      <c r="AC917" s="61" t="n"/>
      <c r="AD917" s="61" t="n"/>
      <c r="AE917" s="50" t="n"/>
      <c r="AF917" s="0" t="n"/>
      <c r="AG917" s="0" t="n"/>
      <c r="AH917" s="85">
        <f>IF(COUNTA(A917:AG917,AI917,AL917:AP917)=0,"",IF(TRIM(A917)="","AIR-ID REQUIRED",IF(OR(AND(K917&lt;&gt;"",ISNA(MATCH(K917,{"Yes","No","Unknown"},0))),AND(Q917&lt;&gt;"",ISNA(MATCH(Q917,{"Yes","No","Unknown"},0))),AND(R917&lt;&gt;"",ISNA(MATCH(R917,{"Yes","No","Unknown"},0))),AND(T917&lt;&gt;"",ISNA(MATCH(T917,{"Yes","No","Unknown"},0))),AND(J917&lt;&gt;"",ISNA(MATCH(J917,{"Improving","Stable","Deteriorating","New / Baseline","Not yet known"},0))),AND(Z917&lt;&gt;"",ISNA(MATCH(Z917,{"Open","Reviewed","Action Open","Escalated","Closed"},0))),AND(AG917&lt;&gt;"",ISNA(MATCH(AG917,{"UC-ID specific","Shared system baseline"},0))),AND(AI917&lt;&gt;"",ISNA(MATCH(AI917,{"Low","Medium","High","Critical"},0))),AND(AL917&lt;&gt;"",COUNTIF(Lists!$A$3:$A$10,AL917)=0),AND(AO917&lt;&gt;"",ISNA(MATCH(AO917,{"Operational monitoring","Performance review","Formal review"},0))),AND(AP917&lt;&gt;"",ISNA(MATCH(AP917,{"Raised per Monitoring and Review Plan","Not action-capable","Action-capable: raise not yet set"},0)))),"INVALID VALUE — use the dropdown list",IF(AND(AG917="UC-ID specific",OR(AF917="",AF917="None")),"UC-ID REQUIRED",IF(OR(J917="",K917="",Q917="",R917="",T917="",AL917="",J917="Not yet known",K917="Unknown",Q917="Unknown",R917="Unknown",T917="Unknown"),"UNKNOWN TO RESOLVE",IF(AND(K917="Yes",OR(H917="",I917="",M917="",N917="",O917="",P917="",P917="None",X917="")),"BREACH ACTION INCOMPLETE",IF(AND(OR(K917="Yes",Q917="Yes"),AL917="None"),"TRIGGER NOT RECORDED — select the E.4 trigger",IF(AND(OR(AND(AL917&lt;&gt;"",AL917&lt;&gt;"None"),R917="Yes"),AM917=""),"REASSESSMENT / CONSIDERATION REF REQUIRED",IF(AND(OR(R917="Yes",T917="Yes"),U917=""),"GATE LOG EVENT ID REQUIRED",IF(OR(AND(D917&lt;&gt;"",NOT(ISNUMBER(D917))),AND(Y917&lt;&gt;"",NOT(ISNUMBER(Y917))),AND(ISNUMBER(D917),ISNUMBER(Y917),Y917&lt;=D917)),"DATE CHECK — Review and Next Review must be dates, Next after Review",IF(AND(ISNUMBER(AC917),ISNUMBER(AD917),AD917&gt;AC917),"SAMPLE EXCEEDS POPULATION",IF(AND(ISNUMBER(AD917),ISNUMBER(AK917),AD917&lt;AK917),"SAMPLE BELOW TIER MINIMUM",IF(AND(AI917&lt;&gt;"",ISNUMBER(Y917),AO917=""),"REVIEW TYPE REQUIRED: operational, performance or formal (§6.4.4)",IF(AND(ISNUMBER(D917),ISNUMBER(Y917),AI917&lt;&gt;"",Y917-D917&gt;IF(AI917="Critical",31,IF(AI917="High",IF(OR(AO917="Operational monitoring",AO917="Performance review"),31,92),IF(AI917="Medium",IF(AO917="Operational monitoring",31,IF(AO917="Performance review",92,366)),366)))),"NEXT REVIEW EXCEEDS TIER CADENCE",IF(OR(AP917="",AP917="Action-capable: raise not yet set"),"AGENTIC CADENCE RAISE NOT SET (§6.4.4; size to be set by the Council)",IF(AND(Z917="Closed",OR(D917="",E917="",G917="",H917="",I917="",X917="",Y917="",AA917="",AB917="",NOT(ISNUMBER(AC917)),NOT(ISNUMBER(AD917)),AC917&lt;1,AD917&lt;1,AE917="",AG917="",AI917="")),"CLOSURE EVIDENCE MISSING",IF(Z917="Closed","Closure ready for independent review","Open / review")))))))))))))))))</f>
        <v/>
      </c>
      <c r="AI917" s="0" t="n"/>
      <c r="AJ917" s="0">
        <f>IF(AI917="","",IF(AO917="Operational monitoring",IF(AI917="Low","Routine operational monitoring by the Service Owner",IF(AI917="Medium","Monthly","Continuous (logged at least monthly)")),IF(AO917="Performance review",IF(AI917="Critical","At least monthly",IF(AI917="High","Monthly",IF(AI917="Medium","Quarterly","Annual"))),IF(AI917="Critical","Continuous monitoring; formal review at least monthly",IF(AI917="High","Quarterly","Annual")))))</f>
        <v/>
      </c>
      <c r="AK917" s="0">
        <f>IF(OR(AI917="",NOT(ISNUMBER(AC917))),"",IF(OR(AI917="Critical",AI917="High"),MIN(AC917,MAX(30,ROUNDUP(0.05*AC917,0))),IF(AI917="Medium",MIN(AC917,20),MIN(AC917,10))))</f>
        <v/>
      </c>
      <c r="AL917" s="0" t="n"/>
      <c r="AM917" s="0" t="n"/>
      <c r="AN917" s="0" t="n"/>
      <c r="AO917" s="0" t="n"/>
      <c r="AP917" s="0" t="n"/>
    </row>
    <row r="918">
      <c r="A918" s="49" t="n"/>
      <c r="B918" s="50" t="n"/>
      <c r="C918" s="50" t="n"/>
      <c r="D918" s="51" t="n"/>
      <c r="E918" s="50" t="n"/>
      <c r="F918" s="50" t="n"/>
      <c r="G918" s="50" t="n"/>
      <c r="H918" s="50" t="n"/>
      <c r="I918" s="50" t="n"/>
      <c r="J918" s="50" t="n"/>
      <c r="K918" s="50" t="n"/>
      <c r="L918" s="50" t="n"/>
      <c r="M918" s="50" t="n"/>
      <c r="N918" s="50" t="n"/>
      <c r="O918" s="51" t="n"/>
      <c r="P918" s="50" t="n"/>
      <c r="Q918" s="50" t="n"/>
      <c r="R918" s="50" t="n"/>
      <c r="S918" s="50" t="n"/>
      <c r="T918" s="50" t="n"/>
      <c r="U918" s="50" t="n"/>
      <c r="V918" s="50" t="n"/>
      <c r="W918" s="50" t="n"/>
      <c r="X918" s="50" t="n"/>
      <c r="Y918" s="51" t="n"/>
      <c r="Z918" s="52" t="n"/>
      <c r="AA918" s="50" t="n"/>
      <c r="AB918" s="50" t="n"/>
      <c r="AC918" s="61" t="n"/>
      <c r="AD918" s="61" t="n"/>
      <c r="AE918" s="50" t="n"/>
      <c r="AF918" s="0" t="n"/>
      <c r="AG918" s="0" t="n"/>
      <c r="AH918" s="85">
        <f>IF(COUNTA(A918:AG918,AI918,AL918:AP918)=0,"",IF(TRIM(A918)="","AIR-ID REQUIRED",IF(OR(AND(K918&lt;&gt;"",ISNA(MATCH(K918,{"Yes","No","Unknown"},0))),AND(Q918&lt;&gt;"",ISNA(MATCH(Q918,{"Yes","No","Unknown"},0))),AND(R918&lt;&gt;"",ISNA(MATCH(R918,{"Yes","No","Unknown"},0))),AND(T918&lt;&gt;"",ISNA(MATCH(T918,{"Yes","No","Unknown"},0))),AND(J918&lt;&gt;"",ISNA(MATCH(J918,{"Improving","Stable","Deteriorating","New / Baseline","Not yet known"},0))),AND(Z918&lt;&gt;"",ISNA(MATCH(Z918,{"Open","Reviewed","Action Open","Escalated","Closed"},0))),AND(AG918&lt;&gt;"",ISNA(MATCH(AG918,{"UC-ID specific","Shared system baseline"},0))),AND(AI918&lt;&gt;"",ISNA(MATCH(AI918,{"Low","Medium","High","Critical"},0))),AND(AL918&lt;&gt;"",COUNTIF(Lists!$A$3:$A$10,AL918)=0),AND(AO918&lt;&gt;"",ISNA(MATCH(AO918,{"Operational monitoring","Performance review","Formal review"},0))),AND(AP918&lt;&gt;"",ISNA(MATCH(AP918,{"Raised per Monitoring and Review Plan","Not action-capable","Action-capable: raise not yet set"},0)))),"INVALID VALUE — use the dropdown list",IF(AND(AG918="UC-ID specific",OR(AF918="",AF918="None")),"UC-ID REQUIRED",IF(OR(J918="",K918="",Q918="",R918="",T918="",AL918="",J918="Not yet known",K918="Unknown",Q918="Unknown",R918="Unknown",T918="Unknown"),"UNKNOWN TO RESOLVE",IF(AND(K918="Yes",OR(H918="",I918="",M918="",N918="",O918="",P918="",P918="None",X918="")),"BREACH ACTION INCOMPLETE",IF(AND(OR(K918="Yes",Q918="Yes"),AL918="None"),"TRIGGER NOT RECORDED — select the E.4 trigger",IF(AND(OR(AND(AL918&lt;&gt;"",AL918&lt;&gt;"None"),R918="Yes"),AM918=""),"REASSESSMENT / CONSIDERATION REF REQUIRED",IF(AND(OR(R918="Yes",T918="Yes"),U918=""),"GATE LOG EVENT ID REQUIRED",IF(OR(AND(D918&lt;&gt;"",NOT(ISNUMBER(D918))),AND(Y918&lt;&gt;"",NOT(ISNUMBER(Y918))),AND(ISNUMBER(D918),ISNUMBER(Y918),Y918&lt;=D918)),"DATE CHECK — Review and Next Review must be dates, Next after Review",IF(AND(ISNUMBER(AC918),ISNUMBER(AD918),AD918&gt;AC918),"SAMPLE EXCEEDS POPULATION",IF(AND(ISNUMBER(AD918),ISNUMBER(AK918),AD918&lt;AK918),"SAMPLE BELOW TIER MINIMUM",IF(AND(AI918&lt;&gt;"",ISNUMBER(Y918),AO918=""),"REVIEW TYPE REQUIRED: operational, performance or formal (§6.4.4)",IF(AND(ISNUMBER(D918),ISNUMBER(Y918),AI918&lt;&gt;"",Y918-D918&gt;IF(AI918="Critical",31,IF(AI918="High",IF(OR(AO918="Operational monitoring",AO918="Performance review"),31,92),IF(AI918="Medium",IF(AO918="Operational monitoring",31,IF(AO918="Performance review",92,366)),366)))),"NEXT REVIEW EXCEEDS TIER CADENCE",IF(OR(AP918="",AP918="Action-capable: raise not yet set"),"AGENTIC CADENCE RAISE NOT SET (§6.4.4; size to be set by the Council)",IF(AND(Z918="Closed",OR(D918="",E918="",G918="",H918="",I918="",X918="",Y918="",AA918="",AB918="",NOT(ISNUMBER(AC918)),NOT(ISNUMBER(AD918)),AC918&lt;1,AD918&lt;1,AE918="",AG918="",AI918="")),"CLOSURE EVIDENCE MISSING",IF(Z918="Closed","Closure ready for independent review","Open / review")))))))))))))))))</f>
        <v/>
      </c>
      <c r="AI918" s="0" t="n"/>
      <c r="AJ918" s="0">
        <f>IF(AI918="","",IF(AO918="Operational monitoring",IF(AI918="Low","Routine operational monitoring by the Service Owner",IF(AI918="Medium","Monthly","Continuous (logged at least monthly)")),IF(AO918="Performance review",IF(AI918="Critical","At least monthly",IF(AI918="High","Monthly",IF(AI918="Medium","Quarterly","Annual"))),IF(AI918="Critical","Continuous monitoring; formal review at least monthly",IF(AI918="High","Quarterly","Annual")))))</f>
        <v/>
      </c>
      <c r="AK918" s="0">
        <f>IF(OR(AI918="",NOT(ISNUMBER(AC918))),"",IF(OR(AI918="Critical",AI918="High"),MIN(AC918,MAX(30,ROUNDUP(0.05*AC918,0))),IF(AI918="Medium",MIN(AC918,20),MIN(AC918,10))))</f>
        <v/>
      </c>
      <c r="AL918" s="0" t="n"/>
      <c r="AM918" s="0" t="n"/>
      <c r="AN918" s="0" t="n"/>
      <c r="AO918" s="0" t="n"/>
      <c r="AP918" s="0" t="n"/>
    </row>
    <row r="919">
      <c r="A919" s="49" t="n"/>
      <c r="B919" s="50" t="n"/>
      <c r="C919" s="50" t="n"/>
      <c r="D919" s="51" t="n"/>
      <c r="E919" s="50" t="n"/>
      <c r="F919" s="50" t="n"/>
      <c r="G919" s="50" t="n"/>
      <c r="H919" s="50" t="n"/>
      <c r="I919" s="50" t="n"/>
      <c r="J919" s="50" t="n"/>
      <c r="K919" s="50" t="n"/>
      <c r="L919" s="50" t="n"/>
      <c r="M919" s="50" t="n"/>
      <c r="N919" s="50" t="n"/>
      <c r="O919" s="51" t="n"/>
      <c r="P919" s="50" t="n"/>
      <c r="Q919" s="50" t="n"/>
      <c r="R919" s="50" t="n"/>
      <c r="S919" s="50" t="n"/>
      <c r="T919" s="50" t="n"/>
      <c r="U919" s="50" t="n"/>
      <c r="V919" s="50" t="n"/>
      <c r="W919" s="50" t="n"/>
      <c r="X919" s="50" t="n"/>
      <c r="Y919" s="51" t="n"/>
      <c r="Z919" s="52" t="n"/>
      <c r="AA919" s="50" t="n"/>
      <c r="AB919" s="50" t="n"/>
      <c r="AC919" s="61" t="n"/>
      <c r="AD919" s="61" t="n"/>
      <c r="AE919" s="50" t="n"/>
      <c r="AF919" s="0" t="n"/>
      <c r="AG919" s="0" t="n"/>
      <c r="AH919" s="85">
        <f>IF(COUNTA(A919:AG919,AI919,AL919:AP919)=0,"",IF(TRIM(A919)="","AIR-ID REQUIRED",IF(OR(AND(K919&lt;&gt;"",ISNA(MATCH(K919,{"Yes","No","Unknown"},0))),AND(Q919&lt;&gt;"",ISNA(MATCH(Q919,{"Yes","No","Unknown"},0))),AND(R919&lt;&gt;"",ISNA(MATCH(R919,{"Yes","No","Unknown"},0))),AND(T919&lt;&gt;"",ISNA(MATCH(T919,{"Yes","No","Unknown"},0))),AND(J919&lt;&gt;"",ISNA(MATCH(J919,{"Improving","Stable","Deteriorating","New / Baseline","Not yet known"},0))),AND(Z919&lt;&gt;"",ISNA(MATCH(Z919,{"Open","Reviewed","Action Open","Escalated","Closed"},0))),AND(AG919&lt;&gt;"",ISNA(MATCH(AG919,{"UC-ID specific","Shared system baseline"},0))),AND(AI919&lt;&gt;"",ISNA(MATCH(AI919,{"Low","Medium","High","Critical"},0))),AND(AL919&lt;&gt;"",COUNTIF(Lists!$A$3:$A$10,AL919)=0),AND(AO919&lt;&gt;"",ISNA(MATCH(AO919,{"Operational monitoring","Performance review","Formal review"},0))),AND(AP919&lt;&gt;"",ISNA(MATCH(AP919,{"Raised per Monitoring and Review Plan","Not action-capable","Action-capable: raise not yet set"},0)))),"INVALID VALUE — use the dropdown list",IF(AND(AG919="UC-ID specific",OR(AF919="",AF919="None")),"UC-ID REQUIRED",IF(OR(J919="",K919="",Q919="",R919="",T919="",AL919="",J919="Not yet known",K919="Unknown",Q919="Unknown",R919="Unknown",T919="Unknown"),"UNKNOWN TO RESOLVE",IF(AND(K919="Yes",OR(H919="",I919="",M919="",N919="",O919="",P919="",P919="None",X919="")),"BREACH ACTION INCOMPLETE",IF(AND(OR(K919="Yes",Q919="Yes"),AL919="None"),"TRIGGER NOT RECORDED — select the E.4 trigger",IF(AND(OR(AND(AL919&lt;&gt;"",AL919&lt;&gt;"None"),R919="Yes"),AM919=""),"REASSESSMENT / CONSIDERATION REF REQUIRED",IF(AND(OR(R919="Yes",T919="Yes"),U919=""),"GATE LOG EVENT ID REQUIRED",IF(OR(AND(D919&lt;&gt;"",NOT(ISNUMBER(D919))),AND(Y919&lt;&gt;"",NOT(ISNUMBER(Y919))),AND(ISNUMBER(D919),ISNUMBER(Y919),Y919&lt;=D919)),"DATE CHECK — Review and Next Review must be dates, Next after Review",IF(AND(ISNUMBER(AC919),ISNUMBER(AD919),AD919&gt;AC919),"SAMPLE EXCEEDS POPULATION",IF(AND(ISNUMBER(AD919),ISNUMBER(AK919),AD919&lt;AK919),"SAMPLE BELOW TIER MINIMUM",IF(AND(AI919&lt;&gt;"",ISNUMBER(Y919),AO919=""),"REVIEW TYPE REQUIRED: operational, performance or formal (§6.4.4)",IF(AND(ISNUMBER(D919),ISNUMBER(Y919),AI919&lt;&gt;"",Y919-D919&gt;IF(AI919="Critical",31,IF(AI919="High",IF(OR(AO919="Operational monitoring",AO919="Performance review"),31,92),IF(AI919="Medium",IF(AO919="Operational monitoring",31,IF(AO919="Performance review",92,366)),366)))),"NEXT REVIEW EXCEEDS TIER CADENCE",IF(OR(AP919="",AP919="Action-capable: raise not yet set"),"AGENTIC CADENCE RAISE NOT SET (§6.4.4; size to be set by the Council)",IF(AND(Z919="Closed",OR(D919="",E919="",G919="",H919="",I919="",X919="",Y919="",AA919="",AB919="",NOT(ISNUMBER(AC919)),NOT(ISNUMBER(AD919)),AC919&lt;1,AD919&lt;1,AE919="",AG919="",AI919="")),"CLOSURE EVIDENCE MISSING",IF(Z919="Closed","Closure ready for independent review","Open / review")))))))))))))))))</f>
        <v/>
      </c>
      <c r="AI919" s="0" t="n"/>
      <c r="AJ919" s="0">
        <f>IF(AI919="","",IF(AO919="Operational monitoring",IF(AI919="Low","Routine operational monitoring by the Service Owner",IF(AI919="Medium","Monthly","Continuous (logged at least monthly)")),IF(AO919="Performance review",IF(AI919="Critical","At least monthly",IF(AI919="High","Monthly",IF(AI919="Medium","Quarterly","Annual"))),IF(AI919="Critical","Continuous monitoring; formal review at least monthly",IF(AI919="High","Quarterly","Annual")))))</f>
        <v/>
      </c>
      <c r="AK919" s="0">
        <f>IF(OR(AI919="",NOT(ISNUMBER(AC919))),"",IF(OR(AI919="Critical",AI919="High"),MIN(AC919,MAX(30,ROUNDUP(0.05*AC919,0))),IF(AI919="Medium",MIN(AC919,20),MIN(AC919,10))))</f>
        <v/>
      </c>
      <c r="AL919" s="0" t="n"/>
      <c r="AM919" s="0" t="n"/>
      <c r="AN919" s="0" t="n"/>
      <c r="AO919" s="0" t="n"/>
      <c r="AP919" s="0" t="n"/>
    </row>
    <row r="920">
      <c r="A920" s="49" t="n"/>
      <c r="B920" s="50" t="n"/>
      <c r="C920" s="50" t="n"/>
      <c r="D920" s="51" t="n"/>
      <c r="E920" s="50" t="n"/>
      <c r="F920" s="50" t="n"/>
      <c r="G920" s="50" t="n"/>
      <c r="H920" s="50" t="n"/>
      <c r="I920" s="50" t="n"/>
      <c r="J920" s="50" t="n"/>
      <c r="K920" s="50" t="n"/>
      <c r="L920" s="50" t="n"/>
      <c r="M920" s="50" t="n"/>
      <c r="N920" s="50" t="n"/>
      <c r="O920" s="51" t="n"/>
      <c r="P920" s="50" t="n"/>
      <c r="Q920" s="50" t="n"/>
      <c r="R920" s="50" t="n"/>
      <c r="S920" s="50" t="n"/>
      <c r="T920" s="50" t="n"/>
      <c r="U920" s="50" t="n"/>
      <c r="V920" s="50" t="n"/>
      <c r="W920" s="50" t="n"/>
      <c r="X920" s="50" t="n"/>
      <c r="Y920" s="51" t="n"/>
      <c r="Z920" s="52" t="n"/>
      <c r="AA920" s="50" t="n"/>
      <c r="AB920" s="50" t="n"/>
      <c r="AC920" s="61" t="n"/>
      <c r="AD920" s="61" t="n"/>
      <c r="AE920" s="50" t="n"/>
      <c r="AF920" s="0" t="n"/>
      <c r="AG920" s="0" t="n"/>
      <c r="AH920" s="85">
        <f>IF(COUNTA(A920:AG920,AI920,AL920:AP920)=0,"",IF(TRIM(A920)="","AIR-ID REQUIRED",IF(OR(AND(K920&lt;&gt;"",ISNA(MATCH(K920,{"Yes","No","Unknown"},0))),AND(Q920&lt;&gt;"",ISNA(MATCH(Q920,{"Yes","No","Unknown"},0))),AND(R920&lt;&gt;"",ISNA(MATCH(R920,{"Yes","No","Unknown"},0))),AND(T920&lt;&gt;"",ISNA(MATCH(T920,{"Yes","No","Unknown"},0))),AND(J920&lt;&gt;"",ISNA(MATCH(J920,{"Improving","Stable","Deteriorating","New / Baseline","Not yet known"},0))),AND(Z920&lt;&gt;"",ISNA(MATCH(Z920,{"Open","Reviewed","Action Open","Escalated","Closed"},0))),AND(AG920&lt;&gt;"",ISNA(MATCH(AG920,{"UC-ID specific","Shared system baseline"},0))),AND(AI920&lt;&gt;"",ISNA(MATCH(AI920,{"Low","Medium","High","Critical"},0))),AND(AL920&lt;&gt;"",COUNTIF(Lists!$A$3:$A$10,AL920)=0),AND(AO920&lt;&gt;"",ISNA(MATCH(AO920,{"Operational monitoring","Performance review","Formal review"},0))),AND(AP920&lt;&gt;"",ISNA(MATCH(AP920,{"Raised per Monitoring and Review Plan","Not action-capable","Action-capable: raise not yet set"},0)))),"INVALID VALUE — use the dropdown list",IF(AND(AG920="UC-ID specific",OR(AF920="",AF920="None")),"UC-ID REQUIRED",IF(OR(J920="",K920="",Q920="",R920="",T920="",AL920="",J920="Not yet known",K920="Unknown",Q920="Unknown",R920="Unknown",T920="Unknown"),"UNKNOWN TO RESOLVE",IF(AND(K920="Yes",OR(H920="",I920="",M920="",N920="",O920="",P920="",P920="None",X920="")),"BREACH ACTION INCOMPLETE",IF(AND(OR(K920="Yes",Q920="Yes"),AL920="None"),"TRIGGER NOT RECORDED — select the E.4 trigger",IF(AND(OR(AND(AL920&lt;&gt;"",AL920&lt;&gt;"None"),R920="Yes"),AM920=""),"REASSESSMENT / CONSIDERATION REF REQUIRED",IF(AND(OR(R920="Yes",T920="Yes"),U920=""),"GATE LOG EVENT ID REQUIRED",IF(OR(AND(D920&lt;&gt;"",NOT(ISNUMBER(D920))),AND(Y920&lt;&gt;"",NOT(ISNUMBER(Y920))),AND(ISNUMBER(D920),ISNUMBER(Y920),Y920&lt;=D920)),"DATE CHECK — Review and Next Review must be dates, Next after Review",IF(AND(ISNUMBER(AC920),ISNUMBER(AD920),AD920&gt;AC920),"SAMPLE EXCEEDS POPULATION",IF(AND(ISNUMBER(AD920),ISNUMBER(AK920),AD920&lt;AK920),"SAMPLE BELOW TIER MINIMUM",IF(AND(AI920&lt;&gt;"",ISNUMBER(Y920),AO920=""),"REVIEW TYPE REQUIRED: operational, performance or formal (§6.4.4)",IF(AND(ISNUMBER(D920),ISNUMBER(Y920),AI920&lt;&gt;"",Y920-D920&gt;IF(AI920="Critical",31,IF(AI920="High",IF(OR(AO920="Operational monitoring",AO920="Performance review"),31,92),IF(AI920="Medium",IF(AO920="Operational monitoring",31,IF(AO920="Performance review",92,366)),366)))),"NEXT REVIEW EXCEEDS TIER CADENCE",IF(OR(AP920="",AP920="Action-capable: raise not yet set"),"AGENTIC CADENCE RAISE NOT SET (§6.4.4; size to be set by the Council)",IF(AND(Z920="Closed",OR(D920="",E920="",G920="",H920="",I920="",X920="",Y920="",AA920="",AB920="",NOT(ISNUMBER(AC920)),NOT(ISNUMBER(AD920)),AC920&lt;1,AD920&lt;1,AE920="",AG920="",AI920="")),"CLOSURE EVIDENCE MISSING",IF(Z920="Closed","Closure ready for independent review","Open / review")))))))))))))))))</f>
        <v/>
      </c>
      <c r="AI920" s="0" t="n"/>
      <c r="AJ920" s="0">
        <f>IF(AI920="","",IF(AO920="Operational monitoring",IF(AI920="Low","Routine operational monitoring by the Service Owner",IF(AI920="Medium","Monthly","Continuous (logged at least monthly)")),IF(AO920="Performance review",IF(AI920="Critical","At least monthly",IF(AI920="High","Monthly",IF(AI920="Medium","Quarterly","Annual"))),IF(AI920="Critical","Continuous monitoring; formal review at least monthly",IF(AI920="High","Quarterly","Annual")))))</f>
        <v/>
      </c>
      <c r="AK920" s="0">
        <f>IF(OR(AI920="",NOT(ISNUMBER(AC920))),"",IF(OR(AI920="Critical",AI920="High"),MIN(AC920,MAX(30,ROUNDUP(0.05*AC920,0))),IF(AI920="Medium",MIN(AC920,20),MIN(AC920,10))))</f>
        <v/>
      </c>
      <c r="AL920" s="0" t="n"/>
      <c r="AM920" s="0" t="n"/>
      <c r="AN920" s="0" t="n"/>
      <c r="AO920" s="0" t="n"/>
      <c r="AP920" s="0" t="n"/>
    </row>
    <row r="921">
      <c r="A921" s="49" t="n"/>
      <c r="B921" s="50" t="n"/>
      <c r="C921" s="50" t="n"/>
      <c r="D921" s="51" t="n"/>
      <c r="E921" s="50" t="n"/>
      <c r="F921" s="50" t="n"/>
      <c r="G921" s="50" t="n"/>
      <c r="H921" s="50" t="n"/>
      <c r="I921" s="50" t="n"/>
      <c r="J921" s="50" t="n"/>
      <c r="K921" s="50" t="n"/>
      <c r="L921" s="50" t="n"/>
      <c r="M921" s="50" t="n"/>
      <c r="N921" s="50" t="n"/>
      <c r="O921" s="51" t="n"/>
      <c r="P921" s="50" t="n"/>
      <c r="Q921" s="50" t="n"/>
      <c r="R921" s="50" t="n"/>
      <c r="S921" s="50" t="n"/>
      <c r="T921" s="50" t="n"/>
      <c r="U921" s="50" t="n"/>
      <c r="V921" s="50" t="n"/>
      <c r="W921" s="50" t="n"/>
      <c r="X921" s="50" t="n"/>
      <c r="Y921" s="51" t="n"/>
      <c r="Z921" s="52" t="n"/>
      <c r="AA921" s="50" t="n"/>
      <c r="AB921" s="50" t="n"/>
      <c r="AC921" s="61" t="n"/>
      <c r="AD921" s="61" t="n"/>
      <c r="AE921" s="50" t="n"/>
      <c r="AF921" s="0" t="n"/>
      <c r="AG921" s="0" t="n"/>
      <c r="AH921" s="85">
        <f>IF(COUNTA(A921:AG921,AI921,AL921:AP921)=0,"",IF(TRIM(A921)="","AIR-ID REQUIRED",IF(OR(AND(K921&lt;&gt;"",ISNA(MATCH(K921,{"Yes","No","Unknown"},0))),AND(Q921&lt;&gt;"",ISNA(MATCH(Q921,{"Yes","No","Unknown"},0))),AND(R921&lt;&gt;"",ISNA(MATCH(R921,{"Yes","No","Unknown"},0))),AND(T921&lt;&gt;"",ISNA(MATCH(T921,{"Yes","No","Unknown"},0))),AND(J921&lt;&gt;"",ISNA(MATCH(J921,{"Improving","Stable","Deteriorating","New / Baseline","Not yet known"},0))),AND(Z921&lt;&gt;"",ISNA(MATCH(Z921,{"Open","Reviewed","Action Open","Escalated","Closed"},0))),AND(AG921&lt;&gt;"",ISNA(MATCH(AG921,{"UC-ID specific","Shared system baseline"},0))),AND(AI921&lt;&gt;"",ISNA(MATCH(AI921,{"Low","Medium","High","Critical"},0))),AND(AL921&lt;&gt;"",COUNTIF(Lists!$A$3:$A$10,AL921)=0),AND(AO921&lt;&gt;"",ISNA(MATCH(AO921,{"Operational monitoring","Performance review","Formal review"},0))),AND(AP921&lt;&gt;"",ISNA(MATCH(AP921,{"Raised per Monitoring and Review Plan","Not action-capable","Action-capable: raise not yet set"},0)))),"INVALID VALUE — use the dropdown list",IF(AND(AG921="UC-ID specific",OR(AF921="",AF921="None")),"UC-ID REQUIRED",IF(OR(J921="",K921="",Q921="",R921="",T921="",AL921="",J921="Not yet known",K921="Unknown",Q921="Unknown",R921="Unknown",T921="Unknown"),"UNKNOWN TO RESOLVE",IF(AND(K921="Yes",OR(H921="",I921="",M921="",N921="",O921="",P921="",P921="None",X921="")),"BREACH ACTION INCOMPLETE",IF(AND(OR(K921="Yes",Q921="Yes"),AL921="None"),"TRIGGER NOT RECORDED — select the E.4 trigger",IF(AND(OR(AND(AL921&lt;&gt;"",AL921&lt;&gt;"None"),R921="Yes"),AM921=""),"REASSESSMENT / CONSIDERATION REF REQUIRED",IF(AND(OR(R921="Yes",T921="Yes"),U921=""),"GATE LOG EVENT ID REQUIRED",IF(OR(AND(D921&lt;&gt;"",NOT(ISNUMBER(D921))),AND(Y921&lt;&gt;"",NOT(ISNUMBER(Y921))),AND(ISNUMBER(D921),ISNUMBER(Y921),Y921&lt;=D921)),"DATE CHECK — Review and Next Review must be dates, Next after Review",IF(AND(ISNUMBER(AC921),ISNUMBER(AD921),AD921&gt;AC921),"SAMPLE EXCEEDS POPULATION",IF(AND(ISNUMBER(AD921),ISNUMBER(AK921),AD921&lt;AK921),"SAMPLE BELOW TIER MINIMUM",IF(AND(AI921&lt;&gt;"",ISNUMBER(Y921),AO921=""),"REVIEW TYPE REQUIRED: operational, performance or formal (§6.4.4)",IF(AND(ISNUMBER(D921),ISNUMBER(Y921),AI921&lt;&gt;"",Y921-D921&gt;IF(AI921="Critical",31,IF(AI921="High",IF(OR(AO921="Operational monitoring",AO921="Performance review"),31,92),IF(AI921="Medium",IF(AO921="Operational monitoring",31,IF(AO921="Performance review",92,366)),366)))),"NEXT REVIEW EXCEEDS TIER CADENCE",IF(OR(AP921="",AP921="Action-capable: raise not yet set"),"AGENTIC CADENCE RAISE NOT SET (§6.4.4; size to be set by the Council)",IF(AND(Z921="Closed",OR(D921="",E921="",G921="",H921="",I921="",X921="",Y921="",AA921="",AB921="",NOT(ISNUMBER(AC921)),NOT(ISNUMBER(AD921)),AC921&lt;1,AD921&lt;1,AE921="",AG921="",AI921="")),"CLOSURE EVIDENCE MISSING",IF(Z921="Closed","Closure ready for independent review","Open / review")))))))))))))))))</f>
        <v/>
      </c>
      <c r="AI921" s="0" t="n"/>
      <c r="AJ921" s="0">
        <f>IF(AI921="","",IF(AO921="Operational monitoring",IF(AI921="Low","Routine operational monitoring by the Service Owner",IF(AI921="Medium","Monthly","Continuous (logged at least monthly)")),IF(AO921="Performance review",IF(AI921="Critical","At least monthly",IF(AI921="High","Monthly",IF(AI921="Medium","Quarterly","Annual"))),IF(AI921="Critical","Continuous monitoring; formal review at least monthly",IF(AI921="High","Quarterly","Annual")))))</f>
        <v/>
      </c>
      <c r="AK921" s="0">
        <f>IF(OR(AI921="",NOT(ISNUMBER(AC921))),"",IF(OR(AI921="Critical",AI921="High"),MIN(AC921,MAX(30,ROUNDUP(0.05*AC921,0))),IF(AI921="Medium",MIN(AC921,20),MIN(AC921,10))))</f>
        <v/>
      </c>
      <c r="AL921" s="0" t="n"/>
      <c r="AM921" s="0" t="n"/>
      <c r="AN921" s="0" t="n"/>
      <c r="AO921" s="0" t="n"/>
      <c r="AP921" s="0" t="n"/>
    </row>
    <row r="922">
      <c r="A922" s="49" t="n"/>
      <c r="B922" s="50" t="n"/>
      <c r="C922" s="50" t="n"/>
      <c r="D922" s="51" t="n"/>
      <c r="E922" s="50" t="n"/>
      <c r="F922" s="50" t="n"/>
      <c r="G922" s="50" t="n"/>
      <c r="H922" s="50" t="n"/>
      <c r="I922" s="50" t="n"/>
      <c r="J922" s="50" t="n"/>
      <c r="K922" s="50" t="n"/>
      <c r="L922" s="50" t="n"/>
      <c r="M922" s="50" t="n"/>
      <c r="N922" s="50" t="n"/>
      <c r="O922" s="51" t="n"/>
      <c r="P922" s="50" t="n"/>
      <c r="Q922" s="50" t="n"/>
      <c r="R922" s="50" t="n"/>
      <c r="S922" s="50" t="n"/>
      <c r="T922" s="50" t="n"/>
      <c r="U922" s="50" t="n"/>
      <c r="V922" s="50" t="n"/>
      <c r="W922" s="50" t="n"/>
      <c r="X922" s="50" t="n"/>
      <c r="Y922" s="51" t="n"/>
      <c r="Z922" s="52" t="n"/>
      <c r="AA922" s="50" t="n"/>
      <c r="AB922" s="50" t="n"/>
      <c r="AC922" s="61" t="n"/>
      <c r="AD922" s="61" t="n"/>
      <c r="AE922" s="50" t="n"/>
      <c r="AF922" s="0" t="n"/>
      <c r="AG922" s="0" t="n"/>
      <c r="AH922" s="85">
        <f>IF(COUNTA(A922:AG922,AI922,AL922:AP922)=0,"",IF(TRIM(A922)="","AIR-ID REQUIRED",IF(OR(AND(K922&lt;&gt;"",ISNA(MATCH(K922,{"Yes","No","Unknown"},0))),AND(Q922&lt;&gt;"",ISNA(MATCH(Q922,{"Yes","No","Unknown"},0))),AND(R922&lt;&gt;"",ISNA(MATCH(R922,{"Yes","No","Unknown"},0))),AND(T922&lt;&gt;"",ISNA(MATCH(T922,{"Yes","No","Unknown"},0))),AND(J922&lt;&gt;"",ISNA(MATCH(J922,{"Improving","Stable","Deteriorating","New / Baseline","Not yet known"},0))),AND(Z922&lt;&gt;"",ISNA(MATCH(Z922,{"Open","Reviewed","Action Open","Escalated","Closed"},0))),AND(AG922&lt;&gt;"",ISNA(MATCH(AG922,{"UC-ID specific","Shared system baseline"},0))),AND(AI922&lt;&gt;"",ISNA(MATCH(AI922,{"Low","Medium","High","Critical"},0))),AND(AL922&lt;&gt;"",COUNTIF(Lists!$A$3:$A$10,AL922)=0),AND(AO922&lt;&gt;"",ISNA(MATCH(AO922,{"Operational monitoring","Performance review","Formal review"},0))),AND(AP922&lt;&gt;"",ISNA(MATCH(AP922,{"Raised per Monitoring and Review Plan","Not action-capable","Action-capable: raise not yet set"},0)))),"INVALID VALUE — use the dropdown list",IF(AND(AG922="UC-ID specific",OR(AF922="",AF922="None")),"UC-ID REQUIRED",IF(OR(J922="",K922="",Q922="",R922="",T922="",AL922="",J922="Not yet known",K922="Unknown",Q922="Unknown",R922="Unknown",T922="Unknown"),"UNKNOWN TO RESOLVE",IF(AND(K922="Yes",OR(H922="",I922="",M922="",N922="",O922="",P922="",P922="None",X922="")),"BREACH ACTION INCOMPLETE",IF(AND(OR(K922="Yes",Q922="Yes"),AL922="None"),"TRIGGER NOT RECORDED — select the E.4 trigger",IF(AND(OR(AND(AL922&lt;&gt;"",AL922&lt;&gt;"None"),R922="Yes"),AM922=""),"REASSESSMENT / CONSIDERATION REF REQUIRED",IF(AND(OR(R922="Yes",T922="Yes"),U922=""),"GATE LOG EVENT ID REQUIRED",IF(OR(AND(D922&lt;&gt;"",NOT(ISNUMBER(D922))),AND(Y922&lt;&gt;"",NOT(ISNUMBER(Y922))),AND(ISNUMBER(D922),ISNUMBER(Y922),Y922&lt;=D922)),"DATE CHECK — Review and Next Review must be dates, Next after Review",IF(AND(ISNUMBER(AC922),ISNUMBER(AD922),AD922&gt;AC922),"SAMPLE EXCEEDS POPULATION",IF(AND(ISNUMBER(AD922),ISNUMBER(AK922),AD922&lt;AK922),"SAMPLE BELOW TIER MINIMUM",IF(AND(AI922&lt;&gt;"",ISNUMBER(Y922),AO922=""),"REVIEW TYPE REQUIRED: operational, performance or formal (§6.4.4)",IF(AND(ISNUMBER(D922),ISNUMBER(Y922),AI922&lt;&gt;"",Y922-D922&gt;IF(AI922="Critical",31,IF(AI922="High",IF(OR(AO922="Operational monitoring",AO922="Performance review"),31,92),IF(AI922="Medium",IF(AO922="Operational monitoring",31,IF(AO922="Performance review",92,366)),366)))),"NEXT REVIEW EXCEEDS TIER CADENCE",IF(OR(AP922="",AP922="Action-capable: raise not yet set"),"AGENTIC CADENCE RAISE NOT SET (§6.4.4; size to be set by the Council)",IF(AND(Z922="Closed",OR(D922="",E922="",G922="",H922="",I922="",X922="",Y922="",AA922="",AB922="",NOT(ISNUMBER(AC922)),NOT(ISNUMBER(AD922)),AC922&lt;1,AD922&lt;1,AE922="",AG922="",AI922="")),"CLOSURE EVIDENCE MISSING",IF(Z922="Closed","Closure ready for independent review","Open / review")))))))))))))))))</f>
        <v/>
      </c>
      <c r="AI922" s="0" t="n"/>
      <c r="AJ922" s="0">
        <f>IF(AI922="","",IF(AO922="Operational monitoring",IF(AI922="Low","Routine operational monitoring by the Service Owner",IF(AI922="Medium","Monthly","Continuous (logged at least monthly)")),IF(AO922="Performance review",IF(AI922="Critical","At least monthly",IF(AI922="High","Monthly",IF(AI922="Medium","Quarterly","Annual"))),IF(AI922="Critical","Continuous monitoring; formal review at least monthly",IF(AI922="High","Quarterly","Annual")))))</f>
        <v/>
      </c>
      <c r="AK922" s="0">
        <f>IF(OR(AI922="",NOT(ISNUMBER(AC922))),"",IF(OR(AI922="Critical",AI922="High"),MIN(AC922,MAX(30,ROUNDUP(0.05*AC922,0))),IF(AI922="Medium",MIN(AC922,20),MIN(AC922,10))))</f>
        <v/>
      </c>
      <c r="AL922" s="0" t="n"/>
      <c r="AM922" s="0" t="n"/>
      <c r="AN922" s="0" t="n"/>
      <c r="AO922" s="0" t="n"/>
      <c r="AP922" s="0" t="n"/>
    </row>
    <row r="923">
      <c r="A923" s="49" t="n"/>
      <c r="B923" s="50" t="n"/>
      <c r="C923" s="50" t="n"/>
      <c r="D923" s="51" t="n"/>
      <c r="E923" s="50" t="n"/>
      <c r="F923" s="50" t="n"/>
      <c r="G923" s="50" t="n"/>
      <c r="H923" s="50" t="n"/>
      <c r="I923" s="50" t="n"/>
      <c r="J923" s="50" t="n"/>
      <c r="K923" s="50" t="n"/>
      <c r="L923" s="50" t="n"/>
      <c r="M923" s="50" t="n"/>
      <c r="N923" s="50" t="n"/>
      <c r="O923" s="51" t="n"/>
      <c r="P923" s="50" t="n"/>
      <c r="Q923" s="50" t="n"/>
      <c r="R923" s="50" t="n"/>
      <c r="S923" s="50" t="n"/>
      <c r="T923" s="50" t="n"/>
      <c r="U923" s="50" t="n"/>
      <c r="V923" s="50" t="n"/>
      <c r="W923" s="50" t="n"/>
      <c r="X923" s="50" t="n"/>
      <c r="Y923" s="51" t="n"/>
      <c r="Z923" s="52" t="n"/>
      <c r="AA923" s="50" t="n"/>
      <c r="AB923" s="50" t="n"/>
      <c r="AC923" s="61" t="n"/>
      <c r="AD923" s="61" t="n"/>
      <c r="AE923" s="50" t="n"/>
      <c r="AF923" s="0" t="n"/>
      <c r="AG923" s="0" t="n"/>
      <c r="AH923" s="85">
        <f>IF(COUNTA(A923:AG923,AI923,AL923:AP923)=0,"",IF(TRIM(A923)="","AIR-ID REQUIRED",IF(OR(AND(K923&lt;&gt;"",ISNA(MATCH(K923,{"Yes","No","Unknown"},0))),AND(Q923&lt;&gt;"",ISNA(MATCH(Q923,{"Yes","No","Unknown"},0))),AND(R923&lt;&gt;"",ISNA(MATCH(R923,{"Yes","No","Unknown"},0))),AND(T923&lt;&gt;"",ISNA(MATCH(T923,{"Yes","No","Unknown"},0))),AND(J923&lt;&gt;"",ISNA(MATCH(J923,{"Improving","Stable","Deteriorating","New / Baseline","Not yet known"},0))),AND(Z923&lt;&gt;"",ISNA(MATCH(Z923,{"Open","Reviewed","Action Open","Escalated","Closed"},0))),AND(AG923&lt;&gt;"",ISNA(MATCH(AG923,{"UC-ID specific","Shared system baseline"},0))),AND(AI923&lt;&gt;"",ISNA(MATCH(AI923,{"Low","Medium","High","Critical"},0))),AND(AL923&lt;&gt;"",COUNTIF(Lists!$A$3:$A$10,AL923)=0),AND(AO923&lt;&gt;"",ISNA(MATCH(AO923,{"Operational monitoring","Performance review","Formal review"},0))),AND(AP923&lt;&gt;"",ISNA(MATCH(AP923,{"Raised per Monitoring and Review Plan","Not action-capable","Action-capable: raise not yet set"},0)))),"INVALID VALUE — use the dropdown list",IF(AND(AG923="UC-ID specific",OR(AF923="",AF923="None")),"UC-ID REQUIRED",IF(OR(J923="",K923="",Q923="",R923="",T923="",AL923="",J923="Not yet known",K923="Unknown",Q923="Unknown",R923="Unknown",T923="Unknown"),"UNKNOWN TO RESOLVE",IF(AND(K923="Yes",OR(H923="",I923="",M923="",N923="",O923="",P923="",P923="None",X923="")),"BREACH ACTION INCOMPLETE",IF(AND(OR(K923="Yes",Q923="Yes"),AL923="None"),"TRIGGER NOT RECORDED — select the E.4 trigger",IF(AND(OR(AND(AL923&lt;&gt;"",AL923&lt;&gt;"None"),R923="Yes"),AM923=""),"REASSESSMENT / CONSIDERATION REF REQUIRED",IF(AND(OR(R923="Yes",T923="Yes"),U923=""),"GATE LOG EVENT ID REQUIRED",IF(OR(AND(D923&lt;&gt;"",NOT(ISNUMBER(D923))),AND(Y923&lt;&gt;"",NOT(ISNUMBER(Y923))),AND(ISNUMBER(D923),ISNUMBER(Y923),Y923&lt;=D923)),"DATE CHECK — Review and Next Review must be dates, Next after Review",IF(AND(ISNUMBER(AC923),ISNUMBER(AD923),AD923&gt;AC923),"SAMPLE EXCEEDS POPULATION",IF(AND(ISNUMBER(AD923),ISNUMBER(AK923),AD923&lt;AK923),"SAMPLE BELOW TIER MINIMUM",IF(AND(AI923&lt;&gt;"",ISNUMBER(Y923),AO923=""),"REVIEW TYPE REQUIRED: operational, performance or formal (§6.4.4)",IF(AND(ISNUMBER(D923),ISNUMBER(Y923),AI923&lt;&gt;"",Y923-D923&gt;IF(AI923="Critical",31,IF(AI923="High",IF(OR(AO923="Operational monitoring",AO923="Performance review"),31,92),IF(AI923="Medium",IF(AO923="Operational monitoring",31,IF(AO923="Performance review",92,366)),366)))),"NEXT REVIEW EXCEEDS TIER CADENCE",IF(OR(AP923="",AP923="Action-capable: raise not yet set"),"AGENTIC CADENCE RAISE NOT SET (§6.4.4; size to be set by the Council)",IF(AND(Z923="Closed",OR(D923="",E923="",G923="",H923="",I923="",X923="",Y923="",AA923="",AB923="",NOT(ISNUMBER(AC923)),NOT(ISNUMBER(AD923)),AC923&lt;1,AD923&lt;1,AE923="",AG923="",AI923="")),"CLOSURE EVIDENCE MISSING",IF(Z923="Closed","Closure ready for independent review","Open / review")))))))))))))))))</f>
        <v/>
      </c>
      <c r="AI923" s="0" t="n"/>
      <c r="AJ923" s="0">
        <f>IF(AI923="","",IF(AO923="Operational monitoring",IF(AI923="Low","Routine operational monitoring by the Service Owner",IF(AI923="Medium","Monthly","Continuous (logged at least monthly)")),IF(AO923="Performance review",IF(AI923="Critical","At least monthly",IF(AI923="High","Monthly",IF(AI923="Medium","Quarterly","Annual"))),IF(AI923="Critical","Continuous monitoring; formal review at least monthly",IF(AI923="High","Quarterly","Annual")))))</f>
        <v/>
      </c>
      <c r="AK923" s="0">
        <f>IF(OR(AI923="",NOT(ISNUMBER(AC923))),"",IF(OR(AI923="Critical",AI923="High"),MIN(AC923,MAX(30,ROUNDUP(0.05*AC923,0))),IF(AI923="Medium",MIN(AC923,20),MIN(AC923,10))))</f>
        <v/>
      </c>
      <c r="AL923" s="0" t="n"/>
      <c r="AM923" s="0" t="n"/>
      <c r="AN923" s="0" t="n"/>
      <c r="AO923" s="0" t="n"/>
      <c r="AP923" s="0" t="n"/>
    </row>
    <row r="924">
      <c r="A924" s="49" t="n"/>
      <c r="B924" s="50" t="n"/>
      <c r="C924" s="50" t="n"/>
      <c r="D924" s="51" t="n"/>
      <c r="E924" s="50" t="n"/>
      <c r="F924" s="50" t="n"/>
      <c r="G924" s="50" t="n"/>
      <c r="H924" s="50" t="n"/>
      <c r="I924" s="50" t="n"/>
      <c r="J924" s="50" t="n"/>
      <c r="K924" s="50" t="n"/>
      <c r="L924" s="50" t="n"/>
      <c r="M924" s="50" t="n"/>
      <c r="N924" s="50" t="n"/>
      <c r="O924" s="51" t="n"/>
      <c r="P924" s="50" t="n"/>
      <c r="Q924" s="50" t="n"/>
      <c r="R924" s="50" t="n"/>
      <c r="S924" s="50" t="n"/>
      <c r="T924" s="50" t="n"/>
      <c r="U924" s="50" t="n"/>
      <c r="V924" s="50" t="n"/>
      <c r="W924" s="50" t="n"/>
      <c r="X924" s="50" t="n"/>
      <c r="Y924" s="51" t="n"/>
      <c r="Z924" s="52" t="n"/>
      <c r="AA924" s="50" t="n"/>
      <c r="AB924" s="50" t="n"/>
      <c r="AC924" s="61" t="n"/>
      <c r="AD924" s="61" t="n"/>
      <c r="AE924" s="50" t="n"/>
      <c r="AF924" s="0" t="n"/>
      <c r="AG924" s="0" t="n"/>
      <c r="AH924" s="85">
        <f>IF(COUNTA(A924:AG924,AI924,AL924:AP924)=0,"",IF(TRIM(A924)="","AIR-ID REQUIRED",IF(OR(AND(K924&lt;&gt;"",ISNA(MATCH(K924,{"Yes","No","Unknown"},0))),AND(Q924&lt;&gt;"",ISNA(MATCH(Q924,{"Yes","No","Unknown"},0))),AND(R924&lt;&gt;"",ISNA(MATCH(R924,{"Yes","No","Unknown"},0))),AND(T924&lt;&gt;"",ISNA(MATCH(T924,{"Yes","No","Unknown"},0))),AND(J924&lt;&gt;"",ISNA(MATCH(J924,{"Improving","Stable","Deteriorating","New / Baseline","Not yet known"},0))),AND(Z924&lt;&gt;"",ISNA(MATCH(Z924,{"Open","Reviewed","Action Open","Escalated","Closed"},0))),AND(AG924&lt;&gt;"",ISNA(MATCH(AG924,{"UC-ID specific","Shared system baseline"},0))),AND(AI924&lt;&gt;"",ISNA(MATCH(AI924,{"Low","Medium","High","Critical"},0))),AND(AL924&lt;&gt;"",COUNTIF(Lists!$A$3:$A$10,AL924)=0),AND(AO924&lt;&gt;"",ISNA(MATCH(AO924,{"Operational monitoring","Performance review","Formal review"},0))),AND(AP924&lt;&gt;"",ISNA(MATCH(AP924,{"Raised per Monitoring and Review Plan","Not action-capable","Action-capable: raise not yet set"},0)))),"INVALID VALUE — use the dropdown list",IF(AND(AG924="UC-ID specific",OR(AF924="",AF924="None")),"UC-ID REQUIRED",IF(OR(J924="",K924="",Q924="",R924="",T924="",AL924="",J924="Not yet known",K924="Unknown",Q924="Unknown",R924="Unknown",T924="Unknown"),"UNKNOWN TO RESOLVE",IF(AND(K924="Yes",OR(H924="",I924="",M924="",N924="",O924="",P924="",P924="None",X924="")),"BREACH ACTION INCOMPLETE",IF(AND(OR(K924="Yes",Q924="Yes"),AL924="None"),"TRIGGER NOT RECORDED — select the E.4 trigger",IF(AND(OR(AND(AL924&lt;&gt;"",AL924&lt;&gt;"None"),R924="Yes"),AM924=""),"REASSESSMENT / CONSIDERATION REF REQUIRED",IF(AND(OR(R924="Yes",T924="Yes"),U924=""),"GATE LOG EVENT ID REQUIRED",IF(OR(AND(D924&lt;&gt;"",NOT(ISNUMBER(D924))),AND(Y924&lt;&gt;"",NOT(ISNUMBER(Y924))),AND(ISNUMBER(D924),ISNUMBER(Y924),Y924&lt;=D924)),"DATE CHECK — Review and Next Review must be dates, Next after Review",IF(AND(ISNUMBER(AC924),ISNUMBER(AD924),AD924&gt;AC924),"SAMPLE EXCEEDS POPULATION",IF(AND(ISNUMBER(AD924),ISNUMBER(AK924),AD924&lt;AK924),"SAMPLE BELOW TIER MINIMUM",IF(AND(AI924&lt;&gt;"",ISNUMBER(Y924),AO924=""),"REVIEW TYPE REQUIRED: operational, performance or formal (§6.4.4)",IF(AND(ISNUMBER(D924),ISNUMBER(Y924),AI924&lt;&gt;"",Y924-D924&gt;IF(AI924="Critical",31,IF(AI924="High",IF(OR(AO924="Operational monitoring",AO924="Performance review"),31,92),IF(AI924="Medium",IF(AO924="Operational monitoring",31,IF(AO924="Performance review",92,366)),366)))),"NEXT REVIEW EXCEEDS TIER CADENCE",IF(OR(AP924="",AP924="Action-capable: raise not yet set"),"AGENTIC CADENCE RAISE NOT SET (§6.4.4; size to be set by the Council)",IF(AND(Z924="Closed",OR(D924="",E924="",G924="",H924="",I924="",X924="",Y924="",AA924="",AB924="",NOT(ISNUMBER(AC924)),NOT(ISNUMBER(AD924)),AC924&lt;1,AD924&lt;1,AE924="",AG924="",AI924="")),"CLOSURE EVIDENCE MISSING",IF(Z924="Closed","Closure ready for independent review","Open / review")))))))))))))))))</f>
        <v/>
      </c>
      <c r="AI924" s="0" t="n"/>
      <c r="AJ924" s="0">
        <f>IF(AI924="","",IF(AO924="Operational monitoring",IF(AI924="Low","Routine operational monitoring by the Service Owner",IF(AI924="Medium","Monthly","Continuous (logged at least monthly)")),IF(AO924="Performance review",IF(AI924="Critical","At least monthly",IF(AI924="High","Monthly",IF(AI924="Medium","Quarterly","Annual"))),IF(AI924="Critical","Continuous monitoring; formal review at least monthly",IF(AI924="High","Quarterly","Annual")))))</f>
        <v/>
      </c>
      <c r="AK924" s="0">
        <f>IF(OR(AI924="",NOT(ISNUMBER(AC924))),"",IF(OR(AI924="Critical",AI924="High"),MIN(AC924,MAX(30,ROUNDUP(0.05*AC924,0))),IF(AI924="Medium",MIN(AC924,20),MIN(AC924,10))))</f>
        <v/>
      </c>
      <c r="AL924" s="0" t="n"/>
      <c r="AM924" s="0" t="n"/>
      <c r="AN924" s="0" t="n"/>
      <c r="AO924" s="0" t="n"/>
      <c r="AP924" s="0" t="n"/>
    </row>
    <row r="925">
      <c r="A925" s="49" t="n"/>
      <c r="B925" s="50" t="n"/>
      <c r="C925" s="50" t="n"/>
      <c r="D925" s="51" t="n"/>
      <c r="E925" s="50" t="n"/>
      <c r="F925" s="50" t="n"/>
      <c r="G925" s="50" t="n"/>
      <c r="H925" s="50" t="n"/>
      <c r="I925" s="50" t="n"/>
      <c r="J925" s="50" t="n"/>
      <c r="K925" s="50" t="n"/>
      <c r="L925" s="50" t="n"/>
      <c r="M925" s="50" t="n"/>
      <c r="N925" s="50" t="n"/>
      <c r="O925" s="51" t="n"/>
      <c r="P925" s="50" t="n"/>
      <c r="Q925" s="50" t="n"/>
      <c r="R925" s="50" t="n"/>
      <c r="S925" s="50" t="n"/>
      <c r="T925" s="50" t="n"/>
      <c r="U925" s="50" t="n"/>
      <c r="V925" s="50" t="n"/>
      <c r="W925" s="50" t="n"/>
      <c r="X925" s="50" t="n"/>
      <c r="Y925" s="51" t="n"/>
      <c r="Z925" s="52" t="n"/>
      <c r="AA925" s="50" t="n"/>
      <c r="AB925" s="50" t="n"/>
      <c r="AC925" s="61" t="n"/>
      <c r="AD925" s="61" t="n"/>
      <c r="AE925" s="50" t="n"/>
      <c r="AF925" s="0" t="n"/>
      <c r="AG925" s="0" t="n"/>
      <c r="AH925" s="85">
        <f>IF(COUNTA(A925:AG925,AI925,AL925:AP925)=0,"",IF(TRIM(A925)="","AIR-ID REQUIRED",IF(OR(AND(K925&lt;&gt;"",ISNA(MATCH(K925,{"Yes","No","Unknown"},0))),AND(Q925&lt;&gt;"",ISNA(MATCH(Q925,{"Yes","No","Unknown"},0))),AND(R925&lt;&gt;"",ISNA(MATCH(R925,{"Yes","No","Unknown"},0))),AND(T925&lt;&gt;"",ISNA(MATCH(T925,{"Yes","No","Unknown"},0))),AND(J925&lt;&gt;"",ISNA(MATCH(J925,{"Improving","Stable","Deteriorating","New / Baseline","Not yet known"},0))),AND(Z925&lt;&gt;"",ISNA(MATCH(Z925,{"Open","Reviewed","Action Open","Escalated","Closed"},0))),AND(AG925&lt;&gt;"",ISNA(MATCH(AG925,{"UC-ID specific","Shared system baseline"},0))),AND(AI925&lt;&gt;"",ISNA(MATCH(AI925,{"Low","Medium","High","Critical"},0))),AND(AL925&lt;&gt;"",COUNTIF(Lists!$A$3:$A$10,AL925)=0),AND(AO925&lt;&gt;"",ISNA(MATCH(AO925,{"Operational monitoring","Performance review","Formal review"},0))),AND(AP925&lt;&gt;"",ISNA(MATCH(AP925,{"Raised per Monitoring and Review Plan","Not action-capable","Action-capable: raise not yet set"},0)))),"INVALID VALUE — use the dropdown list",IF(AND(AG925="UC-ID specific",OR(AF925="",AF925="None")),"UC-ID REQUIRED",IF(OR(J925="",K925="",Q925="",R925="",T925="",AL925="",J925="Not yet known",K925="Unknown",Q925="Unknown",R925="Unknown",T925="Unknown"),"UNKNOWN TO RESOLVE",IF(AND(K925="Yes",OR(H925="",I925="",M925="",N925="",O925="",P925="",P925="None",X925="")),"BREACH ACTION INCOMPLETE",IF(AND(OR(K925="Yes",Q925="Yes"),AL925="None"),"TRIGGER NOT RECORDED — select the E.4 trigger",IF(AND(OR(AND(AL925&lt;&gt;"",AL925&lt;&gt;"None"),R925="Yes"),AM925=""),"REASSESSMENT / CONSIDERATION REF REQUIRED",IF(AND(OR(R925="Yes",T925="Yes"),U925=""),"GATE LOG EVENT ID REQUIRED",IF(OR(AND(D925&lt;&gt;"",NOT(ISNUMBER(D925))),AND(Y925&lt;&gt;"",NOT(ISNUMBER(Y925))),AND(ISNUMBER(D925),ISNUMBER(Y925),Y925&lt;=D925)),"DATE CHECK — Review and Next Review must be dates, Next after Review",IF(AND(ISNUMBER(AC925),ISNUMBER(AD925),AD925&gt;AC925),"SAMPLE EXCEEDS POPULATION",IF(AND(ISNUMBER(AD925),ISNUMBER(AK925),AD925&lt;AK925),"SAMPLE BELOW TIER MINIMUM",IF(AND(AI925&lt;&gt;"",ISNUMBER(Y925),AO925=""),"REVIEW TYPE REQUIRED: operational, performance or formal (§6.4.4)",IF(AND(ISNUMBER(D925),ISNUMBER(Y925),AI925&lt;&gt;"",Y925-D925&gt;IF(AI925="Critical",31,IF(AI925="High",IF(OR(AO925="Operational monitoring",AO925="Performance review"),31,92),IF(AI925="Medium",IF(AO925="Operational monitoring",31,IF(AO925="Performance review",92,366)),366)))),"NEXT REVIEW EXCEEDS TIER CADENCE",IF(OR(AP925="",AP925="Action-capable: raise not yet set"),"AGENTIC CADENCE RAISE NOT SET (§6.4.4; size to be set by the Council)",IF(AND(Z925="Closed",OR(D925="",E925="",G925="",H925="",I925="",X925="",Y925="",AA925="",AB925="",NOT(ISNUMBER(AC925)),NOT(ISNUMBER(AD925)),AC925&lt;1,AD925&lt;1,AE925="",AG925="",AI925="")),"CLOSURE EVIDENCE MISSING",IF(Z925="Closed","Closure ready for independent review","Open / review")))))))))))))))))</f>
        <v/>
      </c>
      <c r="AI925" s="0" t="n"/>
      <c r="AJ925" s="0">
        <f>IF(AI925="","",IF(AO925="Operational monitoring",IF(AI925="Low","Routine operational monitoring by the Service Owner",IF(AI925="Medium","Monthly","Continuous (logged at least monthly)")),IF(AO925="Performance review",IF(AI925="Critical","At least monthly",IF(AI925="High","Monthly",IF(AI925="Medium","Quarterly","Annual"))),IF(AI925="Critical","Continuous monitoring; formal review at least monthly",IF(AI925="High","Quarterly","Annual")))))</f>
        <v/>
      </c>
      <c r="AK925" s="0">
        <f>IF(OR(AI925="",NOT(ISNUMBER(AC925))),"",IF(OR(AI925="Critical",AI925="High"),MIN(AC925,MAX(30,ROUNDUP(0.05*AC925,0))),IF(AI925="Medium",MIN(AC925,20),MIN(AC925,10))))</f>
        <v/>
      </c>
      <c r="AL925" s="0" t="n"/>
      <c r="AM925" s="0" t="n"/>
      <c r="AN925" s="0" t="n"/>
      <c r="AO925" s="0" t="n"/>
      <c r="AP925" s="0" t="n"/>
    </row>
    <row r="926">
      <c r="A926" s="49" t="n"/>
      <c r="B926" s="50" t="n"/>
      <c r="C926" s="50" t="n"/>
      <c r="D926" s="51" t="n"/>
      <c r="E926" s="50" t="n"/>
      <c r="F926" s="50" t="n"/>
      <c r="G926" s="50" t="n"/>
      <c r="H926" s="50" t="n"/>
      <c r="I926" s="50" t="n"/>
      <c r="J926" s="50" t="n"/>
      <c r="K926" s="50" t="n"/>
      <c r="L926" s="50" t="n"/>
      <c r="M926" s="50" t="n"/>
      <c r="N926" s="50" t="n"/>
      <c r="O926" s="51" t="n"/>
      <c r="P926" s="50" t="n"/>
      <c r="Q926" s="50" t="n"/>
      <c r="R926" s="50" t="n"/>
      <c r="S926" s="50" t="n"/>
      <c r="T926" s="50" t="n"/>
      <c r="U926" s="50" t="n"/>
      <c r="V926" s="50" t="n"/>
      <c r="W926" s="50" t="n"/>
      <c r="X926" s="50" t="n"/>
      <c r="Y926" s="51" t="n"/>
      <c r="Z926" s="52" t="n"/>
      <c r="AA926" s="50" t="n"/>
      <c r="AB926" s="50" t="n"/>
      <c r="AC926" s="61" t="n"/>
      <c r="AD926" s="61" t="n"/>
      <c r="AE926" s="50" t="n"/>
      <c r="AF926" s="0" t="n"/>
      <c r="AG926" s="0" t="n"/>
      <c r="AH926" s="85">
        <f>IF(COUNTA(A926:AG926,AI926,AL926:AP926)=0,"",IF(TRIM(A926)="","AIR-ID REQUIRED",IF(OR(AND(K926&lt;&gt;"",ISNA(MATCH(K926,{"Yes","No","Unknown"},0))),AND(Q926&lt;&gt;"",ISNA(MATCH(Q926,{"Yes","No","Unknown"},0))),AND(R926&lt;&gt;"",ISNA(MATCH(R926,{"Yes","No","Unknown"},0))),AND(T926&lt;&gt;"",ISNA(MATCH(T926,{"Yes","No","Unknown"},0))),AND(J926&lt;&gt;"",ISNA(MATCH(J926,{"Improving","Stable","Deteriorating","New / Baseline","Not yet known"},0))),AND(Z926&lt;&gt;"",ISNA(MATCH(Z926,{"Open","Reviewed","Action Open","Escalated","Closed"},0))),AND(AG926&lt;&gt;"",ISNA(MATCH(AG926,{"UC-ID specific","Shared system baseline"},0))),AND(AI926&lt;&gt;"",ISNA(MATCH(AI926,{"Low","Medium","High","Critical"},0))),AND(AL926&lt;&gt;"",COUNTIF(Lists!$A$3:$A$10,AL926)=0),AND(AO926&lt;&gt;"",ISNA(MATCH(AO926,{"Operational monitoring","Performance review","Formal review"},0))),AND(AP926&lt;&gt;"",ISNA(MATCH(AP926,{"Raised per Monitoring and Review Plan","Not action-capable","Action-capable: raise not yet set"},0)))),"INVALID VALUE — use the dropdown list",IF(AND(AG926="UC-ID specific",OR(AF926="",AF926="None")),"UC-ID REQUIRED",IF(OR(J926="",K926="",Q926="",R926="",T926="",AL926="",J926="Not yet known",K926="Unknown",Q926="Unknown",R926="Unknown",T926="Unknown"),"UNKNOWN TO RESOLVE",IF(AND(K926="Yes",OR(H926="",I926="",M926="",N926="",O926="",P926="",P926="None",X926="")),"BREACH ACTION INCOMPLETE",IF(AND(OR(K926="Yes",Q926="Yes"),AL926="None"),"TRIGGER NOT RECORDED — select the E.4 trigger",IF(AND(OR(AND(AL926&lt;&gt;"",AL926&lt;&gt;"None"),R926="Yes"),AM926=""),"REASSESSMENT / CONSIDERATION REF REQUIRED",IF(AND(OR(R926="Yes",T926="Yes"),U926=""),"GATE LOG EVENT ID REQUIRED",IF(OR(AND(D926&lt;&gt;"",NOT(ISNUMBER(D926))),AND(Y926&lt;&gt;"",NOT(ISNUMBER(Y926))),AND(ISNUMBER(D926),ISNUMBER(Y926),Y926&lt;=D926)),"DATE CHECK — Review and Next Review must be dates, Next after Review",IF(AND(ISNUMBER(AC926),ISNUMBER(AD926),AD926&gt;AC926),"SAMPLE EXCEEDS POPULATION",IF(AND(ISNUMBER(AD926),ISNUMBER(AK926),AD926&lt;AK926),"SAMPLE BELOW TIER MINIMUM",IF(AND(AI926&lt;&gt;"",ISNUMBER(Y926),AO926=""),"REVIEW TYPE REQUIRED: operational, performance or formal (§6.4.4)",IF(AND(ISNUMBER(D926),ISNUMBER(Y926),AI926&lt;&gt;"",Y926-D926&gt;IF(AI926="Critical",31,IF(AI926="High",IF(OR(AO926="Operational monitoring",AO926="Performance review"),31,92),IF(AI926="Medium",IF(AO926="Operational monitoring",31,IF(AO926="Performance review",92,366)),366)))),"NEXT REVIEW EXCEEDS TIER CADENCE",IF(OR(AP926="",AP926="Action-capable: raise not yet set"),"AGENTIC CADENCE RAISE NOT SET (§6.4.4; size to be set by the Council)",IF(AND(Z926="Closed",OR(D926="",E926="",G926="",H926="",I926="",X926="",Y926="",AA926="",AB926="",NOT(ISNUMBER(AC926)),NOT(ISNUMBER(AD926)),AC926&lt;1,AD926&lt;1,AE926="",AG926="",AI926="")),"CLOSURE EVIDENCE MISSING",IF(Z926="Closed","Closure ready for independent review","Open / review")))))))))))))))))</f>
        <v/>
      </c>
      <c r="AI926" s="0" t="n"/>
      <c r="AJ926" s="0">
        <f>IF(AI926="","",IF(AO926="Operational monitoring",IF(AI926="Low","Routine operational monitoring by the Service Owner",IF(AI926="Medium","Monthly","Continuous (logged at least monthly)")),IF(AO926="Performance review",IF(AI926="Critical","At least monthly",IF(AI926="High","Monthly",IF(AI926="Medium","Quarterly","Annual"))),IF(AI926="Critical","Continuous monitoring; formal review at least monthly",IF(AI926="High","Quarterly","Annual")))))</f>
        <v/>
      </c>
      <c r="AK926" s="0">
        <f>IF(OR(AI926="",NOT(ISNUMBER(AC926))),"",IF(OR(AI926="Critical",AI926="High"),MIN(AC926,MAX(30,ROUNDUP(0.05*AC926,0))),IF(AI926="Medium",MIN(AC926,20),MIN(AC926,10))))</f>
        <v/>
      </c>
      <c r="AL926" s="0" t="n"/>
      <c r="AM926" s="0" t="n"/>
      <c r="AN926" s="0" t="n"/>
      <c r="AO926" s="0" t="n"/>
      <c r="AP926" s="0" t="n"/>
    </row>
    <row r="927">
      <c r="A927" s="49" t="n"/>
      <c r="B927" s="50" t="n"/>
      <c r="C927" s="50" t="n"/>
      <c r="D927" s="51" t="n"/>
      <c r="E927" s="50" t="n"/>
      <c r="F927" s="50" t="n"/>
      <c r="G927" s="50" t="n"/>
      <c r="H927" s="50" t="n"/>
      <c r="I927" s="50" t="n"/>
      <c r="J927" s="50" t="n"/>
      <c r="K927" s="50" t="n"/>
      <c r="L927" s="50" t="n"/>
      <c r="M927" s="50" t="n"/>
      <c r="N927" s="50" t="n"/>
      <c r="O927" s="51" t="n"/>
      <c r="P927" s="50" t="n"/>
      <c r="Q927" s="50" t="n"/>
      <c r="R927" s="50" t="n"/>
      <c r="S927" s="50" t="n"/>
      <c r="T927" s="50" t="n"/>
      <c r="U927" s="50" t="n"/>
      <c r="V927" s="50" t="n"/>
      <c r="W927" s="50" t="n"/>
      <c r="X927" s="50" t="n"/>
      <c r="Y927" s="51" t="n"/>
      <c r="Z927" s="52" t="n"/>
      <c r="AA927" s="50" t="n"/>
      <c r="AB927" s="50" t="n"/>
      <c r="AC927" s="61" t="n"/>
      <c r="AD927" s="61" t="n"/>
      <c r="AE927" s="50" t="n"/>
      <c r="AF927" s="0" t="n"/>
      <c r="AG927" s="0" t="n"/>
      <c r="AH927" s="85">
        <f>IF(COUNTA(A927:AG927,AI927,AL927:AP927)=0,"",IF(TRIM(A927)="","AIR-ID REQUIRED",IF(OR(AND(K927&lt;&gt;"",ISNA(MATCH(K927,{"Yes","No","Unknown"},0))),AND(Q927&lt;&gt;"",ISNA(MATCH(Q927,{"Yes","No","Unknown"},0))),AND(R927&lt;&gt;"",ISNA(MATCH(R927,{"Yes","No","Unknown"},0))),AND(T927&lt;&gt;"",ISNA(MATCH(T927,{"Yes","No","Unknown"},0))),AND(J927&lt;&gt;"",ISNA(MATCH(J927,{"Improving","Stable","Deteriorating","New / Baseline","Not yet known"},0))),AND(Z927&lt;&gt;"",ISNA(MATCH(Z927,{"Open","Reviewed","Action Open","Escalated","Closed"},0))),AND(AG927&lt;&gt;"",ISNA(MATCH(AG927,{"UC-ID specific","Shared system baseline"},0))),AND(AI927&lt;&gt;"",ISNA(MATCH(AI927,{"Low","Medium","High","Critical"},0))),AND(AL927&lt;&gt;"",COUNTIF(Lists!$A$3:$A$10,AL927)=0),AND(AO927&lt;&gt;"",ISNA(MATCH(AO927,{"Operational monitoring","Performance review","Formal review"},0))),AND(AP927&lt;&gt;"",ISNA(MATCH(AP927,{"Raised per Monitoring and Review Plan","Not action-capable","Action-capable: raise not yet set"},0)))),"INVALID VALUE — use the dropdown list",IF(AND(AG927="UC-ID specific",OR(AF927="",AF927="None")),"UC-ID REQUIRED",IF(OR(J927="",K927="",Q927="",R927="",T927="",AL927="",J927="Not yet known",K927="Unknown",Q927="Unknown",R927="Unknown",T927="Unknown"),"UNKNOWN TO RESOLVE",IF(AND(K927="Yes",OR(H927="",I927="",M927="",N927="",O927="",P927="",P927="None",X927="")),"BREACH ACTION INCOMPLETE",IF(AND(OR(K927="Yes",Q927="Yes"),AL927="None"),"TRIGGER NOT RECORDED — select the E.4 trigger",IF(AND(OR(AND(AL927&lt;&gt;"",AL927&lt;&gt;"None"),R927="Yes"),AM927=""),"REASSESSMENT / CONSIDERATION REF REQUIRED",IF(AND(OR(R927="Yes",T927="Yes"),U927=""),"GATE LOG EVENT ID REQUIRED",IF(OR(AND(D927&lt;&gt;"",NOT(ISNUMBER(D927))),AND(Y927&lt;&gt;"",NOT(ISNUMBER(Y927))),AND(ISNUMBER(D927),ISNUMBER(Y927),Y927&lt;=D927)),"DATE CHECK — Review and Next Review must be dates, Next after Review",IF(AND(ISNUMBER(AC927),ISNUMBER(AD927),AD927&gt;AC927),"SAMPLE EXCEEDS POPULATION",IF(AND(ISNUMBER(AD927),ISNUMBER(AK927),AD927&lt;AK927),"SAMPLE BELOW TIER MINIMUM",IF(AND(AI927&lt;&gt;"",ISNUMBER(Y927),AO927=""),"REVIEW TYPE REQUIRED: operational, performance or formal (§6.4.4)",IF(AND(ISNUMBER(D927),ISNUMBER(Y927),AI927&lt;&gt;"",Y927-D927&gt;IF(AI927="Critical",31,IF(AI927="High",IF(OR(AO927="Operational monitoring",AO927="Performance review"),31,92),IF(AI927="Medium",IF(AO927="Operational monitoring",31,IF(AO927="Performance review",92,366)),366)))),"NEXT REVIEW EXCEEDS TIER CADENCE",IF(OR(AP927="",AP927="Action-capable: raise not yet set"),"AGENTIC CADENCE RAISE NOT SET (§6.4.4; size to be set by the Council)",IF(AND(Z927="Closed",OR(D927="",E927="",G927="",H927="",I927="",X927="",Y927="",AA927="",AB927="",NOT(ISNUMBER(AC927)),NOT(ISNUMBER(AD927)),AC927&lt;1,AD927&lt;1,AE927="",AG927="",AI927="")),"CLOSURE EVIDENCE MISSING",IF(Z927="Closed","Closure ready for independent review","Open / review")))))))))))))))))</f>
        <v/>
      </c>
      <c r="AI927" s="0" t="n"/>
      <c r="AJ927" s="0">
        <f>IF(AI927="","",IF(AO927="Operational monitoring",IF(AI927="Low","Routine operational monitoring by the Service Owner",IF(AI927="Medium","Monthly","Continuous (logged at least monthly)")),IF(AO927="Performance review",IF(AI927="Critical","At least monthly",IF(AI927="High","Monthly",IF(AI927="Medium","Quarterly","Annual"))),IF(AI927="Critical","Continuous monitoring; formal review at least monthly",IF(AI927="High","Quarterly","Annual")))))</f>
        <v/>
      </c>
      <c r="AK927" s="0">
        <f>IF(OR(AI927="",NOT(ISNUMBER(AC927))),"",IF(OR(AI927="Critical",AI927="High"),MIN(AC927,MAX(30,ROUNDUP(0.05*AC927,0))),IF(AI927="Medium",MIN(AC927,20),MIN(AC927,10))))</f>
        <v/>
      </c>
      <c r="AL927" s="0" t="n"/>
      <c r="AM927" s="0" t="n"/>
      <c r="AN927" s="0" t="n"/>
      <c r="AO927" s="0" t="n"/>
      <c r="AP927" s="0" t="n"/>
    </row>
    <row r="928">
      <c r="A928" s="49" t="n"/>
      <c r="B928" s="50" t="n"/>
      <c r="C928" s="50" t="n"/>
      <c r="D928" s="51" t="n"/>
      <c r="E928" s="50" t="n"/>
      <c r="F928" s="50" t="n"/>
      <c r="G928" s="50" t="n"/>
      <c r="H928" s="50" t="n"/>
      <c r="I928" s="50" t="n"/>
      <c r="J928" s="50" t="n"/>
      <c r="K928" s="50" t="n"/>
      <c r="L928" s="50" t="n"/>
      <c r="M928" s="50" t="n"/>
      <c r="N928" s="50" t="n"/>
      <c r="O928" s="51" t="n"/>
      <c r="P928" s="50" t="n"/>
      <c r="Q928" s="50" t="n"/>
      <c r="R928" s="50" t="n"/>
      <c r="S928" s="50" t="n"/>
      <c r="T928" s="50" t="n"/>
      <c r="U928" s="50" t="n"/>
      <c r="V928" s="50" t="n"/>
      <c r="W928" s="50" t="n"/>
      <c r="X928" s="50" t="n"/>
      <c r="Y928" s="51" t="n"/>
      <c r="Z928" s="52" t="n"/>
      <c r="AA928" s="50" t="n"/>
      <c r="AB928" s="50" t="n"/>
      <c r="AC928" s="61" t="n"/>
      <c r="AD928" s="61" t="n"/>
      <c r="AE928" s="50" t="n"/>
      <c r="AF928" s="0" t="n"/>
      <c r="AG928" s="0" t="n"/>
      <c r="AH928" s="85">
        <f>IF(COUNTA(A928:AG928,AI928,AL928:AP928)=0,"",IF(TRIM(A928)="","AIR-ID REQUIRED",IF(OR(AND(K928&lt;&gt;"",ISNA(MATCH(K928,{"Yes","No","Unknown"},0))),AND(Q928&lt;&gt;"",ISNA(MATCH(Q928,{"Yes","No","Unknown"},0))),AND(R928&lt;&gt;"",ISNA(MATCH(R928,{"Yes","No","Unknown"},0))),AND(T928&lt;&gt;"",ISNA(MATCH(T928,{"Yes","No","Unknown"},0))),AND(J928&lt;&gt;"",ISNA(MATCH(J928,{"Improving","Stable","Deteriorating","New / Baseline","Not yet known"},0))),AND(Z928&lt;&gt;"",ISNA(MATCH(Z928,{"Open","Reviewed","Action Open","Escalated","Closed"},0))),AND(AG928&lt;&gt;"",ISNA(MATCH(AG928,{"UC-ID specific","Shared system baseline"},0))),AND(AI928&lt;&gt;"",ISNA(MATCH(AI928,{"Low","Medium","High","Critical"},0))),AND(AL928&lt;&gt;"",COUNTIF(Lists!$A$3:$A$10,AL928)=0),AND(AO928&lt;&gt;"",ISNA(MATCH(AO928,{"Operational monitoring","Performance review","Formal review"},0))),AND(AP928&lt;&gt;"",ISNA(MATCH(AP928,{"Raised per Monitoring and Review Plan","Not action-capable","Action-capable: raise not yet set"},0)))),"INVALID VALUE — use the dropdown list",IF(AND(AG928="UC-ID specific",OR(AF928="",AF928="None")),"UC-ID REQUIRED",IF(OR(J928="",K928="",Q928="",R928="",T928="",AL928="",J928="Not yet known",K928="Unknown",Q928="Unknown",R928="Unknown",T928="Unknown"),"UNKNOWN TO RESOLVE",IF(AND(K928="Yes",OR(H928="",I928="",M928="",N928="",O928="",P928="",P928="None",X928="")),"BREACH ACTION INCOMPLETE",IF(AND(OR(K928="Yes",Q928="Yes"),AL928="None"),"TRIGGER NOT RECORDED — select the E.4 trigger",IF(AND(OR(AND(AL928&lt;&gt;"",AL928&lt;&gt;"None"),R928="Yes"),AM928=""),"REASSESSMENT / CONSIDERATION REF REQUIRED",IF(AND(OR(R928="Yes",T928="Yes"),U928=""),"GATE LOG EVENT ID REQUIRED",IF(OR(AND(D928&lt;&gt;"",NOT(ISNUMBER(D928))),AND(Y928&lt;&gt;"",NOT(ISNUMBER(Y928))),AND(ISNUMBER(D928),ISNUMBER(Y928),Y928&lt;=D928)),"DATE CHECK — Review and Next Review must be dates, Next after Review",IF(AND(ISNUMBER(AC928),ISNUMBER(AD928),AD928&gt;AC928),"SAMPLE EXCEEDS POPULATION",IF(AND(ISNUMBER(AD928),ISNUMBER(AK928),AD928&lt;AK928),"SAMPLE BELOW TIER MINIMUM",IF(AND(AI928&lt;&gt;"",ISNUMBER(Y928),AO928=""),"REVIEW TYPE REQUIRED: operational, performance or formal (§6.4.4)",IF(AND(ISNUMBER(D928),ISNUMBER(Y928),AI928&lt;&gt;"",Y928-D928&gt;IF(AI928="Critical",31,IF(AI928="High",IF(OR(AO928="Operational monitoring",AO928="Performance review"),31,92),IF(AI928="Medium",IF(AO928="Operational monitoring",31,IF(AO928="Performance review",92,366)),366)))),"NEXT REVIEW EXCEEDS TIER CADENCE",IF(OR(AP928="",AP928="Action-capable: raise not yet set"),"AGENTIC CADENCE RAISE NOT SET (§6.4.4; size to be set by the Council)",IF(AND(Z928="Closed",OR(D928="",E928="",G928="",H928="",I928="",X928="",Y928="",AA928="",AB928="",NOT(ISNUMBER(AC928)),NOT(ISNUMBER(AD928)),AC928&lt;1,AD928&lt;1,AE928="",AG928="",AI928="")),"CLOSURE EVIDENCE MISSING",IF(Z928="Closed","Closure ready for independent review","Open / review")))))))))))))))))</f>
        <v/>
      </c>
      <c r="AI928" s="0" t="n"/>
      <c r="AJ928" s="0">
        <f>IF(AI928="","",IF(AO928="Operational monitoring",IF(AI928="Low","Routine operational monitoring by the Service Owner",IF(AI928="Medium","Monthly","Continuous (logged at least monthly)")),IF(AO928="Performance review",IF(AI928="Critical","At least monthly",IF(AI928="High","Monthly",IF(AI928="Medium","Quarterly","Annual"))),IF(AI928="Critical","Continuous monitoring; formal review at least monthly",IF(AI928="High","Quarterly","Annual")))))</f>
        <v/>
      </c>
      <c r="AK928" s="0">
        <f>IF(OR(AI928="",NOT(ISNUMBER(AC928))),"",IF(OR(AI928="Critical",AI928="High"),MIN(AC928,MAX(30,ROUNDUP(0.05*AC928,0))),IF(AI928="Medium",MIN(AC928,20),MIN(AC928,10))))</f>
        <v/>
      </c>
      <c r="AL928" s="0" t="n"/>
      <c r="AM928" s="0" t="n"/>
      <c r="AN928" s="0" t="n"/>
      <c r="AO928" s="0" t="n"/>
      <c r="AP928" s="0" t="n"/>
    </row>
    <row r="929">
      <c r="A929" s="49" t="n"/>
      <c r="B929" s="50" t="n"/>
      <c r="C929" s="50" t="n"/>
      <c r="D929" s="51" t="n"/>
      <c r="E929" s="50" t="n"/>
      <c r="F929" s="50" t="n"/>
      <c r="G929" s="50" t="n"/>
      <c r="H929" s="50" t="n"/>
      <c r="I929" s="50" t="n"/>
      <c r="J929" s="50" t="n"/>
      <c r="K929" s="50" t="n"/>
      <c r="L929" s="50" t="n"/>
      <c r="M929" s="50" t="n"/>
      <c r="N929" s="50" t="n"/>
      <c r="O929" s="51" t="n"/>
      <c r="P929" s="50" t="n"/>
      <c r="Q929" s="50" t="n"/>
      <c r="R929" s="50" t="n"/>
      <c r="S929" s="50" t="n"/>
      <c r="T929" s="50" t="n"/>
      <c r="U929" s="50" t="n"/>
      <c r="V929" s="50" t="n"/>
      <c r="W929" s="50" t="n"/>
      <c r="X929" s="50" t="n"/>
      <c r="Y929" s="51" t="n"/>
      <c r="Z929" s="52" t="n"/>
      <c r="AA929" s="50" t="n"/>
      <c r="AB929" s="50" t="n"/>
      <c r="AC929" s="61" t="n"/>
      <c r="AD929" s="61" t="n"/>
      <c r="AE929" s="50" t="n"/>
      <c r="AF929" s="0" t="n"/>
      <c r="AG929" s="0" t="n"/>
      <c r="AH929" s="85">
        <f>IF(COUNTA(A929:AG929,AI929,AL929:AP929)=0,"",IF(TRIM(A929)="","AIR-ID REQUIRED",IF(OR(AND(K929&lt;&gt;"",ISNA(MATCH(K929,{"Yes","No","Unknown"},0))),AND(Q929&lt;&gt;"",ISNA(MATCH(Q929,{"Yes","No","Unknown"},0))),AND(R929&lt;&gt;"",ISNA(MATCH(R929,{"Yes","No","Unknown"},0))),AND(T929&lt;&gt;"",ISNA(MATCH(T929,{"Yes","No","Unknown"},0))),AND(J929&lt;&gt;"",ISNA(MATCH(J929,{"Improving","Stable","Deteriorating","New / Baseline","Not yet known"},0))),AND(Z929&lt;&gt;"",ISNA(MATCH(Z929,{"Open","Reviewed","Action Open","Escalated","Closed"},0))),AND(AG929&lt;&gt;"",ISNA(MATCH(AG929,{"UC-ID specific","Shared system baseline"},0))),AND(AI929&lt;&gt;"",ISNA(MATCH(AI929,{"Low","Medium","High","Critical"},0))),AND(AL929&lt;&gt;"",COUNTIF(Lists!$A$3:$A$10,AL929)=0),AND(AO929&lt;&gt;"",ISNA(MATCH(AO929,{"Operational monitoring","Performance review","Formal review"},0))),AND(AP929&lt;&gt;"",ISNA(MATCH(AP929,{"Raised per Monitoring and Review Plan","Not action-capable","Action-capable: raise not yet set"},0)))),"INVALID VALUE — use the dropdown list",IF(AND(AG929="UC-ID specific",OR(AF929="",AF929="None")),"UC-ID REQUIRED",IF(OR(J929="",K929="",Q929="",R929="",T929="",AL929="",J929="Not yet known",K929="Unknown",Q929="Unknown",R929="Unknown",T929="Unknown"),"UNKNOWN TO RESOLVE",IF(AND(K929="Yes",OR(H929="",I929="",M929="",N929="",O929="",P929="",P929="None",X929="")),"BREACH ACTION INCOMPLETE",IF(AND(OR(K929="Yes",Q929="Yes"),AL929="None"),"TRIGGER NOT RECORDED — select the E.4 trigger",IF(AND(OR(AND(AL929&lt;&gt;"",AL929&lt;&gt;"None"),R929="Yes"),AM929=""),"REASSESSMENT / CONSIDERATION REF REQUIRED",IF(AND(OR(R929="Yes",T929="Yes"),U929=""),"GATE LOG EVENT ID REQUIRED",IF(OR(AND(D929&lt;&gt;"",NOT(ISNUMBER(D929))),AND(Y929&lt;&gt;"",NOT(ISNUMBER(Y929))),AND(ISNUMBER(D929),ISNUMBER(Y929),Y929&lt;=D929)),"DATE CHECK — Review and Next Review must be dates, Next after Review",IF(AND(ISNUMBER(AC929),ISNUMBER(AD929),AD929&gt;AC929),"SAMPLE EXCEEDS POPULATION",IF(AND(ISNUMBER(AD929),ISNUMBER(AK929),AD929&lt;AK929),"SAMPLE BELOW TIER MINIMUM",IF(AND(AI929&lt;&gt;"",ISNUMBER(Y929),AO929=""),"REVIEW TYPE REQUIRED: operational, performance or formal (§6.4.4)",IF(AND(ISNUMBER(D929),ISNUMBER(Y929),AI929&lt;&gt;"",Y929-D929&gt;IF(AI929="Critical",31,IF(AI929="High",IF(OR(AO929="Operational monitoring",AO929="Performance review"),31,92),IF(AI929="Medium",IF(AO929="Operational monitoring",31,IF(AO929="Performance review",92,366)),366)))),"NEXT REVIEW EXCEEDS TIER CADENCE",IF(OR(AP929="",AP929="Action-capable: raise not yet set"),"AGENTIC CADENCE RAISE NOT SET (§6.4.4; size to be set by the Council)",IF(AND(Z929="Closed",OR(D929="",E929="",G929="",H929="",I929="",X929="",Y929="",AA929="",AB929="",NOT(ISNUMBER(AC929)),NOT(ISNUMBER(AD929)),AC929&lt;1,AD929&lt;1,AE929="",AG929="",AI929="")),"CLOSURE EVIDENCE MISSING",IF(Z929="Closed","Closure ready for independent review","Open / review")))))))))))))))))</f>
        <v/>
      </c>
      <c r="AI929" s="0" t="n"/>
      <c r="AJ929" s="0">
        <f>IF(AI929="","",IF(AO929="Operational monitoring",IF(AI929="Low","Routine operational monitoring by the Service Owner",IF(AI929="Medium","Monthly","Continuous (logged at least monthly)")),IF(AO929="Performance review",IF(AI929="Critical","At least monthly",IF(AI929="High","Monthly",IF(AI929="Medium","Quarterly","Annual"))),IF(AI929="Critical","Continuous monitoring; formal review at least monthly",IF(AI929="High","Quarterly","Annual")))))</f>
        <v/>
      </c>
      <c r="AK929" s="0">
        <f>IF(OR(AI929="",NOT(ISNUMBER(AC929))),"",IF(OR(AI929="Critical",AI929="High"),MIN(AC929,MAX(30,ROUNDUP(0.05*AC929,0))),IF(AI929="Medium",MIN(AC929,20),MIN(AC929,10))))</f>
        <v/>
      </c>
      <c r="AL929" s="0" t="n"/>
      <c r="AM929" s="0" t="n"/>
      <c r="AN929" s="0" t="n"/>
      <c r="AO929" s="0" t="n"/>
      <c r="AP929" s="0" t="n"/>
    </row>
    <row r="930">
      <c r="A930" s="49" t="n"/>
      <c r="B930" s="50" t="n"/>
      <c r="C930" s="50" t="n"/>
      <c r="D930" s="51" t="n"/>
      <c r="E930" s="50" t="n"/>
      <c r="F930" s="50" t="n"/>
      <c r="G930" s="50" t="n"/>
      <c r="H930" s="50" t="n"/>
      <c r="I930" s="50" t="n"/>
      <c r="J930" s="50" t="n"/>
      <c r="K930" s="50" t="n"/>
      <c r="L930" s="50" t="n"/>
      <c r="M930" s="50" t="n"/>
      <c r="N930" s="50" t="n"/>
      <c r="O930" s="51" t="n"/>
      <c r="P930" s="50" t="n"/>
      <c r="Q930" s="50" t="n"/>
      <c r="R930" s="50" t="n"/>
      <c r="S930" s="50" t="n"/>
      <c r="T930" s="50" t="n"/>
      <c r="U930" s="50" t="n"/>
      <c r="V930" s="50" t="n"/>
      <c r="W930" s="50" t="n"/>
      <c r="X930" s="50" t="n"/>
      <c r="Y930" s="51" t="n"/>
      <c r="Z930" s="52" t="n"/>
      <c r="AA930" s="50" t="n"/>
      <c r="AB930" s="50" t="n"/>
      <c r="AC930" s="61" t="n"/>
      <c r="AD930" s="61" t="n"/>
      <c r="AE930" s="50" t="n"/>
      <c r="AF930" s="0" t="n"/>
      <c r="AG930" s="0" t="n"/>
      <c r="AH930" s="85">
        <f>IF(COUNTA(A930:AG930,AI930,AL930:AP930)=0,"",IF(TRIM(A930)="","AIR-ID REQUIRED",IF(OR(AND(K930&lt;&gt;"",ISNA(MATCH(K930,{"Yes","No","Unknown"},0))),AND(Q930&lt;&gt;"",ISNA(MATCH(Q930,{"Yes","No","Unknown"},0))),AND(R930&lt;&gt;"",ISNA(MATCH(R930,{"Yes","No","Unknown"},0))),AND(T930&lt;&gt;"",ISNA(MATCH(T930,{"Yes","No","Unknown"},0))),AND(J930&lt;&gt;"",ISNA(MATCH(J930,{"Improving","Stable","Deteriorating","New / Baseline","Not yet known"},0))),AND(Z930&lt;&gt;"",ISNA(MATCH(Z930,{"Open","Reviewed","Action Open","Escalated","Closed"},0))),AND(AG930&lt;&gt;"",ISNA(MATCH(AG930,{"UC-ID specific","Shared system baseline"},0))),AND(AI930&lt;&gt;"",ISNA(MATCH(AI930,{"Low","Medium","High","Critical"},0))),AND(AL930&lt;&gt;"",COUNTIF(Lists!$A$3:$A$10,AL930)=0),AND(AO930&lt;&gt;"",ISNA(MATCH(AO930,{"Operational monitoring","Performance review","Formal review"},0))),AND(AP930&lt;&gt;"",ISNA(MATCH(AP930,{"Raised per Monitoring and Review Plan","Not action-capable","Action-capable: raise not yet set"},0)))),"INVALID VALUE — use the dropdown list",IF(AND(AG930="UC-ID specific",OR(AF930="",AF930="None")),"UC-ID REQUIRED",IF(OR(J930="",K930="",Q930="",R930="",T930="",AL930="",J930="Not yet known",K930="Unknown",Q930="Unknown",R930="Unknown",T930="Unknown"),"UNKNOWN TO RESOLVE",IF(AND(K930="Yes",OR(H930="",I930="",M930="",N930="",O930="",P930="",P930="None",X930="")),"BREACH ACTION INCOMPLETE",IF(AND(OR(K930="Yes",Q930="Yes"),AL930="None"),"TRIGGER NOT RECORDED — select the E.4 trigger",IF(AND(OR(AND(AL930&lt;&gt;"",AL930&lt;&gt;"None"),R930="Yes"),AM930=""),"REASSESSMENT / CONSIDERATION REF REQUIRED",IF(AND(OR(R930="Yes",T930="Yes"),U930=""),"GATE LOG EVENT ID REQUIRED",IF(OR(AND(D930&lt;&gt;"",NOT(ISNUMBER(D930))),AND(Y930&lt;&gt;"",NOT(ISNUMBER(Y930))),AND(ISNUMBER(D930),ISNUMBER(Y930),Y930&lt;=D930)),"DATE CHECK — Review and Next Review must be dates, Next after Review",IF(AND(ISNUMBER(AC930),ISNUMBER(AD930),AD930&gt;AC930),"SAMPLE EXCEEDS POPULATION",IF(AND(ISNUMBER(AD930),ISNUMBER(AK930),AD930&lt;AK930),"SAMPLE BELOW TIER MINIMUM",IF(AND(AI930&lt;&gt;"",ISNUMBER(Y930),AO930=""),"REVIEW TYPE REQUIRED: operational, performance or formal (§6.4.4)",IF(AND(ISNUMBER(D930),ISNUMBER(Y930),AI930&lt;&gt;"",Y930-D930&gt;IF(AI930="Critical",31,IF(AI930="High",IF(OR(AO930="Operational monitoring",AO930="Performance review"),31,92),IF(AI930="Medium",IF(AO930="Operational monitoring",31,IF(AO930="Performance review",92,366)),366)))),"NEXT REVIEW EXCEEDS TIER CADENCE",IF(OR(AP930="",AP930="Action-capable: raise not yet set"),"AGENTIC CADENCE RAISE NOT SET (§6.4.4; size to be set by the Council)",IF(AND(Z930="Closed",OR(D930="",E930="",G930="",H930="",I930="",X930="",Y930="",AA930="",AB930="",NOT(ISNUMBER(AC930)),NOT(ISNUMBER(AD930)),AC930&lt;1,AD930&lt;1,AE930="",AG930="",AI930="")),"CLOSURE EVIDENCE MISSING",IF(Z930="Closed","Closure ready for independent review","Open / review")))))))))))))))))</f>
        <v/>
      </c>
      <c r="AI930" s="0" t="n"/>
      <c r="AJ930" s="0">
        <f>IF(AI930="","",IF(AO930="Operational monitoring",IF(AI930="Low","Routine operational monitoring by the Service Owner",IF(AI930="Medium","Monthly","Continuous (logged at least monthly)")),IF(AO930="Performance review",IF(AI930="Critical","At least monthly",IF(AI930="High","Monthly",IF(AI930="Medium","Quarterly","Annual"))),IF(AI930="Critical","Continuous monitoring; formal review at least monthly",IF(AI930="High","Quarterly","Annual")))))</f>
        <v/>
      </c>
      <c r="AK930" s="0">
        <f>IF(OR(AI930="",NOT(ISNUMBER(AC930))),"",IF(OR(AI930="Critical",AI930="High"),MIN(AC930,MAX(30,ROUNDUP(0.05*AC930,0))),IF(AI930="Medium",MIN(AC930,20),MIN(AC930,10))))</f>
        <v/>
      </c>
      <c r="AL930" s="0" t="n"/>
      <c r="AM930" s="0" t="n"/>
      <c r="AN930" s="0" t="n"/>
      <c r="AO930" s="0" t="n"/>
      <c r="AP930" s="0" t="n"/>
    </row>
    <row r="931">
      <c r="A931" s="49" t="n"/>
      <c r="B931" s="50" t="n"/>
      <c r="C931" s="50" t="n"/>
      <c r="D931" s="51" t="n"/>
      <c r="E931" s="50" t="n"/>
      <c r="F931" s="50" t="n"/>
      <c r="G931" s="50" t="n"/>
      <c r="H931" s="50" t="n"/>
      <c r="I931" s="50" t="n"/>
      <c r="J931" s="50" t="n"/>
      <c r="K931" s="50" t="n"/>
      <c r="L931" s="50" t="n"/>
      <c r="M931" s="50" t="n"/>
      <c r="N931" s="50" t="n"/>
      <c r="O931" s="51" t="n"/>
      <c r="P931" s="50" t="n"/>
      <c r="Q931" s="50" t="n"/>
      <c r="R931" s="50" t="n"/>
      <c r="S931" s="50" t="n"/>
      <c r="T931" s="50" t="n"/>
      <c r="U931" s="50" t="n"/>
      <c r="V931" s="50" t="n"/>
      <c r="W931" s="50" t="n"/>
      <c r="X931" s="50" t="n"/>
      <c r="Y931" s="51" t="n"/>
      <c r="Z931" s="52" t="n"/>
      <c r="AA931" s="50" t="n"/>
      <c r="AB931" s="50" t="n"/>
      <c r="AC931" s="61" t="n"/>
      <c r="AD931" s="61" t="n"/>
      <c r="AE931" s="50" t="n"/>
      <c r="AF931" s="0" t="n"/>
      <c r="AG931" s="0" t="n"/>
      <c r="AH931" s="85">
        <f>IF(COUNTA(A931:AG931,AI931,AL931:AP931)=0,"",IF(TRIM(A931)="","AIR-ID REQUIRED",IF(OR(AND(K931&lt;&gt;"",ISNA(MATCH(K931,{"Yes","No","Unknown"},0))),AND(Q931&lt;&gt;"",ISNA(MATCH(Q931,{"Yes","No","Unknown"},0))),AND(R931&lt;&gt;"",ISNA(MATCH(R931,{"Yes","No","Unknown"},0))),AND(T931&lt;&gt;"",ISNA(MATCH(T931,{"Yes","No","Unknown"},0))),AND(J931&lt;&gt;"",ISNA(MATCH(J931,{"Improving","Stable","Deteriorating","New / Baseline","Not yet known"},0))),AND(Z931&lt;&gt;"",ISNA(MATCH(Z931,{"Open","Reviewed","Action Open","Escalated","Closed"},0))),AND(AG931&lt;&gt;"",ISNA(MATCH(AG931,{"UC-ID specific","Shared system baseline"},0))),AND(AI931&lt;&gt;"",ISNA(MATCH(AI931,{"Low","Medium","High","Critical"},0))),AND(AL931&lt;&gt;"",COUNTIF(Lists!$A$3:$A$10,AL931)=0),AND(AO931&lt;&gt;"",ISNA(MATCH(AO931,{"Operational monitoring","Performance review","Formal review"},0))),AND(AP931&lt;&gt;"",ISNA(MATCH(AP931,{"Raised per Monitoring and Review Plan","Not action-capable","Action-capable: raise not yet set"},0)))),"INVALID VALUE — use the dropdown list",IF(AND(AG931="UC-ID specific",OR(AF931="",AF931="None")),"UC-ID REQUIRED",IF(OR(J931="",K931="",Q931="",R931="",T931="",AL931="",J931="Not yet known",K931="Unknown",Q931="Unknown",R931="Unknown",T931="Unknown"),"UNKNOWN TO RESOLVE",IF(AND(K931="Yes",OR(H931="",I931="",M931="",N931="",O931="",P931="",P931="None",X931="")),"BREACH ACTION INCOMPLETE",IF(AND(OR(K931="Yes",Q931="Yes"),AL931="None"),"TRIGGER NOT RECORDED — select the E.4 trigger",IF(AND(OR(AND(AL931&lt;&gt;"",AL931&lt;&gt;"None"),R931="Yes"),AM931=""),"REASSESSMENT / CONSIDERATION REF REQUIRED",IF(AND(OR(R931="Yes",T931="Yes"),U931=""),"GATE LOG EVENT ID REQUIRED",IF(OR(AND(D931&lt;&gt;"",NOT(ISNUMBER(D931))),AND(Y931&lt;&gt;"",NOT(ISNUMBER(Y931))),AND(ISNUMBER(D931),ISNUMBER(Y931),Y931&lt;=D931)),"DATE CHECK — Review and Next Review must be dates, Next after Review",IF(AND(ISNUMBER(AC931),ISNUMBER(AD931),AD931&gt;AC931),"SAMPLE EXCEEDS POPULATION",IF(AND(ISNUMBER(AD931),ISNUMBER(AK931),AD931&lt;AK931),"SAMPLE BELOW TIER MINIMUM",IF(AND(AI931&lt;&gt;"",ISNUMBER(Y931),AO931=""),"REVIEW TYPE REQUIRED: operational, performance or formal (§6.4.4)",IF(AND(ISNUMBER(D931),ISNUMBER(Y931),AI931&lt;&gt;"",Y931-D931&gt;IF(AI931="Critical",31,IF(AI931="High",IF(OR(AO931="Operational monitoring",AO931="Performance review"),31,92),IF(AI931="Medium",IF(AO931="Operational monitoring",31,IF(AO931="Performance review",92,366)),366)))),"NEXT REVIEW EXCEEDS TIER CADENCE",IF(OR(AP931="",AP931="Action-capable: raise not yet set"),"AGENTIC CADENCE RAISE NOT SET (§6.4.4; size to be set by the Council)",IF(AND(Z931="Closed",OR(D931="",E931="",G931="",H931="",I931="",X931="",Y931="",AA931="",AB931="",NOT(ISNUMBER(AC931)),NOT(ISNUMBER(AD931)),AC931&lt;1,AD931&lt;1,AE931="",AG931="",AI931="")),"CLOSURE EVIDENCE MISSING",IF(Z931="Closed","Closure ready for independent review","Open / review")))))))))))))))))</f>
        <v/>
      </c>
      <c r="AI931" s="0" t="n"/>
      <c r="AJ931" s="0">
        <f>IF(AI931="","",IF(AO931="Operational monitoring",IF(AI931="Low","Routine operational monitoring by the Service Owner",IF(AI931="Medium","Monthly","Continuous (logged at least monthly)")),IF(AO931="Performance review",IF(AI931="Critical","At least monthly",IF(AI931="High","Monthly",IF(AI931="Medium","Quarterly","Annual"))),IF(AI931="Critical","Continuous monitoring; formal review at least monthly",IF(AI931="High","Quarterly","Annual")))))</f>
        <v/>
      </c>
      <c r="AK931" s="0">
        <f>IF(OR(AI931="",NOT(ISNUMBER(AC931))),"",IF(OR(AI931="Critical",AI931="High"),MIN(AC931,MAX(30,ROUNDUP(0.05*AC931,0))),IF(AI931="Medium",MIN(AC931,20),MIN(AC931,10))))</f>
        <v/>
      </c>
      <c r="AL931" s="0" t="n"/>
      <c r="AM931" s="0" t="n"/>
      <c r="AN931" s="0" t="n"/>
      <c r="AO931" s="0" t="n"/>
      <c r="AP931" s="0" t="n"/>
    </row>
    <row r="932">
      <c r="A932" s="49" t="n"/>
      <c r="B932" s="50" t="n"/>
      <c r="C932" s="50" t="n"/>
      <c r="D932" s="51" t="n"/>
      <c r="E932" s="50" t="n"/>
      <c r="F932" s="50" t="n"/>
      <c r="G932" s="50" t="n"/>
      <c r="H932" s="50" t="n"/>
      <c r="I932" s="50" t="n"/>
      <c r="J932" s="50" t="n"/>
      <c r="K932" s="50" t="n"/>
      <c r="L932" s="50" t="n"/>
      <c r="M932" s="50" t="n"/>
      <c r="N932" s="50" t="n"/>
      <c r="O932" s="51" t="n"/>
      <c r="P932" s="50" t="n"/>
      <c r="Q932" s="50" t="n"/>
      <c r="R932" s="50" t="n"/>
      <c r="S932" s="50" t="n"/>
      <c r="T932" s="50" t="n"/>
      <c r="U932" s="50" t="n"/>
      <c r="V932" s="50" t="n"/>
      <c r="W932" s="50" t="n"/>
      <c r="X932" s="50" t="n"/>
      <c r="Y932" s="51" t="n"/>
      <c r="Z932" s="52" t="n"/>
      <c r="AA932" s="50" t="n"/>
      <c r="AB932" s="50" t="n"/>
      <c r="AC932" s="61" t="n"/>
      <c r="AD932" s="61" t="n"/>
      <c r="AE932" s="50" t="n"/>
      <c r="AF932" s="0" t="n"/>
      <c r="AG932" s="0" t="n"/>
      <c r="AH932" s="85">
        <f>IF(COUNTA(A932:AG932,AI932,AL932:AP932)=0,"",IF(TRIM(A932)="","AIR-ID REQUIRED",IF(OR(AND(K932&lt;&gt;"",ISNA(MATCH(K932,{"Yes","No","Unknown"},0))),AND(Q932&lt;&gt;"",ISNA(MATCH(Q932,{"Yes","No","Unknown"},0))),AND(R932&lt;&gt;"",ISNA(MATCH(R932,{"Yes","No","Unknown"},0))),AND(T932&lt;&gt;"",ISNA(MATCH(T932,{"Yes","No","Unknown"},0))),AND(J932&lt;&gt;"",ISNA(MATCH(J932,{"Improving","Stable","Deteriorating","New / Baseline","Not yet known"},0))),AND(Z932&lt;&gt;"",ISNA(MATCH(Z932,{"Open","Reviewed","Action Open","Escalated","Closed"},0))),AND(AG932&lt;&gt;"",ISNA(MATCH(AG932,{"UC-ID specific","Shared system baseline"},0))),AND(AI932&lt;&gt;"",ISNA(MATCH(AI932,{"Low","Medium","High","Critical"},0))),AND(AL932&lt;&gt;"",COUNTIF(Lists!$A$3:$A$10,AL932)=0),AND(AO932&lt;&gt;"",ISNA(MATCH(AO932,{"Operational monitoring","Performance review","Formal review"},0))),AND(AP932&lt;&gt;"",ISNA(MATCH(AP932,{"Raised per Monitoring and Review Plan","Not action-capable","Action-capable: raise not yet set"},0)))),"INVALID VALUE — use the dropdown list",IF(AND(AG932="UC-ID specific",OR(AF932="",AF932="None")),"UC-ID REQUIRED",IF(OR(J932="",K932="",Q932="",R932="",T932="",AL932="",J932="Not yet known",K932="Unknown",Q932="Unknown",R932="Unknown",T932="Unknown"),"UNKNOWN TO RESOLVE",IF(AND(K932="Yes",OR(H932="",I932="",M932="",N932="",O932="",P932="",P932="None",X932="")),"BREACH ACTION INCOMPLETE",IF(AND(OR(K932="Yes",Q932="Yes"),AL932="None"),"TRIGGER NOT RECORDED — select the E.4 trigger",IF(AND(OR(AND(AL932&lt;&gt;"",AL932&lt;&gt;"None"),R932="Yes"),AM932=""),"REASSESSMENT / CONSIDERATION REF REQUIRED",IF(AND(OR(R932="Yes",T932="Yes"),U932=""),"GATE LOG EVENT ID REQUIRED",IF(OR(AND(D932&lt;&gt;"",NOT(ISNUMBER(D932))),AND(Y932&lt;&gt;"",NOT(ISNUMBER(Y932))),AND(ISNUMBER(D932),ISNUMBER(Y932),Y932&lt;=D932)),"DATE CHECK — Review and Next Review must be dates, Next after Review",IF(AND(ISNUMBER(AC932),ISNUMBER(AD932),AD932&gt;AC932),"SAMPLE EXCEEDS POPULATION",IF(AND(ISNUMBER(AD932),ISNUMBER(AK932),AD932&lt;AK932),"SAMPLE BELOW TIER MINIMUM",IF(AND(AI932&lt;&gt;"",ISNUMBER(Y932),AO932=""),"REVIEW TYPE REQUIRED: operational, performance or formal (§6.4.4)",IF(AND(ISNUMBER(D932),ISNUMBER(Y932),AI932&lt;&gt;"",Y932-D932&gt;IF(AI932="Critical",31,IF(AI932="High",IF(OR(AO932="Operational monitoring",AO932="Performance review"),31,92),IF(AI932="Medium",IF(AO932="Operational monitoring",31,IF(AO932="Performance review",92,366)),366)))),"NEXT REVIEW EXCEEDS TIER CADENCE",IF(OR(AP932="",AP932="Action-capable: raise not yet set"),"AGENTIC CADENCE RAISE NOT SET (§6.4.4; size to be set by the Council)",IF(AND(Z932="Closed",OR(D932="",E932="",G932="",H932="",I932="",X932="",Y932="",AA932="",AB932="",NOT(ISNUMBER(AC932)),NOT(ISNUMBER(AD932)),AC932&lt;1,AD932&lt;1,AE932="",AG932="",AI932="")),"CLOSURE EVIDENCE MISSING",IF(Z932="Closed","Closure ready for independent review","Open / review")))))))))))))))))</f>
        <v/>
      </c>
      <c r="AI932" s="0" t="n"/>
      <c r="AJ932" s="0">
        <f>IF(AI932="","",IF(AO932="Operational monitoring",IF(AI932="Low","Routine operational monitoring by the Service Owner",IF(AI932="Medium","Monthly","Continuous (logged at least monthly)")),IF(AO932="Performance review",IF(AI932="Critical","At least monthly",IF(AI932="High","Monthly",IF(AI932="Medium","Quarterly","Annual"))),IF(AI932="Critical","Continuous monitoring; formal review at least monthly",IF(AI932="High","Quarterly","Annual")))))</f>
        <v/>
      </c>
      <c r="AK932" s="0">
        <f>IF(OR(AI932="",NOT(ISNUMBER(AC932))),"",IF(OR(AI932="Critical",AI932="High"),MIN(AC932,MAX(30,ROUNDUP(0.05*AC932,0))),IF(AI932="Medium",MIN(AC932,20),MIN(AC932,10))))</f>
        <v/>
      </c>
      <c r="AL932" s="0" t="n"/>
      <c r="AM932" s="0" t="n"/>
      <c r="AN932" s="0" t="n"/>
      <c r="AO932" s="0" t="n"/>
      <c r="AP932" s="0" t="n"/>
    </row>
    <row r="933">
      <c r="A933" s="49" t="n"/>
      <c r="B933" s="50" t="n"/>
      <c r="C933" s="50" t="n"/>
      <c r="D933" s="51" t="n"/>
      <c r="E933" s="50" t="n"/>
      <c r="F933" s="50" t="n"/>
      <c r="G933" s="50" t="n"/>
      <c r="H933" s="50" t="n"/>
      <c r="I933" s="50" t="n"/>
      <c r="J933" s="50" t="n"/>
      <c r="K933" s="50" t="n"/>
      <c r="L933" s="50" t="n"/>
      <c r="M933" s="50" t="n"/>
      <c r="N933" s="50" t="n"/>
      <c r="O933" s="51" t="n"/>
      <c r="P933" s="50" t="n"/>
      <c r="Q933" s="50" t="n"/>
      <c r="R933" s="50" t="n"/>
      <c r="S933" s="50" t="n"/>
      <c r="T933" s="50" t="n"/>
      <c r="U933" s="50" t="n"/>
      <c r="V933" s="50" t="n"/>
      <c r="W933" s="50" t="n"/>
      <c r="X933" s="50" t="n"/>
      <c r="Y933" s="51" t="n"/>
      <c r="Z933" s="52" t="n"/>
      <c r="AA933" s="50" t="n"/>
      <c r="AB933" s="50" t="n"/>
      <c r="AC933" s="61" t="n"/>
      <c r="AD933" s="61" t="n"/>
      <c r="AE933" s="50" t="n"/>
      <c r="AF933" s="0" t="n"/>
      <c r="AG933" s="0" t="n"/>
      <c r="AH933" s="85">
        <f>IF(COUNTA(A933:AG933,AI933,AL933:AP933)=0,"",IF(TRIM(A933)="","AIR-ID REQUIRED",IF(OR(AND(K933&lt;&gt;"",ISNA(MATCH(K933,{"Yes","No","Unknown"},0))),AND(Q933&lt;&gt;"",ISNA(MATCH(Q933,{"Yes","No","Unknown"},0))),AND(R933&lt;&gt;"",ISNA(MATCH(R933,{"Yes","No","Unknown"},0))),AND(T933&lt;&gt;"",ISNA(MATCH(T933,{"Yes","No","Unknown"},0))),AND(J933&lt;&gt;"",ISNA(MATCH(J933,{"Improving","Stable","Deteriorating","New / Baseline","Not yet known"},0))),AND(Z933&lt;&gt;"",ISNA(MATCH(Z933,{"Open","Reviewed","Action Open","Escalated","Closed"},0))),AND(AG933&lt;&gt;"",ISNA(MATCH(AG933,{"UC-ID specific","Shared system baseline"},0))),AND(AI933&lt;&gt;"",ISNA(MATCH(AI933,{"Low","Medium","High","Critical"},0))),AND(AL933&lt;&gt;"",COUNTIF(Lists!$A$3:$A$10,AL933)=0),AND(AO933&lt;&gt;"",ISNA(MATCH(AO933,{"Operational monitoring","Performance review","Formal review"},0))),AND(AP933&lt;&gt;"",ISNA(MATCH(AP933,{"Raised per Monitoring and Review Plan","Not action-capable","Action-capable: raise not yet set"},0)))),"INVALID VALUE — use the dropdown list",IF(AND(AG933="UC-ID specific",OR(AF933="",AF933="None")),"UC-ID REQUIRED",IF(OR(J933="",K933="",Q933="",R933="",T933="",AL933="",J933="Not yet known",K933="Unknown",Q933="Unknown",R933="Unknown",T933="Unknown"),"UNKNOWN TO RESOLVE",IF(AND(K933="Yes",OR(H933="",I933="",M933="",N933="",O933="",P933="",P933="None",X933="")),"BREACH ACTION INCOMPLETE",IF(AND(OR(K933="Yes",Q933="Yes"),AL933="None"),"TRIGGER NOT RECORDED — select the E.4 trigger",IF(AND(OR(AND(AL933&lt;&gt;"",AL933&lt;&gt;"None"),R933="Yes"),AM933=""),"REASSESSMENT / CONSIDERATION REF REQUIRED",IF(AND(OR(R933="Yes",T933="Yes"),U933=""),"GATE LOG EVENT ID REQUIRED",IF(OR(AND(D933&lt;&gt;"",NOT(ISNUMBER(D933))),AND(Y933&lt;&gt;"",NOT(ISNUMBER(Y933))),AND(ISNUMBER(D933),ISNUMBER(Y933),Y933&lt;=D933)),"DATE CHECK — Review and Next Review must be dates, Next after Review",IF(AND(ISNUMBER(AC933),ISNUMBER(AD933),AD933&gt;AC933),"SAMPLE EXCEEDS POPULATION",IF(AND(ISNUMBER(AD933),ISNUMBER(AK933),AD933&lt;AK933),"SAMPLE BELOW TIER MINIMUM",IF(AND(AI933&lt;&gt;"",ISNUMBER(Y933),AO933=""),"REVIEW TYPE REQUIRED: operational, performance or formal (§6.4.4)",IF(AND(ISNUMBER(D933),ISNUMBER(Y933),AI933&lt;&gt;"",Y933-D933&gt;IF(AI933="Critical",31,IF(AI933="High",IF(OR(AO933="Operational monitoring",AO933="Performance review"),31,92),IF(AI933="Medium",IF(AO933="Operational monitoring",31,IF(AO933="Performance review",92,366)),366)))),"NEXT REVIEW EXCEEDS TIER CADENCE",IF(OR(AP933="",AP933="Action-capable: raise not yet set"),"AGENTIC CADENCE RAISE NOT SET (§6.4.4; size to be set by the Council)",IF(AND(Z933="Closed",OR(D933="",E933="",G933="",H933="",I933="",X933="",Y933="",AA933="",AB933="",NOT(ISNUMBER(AC933)),NOT(ISNUMBER(AD933)),AC933&lt;1,AD933&lt;1,AE933="",AG933="",AI933="")),"CLOSURE EVIDENCE MISSING",IF(Z933="Closed","Closure ready for independent review","Open / review")))))))))))))))))</f>
        <v/>
      </c>
      <c r="AI933" s="0" t="n"/>
      <c r="AJ933" s="0">
        <f>IF(AI933="","",IF(AO933="Operational monitoring",IF(AI933="Low","Routine operational monitoring by the Service Owner",IF(AI933="Medium","Monthly","Continuous (logged at least monthly)")),IF(AO933="Performance review",IF(AI933="Critical","At least monthly",IF(AI933="High","Monthly",IF(AI933="Medium","Quarterly","Annual"))),IF(AI933="Critical","Continuous monitoring; formal review at least monthly",IF(AI933="High","Quarterly","Annual")))))</f>
        <v/>
      </c>
      <c r="AK933" s="0">
        <f>IF(OR(AI933="",NOT(ISNUMBER(AC933))),"",IF(OR(AI933="Critical",AI933="High"),MIN(AC933,MAX(30,ROUNDUP(0.05*AC933,0))),IF(AI933="Medium",MIN(AC933,20),MIN(AC933,10))))</f>
        <v/>
      </c>
      <c r="AL933" s="0" t="n"/>
      <c r="AM933" s="0" t="n"/>
      <c r="AN933" s="0" t="n"/>
      <c r="AO933" s="0" t="n"/>
      <c r="AP933" s="0" t="n"/>
    </row>
    <row r="934">
      <c r="A934" s="49" t="n"/>
      <c r="B934" s="50" t="n"/>
      <c r="C934" s="50" t="n"/>
      <c r="D934" s="51" t="n"/>
      <c r="E934" s="50" t="n"/>
      <c r="F934" s="50" t="n"/>
      <c r="G934" s="50" t="n"/>
      <c r="H934" s="50" t="n"/>
      <c r="I934" s="50" t="n"/>
      <c r="J934" s="50" t="n"/>
      <c r="K934" s="50" t="n"/>
      <c r="L934" s="50" t="n"/>
      <c r="M934" s="50" t="n"/>
      <c r="N934" s="50" t="n"/>
      <c r="O934" s="51" t="n"/>
      <c r="P934" s="50" t="n"/>
      <c r="Q934" s="50" t="n"/>
      <c r="R934" s="50" t="n"/>
      <c r="S934" s="50" t="n"/>
      <c r="T934" s="50" t="n"/>
      <c r="U934" s="50" t="n"/>
      <c r="V934" s="50" t="n"/>
      <c r="W934" s="50" t="n"/>
      <c r="X934" s="50" t="n"/>
      <c r="Y934" s="51" t="n"/>
      <c r="Z934" s="52" t="n"/>
      <c r="AA934" s="50" t="n"/>
      <c r="AB934" s="50" t="n"/>
      <c r="AC934" s="61" t="n"/>
      <c r="AD934" s="61" t="n"/>
      <c r="AE934" s="50" t="n"/>
      <c r="AF934" s="0" t="n"/>
      <c r="AG934" s="0" t="n"/>
      <c r="AH934" s="85">
        <f>IF(COUNTA(A934:AG934,AI934,AL934:AP934)=0,"",IF(TRIM(A934)="","AIR-ID REQUIRED",IF(OR(AND(K934&lt;&gt;"",ISNA(MATCH(K934,{"Yes","No","Unknown"},0))),AND(Q934&lt;&gt;"",ISNA(MATCH(Q934,{"Yes","No","Unknown"},0))),AND(R934&lt;&gt;"",ISNA(MATCH(R934,{"Yes","No","Unknown"},0))),AND(T934&lt;&gt;"",ISNA(MATCH(T934,{"Yes","No","Unknown"},0))),AND(J934&lt;&gt;"",ISNA(MATCH(J934,{"Improving","Stable","Deteriorating","New / Baseline","Not yet known"},0))),AND(Z934&lt;&gt;"",ISNA(MATCH(Z934,{"Open","Reviewed","Action Open","Escalated","Closed"},0))),AND(AG934&lt;&gt;"",ISNA(MATCH(AG934,{"UC-ID specific","Shared system baseline"},0))),AND(AI934&lt;&gt;"",ISNA(MATCH(AI934,{"Low","Medium","High","Critical"},0))),AND(AL934&lt;&gt;"",COUNTIF(Lists!$A$3:$A$10,AL934)=0),AND(AO934&lt;&gt;"",ISNA(MATCH(AO934,{"Operational monitoring","Performance review","Formal review"},0))),AND(AP934&lt;&gt;"",ISNA(MATCH(AP934,{"Raised per Monitoring and Review Plan","Not action-capable","Action-capable: raise not yet set"},0)))),"INVALID VALUE — use the dropdown list",IF(AND(AG934="UC-ID specific",OR(AF934="",AF934="None")),"UC-ID REQUIRED",IF(OR(J934="",K934="",Q934="",R934="",T934="",AL934="",J934="Not yet known",K934="Unknown",Q934="Unknown",R934="Unknown",T934="Unknown"),"UNKNOWN TO RESOLVE",IF(AND(K934="Yes",OR(H934="",I934="",M934="",N934="",O934="",P934="",P934="None",X934="")),"BREACH ACTION INCOMPLETE",IF(AND(OR(K934="Yes",Q934="Yes"),AL934="None"),"TRIGGER NOT RECORDED — select the E.4 trigger",IF(AND(OR(AND(AL934&lt;&gt;"",AL934&lt;&gt;"None"),R934="Yes"),AM934=""),"REASSESSMENT / CONSIDERATION REF REQUIRED",IF(AND(OR(R934="Yes",T934="Yes"),U934=""),"GATE LOG EVENT ID REQUIRED",IF(OR(AND(D934&lt;&gt;"",NOT(ISNUMBER(D934))),AND(Y934&lt;&gt;"",NOT(ISNUMBER(Y934))),AND(ISNUMBER(D934),ISNUMBER(Y934),Y934&lt;=D934)),"DATE CHECK — Review and Next Review must be dates, Next after Review",IF(AND(ISNUMBER(AC934),ISNUMBER(AD934),AD934&gt;AC934),"SAMPLE EXCEEDS POPULATION",IF(AND(ISNUMBER(AD934),ISNUMBER(AK934),AD934&lt;AK934),"SAMPLE BELOW TIER MINIMUM",IF(AND(AI934&lt;&gt;"",ISNUMBER(Y934),AO934=""),"REVIEW TYPE REQUIRED: operational, performance or formal (§6.4.4)",IF(AND(ISNUMBER(D934),ISNUMBER(Y934),AI934&lt;&gt;"",Y934-D934&gt;IF(AI934="Critical",31,IF(AI934="High",IF(OR(AO934="Operational monitoring",AO934="Performance review"),31,92),IF(AI934="Medium",IF(AO934="Operational monitoring",31,IF(AO934="Performance review",92,366)),366)))),"NEXT REVIEW EXCEEDS TIER CADENCE",IF(OR(AP934="",AP934="Action-capable: raise not yet set"),"AGENTIC CADENCE RAISE NOT SET (§6.4.4; size to be set by the Council)",IF(AND(Z934="Closed",OR(D934="",E934="",G934="",H934="",I934="",X934="",Y934="",AA934="",AB934="",NOT(ISNUMBER(AC934)),NOT(ISNUMBER(AD934)),AC934&lt;1,AD934&lt;1,AE934="",AG934="",AI934="")),"CLOSURE EVIDENCE MISSING",IF(Z934="Closed","Closure ready for independent review","Open / review")))))))))))))))))</f>
        <v/>
      </c>
      <c r="AI934" s="0" t="n"/>
      <c r="AJ934" s="0">
        <f>IF(AI934="","",IF(AO934="Operational monitoring",IF(AI934="Low","Routine operational monitoring by the Service Owner",IF(AI934="Medium","Monthly","Continuous (logged at least monthly)")),IF(AO934="Performance review",IF(AI934="Critical","At least monthly",IF(AI934="High","Monthly",IF(AI934="Medium","Quarterly","Annual"))),IF(AI934="Critical","Continuous monitoring; formal review at least monthly",IF(AI934="High","Quarterly","Annual")))))</f>
        <v/>
      </c>
      <c r="AK934" s="0">
        <f>IF(OR(AI934="",NOT(ISNUMBER(AC934))),"",IF(OR(AI934="Critical",AI934="High"),MIN(AC934,MAX(30,ROUNDUP(0.05*AC934,0))),IF(AI934="Medium",MIN(AC934,20),MIN(AC934,10))))</f>
        <v/>
      </c>
      <c r="AL934" s="0" t="n"/>
      <c r="AM934" s="0" t="n"/>
      <c r="AN934" s="0" t="n"/>
      <c r="AO934" s="0" t="n"/>
      <c r="AP934" s="0" t="n"/>
    </row>
    <row r="935">
      <c r="A935" s="49" t="n"/>
      <c r="B935" s="50" t="n"/>
      <c r="C935" s="50" t="n"/>
      <c r="D935" s="51" t="n"/>
      <c r="E935" s="50" t="n"/>
      <c r="F935" s="50" t="n"/>
      <c r="G935" s="50" t="n"/>
      <c r="H935" s="50" t="n"/>
      <c r="I935" s="50" t="n"/>
      <c r="J935" s="50" t="n"/>
      <c r="K935" s="50" t="n"/>
      <c r="L935" s="50" t="n"/>
      <c r="M935" s="50" t="n"/>
      <c r="N935" s="50" t="n"/>
      <c r="O935" s="51" t="n"/>
      <c r="P935" s="50" t="n"/>
      <c r="Q935" s="50" t="n"/>
      <c r="R935" s="50" t="n"/>
      <c r="S935" s="50" t="n"/>
      <c r="T935" s="50" t="n"/>
      <c r="U935" s="50" t="n"/>
      <c r="V935" s="50" t="n"/>
      <c r="W935" s="50" t="n"/>
      <c r="X935" s="50" t="n"/>
      <c r="Y935" s="51" t="n"/>
      <c r="Z935" s="52" t="n"/>
      <c r="AA935" s="50" t="n"/>
      <c r="AB935" s="50" t="n"/>
      <c r="AC935" s="61" t="n"/>
      <c r="AD935" s="61" t="n"/>
      <c r="AE935" s="50" t="n"/>
      <c r="AF935" s="0" t="n"/>
      <c r="AG935" s="0" t="n"/>
      <c r="AH935" s="85">
        <f>IF(COUNTA(A935:AG935,AI935,AL935:AP935)=0,"",IF(TRIM(A935)="","AIR-ID REQUIRED",IF(OR(AND(K935&lt;&gt;"",ISNA(MATCH(K935,{"Yes","No","Unknown"},0))),AND(Q935&lt;&gt;"",ISNA(MATCH(Q935,{"Yes","No","Unknown"},0))),AND(R935&lt;&gt;"",ISNA(MATCH(R935,{"Yes","No","Unknown"},0))),AND(T935&lt;&gt;"",ISNA(MATCH(T935,{"Yes","No","Unknown"},0))),AND(J935&lt;&gt;"",ISNA(MATCH(J935,{"Improving","Stable","Deteriorating","New / Baseline","Not yet known"},0))),AND(Z935&lt;&gt;"",ISNA(MATCH(Z935,{"Open","Reviewed","Action Open","Escalated","Closed"},0))),AND(AG935&lt;&gt;"",ISNA(MATCH(AG935,{"UC-ID specific","Shared system baseline"},0))),AND(AI935&lt;&gt;"",ISNA(MATCH(AI935,{"Low","Medium","High","Critical"},0))),AND(AL935&lt;&gt;"",COUNTIF(Lists!$A$3:$A$10,AL935)=0),AND(AO935&lt;&gt;"",ISNA(MATCH(AO935,{"Operational monitoring","Performance review","Formal review"},0))),AND(AP935&lt;&gt;"",ISNA(MATCH(AP935,{"Raised per Monitoring and Review Plan","Not action-capable","Action-capable: raise not yet set"},0)))),"INVALID VALUE — use the dropdown list",IF(AND(AG935="UC-ID specific",OR(AF935="",AF935="None")),"UC-ID REQUIRED",IF(OR(J935="",K935="",Q935="",R935="",T935="",AL935="",J935="Not yet known",K935="Unknown",Q935="Unknown",R935="Unknown",T935="Unknown"),"UNKNOWN TO RESOLVE",IF(AND(K935="Yes",OR(H935="",I935="",M935="",N935="",O935="",P935="",P935="None",X935="")),"BREACH ACTION INCOMPLETE",IF(AND(OR(K935="Yes",Q935="Yes"),AL935="None"),"TRIGGER NOT RECORDED — select the E.4 trigger",IF(AND(OR(AND(AL935&lt;&gt;"",AL935&lt;&gt;"None"),R935="Yes"),AM935=""),"REASSESSMENT / CONSIDERATION REF REQUIRED",IF(AND(OR(R935="Yes",T935="Yes"),U935=""),"GATE LOG EVENT ID REQUIRED",IF(OR(AND(D935&lt;&gt;"",NOT(ISNUMBER(D935))),AND(Y935&lt;&gt;"",NOT(ISNUMBER(Y935))),AND(ISNUMBER(D935),ISNUMBER(Y935),Y935&lt;=D935)),"DATE CHECK — Review and Next Review must be dates, Next after Review",IF(AND(ISNUMBER(AC935),ISNUMBER(AD935),AD935&gt;AC935),"SAMPLE EXCEEDS POPULATION",IF(AND(ISNUMBER(AD935),ISNUMBER(AK935),AD935&lt;AK935),"SAMPLE BELOW TIER MINIMUM",IF(AND(AI935&lt;&gt;"",ISNUMBER(Y935),AO935=""),"REVIEW TYPE REQUIRED: operational, performance or formal (§6.4.4)",IF(AND(ISNUMBER(D935),ISNUMBER(Y935),AI935&lt;&gt;"",Y935-D935&gt;IF(AI935="Critical",31,IF(AI935="High",IF(OR(AO935="Operational monitoring",AO935="Performance review"),31,92),IF(AI935="Medium",IF(AO935="Operational monitoring",31,IF(AO935="Performance review",92,366)),366)))),"NEXT REVIEW EXCEEDS TIER CADENCE",IF(OR(AP935="",AP935="Action-capable: raise not yet set"),"AGENTIC CADENCE RAISE NOT SET (§6.4.4; size to be set by the Council)",IF(AND(Z935="Closed",OR(D935="",E935="",G935="",H935="",I935="",X935="",Y935="",AA935="",AB935="",NOT(ISNUMBER(AC935)),NOT(ISNUMBER(AD935)),AC935&lt;1,AD935&lt;1,AE935="",AG935="",AI935="")),"CLOSURE EVIDENCE MISSING",IF(Z935="Closed","Closure ready for independent review","Open / review")))))))))))))))))</f>
        <v/>
      </c>
      <c r="AI935" s="0" t="n"/>
      <c r="AJ935" s="0">
        <f>IF(AI935="","",IF(AO935="Operational monitoring",IF(AI935="Low","Routine operational monitoring by the Service Owner",IF(AI935="Medium","Monthly","Continuous (logged at least monthly)")),IF(AO935="Performance review",IF(AI935="Critical","At least monthly",IF(AI935="High","Monthly",IF(AI935="Medium","Quarterly","Annual"))),IF(AI935="Critical","Continuous monitoring; formal review at least monthly",IF(AI935="High","Quarterly","Annual")))))</f>
        <v/>
      </c>
      <c r="AK935" s="0">
        <f>IF(OR(AI935="",NOT(ISNUMBER(AC935))),"",IF(OR(AI935="Critical",AI935="High"),MIN(AC935,MAX(30,ROUNDUP(0.05*AC935,0))),IF(AI935="Medium",MIN(AC935,20),MIN(AC935,10))))</f>
        <v/>
      </c>
      <c r="AL935" s="0" t="n"/>
      <c r="AM935" s="0" t="n"/>
      <c r="AN935" s="0" t="n"/>
      <c r="AO935" s="0" t="n"/>
      <c r="AP935" s="0" t="n"/>
    </row>
    <row r="936">
      <c r="A936" s="49" t="n"/>
      <c r="B936" s="50" t="n"/>
      <c r="C936" s="50" t="n"/>
      <c r="D936" s="51" t="n"/>
      <c r="E936" s="50" t="n"/>
      <c r="F936" s="50" t="n"/>
      <c r="G936" s="50" t="n"/>
      <c r="H936" s="50" t="n"/>
      <c r="I936" s="50" t="n"/>
      <c r="J936" s="50" t="n"/>
      <c r="K936" s="50" t="n"/>
      <c r="L936" s="50" t="n"/>
      <c r="M936" s="50" t="n"/>
      <c r="N936" s="50" t="n"/>
      <c r="O936" s="51" t="n"/>
      <c r="P936" s="50" t="n"/>
      <c r="Q936" s="50" t="n"/>
      <c r="R936" s="50" t="n"/>
      <c r="S936" s="50" t="n"/>
      <c r="T936" s="50" t="n"/>
      <c r="U936" s="50" t="n"/>
      <c r="V936" s="50" t="n"/>
      <c r="W936" s="50" t="n"/>
      <c r="X936" s="50" t="n"/>
      <c r="Y936" s="51" t="n"/>
      <c r="Z936" s="52" t="n"/>
      <c r="AA936" s="50" t="n"/>
      <c r="AB936" s="50" t="n"/>
      <c r="AC936" s="61" t="n"/>
      <c r="AD936" s="61" t="n"/>
      <c r="AE936" s="50" t="n"/>
      <c r="AF936" s="0" t="n"/>
      <c r="AG936" s="0" t="n"/>
      <c r="AH936" s="85">
        <f>IF(COUNTA(A936:AG936,AI936,AL936:AP936)=0,"",IF(TRIM(A936)="","AIR-ID REQUIRED",IF(OR(AND(K936&lt;&gt;"",ISNA(MATCH(K936,{"Yes","No","Unknown"},0))),AND(Q936&lt;&gt;"",ISNA(MATCH(Q936,{"Yes","No","Unknown"},0))),AND(R936&lt;&gt;"",ISNA(MATCH(R936,{"Yes","No","Unknown"},0))),AND(T936&lt;&gt;"",ISNA(MATCH(T936,{"Yes","No","Unknown"},0))),AND(J936&lt;&gt;"",ISNA(MATCH(J936,{"Improving","Stable","Deteriorating","New / Baseline","Not yet known"},0))),AND(Z936&lt;&gt;"",ISNA(MATCH(Z936,{"Open","Reviewed","Action Open","Escalated","Closed"},0))),AND(AG936&lt;&gt;"",ISNA(MATCH(AG936,{"UC-ID specific","Shared system baseline"},0))),AND(AI936&lt;&gt;"",ISNA(MATCH(AI936,{"Low","Medium","High","Critical"},0))),AND(AL936&lt;&gt;"",COUNTIF(Lists!$A$3:$A$10,AL936)=0),AND(AO936&lt;&gt;"",ISNA(MATCH(AO936,{"Operational monitoring","Performance review","Formal review"},0))),AND(AP936&lt;&gt;"",ISNA(MATCH(AP936,{"Raised per Monitoring and Review Plan","Not action-capable","Action-capable: raise not yet set"},0)))),"INVALID VALUE — use the dropdown list",IF(AND(AG936="UC-ID specific",OR(AF936="",AF936="None")),"UC-ID REQUIRED",IF(OR(J936="",K936="",Q936="",R936="",T936="",AL936="",J936="Not yet known",K936="Unknown",Q936="Unknown",R936="Unknown",T936="Unknown"),"UNKNOWN TO RESOLVE",IF(AND(K936="Yes",OR(H936="",I936="",M936="",N936="",O936="",P936="",P936="None",X936="")),"BREACH ACTION INCOMPLETE",IF(AND(OR(K936="Yes",Q936="Yes"),AL936="None"),"TRIGGER NOT RECORDED — select the E.4 trigger",IF(AND(OR(AND(AL936&lt;&gt;"",AL936&lt;&gt;"None"),R936="Yes"),AM936=""),"REASSESSMENT / CONSIDERATION REF REQUIRED",IF(AND(OR(R936="Yes",T936="Yes"),U936=""),"GATE LOG EVENT ID REQUIRED",IF(OR(AND(D936&lt;&gt;"",NOT(ISNUMBER(D936))),AND(Y936&lt;&gt;"",NOT(ISNUMBER(Y936))),AND(ISNUMBER(D936),ISNUMBER(Y936),Y936&lt;=D936)),"DATE CHECK — Review and Next Review must be dates, Next after Review",IF(AND(ISNUMBER(AC936),ISNUMBER(AD936),AD936&gt;AC936),"SAMPLE EXCEEDS POPULATION",IF(AND(ISNUMBER(AD936),ISNUMBER(AK936),AD936&lt;AK936),"SAMPLE BELOW TIER MINIMUM",IF(AND(AI936&lt;&gt;"",ISNUMBER(Y936),AO936=""),"REVIEW TYPE REQUIRED: operational, performance or formal (§6.4.4)",IF(AND(ISNUMBER(D936),ISNUMBER(Y936),AI936&lt;&gt;"",Y936-D936&gt;IF(AI936="Critical",31,IF(AI936="High",IF(OR(AO936="Operational monitoring",AO936="Performance review"),31,92),IF(AI936="Medium",IF(AO936="Operational monitoring",31,IF(AO936="Performance review",92,366)),366)))),"NEXT REVIEW EXCEEDS TIER CADENCE",IF(OR(AP936="",AP936="Action-capable: raise not yet set"),"AGENTIC CADENCE RAISE NOT SET (§6.4.4; size to be set by the Council)",IF(AND(Z936="Closed",OR(D936="",E936="",G936="",H936="",I936="",X936="",Y936="",AA936="",AB936="",NOT(ISNUMBER(AC936)),NOT(ISNUMBER(AD936)),AC936&lt;1,AD936&lt;1,AE936="",AG936="",AI936="")),"CLOSURE EVIDENCE MISSING",IF(Z936="Closed","Closure ready for independent review","Open / review")))))))))))))))))</f>
        <v/>
      </c>
      <c r="AI936" s="0" t="n"/>
      <c r="AJ936" s="0">
        <f>IF(AI936="","",IF(AO936="Operational monitoring",IF(AI936="Low","Routine operational monitoring by the Service Owner",IF(AI936="Medium","Monthly","Continuous (logged at least monthly)")),IF(AO936="Performance review",IF(AI936="Critical","At least monthly",IF(AI936="High","Monthly",IF(AI936="Medium","Quarterly","Annual"))),IF(AI936="Critical","Continuous monitoring; formal review at least monthly",IF(AI936="High","Quarterly","Annual")))))</f>
        <v/>
      </c>
      <c r="AK936" s="0">
        <f>IF(OR(AI936="",NOT(ISNUMBER(AC936))),"",IF(OR(AI936="Critical",AI936="High"),MIN(AC936,MAX(30,ROUNDUP(0.05*AC936,0))),IF(AI936="Medium",MIN(AC936,20),MIN(AC936,10))))</f>
        <v/>
      </c>
      <c r="AL936" s="0" t="n"/>
      <c r="AM936" s="0" t="n"/>
      <c r="AN936" s="0" t="n"/>
      <c r="AO936" s="0" t="n"/>
      <c r="AP936" s="0" t="n"/>
    </row>
    <row r="937">
      <c r="A937" s="49" t="n"/>
      <c r="B937" s="50" t="n"/>
      <c r="C937" s="50" t="n"/>
      <c r="D937" s="51" t="n"/>
      <c r="E937" s="50" t="n"/>
      <c r="F937" s="50" t="n"/>
      <c r="G937" s="50" t="n"/>
      <c r="H937" s="50" t="n"/>
      <c r="I937" s="50" t="n"/>
      <c r="J937" s="50" t="n"/>
      <c r="K937" s="50" t="n"/>
      <c r="L937" s="50" t="n"/>
      <c r="M937" s="50" t="n"/>
      <c r="N937" s="50" t="n"/>
      <c r="O937" s="51" t="n"/>
      <c r="P937" s="50" t="n"/>
      <c r="Q937" s="50" t="n"/>
      <c r="R937" s="50" t="n"/>
      <c r="S937" s="50" t="n"/>
      <c r="T937" s="50" t="n"/>
      <c r="U937" s="50" t="n"/>
      <c r="V937" s="50" t="n"/>
      <c r="W937" s="50" t="n"/>
      <c r="X937" s="50" t="n"/>
      <c r="Y937" s="51" t="n"/>
      <c r="Z937" s="52" t="n"/>
      <c r="AA937" s="50" t="n"/>
      <c r="AB937" s="50" t="n"/>
      <c r="AC937" s="61" t="n"/>
      <c r="AD937" s="61" t="n"/>
      <c r="AE937" s="50" t="n"/>
      <c r="AF937" s="0" t="n"/>
      <c r="AG937" s="0" t="n"/>
      <c r="AH937" s="85">
        <f>IF(COUNTA(A937:AG937,AI937,AL937:AP937)=0,"",IF(TRIM(A937)="","AIR-ID REQUIRED",IF(OR(AND(K937&lt;&gt;"",ISNA(MATCH(K937,{"Yes","No","Unknown"},0))),AND(Q937&lt;&gt;"",ISNA(MATCH(Q937,{"Yes","No","Unknown"},0))),AND(R937&lt;&gt;"",ISNA(MATCH(R937,{"Yes","No","Unknown"},0))),AND(T937&lt;&gt;"",ISNA(MATCH(T937,{"Yes","No","Unknown"},0))),AND(J937&lt;&gt;"",ISNA(MATCH(J937,{"Improving","Stable","Deteriorating","New / Baseline","Not yet known"},0))),AND(Z937&lt;&gt;"",ISNA(MATCH(Z937,{"Open","Reviewed","Action Open","Escalated","Closed"},0))),AND(AG937&lt;&gt;"",ISNA(MATCH(AG937,{"UC-ID specific","Shared system baseline"},0))),AND(AI937&lt;&gt;"",ISNA(MATCH(AI937,{"Low","Medium","High","Critical"},0))),AND(AL937&lt;&gt;"",COUNTIF(Lists!$A$3:$A$10,AL937)=0),AND(AO937&lt;&gt;"",ISNA(MATCH(AO937,{"Operational monitoring","Performance review","Formal review"},0))),AND(AP937&lt;&gt;"",ISNA(MATCH(AP937,{"Raised per Monitoring and Review Plan","Not action-capable","Action-capable: raise not yet set"},0)))),"INVALID VALUE — use the dropdown list",IF(AND(AG937="UC-ID specific",OR(AF937="",AF937="None")),"UC-ID REQUIRED",IF(OR(J937="",K937="",Q937="",R937="",T937="",AL937="",J937="Not yet known",K937="Unknown",Q937="Unknown",R937="Unknown",T937="Unknown"),"UNKNOWN TO RESOLVE",IF(AND(K937="Yes",OR(H937="",I937="",M937="",N937="",O937="",P937="",P937="None",X937="")),"BREACH ACTION INCOMPLETE",IF(AND(OR(K937="Yes",Q937="Yes"),AL937="None"),"TRIGGER NOT RECORDED — select the E.4 trigger",IF(AND(OR(AND(AL937&lt;&gt;"",AL937&lt;&gt;"None"),R937="Yes"),AM937=""),"REASSESSMENT / CONSIDERATION REF REQUIRED",IF(AND(OR(R937="Yes",T937="Yes"),U937=""),"GATE LOG EVENT ID REQUIRED",IF(OR(AND(D937&lt;&gt;"",NOT(ISNUMBER(D937))),AND(Y937&lt;&gt;"",NOT(ISNUMBER(Y937))),AND(ISNUMBER(D937),ISNUMBER(Y937),Y937&lt;=D937)),"DATE CHECK — Review and Next Review must be dates, Next after Review",IF(AND(ISNUMBER(AC937),ISNUMBER(AD937),AD937&gt;AC937),"SAMPLE EXCEEDS POPULATION",IF(AND(ISNUMBER(AD937),ISNUMBER(AK937),AD937&lt;AK937),"SAMPLE BELOW TIER MINIMUM",IF(AND(AI937&lt;&gt;"",ISNUMBER(Y937),AO937=""),"REVIEW TYPE REQUIRED: operational, performance or formal (§6.4.4)",IF(AND(ISNUMBER(D937),ISNUMBER(Y937),AI937&lt;&gt;"",Y937-D937&gt;IF(AI937="Critical",31,IF(AI937="High",IF(OR(AO937="Operational monitoring",AO937="Performance review"),31,92),IF(AI937="Medium",IF(AO937="Operational monitoring",31,IF(AO937="Performance review",92,366)),366)))),"NEXT REVIEW EXCEEDS TIER CADENCE",IF(OR(AP937="",AP937="Action-capable: raise not yet set"),"AGENTIC CADENCE RAISE NOT SET (§6.4.4; size to be set by the Council)",IF(AND(Z937="Closed",OR(D937="",E937="",G937="",H937="",I937="",X937="",Y937="",AA937="",AB937="",NOT(ISNUMBER(AC937)),NOT(ISNUMBER(AD937)),AC937&lt;1,AD937&lt;1,AE937="",AG937="",AI937="")),"CLOSURE EVIDENCE MISSING",IF(Z937="Closed","Closure ready for independent review","Open / review")))))))))))))))))</f>
        <v/>
      </c>
      <c r="AI937" s="0" t="n"/>
      <c r="AJ937" s="0">
        <f>IF(AI937="","",IF(AO937="Operational monitoring",IF(AI937="Low","Routine operational monitoring by the Service Owner",IF(AI937="Medium","Monthly","Continuous (logged at least monthly)")),IF(AO937="Performance review",IF(AI937="Critical","At least monthly",IF(AI937="High","Monthly",IF(AI937="Medium","Quarterly","Annual"))),IF(AI937="Critical","Continuous monitoring; formal review at least monthly",IF(AI937="High","Quarterly","Annual")))))</f>
        <v/>
      </c>
      <c r="AK937" s="0">
        <f>IF(OR(AI937="",NOT(ISNUMBER(AC937))),"",IF(OR(AI937="Critical",AI937="High"),MIN(AC937,MAX(30,ROUNDUP(0.05*AC937,0))),IF(AI937="Medium",MIN(AC937,20),MIN(AC937,10))))</f>
        <v/>
      </c>
      <c r="AL937" s="0" t="n"/>
      <c r="AM937" s="0" t="n"/>
      <c r="AN937" s="0" t="n"/>
      <c r="AO937" s="0" t="n"/>
      <c r="AP937" s="0" t="n"/>
    </row>
    <row r="938">
      <c r="A938" s="49" t="n"/>
      <c r="B938" s="50" t="n"/>
      <c r="C938" s="50" t="n"/>
      <c r="D938" s="51" t="n"/>
      <c r="E938" s="50" t="n"/>
      <c r="F938" s="50" t="n"/>
      <c r="G938" s="50" t="n"/>
      <c r="H938" s="50" t="n"/>
      <c r="I938" s="50" t="n"/>
      <c r="J938" s="50" t="n"/>
      <c r="K938" s="50" t="n"/>
      <c r="L938" s="50" t="n"/>
      <c r="M938" s="50" t="n"/>
      <c r="N938" s="50" t="n"/>
      <c r="O938" s="51" t="n"/>
      <c r="P938" s="50" t="n"/>
      <c r="Q938" s="50" t="n"/>
      <c r="R938" s="50" t="n"/>
      <c r="S938" s="50" t="n"/>
      <c r="T938" s="50" t="n"/>
      <c r="U938" s="50" t="n"/>
      <c r="V938" s="50" t="n"/>
      <c r="W938" s="50" t="n"/>
      <c r="X938" s="50" t="n"/>
      <c r="Y938" s="51" t="n"/>
      <c r="Z938" s="52" t="n"/>
      <c r="AA938" s="50" t="n"/>
      <c r="AB938" s="50" t="n"/>
      <c r="AC938" s="61" t="n"/>
      <c r="AD938" s="61" t="n"/>
      <c r="AE938" s="50" t="n"/>
      <c r="AF938" s="0" t="n"/>
      <c r="AG938" s="0" t="n"/>
      <c r="AH938" s="85">
        <f>IF(COUNTA(A938:AG938,AI938,AL938:AP938)=0,"",IF(TRIM(A938)="","AIR-ID REQUIRED",IF(OR(AND(K938&lt;&gt;"",ISNA(MATCH(K938,{"Yes","No","Unknown"},0))),AND(Q938&lt;&gt;"",ISNA(MATCH(Q938,{"Yes","No","Unknown"},0))),AND(R938&lt;&gt;"",ISNA(MATCH(R938,{"Yes","No","Unknown"},0))),AND(T938&lt;&gt;"",ISNA(MATCH(T938,{"Yes","No","Unknown"},0))),AND(J938&lt;&gt;"",ISNA(MATCH(J938,{"Improving","Stable","Deteriorating","New / Baseline","Not yet known"},0))),AND(Z938&lt;&gt;"",ISNA(MATCH(Z938,{"Open","Reviewed","Action Open","Escalated","Closed"},0))),AND(AG938&lt;&gt;"",ISNA(MATCH(AG938,{"UC-ID specific","Shared system baseline"},0))),AND(AI938&lt;&gt;"",ISNA(MATCH(AI938,{"Low","Medium","High","Critical"},0))),AND(AL938&lt;&gt;"",COUNTIF(Lists!$A$3:$A$10,AL938)=0),AND(AO938&lt;&gt;"",ISNA(MATCH(AO938,{"Operational monitoring","Performance review","Formal review"},0))),AND(AP938&lt;&gt;"",ISNA(MATCH(AP938,{"Raised per Monitoring and Review Plan","Not action-capable","Action-capable: raise not yet set"},0)))),"INVALID VALUE — use the dropdown list",IF(AND(AG938="UC-ID specific",OR(AF938="",AF938="None")),"UC-ID REQUIRED",IF(OR(J938="",K938="",Q938="",R938="",T938="",AL938="",J938="Not yet known",K938="Unknown",Q938="Unknown",R938="Unknown",T938="Unknown"),"UNKNOWN TO RESOLVE",IF(AND(K938="Yes",OR(H938="",I938="",M938="",N938="",O938="",P938="",P938="None",X938="")),"BREACH ACTION INCOMPLETE",IF(AND(OR(K938="Yes",Q938="Yes"),AL938="None"),"TRIGGER NOT RECORDED — select the E.4 trigger",IF(AND(OR(AND(AL938&lt;&gt;"",AL938&lt;&gt;"None"),R938="Yes"),AM938=""),"REASSESSMENT / CONSIDERATION REF REQUIRED",IF(AND(OR(R938="Yes",T938="Yes"),U938=""),"GATE LOG EVENT ID REQUIRED",IF(OR(AND(D938&lt;&gt;"",NOT(ISNUMBER(D938))),AND(Y938&lt;&gt;"",NOT(ISNUMBER(Y938))),AND(ISNUMBER(D938),ISNUMBER(Y938),Y938&lt;=D938)),"DATE CHECK — Review and Next Review must be dates, Next after Review",IF(AND(ISNUMBER(AC938),ISNUMBER(AD938),AD938&gt;AC938),"SAMPLE EXCEEDS POPULATION",IF(AND(ISNUMBER(AD938),ISNUMBER(AK938),AD938&lt;AK938),"SAMPLE BELOW TIER MINIMUM",IF(AND(AI938&lt;&gt;"",ISNUMBER(Y938),AO938=""),"REVIEW TYPE REQUIRED: operational, performance or formal (§6.4.4)",IF(AND(ISNUMBER(D938),ISNUMBER(Y938),AI938&lt;&gt;"",Y938-D938&gt;IF(AI938="Critical",31,IF(AI938="High",IF(OR(AO938="Operational monitoring",AO938="Performance review"),31,92),IF(AI938="Medium",IF(AO938="Operational monitoring",31,IF(AO938="Performance review",92,366)),366)))),"NEXT REVIEW EXCEEDS TIER CADENCE",IF(OR(AP938="",AP938="Action-capable: raise not yet set"),"AGENTIC CADENCE RAISE NOT SET (§6.4.4; size to be set by the Council)",IF(AND(Z938="Closed",OR(D938="",E938="",G938="",H938="",I938="",X938="",Y938="",AA938="",AB938="",NOT(ISNUMBER(AC938)),NOT(ISNUMBER(AD938)),AC938&lt;1,AD938&lt;1,AE938="",AG938="",AI938="")),"CLOSURE EVIDENCE MISSING",IF(Z938="Closed","Closure ready for independent review","Open / review")))))))))))))))))</f>
        <v/>
      </c>
      <c r="AI938" s="0" t="n"/>
      <c r="AJ938" s="0">
        <f>IF(AI938="","",IF(AO938="Operational monitoring",IF(AI938="Low","Routine operational monitoring by the Service Owner",IF(AI938="Medium","Monthly","Continuous (logged at least monthly)")),IF(AO938="Performance review",IF(AI938="Critical","At least monthly",IF(AI938="High","Monthly",IF(AI938="Medium","Quarterly","Annual"))),IF(AI938="Critical","Continuous monitoring; formal review at least monthly",IF(AI938="High","Quarterly","Annual")))))</f>
        <v/>
      </c>
      <c r="AK938" s="0">
        <f>IF(OR(AI938="",NOT(ISNUMBER(AC938))),"",IF(OR(AI938="Critical",AI938="High"),MIN(AC938,MAX(30,ROUNDUP(0.05*AC938,0))),IF(AI938="Medium",MIN(AC938,20),MIN(AC938,10))))</f>
        <v/>
      </c>
      <c r="AL938" s="0" t="n"/>
      <c r="AM938" s="0" t="n"/>
      <c r="AN938" s="0" t="n"/>
      <c r="AO938" s="0" t="n"/>
      <c r="AP938" s="0" t="n"/>
    </row>
    <row r="939">
      <c r="A939" s="49" t="n"/>
      <c r="B939" s="50" t="n"/>
      <c r="C939" s="50" t="n"/>
      <c r="D939" s="51" t="n"/>
      <c r="E939" s="50" t="n"/>
      <c r="F939" s="50" t="n"/>
      <c r="G939" s="50" t="n"/>
      <c r="H939" s="50" t="n"/>
      <c r="I939" s="50" t="n"/>
      <c r="J939" s="50" t="n"/>
      <c r="K939" s="50" t="n"/>
      <c r="L939" s="50" t="n"/>
      <c r="M939" s="50" t="n"/>
      <c r="N939" s="50" t="n"/>
      <c r="O939" s="51" t="n"/>
      <c r="P939" s="50" t="n"/>
      <c r="Q939" s="50" t="n"/>
      <c r="R939" s="50" t="n"/>
      <c r="S939" s="50" t="n"/>
      <c r="T939" s="50" t="n"/>
      <c r="U939" s="50" t="n"/>
      <c r="V939" s="50" t="n"/>
      <c r="W939" s="50" t="n"/>
      <c r="X939" s="50" t="n"/>
      <c r="Y939" s="51" t="n"/>
      <c r="Z939" s="52" t="n"/>
      <c r="AA939" s="50" t="n"/>
      <c r="AB939" s="50" t="n"/>
      <c r="AC939" s="61" t="n"/>
      <c r="AD939" s="61" t="n"/>
      <c r="AE939" s="50" t="n"/>
      <c r="AF939" s="0" t="n"/>
      <c r="AG939" s="0" t="n"/>
      <c r="AH939" s="85">
        <f>IF(COUNTA(A939:AG939,AI939,AL939:AP939)=0,"",IF(TRIM(A939)="","AIR-ID REQUIRED",IF(OR(AND(K939&lt;&gt;"",ISNA(MATCH(K939,{"Yes","No","Unknown"},0))),AND(Q939&lt;&gt;"",ISNA(MATCH(Q939,{"Yes","No","Unknown"},0))),AND(R939&lt;&gt;"",ISNA(MATCH(R939,{"Yes","No","Unknown"},0))),AND(T939&lt;&gt;"",ISNA(MATCH(T939,{"Yes","No","Unknown"},0))),AND(J939&lt;&gt;"",ISNA(MATCH(J939,{"Improving","Stable","Deteriorating","New / Baseline","Not yet known"},0))),AND(Z939&lt;&gt;"",ISNA(MATCH(Z939,{"Open","Reviewed","Action Open","Escalated","Closed"},0))),AND(AG939&lt;&gt;"",ISNA(MATCH(AG939,{"UC-ID specific","Shared system baseline"},0))),AND(AI939&lt;&gt;"",ISNA(MATCH(AI939,{"Low","Medium","High","Critical"},0))),AND(AL939&lt;&gt;"",COUNTIF(Lists!$A$3:$A$10,AL939)=0),AND(AO939&lt;&gt;"",ISNA(MATCH(AO939,{"Operational monitoring","Performance review","Formal review"},0))),AND(AP939&lt;&gt;"",ISNA(MATCH(AP939,{"Raised per Monitoring and Review Plan","Not action-capable","Action-capable: raise not yet set"},0)))),"INVALID VALUE — use the dropdown list",IF(AND(AG939="UC-ID specific",OR(AF939="",AF939="None")),"UC-ID REQUIRED",IF(OR(J939="",K939="",Q939="",R939="",T939="",AL939="",J939="Not yet known",K939="Unknown",Q939="Unknown",R939="Unknown",T939="Unknown"),"UNKNOWN TO RESOLVE",IF(AND(K939="Yes",OR(H939="",I939="",M939="",N939="",O939="",P939="",P939="None",X939="")),"BREACH ACTION INCOMPLETE",IF(AND(OR(K939="Yes",Q939="Yes"),AL939="None"),"TRIGGER NOT RECORDED — select the E.4 trigger",IF(AND(OR(AND(AL939&lt;&gt;"",AL939&lt;&gt;"None"),R939="Yes"),AM939=""),"REASSESSMENT / CONSIDERATION REF REQUIRED",IF(AND(OR(R939="Yes",T939="Yes"),U939=""),"GATE LOG EVENT ID REQUIRED",IF(OR(AND(D939&lt;&gt;"",NOT(ISNUMBER(D939))),AND(Y939&lt;&gt;"",NOT(ISNUMBER(Y939))),AND(ISNUMBER(D939),ISNUMBER(Y939),Y939&lt;=D939)),"DATE CHECK — Review and Next Review must be dates, Next after Review",IF(AND(ISNUMBER(AC939),ISNUMBER(AD939),AD939&gt;AC939),"SAMPLE EXCEEDS POPULATION",IF(AND(ISNUMBER(AD939),ISNUMBER(AK939),AD939&lt;AK939),"SAMPLE BELOW TIER MINIMUM",IF(AND(AI939&lt;&gt;"",ISNUMBER(Y939),AO939=""),"REVIEW TYPE REQUIRED: operational, performance or formal (§6.4.4)",IF(AND(ISNUMBER(D939),ISNUMBER(Y939),AI939&lt;&gt;"",Y939-D939&gt;IF(AI939="Critical",31,IF(AI939="High",IF(OR(AO939="Operational monitoring",AO939="Performance review"),31,92),IF(AI939="Medium",IF(AO939="Operational monitoring",31,IF(AO939="Performance review",92,366)),366)))),"NEXT REVIEW EXCEEDS TIER CADENCE",IF(OR(AP939="",AP939="Action-capable: raise not yet set"),"AGENTIC CADENCE RAISE NOT SET (§6.4.4; size to be set by the Council)",IF(AND(Z939="Closed",OR(D939="",E939="",G939="",H939="",I939="",X939="",Y939="",AA939="",AB939="",NOT(ISNUMBER(AC939)),NOT(ISNUMBER(AD939)),AC939&lt;1,AD939&lt;1,AE939="",AG939="",AI939="")),"CLOSURE EVIDENCE MISSING",IF(Z939="Closed","Closure ready for independent review","Open / review")))))))))))))))))</f>
        <v/>
      </c>
      <c r="AI939" s="0" t="n"/>
      <c r="AJ939" s="0">
        <f>IF(AI939="","",IF(AO939="Operational monitoring",IF(AI939="Low","Routine operational monitoring by the Service Owner",IF(AI939="Medium","Monthly","Continuous (logged at least monthly)")),IF(AO939="Performance review",IF(AI939="Critical","At least monthly",IF(AI939="High","Monthly",IF(AI939="Medium","Quarterly","Annual"))),IF(AI939="Critical","Continuous monitoring; formal review at least monthly",IF(AI939="High","Quarterly","Annual")))))</f>
        <v/>
      </c>
      <c r="AK939" s="0">
        <f>IF(OR(AI939="",NOT(ISNUMBER(AC939))),"",IF(OR(AI939="Critical",AI939="High"),MIN(AC939,MAX(30,ROUNDUP(0.05*AC939,0))),IF(AI939="Medium",MIN(AC939,20),MIN(AC939,10))))</f>
        <v/>
      </c>
      <c r="AL939" s="0" t="n"/>
      <c r="AM939" s="0" t="n"/>
      <c r="AN939" s="0" t="n"/>
      <c r="AO939" s="0" t="n"/>
      <c r="AP939" s="0" t="n"/>
    </row>
    <row r="940">
      <c r="A940" s="49" t="n"/>
      <c r="B940" s="50" t="n"/>
      <c r="C940" s="50" t="n"/>
      <c r="D940" s="51" t="n"/>
      <c r="E940" s="50" t="n"/>
      <c r="F940" s="50" t="n"/>
      <c r="G940" s="50" t="n"/>
      <c r="H940" s="50" t="n"/>
      <c r="I940" s="50" t="n"/>
      <c r="J940" s="50" t="n"/>
      <c r="K940" s="50" t="n"/>
      <c r="L940" s="50" t="n"/>
      <c r="M940" s="50" t="n"/>
      <c r="N940" s="50" t="n"/>
      <c r="O940" s="51" t="n"/>
      <c r="P940" s="50" t="n"/>
      <c r="Q940" s="50" t="n"/>
      <c r="R940" s="50" t="n"/>
      <c r="S940" s="50" t="n"/>
      <c r="T940" s="50" t="n"/>
      <c r="U940" s="50" t="n"/>
      <c r="V940" s="50" t="n"/>
      <c r="W940" s="50" t="n"/>
      <c r="X940" s="50" t="n"/>
      <c r="Y940" s="51" t="n"/>
      <c r="Z940" s="52" t="n"/>
      <c r="AA940" s="50" t="n"/>
      <c r="AB940" s="50" t="n"/>
      <c r="AC940" s="61" t="n"/>
      <c r="AD940" s="61" t="n"/>
      <c r="AE940" s="50" t="n"/>
      <c r="AF940" s="0" t="n"/>
      <c r="AG940" s="0" t="n"/>
      <c r="AH940" s="85">
        <f>IF(COUNTA(A940:AG940,AI940,AL940:AP940)=0,"",IF(TRIM(A940)="","AIR-ID REQUIRED",IF(OR(AND(K940&lt;&gt;"",ISNA(MATCH(K940,{"Yes","No","Unknown"},0))),AND(Q940&lt;&gt;"",ISNA(MATCH(Q940,{"Yes","No","Unknown"},0))),AND(R940&lt;&gt;"",ISNA(MATCH(R940,{"Yes","No","Unknown"},0))),AND(T940&lt;&gt;"",ISNA(MATCH(T940,{"Yes","No","Unknown"},0))),AND(J940&lt;&gt;"",ISNA(MATCH(J940,{"Improving","Stable","Deteriorating","New / Baseline","Not yet known"},0))),AND(Z940&lt;&gt;"",ISNA(MATCH(Z940,{"Open","Reviewed","Action Open","Escalated","Closed"},0))),AND(AG940&lt;&gt;"",ISNA(MATCH(AG940,{"UC-ID specific","Shared system baseline"},0))),AND(AI940&lt;&gt;"",ISNA(MATCH(AI940,{"Low","Medium","High","Critical"},0))),AND(AL940&lt;&gt;"",COUNTIF(Lists!$A$3:$A$10,AL940)=0),AND(AO940&lt;&gt;"",ISNA(MATCH(AO940,{"Operational monitoring","Performance review","Formal review"},0))),AND(AP940&lt;&gt;"",ISNA(MATCH(AP940,{"Raised per Monitoring and Review Plan","Not action-capable","Action-capable: raise not yet set"},0)))),"INVALID VALUE — use the dropdown list",IF(AND(AG940="UC-ID specific",OR(AF940="",AF940="None")),"UC-ID REQUIRED",IF(OR(J940="",K940="",Q940="",R940="",T940="",AL940="",J940="Not yet known",K940="Unknown",Q940="Unknown",R940="Unknown",T940="Unknown"),"UNKNOWN TO RESOLVE",IF(AND(K940="Yes",OR(H940="",I940="",M940="",N940="",O940="",P940="",P940="None",X940="")),"BREACH ACTION INCOMPLETE",IF(AND(OR(K940="Yes",Q940="Yes"),AL940="None"),"TRIGGER NOT RECORDED — select the E.4 trigger",IF(AND(OR(AND(AL940&lt;&gt;"",AL940&lt;&gt;"None"),R940="Yes"),AM940=""),"REASSESSMENT / CONSIDERATION REF REQUIRED",IF(AND(OR(R940="Yes",T940="Yes"),U940=""),"GATE LOG EVENT ID REQUIRED",IF(OR(AND(D940&lt;&gt;"",NOT(ISNUMBER(D940))),AND(Y940&lt;&gt;"",NOT(ISNUMBER(Y940))),AND(ISNUMBER(D940),ISNUMBER(Y940),Y940&lt;=D940)),"DATE CHECK — Review and Next Review must be dates, Next after Review",IF(AND(ISNUMBER(AC940),ISNUMBER(AD940),AD940&gt;AC940),"SAMPLE EXCEEDS POPULATION",IF(AND(ISNUMBER(AD940),ISNUMBER(AK940),AD940&lt;AK940),"SAMPLE BELOW TIER MINIMUM",IF(AND(AI940&lt;&gt;"",ISNUMBER(Y940),AO940=""),"REVIEW TYPE REQUIRED: operational, performance or formal (§6.4.4)",IF(AND(ISNUMBER(D940),ISNUMBER(Y940),AI940&lt;&gt;"",Y940-D940&gt;IF(AI940="Critical",31,IF(AI940="High",IF(OR(AO940="Operational monitoring",AO940="Performance review"),31,92),IF(AI940="Medium",IF(AO940="Operational monitoring",31,IF(AO940="Performance review",92,366)),366)))),"NEXT REVIEW EXCEEDS TIER CADENCE",IF(OR(AP940="",AP940="Action-capable: raise not yet set"),"AGENTIC CADENCE RAISE NOT SET (§6.4.4; size to be set by the Council)",IF(AND(Z940="Closed",OR(D940="",E940="",G940="",H940="",I940="",X940="",Y940="",AA940="",AB940="",NOT(ISNUMBER(AC940)),NOT(ISNUMBER(AD940)),AC940&lt;1,AD940&lt;1,AE940="",AG940="",AI940="")),"CLOSURE EVIDENCE MISSING",IF(Z940="Closed","Closure ready for independent review","Open / review")))))))))))))))))</f>
        <v/>
      </c>
      <c r="AI940" s="0" t="n"/>
      <c r="AJ940" s="0">
        <f>IF(AI940="","",IF(AO940="Operational monitoring",IF(AI940="Low","Routine operational monitoring by the Service Owner",IF(AI940="Medium","Monthly","Continuous (logged at least monthly)")),IF(AO940="Performance review",IF(AI940="Critical","At least monthly",IF(AI940="High","Monthly",IF(AI940="Medium","Quarterly","Annual"))),IF(AI940="Critical","Continuous monitoring; formal review at least monthly",IF(AI940="High","Quarterly","Annual")))))</f>
        <v/>
      </c>
      <c r="AK940" s="0">
        <f>IF(OR(AI940="",NOT(ISNUMBER(AC940))),"",IF(OR(AI940="Critical",AI940="High"),MIN(AC940,MAX(30,ROUNDUP(0.05*AC940,0))),IF(AI940="Medium",MIN(AC940,20),MIN(AC940,10))))</f>
        <v/>
      </c>
      <c r="AL940" s="0" t="n"/>
      <c r="AM940" s="0" t="n"/>
      <c r="AN940" s="0" t="n"/>
      <c r="AO940" s="0" t="n"/>
      <c r="AP940" s="0" t="n"/>
    </row>
    <row r="941">
      <c r="A941" s="49" t="n"/>
      <c r="B941" s="50" t="n"/>
      <c r="C941" s="50" t="n"/>
      <c r="D941" s="51" t="n"/>
      <c r="E941" s="50" t="n"/>
      <c r="F941" s="50" t="n"/>
      <c r="G941" s="50" t="n"/>
      <c r="H941" s="50" t="n"/>
      <c r="I941" s="50" t="n"/>
      <c r="J941" s="50" t="n"/>
      <c r="K941" s="50" t="n"/>
      <c r="L941" s="50" t="n"/>
      <c r="M941" s="50" t="n"/>
      <c r="N941" s="50" t="n"/>
      <c r="O941" s="51" t="n"/>
      <c r="P941" s="50" t="n"/>
      <c r="Q941" s="50" t="n"/>
      <c r="R941" s="50" t="n"/>
      <c r="S941" s="50" t="n"/>
      <c r="T941" s="50" t="n"/>
      <c r="U941" s="50" t="n"/>
      <c r="V941" s="50" t="n"/>
      <c r="W941" s="50" t="n"/>
      <c r="X941" s="50" t="n"/>
      <c r="Y941" s="51" t="n"/>
      <c r="Z941" s="52" t="n"/>
      <c r="AA941" s="50" t="n"/>
      <c r="AB941" s="50" t="n"/>
      <c r="AC941" s="61" t="n"/>
      <c r="AD941" s="61" t="n"/>
      <c r="AE941" s="50" t="n"/>
      <c r="AF941" s="0" t="n"/>
      <c r="AG941" s="0" t="n"/>
      <c r="AH941" s="85">
        <f>IF(COUNTA(A941:AG941,AI941,AL941:AP941)=0,"",IF(TRIM(A941)="","AIR-ID REQUIRED",IF(OR(AND(K941&lt;&gt;"",ISNA(MATCH(K941,{"Yes","No","Unknown"},0))),AND(Q941&lt;&gt;"",ISNA(MATCH(Q941,{"Yes","No","Unknown"},0))),AND(R941&lt;&gt;"",ISNA(MATCH(R941,{"Yes","No","Unknown"},0))),AND(T941&lt;&gt;"",ISNA(MATCH(T941,{"Yes","No","Unknown"},0))),AND(J941&lt;&gt;"",ISNA(MATCH(J941,{"Improving","Stable","Deteriorating","New / Baseline","Not yet known"},0))),AND(Z941&lt;&gt;"",ISNA(MATCH(Z941,{"Open","Reviewed","Action Open","Escalated","Closed"},0))),AND(AG941&lt;&gt;"",ISNA(MATCH(AG941,{"UC-ID specific","Shared system baseline"},0))),AND(AI941&lt;&gt;"",ISNA(MATCH(AI941,{"Low","Medium","High","Critical"},0))),AND(AL941&lt;&gt;"",COUNTIF(Lists!$A$3:$A$10,AL941)=0),AND(AO941&lt;&gt;"",ISNA(MATCH(AO941,{"Operational monitoring","Performance review","Formal review"},0))),AND(AP941&lt;&gt;"",ISNA(MATCH(AP941,{"Raised per Monitoring and Review Plan","Not action-capable","Action-capable: raise not yet set"},0)))),"INVALID VALUE — use the dropdown list",IF(AND(AG941="UC-ID specific",OR(AF941="",AF941="None")),"UC-ID REQUIRED",IF(OR(J941="",K941="",Q941="",R941="",T941="",AL941="",J941="Not yet known",K941="Unknown",Q941="Unknown",R941="Unknown",T941="Unknown"),"UNKNOWN TO RESOLVE",IF(AND(K941="Yes",OR(H941="",I941="",M941="",N941="",O941="",P941="",P941="None",X941="")),"BREACH ACTION INCOMPLETE",IF(AND(OR(K941="Yes",Q941="Yes"),AL941="None"),"TRIGGER NOT RECORDED — select the E.4 trigger",IF(AND(OR(AND(AL941&lt;&gt;"",AL941&lt;&gt;"None"),R941="Yes"),AM941=""),"REASSESSMENT / CONSIDERATION REF REQUIRED",IF(AND(OR(R941="Yes",T941="Yes"),U941=""),"GATE LOG EVENT ID REQUIRED",IF(OR(AND(D941&lt;&gt;"",NOT(ISNUMBER(D941))),AND(Y941&lt;&gt;"",NOT(ISNUMBER(Y941))),AND(ISNUMBER(D941),ISNUMBER(Y941),Y941&lt;=D941)),"DATE CHECK — Review and Next Review must be dates, Next after Review",IF(AND(ISNUMBER(AC941),ISNUMBER(AD941),AD941&gt;AC941),"SAMPLE EXCEEDS POPULATION",IF(AND(ISNUMBER(AD941),ISNUMBER(AK941),AD941&lt;AK941),"SAMPLE BELOW TIER MINIMUM",IF(AND(AI941&lt;&gt;"",ISNUMBER(Y941),AO941=""),"REVIEW TYPE REQUIRED: operational, performance or formal (§6.4.4)",IF(AND(ISNUMBER(D941),ISNUMBER(Y941),AI941&lt;&gt;"",Y941-D941&gt;IF(AI941="Critical",31,IF(AI941="High",IF(OR(AO941="Operational monitoring",AO941="Performance review"),31,92),IF(AI941="Medium",IF(AO941="Operational monitoring",31,IF(AO941="Performance review",92,366)),366)))),"NEXT REVIEW EXCEEDS TIER CADENCE",IF(OR(AP941="",AP941="Action-capable: raise not yet set"),"AGENTIC CADENCE RAISE NOT SET (§6.4.4; size to be set by the Council)",IF(AND(Z941="Closed",OR(D941="",E941="",G941="",H941="",I941="",X941="",Y941="",AA941="",AB941="",NOT(ISNUMBER(AC941)),NOT(ISNUMBER(AD941)),AC941&lt;1,AD941&lt;1,AE941="",AG941="",AI941="")),"CLOSURE EVIDENCE MISSING",IF(Z941="Closed","Closure ready for independent review","Open / review")))))))))))))))))</f>
        <v/>
      </c>
      <c r="AI941" s="0" t="n"/>
      <c r="AJ941" s="0">
        <f>IF(AI941="","",IF(AO941="Operational monitoring",IF(AI941="Low","Routine operational monitoring by the Service Owner",IF(AI941="Medium","Monthly","Continuous (logged at least monthly)")),IF(AO941="Performance review",IF(AI941="Critical","At least monthly",IF(AI941="High","Monthly",IF(AI941="Medium","Quarterly","Annual"))),IF(AI941="Critical","Continuous monitoring; formal review at least monthly",IF(AI941="High","Quarterly","Annual")))))</f>
        <v/>
      </c>
      <c r="AK941" s="0">
        <f>IF(OR(AI941="",NOT(ISNUMBER(AC941))),"",IF(OR(AI941="Critical",AI941="High"),MIN(AC941,MAX(30,ROUNDUP(0.05*AC941,0))),IF(AI941="Medium",MIN(AC941,20),MIN(AC941,10))))</f>
        <v/>
      </c>
      <c r="AL941" s="0" t="n"/>
      <c r="AM941" s="0" t="n"/>
      <c r="AN941" s="0" t="n"/>
      <c r="AO941" s="0" t="n"/>
      <c r="AP941" s="0" t="n"/>
    </row>
    <row r="942">
      <c r="A942" s="49" t="n"/>
      <c r="B942" s="50" t="n"/>
      <c r="C942" s="50" t="n"/>
      <c r="D942" s="51" t="n"/>
      <c r="E942" s="50" t="n"/>
      <c r="F942" s="50" t="n"/>
      <c r="G942" s="50" t="n"/>
      <c r="H942" s="50" t="n"/>
      <c r="I942" s="50" t="n"/>
      <c r="J942" s="50" t="n"/>
      <c r="K942" s="50" t="n"/>
      <c r="L942" s="50" t="n"/>
      <c r="M942" s="50" t="n"/>
      <c r="N942" s="50" t="n"/>
      <c r="O942" s="51" t="n"/>
      <c r="P942" s="50" t="n"/>
      <c r="Q942" s="50" t="n"/>
      <c r="R942" s="50" t="n"/>
      <c r="S942" s="50" t="n"/>
      <c r="T942" s="50" t="n"/>
      <c r="U942" s="50" t="n"/>
      <c r="V942" s="50" t="n"/>
      <c r="W942" s="50" t="n"/>
      <c r="X942" s="50" t="n"/>
      <c r="Y942" s="51" t="n"/>
      <c r="Z942" s="52" t="n"/>
      <c r="AA942" s="50" t="n"/>
      <c r="AB942" s="50" t="n"/>
      <c r="AC942" s="61" t="n"/>
      <c r="AD942" s="61" t="n"/>
      <c r="AE942" s="50" t="n"/>
      <c r="AF942" s="0" t="n"/>
      <c r="AG942" s="0" t="n"/>
      <c r="AH942" s="85">
        <f>IF(COUNTA(A942:AG942,AI942,AL942:AP942)=0,"",IF(TRIM(A942)="","AIR-ID REQUIRED",IF(OR(AND(K942&lt;&gt;"",ISNA(MATCH(K942,{"Yes","No","Unknown"},0))),AND(Q942&lt;&gt;"",ISNA(MATCH(Q942,{"Yes","No","Unknown"},0))),AND(R942&lt;&gt;"",ISNA(MATCH(R942,{"Yes","No","Unknown"},0))),AND(T942&lt;&gt;"",ISNA(MATCH(T942,{"Yes","No","Unknown"},0))),AND(J942&lt;&gt;"",ISNA(MATCH(J942,{"Improving","Stable","Deteriorating","New / Baseline","Not yet known"},0))),AND(Z942&lt;&gt;"",ISNA(MATCH(Z942,{"Open","Reviewed","Action Open","Escalated","Closed"},0))),AND(AG942&lt;&gt;"",ISNA(MATCH(AG942,{"UC-ID specific","Shared system baseline"},0))),AND(AI942&lt;&gt;"",ISNA(MATCH(AI942,{"Low","Medium","High","Critical"},0))),AND(AL942&lt;&gt;"",COUNTIF(Lists!$A$3:$A$10,AL942)=0),AND(AO942&lt;&gt;"",ISNA(MATCH(AO942,{"Operational monitoring","Performance review","Formal review"},0))),AND(AP942&lt;&gt;"",ISNA(MATCH(AP942,{"Raised per Monitoring and Review Plan","Not action-capable","Action-capable: raise not yet set"},0)))),"INVALID VALUE — use the dropdown list",IF(AND(AG942="UC-ID specific",OR(AF942="",AF942="None")),"UC-ID REQUIRED",IF(OR(J942="",K942="",Q942="",R942="",T942="",AL942="",J942="Not yet known",K942="Unknown",Q942="Unknown",R942="Unknown",T942="Unknown"),"UNKNOWN TO RESOLVE",IF(AND(K942="Yes",OR(H942="",I942="",M942="",N942="",O942="",P942="",P942="None",X942="")),"BREACH ACTION INCOMPLETE",IF(AND(OR(K942="Yes",Q942="Yes"),AL942="None"),"TRIGGER NOT RECORDED — select the E.4 trigger",IF(AND(OR(AND(AL942&lt;&gt;"",AL942&lt;&gt;"None"),R942="Yes"),AM942=""),"REASSESSMENT / CONSIDERATION REF REQUIRED",IF(AND(OR(R942="Yes",T942="Yes"),U942=""),"GATE LOG EVENT ID REQUIRED",IF(OR(AND(D942&lt;&gt;"",NOT(ISNUMBER(D942))),AND(Y942&lt;&gt;"",NOT(ISNUMBER(Y942))),AND(ISNUMBER(D942),ISNUMBER(Y942),Y942&lt;=D942)),"DATE CHECK — Review and Next Review must be dates, Next after Review",IF(AND(ISNUMBER(AC942),ISNUMBER(AD942),AD942&gt;AC942),"SAMPLE EXCEEDS POPULATION",IF(AND(ISNUMBER(AD942),ISNUMBER(AK942),AD942&lt;AK942),"SAMPLE BELOW TIER MINIMUM",IF(AND(AI942&lt;&gt;"",ISNUMBER(Y942),AO942=""),"REVIEW TYPE REQUIRED: operational, performance or formal (§6.4.4)",IF(AND(ISNUMBER(D942),ISNUMBER(Y942),AI942&lt;&gt;"",Y942-D942&gt;IF(AI942="Critical",31,IF(AI942="High",IF(OR(AO942="Operational monitoring",AO942="Performance review"),31,92),IF(AI942="Medium",IF(AO942="Operational monitoring",31,IF(AO942="Performance review",92,366)),366)))),"NEXT REVIEW EXCEEDS TIER CADENCE",IF(OR(AP942="",AP942="Action-capable: raise not yet set"),"AGENTIC CADENCE RAISE NOT SET (§6.4.4; size to be set by the Council)",IF(AND(Z942="Closed",OR(D942="",E942="",G942="",H942="",I942="",X942="",Y942="",AA942="",AB942="",NOT(ISNUMBER(AC942)),NOT(ISNUMBER(AD942)),AC942&lt;1,AD942&lt;1,AE942="",AG942="",AI942="")),"CLOSURE EVIDENCE MISSING",IF(Z942="Closed","Closure ready for independent review","Open / review")))))))))))))))))</f>
        <v/>
      </c>
      <c r="AI942" s="0" t="n"/>
      <c r="AJ942" s="0">
        <f>IF(AI942="","",IF(AO942="Operational monitoring",IF(AI942="Low","Routine operational monitoring by the Service Owner",IF(AI942="Medium","Monthly","Continuous (logged at least monthly)")),IF(AO942="Performance review",IF(AI942="Critical","At least monthly",IF(AI942="High","Monthly",IF(AI942="Medium","Quarterly","Annual"))),IF(AI942="Critical","Continuous monitoring; formal review at least monthly",IF(AI942="High","Quarterly","Annual")))))</f>
        <v/>
      </c>
      <c r="AK942" s="0">
        <f>IF(OR(AI942="",NOT(ISNUMBER(AC942))),"",IF(OR(AI942="Critical",AI942="High"),MIN(AC942,MAX(30,ROUNDUP(0.05*AC942,0))),IF(AI942="Medium",MIN(AC942,20),MIN(AC942,10))))</f>
        <v/>
      </c>
      <c r="AL942" s="0" t="n"/>
      <c r="AM942" s="0" t="n"/>
      <c r="AN942" s="0" t="n"/>
      <c r="AO942" s="0" t="n"/>
      <c r="AP942" s="0" t="n"/>
    </row>
    <row r="943">
      <c r="A943" s="49" t="n"/>
      <c r="B943" s="50" t="n"/>
      <c r="C943" s="50" t="n"/>
      <c r="D943" s="51" t="n"/>
      <c r="E943" s="50" t="n"/>
      <c r="F943" s="50" t="n"/>
      <c r="G943" s="50" t="n"/>
      <c r="H943" s="50" t="n"/>
      <c r="I943" s="50" t="n"/>
      <c r="J943" s="50" t="n"/>
      <c r="K943" s="50" t="n"/>
      <c r="L943" s="50" t="n"/>
      <c r="M943" s="50" t="n"/>
      <c r="N943" s="50" t="n"/>
      <c r="O943" s="51" t="n"/>
      <c r="P943" s="50" t="n"/>
      <c r="Q943" s="50" t="n"/>
      <c r="R943" s="50" t="n"/>
      <c r="S943" s="50" t="n"/>
      <c r="T943" s="50" t="n"/>
      <c r="U943" s="50" t="n"/>
      <c r="V943" s="50" t="n"/>
      <c r="W943" s="50" t="n"/>
      <c r="X943" s="50" t="n"/>
      <c r="Y943" s="51" t="n"/>
      <c r="Z943" s="52" t="n"/>
      <c r="AA943" s="50" t="n"/>
      <c r="AB943" s="50" t="n"/>
      <c r="AC943" s="61" t="n"/>
      <c r="AD943" s="61" t="n"/>
      <c r="AE943" s="50" t="n"/>
      <c r="AF943" s="0" t="n"/>
      <c r="AG943" s="0" t="n"/>
      <c r="AH943" s="85">
        <f>IF(COUNTA(A943:AG943,AI943,AL943:AP943)=0,"",IF(TRIM(A943)="","AIR-ID REQUIRED",IF(OR(AND(K943&lt;&gt;"",ISNA(MATCH(K943,{"Yes","No","Unknown"},0))),AND(Q943&lt;&gt;"",ISNA(MATCH(Q943,{"Yes","No","Unknown"},0))),AND(R943&lt;&gt;"",ISNA(MATCH(R943,{"Yes","No","Unknown"},0))),AND(T943&lt;&gt;"",ISNA(MATCH(T943,{"Yes","No","Unknown"},0))),AND(J943&lt;&gt;"",ISNA(MATCH(J943,{"Improving","Stable","Deteriorating","New / Baseline","Not yet known"},0))),AND(Z943&lt;&gt;"",ISNA(MATCH(Z943,{"Open","Reviewed","Action Open","Escalated","Closed"},0))),AND(AG943&lt;&gt;"",ISNA(MATCH(AG943,{"UC-ID specific","Shared system baseline"},0))),AND(AI943&lt;&gt;"",ISNA(MATCH(AI943,{"Low","Medium","High","Critical"},0))),AND(AL943&lt;&gt;"",COUNTIF(Lists!$A$3:$A$10,AL943)=0),AND(AO943&lt;&gt;"",ISNA(MATCH(AO943,{"Operational monitoring","Performance review","Formal review"},0))),AND(AP943&lt;&gt;"",ISNA(MATCH(AP943,{"Raised per Monitoring and Review Plan","Not action-capable","Action-capable: raise not yet set"},0)))),"INVALID VALUE — use the dropdown list",IF(AND(AG943="UC-ID specific",OR(AF943="",AF943="None")),"UC-ID REQUIRED",IF(OR(J943="",K943="",Q943="",R943="",T943="",AL943="",J943="Not yet known",K943="Unknown",Q943="Unknown",R943="Unknown",T943="Unknown"),"UNKNOWN TO RESOLVE",IF(AND(K943="Yes",OR(H943="",I943="",M943="",N943="",O943="",P943="",P943="None",X943="")),"BREACH ACTION INCOMPLETE",IF(AND(OR(K943="Yes",Q943="Yes"),AL943="None"),"TRIGGER NOT RECORDED — select the E.4 trigger",IF(AND(OR(AND(AL943&lt;&gt;"",AL943&lt;&gt;"None"),R943="Yes"),AM943=""),"REASSESSMENT / CONSIDERATION REF REQUIRED",IF(AND(OR(R943="Yes",T943="Yes"),U943=""),"GATE LOG EVENT ID REQUIRED",IF(OR(AND(D943&lt;&gt;"",NOT(ISNUMBER(D943))),AND(Y943&lt;&gt;"",NOT(ISNUMBER(Y943))),AND(ISNUMBER(D943),ISNUMBER(Y943),Y943&lt;=D943)),"DATE CHECK — Review and Next Review must be dates, Next after Review",IF(AND(ISNUMBER(AC943),ISNUMBER(AD943),AD943&gt;AC943),"SAMPLE EXCEEDS POPULATION",IF(AND(ISNUMBER(AD943),ISNUMBER(AK943),AD943&lt;AK943),"SAMPLE BELOW TIER MINIMUM",IF(AND(AI943&lt;&gt;"",ISNUMBER(Y943),AO943=""),"REVIEW TYPE REQUIRED: operational, performance or formal (§6.4.4)",IF(AND(ISNUMBER(D943),ISNUMBER(Y943),AI943&lt;&gt;"",Y943-D943&gt;IF(AI943="Critical",31,IF(AI943="High",IF(OR(AO943="Operational monitoring",AO943="Performance review"),31,92),IF(AI943="Medium",IF(AO943="Operational monitoring",31,IF(AO943="Performance review",92,366)),366)))),"NEXT REVIEW EXCEEDS TIER CADENCE",IF(OR(AP943="",AP943="Action-capable: raise not yet set"),"AGENTIC CADENCE RAISE NOT SET (§6.4.4; size to be set by the Council)",IF(AND(Z943="Closed",OR(D943="",E943="",G943="",H943="",I943="",X943="",Y943="",AA943="",AB943="",NOT(ISNUMBER(AC943)),NOT(ISNUMBER(AD943)),AC943&lt;1,AD943&lt;1,AE943="",AG943="",AI943="")),"CLOSURE EVIDENCE MISSING",IF(Z943="Closed","Closure ready for independent review","Open / review")))))))))))))))))</f>
        <v/>
      </c>
      <c r="AI943" s="0" t="n"/>
      <c r="AJ943" s="0">
        <f>IF(AI943="","",IF(AO943="Operational monitoring",IF(AI943="Low","Routine operational monitoring by the Service Owner",IF(AI943="Medium","Monthly","Continuous (logged at least monthly)")),IF(AO943="Performance review",IF(AI943="Critical","At least monthly",IF(AI943="High","Monthly",IF(AI943="Medium","Quarterly","Annual"))),IF(AI943="Critical","Continuous monitoring; formal review at least monthly",IF(AI943="High","Quarterly","Annual")))))</f>
        <v/>
      </c>
      <c r="AK943" s="0">
        <f>IF(OR(AI943="",NOT(ISNUMBER(AC943))),"",IF(OR(AI943="Critical",AI943="High"),MIN(AC943,MAX(30,ROUNDUP(0.05*AC943,0))),IF(AI943="Medium",MIN(AC943,20),MIN(AC943,10))))</f>
        <v/>
      </c>
      <c r="AL943" s="0" t="n"/>
      <c r="AM943" s="0" t="n"/>
      <c r="AN943" s="0" t="n"/>
      <c r="AO943" s="0" t="n"/>
      <c r="AP943" s="0" t="n"/>
    </row>
    <row r="944">
      <c r="A944" s="49" t="n"/>
      <c r="B944" s="50" t="n"/>
      <c r="C944" s="50" t="n"/>
      <c r="D944" s="51" t="n"/>
      <c r="E944" s="50" t="n"/>
      <c r="F944" s="50" t="n"/>
      <c r="G944" s="50" t="n"/>
      <c r="H944" s="50" t="n"/>
      <c r="I944" s="50" t="n"/>
      <c r="J944" s="50" t="n"/>
      <c r="K944" s="50" t="n"/>
      <c r="L944" s="50" t="n"/>
      <c r="M944" s="50" t="n"/>
      <c r="N944" s="50" t="n"/>
      <c r="O944" s="51" t="n"/>
      <c r="P944" s="50" t="n"/>
      <c r="Q944" s="50" t="n"/>
      <c r="R944" s="50" t="n"/>
      <c r="S944" s="50" t="n"/>
      <c r="T944" s="50" t="n"/>
      <c r="U944" s="50" t="n"/>
      <c r="V944" s="50" t="n"/>
      <c r="W944" s="50" t="n"/>
      <c r="X944" s="50" t="n"/>
      <c r="Y944" s="51" t="n"/>
      <c r="Z944" s="52" t="n"/>
      <c r="AA944" s="50" t="n"/>
      <c r="AB944" s="50" t="n"/>
      <c r="AC944" s="61" t="n"/>
      <c r="AD944" s="61" t="n"/>
      <c r="AE944" s="50" t="n"/>
      <c r="AF944" s="0" t="n"/>
      <c r="AG944" s="0" t="n"/>
      <c r="AH944" s="85">
        <f>IF(COUNTA(A944:AG944,AI944,AL944:AP944)=0,"",IF(TRIM(A944)="","AIR-ID REQUIRED",IF(OR(AND(K944&lt;&gt;"",ISNA(MATCH(K944,{"Yes","No","Unknown"},0))),AND(Q944&lt;&gt;"",ISNA(MATCH(Q944,{"Yes","No","Unknown"},0))),AND(R944&lt;&gt;"",ISNA(MATCH(R944,{"Yes","No","Unknown"},0))),AND(T944&lt;&gt;"",ISNA(MATCH(T944,{"Yes","No","Unknown"},0))),AND(J944&lt;&gt;"",ISNA(MATCH(J944,{"Improving","Stable","Deteriorating","New / Baseline","Not yet known"},0))),AND(Z944&lt;&gt;"",ISNA(MATCH(Z944,{"Open","Reviewed","Action Open","Escalated","Closed"},0))),AND(AG944&lt;&gt;"",ISNA(MATCH(AG944,{"UC-ID specific","Shared system baseline"},0))),AND(AI944&lt;&gt;"",ISNA(MATCH(AI944,{"Low","Medium","High","Critical"},0))),AND(AL944&lt;&gt;"",COUNTIF(Lists!$A$3:$A$10,AL944)=0),AND(AO944&lt;&gt;"",ISNA(MATCH(AO944,{"Operational monitoring","Performance review","Formal review"},0))),AND(AP944&lt;&gt;"",ISNA(MATCH(AP944,{"Raised per Monitoring and Review Plan","Not action-capable","Action-capable: raise not yet set"},0)))),"INVALID VALUE — use the dropdown list",IF(AND(AG944="UC-ID specific",OR(AF944="",AF944="None")),"UC-ID REQUIRED",IF(OR(J944="",K944="",Q944="",R944="",T944="",AL944="",J944="Not yet known",K944="Unknown",Q944="Unknown",R944="Unknown",T944="Unknown"),"UNKNOWN TO RESOLVE",IF(AND(K944="Yes",OR(H944="",I944="",M944="",N944="",O944="",P944="",P944="None",X944="")),"BREACH ACTION INCOMPLETE",IF(AND(OR(K944="Yes",Q944="Yes"),AL944="None"),"TRIGGER NOT RECORDED — select the E.4 trigger",IF(AND(OR(AND(AL944&lt;&gt;"",AL944&lt;&gt;"None"),R944="Yes"),AM944=""),"REASSESSMENT / CONSIDERATION REF REQUIRED",IF(AND(OR(R944="Yes",T944="Yes"),U944=""),"GATE LOG EVENT ID REQUIRED",IF(OR(AND(D944&lt;&gt;"",NOT(ISNUMBER(D944))),AND(Y944&lt;&gt;"",NOT(ISNUMBER(Y944))),AND(ISNUMBER(D944),ISNUMBER(Y944),Y944&lt;=D944)),"DATE CHECK — Review and Next Review must be dates, Next after Review",IF(AND(ISNUMBER(AC944),ISNUMBER(AD944),AD944&gt;AC944),"SAMPLE EXCEEDS POPULATION",IF(AND(ISNUMBER(AD944),ISNUMBER(AK944),AD944&lt;AK944),"SAMPLE BELOW TIER MINIMUM",IF(AND(AI944&lt;&gt;"",ISNUMBER(Y944),AO944=""),"REVIEW TYPE REQUIRED: operational, performance or formal (§6.4.4)",IF(AND(ISNUMBER(D944),ISNUMBER(Y944),AI944&lt;&gt;"",Y944-D944&gt;IF(AI944="Critical",31,IF(AI944="High",IF(OR(AO944="Operational monitoring",AO944="Performance review"),31,92),IF(AI944="Medium",IF(AO944="Operational monitoring",31,IF(AO944="Performance review",92,366)),366)))),"NEXT REVIEW EXCEEDS TIER CADENCE",IF(OR(AP944="",AP944="Action-capable: raise not yet set"),"AGENTIC CADENCE RAISE NOT SET (§6.4.4; size to be set by the Council)",IF(AND(Z944="Closed",OR(D944="",E944="",G944="",H944="",I944="",X944="",Y944="",AA944="",AB944="",NOT(ISNUMBER(AC944)),NOT(ISNUMBER(AD944)),AC944&lt;1,AD944&lt;1,AE944="",AG944="",AI944="")),"CLOSURE EVIDENCE MISSING",IF(Z944="Closed","Closure ready for independent review","Open / review")))))))))))))))))</f>
        <v/>
      </c>
      <c r="AI944" s="0" t="n"/>
      <c r="AJ944" s="0">
        <f>IF(AI944="","",IF(AO944="Operational monitoring",IF(AI944="Low","Routine operational monitoring by the Service Owner",IF(AI944="Medium","Monthly","Continuous (logged at least monthly)")),IF(AO944="Performance review",IF(AI944="Critical","At least monthly",IF(AI944="High","Monthly",IF(AI944="Medium","Quarterly","Annual"))),IF(AI944="Critical","Continuous monitoring; formal review at least monthly",IF(AI944="High","Quarterly","Annual")))))</f>
        <v/>
      </c>
      <c r="AK944" s="0">
        <f>IF(OR(AI944="",NOT(ISNUMBER(AC944))),"",IF(OR(AI944="Critical",AI944="High"),MIN(AC944,MAX(30,ROUNDUP(0.05*AC944,0))),IF(AI944="Medium",MIN(AC944,20),MIN(AC944,10))))</f>
        <v/>
      </c>
      <c r="AL944" s="0" t="n"/>
      <c r="AM944" s="0" t="n"/>
      <c r="AN944" s="0" t="n"/>
      <c r="AO944" s="0" t="n"/>
      <c r="AP944" s="0" t="n"/>
    </row>
    <row r="945">
      <c r="A945" s="49" t="n"/>
      <c r="B945" s="50" t="n"/>
      <c r="C945" s="50" t="n"/>
      <c r="D945" s="51" t="n"/>
      <c r="E945" s="50" t="n"/>
      <c r="F945" s="50" t="n"/>
      <c r="G945" s="50" t="n"/>
      <c r="H945" s="50" t="n"/>
      <c r="I945" s="50" t="n"/>
      <c r="J945" s="50" t="n"/>
      <c r="K945" s="50" t="n"/>
      <c r="L945" s="50" t="n"/>
      <c r="M945" s="50" t="n"/>
      <c r="N945" s="50" t="n"/>
      <c r="O945" s="51" t="n"/>
      <c r="P945" s="50" t="n"/>
      <c r="Q945" s="50" t="n"/>
      <c r="R945" s="50" t="n"/>
      <c r="S945" s="50" t="n"/>
      <c r="T945" s="50" t="n"/>
      <c r="U945" s="50" t="n"/>
      <c r="V945" s="50" t="n"/>
      <c r="W945" s="50" t="n"/>
      <c r="X945" s="50" t="n"/>
      <c r="Y945" s="51" t="n"/>
      <c r="Z945" s="52" t="n"/>
      <c r="AA945" s="50" t="n"/>
      <c r="AB945" s="50" t="n"/>
      <c r="AC945" s="61" t="n"/>
      <c r="AD945" s="61" t="n"/>
      <c r="AE945" s="50" t="n"/>
      <c r="AF945" s="0" t="n"/>
      <c r="AG945" s="0" t="n"/>
      <c r="AH945" s="85">
        <f>IF(COUNTA(A945:AG945,AI945,AL945:AP945)=0,"",IF(TRIM(A945)="","AIR-ID REQUIRED",IF(OR(AND(K945&lt;&gt;"",ISNA(MATCH(K945,{"Yes","No","Unknown"},0))),AND(Q945&lt;&gt;"",ISNA(MATCH(Q945,{"Yes","No","Unknown"},0))),AND(R945&lt;&gt;"",ISNA(MATCH(R945,{"Yes","No","Unknown"},0))),AND(T945&lt;&gt;"",ISNA(MATCH(T945,{"Yes","No","Unknown"},0))),AND(J945&lt;&gt;"",ISNA(MATCH(J945,{"Improving","Stable","Deteriorating","New / Baseline","Not yet known"},0))),AND(Z945&lt;&gt;"",ISNA(MATCH(Z945,{"Open","Reviewed","Action Open","Escalated","Closed"},0))),AND(AG945&lt;&gt;"",ISNA(MATCH(AG945,{"UC-ID specific","Shared system baseline"},0))),AND(AI945&lt;&gt;"",ISNA(MATCH(AI945,{"Low","Medium","High","Critical"},0))),AND(AL945&lt;&gt;"",COUNTIF(Lists!$A$3:$A$10,AL945)=0),AND(AO945&lt;&gt;"",ISNA(MATCH(AO945,{"Operational monitoring","Performance review","Formal review"},0))),AND(AP945&lt;&gt;"",ISNA(MATCH(AP945,{"Raised per Monitoring and Review Plan","Not action-capable","Action-capable: raise not yet set"},0)))),"INVALID VALUE — use the dropdown list",IF(AND(AG945="UC-ID specific",OR(AF945="",AF945="None")),"UC-ID REQUIRED",IF(OR(J945="",K945="",Q945="",R945="",T945="",AL945="",J945="Not yet known",K945="Unknown",Q945="Unknown",R945="Unknown",T945="Unknown"),"UNKNOWN TO RESOLVE",IF(AND(K945="Yes",OR(H945="",I945="",M945="",N945="",O945="",P945="",P945="None",X945="")),"BREACH ACTION INCOMPLETE",IF(AND(OR(K945="Yes",Q945="Yes"),AL945="None"),"TRIGGER NOT RECORDED — select the E.4 trigger",IF(AND(OR(AND(AL945&lt;&gt;"",AL945&lt;&gt;"None"),R945="Yes"),AM945=""),"REASSESSMENT / CONSIDERATION REF REQUIRED",IF(AND(OR(R945="Yes",T945="Yes"),U945=""),"GATE LOG EVENT ID REQUIRED",IF(OR(AND(D945&lt;&gt;"",NOT(ISNUMBER(D945))),AND(Y945&lt;&gt;"",NOT(ISNUMBER(Y945))),AND(ISNUMBER(D945),ISNUMBER(Y945),Y945&lt;=D945)),"DATE CHECK — Review and Next Review must be dates, Next after Review",IF(AND(ISNUMBER(AC945),ISNUMBER(AD945),AD945&gt;AC945),"SAMPLE EXCEEDS POPULATION",IF(AND(ISNUMBER(AD945),ISNUMBER(AK945),AD945&lt;AK945),"SAMPLE BELOW TIER MINIMUM",IF(AND(AI945&lt;&gt;"",ISNUMBER(Y945),AO945=""),"REVIEW TYPE REQUIRED: operational, performance or formal (§6.4.4)",IF(AND(ISNUMBER(D945),ISNUMBER(Y945),AI945&lt;&gt;"",Y945-D945&gt;IF(AI945="Critical",31,IF(AI945="High",IF(OR(AO945="Operational monitoring",AO945="Performance review"),31,92),IF(AI945="Medium",IF(AO945="Operational monitoring",31,IF(AO945="Performance review",92,366)),366)))),"NEXT REVIEW EXCEEDS TIER CADENCE",IF(OR(AP945="",AP945="Action-capable: raise not yet set"),"AGENTIC CADENCE RAISE NOT SET (§6.4.4; size to be set by the Council)",IF(AND(Z945="Closed",OR(D945="",E945="",G945="",H945="",I945="",X945="",Y945="",AA945="",AB945="",NOT(ISNUMBER(AC945)),NOT(ISNUMBER(AD945)),AC945&lt;1,AD945&lt;1,AE945="",AG945="",AI945="")),"CLOSURE EVIDENCE MISSING",IF(Z945="Closed","Closure ready for independent review","Open / review")))))))))))))))))</f>
        <v/>
      </c>
      <c r="AI945" s="0" t="n"/>
      <c r="AJ945" s="0">
        <f>IF(AI945="","",IF(AO945="Operational monitoring",IF(AI945="Low","Routine operational monitoring by the Service Owner",IF(AI945="Medium","Monthly","Continuous (logged at least monthly)")),IF(AO945="Performance review",IF(AI945="Critical","At least monthly",IF(AI945="High","Monthly",IF(AI945="Medium","Quarterly","Annual"))),IF(AI945="Critical","Continuous monitoring; formal review at least monthly",IF(AI945="High","Quarterly","Annual")))))</f>
        <v/>
      </c>
      <c r="AK945" s="0">
        <f>IF(OR(AI945="",NOT(ISNUMBER(AC945))),"",IF(OR(AI945="Critical",AI945="High"),MIN(AC945,MAX(30,ROUNDUP(0.05*AC945,0))),IF(AI945="Medium",MIN(AC945,20),MIN(AC945,10))))</f>
        <v/>
      </c>
      <c r="AL945" s="0" t="n"/>
      <c r="AM945" s="0" t="n"/>
      <c r="AN945" s="0" t="n"/>
      <c r="AO945" s="0" t="n"/>
      <c r="AP945" s="0" t="n"/>
    </row>
    <row r="946">
      <c r="A946" s="49" t="n"/>
      <c r="B946" s="50" t="n"/>
      <c r="C946" s="50" t="n"/>
      <c r="D946" s="51" t="n"/>
      <c r="E946" s="50" t="n"/>
      <c r="F946" s="50" t="n"/>
      <c r="G946" s="50" t="n"/>
      <c r="H946" s="50" t="n"/>
      <c r="I946" s="50" t="n"/>
      <c r="J946" s="50" t="n"/>
      <c r="K946" s="50" t="n"/>
      <c r="L946" s="50" t="n"/>
      <c r="M946" s="50" t="n"/>
      <c r="N946" s="50" t="n"/>
      <c r="O946" s="51" t="n"/>
      <c r="P946" s="50" t="n"/>
      <c r="Q946" s="50" t="n"/>
      <c r="R946" s="50" t="n"/>
      <c r="S946" s="50" t="n"/>
      <c r="T946" s="50" t="n"/>
      <c r="U946" s="50" t="n"/>
      <c r="V946" s="50" t="n"/>
      <c r="W946" s="50" t="n"/>
      <c r="X946" s="50" t="n"/>
      <c r="Y946" s="51" t="n"/>
      <c r="Z946" s="52" t="n"/>
      <c r="AA946" s="50" t="n"/>
      <c r="AB946" s="50" t="n"/>
      <c r="AC946" s="61" t="n"/>
      <c r="AD946" s="61" t="n"/>
      <c r="AE946" s="50" t="n"/>
      <c r="AF946" s="0" t="n"/>
      <c r="AG946" s="0" t="n"/>
      <c r="AH946" s="85">
        <f>IF(COUNTA(A946:AG946,AI946,AL946:AP946)=0,"",IF(TRIM(A946)="","AIR-ID REQUIRED",IF(OR(AND(K946&lt;&gt;"",ISNA(MATCH(K946,{"Yes","No","Unknown"},0))),AND(Q946&lt;&gt;"",ISNA(MATCH(Q946,{"Yes","No","Unknown"},0))),AND(R946&lt;&gt;"",ISNA(MATCH(R946,{"Yes","No","Unknown"},0))),AND(T946&lt;&gt;"",ISNA(MATCH(T946,{"Yes","No","Unknown"},0))),AND(J946&lt;&gt;"",ISNA(MATCH(J946,{"Improving","Stable","Deteriorating","New / Baseline","Not yet known"},0))),AND(Z946&lt;&gt;"",ISNA(MATCH(Z946,{"Open","Reviewed","Action Open","Escalated","Closed"},0))),AND(AG946&lt;&gt;"",ISNA(MATCH(AG946,{"UC-ID specific","Shared system baseline"},0))),AND(AI946&lt;&gt;"",ISNA(MATCH(AI946,{"Low","Medium","High","Critical"},0))),AND(AL946&lt;&gt;"",COUNTIF(Lists!$A$3:$A$10,AL946)=0),AND(AO946&lt;&gt;"",ISNA(MATCH(AO946,{"Operational monitoring","Performance review","Formal review"},0))),AND(AP946&lt;&gt;"",ISNA(MATCH(AP946,{"Raised per Monitoring and Review Plan","Not action-capable","Action-capable: raise not yet set"},0)))),"INVALID VALUE — use the dropdown list",IF(AND(AG946="UC-ID specific",OR(AF946="",AF946="None")),"UC-ID REQUIRED",IF(OR(J946="",K946="",Q946="",R946="",T946="",AL946="",J946="Not yet known",K946="Unknown",Q946="Unknown",R946="Unknown",T946="Unknown"),"UNKNOWN TO RESOLVE",IF(AND(K946="Yes",OR(H946="",I946="",M946="",N946="",O946="",P946="",P946="None",X946="")),"BREACH ACTION INCOMPLETE",IF(AND(OR(K946="Yes",Q946="Yes"),AL946="None"),"TRIGGER NOT RECORDED — select the E.4 trigger",IF(AND(OR(AND(AL946&lt;&gt;"",AL946&lt;&gt;"None"),R946="Yes"),AM946=""),"REASSESSMENT / CONSIDERATION REF REQUIRED",IF(AND(OR(R946="Yes",T946="Yes"),U946=""),"GATE LOG EVENT ID REQUIRED",IF(OR(AND(D946&lt;&gt;"",NOT(ISNUMBER(D946))),AND(Y946&lt;&gt;"",NOT(ISNUMBER(Y946))),AND(ISNUMBER(D946),ISNUMBER(Y946),Y946&lt;=D946)),"DATE CHECK — Review and Next Review must be dates, Next after Review",IF(AND(ISNUMBER(AC946),ISNUMBER(AD946),AD946&gt;AC946),"SAMPLE EXCEEDS POPULATION",IF(AND(ISNUMBER(AD946),ISNUMBER(AK946),AD946&lt;AK946),"SAMPLE BELOW TIER MINIMUM",IF(AND(AI946&lt;&gt;"",ISNUMBER(Y946),AO946=""),"REVIEW TYPE REQUIRED: operational, performance or formal (§6.4.4)",IF(AND(ISNUMBER(D946),ISNUMBER(Y946),AI946&lt;&gt;"",Y946-D946&gt;IF(AI946="Critical",31,IF(AI946="High",IF(OR(AO946="Operational monitoring",AO946="Performance review"),31,92),IF(AI946="Medium",IF(AO946="Operational monitoring",31,IF(AO946="Performance review",92,366)),366)))),"NEXT REVIEW EXCEEDS TIER CADENCE",IF(OR(AP946="",AP946="Action-capable: raise not yet set"),"AGENTIC CADENCE RAISE NOT SET (§6.4.4; size to be set by the Council)",IF(AND(Z946="Closed",OR(D946="",E946="",G946="",H946="",I946="",X946="",Y946="",AA946="",AB946="",NOT(ISNUMBER(AC946)),NOT(ISNUMBER(AD946)),AC946&lt;1,AD946&lt;1,AE946="",AG946="",AI946="")),"CLOSURE EVIDENCE MISSING",IF(Z946="Closed","Closure ready for independent review","Open / review")))))))))))))))))</f>
        <v/>
      </c>
      <c r="AI946" s="0" t="n"/>
      <c r="AJ946" s="0">
        <f>IF(AI946="","",IF(AO946="Operational monitoring",IF(AI946="Low","Routine operational monitoring by the Service Owner",IF(AI946="Medium","Monthly","Continuous (logged at least monthly)")),IF(AO946="Performance review",IF(AI946="Critical","At least monthly",IF(AI946="High","Monthly",IF(AI946="Medium","Quarterly","Annual"))),IF(AI946="Critical","Continuous monitoring; formal review at least monthly",IF(AI946="High","Quarterly","Annual")))))</f>
        <v/>
      </c>
      <c r="AK946" s="0">
        <f>IF(OR(AI946="",NOT(ISNUMBER(AC946))),"",IF(OR(AI946="Critical",AI946="High"),MIN(AC946,MAX(30,ROUNDUP(0.05*AC946,0))),IF(AI946="Medium",MIN(AC946,20),MIN(AC946,10))))</f>
        <v/>
      </c>
      <c r="AL946" s="0" t="n"/>
      <c r="AM946" s="0" t="n"/>
      <c r="AN946" s="0" t="n"/>
      <c r="AO946" s="0" t="n"/>
      <c r="AP946" s="0" t="n"/>
    </row>
    <row r="947">
      <c r="A947" s="49" t="n"/>
      <c r="B947" s="50" t="n"/>
      <c r="C947" s="50" t="n"/>
      <c r="D947" s="51" t="n"/>
      <c r="E947" s="50" t="n"/>
      <c r="F947" s="50" t="n"/>
      <c r="G947" s="50" t="n"/>
      <c r="H947" s="50" t="n"/>
      <c r="I947" s="50" t="n"/>
      <c r="J947" s="50" t="n"/>
      <c r="K947" s="50" t="n"/>
      <c r="L947" s="50" t="n"/>
      <c r="M947" s="50" t="n"/>
      <c r="N947" s="50" t="n"/>
      <c r="O947" s="51" t="n"/>
      <c r="P947" s="50" t="n"/>
      <c r="Q947" s="50" t="n"/>
      <c r="R947" s="50" t="n"/>
      <c r="S947" s="50" t="n"/>
      <c r="T947" s="50" t="n"/>
      <c r="U947" s="50" t="n"/>
      <c r="V947" s="50" t="n"/>
      <c r="W947" s="50" t="n"/>
      <c r="X947" s="50" t="n"/>
      <c r="Y947" s="51" t="n"/>
      <c r="Z947" s="52" t="n"/>
      <c r="AA947" s="50" t="n"/>
      <c r="AB947" s="50" t="n"/>
      <c r="AC947" s="61" t="n"/>
      <c r="AD947" s="61" t="n"/>
      <c r="AE947" s="50" t="n"/>
      <c r="AF947" s="0" t="n"/>
      <c r="AG947" s="0" t="n"/>
      <c r="AH947" s="85">
        <f>IF(COUNTA(A947:AG947,AI947,AL947:AP947)=0,"",IF(TRIM(A947)="","AIR-ID REQUIRED",IF(OR(AND(K947&lt;&gt;"",ISNA(MATCH(K947,{"Yes","No","Unknown"},0))),AND(Q947&lt;&gt;"",ISNA(MATCH(Q947,{"Yes","No","Unknown"},0))),AND(R947&lt;&gt;"",ISNA(MATCH(R947,{"Yes","No","Unknown"},0))),AND(T947&lt;&gt;"",ISNA(MATCH(T947,{"Yes","No","Unknown"},0))),AND(J947&lt;&gt;"",ISNA(MATCH(J947,{"Improving","Stable","Deteriorating","New / Baseline","Not yet known"},0))),AND(Z947&lt;&gt;"",ISNA(MATCH(Z947,{"Open","Reviewed","Action Open","Escalated","Closed"},0))),AND(AG947&lt;&gt;"",ISNA(MATCH(AG947,{"UC-ID specific","Shared system baseline"},0))),AND(AI947&lt;&gt;"",ISNA(MATCH(AI947,{"Low","Medium","High","Critical"},0))),AND(AL947&lt;&gt;"",COUNTIF(Lists!$A$3:$A$10,AL947)=0),AND(AO947&lt;&gt;"",ISNA(MATCH(AO947,{"Operational monitoring","Performance review","Formal review"},0))),AND(AP947&lt;&gt;"",ISNA(MATCH(AP947,{"Raised per Monitoring and Review Plan","Not action-capable","Action-capable: raise not yet set"},0)))),"INVALID VALUE — use the dropdown list",IF(AND(AG947="UC-ID specific",OR(AF947="",AF947="None")),"UC-ID REQUIRED",IF(OR(J947="",K947="",Q947="",R947="",T947="",AL947="",J947="Not yet known",K947="Unknown",Q947="Unknown",R947="Unknown",T947="Unknown"),"UNKNOWN TO RESOLVE",IF(AND(K947="Yes",OR(H947="",I947="",M947="",N947="",O947="",P947="",P947="None",X947="")),"BREACH ACTION INCOMPLETE",IF(AND(OR(K947="Yes",Q947="Yes"),AL947="None"),"TRIGGER NOT RECORDED — select the E.4 trigger",IF(AND(OR(AND(AL947&lt;&gt;"",AL947&lt;&gt;"None"),R947="Yes"),AM947=""),"REASSESSMENT / CONSIDERATION REF REQUIRED",IF(AND(OR(R947="Yes",T947="Yes"),U947=""),"GATE LOG EVENT ID REQUIRED",IF(OR(AND(D947&lt;&gt;"",NOT(ISNUMBER(D947))),AND(Y947&lt;&gt;"",NOT(ISNUMBER(Y947))),AND(ISNUMBER(D947),ISNUMBER(Y947),Y947&lt;=D947)),"DATE CHECK — Review and Next Review must be dates, Next after Review",IF(AND(ISNUMBER(AC947),ISNUMBER(AD947),AD947&gt;AC947),"SAMPLE EXCEEDS POPULATION",IF(AND(ISNUMBER(AD947),ISNUMBER(AK947),AD947&lt;AK947),"SAMPLE BELOW TIER MINIMUM",IF(AND(AI947&lt;&gt;"",ISNUMBER(Y947),AO947=""),"REVIEW TYPE REQUIRED: operational, performance or formal (§6.4.4)",IF(AND(ISNUMBER(D947),ISNUMBER(Y947),AI947&lt;&gt;"",Y947-D947&gt;IF(AI947="Critical",31,IF(AI947="High",IF(OR(AO947="Operational monitoring",AO947="Performance review"),31,92),IF(AI947="Medium",IF(AO947="Operational monitoring",31,IF(AO947="Performance review",92,366)),366)))),"NEXT REVIEW EXCEEDS TIER CADENCE",IF(OR(AP947="",AP947="Action-capable: raise not yet set"),"AGENTIC CADENCE RAISE NOT SET (§6.4.4; size to be set by the Council)",IF(AND(Z947="Closed",OR(D947="",E947="",G947="",H947="",I947="",X947="",Y947="",AA947="",AB947="",NOT(ISNUMBER(AC947)),NOT(ISNUMBER(AD947)),AC947&lt;1,AD947&lt;1,AE947="",AG947="",AI947="")),"CLOSURE EVIDENCE MISSING",IF(Z947="Closed","Closure ready for independent review","Open / review")))))))))))))))))</f>
        <v/>
      </c>
      <c r="AI947" s="0" t="n"/>
      <c r="AJ947" s="0">
        <f>IF(AI947="","",IF(AO947="Operational monitoring",IF(AI947="Low","Routine operational monitoring by the Service Owner",IF(AI947="Medium","Monthly","Continuous (logged at least monthly)")),IF(AO947="Performance review",IF(AI947="Critical","At least monthly",IF(AI947="High","Monthly",IF(AI947="Medium","Quarterly","Annual"))),IF(AI947="Critical","Continuous monitoring; formal review at least monthly",IF(AI947="High","Quarterly","Annual")))))</f>
        <v/>
      </c>
      <c r="AK947" s="0">
        <f>IF(OR(AI947="",NOT(ISNUMBER(AC947))),"",IF(OR(AI947="Critical",AI947="High"),MIN(AC947,MAX(30,ROUNDUP(0.05*AC947,0))),IF(AI947="Medium",MIN(AC947,20),MIN(AC947,10))))</f>
        <v/>
      </c>
      <c r="AL947" s="0" t="n"/>
      <c r="AM947" s="0" t="n"/>
      <c r="AN947" s="0" t="n"/>
      <c r="AO947" s="0" t="n"/>
      <c r="AP947" s="0" t="n"/>
    </row>
    <row r="948">
      <c r="A948" s="49" t="n"/>
      <c r="B948" s="50" t="n"/>
      <c r="C948" s="50" t="n"/>
      <c r="D948" s="51" t="n"/>
      <c r="E948" s="50" t="n"/>
      <c r="F948" s="50" t="n"/>
      <c r="G948" s="50" t="n"/>
      <c r="H948" s="50" t="n"/>
      <c r="I948" s="50" t="n"/>
      <c r="J948" s="50" t="n"/>
      <c r="K948" s="50" t="n"/>
      <c r="L948" s="50" t="n"/>
      <c r="M948" s="50" t="n"/>
      <c r="N948" s="50" t="n"/>
      <c r="O948" s="51" t="n"/>
      <c r="P948" s="50" t="n"/>
      <c r="Q948" s="50" t="n"/>
      <c r="R948" s="50" t="n"/>
      <c r="S948" s="50" t="n"/>
      <c r="T948" s="50" t="n"/>
      <c r="U948" s="50" t="n"/>
      <c r="V948" s="50" t="n"/>
      <c r="W948" s="50" t="n"/>
      <c r="X948" s="50" t="n"/>
      <c r="Y948" s="51" t="n"/>
      <c r="Z948" s="52" t="n"/>
      <c r="AA948" s="50" t="n"/>
      <c r="AB948" s="50" t="n"/>
      <c r="AC948" s="61" t="n"/>
      <c r="AD948" s="61" t="n"/>
      <c r="AE948" s="50" t="n"/>
      <c r="AF948" s="0" t="n"/>
      <c r="AG948" s="0" t="n"/>
      <c r="AH948" s="85">
        <f>IF(COUNTA(A948:AG948,AI948,AL948:AP948)=0,"",IF(TRIM(A948)="","AIR-ID REQUIRED",IF(OR(AND(K948&lt;&gt;"",ISNA(MATCH(K948,{"Yes","No","Unknown"},0))),AND(Q948&lt;&gt;"",ISNA(MATCH(Q948,{"Yes","No","Unknown"},0))),AND(R948&lt;&gt;"",ISNA(MATCH(R948,{"Yes","No","Unknown"},0))),AND(T948&lt;&gt;"",ISNA(MATCH(T948,{"Yes","No","Unknown"},0))),AND(J948&lt;&gt;"",ISNA(MATCH(J948,{"Improving","Stable","Deteriorating","New / Baseline","Not yet known"},0))),AND(Z948&lt;&gt;"",ISNA(MATCH(Z948,{"Open","Reviewed","Action Open","Escalated","Closed"},0))),AND(AG948&lt;&gt;"",ISNA(MATCH(AG948,{"UC-ID specific","Shared system baseline"},0))),AND(AI948&lt;&gt;"",ISNA(MATCH(AI948,{"Low","Medium","High","Critical"},0))),AND(AL948&lt;&gt;"",COUNTIF(Lists!$A$3:$A$10,AL948)=0),AND(AO948&lt;&gt;"",ISNA(MATCH(AO948,{"Operational monitoring","Performance review","Formal review"},0))),AND(AP948&lt;&gt;"",ISNA(MATCH(AP948,{"Raised per Monitoring and Review Plan","Not action-capable","Action-capable: raise not yet set"},0)))),"INVALID VALUE — use the dropdown list",IF(AND(AG948="UC-ID specific",OR(AF948="",AF948="None")),"UC-ID REQUIRED",IF(OR(J948="",K948="",Q948="",R948="",T948="",AL948="",J948="Not yet known",K948="Unknown",Q948="Unknown",R948="Unknown",T948="Unknown"),"UNKNOWN TO RESOLVE",IF(AND(K948="Yes",OR(H948="",I948="",M948="",N948="",O948="",P948="",P948="None",X948="")),"BREACH ACTION INCOMPLETE",IF(AND(OR(K948="Yes",Q948="Yes"),AL948="None"),"TRIGGER NOT RECORDED — select the E.4 trigger",IF(AND(OR(AND(AL948&lt;&gt;"",AL948&lt;&gt;"None"),R948="Yes"),AM948=""),"REASSESSMENT / CONSIDERATION REF REQUIRED",IF(AND(OR(R948="Yes",T948="Yes"),U948=""),"GATE LOG EVENT ID REQUIRED",IF(OR(AND(D948&lt;&gt;"",NOT(ISNUMBER(D948))),AND(Y948&lt;&gt;"",NOT(ISNUMBER(Y948))),AND(ISNUMBER(D948),ISNUMBER(Y948),Y948&lt;=D948)),"DATE CHECK — Review and Next Review must be dates, Next after Review",IF(AND(ISNUMBER(AC948),ISNUMBER(AD948),AD948&gt;AC948),"SAMPLE EXCEEDS POPULATION",IF(AND(ISNUMBER(AD948),ISNUMBER(AK948),AD948&lt;AK948),"SAMPLE BELOW TIER MINIMUM",IF(AND(AI948&lt;&gt;"",ISNUMBER(Y948),AO948=""),"REVIEW TYPE REQUIRED: operational, performance or formal (§6.4.4)",IF(AND(ISNUMBER(D948),ISNUMBER(Y948),AI948&lt;&gt;"",Y948-D948&gt;IF(AI948="Critical",31,IF(AI948="High",IF(OR(AO948="Operational monitoring",AO948="Performance review"),31,92),IF(AI948="Medium",IF(AO948="Operational monitoring",31,IF(AO948="Performance review",92,366)),366)))),"NEXT REVIEW EXCEEDS TIER CADENCE",IF(OR(AP948="",AP948="Action-capable: raise not yet set"),"AGENTIC CADENCE RAISE NOT SET (§6.4.4; size to be set by the Council)",IF(AND(Z948="Closed",OR(D948="",E948="",G948="",H948="",I948="",X948="",Y948="",AA948="",AB948="",NOT(ISNUMBER(AC948)),NOT(ISNUMBER(AD948)),AC948&lt;1,AD948&lt;1,AE948="",AG948="",AI948="")),"CLOSURE EVIDENCE MISSING",IF(Z948="Closed","Closure ready for independent review","Open / review")))))))))))))))))</f>
        <v/>
      </c>
      <c r="AI948" s="0" t="n"/>
      <c r="AJ948" s="0">
        <f>IF(AI948="","",IF(AO948="Operational monitoring",IF(AI948="Low","Routine operational monitoring by the Service Owner",IF(AI948="Medium","Monthly","Continuous (logged at least monthly)")),IF(AO948="Performance review",IF(AI948="Critical","At least monthly",IF(AI948="High","Monthly",IF(AI948="Medium","Quarterly","Annual"))),IF(AI948="Critical","Continuous monitoring; formal review at least monthly",IF(AI948="High","Quarterly","Annual")))))</f>
        <v/>
      </c>
      <c r="AK948" s="0">
        <f>IF(OR(AI948="",NOT(ISNUMBER(AC948))),"",IF(OR(AI948="Critical",AI948="High"),MIN(AC948,MAX(30,ROUNDUP(0.05*AC948,0))),IF(AI948="Medium",MIN(AC948,20),MIN(AC948,10))))</f>
        <v/>
      </c>
      <c r="AL948" s="0" t="n"/>
      <c r="AM948" s="0" t="n"/>
      <c r="AN948" s="0" t="n"/>
      <c r="AO948" s="0" t="n"/>
      <c r="AP948" s="0" t="n"/>
    </row>
    <row r="949">
      <c r="A949" s="49" t="n"/>
      <c r="B949" s="50" t="n"/>
      <c r="C949" s="50" t="n"/>
      <c r="D949" s="51" t="n"/>
      <c r="E949" s="50" t="n"/>
      <c r="F949" s="50" t="n"/>
      <c r="G949" s="50" t="n"/>
      <c r="H949" s="50" t="n"/>
      <c r="I949" s="50" t="n"/>
      <c r="J949" s="50" t="n"/>
      <c r="K949" s="50" t="n"/>
      <c r="L949" s="50" t="n"/>
      <c r="M949" s="50" t="n"/>
      <c r="N949" s="50" t="n"/>
      <c r="O949" s="51" t="n"/>
      <c r="P949" s="50" t="n"/>
      <c r="Q949" s="50" t="n"/>
      <c r="R949" s="50" t="n"/>
      <c r="S949" s="50" t="n"/>
      <c r="T949" s="50" t="n"/>
      <c r="U949" s="50" t="n"/>
      <c r="V949" s="50" t="n"/>
      <c r="W949" s="50" t="n"/>
      <c r="X949" s="50" t="n"/>
      <c r="Y949" s="51" t="n"/>
      <c r="Z949" s="52" t="n"/>
      <c r="AA949" s="50" t="n"/>
      <c r="AB949" s="50" t="n"/>
      <c r="AC949" s="61" t="n"/>
      <c r="AD949" s="61" t="n"/>
      <c r="AE949" s="50" t="n"/>
      <c r="AF949" s="0" t="n"/>
      <c r="AG949" s="0" t="n"/>
      <c r="AH949" s="85">
        <f>IF(COUNTA(A949:AG949,AI949,AL949:AP949)=0,"",IF(TRIM(A949)="","AIR-ID REQUIRED",IF(OR(AND(K949&lt;&gt;"",ISNA(MATCH(K949,{"Yes","No","Unknown"},0))),AND(Q949&lt;&gt;"",ISNA(MATCH(Q949,{"Yes","No","Unknown"},0))),AND(R949&lt;&gt;"",ISNA(MATCH(R949,{"Yes","No","Unknown"},0))),AND(T949&lt;&gt;"",ISNA(MATCH(T949,{"Yes","No","Unknown"},0))),AND(J949&lt;&gt;"",ISNA(MATCH(J949,{"Improving","Stable","Deteriorating","New / Baseline","Not yet known"},0))),AND(Z949&lt;&gt;"",ISNA(MATCH(Z949,{"Open","Reviewed","Action Open","Escalated","Closed"},0))),AND(AG949&lt;&gt;"",ISNA(MATCH(AG949,{"UC-ID specific","Shared system baseline"},0))),AND(AI949&lt;&gt;"",ISNA(MATCH(AI949,{"Low","Medium","High","Critical"},0))),AND(AL949&lt;&gt;"",COUNTIF(Lists!$A$3:$A$10,AL949)=0),AND(AO949&lt;&gt;"",ISNA(MATCH(AO949,{"Operational monitoring","Performance review","Formal review"},0))),AND(AP949&lt;&gt;"",ISNA(MATCH(AP949,{"Raised per Monitoring and Review Plan","Not action-capable","Action-capable: raise not yet set"},0)))),"INVALID VALUE — use the dropdown list",IF(AND(AG949="UC-ID specific",OR(AF949="",AF949="None")),"UC-ID REQUIRED",IF(OR(J949="",K949="",Q949="",R949="",T949="",AL949="",J949="Not yet known",K949="Unknown",Q949="Unknown",R949="Unknown",T949="Unknown"),"UNKNOWN TO RESOLVE",IF(AND(K949="Yes",OR(H949="",I949="",M949="",N949="",O949="",P949="",P949="None",X949="")),"BREACH ACTION INCOMPLETE",IF(AND(OR(K949="Yes",Q949="Yes"),AL949="None"),"TRIGGER NOT RECORDED — select the E.4 trigger",IF(AND(OR(AND(AL949&lt;&gt;"",AL949&lt;&gt;"None"),R949="Yes"),AM949=""),"REASSESSMENT / CONSIDERATION REF REQUIRED",IF(AND(OR(R949="Yes",T949="Yes"),U949=""),"GATE LOG EVENT ID REQUIRED",IF(OR(AND(D949&lt;&gt;"",NOT(ISNUMBER(D949))),AND(Y949&lt;&gt;"",NOT(ISNUMBER(Y949))),AND(ISNUMBER(D949),ISNUMBER(Y949),Y949&lt;=D949)),"DATE CHECK — Review and Next Review must be dates, Next after Review",IF(AND(ISNUMBER(AC949),ISNUMBER(AD949),AD949&gt;AC949),"SAMPLE EXCEEDS POPULATION",IF(AND(ISNUMBER(AD949),ISNUMBER(AK949),AD949&lt;AK949),"SAMPLE BELOW TIER MINIMUM",IF(AND(AI949&lt;&gt;"",ISNUMBER(Y949),AO949=""),"REVIEW TYPE REQUIRED: operational, performance or formal (§6.4.4)",IF(AND(ISNUMBER(D949),ISNUMBER(Y949),AI949&lt;&gt;"",Y949-D949&gt;IF(AI949="Critical",31,IF(AI949="High",IF(OR(AO949="Operational monitoring",AO949="Performance review"),31,92),IF(AI949="Medium",IF(AO949="Operational monitoring",31,IF(AO949="Performance review",92,366)),366)))),"NEXT REVIEW EXCEEDS TIER CADENCE",IF(OR(AP949="",AP949="Action-capable: raise not yet set"),"AGENTIC CADENCE RAISE NOT SET (§6.4.4; size to be set by the Council)",IF(AND(Z949="Closed",OR(D949="",E949="",G949="",H949="",I949="",X949="",Y949="",AA949="",AB949="",NOT(ISNUMBER(AC949)),NOT(ISNUMBER(AD949)),AC949&lt;1,AD949&lt;1,AE949="",AG949="",AI949="")),"CLOSURE EVIDENCE MISSING",IF(Z949="Closed","Closure ready for independent review","Open / review")))))))))))))))))</f>
        <v/>
      </c>
      <c r="AI949" s="0" t="n"/>
      <c r="AJ949" s="0">
        <f>IF(AI949="","",IF(AO949="Operational monitoring",IF(AI949="Low","Routine operational monitoring by the Service Owner",IF(AI949="Medium","Monthly","Continuous (logged at least monthly)")),IF(AO949="Performance review",IF(AI949="Critical","At least monthly",IF(AI949="High","Monthly",IF(AI949="Medium","Quarterly","Annual"))),IF(AI949="Critical","Continuous monitoring; formal review at least monthly",IF(AI949="High","Quarterly","Annual")))))</f>
        <v/>
      </c>
      <c r="AK949" s="0">
        <f>IF(OR(AI949="",NOT(ISNUMBER(AC949))),"",IF(OR(AI949="Critical",AI949="High"),MIN(AC949,MAX(30,ROUNDUP(0.05*AC949,0))),IF(AI949="Medium",MIN(AC949,20),MIN(AC949,10))))</f>
        <v/>
      </c>
      <c r="AL949" s="0" t="n"/>
      <c r="AM949" s="0" t="n"/>
      <c r="AN949" s="0" t="n"/>
      <c r="AO949" s="0" t="n"/>
      <c r="AP949" s="0" t="n"/>
    </row>
    <row r="950">
      <c r="A950" s="49" t="n"/>
      <c r="B950" s="50" t="n"/>
      <c r="C950" s="50" t="n"/>
      <c r="D950" s="51" t="n"/>
      <c r="E950" s="50" t="n"/>
      <c r="F950" s="50" t="n"/>
      <c r="G950" s="50" t="n"/>
      <c r="H950" s="50" t="n"/>
      <c r="I950" s="50" t="n"/>
      <c r="J950" s="50" t="n"/>
      <c r="K950" s="50" t="n"/>
      <c r="L950" s="50" t="n"/>
      <c r="M950" s="50" t="n"/>
      <c r="N950" s="50" t="n"/>
      <c r="O950" s="51" t="n"/>
      <c r="P950" s="50" t="n"/>
      <c r="Q950" s="50" t="n"/>
      <c r="R950" s="50" t="n"/>
      <c r="S950" s="50" t="n"/>
      <c r="T950" s="50" t="n"/>
      <c r="U950" s="50" t="n"/>
      <c r="V950" s="50" t="n"/>
      <c r="W950" s="50" t="n"/>
      <c r="X950" s="50" t="n"/>
      <c r="Y950" s="51" t="n"/>
      <c r="Z950" s="52" t="n"/>
      <c r="AA950" s="50" t="n"/>
      <c r="AB950" s="50" t="n"/>
      <c r="AC950" s="61" t="n"/>
      <c r="AD950" s="61" t="n"/>
      <c r="AE950" s="50" t="n"/>
      <c r="AF950" s="0" t="n"/>
      <c r="AG950" s="0" t="n"/>
      <c r="AH950" s="85">
        <f>IF(COUNTA(A950:AG950,AI950,AL950:AP950)=0,"",IF(TRIM(A950)="","AIR-ID REQUIRED",IF(OR(AND(K950&lt;&gt;"",ISNA(MATCH(K950,{"Yes","No","Unknown"},0))),AND(Q950&lt;&gt;"",ISNA(MATCH(Q950,{"Yes","No","Unknown"},0))),AND(R950&lt;&gt;"",ISNA(MATCH(R950,{"Yes","No","Unknown"},0))),AND(T950&lt;&gt;"",ISNA(MATCH(T950,{"Yes","No","Unknown"},0))),AND(J950&lt;&gt;"",ISNA(MATCH(J950,{"Improving","Stable","Deteriorating","New / Baseline","Not yet known"},0))),AND(Z950&lt;&gt;"",ISNA(MATCH(Z950,{"Open","Reviewed","Action Open","Escalated","Closed"},0))),AND(AG950&lt;&gt;"",ISNA(MATCH(AG950,{"UC-ID specific","Shared system baseline"},0))),AND(AI950&lt;&gt;"",ISNA(MATCH(AI950,{"Low","Medium","High","Critical"},0))),AND(AL950&lt;&gt;"",COUNTIF(Lists!$A$3:$A$10,AL950)=0),AND(AO950&lt;&gt;"",ISNA(MATCH(AO950,{"Operational monitoring","Performance review","Formal review"},0))),AND(AP950&lt;&gt;"",ISNA(MATCH(AP950,{"Raised per Monitoring and Review Plan","Not action-capable","Action-capable: raise not yet set"},0)))),"INVALID VALUE — use the dropdown list",IF(AND(AG950="UC-ID specific",OR(AF950="",AF950="None")),"UC-ID REQUIRED",IF(OR(J950="",K950="",Q950="",R950="",T950="",AL950="",J950="Not yet known",K950="Unknown",Q950="Unknown",R950="Unknown",T950="Unknown"),"UNKNOWN TO RESOLVE",IF(AND(K950="Yes",OR(H950="",I950="",M950="",N950="",O950="",P950="",P950="None",X950="")),"BREACH ACTION INCOMPLETE",IF(AND(OR(K950="Yes",Q950="Yes"),AL950="None"),"TRIGGER NOT RECORDED — select the E.4 trigger",IF(AND(OR(AND(AL950&lt;&gt;"",AL950&lt;&gt;"None"),R950="Yes"),AM950=""),"REASSESSMENT / CONSIDERATION REF REQUIRED",IF(AND(OR(R950="Yes",T950="Yes"),U950=""),"GATE LOG EVENT ID REQUIRED",IF(OR(AND(D950&lt;&gt;"",NOT(ISNUMBER(D950))),AND(Y950&lt;&gt;"",NOT(ISNUMBER(Y950))),AND(ISNUMBER(D950),ISNUMBER(Y950),Y950&lt;=D950)),"DATE CHECK — Review and Next Review must be dates, Next after Review",IF(AND(ISNUMBER(AC950),ISNUMBER(AD950),AD950&gt;AC950),"SAMPLE EXCEEDS POPULATION",IF(AND(ISNUMBER(AD950),ISNUMBER(AK950),AD950&lt;AK950),"SAMPLE BELOW TIER MINIMUM",IF(AND(AI950&lt;&gt;"",ISNUMBER(Y950),AO950=""),"REVIEW TYPE REQUIRED: operational, performance or formal (§6.4.4)",IF(AND(ISNUMBER(D950),ISNUMBER(Y950),AI950&lt;&gt;"",Y950-D950&gt;IF(AI950="Critical",31,IF(AI950="High",IF(OR(AO950="Operational monitoring",AO950="Performance review"),31,92),IF(AI950="Medium",IF(AO950="Operational monitoring",31,IF(AO950="Performance review",92,366)),366)))),"NEXT REVIEW EXCEEDS TIER CADENCE",IF(OR(AP950="",AP950="Action-capable: raise not yet set"),"AGENTIC CADENCE RAISE NOT SET (§6.4.4; size to be set by the Council)",IF(AND(Z950="Closed",OR(D950="",E950="",G950="",H950="",I950="",X950="",Y950="",AA950="",AB950="",NOT(ISNUMBER(AC950)),NOT(ISNUMBER(AD950)),AC950&lt;1,AD950&lt;1,AE950="",AG950="",AI950="")),"CLOSURE EVIDENCE MISSING",IF(Z950="Closed","Closure ready for independent review","Open / review")))))))))))))))))</f>
        <v/>
      </c>
      <c r="AI950" s="0" t="n"/>
      <c r="AJ950" s="0">
        <f>IF(AI950="","",IF(AO950="Operational monitoring",IF(AI950="Low","Routine operational monitoring by the Service Owner",IF(AI950="Medium","Monthly","Continuous (logged at least monthly)")),IF(AO950="Performance review",IF(AI950="Critical","At least monthly",IF(AI950="High","Monthly",IF(AI950="Medium","Quarterly","Annual"))),IF(AI950="Critical","Continuous monitoring; formal review at least monthly",IF(AI950="High","Quarterly","Annual")))))</f>
        <v/>
      </c>
      <c r="AK950" s="0">
        <f>IF(OR(AI950="",NOT(ISNUMBER(AC950))),"",IF(OR(AI950="Critical",AI950="High"),MIN(AC950,MAX(30,ROUNDUP(0.05*AC950,0))),IF(AI950="Medium",MIN(AC950,20),MIN(AC950,10))))</f>
        <v/>
      </c>
      <c r="AL950" s="0" t="n"/>
      <c r="AM950" s="0" t="n"/>
      <c r="AN950" s="0" t="n"/>
      <c r="AO950" s="0" t="n"/>
      <c r="AP950" s="0" t="n"/>
    </row>
    <row r="951">
      <c r="A951" s="49" t="n"/>
      <c r="B951" s="50" t="n"/>
      <c r="C951" s="50" t="n"/>
      <c r="D951" s="51" t="n"/>
      <c r="E951" s="50" t="n"/>
      <c r="F951" s="50" t="n"/>
      <c r="G951" s="50" t="n"/>
      <c r="H951" s="50" t="n"/>
      <c r="I951" s="50" t="n"/>
      <c r="J951" s="50" t="n"/>
      <c r="K951" s="50" t="n"/>
      <c r="L951" s="50" t="n"/>
      <c r="M951" s="50" t="n"/>
      <c r="N951" s="50" t="n"/>
      <c r="O951" s="51" t="n"/>
      <c r="P951" s="50" t="n"/>
      <c r="Q951" s="50" t="n"/>
      <c r="R951" s="50" t="n"/>
      <c r="S951" s="50" t="n"/>
      <c r="T951" s="50" t="n"/>
      <c r="U951" s="50" t="n"/>
      <c r="V951" s="50" t="n"/>
      <c r="W951" s="50" t="n"/>
      <c r="X951" s="50" t="n"/>
      <c r="Y951" s="51" t="n"/>
      <c r="Z951" s="52" t="n"/>
      <c r="AA951" s="50" t="n"/>
      <c r="AB951" s="50" t="n"/>
      <c r="AC951" s="61" t="n"/>
      <c r="AD951" s="61" t="n"/>
      <c r="AE951" s="50" t="n"/>
      <c r="AF951" s="0" t="n"/>
      <c r="AG951" s="0" t="n"/>
      <c r="AH951" s="85">
        <f>IF(COUNTA(A951:AG951,AI951,AL951:AP951)=0,"",IF(TRIM(A951)="","AIR-ID REQUIRED",IF(OR(AND(K951&lt;&gt;"",ISNA(MATCH(K951,{"Yes","No","Unknown"},0))),AND(Q951&lt;&gt;"",ISNA(MATCH(Q951,{"Yes","No","Unknown"},0))),AND(R951&lt;&gt;"",ISNA(MATCH(R951,{"Yes","No","Unknown"},0))),AND(T951&lt;&gt;"",ISNA(MATCH(T951,{"Yes","No","Unknown"},0))),AND(J951&lt;&gt;"",ISNA(MATCH(J951,{"Improving","Stable","Deteriorating","New / Baseline","Not yet known"},0))),AND(Z951&lt;&gt;"",ISNA(MATCH(Z951,{"Open","Reviewed","Action Open","Escalated","Closed"},0))),AND(AG951&lt;&gt;"",ISNA(MATCH(AG951,{"UC-ID specific","Shared system baseline"},0))),AND(AI951&lt;&gt;"",ISNA(MATCH(AI951,{"Low","Medium","High","Critical"},0))),AND(AL951&lt;&gt;"",COUNTIF(Lists!$A$3:$A$10,AL951)=0),AND(AO951&lt;&gt;"",ISNA(MATCH(AO951,{"Operational monitoring","Performance review","Formal review"},0))),AND(AP951&lt;&gt;"",ISNA(MATCH(AP951,{"Raised per Monitoring and Review Plan","Not action-capable","Action-capable: raise not yet set"},0)))),"INVALID VALUE — use the dropdown list",IF(AND(AG951="UC-ID specific",OR(AF951="",AF951="None")),"UC-ID REQUIRED",IF(OR(J951="",K951="",Q951="",R951="",T951="",AL951="",J951="Not yet known",K951="Unknown",Q951="Unknown",R951="Unknown",T951="Unknown"),"UNKNOWN TO RESOLVE",IF(AND(K951="Yes",OR(H951="",I951="",M951="",N951="",O951="",P951="",P951="None",X951="")),"BREACH ACTION INCOMPLETE",IF(AND(OR(K951="Yes",Q951="Yes"),AL951="None"),"TRIGGER NOT RECORDED — select the E.4 trigger",IF(AND(OR(AND(AL951&lt;&gt;"",AL951&lt;&gt;"None"),R951="Yes"),AM951=""),"REASSESSMENT / CONSIDERATION REF REQUIRED",IF(AND(OR(R951="Yes",T951="Yes"),U951=""),"GATE LOG EVENT ID REQUIRED",IF(OR(AND(D951&lt;&gt;"",NOT(ISNUMBER(D951))),AND(Y951&lt;&gt;"",NOT(ISNUMBER(Y951))),AND(ISNUMBER(D951),ISNUMBER(Y951),Y951&lt;=D951)),"DATE CHECK — Review and Next Review must be dates, Next after Review",IF(AND(ISNUMBER(AC951),ISNUMBER(AD951),AD951&gt;AC951),"SAMPLE EXCEEDS POPULATION",IF(AND(ISNUMBER(AD951),ISNUMBER(AK951),AD951&lt;AK951),"SAMPLE BELOW TIER MINIMUM",IF(AND(AI951&lt;&gt;"",ISNUMBER(Y951),AO951=""),"REVIEW TYPE REQUIRED: operational, performance or formal (§6.4.4)",IF(AND(ISNUMBER(D951),ISNUMBER(Y951),AI951&lt;&gt;"",Y951-D951&gt;IF(AI951="Critical",31,IF(AI951="High",IF(OR(AO951="Operational monitoring",AO951="Performance review"),31,92),IF(AI951="Medium",IF(AO951="Operational monitoring",31,IF(AO951="Performance review",92,366)),366)))),"NEXT REVIEW EXCEEDS TIER CADENCE",IF(OR(AP951="",AP951="Action-capable: raise not yet set"),"AGENTIC CADENCE RAISE NOT SET (§6.4.4; size to be set by the Council)",IF(AND(Z951="Closed",OR(D951="",E951="",G951="",H951="",I951="",X951="",Y951="",AA951="",AB951="",NOT(ISNUMBER(AC951)),NOT(ISNUMBER(AD951)),AC951&lt;1,AD951&lt;1,AE951="",AG951="",AI951="")),"CLOSURE EVIDENCE MISSING",IF(Z951="Closed","Closure ready for independent review","Open / review")))))))))))))))))</f>
        <v/>
      </c>
      <c r="AI951" s="0" t="n"/>
      <c r="AJ951" s="0">
        <f>IF(AI951="","",IF(AO951="Operational monitoring",IF(AI951="Low","Routine operational monitoring by the Service Owner",IF(AI951="Medium","Monthly","Continuous (logged at least monthly)")),IF(AO951="Performance review",IF(AI951="Critical","At least monthly",IF(AI951="High","Monthly",IF(AI951="Medium","Quarterly","Annual"))),IF(AI951="Critical","Continuous monitoring; formal review at least monthly",IF(AI951="High","Quarterly","Annual")))))</f>
        <v/>
      </c>
      <c r="AK951" s="0">
        <f>IF(OR(AI951="",NOT(ISNUMBER(AC951))),"",IF(OR(AI951="Critical",AI951="High"),MIN(AC951,MAX(30,ROUNDUP(0.05*AC951,0))),IF(AI951="Medium",MIN(AC951,20),MIN(AC951,10))))</f>
        <v/>
      </c>
      <c r="AL951" s="0" t="n"/>
      <c r="AM951" s="0" t="n"/>
      <c r="AN951" s="0" t="n"/>
      <c r="AO951" s="0" t="n"/>
      <c r="AP951" s="0" t="n"/>
    </row>
    <row r="952">
      <c r="A952" s="49" t="n"/>
      <c r="B952" s="50" t="n"/>
      <c r="C952" s="50" t="n"/>
      <c r="D952" s="51" t="n"/>
      <c r="E952" s="50" t="n"/>
      <c r="F952" s="50" t="n"/>
      <c r="G952" s="50" t="n"/>
      <c r="H952" s="50" t="n"/>
      <c r="I952" s="50" t="n"/>
      <c r="J952" s="50" t="n"/>
      <c r="K952" s="50" t="n"/>
      <c r="L952" s="50" t="n"/>
      <c r="M952" s="50" t="n"/>
      <c r="N952" s="50" t="n"/>
      <c r="O952" s="51" t="n"/>
      <c r="P952" s="50" t="n"/>
      <c r="Q952" s="50" t="n"/>
      <c r="R952" s="50" t="n"/>
      <c r="S952" s="50" t="n"/>
      <c r="T952" s="50" t="n"/>
      <c r="U952" s="50" t="n"/>
      <c r="V952" s="50" t="n"/>
      <c r="W952" s="50" t="n"/>
      <c r="X952" s="50" t="n"/>
      <c r="Y952" s="51" t="n"/>
      <c r="Z952" s="52" t="n"/>
      <c r="AA952" s="50" t="n"/>
      <c r="AB952" s="50" t="n"/>
      <c r="AC952" s="61" t="n"/>
      <c r="AD952" s="61" t="n"/>
      <c r="AE952" s="50" t="n"/>
      <c r="AF952" s="0" t="n"/>
      <c r="AG952" s="0" t="n"/>
      <c r="AH952" s="85">
        <f>IF(COUNTA(A952:AG952,AI952,AL952:AP952)=0,"",IF(TRIM(A952)="","AIR-ID REQUIRED",IF(OR(AND(K952&lt;&gt;"",ISNA(MATCH(K952,{"Yes","No","Unknown"},0))),AND(Q952&lt;&gt;"",ISNA(MATCH(Q952,{"Yes","No","Unknown"},0))),AND(R952&lt;&gt;"",ISNA(MATCH(R952,{"Yes","No","Unknown"},0))),AND(T952&lt;&gt;"",ISNA(MATCH(T952,{"Yes","No","Unknown"},0))),AND(J952&lt;&gt;"",ISNA(MATCH(J952,{"Improving","Stable","Deteriorating","New / Baseline","Not yet known"},0))),AND(Z952&lt;&gt;"",ISNA(MATCH(Z952,{"Open","Reviewed","Action Open","Escalated","Closed"},0))),AND(AG952&lt;&gt;"",ISNA(MATCH(AG952,{"UC-ID specific","Shared system baseline"},0))),AND(AI952&lt;&gt;"",ISNA(MATCH(AI952,{"Low","Medium","High","Critical"},0))),AND(AL952&lt;&gt;"",COUNTIF(Lists!$A$3:$A$10,AL952)=0),AND(AO952&lt;&gt;"",ISNA(MATCH(AO952,{"Operational monitoring","Performance review","Formal review"},0))),AND(AP952&lt;&gt;"",ISNA(MATCH(AP952,{"Raised per Monitoring and Review Plan","Not action-capable","Action-capable: raise not yet set"},0)))),"INVALID VALUE — use the dropdown list",IF(AND(AG952="UC-ID specific",OR(AF952="",AF952="None")),"UC-ID REQUIRED",IF(OR(J952="",K952="",Q952="",R952="",T952="",AL952="",J952="Not yet known",K952="Unknown",Q952="Unknown",R952="Unknown",T952="Unknown"),"UNKNOWN TO RESOLVE",IF(AND(K952="Yes",OR(H952="",I952="",M952="",N952="",O952="",P952="",P952="None",X952="")),"BREACH ACTION INCOMPLETE",IF(AND(OR(K952="Yes",Q952="Yes"),AL952="None"),"TRIGGER NOT RECORDED — select the E.4 trigger",IF(AND(OR(AND(AL952&lt;&gt;"",AL952&lt;&gt;"None"),R952="Yes"),AM952=""),"REASSESSMENT / CONSIDERATION REF REQUIRED",IF(AND(OR(R952="Yes",T952="Yes"),U952=""),"GATE LOG EVENT ID REQUIRED",IF(OR(AND(D952&lt;&gt;"",NOT(ISNUMBER(D952))),AND(Y952&lt;&gt;"",NOT(ISNUMBER(Y952))),AND(ISNUMBER(D952),ISNUMBER(Y952),Y952&lt;=D952)),"DATE CHECK — Review and Next Review must be dates, Next after Review",IF(AND(ISNUMBER(AC952),ISNUMBER(AD952),AD952&gt;AC952),"SAMPLE EXCEEDS POPULATION",IF(AND(ISNUMBER(AD952),ISNUMBER(AK952),AD952&lt;AK952),"SAMPLE BELOW TIER MINIMUM",IF(AND(AI952&lt;&gt;"",ISNUMBER(Y952),AO952=""),"REVIEW TYPE REQUIRED: operational, performance or formal (§6.4.4)",IF(AND(ISNUMBER(D952),ISNUMBER(Y952),AI952&lt;&gt;"",Y952-D952&gt;IF(AI952="Critical",31,IF(AI952="High",IF(OR(AO952="Operational monitoring",AO952="Performance review"),31,92),IF(AI952="Medium",IF(AO952="Operational monitoring",31,IF(AO952="Performance review",92,366)),366)))),"NEXT REVIEW EXCEEDS TIER CADENCE",IF(OR(AP952="",AP952="Action-capable: raise not yet set"),"AGENTIC CADENCE RAISE NOT SET (§6.4.4; size to be set by the Council)",IF(AND(Z952="Closed",OR(D952="",E952="",G952="",H952="",I952="",X952="",Y952="",AA952="",AB952="",NOT(ISNUMBER(AC952)),NOT(ISNUMBER(AD952)),AC952&lt;1,AD952&lt;1,AE952="",AG952="",AI952="")),"CLOSURE EVIDENCE MISSING",IF(Z952="Closed","Closure ready for independent review","Open / review")))))))))))))))))</f>
        <v/>
      </c>
      <c r="AI952" s="0" t="n"/>
      <c r="AJ952" s="0">
        <f>IF(AI952="","",IF(AO952="Operational monitoring",IF(AI952="Low","Routine operational monitoring by the Service Owner",IF(AI952="Medium","Monthly","Continuous (logged at least monthly)")),IF(AO952="Performance review",IF(AI952="Critical","At least monthly",IF(AI952="High","Monthly",IF(AI952="Medium","Quarterly","Annual"))),IF(AI952="Critical","Continuous monitoring; formal review at least monthly",IF(AI952="High","Quarterly","Annual")))))</f>
        <v/>
      </c>
      <c r="AK952" s="0">
        <f>IF(OR(AI952="",NOT(ISNUMBER(AC952))),"",IF(OR(AI952="Critical",AI952="High"),MIN(AC952,MAX(30,ROUNDUP(0.05*AC952,0))),IF(AI952="Medium",MIN(AC952,20),MIN(AC952,10))))</f>
        <v/>
      </c>
      <c r="AL952" s="0" t="n"/>
      <c r="AM952" s="0" t="n"/>
      <c r="AN952" s="0" t="n"/>
      <c r="AO952" s="0" t="n"/>
      <c r="AP952" s="0" t="n"/>
    </row>
    <row r="953">
      <c r="A953" s="49" t="n"/>
      <c r="B953" s="50" t="n"/>
      <c r="C953" s="50" t="n"/>
      <c r="D953" s="51" t="n"/>
      <c r="E953" s="50" t="n"/>
      <c r="F953" s="50" t="n"/>
      <c r="G953" s="50" t="n"/>
      <c r="H953" s="50" t="n"/>
      <c r="I953" s="50" t="n"/>
      <c r="J953" s="50" t="n"/>
      <c r="K953" s="50" t="n"/>
      <c r="L953" s="50" t="n"/>
      <c r="M953" s="50" t="n"/>
      <c r="N953" s="50" t="n"/>
      <c r="O953" s="51" t="n"/>
      <c r="P953" s="50" t="n"/>
      <c r="Q953" s="50" t="n"/>
      <c r="R953" s="50" t="n"/>
      <c r="S953" s="50" t="n"/>
      <c r="T953" s="50" t="n"/>
      <c r="U953" s="50" t="n"/>
      <c r="V953" s="50" t="n"/>
      <c r="W953" s="50" t="n"/>
      <c r="X953" s="50" t="n"/>
      <c r="Y953" s="51" t="n"/>
      <c r="Z953" s="52" t="n"/>
      <c r="AA953" s="50" t="n"/>
      <c r="AB953" s="50" t="n"/>
      <c r="AC953" s="61" t="n"/>
      <c r="AD953" s="61" t="n"/>
      <c r="AE953" s="50" t="n"/>
      <c r="AF953" s="0" t="n"/>
      <c r="AG953" s="0" t="n"/>
      <c r="AH953" s="85">
        <f>IF(COUNTA(A953:AG953,AI953,AL953:AP953)=0,"",IF(TRIM(A953)="","AIR-ID REQUIRED",IF(OR(AND(K953&lt;&gt;"",ISNA(MATCH(K953,{"Yes","No","Unknown"},0))),AND(Q953&lt;&gt;"",ISNA(MATCH(Q953,{"Yes","No","Unknown"},0))),AND(R953&lt;&gt;"",ISNA(MATCH(R953,{"Yes","No","Unknown"},0))),AND(T953&lt;&gt;"",ISNA(MATCH(T953,{"Yes","No","Unknown"},0))),AND(J953&lt;&gt;"",ISNA(MATCH(J953,{"Improving","Stable","Deteriorating","New / Baseline","Not yet known"},0))),AND(Z953&lt;&gt;"",ISNA(MATCH(Z953,{"Open","Reviewed","Action Open","Escalated","Closed"},0))),AND(AG953&lt;&gt;"",ISNA(MATCH(AG953,{"UC-ID specific","Shared system baseline"},0))),AND(AI953&lt;&gt;"",ISNA(MATCH(AI953,{"Low","Medium","High","Critical"},0))),AND(AL953&lt;&gt;"",COUNTIF(Lists!$A$3:$A$10,AL953)=0),AND(AO953&lt;&gt;"",ISNA(MATCH(AO953,{"Operational monitoring","Performance review","Formal review"},0))),AND(AP953&lt;&gt;"",ISNA(MATCH(AP953,{"Raised per Monitoring and Review Plan","Not action-capable","Action-capable: raise not yet set"},0)))),"INVALID VALUE — use the dropdown list",IF(AND(AG953="UC-ID specific",OR(AF953="",AF953="None")),"UC-ID REQUIRED",IF(OR(J953="",K953="",Q953="",R953="",T953="",AL953="",J953="Not yet known",K953="Unknown",Q953="Unknown",R953="Unknown",T953="Unknown"),"UNKNOWN TO RESOLVE",IF(AND(K953="Yes",OR(H953="",I953="",M953="",N953="",O953="",P953="",P953="None",X953="")),"BREACH ACTION INCOMPLETE",IF(AND(OR(K953="Yes",Q953="Yes"),AL953="None"),"TRIGGER NOT RECORDED — select the E.4 trigger",IF(AND(OR(AND(AL953&lt;&gt;"",AL953&lt;&gt;"None"),R953="Yes"),AM953=""),"REASSESSMENT / CONSIDERATION REF REQUIRED",IF(AND(OR(R953="Yes",T953="Yes"),U953=""),"GATE LOG EVENT ID REQUIRED",IF(OR(AND(D953&lt;&gt;"",NOT(ISNUMBER(D953))),AND(Y953&lt;&gt;"",NOT(ISNUMBER(Y953))),AND(ISNUMBER(D953),ISNUMBER(Y953),Y953&lt;=D953)),"DATE CHECK — Review and Next Review must be dates, Next after Review",IF(AND(ISNUMBER(AC953),ISNUMBER(AD953),AD953&gt;AC953),"SAMPLE EXCEEDS POPULATION",IF(AND(ISNUMBER(AD953),ISNUMBER(AK953),AD953&lt;AK953),"SAMPLE BELOW TIER MINIMUM",IF(AND(AI953&lt;&gt;"",ISNUMBER(Y953),AO953=""),"REVIEW TYPE REQUIRED: operational, performance or formal (§6.4.4)",IF(AND(ISNUMBER(D953),ISNUMBER(Y953),AI953&lt;&gt;"",Y953-D953&gt;IF(AI953="Critical",31,IF(AI953="High",IF(OR(AO953="Operational monitoring",AO953="Performance review"),31,92),IF(AI953="Medium",IF(AO953="Operational monitoring",31,IF(AO953="Performance review",92,366)),366)))),"NEXT REVIEW EXCEEDS TIER CADENCE",IF(OR(AP953="",AP953="Action-capable: raise not yet set"),"AGENTIC CADENCE RAISE NOT SET (§6.4.4; size to be set by the Council)",IF(AND(Z953="Closed",OR(D953="",E953="",G953="",H953="",I953="",X953="",Y953="",AA953="",AB953="",NOT(ISNUMBER(AC953)),NOT(ISNUMBER(AD953)),AC953&lt;1,AD953&lt;1,AE953="",AG953="",AI953="")),"CLOSURE EVIDENCE MISSING",IF(Z953="Closed","Closure ready for independent review","Open / review")))))))))))))))))</f>
        <v/>
      </c>
      <c r="AI953" s="0" t="n"/>
      <c r="AJ953" s="0">
        <f>IF(AI953="","",IF(AO953="Operational monitoring",IF(AI953="Low","Routine operational monitoring by the Service Owner",IF(AI953="Medium","Monthly","Continuous (logged at least monthly)")),IF(AO953="Performance review",IF(AI953="Critical","At least monthly",IF(AI953="High","Monthly",IF(AI953="Medium","Quarterly","Annual"))),IF(AI953="Critical","Continuous monitoring; formal review at least monthly",IF(AI953="High","Quarterly","Annual")))))</f>
        <v/>
      </c>
      <c r="AK953" s="0">
        <f>IF(OR(AI953="",NOT(ISNUMBER(AC953))),"",IF(OR(AI953="Critical",AI953="High"),MIN(AC953,MAX(30,ROUNDUP(0.05*AC953,0))),IF(AI953="Medium",MIN(AC953,20),MIN(AC953,10))))</f>
        <v/>
      </c>
      <c r="AL953" s="0" t="n"/>
      <c r="AM953" s="0" t="n"/>
      <c r="AN953" s="0" t="n"/>
      <c r="AO953" s="0" t="n"/>
      <c r="AP953" s="0" t="n"/>
    </row>
    <row r="954">
      <c r="A954" s="49" t="n"/>
      <c r="B954" s="50" t="n"/>
      <c r="C954" s="50" t="n"/>
      <c r="D954" s="51" t="n"/>
      <c r="E954" s="50" t="n"/>
      <c r="F954" s="50" t="n"/>
      <c r="G954" s="50" t="n"/>
      <c r="H954" s="50" t="n"/>
      <c r="I954" s="50" t="n"/>
      <c r="J954" s="50" t="n"/>
      <c r="K954" s="50" t="n"/>
      <c r="L954" s="50" t="n"/>
      <c r="M954" s="50" t="n"/>
      <c r="N954" s="50" t="n"/>
      <c r="O954" s="51" t="n"/>
      <c r="P954" s="50" t="n"/>
      <c r="Q954" s="50" t="n"/>
      <c r="R954" s="50" t="n"/>
      <c r="S954" s="50" t="n"/>
      <c r="T954" s="50" t="n"/>
      <c r="U954" s="50" t="n"/>
      <c r="V954" s="50" t="n"/>
      <c r="W954" s="50" t="n"/>
      <c r="X954" s="50" t="n"/>
      <c r="Y954" s="51" t="n"/>
      <c r="Z954" s="52" t="n"/>
      <c r="AA954" s="50" t="n"/>
      <c r="AB954" s="50" t="n"/>
      <c r="AC954" s="61" t="n"/>
      <c r="AD954" s="61" t="n"/>
      <c r="AE954" s="50" t="n"/>
      <c r="AF954" s="0" t="n"/>
      <c r="AG954" s="0" t="n"/>
      <c r="AH954" s="85">
        <f>IF(COUNTA(A954:AG954,AI954,AL954:AP954)=0,"",IF(TRIM(A954)="","AIR-ID REQUIRED",IF(OR(AND(K954&lt;&gt;"",ISNA(MATCH(K954,{"Yes","No","Unknown"},0))),AND(Q954&lt;&gt;"",ISNA(MATCH(Q954,{"Yes","No","Unknown"},0))),AND(R954&lt;&gt;"",ISNA(MATCH(R954,{"Yes","No","Unknown"},0))),AND(T954&lt;&gt;"",ISNA(MATCH(T954,{"Yes","No","Unknown"},0))),AND(J954&lt;&gt;"",ISNA(MATCH(J954,{"Improving","Stable","Deteriorating","New / Baseline","Not yet known"},0))),AND(Z954&lt;&gt;"",ISNA(MATCH(Z954,{"Open","Reviewed","Action Open","Escalated","Closed"},0))),AND(AG954&lt;&gt;"",ISNA(MATCH(AG954,{"UC-ID specific","Shared system baseline"},0))),AND(AI954&lt;&gt;"",ISNA(MATCH(AI954,{"Low","Medium","High","Critical"},0))),AND(AL954&lt;&gt;"",COUNTIF(Lists!$A$3:$A$10,AL954)=0),AND(AO954&lt;&gt;"",ISNA(MATCH(AO954,{"Operational monitoring","Performance review","Formal review"},0))),AND(AP954&lt;&gt;"",ISNA(MATCH(AP954,{"Raised per Monitoring and Review Plan","Not action-capable","Action-capable: raise not yet set"},0)))),"INVALID VALUE — use the dropdown list",IF(AND(AG954="UC-ID specific",OR(AF954="",AF954="None")),"UC-ID REQUIRED",IF(OR(J954="",K954="",Q954="",R954="",T954="",AL954="",J954="Not yet known",K954="Unknown",Q954="Unknown",R954="Unknown",T954="Unknown"),"UNKNOWN TO RESOLVE",IF(AND(K954="Yes",OR(H954="",I954="",M954="",N954="",O954="",P954="",P954="None",X954="")),"BREACH ACTION INCOMPLETE",IF(AND(OR(K954="Yes",Q954="Yes"),AL954="None"),"TRIGGER NOT RECORDED — select the E.4 trigger",IF(AND(OR(AND(AL954&lt;&gt;"",AL954&lt;&gt;"None"),R954="Yes"),AM954=""),"REASSESSMENT / CONSIDERATION REF REQUIRED",IF(AND(OR(R954="Yes",T954="Yes"),U954=""),"GATE LOG EVENT ID REQUIRED",IF(OR(AND(D954&lt;&gt;"",NOT(ISNUMBER(D954))),AND(Y954&lt;&gt;"",NOT(ISNUMBER(Y954))),AND(ISNUMBER(D954),ISNUMBER(Y954),Y954&lt;=D954)),"DATE CHECK — Review and Next Review must be dates, Next after Review",IF(AND(ISNUMBER(AC954),ISNUMBER(AD954),AD954&gt;AC954),"SAMPLE EXCEEDS POPULATION",IF(AND(ISNUMBER(AD954),ISNUMBER(AK954),AD954&lt;AK954),"SAMPLE BELOW TIER MINIMUM",IF(AND(AI954&lt;&gt;"",ISNUMBER(Y954),AO954=""),"REVIEW TYPE REQUIRED: operational, performance or formal (§6.4.4)",IF(AND(ISNUMBER(D954),ISNUMBER(Y954),AI954&lt;&gt;"",Y954-D954&gt;IF(AI954="Critical",31,IF(AI954="High",IF(OR(AO954="Operational monitoring",AO954="Performance review"),31,92),IF(AI954="Medium",IF(AO954="Operational monitoring",31,IF(AO954="Performance review",92,366)),366)))),"NEXT REVIEW EXCEEDS TIER CADENCE",IF(OR(AP954="",AP954="Action-capable: raise not yet set"),"AGENTIC CADENCE RAISE NOT SET (§6.4.4; size to be set by the Council)",IF(AND(Z954="Closed",OR(D954="",E954="",G954="",H954="",I954="",X954="",Y954="",AA954="",AB954="",NOT(ISNUMBER(AC954)),NOT(ISNUMBER(AD954)),AC954&lt;1,AD954&lt;1,AE954="",AG954="",AI954="")),"CLOSURE EVIDENCE MISSING",IF(Z954="Closed","Closure ready for independent review","Open / review")))))))))))))))))</f>
        <v/>
      </c>
      <c r="AI954" s="0" t="n"/>
      <c r="AJ954" s="0">
        <f>IF(AI954="","",IF(AO954="Operational monitoring",IF(AI954="Low","Routine operational monitoring by the Service Owner",IF(AI954="Medium","Monthly","Continuous (logged at least monthly)")),IF(AO954="Performance review",IF(AI954="Critical","At least monthly",IF(AI954="High","Monthly",IF(AI954="Medium","Quarterly","Annual"))),IF(AI954="Critical","Continuous monitoring; formal review at least monthly",IF(AI954="High","Quarterly","Annual")))))</f>
        <v/>
      </c>
      <c r="AK954" s="0">
        <f>IF(OR(AI954="",NOT(ISNUMBER(AC954))),"",IF(OR(AI954="Critical",AI954="High"),MIN(AC954,MAX(30,ROUNDUP(0.05*AC954,0))),IF(AI954="Medium",MIN(AC954,20),MIN(AC954,10))))</f>
        <v/>
      </c>
      <c r="AL954" s="0" t="n"/>
      <c r="AM954" s="0" t="n"/>
      <c r="AN954" s="0" t="n"/>
      <c r="AO954" s="0" t="n"/>
      <c r="AP954" s="0" t="n"/>
    </row>
    <row r="955">
      <c r="A955" s="49" t="n"/>
      <c r="B955" s="50" t="n"/>
      <c r="C955" s="50" t="n"/>
      <c r="D955" s="51" t="n"/>
      <c r="E955" s="50" t="n"/>
      <c r="F955" s="50" t="n"/>
      <c r="G955" s="50" t="n"/>
      <c r="H955" s="50" t="n"/>
      <c r="I955" s="50" t="n"/>
      <c r="J955" s="50" t="n"/>
      <c r="K955" s="50" t="n"/>
      <c r="L955" s="50" t="n"/>
      <c r="M955" s="50" t="n"/>
      <c r="N955" s="50" t="n"/>
      <c r="O955" s="51" t="n"/>
      <c r="P955" s="50" t="n"/>
      <c r="Q955" s="50" t="n"/>
      <c r="R955" s="50" t="n"/>
      <c r="S955" s="50" t="n"/>
      <c r="T955" s="50" t="n"/>
      <c r="U955" s="50" t="n"/>
      <c r="V955" s="50" t="n"/>
      <c r="W955" s="50" t="n"/>
      <c r="X955" s="50" t="n"/>
      <c r="Y955" s="51" t="n"/>
      <c r="Z955" s="52" t="n"/>
      <c r="AA955" s="50" t="n"/>
      <c r="AB955" s="50" t="n"/>
      <c r="AC955" s="61" t="n"/>
      <c r="AD955" s="61" t="n"/>
      <c r="AE955" s="50" t="n"/>
      <c r="AF955" s="0" t="n"/>
      <c r="AG955" s="0" t="n"/>
      <c r="AH955" s="85">
        <f>IF(COUNTA(A955:AG955,AI955,AL955:AP955)=0,"",IF(TRIM(A955)="","AIR-ID REQUIRED",IF(OR(AND(K955&lt;&gt;"",ISNA(MATCH(K955,{"Yes","No","Unknown"},0))),AND(Q955&lt;&gt;"",ISNA(MATCH(Q955,{"Yes","No","Unknown"},0))),AND(R955&lt;&gt;"",ISNA(MATCH(R955,{"Yes","No","Unknown"},0))),AND(T955&lt;&gt;"",ISNA(MATCH(T955,{"Yes","No","Unknown"},0))),AND(J955&lt;&gt;"",ISNA(MATCH(J955,{"Improving","Stable","Deteriorating","New / Baseline","Not yet known"},0))),AND(Z955&lt;&gt;"",ISNA(MATCH(Z955,{"Open","Reviewed","Action Open","Escalated","Closed"},0))),AND(AG955&lt;&gt;"",ISNA(MATCH(AG955,{"UC-ID specific","Shared system baseline"},0))),AND(AI955&lt;&gt;"",ISNA(MATCH(AI955,{"Low","Medium","High","Critical"},0))),AND(AL955&lt;&gt;"",COUNTIF(Lists!$A$3:$A$10,AL955)=0),AND(AO955&lt;&gt;"",ISNA(MATCH(AO955,{"Operational monitoring","Performance review","Formal review"},0))),AND(AP955&lt;&gt;"",ISNA(MATCH(AP955,{"Raised per Monitoring and Review Plan","Not action-capable","Action-capable: raise not yet set"},0)))),"INVALID VALUE — use the dropdown list",IF(AND(AG955="UC-ID specific",OR(AF955="",AF955="None")),"UC-ID REQUIRED",IF(OR(J955="",K955="",Q955="",R955="",T955="",AL955="",J955="Not yet known",K955="Unknown",Q955="Unknown",R955="Unknown",T955="Unknown"),"UNKNOWN TO RESOLVE",IF(AND(K955="Yes",OR(H955="",I955="",M955="",N955="",O955="",P955="",P955="None",X955="")),"BREACH ACTION INCOMPLETE",IF(AND(OR(K955="Yes",Q955="Yes"),AL955="None"),"TRIGGER NOT RECORDED — select the E.4 trigger",IF(AND(OR(AND(AL955&lt;&gt;"",AL955&lt;&gt;"None"),R955="Yes"),AM955=""),"REASSESSMENT / CONSIDERATION REF REQUIRED",IF(AND(OR(R955="Yes",T955="Yes"),U955=""),"GATE LOG EVENT ID REQUIRED",IF(OR(AND(D955&lt;&gt;"",NOT(ISNUMBER(D955))),AND(Y955&lt;&gt;"",NOT(ISNUMBER(Y955))),AND(ISNUMBER(D955),ISNUMBER(Y955),Y955&lt;=D955)),"DATE CHECK — Review and Next Review must be dates, Next after Review",IF(AND(ISNUMBER(AC955),ISNUMBER(AD955),AD955&gt;AC955),"SAMPLE EXCEEDS POPULATION",IF(AND(ISNUMBER(AD955),ISNUMBER(AK955),AD955&lt;AK955),"SAMPLE BELOW TIER MINIMUM",IF(AND(AI955&lt;&gt;"",ISNUMBER(Y955),AO955=""),"REVIEW TYPE REQUIRED: operational, performance or formal (§6.4.4)",IF(AND(ISNUMBER(D955),ISNUMBER(Y955),AI955&lt;&gt;"",Y955-D955&gt;IF(AI955="Critical",31,IF(AI955="High",IF(OR(AO955="Operational monitoring",AO955="Performance review"),31,92),IF(AI955="Medium",IF(AO955="Operational monitoring",31,IF(AO955="Performance review",92,366)),366)))),"NEXT REVIEW EXCEEDS TIER CADENCE",IF(OR(AP955="",AP955="Action-capable: raise not yet set"),"AGENTIC CADENCE RAISE NOT SET (§6.4.4; size to be set by the Council)",IF(AND(Z955="Closed",OR(D955="",E955="",G955="",H955="",I955="",X955="",Y955="",AA955="",AB955="",NOT(ISNUMBER(AC955)),NOT(ISNUMBER(AD955)),AC955&lt;1,AD955&lt;1,AE955="",AG955="",AI955="")),"CLOSURE EVIDENCE MISSING",IF(Z955="Closed","Closure ready for independent review","Open / review")))))))))))))))))</f>
        <v/>
      </c>
      <c r="AI955" s="0" t="n"/>
      <c r="AJ955" s="0">
        <f>IF(AI955="","",IF(AO955="Operational monitoring",IF(AI955="Low","Routine operational monitoring by the Service Owner",IF(AI955="Medium","Monthly","Continuous (logged at least monthly)")),IF(AO955="Performance review",IF(AI955="Critical","At least monthly",IF(AI955="High","Monthly",IF(AI955="Medium","Quarterly","Annual"))),IF(AI955="Critical","Continuous monitoring; formal review at least monthly",IF(AI955="High","Quarterly","Annual")))))</f>
        <v/>
      </c>
      <c r="AK955" s="0">
        <f>IF(OR(AI955="",NOT(ISNUMBER(AC955))),"",IF(OR(AI955="Critical",AI955="High"),MIN(AC955,MAX(30,ROUNDUP(0.05*AC955,0))),IF(AI955="Medium",MIN(AC955,20),MIN(AC955,10))))</f>
        <v/>
      </c>
      <c r="AL955" s="0" t="n"/>
      <c r="AM955" s="0" t="n"/>
      <c r="AN955" s="0" t="n"/>
      <c r="AO955" s="0" t="n"/>
      <c r="AP955" s="0" t="n"/>
    </row>
    <row r="956">
      <c r="A956" s="49" t="n"/>
      <c r="B956" s="50" t="n"/>
      <c r="C956" s="50" t="n"/>
      <c r="D956" s="51" t="n"/>
      <c r="E956" s="50" t="n"/>
      <c r="F956" s="50" t="n"/>
      <c r="G956" s="50" t="n"/>
      <c r="H956" s="50" t="n"/>
      <c r="I956" s="50" t="n"/>
      <c r="J956" s="50" t="n"/>
      <c r="K956" s="50" t="n"/>
      <c r="L956" s="50" t="n"/>
      <c r="M956" s="50" t="n"/>
      <c r="N956" s="50" t="n"/>
      <c r="O956" s="51" t="n"/>
      <c r="P956" s="50" t="n"/>
      <c r="Q956" s="50" t="n"/>
      <c r="R956" s="50" t="n"/>
      <c r="S956" s="50" t="n"/>
      <c r="T956" s="50" t="n"/>
      <c r="U956" s="50" t="n"/>
      <c r="V956" s="50" t="n"/>
      <c r="W956" s="50" t="n"/>
      <c r="X956" s="50" t="n"/>
      <c r="Y956" s="51" t="n"/>
      <c r="Z956" s="52" t="n"/>
      <c r="AA956" s="50" t="n"/>
      <c r="AB956" s="50" t="n"/>
      <c r="AC956" s="61" t="n"/>
      <c r="AD956" s="61" t="n"/>
      <c r="AE956" s="50" t="n"/>
      <c r="AF956" s="0" t="n"/>
      <c r="AG956" s="0" t="n"/>
      <c r="AH956" s="85">
        <f>IF(COUNTA(A956:AG956,AI956,AL956:AP956)=0,"",IF(TRIM(A956)="","AIR-ID REQUIRED",IF(OR(AND(K956&lt;&gt;"",ISNA(MATCH(K956,{"Yes","No","Unknown"},0))),AND(Q956&lt;&gt;"",ISNA(MATCH(Q956,{"Yes","No","Unknown"},0))),AND(R956&lt;&gt;"",ISNA(MATCH(R956,{"Yes","No","Unknown"},0))),AND(T956&lt;&gt;"",ISNA(MATCH(T956,{"Yes","No","Unknown"},0))),AND(J956&lt;&gt;"",ISNA(MATCH(J956,{"Improving","Stable","Deteriorating","New / Baseline","Not yet known"},0))),AND(Z956&lt;&gt;"",ISNA(MATCH(Z956,{"Open","Reviewed","Action Open","Escalated","Closed"},0))),AND(AG956&lt;&gt;"",ISNA(MATCH(AG956,{"UC-ID specific","Shared system baseline"},0))),AND(AI956&lt;&gt;"",ISNA(MATCH(AI956,{"Low","Medium","High","Critical"},0))),AND(AL956&lt;&gt;"",COUNTIF(Lists!$A$3:$A$10,AL956)=0),AND(AO956&lt;&gt;"",ISNA(MATCH(AO956,{"Operational monitoring","Performance review","Formal review"},0))),AND(AP956&lt;&gt;"",ISNA(MATCH(AP956,{"Raised per Monitoring and Review Plan","Not action-capable","Action-capable: raise not yet set"},0)))),"INVALID VALUE — use the dropdown list",IF(AND(AG956="UC-ID specific",OR(AF956="",AF956="None")),"UC-ID REQUIRED",IF(OR(J956="",K956="",Q956="",R956="",T956="",AL956="",J956="Not yet known",K956="Unknown",Q956="Unknown",R956="Unknown",T956="Unknown"),"UNKNOWN TO RESOLVE",IF(AND(K956="Yes",OR(H956="",I956="",M956="",N956="",O956="",P956="",P956="None",X956="")),"BREACH ACTION INCOMPLETE",IF(AND(OR(K956="Yes",Q956="Yes"),AL956="None"),"TRIGGER NOT RECORDED — select the E.4 trigger",IF(AND(OR(AND(AL956&lt;&gt;"",AL956&lt;&gt;"None"),R956="Yes"),AM956=""),"REASSESSMENT / CONSIDERATION REF REQUIRED",IF(AND(OR(R956="Yes",T956="Yes"),U956=""),"GATE LOG EVENT ID REQUIRED",IF(OR(AND(D956&lt;&gt;"",NOT(ISNUMBER(D956))),AND(Y956&lt;&gt;"",NOT(ISNUMBER(Y956))),AND(ISNUMBER(D956),ISNUMBER(Y956),Y956&lt;=D956)),"DATE CHECK — Review and Next Review must be dates, Next after Review",IF(AND(ISNUMBER(AC956),ISNUMBER(AD956),AD956&gt;AC956),"SAMPLE EXCEEDS POPULATION",IF(AND(ISNUMBER(AD956),ISNUMBER(AK956),AD956&lt;AK956),"SAMPLE BELOW TIER MINIMUM",IF(AND(AI956&lt;&gt;"",ISNUMBER(Y956),AO956=""),"REVIEW TYPE REQUIRED: operational, performance or formal (§6.4.4)",IF(AND(ISNUMBER(D956),ISNUMBER(Y956),AI956&lt;&gt;"",Y956-D956&gt;IF(AI956="Critical",31,IF(AI956="High",IF(OR(AO956="Operational monitoring",AO956="Performance review"),31,92),IF(AI956="Medium",IF(AO956="Operational monitoring",31,IF(AO956="Performance review",92,366)),366)))),"NEXT REVIEW EXCEEDS TIER CADENCE",IF(OR(AP956="",AP956="Action-capable: raise not yet set"),"AGENTIC CADENCE RAISE NOT SET (§6.4.4; size to be set by the Council)",IF(AND(Z956="Closed",OR(D956="",E956="",G956="",H956="",I956="",X956="",Y956="",AA956="",AB956="",NOT(ISNUMBER(AC956)),NOT(ISNUMBER(AD956)),AC956&lt;1,AD956&lt;1,AE956="",AG956="",AI956="")),"CLOSURE EVIDENCE MISSING",IF(Z956="Closed","Closure ready for independent review","Open / review")))))))))))))))))</f>
        <v/>
      </c>
      <c r="AI956" s="0" t="n"/>
      <c r="AJ956" s="0">
        <f>IF(AI956="","",IF(AO956="Operational monitoring",IF(AI956="Low","Routine operational monitoring by the Service Owner",IF(AI956="Medium","Monthly","Continuous (logged at least monthly)")),IF(AO956="Performance review",IF(AI956="Critical","At least monthly",IF(AI956="High","Monthly",IF(AI956="Medium","Quarterly","Annual"))),IF(AI956="Critical","Continuous monitoring; formal review at least monthly",IF(AI956="High","Quarterly","Annual")))))</f>
        <v/>
      </c>
      <c r="AK956" s="0">
        <f>IF(OR(AI956="",NOT(ISNUMBER(AC956))),"",IF(OR(AI956="Critical",AI956="High"),MIN(AC956,MAX(30,ROUNDUP(0.05*AC956,0))),IF(AI956="Medium",MIN(AC956,20),MIN(AC956,10))))</f>
        <v/>
      </c>
      <c r="AL956" s="0" t="n"/>
      <c r="AM956" s="0" t="n"/>
      <c r="AN956" s="0" t="n"/>
      <c r="AO956" s="0" t="n"/>
      <c r="AP956" s="0" t="n"/>
    </row>
    <row r="957">
      <c r="A957" s="49" t="n"/>
      <c r="B957" s="50" t="n"/>
      <c r="C957" s="50" t="n"/>
      <c r="D957" s="51" t="n"/>
      <c r="E957" s="50" t="n"/>
      <c r="F957" s="50" t="n"/>
      <c r="G957" s="50" t="n"/>
      <c r="H957" s="50" t="n"/>
      <c r="I957" s="50" t="n"/>
      <c r="J957" s="50" t="n"/>
      <c r="K957" s="50" t="n"/>
      <c r="L957" s="50" t="n"/>
      <c r="M957" s="50" t="n"/>
      <c r="N957" s="50" t="n"/>
      <c r="O957" s="51" t="n"/>
      <c r="P957" s="50" t="n"/>
      <c r="Q957" s="50" t="n"/>
      <c r="R957" s="50" t="n"/>
      <c r="S957" s="50" t="n"/>
      <c r="T957" s="50" t="n"/>
      <c r="U957" s="50" t="n"/>
      <c r="V957" s="50" t="n"/>
      <c r="W957" s="50" t="n"/>
      <c r="X957" s="50" t="n"/>
      <c r="Y957" s="51" t="n"/>
      <c r="Z957" s="52" t="n"/>
      <c r="AA957" s="50" t="n"/>
      <c r="AB957" s="50" t="n"/>
      <c r="AC957" s="61" t="n"/>
      <c r="AD957" s="61" t="n"/>
      <c r="AE957" s="50" t="n"/>
      <c r="AF957" s="0" t="n"/>
      <c r="AG957" s="0" t="n"/>
      <c r="AH957" s="85">
        <f>IF(COUNTA(A957:AG957,AI957,AL957:AP957)=0,"",IF(TRIM(A957)="","AIR-ID REQUIRED",IF(OR(AND(K957&lt;&gt;"",ISNA(MATCH(K957,{"Yes","No","Unknown"},0))),AND(Q957&lt;&gt;"",ISNA(MATCH(Q957,{"Yes","No","Unknown"},0))),AND(R957&lt;&gt;"",ISNA(MATCH(R957,{"Yes","No","Unknown"},0))),AND(T957&lt;&gt;"",ISNA(MATCH(T957,{"Yes","No","Unknown"},0))),AND(J957&lt;&gt;"",ISNA(MATCH(J957,{"Improving","Stable","Deteriorating","New / Baseline","Not yet known"},0))),AND(Z957&lt;&gt;"",ISNA(MATCH(Z957,{"Open","Reviewed","Action Open","Escalated","Closed"},0))),AND(AG957&lt;&gt;"",ISNA(MATCH(AG957,{"UC-ID specific","Shared system baseline"},0))),AND(AI957&lt;&gt;"",ISNA(MATCH(AI957,{"Low","Medium","High","Critical"},0))),AND(AL957&lt;&gt;"",COUNTIF(Lists!$A$3:$A$10,AL957)=0),AND(AO957&lt;&gt;"",ISNA(MATCH(AO957,{"Operational monitoring","Performance review","Formal review"},0))),AND(AP957&lt;&gt;"",ISNA(MATCH(AP957,{"Raised per Monitoring and Review Plan","Not action-capable","Action-capable: raise not yet set"},0)))),"INVALID VALUE — use the dropdown list",IF(AND(AG957="UC-ID specific",OR(AF957="",AF957="None")),"UC-ID REQUIRED",IF(OR(J957="",K957="",Q957="",R957="",T957="",AL957="",J957="Not yet known",K957="Unknown",Q957="Unknown",R957="Unknown",T957="Unknown"),"UNKNOWN TO RESOLVE",IF(AND(K957="Yes",OR(H957="",I957="",M957="",N957="",O957="",P957="",P957="None",X957="")),"BREACH ACTION INCOMPLETE",IF(AND(OR(K957="Yes",Q957="Yes"),AL957="None"),"TRIGGER NOT RECORDED — select the E.4 trigger",IF(AND(OR(AND(AL957&lt;&gt;"",AL957&lt;&gt;"None"),R957="Yes"),AM957=""),"REASSESSMENT / CONSIDERATION REF REQUIRED",IF(AND(OR(R957="Yes",T957="Yes"),U957=""),"GATE LOG EVENT ID REQUIRED",IF(OR(AND(D957&lt;&gt;"",NOT(ISNUMBER(D957))),AND(Y957&lt;&gt;"",NOT(ISNUMBER(Y957))),AND(ISNUMBER(D957),ISNUMBER(Y957),Y957&lt;=D957)),"DATE CHECK — Review and Next Review must be dates, Next after Review",IF(AND(ISNUMBER(AC957),ISNUMBER(AD957),AD957&gt;AC957),"SAMPLE EXCEEDS POPULATION",IF(AND(ISNUMBER(AD957),ISNUMBER(AK957),AD957&lt;AK957),"SAMPLE BELOW TIER MINIMUM",IF(AND(AI957&lt;&gt;"",ISNUMBER(Y957),AO957=""),"REVIEW TYPE REQUIRED: operational, performance or formal (§6.4.4)",IF(AND(ISNUMBER(D957),ISNUMBER(Y957),AI957&lt;&gt;"",Y957-D957&gt;IF(AI957="Critical",31,IF(AI957="High",IF(OR(AO957="Operational monitoring",AO957="Performance review"),31,92),IF(AI957="Medium",IF(AO957="Operational monitoring",31,IF(AO957="Performance review",92,366)),366)))),"NEXT REVIEW EXCEEDS TIER CADENCE",IF(OR(AP957="",AP957="Action-capable: raise not yet set"),"AGENTIC CADENCE RAISE NOT SET (§6.4.4; size to be set by the Council)",IF(AND(Z957="Closed",OR(D957="",E957="",G957="",H957="",I957="",X957="",Y957="",AA957="",AB957="",NOT(ISNUMBER(AC957)),NOT(ISNUMBER(AD957)),AC957&lt;1,AD957&lt;1,AE957="",AG957="",AI957="")),"CLOSURE EVIDENCE MISSING",IF(Z957="Closed","Closure ready for independent review","Open / review")))))))))))))))))</f>
        <v/>
      </c>
      <c r="AI957" s="0" t="n"/>
      <c r="AJ957" s="0">
        <f>IF(AI957="","",IF(AO957="Operational monitoring",IF(AI957="Low","Routine operational monitoring by the Service Owner",IF(AI957="Medium","Monthly","Continuous (logged at least monthly)")),IF(AO957="Performance review",IF(AI957="Critical","At least monthly",IF(AI957="High","Monthly",IF(AI957="Medium","Quarterly","Annual"))),IF(AI957="Critical","Continuous monitoring; formal review at least monthly",IF(AI957="High","Quarterly","Annual")))))</f>
        <v/>
      </c>
      <c r="AK957" s="0">
        <f>IF(OR(AI957="",NOT(ISNUMBER(AC957))),"",IF(OR(AI957="Critical",AI957="High"),MIN(AC957,MAX(30,ROUNDUP(0.05*AC957,0))),IF(AI957="Medium",MIN(AC957,20),MIN(AC957,10))))</f>
        <v/>
      </c>
      <c r="AL957" s="0" t="n"/>
      <c r="AM957" s="0" t="n"/>
      <c r="AN957" s="0" t="n"/>
      <c r="AO957" s="0" t="n"/>
      <c r="AP957" s="0" t="n"/>
    </row>
    <row r="958">
      <c r="A958" s="49" t="n"/>
      <c r="B958" s="50" t="n"/>
      <c r="C958" s="50" t="n"/>
      <c r="D958" s="51" t="n"/>
      <c r="E958" s="50" t="n"/>
      <c r="F958" s="50" t="n"/>
      <c r="G958" s="50" t="n"/>
      <c r="H958" s="50" t="n"/>
      <c r="I958" s="50" t="n"/>
      <c r="J958" s="50" t="n"/>
      <c r="K958" s="50" t="n"/>
      <c r="L958" s="50" t="n"/>
      <c r="M958" s="50" t="n"/>
      <c r="N958" s="50" t="n"/>
      <c r="O958" s="51" t="n"/>
      <c r="P958" s="50" t="n"/>
      <c r="Q958" s="50" t="n"/>
      <c r="R958" s="50" t="n"/>
      <c r="S958" s="50" t="n"/>
      <c r="T958" s="50" t="n"/>
      <c r="U958" s="50" t="n"/>
      <c r="V958" s="50" t="n"/>
      <c r="W958" s="50" t="n"/>
      <c r="X958" s="50" t="n"/>
      <c r="Y958" s="51" t="n"/>
      <c r="Z958" s="52" t="n"/>
      <c r="AA958" s="50" t="n"/>
      <c r="AB958" s="50" t="n"/>
      <c r="AC958" s="61" t="n"/>
      <c r="AD958" s="61" t="n"/>
      <c r="AE958" s="50" t="n"/>
      <c r="AF958" s="0" t="n"/>
      <c r="AG958" s="0" t="n"/>
      <c r="AH958" s="85">
        <f>IF(COUNTA(A958:AG958,AI958,AL958:AP958)=0,"",IF(TRIM(A958)="","AIR-ID REQUIRED",IF(OR(AND(K958&lt;&gt;"",ISNA(MATCH(K958,{"Yes","No","Unknown"},0))),AND(Q958&lt;&gt;"",ISNA(MATCH(Q958,{"Yes","No","Unknown"},0))),AND(R958&lt;&gt;"",ISNA(MATCH(R958,{"Yes","No","Unknown"},0))),AND(T958&lt;&gt;"",ISNA(MATCH(T958,{"Yes","No","Unknown"},0))),AND(J958&lt;&gt;"",ISNA(MATCH(J958,{"Improving","Stable","Deteriorating","New / Baseline","Not yet known"},0))),AND(Z958&lt;&gt;"",ISNA(MATCH(Z958,{"Open","Reviewed","Action Open","Escalated","Closed"},0))),AND(AG958&lt;&gt;"",ISNA(MATCH(AG958,{"UC-ID specific","Shared system baseline"},0))),AND(AI958&lt;&gt;"",ISNA(MATCH(AI958,{"Low","Medium","High","Critical"},0))),AND(AL958&lt;&gt;"",COUNTIF(Lists!$A$3:$A$10,AL958)=0),AND(AO958&lt;&gt;"",ISNA(MATCH(AO958,{"Operational monitoring","Performance review","Formal review"},0))),AND(AP958&lt;&gt;"",ISNA(MATCH(AP958,{"Raised per Monitoring and Review Plan","Not action-capable","Action-capable: raise not yet set"},0)))),"INVALID VALUE — use the dropdown list",IF(AND(AG958="UC-ID specific",OR(AF958="",AF958="None")),"UC-ID REQUIRED",IF(OR(J958="",K958="",Q958="",R958="",T958="",AL958="",J958="Not yet known",K958="Unknown",Q958="Unknown",R958="Unknown",T958="Unknown"),"UNKNOWN TO RESOLVE",IF(AND(K958="Yes",OR(H958="",I958="",M958="",N958="",O958="",P958="",P958="None",X958="")),"BREACH ACTION INCOMPLETE",IF(AND(OR(K958="Yes",Q958="Yes"),AL958="None"),"TRIGGER NOT RECORDED — select the E.4 trigger",IF(AND(OR(AND(AL958&lt;&gt;"",AL958&lt;&gt;"None"),R958="Yes"),AM958=""),"REASSESSMENT / CONSIDERATION REF REQUIRED",IF(AND(OR(R958="Yes",T958="Yes"),U958=""),"GATE LOG EVENT ID REQUIRED",IF(OR(AND(D958&lt;&gt;"",NOT(ISNUMBER(D958))),AND(Y958&lt;&gt;"",NOT(ISNUMBER(Y958))),AND(ISNUMBER(D958),ISNUMBER(Y958),Y958&lt;=D958)),"DATE CHECK — Review and Next Review must be dates, Next after Review",IF(AND(ISNUMBER(AC958),ISNUMBER(AD958),AD958&gt;AC958),"SAMPLE EXCEEDS POPULATION",IF(AND(ISNUMBER(AD958),ISNUMBER(AK958),AD958&lt;AK958),"SAMPLE BELOW TIER MINIMUM",IF(AND(AI958&lt;&gt;"",ISNUMBER(Y958),AO958=""),"REVIEW TYPE REQUIRED: operational, performance or formal (§6.4.4)",IF(AND(ISNUMBER(D958),ISNUMBER(Y958),AI958&lt;&gt;"",Y958-D958&gt;IF(AI958="Critical",31,IF(AI958="High",IF(OR(AO958="Operational monitoring",AO958="Performance review"),31,92),IF(AI958="Medium",IF(AO958="Operational monitoring",31,IF(AO958="Performance review",92,366)),366)))),"NEXT REVIEW EXCEEDS TIER CADENCE",IF(OR(AP958="",AP958="Action-capable: raise not yet set"),"AGENTIC CADENCE RAISE NOT SET (§6.4.4; size to be set by the Council)",IF(AND(Z958="Closed",OR(D958="",E958="",G958="",H958="",I958="",X958="",Y958="",AA958="",AB958="",NOT(ISNUMBER(AC958)),NOT(ISNUMBER(AD958)),AC958&lt;1,AD958&lt;1,AE958="",AG958="",AI958="")),"CLOSURE EVIDENCE MISSING",IF(Z958="Closed","Closure ready for independent review","Open / review")))))))))))))))))</f>
        <v/>
      </c>
      <c r="AI958" s="0" t="n"/>
      <c r="AJ958" s="0">
        <f>IF(AI958="","",IF(AO958="Operational monitoring",IF(AI958="Low","Routine operational monitoring by the Service Owner",IF(AI958="Medium","Monthly","Continuous (logged at least monthly)")),IF(AO958="Performance review",IF(AI958="Critical","At least monthly",IF(AI958="High","Monthly",IF(AI958="Medium","Quarterly","Annual"))),IF(AI958="Critical","Continuous monitoring; formal review at least monthly",IF(AI958="High","Quarterly","Annual")))))</f>
        <v/>
      </c>
      <c r="AK958" s="0">
        <f>IF(OR(AI958="",NOT(ISNUMBER(AC958))),"",IF(OR(AI958="Critical",AI958="High"),MIN(AC958,MAX(30,ROUNDUP(0.05*AC958,0))),IF(AI958="Medium",MIN(AC958,20),MIN(AC958,10))))</f>
        <v/>
      </c>
      <c r="AL958" s="0" t="n"/>
      <c r="AM958" s="0" t="n"/>
      <c r="AN958" s="0" t="n"/>
      <c r="AO958" s="0" t="n"/>
      <c r="AP958" s="0" t="n"/>
    </row>
    <row r="959">
      <c r="A959" s="49" t="n"/>
      <c r="B959" s="50" t="n"/>
      <c r="C959" s="50" t="n"/>
      <c r="D959" s="51" t="n"/>
      <c r="E959" s="50" t="n"/>
      <c r="F959" s="50" t="n"/>
      <c r="G959" s="50" t="n"/>
      <c r="H959" s="50" t="n"/>
      <c r="I959" s="50" t="n"/>
      <c r="J959" s="50" t="n"/>
      <c r="K959" s="50" t="n"/>
      <c r="L959" s="50" t="n"/>
      <c r="M959" s="50" t="n"/>
      <c r="N959" s="50" t="n"/>
      <c r="O959" s="51" t="n"/>
      <c r="P959" s="50" t="n"/>
      <c r="Q959" s="50" t="n"/>
      <c r="R959" s="50" t="n"/>
      <c r="S959" s="50" t="n"/>
      <c r="T959" s="50" t="n"/>
      <c r="U959" s="50" t="n"/>
      <c r="V959" s="50" t="n"/>
      <c r="W959" s="50" t="n"/>
      <c r="X959" s="50" t="n"/>
      <c r="Y959" s="51" t="n"/>
      <c r="Z959" s="52" t="n"/>
      <c r="AA959" s="50" t="n"/>
      <c r="AB959" s="50" t="n"/>
      <c r="AC959" s="61" t="n"/>
      <c r="AD959" s="61" t="n"/>
      <c r="AE959" s="50" t="n"/>
      <c r="AF959" s="0" t="n"/>
      <c r="AG959" s="0" t="n"/>
      <c r="AH959" s="85">
        <f>IF(COUNTA(A959:AG959,AI959,AL959:AP959)=0,"",IF(TRIM(A959)="","AIR-ID REQUIRED",IF(OR(AND(K959&lt;&gt;"",ISNA(MATCH(K959,{"Yes","No","Unknown"},0))),AND(Q959&lt;&gt;"",ISNA(MATCH(Q959,{"Yes","No","Unknown"},0))),AND(R959&lt;&gt;"",ISNA(MATCH(R959,{"Yes","No","Unknown"},0))),AND(T959&lt;&gt;"",ISNA(MATCH(T959,{"Yes","No","Unknown"},0))),AND(J959&lt;&gt;"",ISNA(MATCH(J959,{"Improving","Stable","Deteriorating","New / Baseline","Not yet known"},0))),AND(Z959&lt;&gt;"",ISNA(MATCH(Z959,{"Open","Reviewed","Action Open","Escalated","Closed"},0))),AND(AG959&lt;&gt;"",ISNA(MATCH(AG959,{"UC-ID specific","Shared system baseline"},0))),AND(AI959&lt;&gt;"",ISNA(MATCH(AI959,{"Low","Medium","High","Critical"},0))),AND(AL959&lt;&gt;"",COUNTIF(Lists!$A$3:$A$10,AL959)=0),AND(AO959&lt;&gt;"",ISNA(MATCH(AO959,{"Operational monitoring","Performance review","Formal review"},0))),AND(AP959&lt;&gt;"",ISNA(MATCH(AP959,{"Raised per Monitoring and Review Plan","Not action-capable","Action-capable: raise not yet set"},0)))),"INVALID VALUE — use the dropdown list",IF(AND(AG959="UC-ID specific",OR(AF959="",AF959="None")),"UC-ID REQUIRED",IF(OR(J959="",K959="",Q959="",R959="",T959="",AL959="",J959="Not yet known",K959="Unknown",Q959="Unknown",R959="Unknown",T959="Unknown"),"UNKNOWN TO RESOLVE",IF(AND(K959="Yes",OR(H959="",I959="",M959="",N959="",O959="",P959="",P959="None",X959="")),"BREACH ACTION INCOMPLETE",IF(AND(OR(K959="Yes",Q959="Yes"),AL959="None"),"TRIGGER NOT RECORDED — select the E.4 trigger",IF(AND(OR(AND(AL959&lt;&gt;"",AL959&lt;&gt;"None"),R959="Yes"),AM959=""),"REASSESSMENT / CONSIDERATION REF REQUIRED",IF(AND(OR(R959="Yes",T959="Yes"),U959=""),"GATE LOG EVENT ID REQUIRED",IF(OR(AND(D959&lt;&gt;"",NOT(ISNUMBER(D959))),AND(Y959&lt;&gt;"",NOT(ISNUMBER(Y959))),AND(ISNUMBER(D959),ISNUMBER(Y959),Y959&lt;=D959)),"DATE CHECK — Review and Next Review must be dates, Next after Review",IF(AND(ISNUMBER(AC959),ISNUMBER(AD959),AD959&gt;AC959),"SAMPLE EXCEEDS POPULATION",IF(AND(ISNUMBER(AD959),ISNUMBER(AK959),AD959&lt;AK959),"SAMPLE BELOW TIER MINIMUM",IF(AND(AI959&lt;&gt;"",ISNUMBER(Y959),AO959=""),"REVIEW TYPE REQUIRED: operational, performance or formal (§6.4.4)",IF(AND(ISNUMBER(D959),ISNUMBER(Y959),AI959&lt;&gt;"",Y959-D959&gt;IF(AI959="Critical",31,IF(AI959="High",IF(OR(AO959="Operational monitoring",AO959="Performance review"),31,92),IF(AI959="Medium",IF(AO959="Operational monitoring",31,IF(AO959="Performance review",92,366)),366)))),"NEXT REVIEW EXCEEDS TIER CADENCE",IF(OR(AP959="",AP959="Action-capable: raise not yet set"),"AGENTIC CADENCE RAISE NOT SET (§6.4.4; size to be set by the Council)",IF(AND(Z959="Closed",OR(D959="",E959="",G959="",H959="",I959="",X959="",Y959="",AA959="",AB959="",NOT(ISNUMBER(AC959)),NOT(ISNUMBER(AD959)),AC959&lt;1,AD959&lt;1,AE959="",AG959="",AI959="")),"CLOSURE EVIDENCE MISSING",IF(Z959="Closed","Closure ready for independent review","Open / review")))))))))))))))))</f>
        <v/>
      </c>
      <c r="AI959" s="0" t="n"/>
      <c r="AJ959" s="0">
        <f>IF(AI959="","",IF(AO959="Operational monitoring",IF(AI959="Low","Routine operational monitoring by the Service Owner",IF(AI959="Medium","Monthly","Continuous (logged at least monthly)")),IF(AO959="Performance review",IF(AI959="Critical","At least monthly",IF(AI959="High","Monthly",IF(AI959="Medium","Quarterly","Annual"))),IF(AI959="Critical","Continuous monitoring; formal review at least monthly",IF(AI959="High","Quarterly","Annual")))))</f>
        <v/>
      </c>
      <c r="AK959" s="0">
        <f>IF(OR(AI959="",NOT(ISNUMBER(AC959))),"",IF(OR(AI959="Critical",AI959="High"),MIN(AC959,MAX(30,ROUNDUP(0.05*AC959,0))),IF(AI959="Medium",MIN(AC959,20),MIN(AC959,10))))</f>
        <v/>
      </c>
      <c r="AL959" s="0" t="n"/>
      <c r="AM959" s="0" t="n"/>
      <c r="AN959" s="0" t="n"/>
      <c r="AO959" s="0" t="n"/>
      <c r="AP959" s="0" t="n"/>
    </row>
    <row r="960">
      <c r="A960" s="49" t="n"/>
      <c r="B960" s="50" t="n"/>
      <c r="C960" s="50" t="n"/>
      <c r="D960" s="51" t="n"/>
      <c r="E960" s="50" t="n"/>
      <c r="F960" s="50" t="n"/>
      <c r="G960" s="50" t="n"/>
      <c r="H960" s="50" t="n"/>
      <c r="I960" s="50" t="n"/>
      <c r="J960" s="50" t="n"/>
      <c r="K960" s="50" t="n"/>
      <c r="L960" s="50" t="n"/>
      <c r="M960" s="50" t="n"/>
      <c r="N960" s="50" t="n"/>
      <c r="O960" s="51" t="n"/>
      <c r="P960" s="50" t="n"/>
      <c r="Q960" s="50" t="n"/>
      <c r="R960" s="50" t="n"/>
      <c r="S960" s="50" t="n"/>
      <c r="T960" s="50" t="n"/>
      <c r="U960" s="50" t="n"/>
      <c r="V960" s="50" t="n"/>
      <c r="W960" s="50" t="n"/>
      <c r="X960" s="50" t="n"/>
      <c r="Y960" s="51" t="n"/>
      <c r="Z960" s="52" t="n"/>
      <c r="AA960" s="50" t="n"/>
      <c r="AB960" s="50" t="n"/>
      <c r="AC960" s="61" t="n"/>
      <c r="AD960" s="61" t="n"/>
      <c r="AE960" s="50" t="n"/>
      <c r="AF960" s="0" t="n"/>
      <c r="AG960" s="0" t="n"/>
      <c r="AH960" s="85">
        <f>IF(COUNTA(A960:AG960,AI960,AL960:AP960)=0,"",IF(TRIM(A960)="","AIR-ID REQUIRED",IF(OR(AND(K960&lt;&gt;"",ISNA(MATCH(K960,{"Yes","No","Unknown"},0))),AND(Q960&lt;&gt;"",ISNA(MATCH(Q960,{"Yes","No","Unknown"},0))),AND(R960&lt;&gt;"",ISNA(MATCH(R960,{"Yes","No","Unknown"},0))),AND(T960&lt;&gt;"",ISNA(MATCH(T960,{"Yes","No","Unknown"},0))),AND(J960&lt;&gt;"",ISNA(MATCH(J960,{"Improving","Stable","Deteriorating","New / Baseline","Not yet known"},0))),AND(Z960&lt;&gt;"",ISNA(MATCH(Z960,{"Open","Reviewed","Action Open","Escalated","Closed"},0))),AND(AG960&lt;&gt;"",ISNA(MATCH(AG960,{"UC-ID specific","Shared system baseline"},0))),AND(AI960&lt;&gt;"",ISNA(MATCH(AI960,{"Low","Medium","High","Critical"},0))),AND(AL960&lt;&gt;"",COUNTIF(Lists!$A$3:$A$10,AL960)=0),AND(AO960&lt;&gt;"",ISNA(MATCH(AO960,{"Operational monitoring","Performance review","Formal review"},0))),AND(AP960&lt;&gt;"",ISNA(MATCH(AP960,{"Raised per Monitoring and Review Plan","Not action-capable","Action-capable: raise not yet set"},0)))),"INVALID VALUE — use the dropdown list",IF(AND(AG960="UC-ID specific",OR(AF960="",AF960="None")),"UC-ID REQUIRED",IF(OR(J960="",K960="",Q960="",R960="",T960="",AL960="",J960="Not yet known",K960="Unknown",Q960="Unknown",R960="Unknown",T960="Unknown"),"UNKNOWN TO RESOLVE",IF(AND(K960="Yes",OR(H960="",I960="",M960="",N960="",O960="",P960="",P960="None",X960="")),"BREACH ACTION INCOMPLETE",IF(AND(OR(K960="Yes",Q960="Yes"),AL960="None"),"TRIGGER NOT RECORDED — select the E.4 trigger",IF(AND(OR(AND(AL960&lt;&gt;"",AL960&lt;&gt;"None"),R960="Yes"),AM960=""),"REASSESSMENT / CONSIDERATION REF REQUIRED",IF(AND(OR(R960="Yes",T960="Yes"),U960=""),"GATE LOG EVENT ID REQUIRED",IF(OR(AND(D960&lt;&gt;"",NOT(ISNUMBER(D960))),AND(Y960&lt;&gt;"",NOT(ISNUMBER(Y960))),AND(ISNUMBER(D960),ISNUMBER(Y960),Y960&lt;=D960)),"DATE CHECK — Review and Next Review must be dates, Next after Review",IF(AND(ISNUMBER(AC960),ISNUMBER(AD960),AD960&gt;AC960),"SAMPLE EXCEEDS POPULATION",IF(AND(ISNUMBER(AD960),ISNUMBER(AK960),AD960&lt;AK960),"SAMPLE BELOW TIER MINIMUM",IF(AND(AI960&lt;&gt;"",ISNUMBER(Y960),AO960=""),"REVIEW TYPE REQUIRED: operational, performance or formal (§6.4.4)",IF(AND(ISNUMBER(D960),ISNUMBER(Y960),AI960&lt;&gt;"",Y960-D960&gt;IF(AI960="Critical",31,IF(AI960="High",IF(OR(AO960="Operational monitoring",AO960="Performance review"),31,92),IF(AI960="Medium",IF(AO960="Operational monitoring",31,IF(AO960="Performance review",92,366)),366)))),"NEXT REVIEW EXCEEDS TIER CADENCE",IF(OR(AP960="",AP960="Action-capable: raise not yet set"),"AGENTIC CADENCE RAISE NOT SET (§6.4.4; size to be set by the Council)",IF(AND(Z960="Closed",OR(D960="",E960="",G960="",H960="",I960="",X960="",Y960="",AA960="",AB960="",NOT(ISNUMBER(AC960)),NOT(ISNUMBER(AD960)),AC960&lt;1,AD960&lt;1,AE960="",AG960="",AI960="")),"CLOSURE EVIDENCE MISSING",IF(Z960="Closed","Closure ready for independent review","Open / review")))))))))))))))))</f>
        <v/>
      </c>
      <c r="AI960" s="0" t="n"/>
      <c r="AJ960" s="0">
        <f>IF(AI960="","",IF(AO960="Operational monitoring",IF(AI960="Low","Routine operational monitoring by the Service Owner",IF(AI960="Medium","Monthly","Continuous (logged at least monthly)")),IF(AO960="Performance review",IF(AI960="Critical","At least monthly",IF(AI960="High","Monthly",IF(AI960="Medium","Quarterly","Annual"))),IF(AI960="Critical","Continuous monitoring; formal review at least monthly",IF(AI960="High","Quarterly","Annual")))))</f>
        <v/>
      </c>
      <c r="AK960" s="0">
        <f>IF(OR(AI960="",NOT(ISNUMBER(AC960))),"",IF(OR(AI960="Critical",AI960="High"),MIN(AC960,MAX(30,ROUNDUP(0.05*AC960,0))),IF(AI960="Medium",MIN(AC960,20),MIN(AC960,10))))</f>
        <v/>
      </c>
      <c r="AL960" s="0" t="n"/>
      <c r="AM960" s="0" t="n"/>
      <c r="AN960" s="0" t="n"/>
      <c r="AO960" s="0" t="n"/>
      <c r="AP960" s="0" t="n"/>
    </row>
    <row r="961">
      <c r="A961" s="49" t="n"/>
      <c r="B961" s="50" t="n"/>
      <c r="C961" s="50" t="n"/>
      <c r="D961" s="51" t="n"/>
      <c r="E961" s="50" t="n"/>
      <c r="F961" s="50" t="n"/>
      <c r="G961" s="50" t="n"/>
      <c r="H961" s="50" t="n"/>
      <c r="I961" s="50" t="n"/>
      <c r="J961" s="50" t="n"/>
      <c r="K961" s="50" t="n"/>
      <c r="L961" s="50" t="n"/>
      <c r="M961" s="50" t="n"/>
      <c r="N961" s="50" t="n"/>
      <c r="O961" s="51" t="n"/>
      <c r="P961" s="50" t="n"/>
      <c r="Q961" s="50" t="n"/>
      <c r="R961" s="50" t="n"/>
      <c r="S961" s="50" t="n"/>
      <c r="T961" s="50" t="n"/>
      <c r="U961" s="50" t="n"/>
      <c r="V961" s="50" t="n"/>
      <c r="W961" s="50" t="n"/>
      <c r="X961" s="50" t="n"/>
      <c r="Y961" s="51" t="n"/>
      <c r="Z961" s="52" t="n"/>
      <c r="AA961" s="50" t="n"/>
      <c r="AB961" s="50" t="n"/>
      <c r="AC961" s="61" t="n"/>
      <c r="AD961" s="61" t="n"/>
      <c r="AE961" s="50" t="n"/>
      <c r="AF961" s="0" t="n"/>
      <c r="AG961" s="0" t="n"/>
      <c r="AH961" s="85">
        <f>IF(COUNTA(A961:AG961,AI961,AL961:AP961)=0,"",IF(TRIM(A961)="","AIR-ID REQUIRED",IF(OR(AND(K961&lt;&gt;"",ISNA(MATCH(K961,{"Yes","No","Unknown"},0))),AND(Q961&lt;&gt;"",ISNA(MATCH(Q961,{"Yes","No","Unknown"},0))),AND(R961&lt;&gt;"",ISNA(MATCH(R961,{"Yes","No","Unknown"},0))),AND(T961&lt;&gt;"",ISNA(MATCH(T961,{"Yes","No","Unknown"},0))),AND(J961&lt;&gt;"",ISNA(MATCH(J961,{"Improving","Stable","Deteriorating","New / Baseline","Not yet known"},0))),AND(Z961&lt;&gt;"",ISNA(MATCH(Z961,{"Open","Reviewed","Action Open","Escalated","Closed"},0))),AND(AG961&lt;&gt;"",ISNA(MATCH(AG961,{"UC-ID specific","Shared system baseline"},0))),AND(AI961&lt;&gt;"",ISNA(MATCH(AI961,{"Low","Medium","High","Critical"},0))),AND(AL961&lt;&gt;"",COUNTIF(Lists!$A$3:$A$10,AL961)=0),AND(AO961&lt;&gt;"",ISNA(MATCH(AO961,{"Operational monitoring","Performance review","Formal review"},0))),AND(AP961&lt;&gt;"",ISNA(MATCH(AP961,{"Raised per Monitoring and Review Plan","Not action-capable","Action-capable: raise not yet set"},0)))),"INVALID VALUE — use the dropdown list",IF(AND(AG961="UC-ID specific",OR(AF961="",AF961="None")),"UC-ID REQUIRED",IF(OR(J961="",K961="",Q961="",R961="",T961="",AL961="",J961="Not yet known",K961="Unknown",Q961="Unknown",R961="Unknown",T961="Unknown"),"UNKNOWN TO RESOLVE",IF(AND(K961="Yes",OR(H961="",I961="",M961="",N961="",O961="",P961="",P961="None",X961="")),"BREACH ACTION INCOMPLETE",IF(AND(OR(K961="Yes",Q961="Yes"),AL961="None"),"TRIGGER NOT RECORDED — select the E.4 trigger",IF(AND(OR(AND(AL961&lt;&gt;"",AL961&lt;&gt;"None"),R961="Yes"),AM961=""),"REASSESSMENT / CONSIDERATION REF REQUIRED",IF(AND(OR(R961="Yes",T961="Yes"),U961=""),"GATE LOG EVENT ID REQUIRED",IF(OR(AND(D961&lt;&gt;"",NOT(ISNUMBER(D961))),AND(Y961&lt;&gt;"",NOT(ISNUMBER(Y961))),AND(ISNUMBER(D961),ISNUMBER(Y961),Y961&lt;=D961)),"DATE CHECK — Review and Next Review must be dates, Next after Review",IF(AND(ISNUMBER(AC961),ISNUMBER(AD961),AD961&gt;AC961),"SAMPLE EXCEEDS POPULATION",IF(AND(ISNUMBER(AD961),ISNUMBER(AK961),AD961&lt;AK961),"SAMPLE BELOW TIER MINIMUM",IF(AND(AI961&lt;&gt;"",ISNUMBER(Y961),AO961=""),"REVIEW TYPE REQUIRED: operational, performance or formal (§6.4.4)",IF(AND(ISNUMBER(D961),ISNUMBER(Y961),AI961&lt;&gt;"",Y961-D961&gt;IF(AI961="Critical",31,IF(AI961="High",IF(OR(AO961="Operational monitoring",AO961="Performance review"),31,92),IF(AI961="Medium",IF(AO961="Operational monitoring",31,IF(AO961="Performance review",92,366)),366)))),"NEXT REVIEW EXCEEDS TIER CADENCE",IF(OR(AP961="",AP961="Action-capable: raise not yet set"),"AGENTIC CADENCE RAISE NOT SET (§6.4.4; size to be set by the Council)",IF(AND(Z961="Closed",OR(D961="",E961="",G961="",H961="",I961="",X961="",Y961="",AA961="",AB961="",NOT(ISNUMBER(AC961)),NOT(ISNUMBER(AD961)),AC961&lt;1,AD961&lt;1,AE961="",AG961="",AI961="")),"CLOSURE EVIDENCE MISSING",IF(Z961="Closed","Closure ready for independent review","Open / review")))))))))))))))))</f>
        <v/>
      </c>
      <c r="AI961" s="0" t="n"/>
      <c r="AJ961" s="0">
        <f>IF(AI961="","",IF(AO961="Operational monitoring",IF(AI961="Low","Routine operational monitoring by the Service Owner",IF(AI961="Medium","Monthly","Continuous (logged at least monthly)")),IF(AO961="Performance review",IF(AI961="Critical","At least monthly",IF(AI961="High","Monthly",IF(AI961="Medium","Quarterly","Annual"))),IF(AI961="Critical","Continuous monitoring; formal review at least monthly",IF(AI961="High","Quarterly","Annual")))))</f>
        <v/>
      </c>
      <c r="AK961" s="0">
        <f>IF(OR(AI961="",NOT(ISNUMBER(AC961))),"",IF(OR(AI961="Critical",AI961="High"),MIN(AC961,MAX(30,ROUNDUP(0.05*AC961,0))),IF(AI961="Medium",MIN(AC961,20),MIN(AC961,10))))</f>
        <v/>
      </c>
      <c r="AL961" s="0" t="n"/>
      <c r="AM961" s="0" t="n"/>
      <c r="AN961" s="0" t="n"/>
      <c r="AO961" s="0" t="n"/>
      <c r="AP961" s="0" t="n"/>
    </row>
    <row r="962">
      <c r="A962" s="49" t="n"/>
      <c r="B962" s="50" t="n"/>
      <c r="C962" s="50" t="n"/>
      <c r="D962" s="51" t="n"/>
      <c r="E962" s="50" t="n"/>
      <c r="F962" s="50" t="n"/>
      <c r="G962" s="50" t="n"/>
      <c r="H962" s="50" t="n"/>
      <c r="I962" s="50" t="n"/>
      <c r="J962" s="50" t="n"/>
      <c r="K962" s="50" t="n"/>
      <c r="L962" s="50" t="n"/>
      <c r="M962" s="50" t="n"/>
      <c r="N962" s="50" t="n"/>
      <c r="O962" s="51" t="n"/>
      <c r="P962" s="50" t="n"/>
      <c r="Q962" s="50" t="n"/>
      <c r="R962" s="50" t="n"/>
      <c r="S962" s="50" t="n"/>
      <c r="T962" s="50" t="n"/>
      <c r="U962" s="50" t="n"/>
      <c r="V962" s="50" t="n"/>
      <c r="W962" s="50" t="n"/>
      <c r="X962" s="50" t="n"/>
      <c r="Y962" s="51" t="n"/>
      <c r="Z962" s="52" t="n"/>
      <c r="AA962" s="50" t="n"/>
      <c r="AB962" s="50" t="n"/>
      <c r="AC962" s="61" t="n"/>
      <c r="AD962" s="61" t="n"/>
      <c r="AE962" s="50" t="n"/>
      <c r="AF962" s="0" t="n"/>
      <c r="AG962" s="0" t="n"/>
      <c r="AH962" s="85">
        <f>IF(COUNTA(A962:AG962,AI962,AL962:AP962)=0,"",IF(TRIM(A962)="","AIR-ID REQUIRED",IF(OR(AND(K962&lt;&gt;"",ISNA(MATCH(K962,{"Yes","No","Unknown"},0))),AND(Q962&lt;&gt;"",ISNA(MATCH(Q962,{"Yes","No","Unknown"},0))),AND(R962&lt;&gt;"",ISNA(MATCH(R962,{"Yes","No","Unknown"},0))),AND(T962&lt;&gt;"",ISNA(MATCH(T962,{"Yes","No","Unknown"},0))),AND(J962&lt;&gt;"",ISNA(MATCH(J962,{"Improving","Stable","Deteriorating","New / Baseline","Not yet known"},0))),AND(Z962&lt;&gt;"",ISNA(MATCH(Z962,{"Open","Reviewed","Action Open","Escalated","Closed"},0))),AND(AG962&lt;&gt;"",ISNA(MATCH(AG962,{"UC-ID specific","Shared system baseline"},0))),AND(AI962&lt;&gt;"",ISNA(MATCH(AI962,{"Low","Medium","High","Critical"},0))),AND(AL962&lt;&gt;"",COUNTIF(Lists!$A$3:$A$10,AL962)=0),AND(AO962&lt;&gt;"",ISNA(MATCH(AO962,{"Operational monitoring","Performance review","Formal review"},0))),AND(AP962&lt;&gt;"",ISNA(MATCH(AP962,{"Raised per Monitoring and Review Plan","Not action-capable","Action-capable: raise not yet set"},0)))),"INVALID VALUE — use the dropdown list",IF(AND(AG962="UC-ID specific",OR(AF962="",AF962="None")),"UC-ID REQUIRED",IF(OR(J962="",K962="",Q962="",R962="",T962="",AL962="",J962="Not yet known",K962="Unknown",Q962="Unknown",R962="Unknown",T962="Unknown"),"UNKNOWN TO RESOLVE",IF(AND(K962="Yes",OR(H962="",I962="",M962="",N962="",O962="",P962="",P962="None",X962="")),"BREACH ACTION INCOMPLETE",IF(AND(OR(K962="Yes",Q962="Yes"),AL962="None"),"TRIGGER NOT RECORDED — select the E.4 trigger",IF(AND(OR(AND(AL962&lt;&gt;"",AL962&lt;&gt;"None"),R962="Yes"),AM962=""),"REASSESSMENT / CONSIDERATION REF REQUIRED",IF(AND(OR(R962="Yes",T962="Yes"),U962=""),"GATE LOG EVENT ID REQUIRED",IF(OR(AND(D962&lt;&gt;"",NOT(ISNUMBER(D962))),AND(Y962&lt;&gt;"",NOT(ISNUMBER(Y962))),AND(ISNUMBER(D962),ISNUMBER(Y962),Y962&lt;=D962)),"DATE CHECK — Review and Next Review must be dates, Next after Review",IF(AND(ISNUMBER(AC962),ISNUMBER(AD962),AD962&gt;AC962),"SAMPLE EXCEEDS POPULATION",IF(AND(ISNUMBER(AD962),ISNUMBER(AK962),AD962&lt;AK962),"SAMPLE BELOW TIER MINIMUM",IF(AND(AI962&lt;&gt;"",ISNUMBER(Y962),AO962=""),"REVIEW TYPE REQUIRED: operational, performance or formal (§6.4.4)",IF(AND(ISNUMBER(D962),ISNUMBER(Y962),AI962&lt;&gt;"",Y962-D962&gt;IF(AI962="Critical",31,IF(AI962="High",IF(OR(AO962="Operational monitoring",AO962="Performance review"),31,92),IF(AI962="Medium",IF(AO962="Operational monitoring",31,IF(AO962="Performance review",92,366)),366)))),"NEXT REVIEW EXCEEDS TIER CADENCE",IF(OR(AP962="",AP962="Action-capable: raise not yet set"),"AGENTIC CADENCE RAISE NOT SET (§6.4.4; size to be set by the Council)",IF(AND(Z962="Closed",OR(D962="",E962="",G962="",H962="",I962="",X962="",Y962="",AA962="",AB962="",NOT(ISNUMBER(AC962)),NOT(ISNUMBER(AD962)),AC962&lt;1,AD962&lt;1,AE962="",AG962="",AI962="")),"CLOSURE EVIDENCE MISSING",IF(Z962="Closed","Closure ready for independent review","Open / review")))))))))))))))))</f>
        <v/>
      </c>
      <c r="AI962" s="0" t="n"/>
      <c r="AJ962" s="0">
        <f>IF(AI962="","",IF(AO962="Operational monitoring",IF(AI962="Low","Routine operational monitoring by the Service Owner",IF(AI962="Medium","Monthly","Continuous (logged at least monthly)")),IF(AO962="Performance review",IF(AI962="Critical","At least monthly",IF(AI962="High","Monthly",IF(AI962="Medium","Quarterly","Annual"))),IF(AI962="Critical","Continuous monitoring; formal review at least monthly",IF(AI962="High","Quarterly","Annual")))))</f>
        <v/>
      </c>
      <c r="AK962" s="0">
        <f>IF(OR(AI962="",NOT(ISNUMBER(AC962))),"",IF(OR(AI962="Critical",AI962="High"),MIN(AC962,MAX(30,ROUNDUP(0.05*AC962,0))),IF(AI962="Medium",MIN(AC962,20),MIN(AC962,10))))</f>
        <v/>
      </c>
      <c r="AL962" s="0" t="n"/>
      <c r="AM962" s="0" t="n"/>
      <c r="AN962" s="0" t="n"/>
      <c r="AO962" s="0" t="n"/>
      <c r="AP962" s="0" t="n"/>
    </row>
    <row r="963">
      <c r="A963" s="49" t="n"/>
      <c r="B963" s="50" t="n"/>
      <c r="C963" s="50" t="n"/>
      <c r="D963" s="51" t="n"/>
      <c r="E963" s="50" t="n"/>
      <c r="F963" s="50" t="n"/>
      <c r="G963" s="50" t="n"/>
      <c r="H963" s="50" t="n"/>
      <c r="I963" s="50" t="n"/>
      <c r="J963" s="50" t="n"/>
      <c r="K963" s="50" t="n"/>
      <c r="L963" s="50" t="n"/>
      <c r="M963" s="50" t="n"/>
      <c r="N963" s="50" t="n"/>
      <c r="O963" s="51" t="n"/>
      <c r="P963" s="50" t="n"/>
      <c r="Q963" s="50" t="n"/>
      <c r="R963" s="50" t="n"/>
      <c r="S963" s="50" t="n"/>
      <c r="T963" s="50" t="n"/>
      <c r="U963" s="50" t="n"/>
      <c r="V963" s="50" t="n"/>
      <c r="W963" s="50" t="n"/>
      <c r="X963" s="50" t="n"/>
      <c r="Y963" s="51" t="n"/>
      <c r="Z963" s="52" t="n"/>
      <c r="AA963" s="50" t="n"/>
      <c r="AB963" s="50" t="n"/>
      <c r="AC963" s="61" t="n"/>
      <c r="AD963" s="61" t="n"/>
      <c r="AE963" s="50" t="n"/>
      <c r="AF963" s="0" t="n"/>
      <c r="AG963" s="0" t="n"/>
      <c r="AH963" s="85">
        <f>IF(COUNTA(A963:AG963,AI963,AL963:AP963)=0,"",IF(TRIM(A963)="","AIR-ID REQUIRED",IF(OR(AND(K963&lt;&gt;"",ISNA(MATCH(K963,{"Yes","No","Unknown"},0))),AND(Q963&lt;&gt;"",ISNA(MATCH(Q963,{"Yes","No","Unknown"},0))),AND(R963&lt;&gt;"",ISNA(MATCH(R963,{"Yes","No","Unknown"},0))),AND(T963&lt;&gt;"",ISNA(MATCH(T963,{"Yes","No","Unknown"},0))),AND(J963&lt;&gt;"",ISNA(MATCH(J963,{"Improving","Stable","Deteriorating","New / Baseline","Not yet known"},0))),AND(Z963&lt;&gt;"",ISNA(MATCH(Z963,{"Open","Reviewed","Action Open","Escalated","Closed"},0))),AND(AG963&lt;&gt;"",ISNA(MATCH(AG963,{"UC-ID specific","Shared system baseline"},0))),AND(AI963&lt;&gt;"",ISNA(MATCH(AI963,{"Low","Medium","High","Critical"},0))),AND(AL963&lt;&gt;"",COUNTIF(Lists!$A$3:$A$10,AL963)=0),AND(AO963&lt;&gt;"",ISNA(MATCH(AO963,{"Operational monitoring","Performance review","Formal review"},0))),AND(AP963&lt;&gt;"",ISNA(MATCH(AP963,{"Raised per Monitoring and Review Plan","Not action-capable","Action-capable: raise not yet set"},0)))),"INVALID VALUE — use the dropdown list",IF(AND(AG963="UC-ID specific",OR(AF963="",AF963="None")),"UC-ID REQUIRED",IF(OR(J963="",K963="",Q963="",R963="",T963="",AL963="",J963="Not yet known",K963="Unknown",Q963="Unknown",R963="Unknown",T963="Unknown"),"UNKNOWN TO RESOLVE",IF(AND(K963="Yes",OR(H963="",I963="",M963="",N963="",O963="",P963="",P963="None",X963="")),"BREACH ACTION INCOMPLETE",IF(AND(OR(K963="Yes",Q963="Yes"),AL963="None"),"TRIGGER NOT RECORDED — select the E.4 trigger",IF(AND(OR(AND(AL963&lt;&gt;"",AL963&lt;&gt;"None"),R963="Yes"),AM963=""),"REASSESSMENT / CONSIDERATION REF REQUIRED",IF(AND(OR(R963="Yes",T963="Yes"),U963=""),"GATE LOG EVENT ID REQUIRED",IF(OR(AND(D963&lt;&gt;"",NOT(ISNUMBER(D963))),AND(Y963&lt;&gt;"",NOT(ISNUMBER(Y963))),AND(ISNUMBER(D963),ISNUMBER(Y963),Y963&lt;=D963)),"DATE CHECK — Review and Next Review must be dates, Next after Review",IF(AND(ISNUMBER(AC963),ISNUMBER(AD963),AD963&gt;AC963),"SAMPLE EXCEEDS POPULATION",IF(AND(ISNUMBER(AD963),ISNUMBER(AK963),AD963&lt;AK963),"SAMPLE BELOW TIER MINIMUM",IF(AND(AI963&lt;&gt;"",ISNUMBER(Y963),AO963=""),"REVIEW TYPE REQUIRED: operational, performance or formal (§6.4.4)",IF(AND(ISNUMBER(D963),ISNUMBER(Y963),AI963&lt;&gt;"",Y963-D963&gt;IF(AI963="Critical",31,IF(AI963="High",IF(OR(AO963="Operational monitoring",AO963="Performance review"),31,92),IF(AI963="Medium",IF(AO963="Operational monitoring",31,IF(AO963="Performance review",92,366)),366)))),"NEXT REVIEW EXCEEDS TIER CADENCE",IF(OR(AP963="",AP963="Action-capable: raise not yet set"),"AGENTIC CADENCE RAISE NOT SET (§6.4.4; size to be set by the Council)",IF(AND(Z963="Closed",OR(D963="",E963="",G963="",H963="",I963="",X963="",Y963="",AA963="",AB963="",NOT(ISNUMBER(AC963)),NOT(ISNUMBER(AD963)),AC963&lt;1,AD963&lt;1,AE963="",AG963="",AI963="")),"CLOSURE EVIDENCE MISSING",IF(Z963="Closed","Closure ready for independent review","Open / review")))))))))))))))))</f>
        <v/>
      </c>
      <c r="AI963" s="0" t="n"/>
      <c r="AJ963" s="0">
        <f>IF(AI963="","",IF(AO963="Operational monitoring",IF(AI963="Low","Routine operational monitoring by the Service Owner",IF(AI963="Medium","Monthly","Continuous (logged at least monthly)")),IF(AO963="Performance review",IF(AI963="Critical","At least monthly",IF(AI963="High","Monthly",IF(AI963="Medium","Quarterly","Annual"))),IF(AI963="Critical","Continuous monitoring; formal review at least monthly",IF(AI963="High","Quarterly","Annual")))))</f>
        <v/>
      </c>
      <c r="AK963" s="0">
        <f>IF(OR(AI963="",NOT(ISNUMBER(AC963))),"",IF(OR(AI963="Critical",AI963="High"),MIN(AC963,MAX(30,ROUNDUP(0.05*AC963,0))),IF(AI963="Medium",MIN(AC963,20),MIN(AC963,10))))</f>
        <v/>
      </c>
      <c r="AL963" s="0" t="n"/>
      <c r="AM963" s="0" t="n"/>
      <c r="AN963" s="0" t="n"/>
      <c r="AO963" s="0" t="n"/>
      <c r="AP963" s="0" t="n"/>
    </row>
    <row r="964">
      <c r="A964" s="49" t="n"/>
      <c r="B964" s="50" t="n"/>
      <c r="C964" s="50" t="n"/>
      <c r="D964" s="51" t="n"/>
      <c r="E964" s="50" t="n"/>
      <c r="F964" s="50" t="n"/>
      <c r="G964" s="50" t="n"/>
      <c r="H964" s="50" t="n"/>
      <c r="I964" s="50" t="n"/>
      <c r="J964" s="50" t="n"/>
      <c r="K964" s="50" t="n"/>
      <c r="L964" s="50" t="n"/>
      <c r="M964" s="50" t="n"/>
      <c r="N964" s="50" t="n"/>
      <c r="O964" s="51" t="n"/>
      <c r="P964" s="50" t="n"/>
      <c r="Q964" s="50" t="n"/>
      <c r="R964" s="50" t="n"/>
      <c r="S964" s="50" t="n"/>
      <c r="T964" s="50" t="n"/>
      <c r="U964" s="50" t="n"/>
      <c r="V964" s="50" t="n"/>
      <c r="W964" s="50" t="n"/>
      <c r="X964" s="50" t="n"/>
      <c r="Y964" s="51" t="n"/>
      <c r="Z964" s="52" t="n"/>
      <c r="AA964" s="50" t="n"/>
      <c r="AB964" s="50" t="n"/>
      <c r="AC964" s="61" t="n"/>
      <c r="AD964" s="61" t="n"/>
      <c r="AE964" s="50" t="n"/>
      <c r="AF964" s="0" t="n"/>
      <c r="AG964" s="0" t="n"/>
      <c r="AH964" s="85">
        <f>IF(COUNTA(A964:AG964,AI964,AL964:AP964)=0,"",IF(TRIM(A964)="","AIR-ID REQUIRED",IF(OR(AND(K964&lt;&gt;"",ISNA(MATCH(K964,{"Yes","No","Unknown"},0))),AND(Q964&lt;&gt;"",ISNA(MATCH(Q964,{"Yes","No","Unknown"},0))),AND(R964&lt;&gt;"",ISNA(MATCH(R964,{"Yes","No","Unknown"},0))),AND(T964&lt;&gt;"",ISNA(MATCH(T964,{"Yes","No","Unknown"},0))),AND(J964&lt;&gt;"",ISNA(MATCH(J964,{"Improving","Stable","Deteriorating","New / Baseline","Not yet known"},0))),AND(Z964&lt;&gt;"",ISNA(MATCH(Z964,{"Open","Reviewed","Action Open","Escalated","Closed"},0))),AND(AG964&lt;&gt;"",ISNA(MATCH(AG964,{"UC-ID specific","Shared system baseline"},0))),AND(AI964&lt;&gt;"",ISNA(MATCH(AI964,{"Low","Medium","High","Critical"},0))),AND(AL964&lt;&gt;"",COUNTIF(Lists!$A$3:$A$10,AL964)=0),AND(AO964&lt;&gt;"",ISNA(MATCH(AO964,{"Operational monitoring","Performance review","Formal review"},0))),AND(AP964&lt;&gt;"",ISNA(MATCH(AP964,{"Raised per Monitoring and Review Plan","Not action-capable","Action-capable: raise not yet set"},0)))),"INVALID VALUE — use the dropdown list",IF(AND(AG964="UC-ID specific",OR(AF964="",AF964="None")),"UC-ID REQUIRED",IF(OR(J964="",K964="",Q964="",R964="",T964="",AL964="",J964="Not yet known",K964="Unknown",Q964="Unknown",R964="Unknown",T964="Unknown"),"UNKNOWN TO RESOLVE",IF(AND(K964="Yes",OR(H964="",I964="",M964="",N964="",O964="",P964="",P964="None",X964="")),"BREACH ACTION INCOMPLETE",IF(AND(OR(K964="Yes",Q964="Yes"),AL964="None"),"TRIGGER NOT RECORDED — select the E.4 trigger",IF(AND(OR(AND(AL964&lt;&gt;"",AL964&lt;&gt;"None"),R964="Yes"),AM964=""),"REASSESSMENT / CONSIDERATION REF REQUIRED",IF(AND(OR(R964="Yes",T964="Yes"),U964=""),"GATE LOG EVENT ID REQUIRED",IF(OR(AND(D964&lt;&gt;"",NOT(ISNUMBER(D964))),AND(Y964&lt;&gt;"",NOT(ISNUMBER(Y964))),AND(ISNUMBER(D964),ISNUMBER(Y964),Y964&lt;=D964)),"DATE CHECK — Review and Next Review must be dates, Next after Review",IF(AND(ISNUMBER(AC964),ISNUMBER(AD964),AD964&gt;AC964),"SAMPLE EXCEEDS POPULATION",IF(AND(ISNUMBER(AD964),ISNUMBER(AK964),AD964&lt;AK964),"SAMPLE BELOW TIER MINIMUM",IF(AND(AI964&lt;&gt;"",ISNUMBER(Y964),AO964=""),"REVIEW TYPE REQUIRED: operational, performance or formal (§6.4.4)",IF(AND(ISNUMBER(D964),ISNUMBER(Y964),AI964&lt;&gt;"",Y964-D964&gt;IF(AI964="Critical",31,IF(AI964="High",IF(OR(AO964="Operational monitoring",AO964="Performance review"),31,92),IF(AI964="Medium",IF(AO964="Operational monitoring",31,IF(AO964="Performance review",92,366)),366)))),"NEXT REVIEW EXCEEDS TIER CADENCE",IF(OR(AP964="",AP964="Action-capable: raise not yet set"),"AGENTIC CADENCE RAISE NOT SET (§6.4.4; size to be set by the Council)",IF(AND(Z964="Closed",OR(D964="",E964="",G964="",H964="",I964="",X964="",Y964="",AA964="",AB964="",NOT(ISNUMBER(AC964)),NOT(ISNUMBER(AD964)),AC964&lt;1,AD964&lt;1,AE964="",AG964="",AI964="")),"CLOSURE EVIDENCE MISSING",IF(Z964="Closed","Closure ready for independent review","Open / review")))))))))))))))))</f>
        <v/>
      </c>
      <c r="AI964" s="0" t="n"/>
      <c r="AJ964" s="0">
        <f>IF(AI964="","",IF(AO964="Operational monitoring",IF(AI964="Low","Routine operational monitoring by the Service Owner",IF(AI964="Medium","Monthly","Continuous (logged at least monthly)")),IF(AO964="Performance review",IF(AI964="Critical","At least monthly",IF(AI964="High","Monthly",IF(AI964="Medium","Quarterly","Annual"))),IF(AI964="Critical","Continuous monitoring; formal review at least monthly",IF(AI964="High","Quarterly","Annual")))))</f>
        <v/>
      </c>
      <c r="AK964" s="0">
        <f>IF(OR(AI964="",NOT(ISNUMBER(AC964))),"",IF(OR(AI964="Critical",AI964="High"),MIN(AC964,MAX(30,ROUNDUP(0.05*AC964,0))),IF(AI964="Medium",MIN(AC964,20),MIN(AC964,10))))</f>
        <v/>
      </c>
      <c r="AL964" s="0" t="n"/>
      <c r="AM964" s="0" t="n"/>
      <c r="AN964" s="0" t="n"/>
      <c r="AO964" s="0" t="n"/>
      <c r="AP964" s="0" t="n"/>
    </row>
    <row r="965">
      <c r="A965" s="49" t="n"/>
      <c r="B965" s="50" t="n"/>
      <c r="C965" s="50" t="n"/>
      <c r="D965" s="51" t="n"/>
      <c r="E965" s="50" t="n"/>
      <c r="F965" s="50" t="n"/>
      <c r="G965" s="50" t="n"/>
      <c r="H965" s="50" t="n"/>
      <c r="I965" s="50" t="n"/>
      <c r="J965" s="50" t="n"/>
      <c r="K965" s="50" t="n"/>
      <c r="L965" s="50" t="n"/>
      <c r="M965" s="50" t="n"/>
      <c r="N965" s="50" t="n"/>
      <c r="O965" s="51" t="n"/>
      <c r="P965" s="50" t="n"/>
      <c r="Q965" s="50" t="n"/>
      <c r="R965" s="50" t="n"/>
      <c r="S965" s="50" t="n"/>
      <c r="T965" s="50" t="n"/>
      <c r="U965" s="50" t="n"/>
      <c r="V965" s="50" t="n"/>
      <c r="W965" s="50" t="n"/>
      <c r="X965" s="50" t="n"/>
      <c r="Y965" s="51" t="n"/>
      <c r="Z965" s="52" t="n"/>
      <c r="AA965" s="50" t="n"/>
      <c r="AB965" s="50" t="n"/>
      <c r="AC965" s="61" t="n"/>
      <c r="AD965" s="61" t="n"/>
      <c r="AE965" s="50" t="n"/>
      <c r="AF965" s="0" t="n"/>
      <c r="AG965" s="0" t="n"/>
      <c r="AH965" s="85">
        <f>IF(COUNTA(A965:AG965,AI965,AL965:AP965)=0,"",IF(TRIM(A965)="","AIR-ID REQUIRED",IF(OR(AND(K965&lt;&gt;"",ISNA(MATCH(K965,{"Yes","No","Unknown"},0))),AND(Q965&lt;&gt;"",ISNA(MATCH(Q965,{"Yes","No","Unknown"},0))),AND(R965&lt;&gt;"",ISNA(MATCH(R965,{"Yes","No","Unknown"},0))),AND(T965&lt;&gt;"",ISNA(MATCH(T965,{"Yes","No","Unknown"},0))),AND(J965&lt;&gt;"",ISNA(MATCH(J965,{"Improving","Stable","Deteriorating","New / Baseline","Not yet known"},0))),AND(Z965&lt;&gt;"",ISNA(MATCH(Z965,{"Open","Reviewed","Action Open","Escalated","Closed"},0))),AND(AG965&lt;&gt;"",ISNA(MATCH(AG965,{"UC-ID specific","Shared system baseline"},0))),AND(AI965&lt;&gt;"",ISNA(MATCH(AI965,{"Low","Medium","High","Critical"},0))),AND(AL965&lt;&gt;"",COUNTIF(Lists!$A$3:$A$10,AL965)=0),AND(AO965&lt;&gt;"",ISNA(MATCH(AO965,{"Operational monitoring","Performance review","Formal review"},0))),AND(AP965&lt;&gt;"",ISNA(MATCH(AP965,{"Raised per Monitoring and Review Plan","Not action-capable","Action-capable: raise not yet set"},0)))),"INVALID VALUE — use the dropdown list",IF(AND(AG965="UC-ID specific",OR(AF965="",AF965="None")),"UC-ID REQUIRED",IF(OR(J965="",K965="",Q965="",R965="",T965="",AL965="",J965="Not yet known",K965="Unknown",Q965="Unknown",R965="Unknown",T965="Unknown"),"UNKNOWN TO RESOLVE",IF(AND(K965="Yes",OR(H965="",I965="",M965="",N965="",O965="",P965="",P965="None",X965="")),"BREACH ACTION INCOMPLETE",IF(AND(OR(K965="Yes",Q965="Yes"),AL965="None"),"TRIGGER NOT RECORDED — select the E.4 trigger",IF(AND(OR(AND(AL965&lt;&gt;"",AL965&lt;&gt;"None"),R965="Yes"),AM965=""),"REASSESSMENT / CONSIDERATION REF REQUIRED",IF(AND(OR(R965="Yes",T965="Yes"),U965=""),"GATE LOG EVENT ID REQUIRED",IF(OR(AND(D965&lt;&gt;"",NOT(ISNUMBER(D965))),AND(Y965&lt;&gt;"",NOT(ISNUMBER(Y965))),AND(ISNUMBER(D965),ISNUMBER(Y965),Y965&lt;=D965)),"DATE CHECK — Review and Next Review must be dates, Next after Review",IF(AND(ISNUMBER(AC965),ISNUMBER(AD965),AD965&gt;AC965),"SAMPLE EXCEEDS POPULATION",IF(AND(ISNUMBER(AD965),ISNUMBER(AK965),AD965&lt;AK965),"SAMPLE BELOW TIER MINIMUM",IF(AND(AI965&lt;&gt;"",ISNUMBER(Y965),AO965=""),"REVIEW TYPE REQUIRED: operational, performance or formal (§6.4.4)",IF(AND(ISNUMBER(D965),ISNUMBER(Y965),AI965&lt;&gt;"",Y965-D965&gt;IF(AI965="Critical",31,IF(AI965="High",IF(OR(AO965="Operational monitoring",AO965="Performance review"),31,92),IF(AI965="Medium",IF(AO965="Operational monitoring",31,IF(AO965="Performance review",92,366)),366)))),"NEXT REVIEW EXCEEDS TIER CADENCE",IF(OR(AP965="",AP965="Action-capable: raise not yet set"),"AGENTIC CADENCE RAISE NOT SET (§6.4.4; size to be set by the Council)",IF(AND(Z965="Closed",OR(D965="",E965="",G965="",H965="",I965="",X965="",Y965="",AA965="",AB965="",NOT(ISNUMBER(AC965)),NOT(ISNUMBER(AD965)),AC965&lt;1,AD965&lt;1,AE965="",AG965="",AI965="")),"CLOSURE EVIDENCE MISSING",IF(Z965="Closed","Closure ready for independent review","Open / review")))))))))))))))))</f>
        <v/>
      </c>
      <c r="AI965" s="0" t="n"/>
      <c r="AJ965" s="0">
        <f>IF(AI965="","",IF(AO965="Operational monitoring",IF(AI965="Low","Routine operational monitoring by the Service Owner",IF(AI965="Medium","Monthly","Continuous (logged at least monthly)")),IF(AO965="Performance review",IF(AI965="Critical","At least monthly",IF(AI965="High","Monthly",IF(AI965="Medium","Quarterly","Annual"))),IF(AI965="Critical","Continuous monitoring; formal review at least monthly",IF(AI965="High","Quarterly","Annual")))))</f>
        <v/>
      </c>
      <c r="AK965" s="0">
        <f>IF(OR(AI965="",NOT(ISNUMBER(AC965))),"",IF(OR(AI965="Critical",AI965="High"),MIN(AC965,MAX(30,ROUNDUP(0.05*AC965,0))),IF(AI965="Medium",MIN(AC965,20),MIN(AC965,10))))</f>
        <v/>
      </c>
      <c r="AL965" s="0" t="n"/>
      <c r="AM965" s="0" t="n"/>
      <c r="AN965" s="0" t="n"/>
      <c r="AO965" s="0" t="n"/>
      <c r="AP965" s="0" t="n"/>
    </row>
    <row r="966">
      <c r="A966" s="49" t="n"/>
      <c r="B966" s="50" t="n"/>
      <c r="C966" s="50" t="n"/>
      <c r="D966" s="51" t="n"/>
      <c r="E966" s="50" t="n"/>
      <c r="F966" s="50" t="n"/>
      <c r="G966" s="50" t="n"/>
      <c r="H966" s="50" t="n"/>
      <c r="I966" s="50" t="n"/>
      <c r="J966" s="50" t="n"/>
      <c r="K966" s="50" t="n"/>
      <c r="L966" s="50" t="n"/>
      <c r="M966" s="50" t="n"/>
      <c r="N966" s="50" t="n"/>
      <c r="O966" s="51" t="n"/>
      <c r="P966" s="50" t="n"/>
      <c r="Q966" s="50" t="n"/>
      <c r="R966" s="50" t="n"/>
      <c r="S966" s="50" t="n"/>
      <c r="T966" s="50" t="n"/>
      <c r="U966" s="50" t="n"/>
      <c r="V966" s="50" t="n"/>
      <c r="W966" s="50" t="n"/>
      <c r="X966" s="50" t="n"/>
      <c r="Y966" s="51" t="n"/>
      <c r="Z966" s="52" t="n"/>
      <c r="AA966" s="50" t="n"/>
      <c r="AB966" s="50" t="n"/>
      <c r="AC966" s="61" t="n"/>
      <c r="AD966" s="61" t="n"/>
      <c r="AE966" s="50" t="n"/>
      <c r="AF966" s="0" t="n"/>
      <c r="AG966" s="0" t="n"/>
      <c r="AH966" s="85">
        <f>IF(COUNTA(A966:AG966,AI966,AL966:AP966)=0,"",IF(TRIM(A966)="","AIR-ID REQUIRED",IF(OR(AND(K966&lt;&gt;"",ISNA(MATCH(K966,{"Yes","No","Unknown"},0))),AND(Q966&lt;&gt;"",ISNA(MATCH(Q966,{"Yes","No","Unknown"},0))),AND(R966&lt;&gt;"",ISNA(MATCH(R966,{"Yes","No","Unknown"},0))),AND(T966&lt;&gt;"",ISNA(MATCH(T966,{"Yes","No","Unknown"},0))),AND(J966&lt;&gt;"",ISNA(MATCH(J966,{"Improving","Stable","Deteriorating","New / Baseline","Not yet known"},0))),AND(Z966&lt;&gt;"",ISNA(MATCH(Z966,{"Open","Reviewed","Action Open","Escalated","Closed"},0))),AND(AG966&lt;&gt;"",ISNA(MATCH(AG966,{"UC-ID specific","Shared system baseline"},0))),AND(AI966&lt;&gt;"",ISNA(MATCH(AI966,{"Low","Medium","High","Critical"},0))),AND(AL966&lt;&gt;"",COUNTIF(Lists!$A$3:$A$10,AL966)=0),AND(AO966&lt;&gt;"",ISNA(MATCH(AO966,{"Operational monitoring","Performance review","Formal review"},0))),AND(AP966&lt;&gt;"",ISNA(MATCH(AP966,{"Raised per Monitoring and Review Plan","Not action-capable","Action-capable: raise not yet set"},0)))),"INVALID VALUE — use the dropdown list",IF(AND(AG966="UC-ID specific",OR(AF966="",AF966="None")),"UC-ID REQUIRED",IF(OR(J966="",K966="",Q966="",R966="",T966="",AL966="",J966="Not yet known",K966="Unknown",Q966="Unknown",R966="Unknown",T966="Unknown"),"UNKNOWN TO RESOLVE",IF(AND(K966="Yes",OR(H966="",I966="",M966="",N966="",O966="",P966="",P966="None",X966="")),"BREACH ACTION INCOMPLETE",IF(AND(OR(K966="Yes",Q966="Yes"),AL966="None"),"TRIGGER NOT RECORDED — select the E.4 trigger",IF(AND(OR(AND(AL966&lt;&gt;"",AL966&lt;&gt;"None"),R966="Yes"),AM966=""),"REASSESSMENT / CONSIDERATION REF REQUIRED",IF(AND(OR(R966="Yes",T966="Yes"),U966=""),"GATE LOG EVENT ID REQUIRED",IF(OR(AND(D966&lt;&gt;"",NOT(ISNUMBER(D966))),AND(Y966&lt;&gt;"",NOT(ISNUMBER(Y966))),AND(ISNUMBER(D966),ISNUMBER(Y966),Y966&lt;=D966)),"DATE CHECK — Review and Next Review must be dates, Next after Review",IF(AND(ISNUMBER(AC966),ISNUMBER(AD966),AD966&gt;AC966),"SAMPLE EXCEEDS POPULATION",IF(AND(ISNUMBER(AD966),ISNUMBER(AK966),AD966&lt;AK966),"SAMPLE BELOW TIER MINIMUM",IF(AND(AI966&lt;&gt;"",ISNUMBER(Y966),AO966=""),"REVIEW TYPE REQUIRED: operational, performance or formal (§6.4.4)",IF(AND(ISNUMBER(D966),ISNUMBER(Y966),AI966&lt;&gt;"",Y966-D966&gt;IF(AI966="Critical",31,IF(AI966="High",IF(OR(AO966="Operational monitoring",AO966="Performance review"),31,92),IF(AI966="Medium",IF(AO966="Operational monitoring",31,IF(AO966="Performance review",92,366)),366)))),"NEXT REVIEW EXCEEDS TIER CADENCE",IF(OR(AP966="",AP966="Action-capable: raise not yet set"),"AGENTIC CADENCE RAISE NOT SET (§6.4.4; size to be set by the Council)",IF(AND(Z966="Closed",OR(D966="",E966="",G966="",H966="",I966="",X966="",Y966="",AA966="",AB966="",NOT(ISNUMBER(AC966)),NOT(ISNUMBER(AD966)),AC966&lt;1,AD966&lt;1,AE966="",AG966="",AI966="")),"CLOSURE EVIDENCE MISSING",IF(Z966="Closed","Closure ready for independent review","Open / review")))))))))))))))))</f>
        <v/>
      </c>
      <c r="AI966" s="0" t="n"/>
      <c r="AJ966" s="0">
        <f>IF(AI966="","",IF(AO966="Operational monitoring",IF(AI966="Low","Routine operational monitoring by the Service Owner",IF(AI966="Medium","Monthly","Continuous (logged at least monthly)")),IF(AO966="Performance review",IF(AI966="Critical","At least monthly",IF(AI966="High","Monthly",IF(AI966="Medium","Quarterly","Annual"))),IF(AI966="Critical","Continuous monitoring; formal review at least monthly",IF(AI966="High","Quarterly","Annual")))))</f>
        <v/>
      </c>
      <c r="AK966" s="0">
        <f>IF(OR(AI966="",NOT(ISNUMBER(AC966))),"",IF(OR(AI966="Critical",AI966="High"),MIN(AC966,MAX(30,ROUNDUP(0.05*AC966,0))),IF(AI966="Medium",MIN(AC966,20),MIN(AC966,10))))</f>
        <v/>
      </c>
      <c r="AL966" s="0" t="n"/>
      <c r="AM966" s="0" t="n"/>
      <c r="AN966" s="0" t="n"/>
      <c r="AO966" s="0" t="n"/>
      <c r="AP966" s="0" t="n"/>
    </row>
    <row r="967">
      <c r="A967" s="49" t="n"/>
      <c r="B967" s="50" t="n"/>
      <c r="C967" s="50" t="n"/>
      <c r="D967" s="51" t="n"/>
      <c r="E967" s="50" t="n"/>
      <c r="F967" s="50" t="n"/>
      <c r="G967" s="50" t="n"/>
      <c r="H967" s="50" t="n"/>
      <c r="I967" s="50" t="n"/>
      <c r="J967" s="50" t="n"/>
      <c r="K967" s="50" t="n"/>
      <c r="L967" s="50" t="n"/>
      <c r="M967" s="50" t="n"/>
      <c r="N967" s="50" t="n"/>
      <c r="O967" s="51" t="n"/>
      <c r="P967" s="50" t="n"/>
      <c r="Q967" s="50" t="n"/>
      <c r="R967" s="50" t="n"/>
      <c r="S967" s="50" t="n"/>
      <c r="T967" s="50" t="n"/>
      <c r="U967" s="50" t="n"/>
      <c r="V967" s="50" t="n"/>
      <c r="W967" s="50" t="n"/>
      <c r="X967" s="50" t="n"/>
      <c r="Y967" s="51" t="n"/>
      <c r="Z967" s="52" t="n"/>
      <c r="AA967" s="50" t="n"/>
      <c r="AB967" s="50" t="n"/>
      <c r="AC967" s="61" t="n"/>
      <c r="AD967" s="61" t="n"/>
      <c r="AE967" s="50" t="n"/>
      <c r="AF967" s="0" t="n"/>
      <c r="AG967" s="0" t="n"/>
      <c r="AH967" s="85">
        <f>IF(COUNTA(A967:AG967,AI967,AL967:AP967)=0,"",IF(TRIM(A967)="","AIR-ID REQUIRED",IF(OR(AND(K967&lt;&gt;"",ISNA(MATCH(K967,{"Yes","No","Unknown"},0))),AND(Q967&lt;&gt;"",ISNA(MATCH(Q967,{"Yes","No","Unknown"},0))),AND(R967&lt;&gt;"",ISNA(MATCH(R967,{"Yes","No","Unknown"},0))),AND(T967&lt;&gt;"",ISNA(MATCH(T967,{"Yes","No","Unknown"},0))),AND(J967&lt;&gt;"",ISNA(MATCH(J967,{"Improving","Stable","Deteriorating","New / Baseline","Not yet known"},0))),AND(Z967&lt;&gt;"",ISNA(MATCH(Z967,{"Open","Reviewed","Action Open","Escalated","Closed"},0))),AND(AG967&lt;&gt;"",ISNA(MATCH(AG967,{"UC-ID specific","Shared system baseline"},0))),AND(AI967&lt;&gt;"",ISNA(MATCH(AI967,{"Low","Medium","High","Critical"},0))),AND(AL967&lt;&gt;"",COUNTIF(Lists!$A$3:$A$10,AL967)=0),AND(AO967&lt;&gt;"",ISNA(MATCH(AO967,{"Operational monitoring","Performance review","Formal review"},0))),AND(AP967&lt;&gt;"",ISNA(MATCH(AP967,{"Raised per Monitoring and Review Plan","Not action-capable","Action-capable: raise not yet set"},0)))),"INVALID VALUE — use the dropdown list",IF(AND(AG967="UC-ID specific",OR(AF967="",AF967="None")),"UC-ID REQUIRED",IF(OR(J967="",K967="",Q967="",R967="",T967="",AL967="",J967="Not yet known",K967="Unknown",Q967="Unknown",R967="Unknown",T967="Unknown"),"UNKNOWN TO RESOLVE",IF(AND(K967="Yes",OR(H967="",I967="",M967="",N967="",O967="",P967="",P967="None",X967="")),"BREACH ACTION INCOMPLETE",IF(AND(OR(K967="Yes",Q967="Yes"),AL967="None"),"TRIGGER NOT RECORDED — select the E.4 trigger",IF(AND(OR(AND(AL967&lt;&gt;"",AL967&lt;&gt;"None"),R967="Yes"),AM967=""),"REASSESSMENT / CONSIDERATION REF REQUIRED",IF(AND(OR(R967="Yes",T967="Yes"),U967=""),"GATE LOG EVENT ID REQUIRED",IF(OR(AND(D967&lt;&gt;"",NOT(ISNUMBER(D967))),AND(Y967&lt;&gt;"",NOT(ISNUMBER(Y967))),AND(ISNUMBER(D967),ISNUMBER(Y967),Y967&lt;=D967)),"DATE CHECK — Review and Next Review must be dates, Next after Review",IF(AND(ISNUMBER(AC967),ISNUMBER(AD967),AD967&gt;AC967),"SAMPLE EXCEEDS POPULATION",IF(AND(ISNUMBER(AD967),ISNUMBER(AK967),AD967&lt;AK967),"SAMPLE BELOW TIER MINIMUM",IF(AND(AI967&lt;&gt;"",ISNUMBER(Y967),AO967=""),"REVIEW TYPE REQUIRED: operational, performance or formal (§6.4.4)",IF(AND(ISNUMBER(D967),ISNUMBER(Y967),AI967&lt;&gt;"",Y967-D967&gt;IF(AI967="Critical",31,IF(AI967="High",IF(OR(AO967="Operational monitoring",AO967="Performance review"),31,92),IF(AI967="Medium",IF(AO967="Operational monitoring",31,IF(AO967="Performance review",92,366)),366)))),"NEXT REVIEW EXCEEDS TIER CADENCE",IF(OR(AP967="",AP967="Action-capable: raise not yet set"),"AGENTIC CADENCE RAISE NOT SET (§6.4.4; size to be set by the Council)",IF(AND(Z967="Closed",OR(D967="",E967="",G967="",H967="",I967="",X967="",Y967="",AA967="",AB967="",NOT(ISNUMBER(AC967)),NOT(ISNUMBER(AD967)),AC967&lt;1,AD967&lt;1,AE967="",AG967="",AI967="")),"CLOSURE EVIDENCE MISSING",IF(Z967="Closed","Closure ready for independent review","Open / review")))))))))))))))))</f>
        <v/>
      </c>
      <c r="AI967" s="0" t="n"/>
      <c r="AJ967" s="0">
        <f>IF(AI967="","",IF(AO967="Operational monitoring",IF(AI967="Low","Routine operational monitoring by the Service Owner",IF(AI967="Medium","Monthly","Continuous (logged at least monthly)")),IF(AO967="Performance review",IF(AI967="Critical","At least monthly",IF(AI967="High","Monthly",IF(AI967="Medium","Quarterly","Annual"))),IF(AI967="Critical","Continuous monitoring; formal review at least monthly",IF(AI967="High","Quarterly","Annual")))))</f>
        <v/>
      </c>
      <c r="AK967" s="0">
        <f>IF(OR(AI967="",NOT(ISNUMBER(AC967))),"",IF(OR(AI967="Critical",AI967="High"),MIN(AC967,MAX(30,ROUNDUP(0.05*AC967,0))),IF(AI967="Medium",MIN(AC967,20),MIN(AC967,10))))</f>
        <v/>
      </c>
      <c r="AL967" s="0" t="n"/>
      <c r="AM967" s="0" t="n"/>
      <c r="AN967" s="0" t="n"/>
      <c r="AO967" s="0" t="n"/>
      <c r="AP967" s="0" t="n"/>
    </row>
    <row r="968">
      <c r="A968" s="49" t="n"/>
      <c r="B968" s="50" t="n"/>
      <c r="C968" s="50" t="n"/>
      <c r="D968" s="51" t="n"/>
      <c r="E968" s="50" t="n"/>
      <c r="F968" s="50" t="n"/>
      <c r="G968" s="50" t="n"/>
      <c r="H968" s="50" t="n"/>
      <c r="I968" s="50" t="n"/>
      <c r="J968" s="50" t="n"/>
      <c r="K968" s="50" t="n"/>
      <c r="L968" s="50" t="n"/>
      <c r="M968" s="50" t="n"/>
      <c r="N968" s="50" t="n"/>
      <c r="O968" s="51" t="n"/>
      <c r="P968" s="50" t="n"/>
      <c r="Q968" s="50" t="n"/>
      <c r="R968" s="50" t="n"/>
      <c r="S968" s="50" t="n"/>
      <c r="T968" s="50" t="n"/>
      <c r="U968" s="50" t="n"/>
      <c r="V968" s="50" t="n"/>
      <c r="W968" s="50" t="n"/>
      <c r="X968" s="50" t="n"/>
      <c r="Y968" s="51" t="n"/>
      <c r="Z968" s="52" t="n"/>
      <c r="AA968" s="50" t="n"/>
      <c r="AB968" s="50" t="n"/>
      <c r="AC968" s="61" t="n"/>
      <c r="AD968" s="61" t="n"/>
      <c r="AE968" s="50" t="n"/>
      <c r="AF968" s="0" t="n"/>
      <c r="AG968" s="0" t="n"/>
      <c r="AH968" s="85">
        <f>IF(COUNTA(A968:AG968,AI968,AL968:AP968)=0,"",IF(TRIM(A968)="","AIR-ID REQUIRED",IF(OR(AND(K968&lt;&gt;"",ISNA(MATCH(K968,{"Yes","No","Unknown"},0))),AND(Q968&lt;&gt;"",ISNA(MATCH(Q968,{"Yes","No","Unknown"},0))),AND(R968&lt;&gt;"",ISNA(MATCH(R968,{"Yes","No","Unknown"},0))),AND(T968&lt;&gt;"",ISNA(MATCH(T968,{"Yes","No","Unknown"},0))),AND(J968&lt;&gt;"",ISNA(MATCH(J968,{"Improving","Stable","Deteriorating","New / Baseline","Not yet known"},0))),AND(Z968&lt;&gt;"",ISNA(MATCH(Z968,{"Open","Reviewed","Action Open","Escalated","Closed"},0))),AND(AG968&lt;&gt;"",ISNA(MATCH(AG968,{"UC-ID specific","Shared system baseline"},0))),AND(AI968&lt;&gt;"",ISNA(MATCH(AI968,{"Low","Medium","High","Critical"},0))),AND(AL968&lt;&gt;"",COUNTIF(Lists!$A$3:$A$10,AL968)=0),AND(AO968&lt;&gt;"",ISNA(MATCH(AO968,{"Operational monitoring","Performance review","Formal review"},0))),AND(AP968&lt;&gt;"",ISNA(MATCH(AP968,{"Raised per Monitoring and Review Plan","Not action-capable","Action-capable: raise not yet set"},0)))),"INVALID VALUE — use the dropdown list",IF(AND(AG968="UC-ID specific",OR(AF968="",AF968="None")),"UC-ID REQUIRED",IF(OR(J968="",K968="",Q968="",R968="",T968="",AL968="",J968="Not yet known",K968="Unknown",Q968="Unknown",R968="Unknown",T968="Unknown"),"UNKNOWN TO RESOLVE",IF(AND(K968="Yes",OR(H968="",I968="",M968="",N968="",O968="",P968="",P968="None",X968="")),"BREACH ACTION INCOMPLETE",IF(AND(OR(K968="Yes",Q968="Yes"),AL968="None"),"TRIGGER NOT RECORDED — select the E.4 trigger",IF(AND(OR(AND(AL968&lt;&gt;"",AL968&lt;&gt;"None"),R968="Yes"),AM968=""),"REASSESSMENT / CONSIDERATION REF REQUIRED",IF(AND(OR(R968="Yes",T968="Yes"),U968=""),"GATE LOG EVENT ID REQUIRED",IF(OR(AND(D968&lt;&gt;"",NOT(ISNUMBER(D968))),AND(Y968&lt;&gt;"",NOT(ISNUMBER(Y968))),AND(ISNUMBER(D968),ISNUMBER(Y968),Y968&lt;=D968)),"DATE CHECK — Review and Next Review must be dates, Next after Review",IF(AND(ISNUMBER(AC968),ISNUMBER(AD968),AD968&gt;AC968),"SAMPLE EXCEEDS POPULATION",IF(AND(ISNUMBER(AD968),ISNUMBER(AK968),AD968&lt;AK968),"SAMPLE BELOW TIER MINIMUM",IF(AND(AI968&lt;&gt;"",ISNUMBER(Y968),AO968=""),"REVIEW TYPE REQUIRED: operational, performance or formal (§6.4.4)",IF(AND(ISNUMBER(D968),ISNUMBER(Y968),AI968&lt;&gt;"",Y968-D968&gt;IF(AI968="Critical",31,IF(AI968="High",IF(OR(AO968="Operational monitoring",AO968="Performance review"),31,92),IF(AI968="Medium",IF(AO968="Operational monitoring",31,IF(AO968="Performance review",92,366)),366)))),"NEXT REVIEW EXCEEDS TIER CADENCE",IF(OR(AP968="",AP968="Action-capable: raise not yet set"),"AGENTIC CADENCE RAISE NOT SET (§6.4.4; size to be set by the Council)",IF(AND(Z968="Closed",OR(D968="",E968="",G968="",H968="",I968="",X968="",Y968="",AA968="",AB968="",NOT(ISNUMBER(AC968)),NOT(ISNUMBER(AD968)),AC968&lt;1,AD968&lt;1,AE968="",AG968="",AI968="")),"CLOSURE EVIDENCE MISSING",IF(Z968="Closed","Closure ready for independent review","Open / review")))))))))))))))))</f>
        <v/>
      </c>
      <c r="AI968" s="0" t="n"/>
      <c r="AJ968" s="0">
        <f>IF(AI968="","",IF(AO968="Operational monitoring",IF(AI968="Low","Routine operational monitoring by the Service Owner",IF(AI968="Medium","Monthly","Continuous (logged at least monthly)")),IF(AO968="Performance review",IF(AI968="Critical","At least monthly",IF(AI968="High","Monthly",IF(AI968="Medium","Quarterly","Annual"))),IF(AI968="Critical","Continuous monitoring; formal review at least monthly",IF(AI968="High","Quarterly","Annual")))))</f>
        <v/>
      </c>
      <c r="AK968" s="0">
        <f>IF(OR(AI968="",NOT(ISNUMBER(AC968))),"",IF(OR(AI968="Critical",AI968="High"),MIN(AC968,MAX(30,ROUNDUP(0.05*AC968,0))),IF(AI968="Medium",MIN(AC968,20),MIN(AC968,10))))</f>
        <v/>
      </c>
      <c r="AL968" s="0" t="n"/>
      <c r="AM968" s="0" t="n"/>
      <c r="AN968" s="0" t="n"/>
      <c r="AO968" s="0" t="n"/>
      <c r="AP968" s="0" t="n"/>
    </row>
    <row r="969">
      <c r="A969" s="49" t="n"/>
      <c r="B969" s="50" t="n"/>
      <c r="C969" s="50" t="n"/>
      <c r="D969" s="51" t="n"/>
      <c r="E969" s="50" t="n"/>
      <c r="F969" s="50" t="n"/>
      <c r="G969" s="50" t="n"/>
      <c r="H969" s="50" t="n"/>
      <c r="I969" s="50" t="n"/>
      <c r="J969" s="50" t="n"/>
      <c r="K969" s="50" t="n"/>
      <c r="L969" s="50" t="n"/>
      <c r="M969" s="50" t="n"/>
      <c r="N969" s="50" t="n"/>
      <c r="O969" s="51" t="n"/>
      <c r="P969" s="50" t="n"/>
      <c r="Q969" s="50" t="n"/>
      <c r="R969" s="50" t="n"/>
      <c r="S969" s="50" t="n"/>
      <c r="T969" s="50" t="n"/>
      <c r="U969" s="50" t="n"/>
      <c r="V969" s="50" t="n"/>
      <c r="W969" s="50" t="n"/>
      <c r="X969" s="50" t="n"/>
      <c r="Y969" s="51" t="n"/>
      <c r="Z969" s="52" t="n"/>
      <c r="AA969" s="50" t="n"/>
      <c r="AB969" s="50" t="n"/>
      <c r="AC969" s="61" t="n"/>
      <c r="AD969" s="61" t="n"/>
      <c r="AE969" s="50" t="n"/>
      <c r="AF969" s="0" t="n"/>
      <c r="AG969" s="0" t="n"/>
      <c r="AH969" s="85">
        <f>IF(COUNTA(A969:AG969,AI969,AL969:AP969)=0,"",IF(TRIM(A969)="","AIR-ID REQUIRED",IF(OR(AND(K969&lt;&gt;"",ISNA(MATCH(K969,{"Yes","No","Unknown"},0))),AND(Q969&lt;&gt;"",ISNA(MATCH(Q969,{"Yes","No","Unknown"},0))),AND(R969&lt;&gt;"",ISNA(MATCH(R969,{"Yes","No","Unknown"},0))),AND(T969&lt;&gt;"",ISNA(MATCH(T969,{"Yes","No","Unknown"},0))),AND(J969&lt;&gt;"",ISNA(MATCH(J969,{"Improving","Stable","Deteriorating","New / Baseline","Not yet known"},0))),AND(Z969&lt;&gt;"",ISNA(MATCH(Z969,{"Open","Reviewed","Action Open","Escalated","Closed"},0))),AND(AG969&lt;&gt;"",ISNA(MATCH(AG969,{"UC-ID specific","Shared system baseline"},0))),AND(AI969&lt;&gt;"",ISNA(MATCH(AI969,{"Low","Medium","High","Critical"},0))),AND(AL969&lt;&gt;"",COUNTIF(Lists!$A$3:$A$10,AL969)=0),AND(AO969&lt;&gt;"",ISNA(MATCH(AO969,{"Operational monitoring","Performance review","Formal review"},0))),AND(AP969&lt;&gt;"",ISNA(MATCH(AP969,{"Raised per Monitoring and Review Plan","Not action-capable","Action-capable: raise not yet set"},0)))),"INVALID VALUE — use the dropdown list",IF(AND(AG969="UC-ID specific",OR(AF969="",AF969="None")),"UC-ID REQUIRED",IF(OR(J969="",K969="",Q969="",R969="",T969="",AL969="",J969="Not yet known",K969="Unknown",Q969="Unknown",R969="Unknown",T969="Unknown"),"UNKNOWN TO RESOLVE",IF(AND(K969="Yes",OR(H969="",I969="",M969="",N969="",O969="",P969="",P969="None",X969="")),"BREACH ACTION INCOMPLETE",IF(AND(OR(K969="Yes",Q969="Yes"),AL969="None"),"TRIGGER NOT RECORDED — select the E.4 trigger",IF(AND(OR(AND(AL969&lt;&gt;"",AL969&lt;&gt;"None"),R969="Yes"),AM969=""),"REASSESSMENT / CONSIDERATION REF REQUIRED",IF(AND(OR(R969="Yes",T969="Yes"),U969=""),"GATE LOG EVENT ID REQUIRED",IF(OR(AND(D969&lt;&gt;"",NOT(ISNUMBER(D969))),AND(Y969&lt;&gt;"",NOT(ISNUMBER(Y969))),AND(ISNUMBER(D969),ISNUMBER(Y969),Y969&lt;=D969)),"DATE CHECK — Review and Next Review must be dates, Next after Review",IF(AND(ISNUMBER(AC969),ISNUMBER(AD969),AD969&gt;AC969),"SAMPLE EXCEEDS POPULATION",IF(AND(ISNUMBER(AD969),ISNUMBER(AK969),AD969&lt;AK969),"SAMPLE BELOW TIER MINIMUM",IF(AND(AI969&lt;&gt;"",ISNUMBER(Y969),AO969=""),"REVIEW TYPE REQUIRED: operational, performance or formal (§6.4.4)",IF(AND(ISNUMBER(D969),ISNUMBER(Y969),AI969&lt;&gt;"",Y969-D969&gt;IF(AI969="Critical",31,IF(AI969="High",IF(OR(AO969="Operational monitoring",AO969="Performance review"),31,92),IF(AI969="Medium",IF(AO969="Operational monitoring",31,IF(AO969="Performance review",92,366)),366)))),"NEXT REVIEW EXCEEDS TIER CADENCE",IF(OR(AP969="",AP969="Action-capable: raise not yet set"),"AGENTIC CADENCE RAISE NOT SET (§6.4.4; size to be set by the Council)",IF(AND(Z969="Closed",OR(D969="",E969="",G969="",H969="",I969="",X969="",Y969="",AA969="",AB969="",NOT(ISNUMBER(AC969)),NOT(ISNUMBER(AD969)),AC969&lt;1,AD969&lt;1,AE969="",AG969="",AI969="")),"CLOSURE EVIDENCE MISSING",IF(Z969="Closed","Closure ready for independent review","Open / review")))))))))))))))))</f>
        <v/>
      </c>
      <c r="AI969" s="0" t="n"/>
      <c r="AJ969" s="0">
        <f>IF(AI969="","",IF(AO969="Operational monitoring",IF(AI969="Low","Routine operational monitoring by the Service Owner",IF(AI969="Medium","Monthly","Continuous (logged at least monthly)")),IF(AO969="Performance review",IF(AI969="Critical","At least monthly",IF(AI969="High","Monthly",IF(AI969="Medium","Quarterly","Annual"))),IF(AI969="Critical","Continuous monitoring; formal review at least monthly",IF(AI969="High","Quarterly","Annual")))))</f>
        <v/>
      </c>
      <c r="AK969" s="0">
        <f>IF(OR(AI969="",NOT(ISNUMBER(AC969))),"",IF(OR(AI969="Critical",AI969="High"),MIN(AC969,MAX(30,ROUNDUP(0.05*AC969,0))),IF(AI969="Medium",MIN(AC969,20),MIN(AC969,10))))</f>
        <v/>
      </c>
      <c r="AL969" s="0" t="n"/>
      <c r="AM969" s="0" t="n"/>
      <c r="AN969" s="0" t="n"/>
      <c r="AO969" s="0" t="n"/>
      <c r="AP969" s="0" t="n"/>
    </row>
    <row r="970">
      <c r="A970" s="49" t="n"/>
      <c r="B970" s="50" t="n"/>
      <c r="C970" s="50" t="n"/>
      <c r="D970" s="51" t="n"/>
      <c r="E970" s="50" t="n"/>
      <c r="F970" s="50" t="n"/>
      <c r="G970" s="50" t="n"/>
      <c r="H970" s="50" t="n"/>
      <c r="I970" s="50" t="n"/>
      <c r="J970" s="50" t="n"/>
      <c r="K970" s="50" t="n"/>
      <c r="L970" s="50" t="n"/>
      <c r="M970" s="50" t="n"/>
      <c r="N970" s="50" t="n"/>
      <c r="O970" s="51" t="n"/>
      <c r="P970" s="50" t="n"/>
      <c r="Q970" s="50" t="n"/>
      <c r="R970" s="50" t="n"/>
      <c r="S970" s="50" t="n"/>
      <c r="T970" s="50" t="n"/>
      <c r="U970" s="50" t="n"/>
      <c r="V970" s="50" t="n"/>
      <c r="W970" s="50" t="n"/>
      <c r="X970" s="50" t="n"/>
      <c r="Y970" s="51" t="n"/>
      <c r="Z970" s="52" t="n"/>
      <c r="AA970" s="50" t="n"/>
      <c r="AB970" s="50" t="n"/>
      <c r="AC970" s="61" t="n"/>
      <c r="AD970" s="61" t="n"/>
      <c r="AE970" s="50" t="n"/>
      <c r="AF970" s="0" t="n"/>
      <c r="AG970" s="0" t="n"/>
      <c r="AH970" s="85">
        <f>IF(COUNTA(A970:AG970,AI970,AL970:AP970)=0,"",IF(TRIM(A970)="","AIR-ID REQUIRED",IF(OR(AND(K970&lt;&gt;"",ISNA(MATCH(K970,{"Yes","No","Unknown"},0))),AND(Q970&lt;&gt;"",ISNA(MATCH(Q970,{"Yes","No","Unknown"},0))),AND(R970&lt;&gt;"",ISNA(MATCH(R970,{"Yes","No","Unknown"},0))),AND(T970&lt;&gt;"",ISNA(MATCH(T970,{"Yes","No","Unknown"},0))),AND(J970&lt;&gt;"",ISNA(MATCH(J970,{"Improving","Stable","Deteriorating","New / Baseline","Not yet known"},0))),AND(Z970&lt;&gt;"",ISNA(MATCH(Z970,{"Open","Reviewed","Action Open","Escalated","Closed"},0))),AND(AG970&lt;&gt;"",ISNA(MATCH(AG970,{"UC-ID specific","Shared system baseline"},0))),AND(AI970&lt;&gt;"",ISNA(MATCH(AI970,{"Low","Medium","High","Critical"},0))),AND(AL970&lt;&gt;"",COUNTIF(Lists!$A$3:$A$10,AL970)=0),AND(AO970&lt;&gt;"",ISNA(MATCH(AO970,{"Operational monitoring","Performance review","Formal review"},0))),AND(AP970&lt;&gt;"",ISNA(MATCH(AP970,{"Raised per Monitoring and Review Plan","Not action-capable","Action-capable: raise not yet set"},0)))),"INVALID VALUE — use the dropdown list",IF(AND(AG970="UC-ID specific",OR(AF970="",AF970="None")),"UC-ID REQUIRED",IF(OR(J970="",K970="",Q970="",R970="",T970="",AL970="",J970="Not yet known",K970="Unknown",Q970="Unknown",R970="Unknown",T970="Unknown"),"UNKNOWN TO RESOLVE",IF(AND(K970="Yes",OR(H970="",I970="",M970="",N970="",O970="",P970="",P970="None",X970="")),"BREACH ACTION INCOMPLETE",IF(AND(OR(K970="Yes",Q970="Yes"),AL970="None"),"TRIGGER NOT RECORDED — select the E.4 trigger",IF(AND(OR(AND(AL970&lt;&gt;"",AL970&lt;&gt;"None"),R970="Yes"),AM970=""),"REASSESSMENT / CONSIDERATION REF REQUIRED",IF(AND(OR(R970="Yes",T970="Yes"),U970=""),"GATE LOG EVENT ID REQUIRED",IF(OR(AND(D970&lt;&gt;"",NOT(ISNUMBER(D970))),AND(Y970&lt;&gt;"",NOT(ISNUMBER(Y970))),AND(ISNUMBER(D970),ISNUMBER(Y970),Y970&lt;=D970)),"DATE CHECK — Review and Next Review must be dates, Next after Review",IF(AND(ISNUMBER(AC970),ISNUMBER(AD970),AD970&gt;AC970),"SAMPLE EXCEEDS POPULATION",IF(AND(ISNUMBER(AD970),ISNUMBER(AK970),AD970&lt;AK970),"SAMPLE BELOW TIER MINIMUM",IF(AND(AI970&lt;&gt;"",ISNUMBER(Y970),AO970=""),"REVIEW TYPE REQUIRED: operational, performance or formal (§6.4.4)",IF(AND(ISNUMBER(D970),ISNUMBER(Y970),AI970&lt;&gt;"",Y970-D970&gt;IF(AI970="Critical",31,IF(AI970="High",IF(OR(AO970="Operational monitoring",AO970="Performance review"),31,92),IF(AI970="Medium",IF(AO970="Operational monitoring",31,IF(AO970="Performance review",92,366)),366)))),"NEXT REVIEW EXCEEDS TIER CADENCE",IF(OR(AP970="",AP970="Action-capable: raise not yet set"),"AGENTIC CADENCE RAISE NOT SET (§6.4.4; size to be set by the Council)",IF(AND(Z970="Closed",OR(D970="",E970="",G970="",H970="",I970="",X970="",Y970="",AA970="",AB970="",NOT(ISNUMBER(AC970)),NOT(ISNUMBER(AD970)),AC970&lt;1,AD970&lt;1,AE970="",AG970="",AI970="")),"CLOSURE EVIDENCE MISSING",IF(Z970="Closed","Closure ready for independent review","Open / review")))))))))))))))))</f>
        <v/>
      </c>
      <c r="AI970" s="0" t="n"/>
      <c r="AJ970" s="0">
        <f>IF(AI970="","",IF(AO970="Operational monitoring",IF(AI970="Low","Routine operational monitoring by the Service Owner",IF(AI970="Medium","Monthly","Continuous (logged at least monthly)")),IF(AO970="Performance review",IF(AI970="Critical","At least monthly",IF(AI970="High","Monthly",IF(AI970="Medium","Quarterly","Annual"))),IF(AI970="Critical","Continuous monitoring; formal review at least monthly",IF(AI970="High","Quarterly","Annual")))))</f>
        <v/>
      </c>
      <c r="AK970" s="0">
        <f>IF(OR(AI970="",NOT(ISNUMBER(AC970))),"",IF(OR(AI970="Critical",AI970="High"),MIN(AC970,MAX(30,ROUNDUP(0.05*AC970,0))),IF(AI970="Medium",MIN(AC970,20),MIN(AC970,10))))</f>
        <v/>
      </c>
      <c r="AL970" s="0" t="n"/>
      <c r="AM970" s="0" t="n"/>
      <c r="AN970" s="0" t="n"/>
      <c r="AO970" s="0" t="n"/>
      <c r="AP970" s="0" t="n"/>
    </row>
    <row r="971">
      <c r="A971" s="49" t="n"/>
      <c r="B971" s="50" t="n"/>
      <c r="C971" s="50" t="n"/>
      <c r="D971" s="51" t="n"/>
      <c r="E971" s="50" t="n"/>
      <c r="F971" s="50" t="n"/>
      <c r="G971" s="50" t="n"/>
      <c r="H971" s="50" t="n"/>
      <c r="I971" s="50" t="n"/>
      <c r="J971" s="50" t="n"/>
      <c r="K971" s="50" t="n"/>
      <c r="L971" s="50" t="n"/>
      <c r="M971" s="50" t="n"/>
      <c r="N971" s="50" t="n"/>
      <c r="O971" s="51" t="n"/>
      <c r="P971" s="50" t="n"/>
      <c r="Q971" s="50" t="n"/>
      <c r="R971" s="50" t="n"/>
      <c r="S971" s="50" t="n"/>
      <c r="T971" s="50" t="n"/>
      <c r="U971" s="50" t="n"/>
      <c r="V971" s="50" t="n"/>
      <c r="W971" s="50" t="n"/>
      <c r="X971" s="50" t="n"/>
      <c r="Y971" s="51" t="n"/>
      <c r="Z971" s="52" t="n"/>
      <c r="AA971" s="50" t="n"/>
      <c r="AB971" s="50" t="n"/>
      <c r="AC971" s="61" t="n"/>
      <c r="AD971" s="61" t="n"/>
      <c r="AE971" s="50" t="n"/>
      <c r="AF971" s="0" t="n"/>
      <c r="AG971" s="0" t="n"/>
      <c r="AH971" s="85">
        <f>IF(COUNTA(A971:AG971,AI971,AL971:AP971)=0,"",IF(TRIM(A971)="","AIR-ID REQUIRED",IF(OR(AND(K971&lt;&gt;"",ISNA(MATCH(K971,{"Yes","No","Unknown"},0))),AND(Q971&lt;&gt;"",ISNA(MATCH(Q971,{"Yes","No","Unknown"},0))),AND(R971&lt;&gt;"",ISNA(MATCH(R971,{"Yes","No","Unknown"},0))),AND(T971&lt;&gt;"",ISNA(MATCH(T971,{"Yes","No","Unknown"},0))),AND(J971&lt;&gt;"",ISNA(MATCH(J971,{"Improving","Stable","Deteriorating","New / Baseline","Not yet known"},0))),AND(Z971&lt;&gt;"",ISNA(MATCH(Z971,{"Open","Reviewed","Action Open","Escalated","Closed"},0))),AND(AG971&lt;&gt;"",ISNA(MATCH(AG971,{"UC-ID specific","Shared system baseline"},0))),AND(AI971&lt;&gt;"",ISNA(MATCH(AI971,{"Low","Medium","High","Critical"},0))),AND(AL971&lt;&gt;"",COUNTIF(Lists!$A$3:$A$10,AL971)=0),AND(AO971&lt;&gt;"",ISNA(MATCH(AO971,{"Operational monitoring","Performance review","Formal review"},0))),AND(AP971&lt;&gt;"",ISNA(MATCH(AP971,{"Raised per Monitoring and Review Plan","Not action-capable","Action-capable: raise not yet set"},0)))),"INVALID VALUE — use the dropdown list",IF(AND(AG971="UC-ID specific",OR(AF971="",AF971="None")),"UC-ID REQUIRED",IF(OR(J971="",K971="",Q971="",R971="",T971="",AL971="",J971="Not yet known",K971="Unknown",Q971="Unknown",R971="Unknown",T971="Unknown"),"UNKNOWN TO RESOLVE",IF(AND(K971="Yes",OR(H971="",I971="",M971="",N971="",O971="",P971="",P971="None",X971="")),"BREACH ACTION INCOMPLETE",IF(AND(OR(K971="Yes",Q971="Yes"),AL971="None"),"TRIGGER NOT RECORDED — select the E.4 trigger",IF(AND(OR(AND(AL971&lt;&gt;"",AL971&lt;&gt;"None"),R971="Yes"),AM971=""),"REASSESSMENT / CONSIDERATION REF REQUIRED",IF(AND(OR(R971="Yes",T971="Yes"),U971=""),"GATE LOG EVENT ID REQUIRED",IF(OR(AND(D971&lt;&gt;"",NOT(ISNUMBER(D971))),AND(Y971&lt;&gt;"",NOT(ISNUMBER(Y971))),AND(ISNUMBER(D971),ISNUMBER(Y971),Y971&lt;=D971)),"DATE CHECK — Review and Next Review must be dates, Next after Review",IF(AND(ISNUMBER(AC971),ISNUMBER(AD971),AD971&gt;AC971),"SAMPLE EXCEEDS POPULATION",IF(AND(ISNUMBER(AD971),ISNUMBER(AK971),AD971&lt;AK971),"SAMPLE BELOW TIER MINIMUM",IF(AND(AI971&lt;&gt;"",ISNUMBER(Y971),AO971=""),"REVIEW TYPE REQUIRED: operational, performance or formal (§6.4.4)",IF(AND(ISNUMBER(D971),ISNUMBER(Y971),AI971&lt;&gt;"",Y971-D971&gt;IF(AI971="Critical",31,IF(AI971="High",IF(OR(AO971="Operational monitoring",AO971="Performance review"),31,92),IF(AI971="Medium",IF(AO971="Operational monitoring",31,IF(AO971="Performance review",92,366)),366)))),"NEXT REVIEW EXCEEDS TIER CADENCE",IF(OR(AP971="",AP971="Action-capable: raise not yet set"),"AGENTIC CADENCE RAISE NOT SET (§6.4.4; size to be set by the Council)",IF(AND(Z971="Closed",OR(D971="",E971="",G971="",H971="",I971="",X971="",Y971="",AA971="",AB971="",NOT(ISNUMBER(AC971)),NOT(ISNUMBER(AD971)),AC971&lt;1,AD971&lt;1,AE971="",AG971="",AI971="")),"CLOSURE EVIDENCE MISSING",IF(Z971="Closed","Closure ready for independent review","Open / review")))))))))))))))))</f>
        <v/>
      </c>
      <c r="AI971" s="0" t="n"/>
      <c r="AJ971" s="0">
        <f>IF(AI971="","",IF(AO971="Operational monitoring",IF(AI971="Low","Routine operational monitoring by the Service Owner",IF(AI971="Medium","Monthly","Continuous (logged at least monthly)")),IF(AO971="Performance review",IF(AI971="Critical","At least monthly",IF(AI971="High","Monthly",IF(AI971="Medium","Quarterly","Annual"))),IF(AI971="Critical","Continuous monitoring; formal review at least monthly",IF(AI971="High","Quarterly","Annual")))))</f>
        <v/>
      </c>
      <c r="AK971" s="0">
        <f>IF(OR(AI971="",NOT(ISNUMBER(AC971))),"",IF(OR(AI971="Critical",AI971="High"),MIN(AC971,MAX(30,ROUNDUP(0.05*AC971,0))),IF(AI971="Medium",MIN(AC971,20),MIN(AC971,10))))</f>
        <v/>
      </c>
      <c r="AL971" s="0" t="n"/>
      <c r="AM971" s="0" t="n"/>
      <c r="AN971" s="0" t="n"/>
      <c r="AO971" s="0" t="n"/>
      <c r="AP971" s="0" t="n"/>
    </row>
    <row r="972">
      <c r="A972" s="49" t="n"/>
      <c r="B972" s="50" t="n"/>
      <c r="C972" s="50" t="n"/>
      <c r="D972" s="51" t="n"/>
      <c r="E972" s="50" t="n"/>
      <c r="F972" s="50" t="n"/>
      <c r="G972" s="50" t="n"/>
      <c r="H972" s="50" t="n"/>
      <c r="I972" s="50" t="n"/>
      <c r="J972" s="50" t="n"/>
      <c r="K972" s="50" t="n"/>
      <c r="L972" s="50" t="n"/>
      <c r="M972" s="50" t="n"/>
      <c r="N972" s="50" t="n"/>
      <c r="O972" s="51" t="n"/>
      <c r="P972" s="50" t="n"/>
      <c r="Q972" s="50" t="n"/>
      <c r="R972" s="50" t="n"/>
      <c r="S972" s="50" t="n"/>
      <c r="T972" s="50" t="n"/>
      <c r="U972" s="50" t="n"/>
      <c r="V972" s="50" t="n"/>
      <c r="W972" s="50" t="n"/>
      <c r="X972" s="50" t="n"/>
      <c r="Y972" s="51" t="n"/>
      <c r="Z972" s="52" t="n"/>
      <c r="AA972" s="50" t="n"/>
      <c r="AB972" s="50" t="n"/>
      <c r="AC972" s="61" t="n"/>
      <c r="AD972" s="61" t="n"/>
      <c r="AE972" s="50" t="n"/>
      <c r="AF972" s="0" t="n"/>
      <c r="AG972" s="0" t="n"/>
      <c r="AH972" s="85">
        <f>IF(COUNTA(A972:AG972,AI972,AL972:AP972)=0,"",IF(TRIM(A972)="","AIR-ID REQUIRED",IF(OR(AND(K972&lt;&gt;"",ISNA(MATCH(K972,{"Yes","No","Unknown"},0))),AND(Q972&lt;&gt;"",ISNA(MATCH(Q972,{"Yes","No","Unknown"},0))),AND(R972&lt;&gt;"",ISNA(MATCH(R972,{"Yes","No","Unknown"},0))),AND(T972&lt;&gt;"",ISNA(MATCH(T972,{"Yes","No","Unknown"},0))),AND(J972&lt;&gt;"",ISNA(MATCH(J972,{"Improving","Stable","Deteriorating","New / Baseline","Not yet known"},0))),AND(Z972&lt;&gt;"",ISNA(MATCH(Z972,{"Open","Reviewed","Action Open","Escalated","Closed"},0))),AND(AG972&lt;&gt;"",ISNA(MATCH(AG972,{"UC-ID specific","Shared system baseline"},0))),AND(AI972&lt;&gt;"",ISNA(MATCH(AI972,{"Low","Medium","High","Critical"},0))),AND(AL972&lt;&gt;"",COUNTIF(Lists!$A$3:$A$10,AL972)=0),AND(AO972&lt;&gt;"",ISNA(MATCH(AO972,{"Operational monitoring","Performance review","Formal review"},0))),AND(AP972&lt;&gt;"",ISNA(MATCH(AP972,{"Raised per Monitoring and Review Plan","Not action-capable","Action-capable: raise not yet set"},0)))),"INVALID VALUE — use the dropdown list",IF(AND(AG972="UC-ID specific",OR(AF972="",AF972="None")),"UC-ID REQUIRED",IF(OR(J972="",K972="",Q972="",R972="",T972="",AL972="",J972="Not yet known",K972="Unknown",Q972="Unknown",R972="Unknown",T972="Unknown"),"UNKNOWN TO RESOLVE",IF(AND(K972="Yes",OR(H972="",I972="",M972="",N972="",O972="",P972="",P972="None",X972="")),"BREACH ACTION INCOMPLETE",IF(AND(OR(K972="Yes",Q972="Yes"),AL972="None"),"TRIGGER NOT RECORDED — select the E.4 trigger",IF(AND(OR(AND(AL972&lt;&gt;"",AL972&lt;&gt;"None"),R972="Yes"),AM972=""),"REASSESSMENT / CONSIDERATION REF REQUIRED",IF(AND(OR(R972="Yes",T972="Yes"),U972=""),"GATE LOG EVENT ID REQUIRED",IF(OR(AND(D972&lt;&gt;"",NOT(ISNUMBER(D972))),AND(Y972&lt;&gt;"",NOT(ISNUMBER(Y972))),AND(ISNUMBER(D972),ISNUMBER(Y972),Y972&lt;=D972)),"DATE CHECK — Review and Next Review must be dates, Next after Review",IF(AND(ISNUMBER(AC972),ISNUMBER(AD972),AD972&gt;AC972),"SAMPLE EXCEEDS POPULATION",IF(AND(ISNUMBER(AD972),ISNUMBER(AK972),AD972&lt;AK972),"SAMPLE BELOW TIER MINIMUM",IF(AND(AI972&lt;&gt;"",ISNUMBER(Y972),AO972=""),"REVIEW TYPE REQUIRED: operational, performance or formal (§6.4.4)",IF(AND(ISNUMBER(D972),ISNUMBER(Y972),AI972&lt;&gt;"",Y972-D972&gt;IF(AI972="Critical",31,IF(AI972="High",IF(OR(AO972="Operational monitoring",AO972="Performance review"),31,92),IF(AI972="Medium",IF(AO972="Operational monitoring",31,IF(AO972="Performance review",92,366)),366)))),"NEXT REVIEW EXCEEDS TIER CADENCE",IF(OR(AP972="",AP972="Action-capable: raise not yet set"),"AGENTIC CADENCE RAISE NOT SET (§6.4.4; size to be set by the Council)",IF(AND(Z972="Closed",OR(D972="",E972="",G972="",H972="",I972="",X972="",Y972="",AA972="",AB972="",NOT(ISNUMBER(AC972)),NOT(ISNUMBER(AD972)),AC972&lt;1,AD972&lt;1,AE972="",AG972="",AI972="")),"CLOSURE EVIDENCE MISSING",IF(Z972="Closed","Closure ready for independent review","Open / review")))))))))))))))))</f>
        <v/>
      </c>
      <c r="AI972" s="0" t="n"/>
      <c r="AJ972" s="0">
        <f>IF(AI972="","",IF(AO972="Operational monitoring",IF(AI972="Low","Routine operational monitoring by the Service Owner",IF(AI972="Medium","Monthly","Continuous (logged at least monthly)")),IF(AO972="Performance review",IF(AI972="Critical","At least monthly",IF(AI972="High","Monthly",IF(AI972="Medium","Quarterly","Annual"))),IF(AI972="Critical","Continuous monitoring; formal review at least monthly",IF(AI972="High","Quarterly","Annual")))))</f>
        <v/>
      </c>
      <c r="AK972" s="0">
        <f>IF(OR(AI972="",NOT(ISNUMBER(AC972))),"",IF(OR(AI972="Critical",AI972="High"),MIN(AC972,MAX(30,ROUNDUP(0.05*AC972,0))),IF(AI972="Medium",MIN(AC972,20),MIN(AC972,10))))</f>
        <v/>
      </c>
      <c r="AL972" s="0" t="n"/>
      <c r="AM972" s="0" t="n"/>
      <c r="AN972" s="0" t="n"/>
      <c r="AO972" s="0" t="n"/>
      <c r="AP972" s="0" t="n"/>
    </row>
    <row r="973">
      <c r="A973" s="49" t="n"/>
      <c r="B973" s="50" t="n"/>
      <c r="C973" s="50" t="n"/>
      <c r="D973" s="51" t="n"/>
      <c r="E973" s="50" t="n"/>
      <c r="F973" s="50" t="n"/>
      <c r="G973" s="50" t="n"/>
      <c r="H973" s="50" t="n"/>
      <c r="I973" s="50" t="n"/>
      <c r="J973" s="50" t="n"/>
      <c r="K973" s="50" t="n"/>
      <c r="L973" s="50" t="n"/>
      <c r="M973" s="50" t="n"/>
      <c r="N973" s="50" t="n"/>
      <c r="O973" s="51" t="n"/>
      <c r="P973" s="50" t="n"/>
      <c r="Q973" s="50" t="n"/>
      <c r="R973" s="50" t="n"/>
      <c r="S973" s="50" t="n"/>
      <c r="T973" s="50" t="n"/>
      <c r="U973" s="50" t="n"/>
      <c r="V973" s="50" t="n"/>
      <c r="W973" s="50" t="n"/>
      <c r="X973" s="50" t="n"/>
      <c r="Y973" s="51" t="n"/>
      <c r="Z973" s="52" t="n"/>
      <c r="AA973" s="50" t="n"/>
      <c r="AB973" s="50" t="n"/>
      <c r="AC973" s="61" t="n"/>
      <c r="AD973" s="61" t="n"/>
      <c r="AE973" s="50" t="n"/>
      <c r="AF973" s="0" t="n"/>
      <c r="AG973" s="0" t="n"/>
      <c r="AH973" s="85">
        <f>IF(COUNTA(A973:AG973,AI973,AL973:AP973)=0,"",IF(TRIM(A973)="","AIR-ID REQUIRED",IF(OR(AND(K973&lt;&gt;"",ISNA(MATCH(K973,{"Yes","No","Unknown"},0))),AND(Q973&lt;&gt;"",ISNA(MATCH(Q973,{"Yes","No","Unknown"},0))),AND(R973&lt;&gt;"",ISNA(MATCH(R973,{"Yes","No","Unknown"},0))),AND(T973&lt;&gt;"",ISNA(MATCH(T973,{"Yes","No","Unknown"},0))),AND(J973&lt;&gt;"",ISNA(MATCH(J973,{"Improving","Stable","Deteriorating","New / Baseline","Not yet known"},0))),AND(Z973&lt;&gt;"",ISNA(MATCH(Z973,{"Open","Reviewed","Action Open","Escalated","Closed"},0))),AND(AG973&lt;&gt;"",ISNA(MATCH(AG973,{"UC-ID specific","Shared system baseline"},0))),AND(AI973&lt;&gt;"",ISNA(MATCH(AI973,{"Low","Medium","High","Critical"},0))),AND(AL973&lt;&gt;"",COUNTIF(Lists!$A$3:$A$10,AL973)=0),AND(AO973&lt;&gt;"",ISNA(MATCH(AO973,{"Operational monitoring","Performance review","Formal review"},0))),AND(AP973&lt;&gt;"",ISNA(MATCH(AP973,{"Raised per Monitoring and Review Plan","Not action-capable","Action-capable: raise not yet set"},0)))),"INVALID VALUE — use the dropdown list",IF(AND(AG973="UC-ID specific",OR(AF973="",AF973="None")),"UC-ID REQUIRED",IF(OR(J973="",K973="",Q973="",R973="",T973="",AL973="",J973="Not yet known",K973="Unknown",Q973="Unknown",R973="Unknown",T973="Unknown"),"UNKNOWN TO RESOLVE",IF(AND(K973="Yes",OR(H973="",I973="",M973="",N973="",O973="",P973="",P973="None",X973="")),"BREACH ACTION INCOMPLETE",IF(AND(OR(K973="Yes",Q973="Yes"),AL973="None"),"TRIGGER NOT RECORDED — select the E.4 trigger",IF(AND(OR(AND(AL973&lt;&gt;"",AL973&lt;&gt;"None"),R973="Yes"),AM973=""),"REASSESSMENT / CONSIDERATION REF REQUIRED",IF(AND(OR(R973="Yes",T973="Yes"),U973=""),"GATE LOG EVENT ID REQUIRED",IF(OR(AND(D973&lt;&gt;"",NOT(ISNUMBER(D973))),AND(Y973&lt;&gt;"",NOT(ISNUMBER(Y973))),AND(ISNUMBER(D973),ISNUMBER(Y973),Y973&lt;=D973)),"DATE CHECK — Review and Next Review must be dates, Next after Review",IF(AND(ISNUMBER(AC973),ISNUMBER(AD973),AD973&gt;AC973),"SAMPLE EXCEEDS POPULATION",IF(AND(ISNUMBER(AD973),ISNUMBER(AK973),AD973&lt;AK973),"SAMPLE BELOW TIER MINIMUM",IF(AND(AI973&lt;&gt;"",ISNUMBER(Y973),AO973=""),"REVIEW TYPE REQUIRED: operational, performance or formal (§6.4.4)",IF(AND(ISNUMBER(D973),ISNUMBER(Y973),AI973&lt;&gt;"",Y973-D973&gt;IF(AI973="Critical",31,IF(AI973="High",IF(OR(AO973="Operational monitoring",AO973="Performance review"),31,92),IF(AI973="Medium",IF(AO973="Operational monitoring",31,IF(AO973="Performance review",92,366)),366)))),"NEXT REVIEW EXCEEDS TIER CADENCE",IF(OR(AP973="",AP973="Action-capable: raise not yet set"),"AGENTIC CADENCE RAISE NOT SET (§6.4.4; size to be set by the Council)",IF(AND(Z973="Closed",OR(D973="",E973="",G973="",H973="",I973="",X973="",Y973="",AA973="",AB973="",NOT(ISNUMBER(AC973)),NOT(ISNUMBER(AD973)),AC973&lt;1,AD973&lt;1,AE973="",AG973="",AI973="")),"CLOSURE EVIDENCE MISSING",IF(Z973="Closed","Closure ready for independent review","Open / review")))))))))))))))))</f>
        <v/>
      </c>
      <c r="AI973" s="0" t="n"/>
      <c r="AJ973" s="0">
        <f>IF(AI973="","",IF(AO973="Operational monitoring",IF(AI973="Low","Routine operational monitoring by the Service Owner",IF(AI973="Medium","Monthly","Continuous (logged at least monthly)")),IF(AO973="Performance review",IF(AI973="Critical","At least monthly",IF(AI973="High","Monthly",IF(AI973="Medium","Quarterly","Annual"))),IF(AI973="Critical","Continuous monitoring; formal review at least monthly",IF(AI973="High","Quarterly","Annual")))))</f>
        <v/>
      </c>
      <c r="AK973" s="0">
        <f>IF(OR(AI973="",NOT(ISNUMBER(AC973))),"",IF(OR(AI973="Critical",AI973="High"),MIN(AC973,MAX(30,ROUNDUP(0.05*AC973,0))),IF(AI973="Medium",MIN(AC973,20),MIN(AC973,10))))</f>
        <v/>
      </c>
      <c r="AL973" s="0" t="n"/>
      <c r="AM973" s="0" t="n"/>
      <c r="AN973" s="0" t="n"/>
      <c r="AO973" s="0" t="n"/>
      <c r="AP973" s="0" t="n"/>
    </row>
    <row r="974">
      <c r="A974" s="49" t="n"/>
      <c r="B974" s="50" t="n"/>
      <c r="C974" s="50" t="n"/>
      <c r="D974" s="51" t="n"/>
      <c r="E974" s="50" t="n"/>
      <c r="F974" s="50" t="n"/>
      <c r="G974" s="50" t="n"/>
      <c r="H974" s="50" t="n"/>
      <c r="I974" s="50" t="n"/>
      <c r="J974" s="50" t="n"/>
      <c r="K974" s="50" t="n"/>
      <c r="L974" s="50" t="n"/>
      <c r="M974" s="50" t="n"/>
      <c r="N974" s="50" t="n"/>
      <c r="O974" s="51" t="n"/>
      <c r="P974" s="50" t="n"/>
      <c r="Q974" s="50" t="n"/>
      <c r="R974" s="50" t="n"/>
      <c r="S974" s="50" t="n"/>
      <c r="T974" s="50" t="n"/>
      <c r="U974" s="50" t="n"/>
      <c r="V974" s="50" t="n"/>
      <c r="W974" s="50" t="n"/>
      <c r="X974" s="50" t="n"/>
      <c r="Y974" s="51" t="n"/>
      <c r="Z974" s="52" t="n"/>
      <c r="AA974" s="50" t="n"/>
      <c r="AB974" s="50" t="n"/>
      <c r="AC974" s="61" t="n"/>
      <c r="AD974" s="61" t="n"/>
      <c r="AE974" s="50" t="n"/>
      <c r="AF974" s="0" t="n"/>
      <c r="AG974" s="0" t="n"/>
      <c r="AH974" s="85">
        <f>IF(COUNTA(A974:AG974,AI974,AL974:AP974)=0,"",IF(TRIM(A974)="","AIR-ID REQUIRED",IF(OR(AND(K974&lt;&gt;"",ISNA(MATCH(K974,{"Yes","No","Unknown"},0))),AND(Q974&lt;&gt;"",ISNA(MATCH(Q974,{"Yes","No","Unknown"},0))),AND(R974&lt;&gt;"",ISNA(MATCH(R974,{"Yes","No","Unknown"},0))),AND(T974&lt;&gt;"",ISNA(MATCH(T974,{"Yes","No","Unknown"},0))),AND(J974&lt;&gt;"",ISNA(MATCH(J974,{"Improving","Stable","Deteriorating","New / Baseline","Not yet known"},0))),AND(Z974&lt;&gt;"",ISNA(MATCH(Z974,{"Open","Reviewed","Action Open","Escalated","Closed"},0))),AND(AG974&lt;&gt;"",ISNA(MATCH(AG974,{"UC-ID specific","Shared system baseline"},0))),AND(AI974&lt;&gt;"",ISNA(MATCH(AI974,{"Low","Medium","High","Critical"},0))),AND(AL974&lt;&gt;"",COUNTIF(Lists!$A$3:$A$10,AL974)=0),AND(AO974&lt;&gt;"",ISNA(MATCH(AO974,{"Operational monitoring","Performance review","Formal review"},0))),AND(AP974&lt;&gt;"",ISNA(MATCH(AP974,{"Raised per Monitoring and Review Plan","Not action-capable","Action-capable: raise not yet set"},0)))),"INVALID VALUE — use the dropdown list",IF(AND(AG974="UC-ID specific",OR(AF974="",AF974="None")),"UC-ID REQUIRED",IF(OR(J974="",K974="",Q974="",R974="",T974="",AL974="",J974="Not yet known",K974="Unknown",Q974="Unknown",R974="Unknown",T974="Unknown"),"UNKNOWN TO RESOLVE",IF(AND(K974="Yes",OR(H974="",I974="",M974="",N974="",O974="",P974="",P974="None",X974="")),"BREACH ACTION INCOMPLETE",IF(AND(OR(K974="Yes",Q974="Yes"),AL974="None"),"TRIGGER NOT RECORDED — select the E.4 trigger",IF(AND(OR(AND(AL974&lt;&gt;"",AL974&lt;&gt;"None"),R974="Yes"),AM974=""),"REASSESSMENT / CONSIDERATION REF REQUIRED",IF(AND(OR(R974="Yes",T974="Yes"),U974=""),"GATE LOG EVENT ID REQUIRED",IF(OR(AND(D974&lt;&gt;"",NOT(ISNUMBER(D974))),AND(Y974&lt;&gt;"",NOT(ISNUMBER(Y974))),AND(ISNUMBER(D974),ISNUMBER(Y974),Y974&lt;=D974)),"DATE CHECK — Review and Next Review must be dates, Next after Review",IF(AND(ISNUMBER(AC974),ISNUMBER(AD974),AD974&gt;AC974),"SAMPLE EXCEEDS POPULATION",IF(AND(ISNUMBER(AD974),ISNUMBER(AK974),AD974&lt;AK974),"SAMPLE BELOW TIER MINIMUM",IF(AND(AI974&lt;&gt;"",ISNUMBER(Y974),AO974=""),"REVIEW TYPE REQUIRED: operational, performance or formal (§6.4.4)",IF(AND(ISNUMBER(D974),ISNUMBER(Y974),AI974&lt;&gt;"",Y974-D974&gt;IF(AI974="Critical",31,IF(AI974="High",IF(OR(AO974="Operational monitoring",AO974="Performance review"),31,92),IF(AI974="Medium",IF(AO974="Operational monitoring",31,IF(AO974="Performance review",92,366)),366)))),"NEXT REVIEW EXCEEDS TIER CADENCE",IF(OR(AP974="",AP974="Action-capable: raise not yet set"),"AGENTIC CADENCE RAISE NOT SET (§6.4.4; size to be set by the Council)",IF(AND(Z974="Closed",OR(D974="",E974="",G974="",H974="",I974="",X974="",Y974="",AA974="",AB974="",NOT(ISNUMBER(AC974)),NOT(ISNUMBER(AD974)),AC974&lt;1,AD974&lt;1,AE974="",AG974="",AI974="")),"CLOSURE EVIDENCE MISSING",IF(Z974="Closed","Closure ready for independent review","Open / review")))))))))))))))))</f>
        <v/>
      </c>
      <c r="AI974" s="0" t="n"/>
      <c r="AJ974" s="0">
        <f>IF(AI974="","",IF(AO974="Operational monitoring",IF(AI974="Low","Routine operational monitoring by the Service Owner",IF(AI974="Medium","Monthly","Continuous (logged at least monthly)")),IF(AO974="Performance review",IF(AI974="Critical","At least monthly",IF(AI974="High","Monthly",IF(AI974="Medium","Quarterly","Annual"))),IF(AI974="Critical","Continuous monitoring; formal review at least monthly",IF(AI974="High","Quarterly","Annual")))))</f>
        <v/>
      </c>
      <c r="AK974" s="0">
        <f>IF(OR(AI974="",NOT(ISNUMBER(AC974))),"",IF(OR(AI974="Critical",AI974="High"),MIN(AC974,MAX(30,ROUNDUP(0.05*AC974,0))),IF(AI974="Medium",MIN(AC974,20),MIN(AC974,10))))</f>
        <v/>
      </c>
      <c r="AL974" s="0" t="n"/>
      <c r="AM974" s="0" t="n"/>
      <c r="AN974" s="0" t="n"/>
      <c r="AO974" s="0" t="n"/>
      <c r="AP974" s="0" t="n"/>
    </row>
    <row r="975">
      <c r="A975" s="49" t="n"/>
      <c r="B975" s="50" t="n"/>
      <c r="C975" s="50" t="n"/>
      <c r="D975" s="51" t="n"/>
      <c r="E975" s="50" t="n"/>
      <c r="F975" s="50" t="n"/>
      <c r="G975" s="50" t="n"/>
      <c r="H975" s="50" t="n"/>
      <c r="I975" s="50" t="n"/>
      <c r="J975" s="50" t="n"/>
      <c r="K975" s="50" t="n"/>
      <c r="L975" s="50" t="n"/>
      <c r="M975" s="50" t="n"/>
      <c r="N975" s="50" t="n"/>
      <c r="O975" s="51" t="n"/>
      <c r="P975" s="50" t="n"/>
      <c r="Q975" s="50" t="n"/>
      <c r="R975" s="50" t="n"/>
      <c r="S975" s="50" t="n"/>
      <c r="T975" s="50" t="n"/>
      <c r="U975" s="50" t="n"/>
      <c r="V975" s="50" t="n"/>
      <c r="W975" s="50" t="n"/>
      <c r="X975" s="50" t="n"/>
      <c r="Y975" s="51" t="n"/>
      <c r="Z975" s="52" t="n"/>
      <c r="AA975" s="50" t="n"/>
      <c r="AB975" s="50" t="n"/>
      <c r="AC975" s="61" t="n"/>
      <c r="AD975" s="61" t="n"/>
      <c r="AE975" s="50" t="n"/>
      <c r="AF975" s="0" t="n"/>
      <c r="AG975" s="0" t="n"/>
      <c r="AH975" s="85">
        <f>IF(COUNTA(A975:AG975,AI975,AL975:AP975)=0,"",IF(TRIM(A975)="","AIR-ID REQUIRED",IF(OR(AND(K975&lt;&gt;"",ISNA(MATCH(K975,{"Yes","No","Unknown"},0))),AND(Q975&lt;&gt;"",ISNA(MATCH(Q975,{"Yes","No","Unknown"},0))),AND(R975&lt;&gt;"",ISNA(MATCH(R975,{"Yes","No","Unknown"},0))),AND(T975&lt;&gt;"",ISNA(MATCH(T975,{"Yes","No","Unknown"},0))),AND(J975&lt;&gt;"",ISNA(MATCH(J975,{"Improving","Stable","Deteriorating","New / Baseline","Not yet known"},0))),AND(Z975&lt;&gt;"",ISNA(MATCH(Z975,{"Open","Reviewed","Action Open","Escalated","Closed"},0))),AND(AG975&lt;&gt;"",ISNA(MATCH(AG975,{"UC-ID specific","Shared system baseline"},0))),AND(AI975&lt;&gt;"",ISNA(MATCH(AI975,{"Low","Medium","High","Critical"},0))),AND(AL975&lt;&gt;"",COUNTIF(Lists!$A$3:$A$10,AL975)=0),AND(AO975&lt;&gt;"",ISNA(MATCH(AO975,{"Operational monitoring","Performance review","Formal review"},0))),AND(AP975&lt;&gt;"",ISNA(MATCH(AP975,{"Raised per Monitoring and Review Plan","Not action-capable","Action-capable: raise not yet set"},0)))),"INVALID VALUE — use the dropdown list",IF(AND(AG975="UC-ID specific",OR(AF975="",AF975="None")),"UC-ID REQUIRED",IF(OR(J975="",K975="",Q975="",R975="",T975="",AL975="",J975="Not yet known",K975="Unknown",Q975="Unknown",R975="Unknown",T975="Unknown"),"UNKNOWN TO RESOLVE",IF(AND(K975="Yes",OR(H975="",I975="",M975="",N975="",O975="",P975="",P975="None",X975="")),"BREACH ACTION INCOMPLETE",IF(AND(OR(K975="Yes",Q975="Yes"),AL975="None"),"TRIGGER NOT RECORDED — select the E.4 trigger",IF(AND(OR(AND(AL975&lt;&gt;"",AL975&lt;&gt;"None"),R975="Yes"),AM975=""),"REASSESSMENT / CONSIDERATION REF REQUIRED",IF(AND(OR(R975="Yes",T975="Yes"),U975=""),"GATE LOG EVENT ID REQUIRED",IF(OR(AND(D975&lt;&gt;"",NOT(ISNUMBER(D975))),AND(Y975&lt;&gt;"",NOT(ISNUMBER(Y975))),AND(ISNUMBER(D975),ISNUMBER(Y975),Y975&lt;=D975)),"DATE CHECK — Review and Next Review must be dates, Next after Review",IF(AND(ISNUMBER(AC975),ISNUMBER(AD975),AD975&gt;AC975),"SAMPLE EXCEEDS POPULATION",IF(AND(ISNUMBER(AD975),ISNUMBER(AK975),AD975&lt;AK975),"SAMPLE BELOW TIER MINIMUM",IF(AND(AI975&lt;&gt;"",ISNUMBER(Y975),AO975=""),"REVIEW TYPE REQUIRED: operational, performance or formal (§6.4.4)",IF(AND(ISNUMBER(D975),ISNUMBER(Y975),AI975&lt;&gt;"",Y975-D975&gt;IF(AI975="Critical",31,IF(AI975="High",IF(OR(AO975="Operational monitoring",AO975="Performance review"),31,92),IF(AI975="Medium",IF(AO975="Operational monitoring",31,IF(AO975="Performance review",92,366)),366)))),"NEXT REVIEW EXCEEDS TIER CADENCE",IF(OR(AP975="",AP975="Action-capable: raise not yet set"),"AGENTIC CADENCE RAISE NOT SET (§6.4.4; size to be set by the Council)",IF(AND(Z975="Closed",OR(D975="",E975="",G975="",H975="",I975="",X975="",Y975="",AA975="",AB975="",NOT(ISNUMBER(AC975)),NOT(ISNUMBER(AD975)),AC975&lt;1,AD975&lt;1,AE975="",AG975="",AI975="")),"CLOSURE EVIDENCE MISSING",IF(Z975="Closed","Closure ready for independent review","Open / review")))))))))))))))))</f>
        <v/>
      </c>
      <c r="AI975" s="0" t="n"/>
      <c r="AJ975" s="0">
        <f>IF(AI975="","",IF(AO975="Operational monitoring",IF(AI975="Low","Routine operational monitoring by the Service Owner",IF(AI975="Medium","Monthly","Continuous (logged at least monthly)")),IF(AO975="Performance review",IF(AI975="Critical","At least monthly",IF(AI975="High","Monthly",IF(AI975="Medium","Quarterly","Annual"))),IF(AI975="Critical","Continuous monitoring; formal review at least monthly",IF(AI975="High","Quarterly","Annual")))))</f>
        <v/>
      </c>
      <c r="AK975" s="0">
        <f>IF(OR(AI975="",NOT(ISNUMBER(AC975))),"",IF(OR(AI975="Critical",AI975="High"),MIN(AC975,MAX(30,ROUNDUP(0.05*AC975,0))),IF(AI975="Medium",MIN(AC975,20),MIN(AC975,10))))</f>
        <v/>
      </c>
      <c r="AL975" s="0" t="n"/>
      <c r="AM975" s="0" t="n"/>
      <c r="AN975" s="0" t="n"/>
      <c r="AO975" s="0" t="n"/>
      <c r="AP975" s="0" t="n"/>
    </row>
    <row r="976">
      <c r="A976" s="49" t="n"/>
      <c r="B976" s="50" t="n"/>
      <c r="C976" s="50" t="n"/>
      <c r="D976" s="51" t="n"/>
      <c r="E976" s="50" t="n"/>
      <c r="F976" s="50" t="n"/>
      <c r="G976" s="50" t="n"/>
      <c r="H976" s="50" t="n"/>
      <c r="I976" s="50" t="n"/>
      <c r="J976" s="50" t="n"/>
      <c r="K976" s="50" t="n"/>
      <c r="L976" s="50" t="n"/>
      <c r="M976" s="50" t="n"/>
      <c r="N976" s="50" t="n"/>
      <c r="O976" s="51" t="n"/>
      <c r="P976" s="50" t="n"/>
      <c r="Q976" s="50" t="n"/>
      <c r="R976" s="50" t="n"/>
      <c r="S976" s="50" t="n"/>
      <c r="T976" s="50" t="n"/>
      <c r="U976" s="50" t="n"/>
      <c r="V976" s="50" t="n"/>
      <c r="W976" s="50" t="n"/>
      <c r="X976" s="50" t="n"/>
      <c r="Y976" s="51" t="n"/>
      <c r="Z976" s="52" t="n"/>
      <c r="AA976" s="50" t="n"/>
      <c r="AB976" s="50" t="n"/>
      <c r="AC976" s="61" t="n"/>
      <c r="AD976" s="61" t="n"/>
      <c r="AE976" s="50" t="n"/>
      <c r="AF976" s="0" t="n"/>
      <c r="AG976" s="0" t="n"/>
      <c r="AH976" s="85">
        <f>IF(COUNTA(A976:AG976,AI976,AL976:AP976)=0,"",IF(TRIM(A976)="","AIR-ID REQUIRED",IF(OR(AND(K976&lt;&gt;"",ISNA(MATCH(K976,{"Yes","No","Unknown"},0))),AND(Q976&lt;&gt;"",ISNA(MATCH(Q976,{"Yes","No","Unknown"},0))),AND(R976&lt;&gt;"",ISNA(MATCH(R976,{"Yes","No","Unknown"},0))),AND(T976&lt;&gt;"",ISNA(MATCH(T976,{"Yes","No","Unknown"},0))),AND(J976&lt;&gt;"",ISNA(MATCH(J976,{"Improving","Stable","Deteriorating","New / Baseline","Not yet known"},0))),AND(Z976&lt;&gt;"",ISNA(MATCH(Z976,{"Open","Reviewed","Action Open","Escalated","Closed"},0))),AND(AG976&lt;&gt;"",ISNA(MATCH(AG976,{"UC-ID specific","Shared system baseline"},0))),AND(AI976&lt;&gt;"",ISNA(MATCH(AI976,{"Low","Medium","High","Critical"},0))),AND(AL976&lt;&gt;"",COUNTIF(Lists!$A$3:$A$10,AL976)=0),AND(AO976&lt;&gt;"",ISNA(MATCH(AO976,{"Operational monitoring","Performance review","Formal review"},0))),AND(AP976&lt;&gt;"",ISNA(MATCH(AP976,{"Raised per Monitoring and Review Plan","Not action-capable","Action-capable: raise not yet set"},0)))),"INVALID VALUE — use the dropdown list",IF(AND(AG976="UC-ID specific",OR(AF976="",AF976="None")),"UC-ID REQUIRED",IF(OR(J976="",K976="",Q976="",R976="",T976="",AL976="",J976="Not yet known",K976="Unknown",Q976="Unknown",R976="Unknown",T976="Unknown"),"UNKNOWN TO RESOLVE",IF(AND(K976="Yes",OR(H976="",I976="",M976="",N976="",O976="",P976="",P976="None",X976="")),"BREACH ACTION INCOMPLETE",IF(AND(OR(K976="Yes",Q976="Yes"),AL976="None"),"TRIGGER NOT RECORDED — select the E.4 trigger",IF(AND(OR(AND(AL976&lt;&gt;"",AL976&lt;&gt;"None"),R976="Yes"),AM976=""),"REASSESSMENT / CONSIDERATION REF REQUIRED",IF(AND(OR(R976="Yes",T976="Yes"),U976=""),"GATE LOG EVENT ID REQUIRED",IF(OR(AND(D976&lt;&gt;"",NOT(ISNUMBER(D976))),AND(Y976&lt;&gt;"",NOT(ISNUMBER(Y976))),AND(ISNUMBER(D976),ISNUMBER(Y976),Y976&lt;=D976)),"DATE CHECK — Review and Next Review must be dates, Next after Review",IF(AND(ISNUMBER(AC976),ISNUMBER(AD976),AD976&gt;AC976),"SAMPLE EXCEEDS POPULATION",IF(AND(ISNUMBER(AD976),ISNUMBER(AK976),AD976&lt;AK976),"SAMPLE BELOW TIER MINIMUM",IF(AND(AI976&lt;&gt;"",ISNUMBER(Y976),AO976=""),"REVIEW TYPE REQUIRED: operational, performance or formal (§6.4.4)",IF(AND(ISNUMBER(D976),ISNUMBER(Y976),AI976&lt;&gt;"",Y976-D976&gt;IF(AI976="Critical",31,IF(AI976="High",IF(OR(AO976="Operational monitoring",AO976="Performance review"),31,92),IF(AI976="Medium",IF(AO976="Operational monitoring",31,IF(AO976="Performance review",92,366)),366)))),"NEXT REVIEW EXCEEDS TIER CADENCE",IF(OR(AP976="",AP976="Action-capable: raise not yet set"),"AGENTIC CADENCE RAISE NOT SET (§6.4.4; size to be set by the Council)",IF(AND(Z976="Closed",OR(D976="",E976="",G976="",H976="",I976="",X976="",Y976="",AA976="",AB976="",NOT(ISNUMBER(AC976)),NOT(ISNUMBER(AD976)),AC976&lt;1,AD976&lt;1,AE976="",AG976="",AI976="")),"CLOSURE EVIDENCE MISSING",IF(Z976="Closed","Closure ready for independent review","Open / review")))))))))))))))))</f>
        <v/>
      </c>
      <c r="AI976" s="0" t="n"/>
      <c r="AJ976" s="0">
        <f>IF(AI976="","",IF(AO976="Operational monitoring",IF(AI976="Low","Routine operational monitoring by the Service Owner",IF(AI976="Medium","Monthly","Continuous (logged at least monthly)")),IF(AO976="Performance review",IF(AI976="Critical","At least monthly",IF(AI976="High","Monthly",IF(AI976="Medium","Quarterly","Annual"))),IF(AI976="Critical","Continuous monitoring; formal review at least monthly",IF(AI976="High","Quarterly","Annual")))))</f>
        <v/>
      </c>
      <c r="AK976" s="0">
        <f>IF(OR(AI976="",NOT(ISNUMBER(AC976))),"",IF(OR(AI976="Critical",AI976="High"),MIN(AC976,MAX(30,ROUNDUP(0.05*AC976,0))),IF(AI976="Medium",MIN(AC976,20),MIN(AC976,10))))</f>
        <v/>
      </c>
      <c r="AL976" s="0" t="n"/>
      <c r="AM976" s="0" t="n"/>
      <c r="AN976" s="0" t="n"/>
      <c r="AO976" s="0" t="n"/>
      <c r="AP976" s="0" t="n"/>
    </row>
    <row r="977">
      <c r="A977" s="49" t="n"/>
      <c r="B977" s="50" t="n"/>
      <c r="C977" s="50" t="n"/>
      <c r="D977" s="51" t="n"/>
      <c r="E977" s="50" t="n"/>
      <c r="F977" s="50" t="n"/>
      <c r="G977" s="50" t="n"/>
      <c r="H977" s="50" t="n"/>
      <c r="I977" s="50" t="n"/>
      <c r="J977" s="50" t="n"/>
      <c r="K977" s="50" t="n"/>
      <c r="L977" s="50" t="n"/>
      <c r="M977" s="50" t="n"/>
      <c r="N977" s="50" t="n"/>
      <c r="O977" s="51" t="n"/>
      <c r="P977" s="50" t="n"/>
      <c r="Q977" s="50" t="n"/>
      <c r="R977" s="50" t="n"/>
      <c r="S977" s="50" t="n"/>
      <c r="T977" s="50" t="n"/>
      <c r="U977" s="50" t="n"/>
      <c r="V977" s="50" t="n"/>
      <c r="W977" s="50" t="n"/>
      <c r="X977" s="50" t="n"/>
      <c r="Y977" s="51" t="n"/>
      <c r="Z977" s="52" t="n"/>
      <c r="AA977" s="50" t="n"/>
      <c r="AB977" s="50" t="n"/>
      <c r="AC977" s="61" t="n"/>
      <c r="AD977" s="61" t="n"/>
      <c r="AE977" s="50" t="n"/>
      <c r="AF977" s="0" t="n"/>
      <c r="AG977" s="0" t="n"/>
      <c r="AH977" s="85">
        <f>IF(COUNTA(A977:AG977,AI977,AL977:AP977)=0,"",IF(TRIM(A977)="","AIR-ID REQUIRED",IF(OR(AND(K977&lt;&gt;"",ISNA(MATCH(K977,{"Yes","No","Unknown"},0))),AND(Q977&lt;&gt;"",ISNA(MATCH(Q977,{"Yes","No","Unknown"},0))),AND(R977&lt;&gt;"",ISNA(MATCH(R977,{"Yes","No","Unknown"},0))),AND(T977&lt;&gt;"",ISNA(MATCH(T977,{"Yes","No","Unknown"},0))),AND(J977&lt;&gt;"",ISNA(MATCH(J977,{"Improving","Stable","Deteriorating","New / Baseline","Not yet known"},0))),AND(Z977&lt;&gt;"",ISNA(MATCH(Z977,{"Open","Reviewed","Action Open","Escalated","Closed"},0))),AND(AG977&lt;&gt;"",ISNA(MATCH(AG977,{"UC-ID specific","Shared system baseline"},0))),AND(AI977&lt;&gt;"",ISNA(MATCH(AI977,{"Low","Medium","High","Critical"},0))),AND(AL977&lt;&gt;"",COUNTIF(Lists!$A$3:$A$10,AL977)=0),AND(AO977&lt;&gt;"",ISNA(MATCH(AO977,{"Operational monitoring","Performance review","Formal review"},0))),AND(AP977&lt;&gt;"",ISNA(MATCH(AP977,{"Raised per Monitoring and Review Plan","Not action-capable","Action-capable: raise not yet set"},0)))),"INVALID VALUE — use the dropdown list",IF(AND(AG977="UC-ID specific",OR(AF977="",AF977="None")),"UC-ID REQUIRED",IF(OR(J977="",K977="",Q977="",R977="",T977="",AL977="",J977="Not yet known",K977="Unknown",Q977="Unknown",R977="Unknown",T977="Unknown"),"UNKNOWN TO RESOLVE",IF(AND(K977="Yes",OR(H977="",I977="",M977="",N977="",O977="",P977="",P977="None",X977="")),"BREACH ACTION INCOMPLETE",IF(AND(OR(K977="Yes",Q977="Yes"),AL977="None"),"TRIGGER NOT RECORDED — select the E.4 trigger",IF(AND(OR(AND(AL977&lt;&gt;"",AL977&lt;&gt;"None"),R977="Yes"),AM977=""),"REASSESSMENT / CONSIDERATION REF REQUIRED",IF(AND(OR(R977="Yes",T977="Yes"),U977=""),"GATE LOG EVENT ID REQUIRED",IF(OR(AND(D977&lt;&gt;"",NOT(ISNUMBER(D977))),AND(Y977&lt;&gt;"",NOT(ISNUMBER(Y977))),AND(ISNUMBER(D977),ISNUMBER(Y977),Y977&lt;=D977)),"DATE CHECK — Review and Next Review must be dates, Next after Review",IF(AND(ISNUMBER(AC977),ISNUMBER(AD977),AD977&gt;AC977),"SAMPLE EXCEEDS POPULATION",IF(AND(ISNUMBER(AD977),ISNUMBER(AK977),AD977&lt;AK977),"SAMPLE BELOW TIER MINIMUM",IF(AND(AI977&lt;&gt;"",ISNUMBER(Y977),AO977=""),"REVIEW TYPE REQUIRED: operational, performance or formal (§6.4.4)",IF(AND(ISNUMBER(D977),ISNUMBER(Y977),AI977&lt;&gt;"",Y977-D977&gt;IF(AI977="Critical",31,IF(AI977="High",IF(OR(AO977="Operational monitoring",AO977="Performance review"),31,92),IF(AI977="Medium",IF(AO977="Operational monitoring",31,IF(AO977="Performance review",92,366)),366)))),"NEXT REVIEW EXCEEDS TIER CADENCE",IF(OR(AP977="",AP977="Action-capable: raise not yet set"),"AGENTIC CADENCE RAISE NOT SET (§6.4.4; size to be set by the Council)",IF(AND(Z977="Closed",OR(D977="",E977="",G977="",H977="",I977="",X977="",Y977="",AA977="",AB977="",NOT(ISNUMBER(AC977)),NOT(ISNUMBER(AD977)),AC977&lt;1,AD977&lt;1,AE977="",AG977="",AI977="")),"CLOSURE EVIDENCE MISSING",IF(Z977="Closed","Closure ready for independent review","Open / review")))))))))))))))))</f>
        <v/>
      </c>
      <c r="AI977" s="0" t="n"/>
      <c r="AJ977" s="0">
        <f>IF(AI977="","",IF(AO977="Operational monitoring",IF(AI977="Low","Routine operational monitoring by the Service Owner",IF(AI977="Medium","Monthly","Continuous (logged at least monthly)")),IF(AO977="Performance review",IF(AI977="Critical","At least monthly",IF(AI977="High","Monthly",IF(AI977="Medium","Quarterly","Annual"))),IF(AI977="Critical","Continuous monitoring; formal review at least monthly",IF(AI977="High","Quarterly","Annual")))))</f>
        <v/>
      </c>
      <c r="AK977" s="0">
        <f>IF(OR(AI977="",NOT(ISNUMBER(AC977))),"",IF(OR(AI977="Critical",AI977="High"),MIN(AC977,MAX(30,ROUNDUP(0.05*AC977,0))),IF(AI977="Medium",MIN(AC977,20),MIN(AC977,10))))</f>
        <v/>
      </c>
      <c r="AL977" s="0" t="n"/>
      <c r="AM977" s="0" t="n"/>
      <c r="AN977" s="0" t="n"/>
      <c r="AO977" s="0" t="n"/>
      <c r="AP977" s="0" t="n"/>
    </row>
    <row r="978">
      <c r="A978" s="49" t="n"/>
      <c r="B978" s="50" t="n"/>
      <c r="C978" s="50" t="n"/>
      <c r="D978" s="51" t="n"/>
      <c r="E978" s="50" t="n"/>
      <c r="F978" s="50" t="n"/>
      <c r="G978" s="50" t="n"/>
      <c r="H978" s="50" t="n"/>
      <c r="I978" s="50" t="n"/>
      <c r="J978" s="50" t="n"/>
      <c r="K978" s="50" t="n"/>
      <c r="L978" s="50" t="n"/>
      <c r="M978" s="50" t="n"/>
      <c r="N978" s="50" t="n"/>
      <c r="O978" s="51" t="n"/>
      <c r="P978" s="50" t="n"/>
      <c r="Q978" s="50" t="n"/>
      <c r="R978" s="50" t="n"/>
      <c r="S978" s="50" t="n"/>
      <c r="T978" s="50" t="n"/>
      <c r="U978" s="50" t="n"/>
      <c r="V978" s="50" t="n"/>
      <c r="W978" s="50" t="n"/>
      <c r="X978" s="50" t="n"/>
      <c r="Y978" s="51" t="n"/>
      <c r="Z978" s="52" t="n"/>
      <c r="AA978" s="50" t="n"/>
      <c r="AB978" s="50" t="n"/>
      <c r="AC978" s="61" t="n"/>
      <c r="AD978" s="61" t="n"/>
      <c r="AE978" s="50" t="n"/>
      <c r="AF978" s="0" t="n"/>
      <c r="AG978" s="0" t="n"/>
      <c r="AH978" s="85">
        <f>IF(COUNTA(A978:AG978,AI978,AL978:AP978)=0,"",IF(TRIM(A978)="","AIR-ID REQUIRED",IF(OR(AND(K978&lt;&gt;"",ISNA(MATCH(K978,{"Yes","No","Unknown"},0))),AND(Q978&lt;&gt;"",ISNA(MATCH(Q978,{"Yes","No","Unknown"},0))),AND(R978&lt;&gt;"",ISNA(MATCH(R978,{"Yes","No","Unknown"},0))),AND(T978&lt;&gt;"",ISNA(MATCH(T978,{"Yes","No","Unknown"},0))),AND(J978&lt;&gt;"",ISNA(MATCH(J978,{"Improving","Stable","Deteriorating","New / Baseline","Not yet known"},0))),AND(Z978&lt;&gt;"",ISNA(MATCH(Z978,{"Open","Reviewed","Action Open","Escalated","Closed"},0))),AND(AG978&lt;&gt;"",ISNA(MATCH(AG978,{"UC-ID specific","Shared system baseline"},0))),AND(AI978&lt;&gt;"",ISNA(MATCH(AI978,{"Low","Medium","High","Critical"},0))),AND(AL978&lt;&gt;"",COUNTIF(Lists!$A$3:$A$10,AL978)=0),AND(AO978&lt;&gt;"",ISNA(MATCH(AO978,{"Operational monitoring","Performance review","Formal review"},0))),AND(AP978&lt;&gt;"",ISNA(MATCH(AP978,{"Raised per Monitoring and Review Plan","Not action-capable","Action-capable: raise not yet set"},0)))),"INVALID VALUE — use the dropdown list",IF(AND(AG978="UC-ID specific",OR(AF978="",AF978="None")),"UC-ID REQUIRED",IF(OR(J978="",K978="",Q978="",R978="",T978="",AL978="",J978="Not yet known",K978="Unknown",Q978="Unknown",R978="Unknown",T978="Unknown"),"UNKNOWN TO RESOLVE",IF(AND(K978="Yes",OR(H978="",I978="",M978="",N978="",O978="",P978="",P978="None",X978="")),"BREACH ACTION INCOMPLETE",IF(AND(OR(K978="Yes",Q978="Yes"),AL978="None"),"TRIGGER NOT RECORDED — select the E.4 trigger",IF(AND(OR(AND(AL978&lt;&gt;"",AL978&lt;&gt;"None"),R978="Yes"),AM978=""),"REASSESSMENT / CONSIDERATION REF REQUIRED",IF(AND(OR(R978="Yes",T978="Yes"),U978=""),"GATE LOG EVENT ID REQUIRED",IF(OR(AND(D978&lt;&gt;"",NOT(ISNUMBER(D978))),AND(Y978&lt;&gt;"",NOT(ISNUMBER(Y978))),AND(ISNUMBER(D978),ISNUMBER(Y978),Y978&lt;=D978)),"DATE CHECK — Review and Next Review must be dates, Next after Review",IF(AND(ISNUMBER(AC978),ISNUMBER(AD978),AD978&gt;AC978),"SAMPLE EXCEEDS POPULATION",IF(AND(ISNUMBER(AD978),ISNUMBER(AK978),AD978&lt;AK978),"SAMPLE BELOW TIER MINIMUM",IF(AND(AI978&lt;&gt;"",ISNUMBER(Y978),AO978=""),"REVIEW TYPE REQUIRED: operational, performance or formal (§6.4.4)",IF(AND(ISNUMBER(D978),ISNUMBER(Y978),AI978&lt;&gt;"",Y978-D978&gt;IF(AI978="Critical",31,IF(AI978="High",IF(OR(AO978="Operational monitoring",AO978="Performance review"),31,92),IF(AI978="Medium",IF(AO978="Operational monitoring",31,IF(AO978="Performance review",92,366)),366)))),"NEXT REVIEW EXCEEDS TIER CADENCE",IF(OR(AP978="",AP978="Action-capable: raise not yet set"),"AGENTIC CADENCE RAISE NOT SET (§6.4.4; size to be set by the Council)",IF(AND(Z978="Closed",OR(D978="",E978="",G978="",H978="",I978="",X978="",Y978="",AA978="",AB978="",NOT(ISNUMBER(AC978)),NOT(ISNUMBER(AD978)),AC978&lt;1,AD978&lt;1,AE978="",AG978="",AI978="")),"CLOSURE EVIDENCE MISSING",IF(Z978="Closed","Closure ready for independent review","Open / review")))))))))))))))))</f>
        <v/>
      </c>
      <c r="AI978" s="0" t="n"/>
      <c r="AJ978" s="0">
        <f>IF(AI978="","",IF(AO978="Operational monitoring",IF(AI978="Low","Routine operational monitoring by the Service Owner",IF(AI978="Medium","Monthly","Continuous (logged at least monthly)")),IF(AO978="Performance review",IF(AI978="Critical","At least monthly",IF(AI978="High","Monthly",IF(AI978="Medium","Quarterly","Annual"))),IF(AI978="Critical","Continuous monitoring; formal review at least monthly",IF(AI978="High","Quarterly","Annual")))))</f>
        <v/>
      </c>
      <c r="AK978" s="0">
        <f>IF(OR(AI978="",NOT(ISNUMBER(AC978))),"",IF(OR(AI978="Critical",AI978="High"),MIN(AC978,MAX(30,ROUNDUP(0.05*AC978,0))),IF(AI978="Medium",MIN(AC978,20),MIN(AC978,10))))</f>
        <v/>
      </c>
      <c r="AL978" s="0" t="n"/>
      <c r="AM978" s="0" t="n"/>
      <c r="AN978" s="0" t="n"/>
      <c r="AO978" s="0" t="n"/>
      <c r="AP978" s="0" t="n"/>
    </row>
    <row r="979">
      <c r="A979" s="49" t="n"/>
      <c r="B979" s="50" t="n"/>
      <c r="C979" s="50" t="n"/>
      <c r="D979" s="51" t="n"/>
      <c r="E979" s="50" t="n"/>
      <c r="F979" s="50" t="n"/>
      <c r="G979" s="50" t="n"/>
      <c r="H979" s="50" t="n"/>
      <c r="I979" s="50" t="n"/>
      <c r="J979" s="50" t="n"/>
      <c r="K979" s="50" t="n"/>
      <c r="L979" s="50" t="n"/>
      <c r="M979" s="50" t="n"/>
      <c r="N979" s="50" t="n"/>
      <c r="O979" s="51" t="n"/>
      <c r="P979" s="50" t="n"/>
      <c r="Q979" s="50" t="n"/>
      <c r="R979" s="50" t="n"/>
      <c r="S979" s="50" t="n"/>
      <c r="T979" s="50" t="n"/>
      <c r="U979" s="50" t="n"/>
      <c r="V979" s="50" t="n"/>
      <c r="W979" s="50" t="n"/>
      <c r="X979" s="50" t="n"/>
      <c r="Y979" s="51" t="n"/>
      <c r="Z979" s="52" t="n"/>
      <c r="AA979" s="50" t="n"/>
      <c r="AB979" s="50" t="n"/>
      <c r="AC979" s="61" t="n"/>
      <c r="AD979" s="61" t="n"/>
      <c r="AE979" s="50" t="n"/>
      <c r="AF979" s="0" t="n"/>
      <c r="AG979" s="0" t="n"/>
      <c r="AH979" s="85">
        <f>IF(COUNTA(A979:AG979,AI979,AL979:AP979)=0,"",IF(TRIM(A979)="","AIR-ID REQUIRED",IF(OR(AND(K979&lt;&gt;"",ISNA(MATCH(K979,{"Yes","No","Unknown"},0))),AND(Q979&lt;&gt;"",ISNA(MATCH(Q979,{"Yes","No","Unknown"},0))),AND(R979&lt;&gt;"",ISNA(MATCH(R979,{"Yes","No","Unknown"},0))),AND(T979&lt;&gt;"",ISNA(MATCH(T979,{"Yes","No","Unknown"},0))),AND(J979&lt;&gt;"",ISNA(MATCH(J979,{"Improving","Stable","Deteriorating","New / Baseline","Not yet known"},0))),AND(Z979&lt;&gt;"",ISNA(MATCH(Z979,{"Open","Reviewed","Action Open","Escalated","Closed"},0))),AND(AG979&lt;&gt;"",ISNA(MATCH(AG979,{"UC-ID specific","Shared system baseline"},0))),AND(AI979&lt;&gt;"",ISNA(MATCH(AI979,{"Low","Medium","High","Critical"},0))),AND(AL979&lt;&gt;"",COUNTIF(Lists!$A$3:$A$10,AL979)=0),AND(AO979&lt;&gt;"",ISNA(MATCH(AO979,{"Operational monitoring","Performance review","Formal review"},0))),AND(AP979&lt;&gt;"",ISNA(MATCH(AP979,{"Raised per Monitoring and Review Plan","Not action-capable","Action-capable: raise not yet set"},0)))),"INVALID VALUE — use the dropdown list",IF(AND(AG979="UC-ID specific",OR(AF979="",AF979="None")),"UC-ID REQUIRED",IF(OR(J979="",K979="",Q979="",R979="",T979="",AL979="",J979="Not yet known",K979="Unknown",Q979="Unknown",R979="Unknown",T979="Unknown"),"UNKNOWN TO RESOLVE",IF(AND(K979="Yes",OR(H979="",I979="",M979="",N979="",O979="",P979="",P979="None",X979="")),"BREACH ACTION INCOMPLETE",IF(AND(OR(K979="Yes",Q979="Yes"),AL979="None"),"TRIGGER NOT RECORDED — select the E.4 trigger",IF(AND(OR(AND(AL979&lt;&gt;"",AL979&lt;&gt;"None"),R979="Yes"),AM979=""),"REASSESSMENT / CONSIDERATION REF REQUIRED",IF(AND(OR(R979="Yes",T979="Yes"),U979=""),"GATE LOG EVENT ID REQUIRED",IF(OR(AND(D979&lt;&gt;"",NOT(ISNUMBER(D979))),AND(Y979&lt;&gt;"",NOT(ISNUMBER(Y979))),AND(ISNUMBER(D979),ISNUMBER(Y979),Y979&lt;=D979)),"DATE CHECK — Review and Next Review must be dates, Next after Review",IF(AND(ISNUMBER(AC979),ISNUMBER(AD979),AD979&gt;AC979),"SAMPLE EXCEEDS POPULATION",IF(AND(ISNUMBER(AD979),ISNUMBER(AK979),AD979&lt;AK979),"SAMPLE BELOW TIER MINIMUM",IF(AND(AI979&lt;&gt;"",ISNUMBER(Y979),AO979=""),"REVIEW TYPE REQUIRED: operational, performance or formal (§6.4.4)",IF(AND(ISNUMBER(D979),ISNUMBER(Y979),AI979&lt;&gt;"",Y979-D979&gt;IF(AI979="Critical",31,IF(AI979="High",IF(OR(AO979="Operational monitoring",AO979="Performance review"),31,92),IF(AI979="Medium",IF(AO979="Operational monitoring",31,IF(AO979="Performance review",92,366)),366)))),"NEXT REVIEW EXCEEDS TIER CADENCE",IF(OR(AP979="",AP979="Action-capable: raise not yet set"),"AGENTIC CADENCE RAISE NOT SET (§6.4.4; size to be set by the Council)",IF(AND(Z979="Closed",OR(D979="",E979="",G979="",H979="",I979="",X979="",Y979="",AA979="",AB979="",NOT(ISNUMBER(AC979)),NOT(ISNUMBER(AD979)),AC979&lt;1,AD979&lt;1,AE979="",AG979="",AI979="")),"CLOSURE EVIDENCE MISSING",IF(Z979="Closed","Closure ready for independent review","Open / review")))))))))))))))))</f>
        <v/>
      </c>
      <c r="AI979" s="0" t="n"/>
      <c r="AJ979" s="0">
        <f>IF(AI979="","",IF(AO979="Operational monitoring",IF(AI979="Low","Routine operational monitoring by the Service Owner",IF(AI979="Medium","Monthly","Continuous (logged at least monthly)")),IF(AO979="Performance review",IF(AI979="Critical","At least monthly",IF(AI979="High","Monthly",IF(AI979="Medium","Quarterly","Annual"))),IF(AI979="Critical","Continuous monitoring; formal review at least monthly",IF(AI979="High","Quarterly","Annual")))))</f>
        <v/>
      </c>
      <c r="AK979" s="0">
        <f>IF(OR(AI979="",NOT(ISNUMBER(AC979))),"",IF(OR(AI979="Critical",AI979="High"),MIN(AC979,MAX(30,ROUNDUP(0.05*AC979,0))),IF(AI979="Medium",MIN(AC979,20),MIN(AC979,10))))</f>
        <v/>
      </c>
      <c r="AL979" s="0" t="n"/>
      <c r="AM979" s="0" t="n"/>
      <c r="AN979" s="0" t="n"/>
      <c r="AO979" s="0" t="n"/>
      <c r="AP979" s="0" t="n"/>
    </row>
    <row r="980">
      <c r="A980" s="49" t="n"/>
      <c r="B980" s="50" t="n"/>
      <c r="C980" s="50" t="n"/>
      <c r="D980" s="51" t="n"/>
      <c r="E980" s="50" t="n"/>
      <c r="F980" s="50" t="n"/>
      <c r="G980" s="50" t="n"/>
      <c r="H980" s="50" t="n"/>
      <c r="I980" s="50" t="n"/>
      <c r="J980" s="50" t="n"/>
      <c r="K980" s="50" t="n"/>
      <c r="L980" s="50" t="n"/>
      <c r="M980" s="50" t="n"/>
      <c r="N980" s="50" t="n"/>
      <c r="O980" s="51" t="n"/>
      <c r="P980" s="50" t="n"/>
      <c r="Q980" s="50" t="n"/>
      <c r="R980" s="50" t="n"/>
      <c r="S980" s="50" t="n"/>
      <c r="T980" s="50" t="n"/>
      <c r="U980" s="50" t="n"/>
      <c r="V980" s="50" t="n"/>
      <c r="W980" s="50" t="n"/>
      <c r="X980" s="50" t="n"/>
      <c r="Y980" s="51" t="n"/>
      <c r="Z980" s="52" t="n"/>
      <c r="AA980" s="50" t="n"/>
      <c r="AB980" s="50" t="n"/>
      <c r="AC980" s="61" t="n"/>
      <c r="AD980" s="61" t="n"/>
      <c r="AE980" s="50" t="n"/>
      <c r="AF980" s="0" t="n"/>
      <c r="AG980" s="0" t="n"/>
      <c r="AH980" s="85">
        <f>IF(COUNTA(A980:AG980,AI980,AL980:AP980)=0,"",IF(TRIM(A980)="","AIR-ID REQUIRED",IF(OR(AND(K980&lt;&gt;"",ISNA(MATCH(K980,{"Yes","No","Unknown"},0))),AND(Q980&lt;&gt;"",ISNA(MATCH(Q980,{"Yes","No","Unknown"},0))),AND(R980&lt;&gt;"",ISNA(MATCH(R980,{"Yes","No","Unknown"},0))),AND(T980&lt;&gt;"",ISNA(MATCH(T980,{"Yes","No","Unknown"},0))),AND(J980&lt;&gt;"",ISNA(MATCH(J980,{"Improving","Stable","Deteriorating","New / Baseline","Not yet known"},0))),AND(Z980&lt;&gt;"",ISNA(MATCH(Z980,{"Open","Reviewed","Action Open","Escalated","Closed"},0))),AND(AG980&lt;&gt;"",ISNA(MATCH(AG980,{"UC-ID specific","Shared system baseline"},0))),AND(AI980&lt;&gt;"",ISNA(MATCH(AI980,{"Low","Medium","High","Critical"},0))),AND(AL980&lt;&gt;"",COUNTIF(Lists!$A$3:$A$10,AL980)=0),AND(AO980&lt;&gt;"",ISNA(MATCH(AO980,{"Operational monitoring","Performance review","Formal review"},0))),AND(AP980&lt;&gt;"",ISNA(MATCH(AP980,{"Raised per Monitoring and Review Plan","Not action-capable","Action-capable: raise not yet set"},0)))),"INVALID VALUE — use the dropdown list",IF(AND(AG980="UC-ID specific",OR(AF980="",AF980="None")),"UC-ID REQUIRED",IF(OR(J980="",K980="",Q980="",R980="",T980="",AL980="",J980="Not yet known",K980="Unknown",Q980="Unknown",R980="Unknown",T980="Unknown"),"UNKNOWN TO RESOLVE",IF(AND(K980="Yes",OR(H980="",I980="",M980="",N980="",O980="",P980="",P980="None",X980="")),"BREACH ACTION INCOMPLETE",IF(AND(OR(K980="Yes",Q980="Yes"),AL980="None"),"TRIGGER NOT RECORDED — select the E.4 trigger",IF(AND(OR(AND(AL980&lt;&gt;"",AL980&lt;&gt;"None"),R980="Yes"),AM980=""),"REASSESSMENT / CONSIDERATION REF REQUIRED",IF(AND(OR(R980="Yes",T980="Yes"),U980=""),"GATE LOG EVENT ID REQUIRED",IF(OR(AND(D980&lt;&gt;"",NOT(ISNUMBER(D980))),AND(Y980&lt;&gt;"",NOT(ISNUMBER(Y980))),AND(ISNUMBER(D980),ISNUMBER(Y980),Y980&lt;=D980)),"DATE CHECK — Review and Next Review must be dates, Next after Review",IF(AND(ISNUMBER(AC980),ISNUMBER(AD980),AD980&gt;AC980),"SAMPLE EXCEEDS POPULATION",IF(AND(ISNUMBER(AD980),ISNUMBER(AK980),AD980&lt;AK980),"SAMPLE BELOW TIER MINIMUM",IF(AND(AI980&lt;&gt;"",ISNUMBER(Y980),AO980=""),"REVIEW TYPE REQUIRED: operational, performance or formal (§6.4.4)",IF(AND(ISNUMBER(D980),ISNUMBER(Y980),AI980&lt;&gt;"",Y980-D980&gt;IF(AI980="Critical",31,IF(AI980="High",IF(OR(AO980="Operational monitoring",AO980="Performance review"),31,92),IF(AI980="Medium",IF(AO980="Operational monitoring",31,IF(AO980="Performance review",92,366)),366)))),"NEXT REVIEW EXCEEDS TIER CADENCE",IF(OR(AP980="",AP980="Action-capable: raise not yet set"),"AGENTIC CADENCE RAISE NOT SET (§6.4.4; size to be set by the Council)",IF(AND(Z980="Closed",OR(D980="",E980="",G980="",H980="",I980="",X980="",Y980="",AA980="",AB980="",NOT(ISNUMBER(AC980)),NOT(ISNUMBER(AD980)),AC980&lt;1,AD980&lt;1,AE980="",AG980="",AI980="")),"CLOSURE EVIDENCE MISSING",IF(Z980="Closed","Closure ready for independent review","Open / review")))))))))))))))))</f>
        <v/>
      </c>
      <c r="AI980" s="0" t="n"/>
      <c r="AJ980" s="0">
        <f>IF(AI980="","",IF(AO980="Operational monitoring",IF(AI980="Low","Routine operational monitoring by the Service Owner",IF(AI980="Medium","Monthly","Continuous (logged at least monthly)")),IF(AO980="Performance review",IF(AI980="Critical","At least monthly",IF(AI980="High","Monthly",IF(AI980="Medium","Quarterly","Annual"))),IF(AI980="Critical","Continuous monitoring; formal review at least monthly",IF(AI980="High","Quarterly","Annual")))))</f>
        <v/>
      </c>
      <c r="AK980" s="0">
        <f>IF(OR(AI980="",NOT(ISNUMBER(AC980))),"",IF(OR(AI980="Critical",AI980="High"),MIN(AC980,MAX(30,ROUNDUP(0.05*AC980,0))),IF(AI980="Medium",MIN(AC980,20),MIN(AC980,10))))</f>
        <v/>
      </c>
      <c r="AL980" s="0" t="n"/>
      <c r="AM980" s="0" t="n"/>
      <c r="AN980" s="0" t="n"/>
      <c r="AO980" s="0" t="n"/>
      <c r="AP980" s="0" t="n"/>
    </row>
    <row r="981">
      <c r="A981" s="49" t="n"/>
      <c r="B981" s="50" t="n"/>
      <c r="C981" s="50" t="n"/>
      <c r="D981" s="51" t="n"/>
      <c r="E981" s="50" t="n"/>
      <c r="F981" s="50" t="n"/>
      <c r="G981" s="50" t="n"/>
      <c r="H981" s="50" t="n"/>
      <c r="I981" s="50" t="n"/>
      <c r="J981" s="50" t="n"/>
      <c r="K981" s="50" t="n"/>
      <c r="L981" s="50" t="n"/>
      <c r="M981" s="50" t="n"/>
      <c r="N981" s="50" t="n"/>
      <c r="O981" s="51" t="n"/>
      <c r="P981" s="50" t="n"/>
      <c r="Q981" s="50" t="n"/>
      <c r="R981" s="50" t="n"/>
      <c r="S981" s="50" t="n"/>
      <c r="T981" s="50" t="n"/>
      <c r="U981" s="50" t="n"/>
      <c r="V981" s="50" t="n"/>
      <c r="W981" s="50" t="n"/>
      <c r="X981" s="50" t="n"/>
      <c r="Y981" s="51" t="n"/>
      <c r="Z981" s="52" t="n"/>
      <c r="AA981" s="50" t="n"/>
      <c r="AB981" s="50" t="n"/>
      <c r="AC981" s="61" t="n"/>
      <c r="AD981" s="61" t="n"/>
      <c r="AE981" s="50" t="n"/>
      <c r="AF981" s="0" t="n"/>
      <c r="AG981" s="0" t="n"/>
      <c r="AH981" s="85">
        <f>IF(COUNTA(A981:AG981,AI981,AL981:AP981)=0,"",IF(TRIM(A981)="","AIR-ID REQUIRED",IF(OR(AND(K981&lt;&gt;"",ISNA(MATCH(K981,{"Yes","No","Unknown"},0))),AND(Q981&lt;&gt;"",ISNA(MATCH(Q981,{"Yes","No","Unknown"},0))),AND(R981&lt;&gt;"",ISNA(MATCH(R981,{"Yes","No","Unknown"},0))),AND(T981&lt;&gt;"",ISNA(MATCH(T981,{"Yes","No","Unknown"},0))),AND(J981&lt;&gt;"",ISNA(MATCH(J981,{"Improving","Stable","Deteriorating","New / Baseline","Not yet known"},0))),AND(Z981&lt;&gt;"",ISNA(MATCH(Z981,{"Open","Reviewed","Action Open","Escalated","Closed"},0))),AND(AG981&lt;&gt;"",ISNA(MATCH(AG981,{"UC-ID specific","Shared system baseline"},0))),AND(AI981&lt;&gt;"",ISNA(MATCH(AI981,{"Low","Medium","High","Critical"},0))),AND(AL981&lt;&gt;"",COUNTIF(Lists!$A$3:$A$10,AL981)=0),AND(AO981&lt;&gt;"",ISNA(MATCH(AO981,{"Operational monitoring","Performance review","Formal review"},0))),AND(AP981&lt;&gt;"",ISNA(MATCH(AP981,{"Raised per Monitoring and Review Plan","Not action-capable","Action-capable: raise not yet set"},0)))),"INVALID VALUE — use the dropdown list",IF(AND(AG981="UC-ID specific",OR(AF981="",AF981="None")),"UC-ID REQUIRED",IF(OR(J981="",K981="",Q981="",R981="",T981="",AL981="",J981="Not yet known",K981="Unknown",Q981="Unknown",R981="Unknown",T981="Unknown"),"UNKNOWN TO RESOLVE",IF(AND(K981="Yes",OR(H981="",I981="",M981="",N981="",O981="",P981="",P981="None",X981="")),"BREACH ACTION INCOMPLETE",IF(AND(OR(K981="Yes",Q981="Yes"),AL981="None"),"TRIGGER NOT RECORDED — select the E.4 trigger",IF(AND(OR(AND(AL981&lt;&gt;"",AL981&lt;&gt;"None"),R981="Yes"),AM981=""),"REASSESSMENT / CONSIDERATION REF REQUIRED",IF(AND(OR(R981="Yes",T981="Yes"),U981=""),"GATE LOG EVENT ID REQUIRED",IF(OR(AND(D981&lt;&gt;"",NOT(ISNUMBER(D981))),AND(Y981&lt;&gt;"",NOT(ISNUMBER(Y981))),AND(ISNUMBER(D981),ISNUMBER(Y981),Y981&lt;=D981)),"DATE CHECK — Review and Next Review must be dates, Next after Review",IF(AND(ISNUMBER(AC981),ISNUMBER(AD981),AD981&gt;AC981),"SAMPLE EXCEEDS POPULATION",IF(AND(ISNUMBER(AD981),ISNUMBER(AK981),AD981&lt;AK981),"SAMPLE BELOW TIER MINIMUM",IF(AND(AI981&lt;&gt;"",ISNUMBER(Y981),AO981=""),"REVIEW TYPE REQUIRED: operational, performance or formal (§6.4.4)",IF(AND(ISNUMBER(D981),ISNUMBER(Y981),AI981&lt;&gt;"",Y981-D981&gt;IF(AI981="Critical",31,IF(AI981="High",IF(OR(AO981="Operational monitoring",AO981="Performance review"),31,92),IF(AI981="Medium",IF(AO981="Operational monitoring",31,IF(AO981="Performance review",92,366)),366)))),"NEXT REVIEW EXCEEDS TIER CADENCE",IF(OR(AP981="",AP981="Action-capable: raise not yet set"),"AGENTIC CADENCE RAISE NOT SET (§6.4.4; size to be set by the Council)",IF(AND(Z981="Closed",OR(D981="",E981="",G981="",H981="",I981="",X981="",Y981="",AA981="",AB981="",NOT(ISNUMBER(AC981)),NOT(ISNUMBER(AD981)),AC981&lt;1,AD981&lt;1,AE981="",AG981="",AI981="")),"CLOSURE EVIDENCE MISSING",IF(Z981="Closed","Closure ready for independent review","Open / review")))))))))))))))))</f>
        <v/>
      </c>
      <c r="AI981" s="0" t="n"/>
      <c r="AJ981" s="0">
        <f>IF(AI981="","",IF(AO981="Operational monitoring",IF(AI981="Low","Routine operational monitoring by the Service Owner",IF(AI981="Medium","Monthly","Continuous (logged at least monthly)")),IF(AO981="Performance review",IF(AI981="Critical","At least monthly",IF(AI981="High","Monthly",IF(AI981="Medium","Quarterly","Annual"))),IF(AI981="Critical","Continuous monitoring; formal review at least monthly",IF(AI981="High","Quarterly","Annual")))))</f>
        <v/>
      </c>
      <c r="AK981" s="0">
        <f>IF(OR(AI981="",NOT(ISNUMBER(AC981))),"",IF(OR(AI981="Critical",AI981="High"),MIN(AC981,MAX(30,ROUNDUP(0.05*AC981,0))),IF(AI981="Medium",MIN(AC981,20),MIN(AC981,10))))</f>
        <v/>
      </c>
      <c r="AL981" s="0" t="n"/>
      <c r="AM981" s="0" t="n"/>
      <c r="AN981" s="0" t="n"/>
      <c r="AO981" s="0" t="n"/>
      <c r="AP981" s="0" t="n"/>
    </row>
    <row r="982">
      <c r="A982" s="49" t="n"/>
      <c r="B982" s="50" t="n"/>
      <c r="C982" s="50" t="n"/>
      <c r="D982" s="51" t="n"/>
      <c r="E982" s="50" t="n"/>
      <c r="F982" s="50" t="n"/>
      <c r="G982" s="50" t="n"/>
      <c r="H982" s="50" t="n"/>
      <c r="I982" s="50" t="n"/>
      <c r="J982" s="50" t="n"/>
      <c r="K982" s="50" t="n"/>
      <c r="L982" s="50" t="n"/>
      <c r="M982" s="50" t="n"/>
      <c r="N982" s="50" t="n"/>
      <c r="O982" s="51" t="n"/>
      <c r="P982" s="50" t="n"/>
      <c r="Q982" s="50" t="n"/>
      <c r="R982" s="50" t="n"/>
      <c r="S982" s="50" t="n"/>
      <c r="T982" s="50" t="n"/>
      <c r="U982" s="50" t="n"/>
      <c r="V982" s="50" t="n"/>
      <c r="W982" s="50" t="n"/>
      <c r="X982" s="50" t="n"/>
      <c r="Y982" s="51" t="n"/>
      <c r="Z982" s="52" t="n"/>
      <c r="AA982" s="50" t="n"/>
      <c r="AB982" s="50" t="n"/>
      <c r="AC982" s="61" t="n"/>
      <c r="AD982" s="61" t="n"/>
      <c r="AE982" s="50" t="n"/>
      <c r="AF982" s="0" t="n"/>
      <c r="AG982" s="0" t="n"/>
      <c r="AH982" s="85">
        <f>IF(COUNTA(A982:AG982,AI982,AL982:AP982)=0,"",IF(TRIM(A982)="","AIR-ID REQUIRED",IF(OR(AND(K982&lt;&gt;"",ISNA(MATCH(K982,{"Yes","No","Unknown"},0))),AND(Q982&lt;&gt;"",ISNA(MATCH(Q982,{"Yes","No","Unknown"},0))),AND(R982&lt;&gt;"",ISNA(MATCH(R982,{"Yes","No","Unknown"},0))),AND(T982&lt;&gt;"",ISNA(MATCH(T982,{"Yes","No","Unknown"},0))),AND(J982&lt;&gt;"",ISNA(MATCH(J982,{"Improving","Stable","Deteriorating","New / Baseline","Not yet known"},0))),AND(Z982&lt;&gt;"",ISNA(MATCH(Z982,{"Open","Reviewed","Action Open","Escalated","Closed"},0))),AND(AG982&lt;&gt;"",ISNA(MATCH(AG982,{"UC-ID specific","Shared system baseline"},0))),AND(AI982&lt;&gt;"",ISNA(MATCH(AI982,{"Low","Medium","High","Critical"},0))),AND(AL982&lt;&gt;"",COUNTIF(Lists!$A$3:$A$10,AL982)=0),AND(AO982&lt;&gt;"",ISNA(MATCH(AO982,{"Operational monitoring","Performance review","Formal review"},0))),AND(AP982&lt;&gt;"",ISNA(MATCH(AP982,{"Raised per Monitoring and Review Plan","Not action-capable","Action-capable: raise not yet set"},0)))),"INVALID VALUE — use the dropdown list",IF(AND(AG982="UC-ID specific",OR(AF982="",AF982="None")),"UC-ID REQUIRED",IF(OR(J982="",K982="",Q982="",R982="",T982="",AL982="",J982="Not yet known",K982="Unknown",Q982="Unknown",R982="Unknown",T982="Unknown"),"UNKNOWN TO RESOLVE",IF(AND(K982="Yes",OR(H982="",I982="",M982="",N982="",O982="",P982="",P982="None",X982="")),"BREACH ACTION INCOMPLETE",IF(AND(OR(K982="Yes",Q982="Yes"),AL982="None"),"TRIGGER NOT RECORDED — select the E.4 trigger",IF(AND(OR(AND(AL982&lt;&gt;"",AL982&lt;&gt;"None"),R982="Yes"),AM982=""),"REASSESSMENT / CONSIDERATION REF REQUIRED",IF(AND(OR(R982="Yes",T982="Yes"),U982=""),"GATE LOG EVENT ID REQUIRED",IF(OR(AND(D982&lt;&gt;"",NOT(ISNUMBER(D982))),AND(Y982&lt;&gt;"",NOT(ISNUMBER(Y982))),AND(ISNUMBER(D982),ISNUMBER(Y982),Y982&lt;=D982)),"DATE CHECK — Review and Next Review must be dates, Next after Review",IF(AND(ISNUMBER(AC982),ISNUMBER(AD982),AD982&gt;AC982),"SAMPLE EXCEEDS POPULATION",IF(AND(ISNUMBER(AD982),ISNUMBER(AK982),AD982&lt;AK982),"SAMPLE BELOW TIER MINIMUM",IF(AND(AI982&lt;&gt;"",ISNUMBER(Y982),AO982=""),"REVIEW TYPE REQUIRED: operational, performance or formal (§6.4.4)",IF(AND(ISNUMBER(D982),ISNUMBER(Y982),AI982&lt;&gt;"",Y982-D982&gt;IF(AI982="Critical",31,IF(AI982="High",IF(OR(AO982="Operational monitoring",AO982="Performance review"),31,92),IF(AI982="Medium",IF(AO982="Operational monitoring",31,IF(AO982="Performance review",92,366)),366)))),"NEXT REVIEW EXCEEDS TIER CADENCE",IF(OR(AP982="",AP982="Action-capable: raise not yet set"),"AGENTIC CADENCE RAISE NOT SET (§6.4.4; size to be set by the Council)",IF(AND(Z982="Closed",OR(D982="",E982="",G982="",H982="",I982="",X982="",Y982="",AA982="",AB982="",NOT(ISNUMBER(AC982)),NOT(ISNUMBER(AD982)),AC982&lt;1,AD982&lt;1,AE982="",AG982="",AI982="")),"CLOSURE EVIDENCE MISSING",IF(Z982="Closed","Closure ready for independent review","Open / review")))))))))))))))))</f>
        <v/>
      </c>
      <c r="AI982" s="0" t="n"/>
      <c r="AJ982" s="0">
        <f>IF(AI982="","",IF(AO982="Operational monitoring",IF(AI982="Low","Routine operational monitoring by the Service Owner",IF(AI982="Medium","Monthly","Continuous (logged at least monthly)")),IF(AO982="Performance review",IF(AI982="Critical","At least monthly",IF(AI982="High","Monthly",IF(AI982="Medium","Quarterly","Annual"))),IF(AI982="Critical","Continuous monitoring; formal review at least monthly",IF(AI982="High","Quarterly","Annual")))))</f>
        <v/>
      </c>
      <c r="AK982" s="0">
        <f>IF(OR(AI982="",NOT(ISNUMBER(AC982))),"",IF(OR(AI982="Critical",AI982="High"),MIN(AC982,MAX(30,ROUNDUP(0.05*AC982,0))),IF(AI982="Medium",MIN(AC982,20),MIN(AC982,10))))</f>
        <v/>
      </c>
      <c r="AL982" s="0" t="n"/>
      <c r="AM982" s="0" t="n"/>
      <c r="AN982" s="0" t="n"/>
      <c r="AO982" s="0" t="n"/>
      <c r="AP982" s="0" t="n"/>
    </row>
    <row r="983">
      <c r="A983" s="49" t="n"/>
      <c r="B983" s="50" t="n"/>
      <c r="C983" s="50" t="n"/>
      <c r="D983" s="51" t="n"/>
      <c r="E983" s="50" t="n"/>
      <c r="F983" s="50" t="n"/>
      <c r="G983" s="50" t="n"/>
      <c r="H983" s="50" t="n"/>
      <c r="I983" s="50" t="n"/>
      <c r="J983" s="50" t="n"/>
      <c r="K983" s="50" t="n"/>
      <c r="L983" s="50" t="n"/>
      <c r="M983" s="50" t="n"/>
      <c r="N983" s="50" t="n"/>
      <c r="O983" s="51" t="n"/>
      <c r="P983" s="50" t="n"/>
      <c r="Q983" s="50" t="n"/>
      <c r="R983" s="50" t="n"/>
      <c r="S983" s="50" t="n"/>
      <c r="T983" s="50" t="n"/>
      <c r="U983" s="50" t="n"/>
      <c r="V983" s="50" t="n"/>
      <c r="W983" s="50" t="n"/>
      <c r="X983" s="50" t="n"/>
      <c r="Y983" s="51" t="n"/>
      <c r="Z983" s="52" t="n"/>
      <c r="AA983" s="50" t="n"/>
      <c r="AB983" s="50" t="n"/>
      <c r="AC983" s="61" t="n"/>
      <c r="AD983" s="61" t="n"/>
      <c r="AE983" s="50" t="n"/>
      <c r="AF983" s="0" t="n"/>
      <c r="AG983" s="0" t="n"/>
      <c r="AH983" s="85">
        <f>IF(COUNTA(A983:AG983,AI983,AL983:AP983)=0,"",IF(TRIM(A983)="","AIR-ID REQUIRED",IF(OR(AND(K983&lt;&gt;"",ISNA(MATCH(K983,{"Yes","No","Unknown"},0))),AND(Q983&lt;&gt;"",ISNA(MATCH(Q983,{"Yes","No","Unknown"},0))),AND(R983&lt;&gt;"",ISNA(MATCH(R983,{"Yes","No","Unknown"},0))),AND(T983&lt;&gt;"",ISNA(MATCH(T983,{"Yes","No","Unknown"},0))),AND(J983&lt;&gt;"",ISNA(MATCH(J983,{"Improving","Stable","Deteriorating","New / Baseline","Not yet known"},0))),AND(Z983&lt;&gt;"",ISNA(MATCH(Z983,{"Open","Reviewed","Action Open","Escalated","Closed"},0))),AND(AG983&lt;&gt;"",ISNA(MATCH(AG983,{"UC-ID specific","Shared system baseline"},0))),AND(AI983&lt;&gt;"",ISNA(MATCH(AI983,{"Low","Medium","High","Critical"},0))),AND(AL983&lt;&gt;"",COUNTIF(Lists!$A$3:$A$10,AL983)=0),AND(AO983&lt;&gt;"",ISNA(MATCH(AO983,{"Operational monitoring","Performance review","Formal review"},0))),AND(AP983&lt;&gt;"",ISNA(MATCH(AP983,{"Raised per Monitoring and Review Plan","Not action-capable","Action-capable: raise not yet set"},0)))),"INVALID VALUE — use the dropdown list",IF(AND(AG983="UC-ID specific",OR(AF983="",AF983="None")),"UC-ID REQUIRED",IF(OR(J983="",K983="",Q983="",R983="",T983="",AL983="",J983="Not yet known",K983="Unknown",Q983="Unknown",R983="Unknown",T983="Unknown"),"UNKNOWN TO RESOLVE",IF(AND(K983="Yes",OR(H983="",I983="",M983="",N983="",O983="",P983="",P983="None",X983="")),"BREACH ACTION INCOMPLETE",IF(AND(OR(K983="Yes",Q983="Yes"),AL983="None"),"TRIGGER NOT RECORDED — select the E.4 trigger",IF(AND(OR(AND(AL983&lt;&gt;"",AL983&lt;&gt;"None"),R983="Yes"),AM983=""),"REASSESSMENT / CONSIDERATION REF REQUIRED",IF(AND(OR(R983="Yes",T983="Yes"),U983=""),"GATE LOG EVENT ID REQUIRED",IF(OR(AND(D983&lt;&gt;"",NOT(ISNUMBER(D983))),AND(Y983&lt;&gt;"",NOT(ISNUMBER(Y983))),AND(ISNUMBER(D983),ISNUMBER(Y983),Y983&lt;=D983)),"DATE CHECK — Review and Next Review must be dates, Next after Review",IF(AND(ISNUMBER(AC983),ISNUMBER(AD983),AD983&gt;AC983),"SAMPLE EXCEEDS POPULATION",IF(AND(ISNUMBER(AD983),ISNUMBER(AK983),AD983&lt;AK983),"SAMPLE BELOW TIER MINIMUM",IF(AND(AI983&lt;&gt;"",ISNUMBER(Y983),AO983=""),"REVIEW TYPE REQUIRED: operational, performance or formal (§6.4.4)",IF(AND(ISNUMBER(D983),ISNUMBER(Y983),AI983&lt;&gt;"",Y983-D983&gt;IF(AI983="Critical",31,IF(AI983="High",IF(OR(AO983="Operational monitoring",AO983="Performance review"),31,92),IF(AI983="Medium",IF(AO983="Operational monitoring",31,IF(AO983="Performance review",92,366)),366)))),"NEXT REVIEW EXCEEDS TIER CADENCE",IF(OR(AP983="",AP983="Action-capable: raise not yet set"),"AGENTIC CADENCE RAISE NOT SET (§6.4.4; size to be set by the Council)",IF(AND(Z983="Closed",OR(D983="",E983="",G983="",H983="",I983="",X983="",Y983="",AA983="",AB983="",NOT(ISNUMBER(AC983)),NOT(ISNUMBER(AD983)),AC983&lt;1,AD983&lt;1,AE983="",AG983="",AI983="")),"CLOSURE EVIDENCE MISSING",IF(Z983="Closed","Closure ready for independent review","Open / review")))))))))))))))))</f>
        <v/>
      </c>
      <c r="AI983" s="0" t="n"/>
      <c r="AJ983" s="0">
        <f>IF(AI983="","",IF(AO983="Operational monitoring",IF(AI983="Low","Routine operational monitoring by the Service Owner",IF(AI983="Medium","Monthly","Continuous (logged at least monthly)")),IF(AO983="Performance review",IF(AI983="Critical","At least monthly",IF(AI983="High","Monthly",IF(AI983="Medium","Quarterly","Annual"))),IF(AI983="Critical","Continuous monitoring; formal review at least monthly",IF(AI983="High","Quarterly","Annual")))))</f>
        <v/>
      </c>
      <c r="AK983" s="0">
        <f>IF(OR(AI983="",NOT(ISNUMBER(AC983))),"",IF(OR(AI983="Critical",AI983="High"),MIN(AC983,MAX(30,ROUNDUP(0.05*AC983,0))),IF(AI983="Medium",MIN(AC983,20),MIN(AC983,10))))</f>
        <v/>
      </c>
      <c r="AL983" s="0" t="n"/>
      <c r="AM983" s="0" t="n"/>
      <c r="AN983" s="0" t="n"/>
      <c r="AO983" s="0" t="n"/>
      <c r="AP983" s="0" t="n"/>
    </row>
    <row r="984">
      <c r="A984" s="49" t="n"/>
      <c r="B984" s="50" t="n"/>
      <c r="C984" s="50" t="n"/>
      <c r="D984" s="51" t="n"/>
      <c r="E984" s="50" t="n"/>
      <c r="F984" s="50" t="n"/>
      <c r="G984" s="50" t="n"/>
      <c r="H984" s="50" t="n"/>
      <c r="I984" s="50" t="n"/>
      <c r="J984" s="50" t="n"/>
      <c r="K984" s="50" t="n"/>
      <c r="L984" s="50" t="n"/>
      <c r="M984" s="50" t="n"/>
      <c r="N984" s="50" t="n"/>
      <c r="O984" s="51" t="n"/>
      <c r="P984" s="50" t="n"/>
      <c r="Q984" s="50" t="n"/>
      <c r="R984" s="50" t="n"/>
      <c r="S984" s="50" t="n"/>
      <c r="T984" s="50" t="n"/>
      <c r="U984" s="50" t="n"/>
      <c r="V984" s="50" t="n"/>
      <c r="W984" s="50" t="n"/>
      <c r="X984" s="50" t="n"/>
      <c r="Y984" s="51" t="n"/>
      <c r="Z984" s="52" t="n"/>
      <c r="AA984" s="50" t="n"/>
      <c r="AB984" s="50" t="n"/>
      <c r="AC984" s="61" t="n"/>
      <c r="AD984" s="61" t="n"/>
      <c r="AE984" s="50" t="n"/>
      <c r="AF984" s="0" t="n"/>
      <c r="AG984" s="0" t="n"/>
      <c r="AH984" s="85">
        <f>IF(COUNTA(A984:AG984,AI984,AL984:AP984)=0,"",IF(TRIM(A984)="","AIR-ID REQUIRED",IF(OR(AND(K984&lt;&gt;"",ISNA(MATCH(K984,{"Yes","No","Unknown"},0))),AND(Q984&lt;&gt;"",ISNA(MATCH(Q984,{"Yes","No","Unknown"},0))),AND(R984&lt;&gt;"",ISNA(MATCH(R984,{"Yes","No","Unknown"},0))),AND(T984&lt;&gt;"",ISNA(MATCH(T984,{"Yes","No","Unknown"},0))),AND(J984&lt;&gt;"",ISNA(MATCH(J984,{"Improving","Stable","Deteriorating","New / Baseline","Not yet known"},0))),AND(Z984&lt;&gt;"",ISNA(MATCH(Z984,{"Open","Reviewed","Action Open","Escalated","Closed"},0))),AND(AG984&lt;&gt;"",ISNA(MATCH(AG984,{"UC-ID specific","Shared system baseline"},0))),AND(AI984&lt;&gt;"",ISNA(MATCH(AI984,{"Low","Medium","High","Critical"},0))),AND(AL984&lt;&gt;"",COUNTIF(Lists!$A$3:$A$10,AL984)=0),AND(AO984&lt;&gt;"",ISNA(MATCH(AO984,{"Operational monitoring","Performance review","Formal review"},0))),AND(AP984&lt;&gt;"",ISNA(MATCH(AP984,{"Raised per Monitoring and Review Plan","Not action-capable","Action-capable: raise not yet set"},0)))),"INVALID VALUE — use the dropdown list",IF(AND(AG984="UC-ID specific",OR(AF984="",AF984="None")),"UC-ID REQUIRED",IF(OR(J984="",K984="",Q984="",R984="",T984="",AL984="",J984="Not yet known",K984="Unknown",Q984="Unknown",R984="Unknown",T984="Unknown"),"UNKNOWN TO RESOLVE",IF(AND(K984="Yes",OR(H984="",I984="",M984="",N984="",O984="",P984="",P984="None",X984="")),"BREACH ACTION INCOMPLETE",IF(AND(OR(K984="Yes",Q984="Yes"),AL984="None"),"TRIGGER NOT RECORDED — select the E.4 trigger",IF(AND(OR(AND(AL984&lt;&gt;"",AL984&lt;&gt;"None"),R984="Yes"),AM984=""),"REASSESSMENT / CONSIDERATION REF REQUIRED",IF(AND(OR(R984="Yes",T984="Yes"),U984=""),"GATE LOG EVENT ID REQUIRED",IF(OR(AND(D984&lt;&gt;"",NOT(ISNUMBER(D984))),AND(Y984&lt;&gt;"",NOT(ISNUMBER(Y984))),AND(ISNUMBER(D984),ISNUMBER(Y984),Y984&lt;=D984)),"DATE CHECK — Review and Next Review must be dates, Next after Review",IF(AND(ISNUMBER(AC984),ISNUMBER(AD984),AD984&gt;AC984),"SAMPLE EXCEEDS POPULATION",IF(AND(ISNUMBER(AD984),ISNUMBER(AK984),AD984&lt;AK984),"SAMPLE BELOW TIER MINIMUM",IF(AND(AI984&lt;&gt;"",ISNUMBER(Y984),AO984=""),"REVIEW TYPE REQUIRED: operational, performance or formal (§6.4.4)",IF(AND(ISNUMBER(D984),ISNUMBER(Y984),AI984&lt;&gt;"",Y984-D984&gt;IF(AI984="Critical",31,IF(AI984="High",IF(OR(AO984="Operational monitoring",AO984="Performance review"),31,92),IF(AI984="Medium",IF(AO984="Operational monitoring",31,IF(AO984="Performance review",92,366)),366)))),"NEXT REVIEW EXCEEDS TIER CADENCE",IF(OR(AP984="",AP984="Action-capable: raise not yet set"),"AGENTIC CADENCE RAISE NOT SET (§6.4.4; size to be set by the Council)",IF(AND(Z984="Closed",OR(D984="",E984="",G984="",H984="",I984="",X984="",Y984="",AA984="",AB984="",NOT(ISNUMBER(AC984)),NOT(ISNUMBER(AD984)),AC984&lt;1,AD984&lt;1,AE984="",AG984="",AI984="")),"CLOSURE EVIDENCE MISSING",IF(Z984="Closed","Closure ready for independent review","Open / review")))))))))))))))))</f>
        <v/>
      </c>
      <c r="AI984" s="0" t="n"/>
      <c r="AJ984" s="0">
        <f>IF(AI984="","",IF(AO984="Operational monitoring",IF(AI984="Low","Routine operational monitoring by the Service Owner",IF(AI984="Medium","Monthly","Continuous (logged at least monthly)")),IF(AO984="Performance review",IF(AI984="Critical","At least monthly",IF(AI984="High","Monthly",IF(AI984="Medium","Quarterly","Annual"))),IF(AI984="Critical","Continuous monitoring; formal review at least monthly",IF(AI984="High","Quarterly","Annual")))))</f>
        <v/>
      </c>
      <c r="AK984" s="0">
        <f>IF(OR(AI984="",NOT(ISNUMBER(AC984))),"",IF(OR(AI984="Critical",AI984="High"),MIN(AC984,MAX(30,ROUNDUP(0.05*AC984,0))),IF(AI984="Medium",MIN(AC984,20),MIN(AC984,10))))</f>
        <v/>
      </c>
      <c r="AL984" s="0" t="n"/>
      <c r="AM984" s="0" t="n"/>
      <c r="AN984" s="0" t="n"/>
      <c r="AO984" s="0" t="n"/>
      <c r="AP984" s="0" t="n"/>
    </row>
    <row r="985">
      <c r="A985" s="49" t="n"/>
      <c r="B985" s="50" t="n"/>
      <c r="C985" s="50" t="n"/>
      <c r="D985" s="51" t="n"/>
      <c r="E985" s="50" t="n"/>
      <c r="F985" s="50" t="n"/>
      <c r="G985" s="50" t="n"/>
      <c r="H985" s="50" t="n"/>
      <c r="I985" s="50" t="n"/>
      <c r="J985" s="50" t="n"/>
      <c r="K985" s="50" t="n"/>
      <c r="L985" s="50" t="n"/>
      <c r="M985" s="50" t="n"/>
      <c r="N985" s="50" t="n"/>
      <c r="O985" s="51" t="n"/>
      <c r="P985" s="50" t="n"/>
      <c r="Q985" s="50" t="n"/>
      <c r="R985" s="50" t="n"/>
      <c r="S985" s="50" t="n"/>
      <c r="T985" s="50" t="n"/>
      <c r="U985" s="50" t="n"/>
      <c r="V985" s="50" t="n"/>
      <c r="W985" s="50" t="n"/>
      <c r="X985" s="50" t="n"/>
      <c r="Y985" s="51" t="n"/>
      <c r="Z985" s="52" t="n"/>
      <c r="AA985" s="50" t="n"/>
      <c r="AB985" s="50" t="n"/>
      <c r="AC985" s="61" t="n"/>
      <c r="AD985" s="61" t="n"/>
      <c r="AE985" s="50" t="n"/>
      <c r="AF985" s="0" t="n"/>
      <c r="AG985" s="0" t="n"/>
      <c r="AH985" s="85">
        <f>IF(COUNTA(A985:AG985,AI985,AL985:AP985)=0,"",IF(TRIM(A985)="","AIR-ID REQUIRED",IF(OR(AND(K985&lt;&gt;"",ISNA(MATCH(K985,{"Yes","No","Unknown"},0))),AND(Q985&lt;&gt;"",ISNA(MATCH(Q985,{"Yes","No","Unknown"},0))),AND(R985&lt;&gt;"",ISNA(MATCH(R985,{"Yes","No","Unknown"},0))),AND(T985&lt;&gt;"",ISNA(MATCH(T985,{"Yes","No","Unknown"},0))),AND(J985&lt;&gt;"",ISNA(MATCH(J985,{"Improving","Stable","Deteriorating","New / Baseline","Not yet known"},0))),AND(Z985&lt;&gt;"",ISNA(MATCH(Z985,{"Open","Reviewed","Action Open","Escalated","Closed"},0))),AND(AG985&lt;&gt;"",ISNA(MATCH(AG985,{"UC-ID specific","Shared system baseline"},0))),AND(AI985&lt;&gt;"",ISNA(MATCH(AI985,{"Low","Medium","High","Critical"},0))),AND(AL985&lt;&gt;"",COUNTIF(Lists!$A$3:$A$10,AL985)=0),AND(AO985&lt;&gt;"",ISNA(MATCH(AO985,{"Operational monitoring","Performance review","Formal review"},0))),AND(AP985&lt;&gt;"",ISNA(MATCH(AP985,{"Raised per Monitoring and Review Plan","Not action-capable","Action-capable: raise not yet set"},0)))),"INVALID VALUE — use the dropdown list",IF(AND(AG985="UC-ID specific",OR(AF985="",AF985="None")),"UC-ID REQUIRED",IF(OR(J985="",K985="",Q985="",R985="",T985="",AL985="",J985="Not yet known",K985="Unknown",Q985="Unknown",R985="Unknown",T985="Unknown"),"UNKNOWN TO RESOLVE",IF(AND(K985="Yes",OR(H985="",I985="",M985="",N985="",O985="",P985="",P985="None",X985="")),"BREACH ACTION INCOMPLETE",IF(AND(OR(K985="Yes",Q985="Yes"),AL985="None"),"TRIGGER NOT RECORDED — select the E.4 trigger",IF(AND(OR(AND(AL985&lt;&gt;"",AL985&lt;&gt;"None"),R985="Yes"),AM985=""),"REASSESSMENT / CONSIDERATION REF REQUIRED",IF(AND(OR(R985="Yes",T985="Yes"),U985=""),"GATE LOG EVENT ID REQUIRED",IF(OR(AND(D985&lt;&gt;"",NOT(ISNUMBER(D985))),AND(Y985&lt;&gt;"",NOT(ISNUMBER(Y985))),AND(ISNUMBER(D985),ISNUMBER(Y985),Y985&lt;=D985)),"DATE CHECK — Review and Next Review must be dates, Next after Review",IF(AND(ISNUMBER(AC985),ISNUMBER(AD985),AD985&gt;AC985),"SAMPLE EXCEEDS POPULATION",IF(AND(ISNUMBER(AD985),ISNUMBER(AK985),AD985&lt;AK985),"SAMPLE BELOW TIER MINIMUM",IF(AND(AI985&lt;&gt;"",ISNUMBER(Y985),AO985=""),"REVIEW TYPE REQUIRED: operational, performance or formal (§6.4.4)",IF(AND(ISNUMBER(D985),ISNUMBER(Y985),AI985&lt;&gt;"",Y985-D985&gt;IF(AI985="Critical",31,IF(AI985="High",IF(OR(AO985="Operational monitoring",AO985="Performance review"),31,92),IF(AI985="Medium",IF(AO985="Operational monitoring",31,IF(AO985="Performance review",92,366)),366)))),"NEXT REVIEW EXCEEDS TIER CADENCE",IF(OR(AP985="",AP985="Action-capable: raise not yet set"),"AGENTIC CADENCE RAISE NOT SET (§6.4.4; size to be set by the Council)",IF(AND(Z985="Closed",OR(D985="",E985="",G985="",H985="",I985="",X985="",Y985="",AA985="",AB985="",NOT(ISNUMBER(AC985)),NOT(ISNUMBER(AD985)),AC985&lt;1,AD985&lt;1,AE985="",AG985="",AI985="")),"CLOSURE EVIDENCE MISSING",IF(Z985="Closed","Closure ready for independent review","Open / review")))))))))))))))))</f>
        <v/>
      </c>
      <c r="AI985" s="0" t="n"/>
      <c r="AJ985" s="0">
        <f>IF(AI985="","",IF(AO985="Operational monitoring",IF(AI985="Low","Routine operational monitoring by the Service Owner",IF(AI985="Medium","Monthly","Continuous (logged at least monthly)")),IF(AO985="Performance review",IF(AI985="Critical","At least monthly",IF(AI985="High","Monthly",IF(AI985="Medium","Quarterly","Annual"))),IF(AI985="Critical","Continuous monitoring; formal review at least monthly",IF(AI985="High","Quarterly","Annual")))))</f>
        <v/>
      </c>
      <c r="AK985" s="0">
        <f>IF(OR(AI985="",NOT(ISNUMBER(AC985))),"",IF(OR(AI985="Critical",AI985="High"),MIN(AC985,MAX(30,ROUNDUP(0.05*AC985,0))),IF(AI985="Medium",MIN(AC985,20),MIN(AC985,10))))</f>
        <v/>
      </c>
      <c r="AL985" s="0" t="n"/>
      <c r="AM985" s="0" t="n"/>
      <c r="AN985" s="0" t="n"/>
      <c r="AO985" s="0" t="n"/>
      <c r="AP985" s="0" t="n"/>
    </row>
    <row r="986">
      <c r="A986" s="49" t="n"/>
      <c r="B986" s="50" t="n"/>
      <c r="C986" s="50" t="n"/>
      <c r="D986" s="51" t="n"/>
      <c r="E986" s="50" t="n"/>
      <c r="F986" s="50" t="n"/>
      <c r="G986" s="50" t="n"/>
      <c r="H986" s="50" t="n"/>
      <c r="I986" s="50" t="n"/>
      <c r="J986" s="50" t="n"/>
      <c r="K986" s="50" t="n"/>
      <c r="L986" s="50" t="n"/>
      <c r="M986" s="50" t="n"/>
      <c r="N986" s="50" t="n"/>
      <c r="O986" s="51" t="n"/>
      <c r="P986" s="50" t="n"/>
      <c r="Q986" s="50" t="n"/>
      <c r="R986" s="50" t="n"/>
      <c r="S986" s="50" t="n"/>
      <c r="T986" s="50" t="n"/>
      <c r="U986" s="50" t="n"/>
      <c r="V986" s="50" t="n"/>
      <c r="W986" s="50" t="n"/>
      <c r="X986" s="50" t="n"/>
      <c r="Y986" s="51" t="n"/>
      <c r="Z986" s="52" t="n"/>
      <c r="AA986" s="50" t="n"/>
      <c r="AB986" s="50" t="n"/>
      <c r="AC986" s="61" t="n"/>
      <c r="AD986" s="61" t="n"/>
      <c r="AE986" s="50" t="n"/>
      <c r="AF986" s="0" t="n"/>
      <c r="AG986" s="0" t="n"/>
      <c r="AH986" s="85">
        <f>IF(COUNTA(A986:AG986,AI986,AL986:AP986)=0,"",IF(TRIM(A986)="","AIR-ID REQUIRED",IF(OR(AND(K986&lt;&gt;"",ISNA(MATCH(K986,{"Yes","No","Unknown"},0))),AND(Q986&lt;&gt;"",ISNA(MATCH(Q986,{"Yes","No","Unknown"},0))),AND(R986&lt;&gt;"",ISNA(MATCH(R986,{"Yes","No","Unknown"},0))),AND(T986&lt;&gt;"",ISNA(MATCH(T986,{"Yes","No","Unknown"},0))),AND(J986&lt;&gt;"",ISNA(MATCH(J986,{"Improving","Stable","Deteriorating","New / Baseline","Not yet known"},0))),AND(Z986&lt;&gt;"",ISNA(MATCH(Z986,{"Open","Reviewed","Action Open","Escalated","Closed"},0))),AND(AG986&lt;&gt;"",ISNA(MATCH(AG986,{"UC-ID specific","Shared system baseline"},0))),AND(AI986&lt;&gt;"",ISNA(MATCH(AI986,{"Low","Medium","High","Critical"},0))),AND(AL986&lt;&gt;"",COUNTIF(Lists!$A$3:$A$10,AL986)=0),AND(AO986&lt;&gt;"",ISNA(MATCH(AO986,{"Operational monitoring","Performance review","Formal review"},0))),AND(AP986&lt;&gt;"",ISNA(MATCH(AP986,{"Raised per Monitoring and Review Plan","Not action-capable","Action-capable: raise not yet set"},0)))),"INVALID VALUE — use the dropdown list",IF(AND(AG986="UC-ID specific",OR(AF986="",AF986="None")),"UC-ID REQUIRED",IF(OR(J986="",K986="",Q986="",R986="",T986="",AL986="",J986="Not yet known",K986="Unknown",Q986="Unknown",R986="Unknown",T986="Unknown"),"UNKNOWN TO RESOLVE",IF(AND(K986="Yes",OR(H986="",I986="",M986="",N986="",O986="",P986="",P986="None",X986="")),"BREACH ACTION INCOMPLETE",IF(AND(OR(K986="Yes",Q986="Yes"),AL986="None"),"TRIGGER NOT RECORDED — select the E.4 trigger",IF(AND(OR(AND(AL986&lt;&gt;"",AL986&lt;&gt;"None"),R986="Yes"),AM986=""),"REASSESSMENT / CONSIDERATION REF REQUIRED",IF(AND(OR(R986="Yes",T986="Yes"),U986=""),"GATE LOG EVENT ID REQUIRED",IF(OR(AND(D986&lt;&gt;"",NOT(ISNUMBER(D986))),AND(Y986&lt;&gt;"",NOT(ISNUMBER(Y986))),AND(ISNUMBER(D986),ISNUMBER(Y986),Y986&lt;=D986)),"DATE CHECK — Review and Next Review must be dates, Next after Review",IF(AND(ISNUMBER(AC986),ISNUMBER(AD986),AD986&gt;AC986),"SAMPLE EXCEEDS POPULATION",IF(AND(ISNUMBER(AD986),ISNUMBER(AK986),AD986&lt;AK986),"SAMPLE BELOW TIER MINIMUM",IF(AND(AI986&lt;&gt;"",ISNUMBER(Y986),AO986=""),"REVIEW TYPE REQUIRED: operational, performance or formal (§6.4.4)",IF(AND(ISNUMBER(D986),ISNUMBER(Y986),AI986&lt;&gt;"",Y986-D986&gt;IF(AI986="Critical",31,IF(AI986="High",IF(OR(AO986="Operational monitoring",AO986="Performance review"),31,92),IF(AI986="Medium",IF(AO986="Operational monitoring",31,IF(AO986="Performance review",92,366)),366)))),"NEXT REVIEW EXCEEDS TIER CADENCE",IF(OR(AP986="",AP986="Action-capable: raise not yet set"),"AGENTIC CADENCE RAISE NOT SET (§6.4.4; size to be set by the Council)",IF(AND(Z986="Closed",OR(D986="",E986="",G986="",H986="",I986="",X986="",Y986="",AA986="",AB986="",NOT(ISNUMBER(AC986)),NOT(ISNUMBER(AD986)),AC986&lt;1,AD986&lt;1,AE986="",AG986="",AI986="")),"CLOSURE EVIDENCE MISSING",IF(Z986="Closed","Closure ready for independent review","Open / review")))))))))))))))))</f>
        <v/>
      </c>
      <c r="AI986" s="0" t="n"/>
      <c r="AJ986" s="0">
        <f>IF(AI986="","",IF(AO986="Operational monitoring",IF(AI986="Low","Routine operational monitoring by the Service Owner",IF(AI986="Medium","Monthly","Continuous (logged at least monthly)")),IF(AO986="Performance review",IF(AI986="Critical","At least monthly",IF(AI986="High","Monthly",IF(AI986="Medium","Quarterly","Annual"))),IF(AI986="Critical","Continuous monitoring; formal review at least monthly",IF(AI986="High","Quarterly","Annual")))))</f>
        <v/>
      </c>
      <c r="AK986" s="0">
        <f>IF(OR(AI986="",NOT(ISNUMBER(AC986))),"",IF(OR(AI986="Critical",AI986="High"),MIN(AC986,MAX(30,ROUNDUP(0.05*AC986,0))),IF(AI986="Medium",MIN(AC986,20),MIN(AC986,10))))</f>
        <v/>
      </c>
      <c r="AL986" s="0" t="n"/>
      <c r="AM986" s="0" t="n"/>
      <c r="AN986" s="0" t="n"/>
      <c r="AO986" s="0" t="n"/>
      <c r="AP986" s="0" t="n"/>
    </row>
    <row r="987">
      <c r="A987" s="49" t="n"/>
      <c r="B987" s="50" t="n"/>
      <c r="C987" s="50" t="n"/>
      <c r="D987" s="51" t="n"/>
      <c r="E987" s="50" t="n"/>
      <c r="F987" s="50" t="n"/>
      <c r="G987" s="50" t="n"/>
      <c r="H987" s="50" t="n"/>
      <c r="I987" s="50" t="n"/>
      <c r="J987" s="50" t="n"/>
      <c r="K987" s="50" t="n"/>
      <c r="L987" s="50" t="n"/>
      <c r="M987" s="50" t="n"/>
      <c r="N987" s="50" t="n"/>
      <c r="O987" s="51" t="n"/>
      <c r="P987" s="50" t="n"/>
      <c r="Q987" s="50" t="n"/>
      <c r="R987" s="50" t="n"/>
      <c r="S987" s="50" t="n"/>
      <c r="T987" s="50" t="n"/>
      <c r="U987" s="50" t="n"/>
      <c r="V987" s="50" t="n"/>
      <c r="W987" s="50" t="n"/>
      <c r="X987" s="50" t="n"/>
      <c r="Y987" s="51" t="n"/>
      <c r="Z987" s="52" t="n"/>
      <c r="AA987" s="50" t="n"/>
      <c r="AB987" s="50" t="n"/>
      <c r="AC987" s="61" t="n"/>
      <c r="AD987" s="61" t="n"/>
      <c r="AE987" s="50" t="n"/>
      <c r="AF987" s="0" t="n"/>
      <c r="AG987" s="0" t="n"/>
      <c r="AH987" s="85">
        <f>IF(COUNTA(A987:AG987,AI987,AL987:AP987)=0,"",IF(TRIM(A987)="","AIR-ID REQUIRED",IF(OR(AND(K987&lt;&gt;"",ISNA(MATCH(K987,{"Yes","No","Unknown"},0))),AND(Q987&lt;&gt;"",ISNA(MATCH(Q987,{"Yes","No","Unknown"},0))),AND(R987&lt;&gt;"",ISNA(MATCH(R987,{"Yes","No","Unknown"},0))),AND(T987&lt;&gt;"",ISNA(MATCH(T987,{"Yes","No","Unknown"},0))),AND(J987&lt;&gt;"",ISNA(MATCH(J987,{"Improving","Stable","Deteriorating","New / Baseline","Not yet known"},0))),AND(Z987&lt;&gt;"",ISNA(MATCH(Z987,{"Open","Reviewed","Action Open","Escalated","Closed"},0))),AND(AG987&lt;&gt;"",ISNA(MATCH(AG987,{"UC-ID specific","Shared system baseline"},0))),AND(AI987&lt;&gt;"",ISNA(MATCH(AI987,{"Low","Medium","High","Critical"},0))),AND(AL987&lt;&gt;"",COUNTIF(Lists!$A$3:$A$10,AL987)=0),AND(AO987&lt;&gt;"",ISNA(MATCH(AO987,{"Operational monitoring","Performance review","Formal review"},0))),AND(AP987&lt;&gt;"",ISNA(MATCH(AP987,{"Raised per Monitoring and Review Plan","Not action-capable","Action-capable: raise not yet set"},0)))),"INVALID VALUE — use the dropdown list",IF(AND(AG987="UC-ID specific",OR(AF987="",AF987="None")),"UC-ID REQUIRED",IF(OR(J987="",K987="",Q987="",R987="",T987="",AL987="",J987="Not yet known",K987="Unknown",Q987="Unknown",R987="Unknown",T987="Unknown"),"UNKNOWN TO RESOLVE",IF(AND(K987="Yes",OR(H987="",I987="",M987="",N987="",O987="",P987="",P987="None",X987="")),"BREACH ACTION INCOMPLETE",IF(AND(OR(K987="Yes",Q987="Yes"),AL987="None"),"TRIGGER NOT RECORDED — select the E.4 trigger",IF(AND(OR(AND(AL987&lt;&gt;"",AL987&lt;&gt;"None"),R987="Yes"),AM987=""),"REASSESSMENT / CONSIDERATION REF REQUIRED",IF(AND(OR(R987="Yes",T987="Yes"),U987=""),"GATE LOG EVENT ID REQUIRED",IF(OR(AND(D987&lt;&gt;"",NOT(ISNUMBER(D987))),AND(Y987&lt;&gt;"",NOT(ISNUMBER(Y987))),AND(ISNUMBER(D987),ISNUMBER(Y987),Y987&lt;=D987)),"DATE CHECK — Review and Next Review must be dates, Next after Review",IF(AND(ISNUMBER(AC987),ISNUMBER(AD987),AD987&gt;AC987),"SAMPLE EXCEEDS POPULATION",IF(AND(ISNUMBER(AD987),ISNUMBER(AK987),AD987&lt;AK987),"SAMPLE BELOW TIER MINIMUM",IF(AND(AI987&lt;&gt;"",ISNUMBER(Y987),AO987=""),"REVIEW TYPE REQUIRED: operational, performance or formal (§6.4.4)",IF(AND(ISNUMBER(D987),ISNUMBER(Y987),AI987&lt;&gt;"",Y987-D987&gt;IF(AI987="Critical",31,IF(AI987="High",IF(OR(AO987="Operational monitoring",AO987="Performance review"),31,92),IF(AI987="Medium",IF(AO987="Operational monitoring",31,IF(AO987="Performance review",92,366)),366)))),"NEXT REVIEW EXCEEDS TIER CADENCE",IF(OR(AP987="",AP987="Action-capable: raise not yet set"),"AGENTIC CADENCE RAISE NOT SET (§6.4.4; size to be set by the Council)",IF(AND(Z987="Closed",OR(D987="",E987="",G987="",H987="",I987="",X987="",Y987="",AA987="",AB987="",NOT(ISNUMBER(AC987)),NOT(ISNUMBER(AD987)),AC987&lt;1,AD987&lt;1,AE987="",AG987="",AI987="")),"CLOSURE EVIDENCE MISSING",IF(Z987="Closed","Closure ready for independent review","Open / review")))))))))))))))))</f>
        <v/>
      </c>
      <c r="AI987" s="0" t="n"/>
      <c r="AJ987" s="0">
        <f>IF(AI987="","",IF(AO987="Operational monitoring",IF(AI987="Low","Routine operational monitoring by the Service Owner",IF(AI987="Medium","Monthly","Continuous (logged at least monthly)")),IF(AO987="Performance review",IF(AI987="Critical","At least monthly",IF(AI987="High","Monthly",IF(AI987="Medium","Quarterly","Annual"))),IF(AI987="Critical","Continuous monitoring; formal review at least monthly",IF(AI987="High","Quarterly","Annual")))))</f>
        <v/>
      </c>
      <c r="AK987" s="0">
        <f>IF(OR(AI987="",NOT(ISNUMBER(AC987))),"",IF(OR(AI987="Critical",AI987="High"),MIN(AC987,MAX(30,ROUNDUP(0.05*AC987,0))),IF(AI987="Medium",MIN(AC987,20),MIN(AC987,10))))</f>
        <v/>
      </c>
      <c r="AL987" s="0" t="n"/>
      <c r="AM987" s="0" t="n"/>
      <c r="AN987" s="0" t="n"/>
      <c r="AO987" s="0" t="n"/>
      <c r="AP987" s="0" t="n"/>
    </row>
    <row r="988">
      <c r="A988" s="49" t="n"/>
      <c r="B988" s="50" t="n"/>
      <c r="C988" s="50" t="n"/>
      <c r="D988" s="51" t="n"/>
      <c r="E988" s="50" t="n"/>
      <c r="F988" s="50" t="n"/>
      <c r="G988" s="50" t="n"/>
      <c r="H988" s="50" t="n"/>
      <c r="I988" s="50" t="n"/>
      <c r="J988" s="50" t="n"/>
      <c r="K988" s="50" t="n"/>
      <c r="L988" s="50" t="n"/>
      <c r="M988" s="50" t="n"/>
      <c r="N988" s="50" t="n"/>
      <c r="O988" s="51" t="n"/>
      <c r="P988" s="50" t="n"/>
      <c r="Q988" s="50" t="n"/>
      <c r="R988" s="50" t="n"/>
      <c r="S988" s="50" t="n"/>
      <c r="T988" s="50" t="n"/>
      <c r="U988" s="50" t="n"/>
      <c r="V988" s="50" t="n"/>
      <c r="W988" s="50" t="n"/>
      <c r="X988" s="50" t="n"/>
      <c r="Y988" s="51" t="n"/>
      <c r="Z988" s="52" t="n"/>
      <c r="AA988" s="50" t="n"/>
      <c r="AB988" s="50" t="n"/>
      <c r="AC988" s="61" t="n"/>
      <c r="AD988" s="61" t="n"/>
      <c r="AE988" s="50" t="n"/>
      <c r="AF988" s="0" t="n"/>
      <c r="AG988" s="0" t="n"/>
      <c r="AH988" s="85">
        <f>IF(COUNTA(A988:AG988,AI988,AL988:AP988)=0,"",IF(TRIM(A988)="","AIR-ID REQUIRED",IF(OR(AND(K988&lt;&gt;"",ISNA(MATCH(K988,{"Yes","No","Unknown"},0))),AND(Q988&lt;&gt;"",ISNA(MATCH(Q988,{"Yes","No","Unknown"},0))),AND(R988&lt;&gt;"",ISNA(MATCH(R988,{"Yes","No","Unknown"},0))),AND(T988&lt;&gt;"",ISNA(MATCH(T988,{"Yes","No","Unknown"},0))),AND(J988&lt;&gt;"",ISNA(MATCH(J988,{"Improving","Stable","Deteriorating","New / Baseline","Not yet known"},0))),AND(Z988&lt;&gt;"",ISNA(MATCH(Z988,{"Open","Reviewed","Action Open","Escalated","Closed"},0))),AND(AG988&lt;&gt;"",ISNA(MATCH(AG988,{"UC-ID specific","Shared system baseline"},0))),AND(AI988&lt;&gt;"",ISNA(MATCH(AI988,{"Low","Medium","High","Critical"},0))),AND(AL988&lt;&gt;"",COUNTIF(Lists!$A$3:$A$10,AL988)=0),AND(AO988&lt;&gt;"",ISNA(MATCH(AO988,{"Operational monitoring","Performance review","Formal review"},0))),AND(AP988&lt;&gt;"",ISNA(MATCH(AP988,{"Raised per Monitoring and Review Plan","Not action-capable","Action-capable: raise not yet set"},0)))),"INVALID VALUE — use the dropdown list",IF(AND(AG988="UC-ID specific",OR(AF988="",AF988="None")),"UC-ID REQUIRED",IF(OR(J988="",K988="",Q988="",R988="",T988="",AL988="",J988="Not yet known",K988="Unknown",Q988="Unknown",R988="Unknown",T988="Unknown"),"UNKNOWN TO RESOLVE",IF(AND(K988="Yes",OR(H988="",I988="",M988="",N988="",O988="",P988="",P988="None",X988="")),"BREACH ACTION INCOMPLETE",IF(AND(OR(K988="Yes",Q988="Yes"),AL988="None"),"TRIGGER NOT RECORDED — select the E.4 trigger",IF(AND(OR(AND(AL988&lt;&gt;"",AL988&lt;&gt;"None"),R988="Yes"),AM988=""),"REASSESSMENT / CONSIDERATION REF REQUIRED",IF(AND(OR(R988="Yes",T988="Yes"),U988=""),"GATE LOG EVENT ID REQUIRED",IF(OR(AND(D988&lt;&gt;"",NOT(ISNUMBER(D988))),AND(Y988&lt;&gt;"",NOT(ISNUMBER(Y988))),AND(ISNUMBER(D988),ISNUMBER(Y988),Y988&lt;=D988)),"DATE CHECK — Review and Next Review must be dates, Next after Review",IF(AND(ISNUMBER(AC988),ISNUMBER(AD988),AD988&gt;AC988),"SAMPLE EXCEEDS POPULATION",IF(AND(ISNUMBER(AD988),ISNUMBER(AK988),AD988&lt;AK988),"SAMPLE BELOW TIER MINIMUM",IF(AND(AI988&lt;&gt;"",ISNUMBER(Y988),AO988=""),"REVIEW TYPE REQUIRED: operational, performance or formal (§6.4.4)",IF(AND(ISNUMBER(D988),ISNUMBER(Y988),AI988&lt;&gt;"",Y988-D988&gt;IF(AI988="Critical",31,IF(AI988="High",IF(OR(AO988="Operational monitoring",AO988="Performance review"),31,92),IF(AI988="Medium",IF(AO988="Operational monitoring",31,IF(AO988="Performance review",92,366)),366)))),"NEXT REVIEW EXCEEDS TIER CADENCE",IF(OR(AP988="",AP988="Action-capable: raise not yet set"),"AGENTIC CADENCE RAISE NOT SET (§6.4.4; size to be set by the Council)",IF(AND(Z988="Closed",OR(D988="",E988="",G988="",H988="",I988="",X988="",Y988="",AA988="",AB988="",NOT(ISNUMBER(AC988)),NOT(ISNUMBER(AD988)),AC988&lt;1,AD988&lt;1,AE988="",AG988="",AI988="")),"CLOSURE EVIDENCE MISSING",IF(Z988="Closed","Closure ready for independent review","Open / review")))))))))))))))))</f>
        <v/>
      </c>
      <c r="AI988" s="0" t="n"/>
      <c r="AJ988" s="0">
        <f>IF(AI988="","",IF(AO988="Operational monitoring",IF(AI988="Low","Routine operational monitoring by the Service Owner",IF(AI988="Medium","Monthly","Continuous (logged at least monthly)")),IF(AO988="Performance review",IF(AI988="Critical","At least monthly",IF(AI988="High","Monthly",IF(AI988="Medium","Quarterly","Annual"))),IF(AI988="Critical","Continuous monitoring; formal review at least monthly",IF(AI988="High","Quarterly","Annual")))))</f>
        <v/>
      </c>
      <c r="AK988" s="0">
        <f>IF(OR(AI988="",NOT(ISNUMBER(AC988))),"",IF(OR(AI988="Critical",AI988="High"),MIN(AC988,MAX(30,ROUNDUP(0.05*AC988,0))),IF(AI988="Medium",MIN(AC988,20),MIN(AC988,10))))</f>
        <v/>
      </c>
      <c r="AL988" s="0" t="n"/>
      <c r="AM988" s="0" t="n"/>
      <c r="AN988" s="0" t="n"/>
      <c r="AO988" s="0" t="n"/>
      <c r="AP988" s="0" t="n"/>
    </row>
    <row r="989">
      <c r="A989" s="49" t="n"/>
      <c r="B989" s="50" t="n"/>
      <c r="C989" s="50" t="n"/>
      <c r="D989" s="51" t="n"/>
      <c r="E989" s="50" t="n"/>
      <c r="F989" s="50" t="n"/>
      <c r="G989" s="50" t="n"/>
      <c r="H989" s="50" t="n"/>
      <c r="I989" s="50" t="n"/>
      <c r="J989" s="50" t="n"/>
      <c r="K989" s="50" t="n"/>
      <c r="L989" s="50" t="n"/>
      <c r="M989" s="50" t="n"/>
      <c r="N989" s="50" t="n"/>
      <c r="O989" s="51" t="n"/>
      <c r="P989" s="50" t="n"/>
      <c r="Q989" s="50" t="n"/>
      <c r="R989" s="50" t="n"/>
      <c r="S989" s="50" t="n"/>
      <c r="T989" s="50" t="n"/>
      <c r="U989" s="50" t="n"/>
      <c r="V989" s="50" t="n"/>
      <c r="W989" s="50" t="n"/>
      <c r="X989" s="50" t="n"/>
      <c r="Y989" s="51" t="n"/>
      <c r="Z989" s="52" t="n"/>
      <c r="AA989" s="50" t="n"/>
      <c r="AB989" s="50" t="n"/>
      <c r="AC989" s="61" t="n"/>
      <c r="AD989" s="61" t="n"/>
      <c r="AE989" s="50" t="n"/>
      <c r="AF989" s="0" t="n"/>
      <c r="AG989" s="0" t="n"/>
      <c r="AH989" s="85">
        <f>IF(COUNTA(A989:AG989,AI989,AL989:AP989)=0,"",IF(TRIM(A989)="","AIR-ID REQUIRED",IF(OR(AND(K989&lt;&gt;"",ISNA(MATCH(K989,{"Yes","No","Unknown"},0))),AND(Q989&lt;&gt;"",ISNA(MATCH(Q989,{"Yes","No","Unknown"},0))),AND(R989&lt;&gt;"",ISNA(MATCH(R989,{"Yes","No","Unknown"},0))),AND(T989&lt;&gt;"",ISNA(MATCH(T989,{"Yes","No","Unknown"},0))),AND(J989&lt;&gt;"",ISNA(MATCH(J989,{"Improving","Stable","Deteriorating","New / Baseline","Not yet known"},0))),AND(Z989&lt;&gt;"",ISNA(MATCH(Z989,{"Open","Reviewed","Action Open","Escalated","Closed"},0))),AND(AG989&lt;&gt;"",ISNA(MATCH(AG989,{"UC-ID specific","Shared system baseline"},0))),AND(AI989&lt;&gt;"",ISNA(MATCH(AI989,{"Low","Medium","High","Critical"},0))),AND(AL989&lt;&gt;"",COUNTIF(Lists!$A$3:$A$10,AL989)=0),AND(AO989&lt;&gt;"",ISNA(MATCH(AO989,{"Operational monitoring","Performance review","Formal review"},0))),AND(AP989&lt;&gt;"",ISNA(MATCH(AP989,{"Raised per Monitoring and Review Plan","Not action-capable","Action-capable: raise not yet set"},0)))),"INVALID VALUE — use the dropdown list",IF(AND(AG989="UC-ID specific",OR(AF989="",AF989="None")),"UC-ID REQUIRED",IF(OR(J989="",K989="",Q989="",R989="",T989="",AL989="",J989="Not yet known",K989="Unknown",Q989="Unknown",R989="Unknown",T989="Unknown"),"UNKNOWN TO RESOLVE",IF(AND(K989="Yes",OR(H989="",I989="",M989="",N989="",O989="",P989="",P989="None",X989="")),"BREACH ACTION INCOMPLETE",IF(AND(OR(K989="Yes",Q989="Yes"),AL989="None"),"TRIGGER NOT RECORDED — select the E.4 trigger",IF(AND(OR(AND(AL989&lt;&gt;"",AL989&lt;&gt;"None"),R989="Yes"),AM989=""),"REASSESSMENT / CONSIDERATION REF REQUIRED",IF(AND(OR(R989="Yes",T989="Yes"),U989=""),"GATE LOG EVENT ID REQUIRED",IF(OR(AND(D989&lt;&gt;"",NOT(ISNUMBER(D989))),AND(Y989&lt;&gt;"",NOT(ISNUMBER(Y989))),AND(ISNUMBER(D989),ISNUMBER(Y989),Y989&lt;=D989)),"DATE CHECK — Review and Next Review must be dates, Next after Review",IF(AND(ISNUMBER(AC989),ISNUMBER(AD989),AD989&gt;AC989),"SAMPLE EXCEEDS POPULATION",IF(AND(ISNUMBER(AD989),ISNUMBER(AK989),AD989&lt;AK989),"SAMPLE BELOW TIER MINIMUM",IF(AND(AI989&lt;&gt;"",ISNUMBER(Y989),AO989=""),"REVIEW TYPE REQUIRED: operational, performance or formal (§6.4.4)",IF(AND(ISNUMBER(D989),ISNUMBER(Y989),AI989&lt;&gt;"",Y989-D989&gt;IF(AI989="Critical",31,IF(AI989="High",IF(OR(AO989="Operational monitoring",AO989="Performance review"),31,92),IF(AI989="Medium",IF(AO989="Operational monitoring",31,IF(AO989="Performance review",92,366)),366)))),"NEXT REVIEW EXCEEDS TIER CADENCE",IF(OR(AP989="",AP989="Action-capable: raise not yet set"),"AGENTIC CADENCE RAISE NOT SET (§6.4.4; size to be set by the Council)",IF(AND(Z989="Closed",OR(D989="",E989="",G989="",H989="",I989="",X989="",Y989="",AA989="",AB989="",NOT(ISNUMBER(AC989)),NOT(ISNUMBER(AD989)),AC989&lt;1,AD989&lt;1,AE989="",AG989="",AI989="")),"CLOSURE EVIDENCE MISSING",IF(Z989="Closed","Closure ready for independent review","Open / review")))))))))))))))))</f>
        <v/>
      </c>
      <c r="AI989" s="0" t="n"/>
      <c r="AJ989" s="0">
        <f>IF(AI989="","",IF(AO989="Operational monitoring",IF(AI989="Low","Routine operational monitoring by the Service Owner",IF(AI989="Medium","Monthly","Continuous (logged at least monthly)")),IF(AO989="Performance review",IF(AI989="Critical","At least monthly",IF(AI989="High","Monthly",IF(AI989="Medium","Quarterly","Annual"))),IF(AI989="Critical","Continuous monitoring; formal review at least monthly",IF(AI989="High","Quarterly","Annual")))))</f>
        <v/>
      </c>
      <c r="AK989" s="0">
        <f>IF(OR(AI989="",NOT(ISNUMBER(AC989))),"",IF(OR(AI989="Critical",AI989="High"),MIN(AC989,MAX(30,ROUNDUP(0.05*AC989,0))),IF(AI989="Medium",MIN(AC989,20),MIN(AC989,10))))</f>
        <v/>
      </c>
      <c r="AL989" s="0" t="n"/>
      <c r="AM989" s="0" t="n"/>
      <c r="AN989" s="0" t="n"/>
      <c r="AO989" s="0" t="n"/>
      <c r="AP989" s="0" t="n"/>
    </row>
    <row r="990">
      <c r="A990" s="49" t="n"/>
      <c r="B990" s="50" t="n"/>
      <c r="C990" s="50" t="n"/>
      <c r="D990" s="51" t="n"/>
      <c r="E990" s="50" t="n"/>
      <c r="F990" s="50" t="n"/>
      <c r="G990" s="50" t="n"/>
      <c r="H990" s="50" t="n"/>
      <c r="I990" s="50" t="n"/>
      <c r="J990" s="50" t="n"/>
      <c r="K990" s="50" t="n"/>
      <c r="L990" s="50" t="n"/>
      <c r="M990" s="50" t="n"/>
      <c r="N990" s="50" t="n"/>
      <c r="O990" s="51" t="n"/>
      <c r="P990" s="50" t="n"/>
      <c r="Q990" s="50" t="n"/>
      <c r="R990" s="50" t="n"/>
      <c r="S990" s="50" t="n"/>
      <c r="T990" s="50" t="n"/>
      <c r="U990" s="50" t="n"/>
      <c r="V990" s="50" t="n"/>
      <c r="W990" s="50" t="n"/>
      <c r="X990" s="50" t="n"/>
      <c r="Y990" s="51" t="n"/>
      <c r="Z990" s="52" t="n"/>
      <c r="AA990" s="50" t="n"/>
      <c r="AB990" s="50" t="n"/>
      <c r="AC990" s="61" t="n"/>
      <c r="AD990" s="61" t="n"/>
      <c r="AE990" s="50" t="n"/>
      <c r="AF990" s="0" t="n"/>
      <c r="AG990" s="0" t="n"/>
      <c r="AH990" s="85">
        <f>IF(COUNTA(A990:AG990,AI990,AL990:AP990)=0,"",IF(TRIM(A990)="","AIR-ID REQUIRED",IF(OR(AND(K990&lt;&gt;"",ISNA(MATCH(K990,{"Yes","No","Unknown"},0))),AND(Q990&lt;&gt;"",ISNA(MATCH(Q990,{"Yes","No","Unknown"},0))),AND(R990&lt;&gt;"",ISNA(MATCH(R990,{"Yes","No","Unknown"},0))),AND(T990&lt;&gt;"",ISNA(MATCH(T990,{"Yes","No","Unknown"},0))),AND(J990&lt;&gt;"",ISNA(MATCH(J990,{"Improving","Stable","Deteriorating","New / Baseline","Not yet known"},0))),AND(Z990&lt;&gt;"",ISNA(MATCH(Z990,{"Open","Reviewed","Action Open","Escalated","Closed"},0))),AND(AG990&lt;&gt;"",ISNA(MATCH(AG990,{"UC-ID specific","Shared system baseline"},0))),AND(AI990&lt;&gt;"",ISNA(MATCH(AI990,{"Low","Medium","High","Critical"},0))),AND(AL990&lt;&gt;"",COUNTIF(Lists!$A$3:$A$10,AL990)=0),AND(AO990&lt;&gt;"",ISNA(MATCH(AO990,{"Operational monitoring","Performance review","Formal review"},0))),AND(AP990&lt;&gt;"",ISNA(MATCH(AP990,{"Raised per Monitoring and Review Plan","Not action-capable","Action-capable: raise not yet set"},0)))),"INVALID VALUE — use the dropdown list",IF(AND(AG990="UC-ID specific",OR(AF990="",AF990="None")),"UC-ID REQUIRED",IF(OR(J990="",K990="",Q990="",R990="",T990="",AL990="",J990="Not yet known",K990="Unknown",Q990="Unknown",R990="Unknown",T990="Unknown"),"UNKNOWN TO RESOLVE",IF(AND(K990="Yes",OR(H990="",I990="",M990="",N990="",O990="",P990="",P990="None",X990="")),"BREACH ACTION INCOMPLETE",IF(AND(OR(K990="Yes",Q990="Yes"),AL990="None"),"TRIGGER NOT RECORDED — select the E.4 trigger",IF(AND(OR(AND(AL990&lt;&gt;"",AL990&lt;&gt;"None"),R990="Yes"),AM990=""),"REASSESSMENT / CONSIDERATION REF REQUIRED",IF(AND(OR(R990="Yes",T990="Yes"),U990=""),"GATE LOG EVENT ID REQUIRED",IF(OR(AND(D990&lt;&gt;"",NOT(ISNUMBER(D990))),AND(Y990&lt;&gt;"",NOT(ISNUMBER(Y990))),AND(ISNUMBER(D990),ISNUMBER(Y990),Y990&lt;=D990)),"DATE CHECK — Review and Next Review must be dates, Next after Review",IF(AND(ISNUMBER(AC990),ISNUMBER(AD990),AD990&gt;AC990),"SAMPLE EXCEEDS POPULATION",IF(AND(ISNUMBER(AD990),ISNUMBER(AK990),AD990&lt;AK990),"SAMPLE BELOW TIER MINIMUM",IF(AND(AI990&lt;&gt;"",ISNUMBER(Y990),AO990=""),"REVIEW TYPE REQUIRED: operational, performance or formal (§6.4.4)",IF(AND(ISNUMBER(D990),ISNUMBER(Y990),AI990&lt;&gt;"",Y990-D990&gt;IF(AI990="Critical",31,IF(AI990="High",IF(OR(AO990="Operational monitoring",AO990="Performance review"),31,92),IF(AI990="Medium",IF(AO990="Operational monitoring",31,IF(AO990="Performance review",92,366)),366)))),"NEXT REVIEW EXCEEDS TIER CADENCE",IF(OR(AP990="",AP990="Action-capable: raise not yet set"),"AGENTIC CADENCE RAISE NOT SET (§6.4.4; size to be set by the Council)",IF(AND(Z990="Closed",OR(D990="",E990="",G990="",H990="",I990="",X990="",Y990="",AA990="",AB990="",NOT(ISNUMBER(AC990)),NOT(ISNUMBER(AD990)),AC990&lt;1,AD990&lt;1,AE990="",AG990="",AI990="")),"CLOSURE EVIDENCE MISSING",IF(Z990="Closed","Closure ready for independent review","Open / review")))))))))))))))))</f>
        <v/>
      </c>
      <c r="AI990" s="0" t="n"/>
      <c r="AJ990" s="0">
        <f>IF(AI990="","",IF(AO990="Operational monitoring",IF(AI990="Low","Routine operational monitoring by the Service Owner",IF(AI990="Medium","Monthly","Continuous (logged at least monthly)")),IF(AO990="Performance review",IF(AI990="Critical","At least monthly",IF(AI990="High","Monthly",IF(AI990="Medium","Quarterly","Annual"))),IF(AI990="Critical","Continuous monitoring; formal review at least monthly",IF(AI990="High","Quarterly","Annual")))))</f>
        <v/>
      </c>
      <c r="AK990" s="0">
        <f>IF(OR(AI990="",NOT(ISNUMBER(AC990))),"",IF(OR(AI990="Critical",AI990="High"),MIN(AC990,MAX(30,ROUNDUP(0.05*AC990,0))),IF(AI990="Medium",MIN(AC990,20),MIN(AC990,10))))</f>
        <v/>
      </c>
      <c r="AL990" s="0" t="n"/>
      <c r="AM990" s="0" t="n"/>
      <c r="AN990" s="0" t="n"/>
      <c r="AO990" s="0" t="n"/>
      <c r="AP990" s="0" t="n"/>
    </row>
    <row r="991">
      <c r="A991" s="49" t="n"/>
      <c r="B991" s="50" t="n"/>
      <c r="C991" s="50" t="n"/>
      <c r="D991" s="51" t="n"/>
      <c r="E991" s="50" t="n"/>
      <c r="F991" s="50" t="n"/>
      <c r="G991" s="50" t="n"/>
      <c r="H991" s="50" t="n"/>
      <c r="I991" s="50" t="n"/>
      <c r="J991" s="50" t="n"/>
      <c r="K991" s="50" t="n"/>
      <c r="L991" s="50" t="n"/>
      <c r="M991" s="50" t="n"/>
      <c r="N991" s="50" t="n"/>
      <c r="O991" s="51" t="n"/>
      <c r="P991" s="50" t="n"/>
      <c r="Q991" s="50" t="n"/>
      <c r="R991" s="50" t="n"/>
      <c r="S991" s="50" t="n"/>
      <c r="T991" s="50" t="n"/>
      <c r="U991" s="50" t="n"/>
      <c r="V991" s="50" t="n"/>
      <c r="W991" s="50" t="n"/>
      <c r="X991" s="50" t="n"/>
      <c r="Y991" s="51" t="n"/>
      <c r="Z991" s="52" t="n"/>
      <c r="AA991" s="50" t="n"/>
      <c r="AB991" s="50" t="n"/>
      <c r="AC991" s="61" t="n"/>
      <c r="AD991" s="61" t="n"/>
      <c r="AE991" s="50" t="n"/>
      <c r="AF991" s="0" t="n"/>
      <c r="AG991" s="0" t="n"/>
      <c r="AH991" s="85">
        <f>IF(COUNTA(A991:AG991,AI991,AL991:AP991)=0,"",IF(TRIM(A991)="","AIR-ID REQUIRED",IF(OR(AND(K991&lt;&gt;"",ISNA(MATCH(K991,{"Yes","No","Unknown"},0))),AND(Q991&lt;&gt;"",ISNA(MATCH(Q991,{"Yes","No","Unknown"},0))),AND(R991&lt;&gt;"",ISNA(MATCH(R991,{"Yes","No","Unknown"},0))),AND(T991&lt;&gt;"",ISNA(MATCH(T991,{"Yes","No","Unknown"},0))),AND(J991&lt;&gt;"",ISNA(MATCH(J991,{"Improving","Stable","Deteriorating","New / Baseline","Not yet known"},0))),AND(Z991&lt;&gt;"",ISNA(MATCH(Z991,{"Open","Reviewed","Action Open","Escalated","Closed"},0))),AND(AG991&lt;&gt;"",ISNA(MATCH(AG991,{"UC-ID specific","Shared system baseline"},0))),AND(AI991&lt;&gt;"",ISNA(MATCH(AI991,{"Low","Medium","High","Critical"},0))),AND(AL991&lt;&gt;"",COUNTIF(Lists!$A$3:$A$10,AL991)=0),AND(AO991&lt;&gt;"",ISNA(MATCH(AO991,{"Operational monitoring","Performance review","Formal review"},0))),AND(AP991&lt;&gt;"",ISNA(MATCH(AP991,{"Raised per Monitoring and Review Plan","Not action-capable","Action-capable: raise not yet set"},0)))),"INVALID VALUE — use the dropdown list",IF(AND(AG991="UC-ID specific",OR(AF991="",AF991="None")),"UC-ID REQUIRED",IF(OR(J991="",K991="",Q991="",R991="",T991="",AL991="",J991="Not yet known",K991="Unknown",Q991="Unknown",R991="Unknown",T991="Unknown"),"UNKNOWN TO RESOLVE",IF(AND(K991="Yes",OR(H991="",I991="",M991="",N991="",O991="",P991="",P991="None",X991="")),"BREACH ACTION INCOMPLETE",IF(AND(OR(K991="Yes",Q991="Yes"),AL991="None"),"TRIGGER NOT RECORDED — select the E.4 trigger",IF(AND(OR(AND(AL991&lt;&gt;"",AL991&lt;&gt;"None"),R991="Yes"),AM991=""),"REASSESSMENT / CONSIDERATION REF REQUIRED",IF(AND(OR(R991="Yes",T991="Yes"),U991=""),"GATE LOG EVENT ID REQUIRED",IF(OR(AND(D991&lt;&gt;"",NOT(ISNUMBER(D991))),AND(Y991&lt;&gt;"",NOT(ISNUMBER(Y991))),AND(ISNUMBER(D991),ISNUMBER(Y991),Y991&lt;=D991)),"DATE CHECK — Review and Next Review must be dates, Next after Review",IF(AND(ISNUMBER(AC991),ISNUMBER(AD991),AD991&gt;AC991),"SAMPLE EXCEEDS POPULATION",IF(AND(ISNUMBER(AD991),ISNUMBER(AK991),AD991&lt;AK991),"SAMPLE BELOW TIER MINIMUM",IF(AND(AI991&lt;&gt;"",ISNUMBER(Y991),AO991=""),"REVIEW TYPE REQUIRED: operational, performance or formal (§6.4.4)",IF(AND(ISNUMBER(D991),ISNUMBER(Y991),AI991&lt;&gt;"",Y991-D991&gt;IF(AI991="Critical",31,IF(AI991="High",IF(OR(AO991="Operational monitoring",AO991="Performance review"),31,92),IF(AI991="Medium",IF(AO991="Operational monitoring",31,IF(AO991="Performance review",92,366)),366)))),"NEXT REVIEW EXCEEDS TIER CADENCE",IF(OR(AP991="",AP991="Action-capable: raise not yet set"),"AGENTIC CADENCE RAISE NOT SET (§6.4.4; size to be set by the Council)",IF(AND(Z991="Closed",OR(D991="",E991="",G991="",H991="",I991="",X991="",Y991="",AA991="",AB991="",NOT(ISNUMBER(AC991)),NOT(ISNUMBER(AD991)),AC991&lt;1,AD991&lt;1,AE991="",AG991="",AI991="")),"CLOSURE EVIDENCE MISSING",IF(Z991="Closed","Closure ready for independent review","Open / review")))))))))))))))))</f>
        <v/>
      </c>
      <c r="AI991" s="0" t="n"/>
      <c r="AJ991" s="0">
        <f>IF(AI991="","",IF(AO991="Operational monitoring",IF(AI991="Low","Routine operational monitoring by the Service Owner",IF(AI991="Medium","Monthly","Continuous (logged at least monthly)")),IF(AO991="Performance review",IF(AI991="Critical","At least monthly",IF(AI991="High","Monthly",IF(AI991="Medium","Quarterly","Annual"))),IF(AI991="Critical","Continuous monitoring; formal review at least monthly",IF(AI991="High","Quarterly","Annual")))))</f>
        <v/>
      </c>
      <c r="AK991" s="0">
        <f>IF(OR(AI991="",NOT(ISNUMBER(AC991))),"",IF(OR(AI991="Critical",AI991="High"),MIN(AC991,MAX(30,ROUNDUP(0.05*AC991,0))),IF(AI991="Medium",MIN(AC991,20),MIN(AC991,10))))</f>
        <v/>
      </c>
      <c r="AL991" s="0" t="n"/>
      <c r="AM991" s="0" t="n"/>
      <c r="AN991" s="0" t="n"/>
      <c r="AO991" s="0" t="n"/>
      <c r="AP991" s="0" t="n"/>
    </row>
    <row r="992">
      <c r="A992" s="49" t="n"/>
      <c r="B992" s="50" t="n"/>
      <c r="C992" s="50" t="n"/>
      <c r="D992" s="51" t="n"/>
      <c r="E992" s="50" t="n"/>
      <c r="F992" s="50" t="n"/>
      <c r="G992" s="50" t="n"/>
      <c r="H992" s="50" t="n"/>
      <c r="I992" s="50" t="n"/>
      <c r="J992" s="50" t="n"/>
      <c r="K992" s="50" t="n"/>
      <c r="L992" s="50" t="n"/>
      <c r="M992" s="50" t="n"/>
      <c r="N992" s="50" t="n"/>
      <c r="O992" s="51" t="n"/>
      <c r="P992" s="50" t="n"/>
      <c r="Q992" s="50" t="n"/>
      <c r="R992" s="50" t="n"/>
      <c r="S992" s="50" t="n"/>
      <c r="T992" s="50" t="n"/>
      <c r="U992" s="50" t="n"/>
      <c r="V992" s="50" t="n"/>
      <c r="W992" s="50" t="n"/>
      <c r="X992" s="50" t="n"/>
      <c r="Y992" s="51" t="n"/>
      <c r="Z992" s="52" t="n"/>
      <c r="AA992" s="50" t="n"/>
      <c r="AB992" s="50" t="n"/>
      <c r="AC992" s="61" t="n"/>
      <c r="AD992" s="61" t="n"/>
      <c r="AE992" s="50" t="n"/>
      <c r="AF992" s="0" t="n"/>
      <c r="AG992" s="0" t="n"/>
      <c r="AH992" s="85">
        <f>IF(COUNTA(A992:AG992,AI992,AL992:AP992)=0,"",IF(TRIM(A992)="","AIR-ID REQUIRED",IF(OR(AND(K992&lt;&gt;"",ISNA(MATCH(K992,{"Yes","No","Unknown"},0))),AND(Q992&lt;&gt;"",ISNA(MATCH(Q992,{"Yes","No","Unknown"},0))),AND(R992&lt;&gt;"",ISNA(MATCH(R992,{"Yes","No","Unknown"},0))),AND(T992&lt;&gt;"",ISNA(MATCH(T992,{"Yes","No","Unknown"},0))),AND(J992&lt;&gt;"",ISNA(MATCH(J992,{"Improving","Stable","Deteriorating","New / Baseline","Not yet known"},0))),AND(Z992&lt;&gt;"",ISNA(MATCH(Z992,{"Open","Reviewed","Action Open","Escalated","Closed"},0))),AND(AG992&lt;&gt;"",ISNA(MATCH(AG992,{"UC-ID specific","Shared system baseline"},0))),AND(AI992&lt;&gt;"",ISNA(MATCH(AI992,{"Low","Medium","High","Critical"},0))),AND(AL992&lt;&gt;"",COUNTIF(Lists!$A$3:$A$10,AL992)=0),AND(AO992&lt;&gt;"",ISNA(MATCH(AO992,{"Operational monitoring","Performance review","Formal review"},0))),AND(AP992&lt;&gt;"",ISNA(MATCH(AP992,{"Raised per Monitoring and Review Plan","Not action-capable","Action-capable: raise not yet set"},0)))),"INVALID VALUE — use the dropdown list",IF(AND(AG992="UC-ID specific",OR(AF992="",AF992="None")),"UC-ID REQUIRED",IF(OR(J992="",K992="",Q992="",R992="",T992="",AL992="",J992="Not yet known",K992="Unknown",Q992="Unknown",R992="Unknown",T992="Unknown"),"UNKNOWN TO RESOLVE",IF(AND(K992="Yes",OR(H992="",I992="",M992="",N992="",O992="",P992="",P992="None",X992="")),"BREACH ACTION INCOMPLETE",IF(AND(OR(K992="Yes",Q992="Yes"),AL992="None"),"TRIGGER NOT RECORDED — select the E.4 trigger",IF(AND(OR(AND(AL992&lt;&gt;"",AL992&lt;&gt;"None"),R992="Yes"),AM992=""),"REASSESSMENT / CONSIDERATION REF REQUIRED",IF(AND(OR(R992="Yes",T992="Yes"),U992=""),"GATE LOG EVENT ID REQUIRED",IF(OR(AND(D992&lt;&gt;"",NOT(ISNUMBER(D992))),AND(Y992&lt;&gt;"",NOT(ISNUMBER(Y992))),AND(ISNUMBER(D992),ISNUMBER(Y992),Y992&lt;=D992)),"DATE CHECK — Review and Next Review must be dates, Next after Review",IF(AND(ISNUMBER(AC992),ISNUMBER(AD992),AD992&gt;AC992),"SAMPLE EXCEEDS POPULATION",IF(AND(ISNUMBER(AD992),ISNUMBER(AK992),AD992&lt;AK992),"SAMPLE BELOW TIER MINIMUM",IF(AND(AI992&lt;&gt;"",ISNUMBER(Y992),AO992=""),"REVIEW TYPE REQUIRED: operational, performance or formal (§6.4.4)",IF(AND(ISNUMBER(D992),ISNUMBER(Y992),AI992&lt;&gt;"",Y992-D992&gt;IF(AI992="Critical",31,IF(AI992="High",IF(OR(AO992="Operational monitoring",AO992="Performance review"),31,92),IF(AI992="Medium",IF(AO992="Operational monitoring",31,IF(AO992="Performance review",92,366)),366)))),"NEXT REVIEW EXCEEDS TIER CADENCE",IF(OR(AP992="",AP992="Action-capable: raise not yet set"),"AGENTIC CADENCE RAISE NOT SET (§6.4.4; size to be set by the Council)",IF(AND(Z992="Closed",OR(D992="",E992="",G992="",H992="",I992="",X992="",Y992="",AA992="",AB992="",NOT(ISNUMBER(AC992)),NOT(ISNUMBER(AD992)),AC992&lt;1,AD992&lt;1,AE992="",AG992="",AI992="")),"CLOSURE EVIDENCE MISSING",IF(Z992="Closed","Closure ready for independent review","Open / review")))))))))))))))))</f>
        <v/>
      </c>
      <c r="AI992" s="0" t="n"/>
      <c r="AJ992" s="0">
        <f>IF(AI992="","",IF(AO992="Operational monitoring",IF(AI992="Low","Routine operational monitoring by the Service Owner",IF(AI992="Medium","Monthly","Continuous (logged at least monthly)")),IF(AO992="Performance review",IF(AI992="Critical","At least monthly",IF(AI992="High","Monthly",IF(AI992="Medium","Quarterly","Annual"))),IF(AI992="Critical","Continuous monitoring; formal review at least monthly",IF(AI992="High","Quarterly","Annual")))))</f>
        <v/>
      </c>
      <c r="AK992" s="0">
        <f>IF(OR(AI992="",NOT(ISNUMBER(AC992))),"",IF(OR(AI992="Critical",AI992="High"),MIN(AC992,MAX(30,ROUNDUP(0.05*AC992,0))),IF(AI992="Medium",MIN(AC992,20),MIN(AC992,10))))</f>
        <v/>
      </c>
      <c r="AL992" s="0" t="n"/>
      <c r="AM992" s="0" t="n"/>
      <c r="AN992" s="0" t="n"/>
      <c r="AO992" s="0" t="n"/>
      <c r="AP992" s="0" t="n"/>
    </row>
    <row r="993">
      <c r="A993" s="49" t="n"/>
      <c r="B993" s="50" t="n"/>
      <c r="C993" s="50" t="n"/>
      <c r="D993" s="51" t="n"/>
      <c r="E993" s="50" t="n"/>
      <c r="F993" s="50" t="n"/>
      <c r="G993" s="50" t="n"/>
      <c r="H993" s="50" t="n"/>
      <c r="I993" s="50" t="n"/>
      <c r="J993" s="50" t="n"/>
      <c r="K993" s="50" t="n"/>
      <c r="L993" s="50" t="n"/>
      <c r="M993" s="50" t="n"/>
      <c r="N993" s="50" t="n"/>
      <c r="O993" s="51" t="n"/>
      <c r="P993" s="50" t="n"/>
      <c r="Q993" s="50" t="n"/>
      <c r="R993" s="50" t="n"/>
      <c r="S993" s="50" t="n"/>
      <c r="T993" s="50" t="n"/>
      <c r="U993" s="50" t="n"/>
      <c r="V993" s="50" t="n"/>
      <c r="W993" s="50" t="n"/>
      <c r="X993" s="50" t="n"/>
      <c r="Y993" s="51" t="n"/>
      <c r="Z993" s="52" t="n"/>
      <c r="AA993" s="50" t="n"/>
      <c r="AB993" s="50" t="n"/>
      <c r="AC993" s="61" t="n"/>
      <c r="AD993" s="61" t="n"/>
      <c r="AE993" s="50" t="n"/>
      <c r="AF993" s="0" t="n"/>
      <c r="AG993" s="0" t="n"/>
      <c r="AH993" s="85">
        <f>IF(COUNTA(A993:AG993,AI993,AL993:AP993)=0,"",IF(TRIM(A993)="","AIR-ID REQUIRED",IF(OR(AND(K993&lt;&gt;"",ISNA(MATCH(K993,{"Yes","No","Unknown"},0))),AND(Q993&lt;&gt;"",ISNA(MATCH(Q993,{"Yes","No","Unknown"},0))),AND(R993&lt;&gt;"",ISNA(MATCH(R993,{"Yes","No","Unknown"},0))),AND(T993&lt;&gt;"",ISNA(MATCH(T993,{"Yes","No","Unknown"},0))),AND(J993&lt;&gt;"",ISNA(MATCH(J993,{"Improving","Stable","Deteriorating","New / Baseline","Not yet known"},0))),AND(Z993&lt;&gt;"",ISNA(MATCH(Z993,{"Open","Reviewed","Action Open","Escalated","Closed"},0))),AND(AG993&lt;&gt;"",ISNA(MATCH(AG993,{"UC-ID specific","Shared system baseline"},0))),AND(AI993&lt;&gt;"",ISNA(MATCH(AI993,{"Low","Medium","High","Critical"},0))),AND(AL993&lt;&gt;"",COUNTIF(Lists!$A$3:$A$10,AL993)=0),AND(AO993&lt;&gt;"",ISNA(MATCH(AO993,{"Operational monitoring","Performance review","Formal review"},0))),AND(AP993&lt;&gt;"",ISNA(MATCH(AP993,{"Raised per Monitoring and Review Plan","Not action-capable","Action-capable: raise not yet set"},0)))),"INVALID VALUE — use the dropdown list",IF(AND(AG993="UC-ID specific",OR(AF993="",AF993="None")),"UC-ID REQUIRED",IF(OR(J993="",K993="",Q993="",R993="",T993="",AL993="",J993="Not yet known",K993="Unknown",Q993="Unknown",R993="Unknown",T993="Unknown"),"UNKNOWN TO RESOLVE",IF(AND(K993="Yes",OR(H993="",I993="",M993="",N993="",O993="",P993="",P993="None",X993="")),"BREACH ACTION INCOMPLETE",IF(AND(OR(K993="Yes",Q993="Yes"),AL993="None"),"TRIGGER NOT RECORDED — select the E.4 trigger",IF(AND(OR(AND(AL993&lt;&gt;"",AL993&lt;&gt;"None"),R993="Yes"),AM993=""),"REASSESSMENT / CONSIDERATION REF REQUIRED",IF(AND(OR(R993="Yes",T993="Yes"),U993=""),"GATE LOG EVENT ID REQUIRED",IF(OR(AND(D993&lt;&gt;"",NOT(ISNUMBER(D993))),AND(Y993&lt;&gt;"",NOT(ISNUMBER(Y993))),AND(ISNUMBER(D993),ISNUMBER(Y993),Y993&lt;=D993)),"DATE CHECK — Review and Next Review must be dates, Next after Review",IF(AND(ISNUMBER(AC993),ISNUMBER(AD993),AD993&gt;AC993),"SAMPLE EXCEEDS POPULATION",IF(AND(ISNUMBER(AD993),ISNUMBER(AK993),AD993&lt;AK993),"SAMPLE BELOW TIER MINIMUM",IF(AND(AI993&lt;&gt;"",ISNUMBER(Y993),AO993=""),"REVIEW TYPE REQUIRED: operational, performance or formal (§6.4.4)",IF(AND(ISNUMBER(D993),ISNUMBER(Y993),AI993&lt;&gt;"",Y993-D993&gt;IF(AI993="Critical",31,IF(AI993="High",IF(OR(AO993="Operational monitoring",AO993="Performance review"),31,92),IF(AI993="Medium",IF(AO993="Operational monitoring",31,IF(AO993="Performance review",92,366)),366)))),"NEXT REVIEW EXCEEDS TIER CADENCE",IF(OR(AP993="",AP993="Action-capable: raise not yet set"),"AGENTIC CADENCE RAISE NOT SET (§6.4.4; size to be set by the Council)",IF(AND(Z993="Closed",OR(D993="",E993="",G993="",H993="",I993="",X993="",Y993="",AA993="",AB993="",NOT(ISNUMBER(AC993)),NOT(ISNUMBER(AD993)),AC993&lt;1,AD993&lt;1,AE993="",AG993="",AI993="")),"CLOSURE EVIDENCE MISSING",IF(Z993="Closed","Closure ready for independent review","Open / review")))))))))))))))))</f>
        <v/>
      </c>
      <c r="AI993" s="0" t="n"/>
      <c r="AJ993" s="0">
        <f>IF(AI993="","",IF(AO993="Operational monitoring",IF(AI993="Low","Routine operational monitoring by the Service Owner",IF(AI993="Medium","Monthly","Continuous (logged at least monthly)")),IF(AO993="Performance review",IF(AI993="Critical","At least monthly",IF(AI993="High","Monthly",IF(AI993="Medium","Quarterly","Annual"))),IF(AI993="Critical","Continuous monitoring; formal review at least monthly",IF(AI993="High","Quarterly","Annual")))))</f>
        <v/>
      </c>
      <c r="AK993" s="0">
        <f>IF(OR(AI993="",NOT(ISNUMBER(AC993))),"",IF(OR(AI993="Critical",AI993="High"),MIN(AC993,MAX(30,ROUNDUP(0.05*AC993,0))),IF(AI993="Medium",MIN(AC993,20),MIN(AC993,10))))</f>
        <v/>
      </c>
      <c r="AL993" s="0" t="n"/>
      <c r="AM993" s="0" t="n"/>
      <c r="AN993" s="0" t="n"/>
      <c r="AO993" s="0" t="n"/>
      <c r="AP993" s="0" t="n"/>
    </row>
    <row r="994">
      <c r="A994" s="49" t="n"/>
      <c r="B994" s="50" t="n"/>
      <c r="C994" s="50" t="n"/>
      <c r="D994" s="51" t="n"/>
      <c r="E994" s="50" t="n"/>
      <c r="F994" s="50" t="n"/>
      <c r="G994" s="50" t="n"/>
      <c r="H994" s="50" t="n"/>
      <c r="I994" s="50" t="n"/>
      <c r="J994" s="50" t="n"/>
      <c r="K994" s="50" t="n"/>
      <c r="L994" s="50" t="n"/>
      <c r="M994" s="50" t="n"/>
      <c r="N994" s="50" t="n"/>
      <c r="O994" s="51" t="n"/>
      <c r="P994" s="50" t="n"/>
      <c r="Q994" s="50" t="n"/>
      <c r="R994" s="50" t="n"/>
      <c r="S994" s="50" t="n"/>
      <c r="T994" s="50" t="n"/>
      <c r="U994" s="50" t="n"/>
      <c r="V994" s="50" t="n"/>
      <c r="W994" s="50" t="n"/>
      <c r="X994" s="50" t="n"/>
      <c r="Y994" s="51" t="n"/>
      <c r="Z994" s="52" t="n"/>
      <c r="AA994" s="50" t="n"/>
      <c r="AB994" s="50" t="n"/>
      <c r="AC994" s="61" t="n"/>
      <c r="AD994" s="61" t="n"/>
      <c r="AE994" s="50" t="n"/>
      <c r="AF994" s="0" t="n"/>
      <c r="AG994" s="0" t="n"/>
      <c r="AH994" s="85">
        <f>IF(COUNTA(A994:AG994,AI994,AL994:AP994)=0,"",IF(TRIM(A994)="","AIR-ID REQUIRED",IF(OR(AND(K994&lt;&gt;"",ISNA(MATCH(K994,{"Yes","No","Unknown"},0))),AND(Q994&lt;&gt;"",ISNA(MATCH(Q994,{"Yes","No","Unknown"},0))),AND(R994&lt;&gt;"",ISNA(MATCH(R994,{"Yes","No","Unknown"},0))),AND(T994&lt;&gt;"",ISNA(MATCH(T994,{"Yes","No","Unknown"},0))),AND(J994&lt;&gt;"",ISNA(MATCH(J994,{"Improving","Stable","Deteriorating","New / Baseline","Not yet known"},0))),AND(Z994&lt;&gt;"",ISNA(MATCH(Z994,{"Open","Reviewed","Action Open","Escalated","Closed"},0))),AND(AG994&lt;&gt;"",ISNA(MATCH(AG994,{"UC-ID specific","Shared system baseline"},0))),AND(AI994&lt;&gt;"",ISNA(MATCH(AI994,{"Low","Medium","High","Critical"},0))),AND(AL994&lt;&gt;"",COUNTIF(Lists!$A$3:$A$10,AL994)=0),AND(AO994&lt;&gt;"",ISNA(MATCH(AO994,{"Operational monitoring","Performance review","Formal review"},0))),AND(AP994&lt;&gt;"",ISNA(MATCH(AP994,{"Raised per Monitoring and Review Plan","Not action-capable","Action-capable: raise not yet set"},0)))),"INVALID VALUE — use the dropdown list",IF(AND(AG994="UC-ID specific",OR(AF994="",AF994="None")),"UC-ID REQUIRED",IF(OR(J994="",K994="",Q994="",R994="",T994="",AL994="",J994="Not yet known",K994="Unknown",Q994="Unknown",R994="Unknown",T994="Unknown"),"UNKNOWN TO RESOLVE",IF(AND(K994="Yes",OR(H994="",I994="",M994="",N994="",O994="",P994="",P994="None",X994="")),"BREACH ACTION INCOMPLETE",IF(AND(OR(K994="Yes",Q994="Yes"),AL994="None"),"TRIGGER NOT RECORDED — select the E.4 trigger",IF(AND(OR(AND(AL994&lt;&gt;"",AL994&lt;&gt;"None"),R994="Yes"),AM994=""),"REASSESSMENT / CONSIDERATION REF REQUIRED",IF(AND(OR(R994="Yes",T994="Yes"),U994=""),"GATE LOG EVENT ID REQUIRED",IF(OR(AND(D994&lt;&gt;"",NOT(ISNUMBER(D994))),AND(Y994&lt;&gt;"",NOT(ISNUMBER(Y994))),AND(ISNUMBER(D994),ISNUMBER(Y994),Y994&lt;=D994)),"DATE CHECK — Review and Next Review must be dates, Next after Review",IF(AND(ISNUMBER(AC994),ISNUMBER(AD994),AD994&gt;AC994),"SAMPLE EXCEEDS POPULATION",IF(AND(ISNUMBER(AD994),ISNUMBER(AK994),AD994&lt;AK994),"SAMPLE BELOW TIER MINIMUM",IF(AND(AI994&lt;&gt;"",ISNUMBER(Y994),AO994=""),"REVIEW TYPE REQUIRED: operational, performance or formal (§6.4.4)",IF(AND(ISNUMBER(D994),ISNUMBER(Y994),AI994&lt;&gt;"",Y994-D994&gt;IF(AI994="Critical",31,IF(AI994="High",IF(OR(AO994="Operational monitoring",AO994="Performance review"),31,92),IF(AI994="Medium",IF(AO994="Operational monitoring",31,IF(AO994="Performance review",92,366)),366)))),"NEXT REVIEW EXCEEDS TIER CADENCE",IF(OR(AP994="",AP994="Action-capable: raise not yet set"),"AGENTIC CADENCE RAISE NOT SET (§6.4.4; size to be set by the Council)",IF(AND(Z994="Closed",OR(D994="",E994="",G994="",H994="",I994="",X994="",Y994="",AA994="",AB994="",NOT(ISNUMBER(AC994)),NOT(ISNUMBER(AD994)),AC994&lt;1,AD994&lt;1,AE994="",AG994="",AI994="")),"CLOSURE EVIDENCE MISSING",IF(Z994="Closed","Closure ready for independent review","Open / review")))))))))))))))))</f>
        <v/>
      </c>
      <c r="AI994" s="0" t="n"/>
      <c r="AJ994" s="0">
        <f>IF(AI994="","",IF(AO994="Operational monitoring",IF(AI994="Low","Routine operational monitoring by the Service Owner",IF(AI994="Medium","Monthly","Continuous (logged at least monthly)")),IF(AO994="Performance review",IF(AI994="Critical","At least monthly",IF(AI994="High","Monthly",IF(AI994="Medium","Quarterly","Annual"))),IF(AI994="Critical","Continuous monitoring; formal review at least monthly",IF(AI994="High","Quarterly","Annual")))))</f>
        <v/>
      </c>
      <c r="AK994" s="0">
        <f>IF(OR(AI994="",NOT(ISNUMBER(AC994))),"",IF(OR(AI994="Critical",AI994="High"),MIN(AC994,MAX(30,ROUNDUP(0.05*AC994,0))),IF(AI994="Medium",MIN(AC994,20),MIN(AC994,10))))</f>
        <v/>
      </c>
      <c r="AL994" s="0" t="n"/>
      <c r="AM994" s="0" t="n"/>
      <c r="AN994" s="0" t="n"/>
      <c r="AO994" s="0" t="n"/>
      <c r="AP994" s="0" t="n"/>
    </row>
    <row r="995">
      <c r="A995" s="49" t="n"/>
      <c r="B995" s="50" t="n"/>
      <c r="C995" s="50" t="n"/>
      <c r="D995" s="51" t="n"/>
      <c r="E995" s="50" t="n"/>
      <c r="F995" s="50" t="n"/>
      <c r="G995" s="50" t="n"/>
      <c r="H995" s="50" t="n"/>
      <c r="I995" s="50" t="n"/>
      <c r="J995" s="50" t="n"/>
      <c r="K995" s="50" t="n"/>
      <c r="L995" s="50" t="n"/>
      <c r="M995" s="50" t="n"/>
      <c r="N995" s="50" t="n"/>
      <c r="O995" s="51" t="n"/>
      <c r="P995" s="50" t="n"/>
      <c r="Q995" s="50" t="n"/>
      <c r="R995" s="50" t="n"/>
      <c r="S995" s="50" t="n"/>
      <c r="T995" s="50" t="n"/>
      <c r="U995" s="50" t="n"/>
      <c r="V995" s="50" t="n"/>
      <c r="W995" s="50" t="n"/>
      <c r="X995" s="50" t="n"/>
      <c r="Y995" s="51" t="n"/>
      <c r="Z995" s="52" t="n"/>
      <c r="AA995" s="50" t="n"/>
      <c r="AB995" s="50" t="n"/>
      <c r="AC995" s="61" t="n"/>
      <c r="AD995" s="61" t="n"/>
      <c r="AE995" s="50" t="n"/>
      <c r="AF995" s="0" t="n"/>
      <c r="AG995" s="0" t="n"/>
      <c r="AH995" s="85">
        <f>IF(COUNTA(A995:AG995,AI995,AL995:AP995)=0,"",IF(TRIM(A995)="","AIR-ID REQUIRED",IF(OR(AND(K995&lt;&gt;"",ISNA(MATCH(K995,{"Yes","No","Unknown"},0))),AND(Q995&lt;&gt;"",ISNA(MATCH(Q995,{"Yes","No","Unknown"},0))),AND(R995&lt;&gt;"",ISNA(MATCH(R995,{"Yes","No","Unknown"},0))),AND(T995&lt;&gt;"",ISNA(MATCH(T995,{"Yes","No","Unknown"},0))),AND(J995&lt;&gt;"",ISNA(MATCH(J995,{"Improving","Stable","Deteriorating","New / Baseline","Not yet known"},0))),AND(Z995&lt;&gt;"",ISNA(MATCH(Z995,{"Open","Reviewed","Action Open","Escalated","Closed"},0))),AND(AG995&lt;&gt;"",ISNA(MATCH(AG995,{"UC-ID specific","Shared system baseline"},0))),AND(AI995&lt;&gt;"",ISNA(MATCH(AI995,{"Low","Medium","High","Critical"},0))),AND(AL995&lt;&gt;"",COUNTIF(Lists!$A$3:$A$10,AL995)=0),AND(AO995&lt;&gt;"",ISNA(MATCH(AO995,{"Operational monitoring","Performance review","Formal review"},0))),AND(AP995&lt;&gt;"",ISNA(MATCH(AP995,{"Raised per Monitoring and Review Plan","Not action-capable","Action-capable: raise not yet set"},0)))),"INVALID VALUE — use the dropdown list",IF(AND(AG995="UC-ID specific",OR(AF995="",AF995="None")),"UC-ID REQUIRED",IF(OR(J995="",K995="",Q995="",R995="",T995="",AL995="",J995="Not yet known",K995="Unknown",Q995="Unknown",R995="Unknown",T995="Unknown"),"UNKNOWN TO RESOLVE",IF(AND(K995="Yes",OR(H995="",I995="",M995="",N995="",O995="",P995="",P995="None",X995="")),"BREACH ACTION INCOMPLETE",IF(AND(OR(K995="Yes",Q995="Yes"),AL995="None"),"TRIGGER NOT RECORDED — select the E.4 trigger",IF(AND(OR(AND(AL995&lt;&gt;"",AL995&lt;&gt;"None"),R995="Yes"),AM995=""),"REASSESSMENT / CONSIDERATION REF REQUIRED",IF(AND(OR(R995="Yes",T995="Yes"),U995=""),"GATE LOG EVENT ID REQUIRED",IF(OR(AND(D995&lt;&gt;"",NOT(ISNUMBER(D995))),AND(Y995&lt;&gt;"",NOT(ISNUMBER(Y995))),AND(ISNUMBER(D995),ISNUMBER(Y995),Y995&lt;=D995)),"DATE CHECK — Review and Next Review must be dates, Next after Review",IF(AND(ISNUMBER(AC995),ISNUMBER(AD995),AD995&gt;AC995),"SAMPLE EXCEEDS POPULATION",IF(AND(ISNUMBER(AD995),ISNUMBER(AK995),AD995&lt;AK995),"SAMPLE BELOW TIER MINIMUM",IF(AND(AI995&lt;&gt;"",ISNUMBER(Y995),AO995=""),"REVIEW TYPE REQUIRED: operational, performance or formal (§6.4.4)",IF(AND(ISNUMBER(D995),ISNUMBER(Y995),AI995&lt;&gt;"",Y995-D995&gt;IF(AI995="Critical",31,IF(AI995="High",IF(OR(AO995="Operational monitoring",AO995="Performance review"),31,92),IF(AI995="Medium",IF(AO995="Operational monitoring",31,IF(AO995="Performance review",92,366)),366)))),"NEXT REVIEW EXCEEDS TIER CADENCE",IF(OR(AP995="",AP995="Action-capable: raise not yet set"),"AGENTIC CADENCE RAISE NOT SET (§6.4.4; size to be set by the Council)",IF(AND(Z995="Closed",OR(D995="",E995="",G995="",H995="",I995="",X995="",Y995="",AA995="",AB995="",NOT(ISNUMBER(AC995)),NOT(ISNUMBER(AD995)),AC995&lt;1,AD995&lt;1,AE995="",AG995="",AI995="")),"CLOSURE EVIDENCE MISSING",IF(Z995="Closed","Closure ready for independent review","Open / review")))))))))))))))))</f>
        <v/>
      </c>
      <c r="AI995" s="0" t="n"/>
      <c r="AJ995" s="0">
        <f>IF(AI995="","",IF(AO995="Operational monitoring",IF(AI995="Low","Routine operational monitoring by the Service Owner",IF(AI995="Medium","Monthly","Continuous (logged at least monthly)")),IF(AO995="Performance review",IF(AI995="Critical","At least monthly",IF(AI995="High","Monthly",IF(AI995="Medium","Quarterly","Annual"))),IF(AI995="Critical","Continuous monitoring; formal review at least monthly",IF(AI995="High","Quarterly","Annual")))))</f>
        <v/>
      </c>
      <c r="AK995" s="0">
        <f>IF(OR(AI995="",NOT(ISNUMBER(AC995))),"",IF(OR(AI995="Critical",AI995="High"),MIN(AC995,MAX(30,ROUNDUP(0.05*AC995,0))),IF(AI995="Medium",MIN(AC995,20),MIN(AC995,10))))</f>
        <v/>
      </c>
      <c r="AL995" s="0" t="n"/>
      <c r="AM995" s="0" t="n"/>
      <c r="AN995" s="0" t="n"/>
      <c r="AO995" s="0" t="n"/>
      <c r="AP995" s="0" t="n"/>
    </row>
    <row r="996">
      <c r="A996" s="49" t="n"/>
      <c r="B996" s="50" t="n"/>
      <c r="C996" s="50" t="n"/>
      <c r="D996" s="51" t="n"/>
      <c r="E996" s="50" t="n"/>
      <c r="F996" s="50" t="n"/>
      <c r="G996" s="50" t="n"/>
      <c r="H996" s="50" t="n"/>
      <c r="I996" s="50" t="n"/>
      <c r="J996" s="50" t="n"/>
      <c r="K996" s="50" t="n"/>
      <c r="L996" s="50" t="n"/>
      <c r="M996" s="50" t="n"/>
      <c r="N996" s="50" t="n"/>
      <c r="O996" s="51" t="n"/>
      <c r="P996" s="50" t="n"/>
      <c r="Q996" s="50" t="n"/>
      <c r="R996" s="50" t="n"/>
      <c r="S996" s="50" t="n"/>
      <c r="T996" s="50" t="n"/>
      <c r="U996" s="50" t="n"/>
      <c r="V996" s="50" t="n"/>
      <c r="W996" s="50" t="n"/>
      <c r="X996" s="50" t="n"/>
      <c r="Y996" s="51" t="n"/>
      <c r="Z996" s="52" t="n"/>
      <c r="AA996" s="50" t="n"/>
      <c r="AB996" s="50" t="n"/>
      <c r="AC996" s="61" t="n"/>
      <c r="AD996" s="61" t="n"/>
      <c r="AE996" s="50" t="n"/>
      <c r="AF996" s="0" t="n"/>
      <c r="AG996" s="0" t="n"/>
      <c r="AH996" s="85">
        <f>IF(COUNTA(A996:AG996,AI996,AL996:AP996)=0,"",IF(TRIM(A996)="","AIR-ID REQUIRED",IF(OR(AND(K996&lt;&gt;"",ISNA(MATCH(K996,{"Yes","No","Unknown"},0))),AND(Q996&lt;&gt;"",ISNA(MATCH(Q996,{"Yes","No","Unknown"},0))),AND(R996&lt;&gt;"",ISNA(MATCH(R996,{"Yes","No","Unknown"},0))),AND(T996&lt;&gt;"",ISNA(MATCH(T996,{"Yes","No","Unknown"},0))),AND(J996&lt;&gt;"",ISNA(MATCH(J996,{"Improving","Stable","Deteriorating","New / Baseline","Not yet known"},0))),AND(Z996&lt;&gt;"",ISNA(MATCH(Z996,{"Open","Reviewed","Action Open","Escalated","Closed"},0))),AND(AG996&lt;&gt;"",ISNA(MATCH(AG996,{"UC-ID specific","Shared system baseline"},0))),AND(AI996&lt;&gt;"",ISNA(MATCH(AI996,{"Low","Medium","High","Critical"},0))),AND(AL996&lt;&gt;"",COUNTIF(Lists!$A$3:$A$10,AL996)=0),AND(AO996&lt;&gt;"",ISNA(MATCH(AO996,{"Operational monitoring","Performance review","Formal review"},0))),AND(AP996&lt;&gt;"",ISNA(MATCH(AP996,{"Raised per Monitoring and Review Plan","Not action-capable","Action-capable: raise not yet set"},0)))),"INVALID VALUE — use the dropdown list",IF(AND(AG996="UC-ID specific",OR(AF996="",AF996="None")),"UC-ID REQUIRED",IF(OR(J996="",K996="",Q996="",R996="",T996="",AL996="",J996="Not yet known",K996="Unknown",Q996="Unknown",R996="Unknown",T996="Unknown"),"UNKNOWN TO RESOLVE",IF(AND(K996="Yes",OR(H996="",I996="",M996="",N996="",O996="",P996="",P996="None",X996="")),"BREACH ACTION INCOMPLETE",IF(AND(OR(K996="Yes",Q996="Yes"),AL996="None"),"TRIGGER NOT RECORDED — select the E.4 trigger",IF(AND(OR(AND(AL996&lt;&gt;"",AL996&lt;&gt;"None"),R996="Yes"),AM996=""),"REASSESSMENT / CONSIDERATION REF REQUIRED",IF(AND(OR(R996="Yes",T996="Yes"),U996=""),"GATE LOG EVENT ID REQUIRED",IF(OR(AND(D996&lt;&gt;"",NOT(ISNUMBER(D996))),AND(Y996&lt;&gt;"",NOT(ISNUMBER(Y996))),AND(ISNUMBER(D996),ISNUMBER(Y996),Y996&lt;=D996)),"DATE CHECK — Review and Next Review must be dates, Next after Review",IF(AND(ISNUMBER(AC996),ISNUMBER(AD996),AD996&gt;AC996),"SAMPLE EXCEEDS POPULATION",IF(AND(ISNUMBER(AD996),ISNUMBER(AK996),AD996&lt;AK996),"SAMPLE BELOW TIER MINIMUM",IF(AND(AI996&lt;&gt;"",ISNUMBER(Y996),AO996=""),"REVIEW TYPE REQUIRED: operational, performance or formal (§6.4.4)",IF(AND(ISNUMBER(D996),ISNUMBER(Y996),AI996&lt;&gt;"",Y996-D996&gt;IF(AI996="Critical",31,IF(AI996="High",IF(OR(AO996="Operational monitoring",AO996="Performance review"),31,92),IF(AI996="Medium",IF(AO996="Operational monitoring",31,IF(AO996="Performance review",92,366)),366)))),"NEXT REVIEW EXCEEDS TIER CADENCE",IF(OR(AP996="",AP996="Action-capable: raise not yet set"),"AGENTIC CADENCE RAISE NOT SET (§6.4.4; size to be set by the Council)",IF(AND(Z996="Closed",OR(D996="",E996="",G996="",H996="",I996="",X996="",Y996="",AA996="",AB996="",NOT(ISNUMBER(AC996)),NOT(ISNUMBER(AD996)),AC996&lt;1,AD996&lt;1,AE996="",AG996="",AI996="")),"CLOSURE EVIDENCE MISSING",IF(Z996="Closed","Closure ready for independent review","Open / review")))))))))))))))))</f>
        <v/>
      </c>
      <c r="AI996" s="0" t="n"/>
      <c r="AJ996" s="0">
        <f>IF(AI996="","",IF(AO996="Operational monitoring",IF(AI996="Low","Routine operational monitoring by the Service Owner",IF(AI996="Medium","Monthly","Continuous (logged at least monthly)")),IF(AO996="Performance review",IF(AI996="Critical","At least monthly",IF(AI996="High","Monthly",IF(AI996="Medium","Quarterly","Annual"))),IF(AI996="Critical","Continuous monitoring; formal review at least monthly",IF(AI996="High","Quarterly","Annual")))))</f>
        <v/>
      </c>
      <c r="AK996" s="0">
        <f>IF(OR(AI996="",NOT(ISNUMBER(AC996))),"",IF(OR(AI996="Critical",AI996="High"),MIN(AC996,MAX(30,ROUNDUP(0.05*AC996,0))),IF(AI996="Medium",MIN(AC996,20),MIN(AC996,10))))</f>
        <v/>
      </c>
      <c r="AL996" s="0" t="n"/>
      <c r="AM996" s="0" t="n"/>
      <c r="AN996" s="0" t="n"/>
      <c r="AO996" s="0" t="n"/>
      <c r="AP996" s="0" t="n"/>
    </row>
    <row r="997">
      <c r="A997" s="49" t="n"/>
      <c r="B997" s="50" t="n"/>
      <c r="C997" s="50" t="n"/>
      <c r="D997" s="51" t="n"/>
      <c r="E997" s="50" t="n"/>
      <c r="F997" s="50" t="n"/>
      <c r="G997" s="50" t="n"/>
      <c r="H997" s="50" t="n"/>
      <c r="I997" s="50" t="n"/>
      <c r="J997" s="50" t="n"/>
      <c r="K997" s="50" t="n"/>
      <c r="L997" s="50" t="n"/>
      <c r="M997" s="50" t="n"/>
      <c r="N997" s="50" t="n"/>
      <c r="O997" s="51" t="n"/>
      <c r="P997" s="50" t="n"/>
      <c r="Q997" s="50" t="n"/>
      <c r="R997" s="50" t="n"/>
      <c r="S997" s="50" t="n"/>
      <c r="T997" s="50" t="n"/>
      <c r="U997" s="50" t="n"/>
      <c r="V997" s="50" t="n"/>
      <c r="W997" s="50" t="n"/>
      <c r="X997" s="50" t="n"/>
      <c r="Y997" s="51" t="n"/>
      <c r="Z997" s="52" t="n"/>
      <c r="AA997" s="50" t="n"/>
      <c r="AB997" s="50" t="n"/>
      <c r="AC997" s="61" t="n"/>
      <c r="AD997" s="61" t="n"/>
      <c r="AE997" s="50" t="n"/>
      <c r="AF997" s="0" t="n"/>
      <c r="AG997" s="0" t="n"/>
      <c r="AH997" s="85">
        <f>IF(COUNTA(A997:AG997,AI997,AL997:AP997)=0,"",IF(TRIM(A997)="","AIR-ID REQUIRED",IF(OR(AND(K997&lt;&gt;"",ISNA(MATCH(K997,{"Yes","No","Unknown"},0))),AND(Q997&lt;&gt;"",ISNA(MATCH(Q997,{"Yes","No","Unknown"},0))),AND(R997&lt;&gt;"",ISNA(MATCH(R997,{"Yes","No","Unknown"},0))),AND(T997&lt;&gt;"",ISNA(MATCH(T997,{"Yes","No","Unknown"},0))),AND(J997&lt;&gt;"",ISNA(MATCH(J997,{"Improving","Stable","Deteriorating","New / Baseline","Not yet known"},0))),AND(Z997&lt;&gt;"",ISNA(MATCH(Z997,{"Open","Reviewed","Action Open","Escalated","Closed"},0))),AND(AG997&lt;&gt;"",ISNA(MATCH(AG997,{"UC-ID specific","Shared system baseline"},0))),AND(AI997&lt;&gt;"",ISNA(MATCH(AI997,{"Low","Medium","High","Critical"},0))),AND(AL997&lt;&gt;"",COUNTIF(Lists!$A$3:$A$10,AL997)=0),AND(AO997&lt;&gt;"",ISNA(MATCH(AO997,{"Operational monitoring","Performance review","Formal review"},0))),AND(AP997&lt;&gt;"",ISNA(MATCH(AP997,{"Raised per Monitoring and Review Plan","Not action-capable","Action-capable: raise not yet set"},0)))),"INVALID VALUE — use the dropdown list",IF(AND(AG997="UC-ID specific",OR(AF997="",AF997="None")),"UC-ID REQUIRED",IF(OR(J997="",K997="",Q997="",R997="",T997="",AL997="",J997="Not yet known",K997="Unknown",Q997="Unknown",R997="Unknown",T997="Unknown"),"UNKNOWN TO RESOLVE",IF(AND(K997="Yes",OR(H997="",I997="",M997="",N997="",O997="",P997="",P997="None",X997="")),"BREACH ACTION INCOMPLETE",IF(AND(OR(K997="Yes",Q997="Yes"),AL997="None"),"TRIGGER NOT RECORDED — select the E.4 trigger",IF(AND(OR(AND(AL997&lt;&gt;"",AL997&lt;&gt;"None"),R997="Yes"),AM997=""),"REASSESSMENT / CONSIDERATION REF REQUIRED",IF(AND(OR(R997="Yes",T997="Yes"),U997=""),"GATE LOG EVENT ID REQUIRED",IF(OR(AND(D997&lt;&gt;"",NOT(ISNUMBER(D997))),AND(Y997&lt;&gt;"",NOT(ISNUMBER(Y997))),AND(ISNUMBER(D997),ISNUMBER(Y997),Y997&lt;=D997)),"DATE CHECK — Review and Next Review must be dates, Next after Review",IF(AND(ISNUMBER(AC997),ISNUMBER(AD997),AD997&gt;AC997),"SAMPLE EXCEEDS POPULATION",IF(AND(ISNUMBER(AD997),ISNUMBER(AK997),AD997&lt;AK997),"SAMPLE BELOW TIER MINIMUM",IF(AND(AI997&lt;&gt;"",ISNUMBER(Y997),AO997=""),"REVIEW TYPE REQUIRED: operational, performance or formal (§6.4.4)",IF(AND(ISNUMBER(D997),ISNUMBER(Y997),AI997&lt;&gt;"",Y997-D997&gt;IF(AI997="Critical",31,IF(AI997="High",IF(OR(AO997="Operational monitoring",AO997="Performance review"),31,92),IF(AI997="Medium",IF(AO997="Operational monitoring",31,IF(AO997="Performance review",92,366)),366)))),"NEXT REVIEW EXCEEDS TIER CADENCE",IF(OR(AP997="",AP997="Action-capable: raise not yet set"),"AGENTIC CADENCE RAISE NOT SET (§6.4.4; size to be set by the Council)",IF(AND(Z997="Closed",OR(D997="",E997="",G997="",H997="",I997="",X997="",Y997="",AA997="",AB997="",NOT(ISNUMBER(AC997)),NOT(ISNUMBER(AD997)),AC997&lt;1,AD997&lt;1,AE997="",AG997="",AI997="")),"CLOSURE EVIDENCE MISSING",IF(Z997="Closed","Closure ready for independent review","Open / review")))))))))))))))))</f>
        <v/>
      </c>
      <c r="AI997" s="0" t="n"/>
      <c r="AJ997" s="0">
        <f>IF(AI997="","",IF(AO997="Operational monitoring",IF(AI997="Low","Routine operational monitoring by the Service Owner",IF(AI997="Medium","Monthly","Continuous (logged at least monthly)")),IF(AO997="Performance review",IF(AI997="Critical","At least monthly",IF(AI997="High","Monthly",IF(AI997="Medium","Quarterly","Annual"))),IF(AI997="Critical","Continuous monitoring; formal review at least monthly",IF(AI997="High","Quarterly","Annual")))))</f>
        <v/>
      </c>
      <c r="AK997" s="0">
        <f>IF(OR(AI997="",NOT(ISNUMBER(AC997))),"",IF(OR(AI997="Critical",AI997="High"),MIN(AC997,MAX(30,ROUNDUP(0.05*AC997,0))),IF(AI997="Medium",MIN(AC997,20),MIN(AC997,10))))</f>
        <v/>
      </c>
      <c r="AL997" s="0" t="n"/>
      <c r="AM997" s="0" t="n"/>
      <c r="AN997" s="0" t="n"/>
      <c r="AO997" s="0" t="n"/>
      <c r="AP997" s="0" t="n"/>
    </row>
    <row r="998">
      <c r="A998" s="49" t="n"/>
      <c r="B998" s="50" t="n"/>
      <c r="C998" s="50" t="n"/>
      <c r="D998" s="51" t="n"/>
      <c r="E998" s="50" t="n"/>
      <c r="F998" s="50" t="n"/>
      <c r="G998" s="50" t="n"/>
      <c r="H998" s="50" t="n"/>
      <c r="I998" s="50" t="n"/>
      <c r="J998" s="50" t="n"/>
      <c r="K998" s="50" t="n"/>
      <c r="L998" s="50" t="n"/>
      <c r="M998" s="50" t="n"/>
      <c r="N998" s="50" t="n"/>
      <c r="O998" s="51" t="n"/>
      <c r="P998" s="50" t="n"/>
      <c r="Q998" s="50" t="n"/>
      <c r="R998" s="50" t="n"/>
      <c r="S998" s="50" t="n"/>
      <c r="T998" s="50" t="n"/>
      <c r="U998" s="50" t="n"/>
      <c r="V998" s="50" t="n"/>
      <c r="W998" s="50" t="n"/>
      <c r="X998" s="50" t="n"/>
      <c r="Y998" s="51" t="n"/>
      <c r="Z998" s="52" t="n"/>
      <c r="AA998" s="50" t="n"/>
      <c r="AB998" s="50" t="n"/>
      <c r="AC998" s="61" t="n"/>
      <c r="AD998" s="61" t="n"/>
      <c r="AE998" s="50" t="n"/>
      <c r="AF998" s="0" t="n"/>
      <c r="AG998" s="0" t="n"/>
      <c r="AH998" s="85">
        <f>IF(COUNTA(A998:AG998,AI998,AL998:AP998)=0,"",IF(TRIM(A998)="","AIR-ID REQUIRED",IF(OR(AND(K998&lt;&gt;"",ISNA(MATCH(K998,{"Yes","No","Unknown"},0))),AND(Q998&lt;&gt;"",ISNA(MATCH(Q998,{"Yes","No","Unknown"},0))),AND(R998&lt;&gt;"",ISNA(MATCH(R998,{"Yes","No","Unknown"},0))),AND(T998&lt;&gt;"",ISNA(MATCH(T998,{"Yes","No","Unknown"},0))),AND(J998&lt;&gt;"",ISNA(MATCH(J998,{"Improving","Stable","Deteriorating","New / Baseline","Not yet known"},0))),AND(Z998&lt;&gt;"",ISNA(MATCH(Z998,{"Open","Reviewed","Action Open","Escalated","Closed"},0))),AND(AG998&lt;&gt;"",ISNA(MATCH(AG998,{"UC-ID specific","Shared system baseline"},0))),AND(AI998&lt;&gt;"",ISNA(MATCH(AI998,{"Low","Medium","High","Critical"},0))),AND(AL998&lt;&gt;"",COUNTIF(Lists!$A$3:$A$10,AL998)=0),AND(AO998&lt;&gt;"",ISNA(MATCH(AO998,{"Operational monitoring","Performance review","Formal review"},0))),AND(AP998&lt;&gt;"",ISNA(MATCH(AP998,{"Raised per Monitoring and Review Plan","Not action-capable","Action-capable: raise not yet set"},0)))),"INVALID VALUE — use the dropdown list",IF(AND(AG998="UC-ID specific",OR(AF998="",AF998="None")),"UC-ID REQUIRED",IF(OR(J998="",K998="",Q998="",R998="",T998="",AL998="",J998="Not yet known",K998="Unknown",Q998="Unknown",R998="Unknown",T998="Unknown"),"UNKNOWN TO RESOLVE",IF(AND(K998="Yes",OR(H998="",I998="",M998="",N998="",O998="",P998="",P998="None",X998="")),"BREACH ACTION INCOMPLETE",IF(AND(OR(K998="Yes",Q998="Yes"),AL998="None"),"TRIGGER NOT RECORDED — select the E.4 trigger",IF(AND(OR(AND(AL998&lt;&gt;"",AL998&lt;&gt;"None"),R998="Yes"),AM998=""),"REASSESSMENT / CONSIDERATION REF REQUIRED",IF(AND(OR(R998="Yes",T998="Yes"),U998=""),"GATE LOG EVENT ID REQUIRED",IF(OR(AND(D998&lt;&gt;"",NOT(ISNUMBER(D998))),AND(Y998&lt;&gt;"",NOT(ISNUMBER(Y998))),AND(ISNUMBER(D998),ISNUMBER(Y998),Y998&lt;=D998)),"DATE CHECK — Review and Next Review must be dates, Next after Review",IF(AND(ISNUMBER(AC998),ISNUMBER(AD998),AD998&gt;AC998),"SAMPLE EXCEEDS POPULATION",IF(AND(ISNUMBER(AD998),ISNUMBER(AK998),AD998&lt;AK998),"SAMPLE BELOW TIER MINIMUM",IF(AND(AI998&lt;&gt;"",ISNUMBER(Y998),AO998=""),"REVIEW TYPE REQUIRED: operational, performance or formal (§6.4.4)",IF(AND(ISNUMBER(D998),ISNUMBER(Y998),AI998&lt;&gt;"",Y998-D998&gt;IF(AI998="Critical",31,IF(AI998="High",IF(OR(AO998="Operational monitoring",AO998="Performance review"),31,92),IF(AI998="Medium",IF(AO998="Operational monitoring",31,IF(AO998="Performance review",92,366)),366)))),"NEXT REVIEW EXCEEDS TIER CADENCE",IF(OR(AP998="",AP998="Action-capable: raise not yet set"),"AGENTIC CADENCE RAISE NOT SET (§6.4.4; size to be set by the Council)",IF(AND(Z998="Closed",OR(D998="",E998="",G998="",H998="",I998="",X998="",Y998="",AA998="",AB998="",NOT(ISNUMBER(AC998)),NOT(ISNUMBER(AD998)),AC998&lt;1,AD998&lt;1,AE998="",AG998="",AI998="")),"CLOSURE EVIDENCE MISSING",IF(Z998="Closed","Closure ready for independent review","Open / review")))))))))))))))))</f>
        <v/>
      </c>
      <c r="AI998" s="0" t="n"/>
      <c r="AJ998" s="0">
        <f>IF(AI998="","",IF(AO998="Operational monitoring",IF(AI998="Low","Routine operational monitoring by the Service Owner",IF(AI998="Medium","Monthly","Continuous (logged at least monthly)")),IF(AO998="Performance review",IF(AI998="Critical","At least monthly",IF(AI998="High","Monthly",IF(AI998="Medium","Quarterly","Annual"))),IF(AI998="Critical","Continuous monitoring; formal review at least monthly",IF(AI998="High","Quarterly","Annual")))))</f>
        <v/>
      </c>
      <c r="AK998" s="0">
        <f>IF(OR(AI998="",NOT(ISNUMBER(AC998))),"",IF(OR(AI998="Critical",AI998="High"),MIN(AC998,MAX(30,ROUNDUP(0.05*AC998,0))),IF(AI998="Medium",MIN(AC998,20),MIN(AC998,10))))</f>
        <v/>
      </c>
      <c r="AL998" s="0" t="n"/>
      <c r="AM998" s="0" t="n"/>
      <c r="AN998" s="0" t="n"/>
      <c r="AO998" s="0" t="n"/>
      <c r="AP998" s="0" t="n"/>
    </row>
    <row r="999">
      <c r="A999" s="49" t="n"/>
      <c r="B999" s="50" t="n"/>
      <c r="C999" s="50" t="n"/>
      <c r="D999" s="51" t="n"/>
      <c r="E999" s="50" t="n"/>
      <c r="F999" s="50" t="n"/>
      <c r="G999" s="50" t="n"/>
      <c r="H999" s="50" t="n"/>
      <c r="I999" s="50" t="n"/>
      <c r="J999" s="50" t="n"/>
      <c r="K999" s="50" t="n"/>
      <c r="L999" s="50" t="n"/>
      <c r="M999" s="50" t="n"/>
      <c r="N999" s="50" t="n"/>
      <c r="O999" s="51" t="n"/>
      <c r="P999" s="50" t="n"/>
      <c r="Q999" s="50" t="n"/>
      <c r="R999" s="50" t="n"/>
      <c r="S999" s="50" t="n"/>
      <c r="T999" s="50" t="n"/>
      <c r="U999" s="50" t="n"/>
      <c r="V999" s="50" t="n"/>
      <c r="W999" s="50" t="n"/>
      <c r="X999" s="50" t="n"/>
      <c r="Y999" s="51" t="n"/>
      <c r="Z999" s="52" t="n"/>
      <c r="AA999" s="50" t="n"/>
      <c r="AB999" s="50" t="n"/>
      <c r="AC999" s="61" t="n"/>
      <c r="AD999" s="61" t="n"/>
      <c r="AE999" s="50" t="n"/>
      <c r="AF999" s="0" t="n"/>
      <c r="AG999" s="0" t="n"/>
      <c r="AH999" s="85">
        <f>IF(COUNTA(A999:AG999,AI999,AL999:AP999)=0,"",IF(TRIM(A999)="","AIR-ID REQUIRED",IF(OR(AND(K999&lt;&gt;"",ISNA(MATCH(K999,{"Yes","No","Unknown"},0))),AND(Q999&lt;&gt;"",ISNA(MATCH(Q999,{"Yes","No","Unknown"},0))),AND(R999&lt;&gt;"",ISNA(MATCH(R999,{"Yes","No","Unknown"},0))),AND(T999&lt;&gt;"",ISNA(MATCH(T999,{"Yes","No","Unknown"},0))),AND(J999&lt;&gt;"",ISNA(MATCH(J999,{"Improving","Stable","Deteriorating","New / Baseline","Not yet known"},0))),AND(Z999&lt;&gt;"",ISNA(MATCH(Z999,{"Open","Reviewed","Action Open","Escalated","Closed"},0))),AND(AG999&lt;&gt;"",ISNA(MATCH(AG999,{"UC-ID specific","Shared system baseline"},0))),AND(AI999&lt;&gt;"",ISNA(MATCH(AI999,{"Low","Medium","High","Critical"},0))),AND(AL999&lt;&gt;"",COUNTIF(Lists!$A$3:$A$10,AL999)=0),AND(AO999&lt;&gt;"",ISNA(MATCH(AO999,{"Operational monitoring","Performance review","Formal review"},0))),AND(AP999&lt;&gt;"",ISNA(MATCH(AP999,{"Raised per Monitoring and Review Plan","Not action-capable","Action-capable: raise not yet set"},0)))),"INVALID VALUE — use the dropdown list",IF(AND(AG999="UC-ID specific",OR(AF999="",AF999="None")),"UC-ID REQUIRED",IF(OR(J999="",K999="",Q999="",R999="",T999="",AL999="",J999="Not yet known",K999="Unknown",Q999="Unknown",R999="Unknown",T999="Unknown"),"UNKNOWN TO RESOLVE",IF(AND(K999="Yes",OR(H999="",I999="",M999="",N999="",O999="",P999="",P999="None",X999="")),"BREACH ACTION INCOMPLETE",IF(AND(OR(K999="Yes",Q999="Yes"),AL999="None"),"TRIGGER NOT RECORDED — select the E.4 trigger",IF(AND(OR(AND(AL999&lt;&gt;"",AL999&lt;&gt;"None"),R999="Yes"),AM999=""),"REASSESSMENT / CONSIDERATION REF REQUIRED",IF(AND(OR(R999="Yes",T999="Yes"),U999=""),"GATE LOG EVENT ID REQUIRED",IF(OR(AND(D999&lt;&gt;"",NOT(ISNUMBER(D999))),AND(Y999&lt;&gt;"",NOT(ISNUMBER(Y999))),AND(ISNUMBER(D999),ISNUMBER(Y999),Y999&lt;=D999)),"DATE CHECK — Review and Next Review must be dates, Next after Review",IF(AND(ISNUMBER(AC999),ISNUMBER(AD999),AD999&gt;AC999),"SAMPLE EXCEEDS POPULATION",IF(AND(ISNUMBER(AD999),ISNUMBER(AK999),AD999&lt;AK999),"SAMPLE BELOW TIER MINIMUM",IF(AND(AI999&lt;&gt;"",ISNUMBER(Y999),AO999=""),"REVIEW TYPE REQUIRED: operational, performance or formal (§6.4.4)",IF(AND(ISNUMBER(D999),ISNUMBER(Y999),AI999&lt;&gt;"",Y999-D999&gt;IF(AI999="Critical",31,IF(AI999="High",IF(OR(AO999="Operational monitoring",AO999="Performance review"),31,92),IF(AI999="Medium",IF(AO999="Operational monitoring",31,IF(AO999="Performance review",92,366)),366)))),"NEXT REVIEW EXCEEDS TIER CADENCE",IF(OR(AP999="",AP999="Action-capable: raise not yet set"),"AGENTIC CADENCE RAISE NOT SET (§6.4.4; size to be set by the Council)",IF(AND(Z999="Closed",OR(D999="",E999="",G999="",H999="",I999="",X999="",Y999="",AA999="",AB999="",NOT(ISNUMBER(AC999)),NOT(ISNUMBER(AD999)),AC999&lt;1,AD999&lt;1,AE999="",AG999="",AI999="")),"CLOSURE EVIDENCE MISSING",IF(Z999="Closed","Closure ready for independent review","Open / review")))))))))))))))))</f>
        <v/>
      </c>
      <c r="AI999" s="0" t="n"/>
      <c r="AJ999" s="0">
        <f>IF(AI999="","",IF(AO999="Operational monitoring",IF(AI999="Low","Routine operational monitoring by the Service Owner",IF(AI999="Medium","Monthly","Continuous (logged at least monthly)")),IF(AO999="Performance review",IF(AI999="Critical","At least monthly",IF(AI999="High","Monthly",IF(AI999="Medium","Quarterly","Annual"))),IF(AI999="Critical","Continuous monitoring; formal review at least monthly",IF(AI999="High","Quarterly","Annual")))))</f>
        <v/>
      </c>
      <c r="AK999" s="0">
        <f>IF(OR(AI999="",NOT(ISNUMBER(AC999))),"",IF(OR(AI999="Critical",AI999="High"),MIN(AC999,MAX(30,ROUNDUP(0.05*AC999,0))),IF(AI999="Medium",MIN(AC999,20),MIN(AC999,10))))</f>
        <v/>
      </c>
      <c r="AL999" s="0" t="n"/>
      <c r="AM999" s="0" t="n"/>
      <c r="AN999" s="0" t="n"/>
      <c r="AO999" s="0" t="n"/>
      <c r="AP999" s="0" t="n"/>
    </row>
    <row r="1000">
      <c r="A1000" s="49" t="n"/>
      <c r="B1000" s="50" t="n"/>
      <c r="C1000" s="50" t="n"/>
      <c r="D1000" s="51" t="n"/>
      <c r="E1000" s="50" t="n"/>
      <c r="F1000" s="50" t="n"/>
      <c r="G1000" s="50" t="n"/>
      <c r="H1000" s="50" t="n"/>
      <c r="I1000" s="50" t="n"/>
      <c r="J1000" s="50" t="n"/>
      <c r="K1000" s="50" t="n"/>
      <c r="L1000" s="50" t="n"/>
      <c r="M1000" s="50" t="n"/>
      <c r="N1000" s="50" t="n"/>
      <c r="O1000" s="51" t="n"/>
      <c r="P1000" s="50" t="n"/>
      <c r="Q1000" s="50" t="n"/>
      <c r="R1000" s="50" t="n"/>
      <c r="S1000" s="50" t="n"/>
      <c r="T1000" s="50" t="n"/>
      <c r="U1000" s="50" t="n"/>
      <c r="V1000" s="50" t="n"/>
      <c r="W1000" s="50" t="n"/>
      <c r="X1000" s="50" t="n"/>
      <c r="Y1000" s="51" t="n"/>
      <c r="Z1000" s="52" t="n"/>
      <c r="AA1000" s="50" t="n"/>
      <c r="AB1000" s="50" t="n"/>
      <c r="AC1000" s="61" t="n"/>
      <c r="AD1000" s="61" t="n"/>
      <c r="AE1000" s="50" t="n"/>
      <c r="AF1000" s="0" t="n"/>
      <c r="AG1000" s="0" t="n"/>
      <c r="AH1000" s="85">
        <f>IF(COUNTA(A1000:AG1000,AI1000,AL1000:AP1000)=0,"",IF(TRIM(A1000)="","AIR-ID REQUIRED",IF(OR(AND(K1000&lt;&gt;"",ISNA(MATCH(K1000,{"Yes","No","Unknown"},0))),AND(Q1000&lt;&gt;"",ISNA(MATCH(Q1000,{"Yes","No","Unknown"},0))),AND(R1000&lt;&gt;"",ISNA(MATCH(R1000,{"Yes","No","Unknown"},0))),AND(T1000&lt;&gt;"",ISNA(MATCH(T1000,{"Yes","No","Unknown"},0))),AND(J1000&lt;&gt;"",ISNA(MATCH(J1000,{"Improving","Stable","Deteriorating","New / Baseline","Not yet known"},0))),AND(Z1000&lt;&gt;"",ISNA(MATCH(Z1000,{"Open","Reviewed","Action Open","Escalated","Closed"},0))),AND(AG1000&lt;&gt;"",ISNA(MATCH(AG1000,{"UC-ID specific","Shared system baseline"},0))),AND(AI1000&lt;&gt;"",ISNA(MATCH(AI1000,{"Low","Medium","High","Critical"},0))),AND(AL1000&lt;&gt;"",COUNTIF(Lists!$A$3:$A$10,AL1000)=0),AND(AO1000&lt;&gt;"",ISNA(MATCH(AO1000,{"Operational monitoring","Performance review","Formal review"},0))),AND(AP1000&lt;&gt;"",ISNA(MATCH(AP1000,{"Raised per Monitoring and Review Plan","Not action-capable","Action-capable: raise not yet set"},0)))),"INVALID VALUE — use the dropdown list",IF(AND(AG1000="UC-ID specific",OR(AF1000="",AF1000="None")),"UC-ID REQUIRED",IF(OR(J1000="",K1000="",Q1000="",R1000="",T1000="",AL1000="",J1000="Not yet known",K1000="Unknown",Q1000="Unknown",R1000="Unknown",T1000="Unknown"),"UNKNOWN TO RESOLVE",IF(AND(K1000="Yes",OR(H1000="",I1000="",M1000="",N1000="",O1000="",P1000="",P1000="None",X1000="")),"BREACH ACTION INCOMPLETE",IF(AND(OR(K1000="Yes",Q1000="Yes"),AL1000="None"),"TRIGGER NOT RECORDED — select the E.4 trigger",IF(AND(OR(AND(AL1000&lt;&gt;"",AL1000&lt;&gt;"None"),R1000="Yes"),AM1000=""),"REASSESSMENT / CONSIDERATION REF REQUIRED",IF(AND(OR(R1000="Yes",T1000="Yes"),U1000=""),"GATE LOG EVENT ID REQUIRED",IF(OR(AND(D1000&lt;&gt;"",NOT(ISNUMBER(D1000))),AND(Y1000&lt;&gt;"",NOT(ISNUMBER(Y1000))),AND(ISNUMBER(D1000),ISNUMBER(Y1000),Y1000&lt;=D1000)),"DATE CHECK — Review and Next Review must be dates, Next after Review",IF(AND(ISNUMBER(AC1000),ISNUMBER(AD1000),AD1000&gt;AC1000),"SAMPLE EXCEEDS POPULATION",IF(AND(ISNUMBER(AD1000),ISNUMBER(AK1000),AD1000&lt;AK1000),"SAMPLE BELOW TIER MINIMUM",IF(AND(AI1000&lt;&gt;"",ISNUMBER(Y1000),AO1000=""),"REVIEW TYPE REQUIRED: operational, performance or formal (§6.4.4)",IF(AND(ISNUMBER(D1000),ISNUMBER(Y1000),AI1000&lt;&gt;"",Y1000-D1000&gt;IF(AI1000="Critical",31,IF(AI1000="High",IF(OR(AO1000="Operational monitoring",AO1000="Performance review"),31,92),IF(AI1000="Medium",IF(AO1000="Operational monitoring",31,IF(AO1000="Performance review",92,366)),366)))),"NEXT REVIEW EXCEEDS TIER CADENCE",IF(OR(AP1000="",AP1000="Action-capable: raise not yet set"),"AGENTIC CADENCE RAISE NOT SET (§6.4.4; size to be set by the Council)",IF(AND(Z1000="Closed",OR(D1000="",E1000="",G1000="",H1000="",I1000="",X1000="",Y1000="",AA1000="",AB1000="",NOT(ISNUMBER(AC1000)),NOT(ISNUMBER(AD1000)),AC1000&lt;1,AD1000&lt;1,AE1000="",AG1000="",AI1000="")),"CLOSURE EVIDENCE MISSING",IF(Z1000="Closed","Closure ready for independent review","Open / review")))))))))))))))))</f>
        <v/>
      </c>
      <c r="AI1000" s="0" t="n"/>
      <c r="AJ1000" s="0">
        <f>IF(AI1000="","",IF(AO1000="Operational monitoring",IF(AI1000="Low","Routine operational monitoring by the Service Owner",IF(AI1000="Medium","Monthly","Continuous (logged at least monthly)")),IF(AO1000="Performance review",IF(AI1000="Critical","At least monthly",IF(AI1000="High","Monthly",IF(AI1000="Medium","Quarterly","Annual"))),IF(AI1000="Critical","Continuous monitoring; formal review at least monthly",IF(AI1000="High","Quarterly","Annual")))))</f>
        <v/>
      </c>
      <c r="AK1000" s="0">
        <f>IF(OR(AI1000="",NOT(ISNUMBER(AC1000))),"",IF(OR(AI1000="Critical",AI1000="High"),MIN(AC1000,MAX(30,ROUNDUP(0.05*AC1000,0))),IF(AI1000="Medium",MIN(AC1000,20),MIN(AC1000,10))))</f>
        <v/>
      </c>
      <c r="AL1000" s="0" t="n"/>
      <c r="AM1000" s="0" t="n"/>
      <c r="AN1000" s="0" t="n"/>
      <c r="AO1000" s="0" t="n"/>
      <c r="AP1000" s="0" t="n"/>
    </row>
    <row r="1001">
      <c r="A1001" s="49" t="n"/>
      <c r="B1001" s="50" t="n"/>
      <c r="C1001" s="50" t="n"/>
      <c r="D1001" s="51" t="n"/>
      <c r="E1001" s="50" t="n"/>
      <c r="F1001" s="50" t="n"/>
      <c r="G1001" s="50" t="n"/>
      <c r="H1001" s="50" t="n"/>
      <c r="I1001" s="50" t="n"/>
      <c r="J1001" s="50" t="n"/>
      <c r="K1001" s="50" t="n"/>
      <c r="L1001" s="50" t="n"/>
      <c r="M1001" s="50" t="n"/>
      <c r="N1001" s="50" t="n"/>
      <c r="O1001" s="51" t="n"/>
      <c r="P1001" s="50" t="n"/>
      <c r="Q1001" s="50" t="n"/>
      <c r="R1001" s="50" t="n"/>
      <c r="S1001" s="50" t="n"/>
      <c r="T1001" s="50" t="n"/>
      <c r="U1001" s="50" t="n"/>
      <c r="V1001" s="50" t="n"/>
      <c r="W1001" s="50" t="n"/>
      <c r="X1001" s="50" t="n"/>
      <c r="Y1001" s="51" t="n"/>
      <c r="Z1001" s="52" t="n"/>
      <c r="AA1001" s="50" t="n"/>
      <c r="AB1001" s="50" t="n"/>
      <c r="AC1001" s="61" t="n"/>
      <c r="AD1001" s="61" t="n"/>
      <c r="AE1001" s="50" t="n"/>
      <c r="AF1001" s="0" t="n"/>
      <c r="AG1001" s="0" t="n"/>
      <c r="AH1001" s="85">
        <f>IF(COUNTA(A1001:AG1001,AI1001,AL1001:AP1001)=0,"",IF(TRIM(A1001)="","AIR-ID REQUIRED",IF(OR(AND(K1001&lt;&gt;"",ISNA(MATCH(K1001,{"Yes","No","Unknown"},0))),AND(Q1001&lt;&gt;"",ISNA(MATCH(Q1001,{"Yes","No","Unknown"},0))),AND(R1001&lt;&gt;"",ISNA(MATCH(R1001,{"Yes","No","Unknown"},0))),AND(T1001&lt;&gt;"",ISNA(MATCH(T1001,{"Yes","No","Unknown"},0))),AND(J1001&lt;&gt;"",ISNA(MATCH(J1001,{"Improving","Stable","Deteriorating","New / Baseline","Not yet known"},0))),AND(Z1001&lt;&gt;"",ISNA(MATCH(Z1001,{"Open","Reviewed","Action Open","Escalated","Closed"},0))),AND(AG1001&lt;&gt;"",ISNA(MATCH(AG1001,{"UC-ID specific","Shared system baseline"},0))),AND(AI1001&lt;&gt;"",ISNA(MATCH(AI1001,{"Low","Medium","High","Critical"},0))),AND(AL1001&lt;&gt;"",COUNTIF(Lists!$A$3:$A$10,AL1001)=0),AND(AO1001&lt;&gt;"",ISNA(MATCH(AO1001,{"Operational monitoring","Performance review","Formal review"},0))),AND(AP1001&lt;&gt;"",ISNA(MATCH(AP1001,{"Raised per Monitoring and Review Plan","Not action-capable","Action-capable: raise not yet set"},0)))),"INVALID VALUE — use the dropdown list",IF(AND(AG1001="UC-ID specific",OR(AF1001="",AF1001="None")),"UC-ID REQUIRED",IF(OR(J1001="",K1001="",Q1001="",R1001="",T1001="",AL1001="",J1001="Not yet known",K1001="Unknown",Q1001="Unknown",R1001="Unknown",T1001="Unknown"),"UNKNOWN TO RESOLVE",IF(AND(K1001="Yes",OR(H1001="",I1001="",M1001="",N1001="",O1001="",P1001="",P1001="None",X1001="")),"BREACH ACTION INCOMPLETE",IF(AND(OR(K1001="Yes",Q1001="Yes"),AL1001="None"),"TRIGGER NOT RECORDED — select the E.4 trigger",IF(AND(OR(AND(AL1001&lt;&gt;"",AL1001&lt;&gt;"None"),R1001="Yes"),AM1001=""),"REASSESSMENT / CONSIDERATION REF REQUIRED",IF(AND(OR(R1001="Yes",T1001="Yes"),U1001=""),"GATE LOG EVENT ID REQUIRED",IF(OR(AND(D1001&lt;&gt;"",NOT(ISNUMBER(D1001))),AND(Y1001&lt;&gt;"",NOT(ISNUMBER(Y1001))),AND(ISNUMBER(D1001),ISNUMBER(Y1001),Y1001&lt;=D1001)),"DATE CHECK — Review and Next Review must be dates, Next after Review",IF(AND(ISNUMBER(AC1001),ISNUMBER(AD1001),AD1001&gt;AC1001),"SAMPLE EXCEEDS POPULATION",IF(AND(ISNUMBER(AD1001),ISNUMBER(AK1001),AD1001&lt;AK1001),"SAMPLE BELOW TIER MINIMUM",IF(AND(AI1001&lt;&gt;"",ISNUMBER(Y1001),AO1001=""),"REVIEW TYPE REQUIRED: operational, performance or formal (§6.4.4)",IF(AND(ISNUMBER(D1001),ISNUMBER(Y1001),AI1001&lt;&gt;"",Y1001-D1001&gt;IF(AI1001="Critical",31,IF(AI1001="High",IF(OR(AO1001="Operational monitoring",AO1001="Performance review"),31,92),IF(AI1001="Medium",IF(AO1001="Operational monitoring",31,IF(AO1001="Performance review",92,366)),366)))),"NEXT REVIEW EXCEEDS TIER CADENCE",IF(OR(AP1001="",AP1001="Action-capable: raise not yet set"),"AGENTIC CADENCE RAISE NOT SET (§6.4.4; size to be set by the Council)",IF(AND(Z1001="Closed",OR(D1001="",E1001="",G1001="",H1001="",I1001="",X1001="",Y1001="",AA1001="",AB1001="",NOT(ISNUMBER(AC1001)),NOT(ISNUMBER(AD1001)),AC1001&lt;1,AD1001&lt;1,AE1001="",AG1001="",AI1001="")),"CLOSURE EVIDENCE MISSING",IF(Z1001="Closed","Closure ready for independent review","Open / review")))))))))))))))))</f>
        <v/>
      </c>
      <c r="AI1001" s="0" t="n"/>
      <c r="AJ1001" s="0">
        <f>IF(AI1001="","",IF(AO1001="Operational monitoring",IF(AI1001="Low","Routine operational monitoring by the Service Owner",IF(AI1001="Medium","Monthly","Continuous (logged at least monthly)")),IF(AO1001="Performance review",IF(AI1001="Critical","At least monthly",IF(AI1001="High","Monthly",IF(AI1001="Medium","Quarterly","Annual"))),IF(AI1001="Critical","Continuous monitoring; formal review at least monthly",IF(AI1001="High","Quarterly","Annual")))))</f>
        <v/>
      </c>
      <c r="AK1001" s="0">
        <f>IF(OR(AI1001="",NOT(ISNUMBER(AC1001))),"",IF(OR(AI1001="Critical",AI1001="High"),MIN(AC1001,MAX(30,ROUNDUP(0.05*AC1001,0))),IF(AI1001="Medium",MIN(AC1001,20),MIN(AC1001,10))))</f>
        <v/>
      </c>
      <c r="AL1001" s="0" t="n"/>
      <c r="AM1001" s="0" t="n"/>
      <c r="AN1001" s="0" t="n"/>
      <c r="AO1001" s="0" t="n"/>
      <c r="AP1001" s="0" t="n"/>
    </row>
    <row r="1002">
      <c r="A1002" s="49" t="n"/>
      <c r="B1002" s="50" t="n"/>
      <c r="C1002" s="50" t="n"/>
      <c r="D1002" s="51" t="n"/>
      <c r="E1002" s="50" t="n"/>
      <c r="F1002" s="50" t="n"/>
      <c r="G1002" s="50" t="n"/>
      <c r="H1002" s="50" t="n"/>
      <c r="I1002" s="50" t="n"/>
      <c r="J1002" s="50" t="n"/>
      <c r="K1002" s="50" t="n"/>
      <c r="L1002" s="50" t="n"/>
      <c r="M1002" s="50" t="n"/>
      <c r="N1002" s="50" t="n"/>
      <c r="O1002" s="51" t="n"/>
      <c r="P1002" s="50" t="n"/>
      <c r="Q1002" s="50" t="n"/>
      <c r="R1002" s="50" t="n"/>
      <c r="S1002" s="50" t="n"/>
      <c r="T1002" s="50" t="n"/>
      <c r="U1002" s="50" t="n"/>
      <c r="V1002" s="50" t="n"/>
      <c r="W1002" s="50" t="n"/>
      <c r="X1002" s="50" t="n"/>
      <c r="Y1002" s="51" t="n"/>
      <c r="Z1002" s="52" t="n"/>
      <c r="AA1002" s="50" t="n"/>
      <c r="AB1002" s="50" t="n"/>
      <c r="AC1002" s="61" t="n"/>
      <c r="AD1002" s="61" t="n"/>
      <c r="AE1002" s="50" t="n"/>
      <c r="AF1002" s="0" t="n"/>
      <c r="AG1002" s="0" t="n"/>
      <c r="AH1002" s="85">
        <f>IF(COUNTA(A1002:AG1002,AI1002,AL1002:AP1002)=0,"",IF(TRIM(A1002)="","AIR-ID REQUIRED",IF(OR(AND(K1002&lt;&gt;"",ISNA(MATCH(K1002,{"Yes","No","Unknown"},0))),AND(Q1002&lt;&gt;"",ISNA(MATCH(Q1002,{"Yes","No","Unknown"},0))),AND(R1002&lt;&gt;"",ISNA(MATCH(R1002,{"Yes","No","Unknown"},0))),AND(T1002&lt;&gt;"",ISNA(MATCH(T1002,{"Yes","No","Unknown"},0))),AND(J1002&lt;&gt;"",ISNA(MATCH(J1002,{"Improving","Stable","Deteriorating","New / Baseline","Not yet known"},0))),AND(Z1002&lt;&gt;"",ISNA(MATCH(Z1002,{"Open","Reviewed","Action Open","Escalated","Closed"},0))),AND(AG1002&lt;&gt;"",ISNA(MATCH(AG1002,{"UC-ID specific","Shared system baseline"},0))),AND(AI1002&lt;&gt;"",ISNA(MATCH(AI1002,{"Low","Medium","High","Critical"},0))),AND(AL1002&lt;&gt;"",COUNTIF(Lists!$A$3:$A$10,AL1002)=0),AND(AO1002&lt;&gt;"",ISNA(MATCH(AO1002,{"Operational monitoring","Performance review","Formal review"},0))),AND(AP1002&lt;&gt;"",ISNA(MATCH(AP1002,{"Raised per Monitoring and Review Plan","Not action-capable","Action-capable: raise not yet set"},0)))),"INVALID VALUE — use the dropdown list",IF(AND(AG1002="UC-ID specific",OR(AF1002="",AF1002="None")),"UC-ID REQUIRED",IF(OR(J1002="",K1002="",Q1002="",R1002="",T1002="",AL1002="",J1002="Not yet known",K1002="Unknown",Q1002="Unknown",R1002="Unknown",T1002="Unknown"),"UNKNOWN TO RESOLVE",IF(AND(K1002="Yes",OR(H1002="",I1002="",M1002="",N1002="",O1002="",P1002="",P1002="None",X1002="")),"BREACH ACTION INCOMPLETE",IF(AND(OR(K1002="Yes",Q1002="Yes"),AL1002="None"),"TRIGGER NOT RECORDED — select the E.4 trigger",IF(AND(OR(AND(AL1002&lt;&gt;"",AL1002&lt;&gt;"None"),R1002="Yes"),AM1002=""),"REASSESSMENT / CONSIDERATION REF REQUIRED",IF(AND(OR(R1002="Yes",T1002="Yes"),U1002=""),"GATE LOG EVENT ID REQUIRED",IF(OR(AND(D1002&lt;&gt;"",NOT(ISNUMBER(D1002))),AND(Y1002&lt;&gt;"",NOT(ISNUMBER(Y1002))),AND(ISNUMBER(D1002),ISNUMBER(Y1002),Y1002&lt;=D1002)),"DATE CHECK — Review and Next Review must be dates, Next after Review",IF(AND(ISNUMBER(AC1002),ISNUMBER(AD1002),AD1002&gt;AC1002),"SAMPLE EXCEEDS POPULATION",IF(AND(ISNUMBER(AD1002),ISNUMBER(AK1002),AD1002&lt;AK1002),"SAMPLE BELOW TIER MINIMUM",IF(AND(AI1002&lt;&gt;"",ISNUMBER(Y1002),AO1002=""),"REVIEW TYPE REQUIRED: operational, performance or formal (§6.4.4)",IF(AND(ISNUMBER(D1002),ISNUMBER(Y1002),AI1002&lt;&gt;"",Y1002-D1002&gt;IF(AI1002="Critical",31,IF(AI1002="High",IF(OR(AO1002="Operational monitoring",AO1002="Performance review"),31,92),IF(AI1002="Medium",IF(AO1002="Operational monitoring",31,IF(AO1002="Performance review",92,366)),366)))),"NEXT REVIEW EXCEEDS TIER CADENCE",IF(OR(AP1002="",AP1002="Action-capable: raise not yet set"),"AGENTIC CADENCE RAISE NOT SET (§6.4.4; size to be set by the Council)",IF(AND(Z1002="Closed",OR(D1002="",E1002="",G1002="",H1002="",I1002="",X1002="",Y1002="",AA1002="",AB1002="",NOT(ISNUMBER(AC1002)),NOT(ISNUMBER(AD1002)),AC1002&lt;1,AD1002&lt;1,AE1002="",AG1002="",AI1002="")),"CLOSURE EVIDENCE MISSING",IF(Z1002="Closed","Closure ready for independent review","Open / review")))))))))))))))))</f>
        <v/>
      </c>
      <c r="AI1002" s="0" t="n"/>
      <c r="AJ1002" s="0">
        <f>IF(AI1002="","",IF(AO1002="Operational monitoring",IF(AI1002="Low","Routine operational monitoring by the Service Owner",IF(AI1002="Medium","Monthly","Continuous (logged at least monthly)")),IF(AO1002="Performance review",IF(AI1002="Critical","At least monthly",IF(AI1002="High","Monthly",IF(AI1002="Medium","Quarterly","Annual"))),IF(AI1002="Critical","Continuous monitoring; formal review at least monthly",IF(AI1002="High","Quarterly","Annual")))))</f>
        <v/>
      </c>
      <c r="AK1002" s="0">
        <f>IF(OR(AI1002="",NOT(ISNUMBER(AC1002))),"",IF(OR(AI1002="Critical",AI1002="High"),MIN(AC1002,MAX(30,ROUNDUP(0.05*AC1002,0))),IF(AI1002="Medium",MIN(AC1002,20),MIN(AC1002,10))))</f>
        <v/>
      </c>
      <c r="AL1002" s="0" t="n"/>
      <c r="AM1002" s="0" t="n"/>
      <c r="AN1002" s="0" t="n"/>
      <c r="AO1002" s="0" t="n"/>
      <c r="AP1002" s="0" t="n"/>
    </row>
    <row r="1003">
      <c r="A1003" s="49" t="n"/>
      <c r="B1003" s="50" t="n"/>
      <c r="C1003" s="50" t="n"/>
      <c r="D1003" s="51" t="n"/>
      <c r="E1003" s="50" t="n"/>
      <c r="F1003" s="50" t="n"/>
      <c r="G1003" s="50" t="n"/>
      <c r="H1003" s="50" t="n"/>
      <c r="I1003" s="50" t="n"/>
      <c r="J1003" s="50" t="n"/>
      <c r="K1003" s="50" t="n"/>
      <c r="L1003" s="50" t="n"/>
      <c r="M1003" s="50" t="n"/>
      <c r="N1003" s="50" t="n"/>
      <c r="O1003" s="51" t="n"/>
      <c r="P1003" s="50" t="n"/>
      <c r="Q1003" s="50" t="n"/>
      <c r="R1003" s="50" t="n"/>
      <c r="S1003" s="50" t="n"/>
      <c r="T1003" s="50" t="n"/>
      <c r="U1003" s="50" t="n"/>
      <c r="V1003" s="50" t="n"/>
      <c r="W1003" s="50" t="n"/>
      <c r="X1003" s="50" t="n"/>
      <c r="Y1003" s="51" t="n"/>
      <c r="Z1003" s="52" t="n"/>
      <c r="AA1003" s="50" t="n"/>
      <c r="AB1003" s="50" t="n"/>
      <c r="AC1003" s="61" t="n"/>
      <c r="AD1003" s="61" t="n"/>
      <c r="AE1003" s="50" t="n"/>
      <c r="AF1003" s="0" t="n"/>
      <c r="AG1003" s="0" t="n"/>
      <c r="AH1003" s="85">
        <f>IF(COUNTA(A1003:AG1003,AI1003,AL1003:AP1003)=0,"",IF(TRIM(A1003)="","AIR-ID REQUIRED",IF(OR(AND(K1003&lt;&gt;"",ISNA(MATCH(K1003,{"Yes","No","Unknown"},0))),AND(Q1003&lt;&gt;"",ISNA(MATCH(Q1003,{"Yes","No","Unknown"},0))),AND(R1003&lt;&gt;"",ISNA(MATCH(R1003,{"Yes","No","Unknown"},0))),AND(T1003&lt;&gt;"",ISNA(MATCH(T1003,{"Yes","No","Unknown"},0))),AND(J1003&lt;&gt;"",ISNA(MATCH(J1003,{"Improving","Stable","Deteriorating","New / Baseline","Not yet known"},0))),AND(Z1003&lt;&gt;"",ISNA(MATCH(Z1003,{"Open","Reviewed","Action Open","Escalated","Closed"},0))),AND(AG1003&lt;&gt;"",ISNA(MATCH(AG1003,{"UC-ID specific","Shared system baseline"},0))),AND(AI1003&lt;&gt;"",ISNA(MATCH(AI1003,{"Low","Medium","High","Critical"},0))),AND(AL1003&lt;&gt;"",COUNTIF(Lists!$A$3:$A$10,AL1003)=0),AND(AO1003&lt;&gt;"",ISNA(MATCH(AO1003,{"Operational monitoring","Performance review","Formal review"},0))),AND(AP1003&lt;&gt;"",ISNA(MATCH(AP1003,{"Raised per Monitoring and Review Plan","Not action-capable","Action-capable: raise not yet set"},0)))),"INVALID VALUE — use the dropdown list",IF(AND(AG1003="UC-ID specific",OR(AF1003="",AF1003="None")),"UC-ID REQUIRED",IF(OR(J1003="",K1003="",Q1003="",R1003="",T1003="",AL1003="",J1003="Not yet known",K1003="Unknown",Q1003="Unknown",R1003="Unknown",T1003="Unknown"),"UNKNOWN TO RESOLVE",IF(AND(K1003="Yes",OR(H1003="",I1003="",M1003="",N1003="",O1003="",P1003="",P1003="None",X1003="")),"BREACH ACTION INCOMPLETE",IF(AND(OR(K1003="Yes",Q1003="Yes"),AL1003="None"),"TRIGGER NOT RECORDED — select the E.4 trigger",IF(AND(OR(AND(AL1003&lt;&gt;"",AL1003&lt;&gt;"None"),R1003="Yes"),AM1003=""),"REASSESSMENT / CONSIDERATION REF REQUIRED",IF(AND(OR(R1003="Yes",T1003="Yes"),U1003=""),"GATE LOG EVENT ID REQUIRED",IF(OR(AND(D1003&lt;&gt;"",NOT(ISNUMBER(D1003))),AND(Y1003&lt;&gt;"",NOT(ISNUMBER(Y1003))),AND(ISNUMBER(D1003),ISNUMBER(Y1003),Y1003&lt;=D1003)),"DATE CHECK — Review and Next Review must be dates, Next after Review",IF(AND(ISNUMBER(AC1003),ISNUMBER(AD1003),AD1003&gt;AC1003),"SAMPLE EXCEEDS POPULATION",IF(AND(ISNUMBER(AD1003),ISNUMBER(AK1003),AD1003&lt;AK1003),"SAMPLE BELOW TIER MINIMUM",IF(AND(AI1003&lt;&gt;"",ISNUMBER(Y1003),AO1003=""),"REVIEW TYPE REQUIRED: operational, performance or formal (§6.4.4)",IF(AND(ISNUMBER(D1003),ISNUMBER(Y1003),AI1003&lt;&gt;"",Y1003-D1003&gt;IF(AI1003="Critical",31,IF(AI1003="High",IF(OR(AO1003="Operational monitoring",AO1003="Performance review"),31,92),IF(AI1003="Medium",IF(AO1003="Operational monitoring",31,IF(AO1003="Performance review",92,366)),366)))),"NEXT REVIEW EXCEEDS TIER CADENCE",IF(OR(AP1003="",AP1003="Action-capable: raise not yet set"),"AGENTIC CADENCE RAISE NOT SET (§6.4.4; size to be set by the Council)",IF(AND(Z1003="Closed",OR(D1003="",E1003="",G1003="",H1003="",I1003="",X1003="",Y1003="",AA1003="",AB1003="",NOT(ISNUMBER(AC1003)),NOT(ISNUMBER(AD1003)),AC1003&lt;1,AD1003&lt;1,AE1003="",AG1003="",AI1003="")),"CLOSURE EVIDENCE MISSING",IF(Z1003="Closed","Closure ready for independent review","Open / review")))))))))))))))))</f>
        <v/>
      </c>
      <c r="AI1003" s="0" t="n"/>
      <c r="AJ1003" s="0">
        <f>IF(AI1003="","",IF(AO1003="Operational monitoring",IF(AI1003="Low","Routine operational monitoring by the Service Owner",IF(AI1003="Medium","Monthly","Continuous (logged at least monthly)")),IF(AO1003="Performance review",IF(AI1003="Critical","At least monthly",IF(AI1003="High","Monthly",IF(AI1003="Medium","Quarterly","Annual"))),IF(AI1003="Critical","Continuous monitoring; formal review at least monthly",IF(AI1003="High","Quarterly","Annual")))))</f>
        <v/>
      </c>
      <c r="AK1003" s="0">
        <f>IF(OR(AI1003="",NOT(ISNUMBER(AC1003))),"",IF(OR(AI1003="Critical",AI1003="High"),MIN(AC1003,MAX(30,ROUNDUP(0.05*AC1003,0))),IF(AI1003="Medium",MIN(AC1003,20),MIN(AC1003,10))))</f>
        <v/>
      </c>
      <c r="AL1003" s="0" t="n"/>
      <c r="AM1003" s="0" t="n"/>
      <c r="AN1003" s="0" t="n"/>
      <c r="AO1003" s="0" t="n"/>
      <c r="AP1003" s="0" t="n"/>
    </row>
    <row r="1004">
      <c r="A1004" s="49" t="n"/>
      <c r="B1004" s="50" t="n"/>
      <c r="C1004" s="50" t="n"/>
      <c r="D1004" s="51" t="n"/>
      <c r="E1004" s="50" t="n"/>
      <c r="F1004" s="50" t="n"/>
      <c r="G1004" s="50" t="n"/>
      <c r="H1004" s="50" t="n"/>
      <c r="I1004" s="50" t="n"/>
      <c r="J1004" s="50" t="n"/>
      <c r="K1004" s="50" t="n"/>
      <c r="L1004" s="50" t="n"/>
      <c r="M1004" s="50" t="n"/>
      <c r="N1004" s="50" t="n"/>
      <c r="O1004" s="51" t="n"/>
      <c r="P1004" s="50" t="n"/>
      <c r="Q1004" s="50" t="n"/>
      <c r="R1004" s="50" t="n"/>
      <c r="S1004" s="50" t="n"/>
      <c r="T1004" s="50" t="n"/>
      <c r="U1004" s="50" t="n"/>
      <c r="V1004" s="50" t="n"/>
      <c r="W1004" s="50" t="n"/>
      <c r="X1004" s="50" t="n"/>
      <c r="Y1004" s="51" t="n"/>
      <c r="Z1004" s="52" t="n"/>
      <c r="AA1004" s="50" t="n"/>
      <c r="AB1004" s="50" t="n"/>
      <c r="AC1004" s="61" t="n"/>
      <c r="AD1004" s="61" t="n"/>
      <c r="AE1004" s="50" t="n"/>
      <c r="AF1004" s="0" t="n"/>
      <c r="AG1004" s="0" t="n"/>
      <c r="AH1004" s="85">
        <f>IF(COUNTA(A1004:AG1004,AI1004,AL1004:AP1004)=0,"",IF(TRIM(A1004)="","AIR-ID REQUIRED",IF(OR(AND(K1004&lt;&gt;"",ISNA(MATCH(K1004,{"Yes","No","Unknown"},0))),AND(Q1004&lt;&gt;"",ISNA(MATCH(Q1004,{"Yes","No","Unknown"},0))),AND(R1004&lt;&gt;"",ISNA(MATCH(R1004,{"Yes","No","Unknown"},0))),AND(T1004&lt;&gt;"",ISNA(MATCH(T1004,{"Yes","No","Unknown"},0))),AND(J1004&lt;&gt;"",ISNA(MATCH(J1004,{"Improving","Stable","Deteriorating","New / Baseline","Not yet known"},0))),AND(Z1004&lt;&gt;"",ISNA(MATCH(Z1004,{"Open","Reviewed","Action Open","Escalated","Closed"},0))),AND(AG1004&lt;&gt;"",ISNA(MATCH(AG1004,{"UC-ID specific","Shared system baseline"},0))),AND(AI1004&lt;&gt;"",ISNA(MATCH(AI1004,{"Low","Medium","High","Critical"},0))),AND(AL1004&lt;&gt;"",COUNTIF(Lists!$A$3:$A$10,AL1004)=0),AND(AO1004&lt;&gt;"",ISNA(MATCH(AO1004,{"Operational monitoring","Performance review","Formal review"},0))),AND(AP1004&lt;&gt;"",ISNA(MATCH(AP1004,{"Raised per Monitoring and Review Plan","Not action-capable","Action-capable: raise not yet set"},0)))),"INVALID VALUE — use the dropdown list",IF(AND(AG1004="UC-ID specific",OR(AF1004="",AF1004="None")),"UC-ID REQUIRED",IF(OR(J1004="",K1004="",Q1004="",R1004="",T1004="",AL1004="",J1004="Not yet known",K1004="Unknown",Q1004="Unknown",R1004="Unknown",T1004="Unknown"),"UNKNOWN TO RESOLVE",IF(AND(K1004="Yes",OR(H1004="",I1004="",M1004="",N1004="",O1004="",P1004="",P1004="None",X1004="")),"BREACH ACTION INCOMPLETE",IF(AND(OR(K1004="Yes",Q1004="Yes"),AL1004="None"),"TRIGGER NOT RECORDED — select the E.4 trigger",IF(AND(OR(AND(AL1004&lt;&gt;"",AL1004&lt;&gt;"None"),R1004="Yes"),AM1004=""),"REASSESSMENT / CONSIDERATION REF REQUIRED",IF(AND(OR(R1004="Yes",T1004="Yes"),U1004=""),"GATE LOG EVENT ID REQUIRED",IF(OR(AND(D1004&lt;&gt;"",NOT(ISNUMBER(D1004))),AND(Y1004&lt;&gt;"",NOT(ISNUMBER(Y1004))),AND(ISNUMBER(D1004),ISNUMBER(Y1004),Y1004&lt;=D1004)),"DATE CHECK — Review and Next Review must be dates, Next after Review",IF(AND(ISNUMBER(AC1004),ISNUMBER(AD1004),AD1004&gt;AC1004),"SAMPLE EXCEEDS POPULATION",IF(AND(ISNUMBER(AD1004),ISNUMBER(AK1004),AD1004&lt;AK1004),"SAMPLE BELOW TIER MINIMUM",IF(AND(AI1004&lt;&gt;"",ISNUMBER(Y1004),AO1004=""),"REVIEW TYPE REQUIRED: operational, performance or formal (§6.4.4)",IF(AND(ISNUMBER(D1004),ISNUMBER(Y1004),AI1004&lt;&gt;"",Y1004-D1004&gt;IF(AI1004="Critical",31,IF(AI1004="High",IF(OR(AO1004="Operational monitoring",AO1004="Performance review"),31,92),IF(AI1004="Medium",IF(AO1004="Operational monitoring",31,IF(AO1004="Performance review",92,366)),366)))),"NEXT REVIEW EXCEEDS TIER CADENCE",IF(OR(AP1004="",AP1004="Action-capable: raise not yet set"),"AGENTIC CADENCE RAISE NOT SET (§6.4.4; size to be set by the Council)",IF(AND(Z1004="Closed",OR(D1004="",E1004="",G1004="",H1004="",I1004="",X1004="",Y1004="",AA1004="",AB1004="",NOT(ISNUMBER(AC1004)),NOT(ISNUMBER(AD1004)),AC1004&lt;1,AD1004&lt;1,AE1004="",AG1004="",AI1004="")),"CLOSURE EVIDENCE MISSING",IF(Z1004="Closed","Closure ready for independent review","Open / review")))))))))))))))))</f>
        <v/>
      </c>
      <c r="AI1004" s="0" t="n"/>
      <c r="AJ1004" s="0">
        <f>IF(AI1004="","",IF(AO1004="Operational monitoring",IF(AI1004="Low","Routine operational monitoring by the Service Owner",IF(AI1004="Medium","Monthly","Continuous (logged at least monthly)")),IF(AO1004="Performance review",IF(AI1004="Critical","At least monthly",IF(AI1004="High","Monthly",IF(AI1004="Medium","Quarterly","Annual"))),IF(AI1004="Critical","Continuous monitoring; formal review at least monthly",IF(AI1004="High","Quarterly","Annual")))))</f>
        <v/>
      </c>
      <c r="AK1004" s="0">
        <f>IF(OR(AI1004="",NOT(ISNUMBER(AC1004))),"",IF(OR(AI1004="Critical",AI1004="High"),MIN(AC1004,MAX(30,ROUNDUP(0.05*AC1004,0))),IF(AI1004="Medium",MIN(AC1004,20),MIN(AC1004,10))))</f>
        <v/>
      </c>
      <c r="AL1004" s="0" t="n"/>
      <c r="AM1004" s="0" t="n"/>
      <c r="AN1004" s="0" t="n"/>
      <c r="AO1004" s="0" t="n"/>
      <c r="AP1004" s="0" t="n"/>
    </row>
    <row r="1005">
      <c r="A1005" s="49" t="n"/>
      <c r="B1005" s="50" t="n"/>
      <c r="C1005" s="50" t="n"/>
      <c r="D1005" s="51" t="n"/>
      <c r="E1005" s="50" t="n"/>
      <c r="F1005" s="50" t="n"/>
      <c r="G1005" s="50" t="n"/>
      <c r="H1005" s="50" t="n"/>
      <c r="I1005" s="50" t="n"/>
      <c r="J1005" s="50" t="n"/>
      <c r="K1005" s="50" t="n"/>
      <c r="L1005" s="50" t="n"/>
      <c r="M1005" s="50" t="n"/>
      <c r="N1005" s="50" t="n"/>
      <c r="O1005" s="51" t="n"/>
      <c r="P1005" s="50" t="n"/>
      <c r="Q1005" s="50" t="n"/>
      <c r="R1005" s="50" t="n"/>
      <c r="S1005" s="50" t="n"/>
      <c r="T1005" s="50" t="n"/>
      <c r="U1005" s="50" t="n"/>
      <c r="V1005" s="50" t="n"/>
      <c r="W1005" s="50" t="n"/>
      <c r="X1005" s="50" t="n"/>
      <c r="Y1005" s="51" t="n"/>
      <c r="Z1005" s="52" t="n"/>
      <c r="AA1005" s="50" t="n"/>
      <c r="AB1005" s="50" t="n"/>
      <c r="AC1005" s="61" t="n"/>
      <c r="AD1005" s="61" t="n"/>
      <c r="AE1005" s="50" t="n"/>
      <c r="AF1005" s="0" t="n"/>
      <c r="AG1005" s="0" t="n"/>
      <c r="AH1005" s="85">
        <f>IF(COUNTA(A1005:AG1005,AI1005,AL1005:AP1005)=0,"",IF(TRIM(A1005)="","AIR-ID REQUIRED",IF(OR(AND(K1005&lt;&gt;"",ISNA(MATCH(K1005,{"Yes","No","Unknown"},0))),AND(Q1005&lt;&gt;"",ISNA(MATCH(Q1005,{"Yes","No","Unknown"},0))),AND(R1005&lt;&gt;"",ISNA(MATCH(R1005,{"Yes","No","Unknown"},0))),AND(T1005&lt;&gt;"",ISNA(MATCH(T1005,{"Yes","No","Unknown"},0))),AND(J1005&lt;&gt;"",ISNA(MATCH(J1005,{"Improving","Stable","Deteriorating","New / Baseline","Not yet known"},0))),AND(Z1005&lt;&gt;"",ISNA(MATCH(Z1005,{"Open","Reviewed","Action Open","Escalated","Closed"},0))),AND(AG1005&lt;&gt;"",ISNA(MATCH(AG1005,{"UC-ID specific","Shared system baseline"},0))),AND(AI1005&lt;&gt;"",ISNA(MATCH(AI1005,{"Low","Medium","High","Critical"},0))),AND(AL1005&lt;&gt;"",COUNTIF(Lists!$A$3:$A$10,AL1005)=0),AND(AO1005&lt;&gt;"",ISNA(MATCH(AO1005,{"Operational monitoring","Performance review","Formal review"},0))),AND(AP1005&lt;&gt;"",ISNA(MATCH(AP1005,{"Raised per Monitoring and Review Plan","Not action-capable","Action-capable: raise not yet set"},0)))),"INVALID VALUE — use the dropdown list",IF(AND(AG1005="UC-ID specific",OR(AF1005="",AF1005="None")),"UC-ID REQUIRED",IF(OR(J1005="",K1005="",Q1005="",R1005="",T1005="",AL1005="",J1005="Not yet known",K1005="Unknown",Q1005="Unknown",R1005="Unknown",T1005="Unknown"),"UNKNOWN TO RESOLVE",IF(AND(K1005="Yes",OR(H1005="",I1005="",M1005="",N1005="",O1005="",P1005="",P1005="None",X1005="")),"BREACH ACTION INCOMPLETE",IF(AND(OR(K1005="Yes",Q1005="Yes"),AL1005="None"),"TRIGGER NOT RECORDED — select the E.4 trigger",IF(AND(OR(AND(AL1005&lt;&gt;"",AL1005&lt;&gt;"None"),R1005="Yes"),AM1005=""),"REASSESSMENT / CONSIDERATION REF REQUIRED",IF(AND(OR(R1005="Yes",T1005="Yes"),U1005=""),"GATE LOG EVENT ID REQUIRED",IF(OR(AND(D1005&lt;&gt;"",NOT(ISNUMBER(D1005))),AND(Y1005&lt;&gt;"",NOT(ISNUMBER(Y1005))),AND(ISNUMBER(D1005),ISNUMBER(Y1005),Y1005&lt;=D1005)),"DATE CHECK — Review and Next Review must be dates, Next after Review",IF(AND(ISNUMBER(AC1005),ISNUMBER(AD1005),AD1005&gt;AC1005),"SAMPLE EXCEEDS POPULATION",IF(AND(ISNUMBER(AD1005),ISNUMBER(AK1005),AD1005&lt;AK1005),"SAMPLE BELOW TIER MINIMUM",IF(AND(AI1005&lt;&gt;"",ISNUMBER(Y1005),AO1005=""),"REVIEW TYPE REQUIRED: operational, performance or formal (§6.4.4)",IF(AND(ISNUMBER(D1005),ISNUMBER(Y1005),AI1005&lt;&gt;"",Y1005-D1005&gt;IF(AI1005="Critical",31,IF(AI1005="High",IF(OR(AO1005="Operational monitoring",AO1005="Performance review"),31,92),IF(AI1005="Medium",IF(AO1005="Operational monitoring",31,IF(AO1005="Performance review",92,366)),366)))),"NEXT REVIEW EXCEEDS TIER CADENCE",IF(OR(AP1005="",AP1005="Action-capable: raise not yet set"),"AGENTIC CADENCE RAISE NOT SET (§6.4.4; size to be set by the Council)",IF(AND(Z1005="Closed",OR(D1005="",E1005="",G1005="",H1005="",I1005="",X1005="",Y1005="",AA1005="",AB1005="",NOT(ISNUMBER(AC1005)),NOT(ISNUMBER(AD1005)),AC1005&lt;1,AD1005&lt;1,AE1005="",AG1005="",AI1005="")),"CLOSURE EVIDENCE MISSING",IF(Z1005="Closed","Closure ready for independent review","Open / review")))))))))))))))))</f>
        <v/>
      </c>
      <c r="AI1005" s="0" t="n"/>
      <c r="AJ1005" s="0">
        <f>IF(AI1005="","",IF(AO1005="Operational monitoring",IF(AI1005="Low","Routine operational monitoring by the Service Owner",IF(AI1005="Medium","Monthly","Continuous (logged at least monthly)")),IF(AO1005="Performance review",IF(AI1005="Critical","At least monthly",IF(AI1005="High","Monthly",IF(AI1005="Medium","Quarterly","Annual"))),IF(AI1005="Critical","Continuous monitoring; formal review at least monthly",IF(AI1005="High","Quarterly","Annual")))))</f>
        <v/>
      </c>
      <c r="AK1005" s="0">
        <f>IF(OR(AI1005="",NOT(ISNUMBER(AC1005))),"",IF(OR(AI1005="Critical",AI1005="High"),MIN(AC1005,MAX(30,ROUNDUP(0.05*AC1005,0))),IF(AI1005="Medium",MIN(AC1005,20),MIN(AC1005,10))))</f>
        <v/>
      </c>
      <c r="AL1005" s="0" t="n"/>
      <c r="AM1005" s="0" t="n"/>
      <c r="AN1005" s="0" t="n"/>
      <c r="AO1005" s="0" t="n"/>
      <c r="AP1005" s="0" t="n"/>
    </row>
    <row r="1006">
      <c r="A1006" s="49" t="n"/>
      <c r="B1006" s="50" t="n"/>
      <c r="C1006" s="50" t="n"/>
      <c r="D1006" s="51" t="n"/>
      <c r="E1006" s="50" t="n"/>
      <c r="F1006" s="50" t="n"/>
      <c r="G1006" s="50" t="n"/>
      <c r="H1006" s="50" t="n"/>
      <c r="I1006" s="50" t="n"/>
      <c r="J1006" s="50" t="n"/>
      <c r="K1006" s="50" t="n"/>
      <c r="L1006" s="50" t="n"/>
      <c r="M1006" s="50" t="n"/>
      <c r="N1006" s="50" t="n"/>
      <c r="O1006" s="51" t="n"/>
      <c r="P1006" s="50" t="n"/>
      <c r="Q1006" s="50" t="n"/>
      <c r="R1006" s="50" t="n"/>
      <c r="S1006" s="50" t="n"/>
      <c r="T1006" s="50" t="n"/>
      <c r="U1006" s="50" t="n"/>
      <c r="V1006" s="50" t="n"/>
      <c r="W1006" s="50" t="n"/>
      <c r="X1006" s="50" t="n"/>
      <c r="Y1006" s="51" t="n"/>
      <c r="Z1006" s="52" t="n"/>
      <c r="AA1006" s="50" t="n"/>
      <c r="AB1006" s="50" t="n"/>
      <c r="AC1006" s="61" t="n"/>
      <c r="AD1006" s="61" t="n"/>
      <c r="AE1006" s="50" t="n"/>
      <c r="AF1006" s="0" t="n"/>
      <c r="AG1006" s="0" t="n"/>
      <c r="AH1006" s="85">
        <f>IF(COUNTA(A1006:AG1006,AI1006,AL1006:AP1006)=0,"",IF(TRIM(A1006)="","AIR-ID REQUIRED",IF(OR(AND(K1006&lt;&gt;"",ISNA(MATCH(K1006,{"Yes","No","Unknown"},0))),AND(Q1006&lt;&gt;"",ISNA(MATCH(Q1006,{"Yes","No","Unknown"},0))),AND(R1006&lt;&gt;"",ISNA(MATCH(R1006,{"Yes","No","Unknown"},0))),AND(T1006&lt;&gt;"",ISNA(MATCH(T1006,{"Yes","No","Unknown"},0))),AND(J1006&lt;&gt;"",ISNA(MATCH(J1006,{"Improving","Stable","Deteriorating","New / Baseline","Not yet known"},0))),AND(Z1006&lt;&gt;"",ISNA(MATCH(Z1006,{"Open","Reviewed","Action Open","Escalated","Closed"},0))),AND(AG1006&lt;&gt;"",ISNA(MATCH(AG1006,{"UC-ID specific","Shared system baseline"},0))),AND(AI1006&lt;&gt;"",ISNA(MATCH(AI1006,{"Low","Medium","High","Critical"},0))),AND(AL1006&lt;&gt;"",COUNTIF(Lists!$A$3:$A$10,AL1006)=0),AND(AO1006&lt;&gt;"",ISNA(MATCH(AO1006,{"Operational monitoring","Performance review","Formal review"},0))),AND(AP1006&lt;&gt;"",ISNA(MATCH(AP1006,{"Raised per Monitoring and Review Plan","Not action-capable","Action-capable: raise not yet set"},0)))),"INVALID VALUE — use the dropdown list",IF(AND(AG1006="UC-ID specific",OR(AF1006="",AF1006="None")),"UC-ID REQUIRED",IF(OR(J1006="",K1006="",Q1006="",R1006="",T1006="",AL1006="",J1006="Not yet known",K1006="Unknown",Q1006="Unknown",R1006="Unknown",T1006="Unknown"),"UNKNOWN TO RESOLVE",IF(AND(K1006="Yes",OR(H1006="",I1006="",M1006="",N1006="",O1006="",P1006="",P1006="None",X1006="")),"BREACH ACTION INCOMPLETE",IF(AND(OR(K1006="Yes",Q1006="Yes"),AL1006="None"),"TRIGGER NOT RECORDED — select the E.4 trigger",IF(AND(OR(AND(AL1006&lt;&gt;"",AL1006&lt;&gt;"None"),R1006="Yes"),AM1006=""),"REASSESSMENT / CONSIDERATION REF REQUIRED",IF(AND(OR(R1006="Yes",T1006="Yes"),U1006=""),"GATE LOG EVENT ID REQUIRED",IF(OR(AND(D1006&lt;&gt;"",NOT(ISNUMBER(D1006))),AND(Y1006&lt;&gt;"",NOT(ISNUMBER(Y1006))),AND(ISNUMBER(D1006),ISNUMBER(Y1006),Y1006&lt;=D1006)),"DATE CHECK — Review and Next Review must be dates, Next after Review",IF(AND(ISNUMBER(AC1006),ISNUMBER(AD1006),AD1006&gt;AC1006),"SAMPLE EXCEEDS POPULATION",IF(AND(ISNUMBER(AD1006),ISNUMBER(AK1006),AD1006&lt;AK1006),"SAMPLE BELOW TIER MINIMUM",IF(AND(AI1006&lt;&gt;"",ISNUMBER(Y1006),AO1006=""),"REVIEW TYPE REQUIRED: operational, performance or formal (§6.4.4)",IF(AND(ISNUMBER(D1006),ISNUMBER(Y1006),AI1006&lt;&gt;"",Y1006-D1006&gt;IF(AI1006="Critical",31,IF(AI1006="High",IF(OR(AO1006="Operational monitoring",AO1006="Performance review"),31,92),IF(AI1006="Medium",IF(AO1006="Operational monitoring",31,IF(AO1006="Performance review",92,366)),366)))),"NEXT REVIEW EXCEEDS TIER CADENCE",IF(OR(AP1006="",AP1006="Action-capable: raise not yet set"),"AGENTIC CADENCE RAISE NOT SET (§6.4.4; size to be set by the Council)",IF(AND(Z1006="Closed",OR(D1006="",E1006="",G1006="",H1006="",I1006="",X1006="",Y1006="",AA1006="",AB1006="",NOT(ISNUMBER(AC1006)),NOT(ISNUMBER(AD1006)),AC1006&lt;1,AD1006&lt;1,AE1006="",AG1006="",AI1006="")),"CLOSURE EVIDENCE MISSING",IF(Z1006="Closed","Closure ready for independent review","Open / review")))))))))))))))))</f>
        <v/>
      </c>
      <c r="AI1006" s="0" t="n"/>
      <c r="AJ1006" s="0">
        <f>IF(AI1006="","",IF(AO1006="Operational monitoring",IF(AI1006="Low","Routine operational monitoring by the Service Owner",IF(AI1006="Medium","Monthly","Continuous (logged at least monthly)")),IF(AO1006="Performance review",IF(AI1006="Critical","At least monthly",IF(AI1006="High","Monthly",IF(AI1006="Medium","Quarterly","Annual"))),IF(AI1006="Critical","Continuous monitoring; formal review at least monthly",IF(AI1006="High","Quarterly","Annual")))))</f>
        <v/>
      </c>
      <c r="AK1006" s="0">
        <f>IF(OR(AI1006="",NOT(ISNUMBER(AC1006))),"",IF(OR(AI1006="Critical",AI1006="High"),MIN(AC1006,MAX(30,ROUNDUP(0.05*AC1006,0))),IF(AI1006="Medium",MIN(AC1006,20),MIN(AC1006,10))))</f>
        <v/>
      </c>
      <c r="AL1006" s="0" t="n"/>
      <c r="AM1006" s="0" t="n"/>
      <c r="AN1006" s="0" t="n"/>
      <c r="AO1006" s="0" t="n"/>
      <c r="AP1006" s="0" t="n"/>
    </row>
    <row r="1007">
      <c r="A1007" s="49" t="n"/>
      <c r="B1007" s="50" t="n"/>
      <c r="C1007" s="50" t="n"/>
      <c r="D1007" s="51" t="n"/>
      <c r="E1007" s="50" t="n"/>
      <c r="F1007" s="50" t="n"/>
      <c r="G1007" s="50" t="n"/>
      <c r="H1007" s="50" t="n"/>
      <c r="I1007" s="50" t="n"/>
      <c r="J1007" s="50" t="n"/>
      <c r="K1007" s="50" t="n"/>
      <c r="L1007" s="50" t="n"/>
      <c r="M1007" s="50" t="n"/>
      <c r="N1007" s="50" t="n"/>
      <c r="O1007" s="51" t="n"/>
      <c r="P1007" s="50" t="n"/>
      <c r="Q1007" s="50" t="n"/>
      <c r="R1007" s="50" t="n"/>
      <c r="S1007" s="50" t="n"/>
      <c r="T1007" s="50" t="n"/>
      <c r="U1007" s="50" t="n"/>
      <c r="V1007" s="50" t="n"/>
      <c r="W1007" s="50" t="n"/>
      <c r="X1007" s="50" t="n"/>
      <c r="Y1007" s="51" t="n"/>
      <c r="Z1007" s="52" t="n"/>
      <c r="AA1007" s="50" t="n"/>
      <c r="AB1007" s="50" t="n"/>
      <c r="AC1007" s="61" t="n"/>
      <c r="AD1007" s="61" t="n"/>
      <c r="AE1007" s="50" t="n"/>
      <c r="AF1007" s="0" t="n"/>
      <c r="AG1007" s="0" t="n"/>
      <c r="AH1007" s="85">
        <f>IF(COUNTA(A1007:AG1007,AI1007,AL1007:AP1007)=0,"",IF(TRIM(A1007)="","AIR-ID REQUIRED",IF(OR(AND(K1007&lt;&gt;"",ISNA(MATCH(K1007,{"Yes","No","Unknown"},0))),AND(Q1007&lt;&gt;"",ISNA(MATCH(Q1007,{"Yes","No","Unknown"},0))),AND(R1007&lt;&gt;"",ISNA(MATCH(R1007,{"Yes","No","Unknown"},0))),AND(T1007&lt;&gt;"",ISNA(MATCH(T1007,{"Yes","No","Unknown"},0))),AND(J1007&lt;&gt;"",ISNA(MATCH(J1007,{"Improving","Stable","Deteriorating","New / Baseline","Not yet known"},0))),AND(Z1007&lt;&gt;"",ISNA(MATCH(Z1007,{"Open","Reviewed","Action Open","Escalated","Closed"},0))),AND(AG1007&lt;&gt;"",ISNA(MATCH(AG1007,{"UC-ID specific","Shared system baseline"},0))),AND(AI1007&lt;&gt;"",ISNA(MATCH(AI1007,{"Low","Medium","High","Critical"},0))),AND(AL1007&lt;&gt;"",COUNTIF(Lists!$A$3:$A$10,AL1007)=0),AND(AO1007&lt;&gt;"",ISNA(MATCH(AO1007,{"Operational monitoring","Performance review","Formal review"},0))),AND(AP1007&lt;&gt;"",ISNA(MATCH(AP1007,{"Raised per Monitoring and Review Plan","Not action-capable","Action-capable: raise not yet set"},0)))),"INVALID VALUE — use the dropdown list",IF(AND(AG1007="UC-ID specific",OR(AF1007="",AF1007="None")),"UC-ID REQUIRED",IF(OR(J1007="",K1007="",Q1007="",R1007="",T1007="",AL1007="",J1007="Not yet known",K1007="Unknown",Q1007="Unknown",R1007="Unknown",T1007="Unknown"),"UNKNOWN TO RESOLVE",IF(AND(K1007="Yes",OR(H1007="",I1007="",M1007="",N1007="",O1007="",P1007="",P1007="None",X1007="")),"BREACH ACTION INCOMPLETE",IF(AND(OR(K1007="Yes",Q1007="Yes"),AL1007="None"),"TRIGGER NOT RECORDED — select the E.4 trigger",IF(AND(OR(AND(AL1007&lt;&gt;"",AL1007&lt;&gt;"None"),R1007="Yes"),AM1007=""),"REASSESSMENT / CONSIDERATION REF REQUIRED",IF(AND(OR(R1007="Yes",T1007="Yes"),U1007=""),"GATE LOG EVENT ID REQUIRED",IF(OR(AND(D1007&lt;&gt;"",NOT(ISNUMBER(D1007))),AND(Y1007&lt;&gt;"",NOT(ISNUMBER(Y1007))),AND(ISNUMBER(D1007),ISNUMBER(Y1007),Y1007&lt;=D1007)),"DATE CHECK — Review and Next Review must be dates, Next after Review",IF(AND(ISNUMBER(AC1007),ISNUMBER(AD1007),AD1007&gt;AC1007),"SAMPLE EXCEEDS POPULATION",IF(AND(ISNUMBER(AD1007),ISNUMBER(AK1007),AD1007&lt;AK1007),"SAMPLE BELOW TIER MINIMUM",IF(AND(AI1007&lt;&gt;"",ISNUMBER(Y1007),AO1007=""),"REVIEW TYPE REQUIRED: operational, performance or formal (§6.4.4)",IF(AND(ISNUMBER(D1007),ISNUMBER(Y1007),AI1007&lt;&gt;"",Y1007-D1007&gt;IF(AI1007="Critical",31,IF(AI1007="High",IF(OR(AO1007="Operational monitoring",AO1007="Performance review"),31,92),IF(AI1007="Medium",IF(AO1007="Operational monitoring",31,IF(AO1007="Performance review",92,366)),366)))),"NEXT REVIEW EXCEEDS TIER CADENCE",IF(OR(AP1007="",AP1007="Action-capable: raise not yet set"),"AGENTIC CADENCE RAISE NOT SET (§6.4.4; size to be set by the Council)",IF(AND(Z1007="Closed",OR(D1007="",E1007="",G1007="",H1007="",I1007="",X1007="",Y1007="",AA1007="",AB1007="",NOT(ISNUMBER(AC1007)),NOT(ISNUMBER(AD1007)),AC1007&lt;1,AD1007&lt;1,AE1007="",AG1007="",AI1007="")),"CLOSURE EVIDENCE MISSING",IF(Z1007="Closed","Closure ready for independent review","Open / review")))))))))))))))))</f>
        <v/>
      </c>
      <c r="AI1007" s="0" t="n"/>
      <c r="AJ1007" s="0">
        <f>IF(AI1007="","",IF(AO1007="Operational monitoring",IF(AI1007="Low","Routine operational monitoring by the Service Owner",IF(AI1007="Medium","Monthly","Continuous (logged at least monthly)")),IF(AO1007="Performance review",IF(AI1007="Critical","At least monthly",IF(AI1007="High","Monthly",IF(AI1007="Medium","Quarterly","Annual"))),IF(AI1007="Critical","Continuous monitoring; formal review at least monthly",IF(AI1007="High","Quarterly","Annual")))))</f>
        <v/>
      </c>
      <c r="AK1007" s="0">
        <f>IF(OR(AI1007="",NOT(ISNUMBER(AC1007))),"",IF(OR(AI1007="Critical",AI1007="High"),MIN(AC1007,MAX(30,ROUNDUP(0.05*AC1007,0))),IF(AI1007="Medium",MIN(AC1007,20),MIN(AC1007,10))))</f>
        <v/>
      </c>
      <c r="AL1007" s="0" t="n"/>
      <c r="AM1007" s="0" t="n"/>
      <c r="AN1007" s="0" t="n"/>
      <c r="AO1007" s="0" t="n"/>
      <c r="AP1007" s="0" t="n"/>
    </row>
    <row r="1008">
      <c r="A1008" s="49" t="n"/>
      <c r="B1008" s="50" t="n"/>
      <c r="C1008" s="50" t="n"/>
      <c r="D1008" s="51" t="n"/>
      <c r="E1008" s="50" t="n"/>
      <c r="F1008" s="50" t="n"/>
      <c r="G1008" s="50" t="n"/>
      <c r="H1008" s="50" t="n"/>
      <c r="I1008" s="50" t="n"/>
      <c r="J1008" s="50" t="n"/>
      <c r="K1008" s="50" t="n"/>
      <c r="L1008" s="50" t="n"/>
      <c r="M1008" s="50" t="n"/>
      <c r="N1008" s="50" t="n"/>
      <c r="O1008" s="51" t="n"/>
      <c r="P1008" s="50" t="n"/>
      <c r="Q1008" s="50" t="n"/>
      <c r="R1008" s="50" t="n"/>
      <c r="S1008" s="50" t="n"/>
      <c r="T1008" s="50" t="n"/>
      <c r="U1008" s="50" t="n"/>
      <c r="V1008" s="50" t="n"/>
      <c r="W1008" s="50" t="n"/>
      <c r="X1008" s="50" t="n"/>
      <c r="Y1008" s="51" t="n"/>
      <c r="Z1008" s="52" t="n"/>
      <c r="AA1008" s="50" t="n"/>
      <c r="AB1008" s="50" t="n"/>
      <c r="AC1008" s="61" t="n"/>
      <c r="AD1008" s="61" t="n"/>
      <c r="AE1008" s="50" t="n"/>
      <c r="AF1008" s="0" t="n"/>
      <c r="AG1008" s="0" t="n"/>
      <c r="AH1008" s="85">
        <f>IF(COUNTA(A1008:AG1008,AI1008,AL1008:AP1008)=0,"",IF(TRIM(A1008)="","AIR-ID REQUIRED",IF(OR(AND(K1008&lt;&gt;"",ISNA(MATCH(K1008,{"Yes","No","Unknown"},0))),AND(Q1008&lt;&gt;"",ISNA(MATCH(Q1008,{"Yes","No","Unknown"},0))),AND(R1008&lt;&gt;"",ISNA(MATCH(R1008,{"Yes","No","Unknown"},0))),AND(T1008&lt;&gt;"",ISNA(MATCH(T1008,{"Yes","No","Unknown"},0))),AND(J1008&lt;&gt;"",ISNA(MATCH(J1008,{"Improving","Stable","Deteriorating","New / Baseline","Not yet known"},0))),AND(Z1008&lt;&gt;"",ISNA(MATCH(Z1008,{"Open","Reviewed","Action Open","Escalated","Closed"},0))),AND(AG1008&lt;&gt;"",ISNA(MATCH(AG1008,{"UC-ID specific","Shared system baseline"},0))),AND(AI1008&lt;&gt;"",ISNA(MATCH(AI1008,{"Low","Medium","High","Critical"},0))),AND(AL1008&lt;&gt;"",COUNTIF(Lists!$A$3:$A$10,AL1008)=0),AND(AO1008&lt;&gt;"",ISNA(MATCH(AO1008,{"Operational monitoring","Performance review","Formal review"},0))),AND(AP1008&lt;&gt;"",ISNA(MATCH(AP1008,{"Raised per Monitoring and Review Plan","Not action-capable","Action-capable: raise not yet set"},0)))),"INVALID VALUE — use the dropdown list",IF(AND(AG1008="UC-ID specific",OR(AF1008="",AF1008="None")),"UC-ID REQUIRED",IF(OR(J1008="",K1008="",Q1008="",R1008="",T1008="",AL1008="",J1008="Not yet known",K1008="Unknown",Q1008="Unknown",R1008="Unknown",T1008="Unknown"),"UNKNOWN TO RESOLVE",IF(AND(K1008="Yes",OR(H1008="",I1008="",M1008="",N1008="",O1008="",P1008="",P1008="None",X1008="")),"BREACH ACTION INCOMPLETE",IF(AND(OR(K1008="Yes",Q1008="Yes"),AL1008="None"),"TRIGGER NOT RECORDED — select the E.4 trigger",IF(AND(OR(AND(AL1008&lt;&gt;"",AL1008&lt;&gt;"None"),R1008="Yes"),AM1008=""),"REASSESSMENT / CONSIDERATION REF REQUIRED",IF(AND(OR(R1008="Yes",T1008="Yes"),U1008=""),"GATE LOG EVENT ID REQUIRED",IF(OR(AND(D1008&lt;&gt;"",NOT(ISNUMBER(D1008))),AND(Y1008&lt;&gt;"",NOT(ISNUMBER(Y1008))),AND(ISNUMBER(D1008),ISNUMBER(Y1008),Y1008&lt;=D1008)),"DATE CHECK — Review and Next Review must be dates, Next after Review",IF(AND(ISNUMBER(AC1008),ISNUMBER(AD1008),AD1008&gt;AC1008),"SAMPLE EXCEEDS POPULATION",IF(AND(ISNUMBER(AD1008),ISNUMBER(AK1008),AD1008&lt;AK1008),"SAMPLE BELOW TIER MINIMUM",IF(AND(AI1008&lt;&gt;"",ISNUMBER(Y1008),AO1008=""),"REVIEW TYPE REQUIRED: operational, performance or formal (§6.4.4)",IF(AND(ISNUMBER(D1008),ISNUMBER(Y1008),AI1008&lt;&gt;"",Y1008-D1008&gt;IF(AI1008="Critical",31,IF(AI1008="High",IF(OR(AO1008="Operational monitoring",AO1008="Performance review"),31,92),IF(AI1008="Medium",IF(AO1008="Operational monitoring",31,IF(AO1008="Performance review",92,366)),366)))),"NEXT REVIEW EXCEEDS TIER CADENCE",IF(OR(AP1008="",AP1008="Action-capable: raise not yet set"),"AGENTIC CADENCE RAISE NOT SET (§6.4.4; size to be set by the Council)",IF(AND(Z1008="Closed",OR(D1008="",E1008="",G1008="",H1008="",I1008="",X1008="",Y1008="",AA1008="",AB1008="",NOT(ISNUMBER(AC1008)),NOT(ISNUMBER(AD1008)),AC1008&lt;1,AD1008&lt;1,AE1008="",AG1008="",AI1008="")),"CLOSURE EVIDENCE MISSING",IF(Z1008="Closed","Closure ready for independent review","Open / review")))))))))))))))))</f>
        <v/>
      </c>
      <c r="AI1008" s="0" t="n"/>
      <c r="AJ1008" s="0">
        <f>IF(AI1008="","",IF(AO1008="Operational monitoring",IF(AI1008="Low","Routine operational monitoring by the Service Owner",IF(AI1008="Medium","Monthly","Continuous (logged at least monthly)")),IF(AO1008="Performance review",IF(AI1008="Critical","At least monthly",IF(AI1008="High","Monthly",IF(AI1008="Medium","Quarterly","Annual"))),IF(AI1008="Critical","Continuous monitoring; formal review at least monthly",IF(AI1008="High","Quarterly","Annual")))))</f>
        <v/>
      </c>
      <c r="AK1008" s="0">
        <f>IF(OR(AI1008="",NOT(ISNUMBER(AC1008))),"",IF(OR(AI1008="Critical",AI1008="High"),MIN(AC1008,MAX(30,ROUNDUP(0.05*AC1008,0))),IF(AI1008="Medium",MIN(AC1008,20),MIN(AC1008,10))))</f>
        <v/>
      </c>
      <c r="AL1008" s="0" t="n"/>
      <c r="AM1008" s="0" t="n"/>
      <c r="AN1008" s="0" t="n"/>
      <c r="AO1008" s="0" t="n"/>
      <c r="AP1008" s="0" t="n"/>
    </row>
    <row r="1009">
      <c r="A1009" s="49" t="n"/>
      <c r="B1009" s="50" t="n"/>
      <c r="C1009" s="50" t="n"/>
      <c r="D1009" s="51" t="n"/>
      <c r="E1009" s="50" t="n"/>
      <c r="F1009" s="50" t="n"/>
      <c r="G1009" s="50" t="n"/>
      <c r="H1009" s="50" t="n"/>
      <c r="I1009" s="50" t="n"/>
      <c r="J1009" s="50" t="n"/>
      <c r="K1009" s="50" t="n"/>
      <c r="L1009" s="50" t="n"/>
      <c r="M1009" s="50" t="n"/>
      <c r="N1009" s="50" t="n"/>
      <c r="O1009" s="51" t="n"/>
      <c r="P1009" s="50" t="n"/>
      <c r="Q1009" s="50" t="n"/>
      <c r="R1009" s="50" t="n"/>
      <c r="S1009" s="50" t="n"/>
      <c r="T1009" s="50" t="n"/>
      <c r="U1009" s="50" t="n"/>
      <c r="V1009" s="50" t="n"/>
      <c r="W1009" s="50" t="n"/>
      <c r="X1009" s="50" t="n"/>
      <c r="Y1009" s="51" t="n"/>
      <c r="Z1009" s="52" t="n"/>
      <c r="AA1009" s="50" t="n"/>
      <c r="AB1009" s="50" t="n"/>
      <c r="AC1009" s="61" t="n"/>
      <c r="AD1009" s="61" t="n"/>
      <c r="AE1009" s="50" t="n"/>
      <c r="AF1009" s="0" t="n"/>
      <c r="AG1009" s="0" t="n"/>
      <c r="AH1009" s="85">
        <f>IF(COUNTA(A1009:AG1009,AI1009,AL1009:AP1009)=0,"",IF(TRIM(A1009)="","AIR-ID REQUIRED",IF(OR(AND(K1009&lt;&gt;"",ISNA(MATCH(K1009,{"Yes","No","Unknown"},0))),AND(Q1009&lt;&gt;"",ISNA(MATCH(Q1009,{"Yes","No","Unknown"},0))),AND(R1009&lt;&gt;"",ISNA(MATCH(R1009,{"Yes","No","Unknown"},0))),AND(T1009&lt;&gt;"",ISNA(MATCH(T1009,{"Yes","No","Unknown"},0))),AND(J1009&lt;&gt;"",ISNA(MATCH(J1009,{"Improving","Stable","Deteriorating","New / Baseline","Not yet known"},0))),AND(Z1009&lt;&gt;"",ISNA(MATCH(Z1009,{"Open","Reviewed","Action Open","Escalated","Closed"},0))),AND(AG1009&lt;&gt;"",ISNA(MATCH(AG1009,{"UC-ID specific","Shared system baseline"},0))),AND(AI1009&lt;&gt;"",ISNA(MATCH(AI1009,{"Low","Medium","High","Critical"},0))),AND(AL1009&lt;&gt;"",COUNTIF(Lists!$A$3:$A$10,AL1009)=0),AND(AO1009&lt;&gt;"",ISNA(MATCH(AO1009,{"Operational monitoring","Performance review","Formal review"},0))),AND(AP1009&lt;&gt;"",ISNA(MATCH(AP1009,{"Raised per Monitoring and Review Plan","Not action-capable","Action-capable: raise not yet set"},0)))),"INVALID VALUE — use the dropdown list",IF(AND(AG1009="UC-ID specific",OR(AF1009="",AF1009="None")),"UC-ID REQUIRED",IF(OR(J1009="",K1009="",Q1009="",R1009="",T1009="",AL1009="",J1009="Not yet known",K1009="Unknown",Q1009="Unknown",R1009="Unknown",T1009="Unknown"),"UNKNOWN TO RESOLVE",IF(AND(K1009="Yes",OR(H1009="",I1009="",M1009="",N1009="",O1009="",P1009="",P1009="None",X1009="")),"BREACH ACTION INCOMPLETE",IF(AND(OR(K1009="Yes",Q1009="Yes"),AL1009="None"),"TRIGGER NOT RECORDED — select the E.4 trigger",IF(AND(OR(AND(AL1009&lt;&gt;"",AL1009&lt;&gt;"None"),R1009="Yes"),AM1009=""),"REASSESSMENT / CONSIDERATION REF REQUIRED",IF(AND(OR(R1009="Yes",T1009="Yes"),U1009=""),"GATE LOG EVENT ID REQUIRED",IF(OR(AND(D1009&lt;&gt;"",NOT(ISNUMBER(D1009))),AND(Y1009&lt;&gt;"",NOT(ISNUMBER(Y1009))),AND(ISNUMBER(D1009),ISNUMBER(Y1009),Y1009&lt;=D1009)),"DATE CHECK — Review and Next Review must be dates, Next after Review",IF(AND(ISNUMBER(AC1009),ISNUMBER(AD1009),AD1009&gt;AC1009),"SAMPLE EXCEEDS POPULATION",IF(AND(ISNUMBER(AD1009),ISNUMBER(AK1009),AD1009&lt;AK1009),"SAMPLE BELOW TIER MINIMUM",IF(AND(AI1009&lt;&gt;"",ISNUMBER(Y1009),AO1009=""),"REVIEW TYPE REQUIRED: operational, performance or formal (§6.4.4)",IF(AND(ISNUMBER(D1009),ISNUMBER(Y1009),AI1009&lt;&gt;"",Y1009-D1009&gt;IF(AI1009="Critical",31,IF(AI1009="High",IF(OR(AO1009="Operational monitoring",AO1009="Performance review"),31,92),IF(AI1009="Medium",IF(AO1009="Operational monitoring",31,IF(AO1009="Performance review",92,366)),366)))),"NEXT REVIEW EXCEEDS TIER CADENCE",IF(OR(AP1009="",AP1009="Action-capable: raise not yet set"),"AGENTIC CADENCE RAISE NOT SET (§6.4.4; size to be set by the Council)",IF(AND(Z1009="Closed",OR(D1009="",E1009="",G1009="",H1009="",I1009="",X1009="",Y1009="",AA1009="",AB1009="",NOT(ISNUMBER(AC1009)),NOT(ISNUMBER(AD1009)),AC1009&lt;1,AD1009&lt;1,AE1009="",AG1009="",AI1009="")),"CLOSURE EVIDENCE MISSING",IF(Z1009="Closed","Closure ready for independent review","Open / review")))))))))))))))))</f>
        <v/>
      </c>
      <c r="AI1009" s="0" t="n"/>
      <c r="AJ1009" s="0">
        <f>IF(AI1009="","",IF(AO1009="Operational monitoring",IF(AI1009="Low","Routine operational monitoring by the Service Owner",IF(AI1009="Medium","Monthly","Continuous (logged at least monthly)")),IF(AO1009="Performance review",IF(AI1009="Critical","At least monthly",IF(AI1009="High","Monthly",IF(AI1009="Medium","Quarterly","Annual"))),IF(AI1009="Critical","Continuous monitoring; formal review at least monthly",IF(AI1009="High","Quarterly","Annual")))))</f>
        <v/>
      </c>
      <c r="AK1009" s="0">
        <f>IF(OR(AI1009="",NOT(ISNUMBER(AC1009))),"",IF(OR(AI1009="Critical",AI1009="High"),MIN(AC1009,MAX(30,ROUNDUP(0.05*AC1009,0))),IF(AI1009="Medium",MIN(AC1009,20),MIN(AC1009,10))))</f>
        <v/>
      </c>
      <c r="AL1009" s="0" t="n"/>
      <c r="AM1009" s="0" t="n"/>
      <c r="AN1009" s="0" t="n"/>
      <c r="AO1009" s="0" t="n"/>
      <c r="AP1009" s="0" t="n"/>
    </row>
    <row r="1010">
      <c r="A1010" s="49" t="n"/>
      <c r="B1010" s="50" t="n"/>
      <c r="C1010" s="50" t="n"/>
      <c r="D1010" s="51" t="n"/>
      <c r="E1010" s="50" t="n"/>
      <c r="F1010" s="50" t="n"/>
      <c r="G1010" s="50" t="n"/>
      <c r="H1010" s="50" t="n"/>
      <c r="I1010" s="50" t="n"/>
      <c r="J1010" s="50" t="n"/>
      <c r="K1010" s="50" t="n"/>
      <c r="L1010" s="50" t="n"/>
      <c r="M1010" s="50" t="n"/>
      <c r="N1010" s="50" t="n"/>
      <c r="O1010" s="51" t="n"/>
      <c r="P1010" s="50" t="n"/>
      <c r="Q1010" s="50" t="n"/>
      <c r="R1010" s="50" t="n"/>
      <c r="S1010" s="50" t="n"/>
      <c r="T1010" s="50" t="n"/>
      <c r="U1010" s="50" t="n"/>
      <c r="V1010" s="50" t="n"/>
      <c r="W1010" s="50" t="n"/>
      <c r="X1010" s="50" t="n"/>
      <c r="Y1010" s="51" t="n"/>
      <c r="Z1010" s="52" t="n"/>
      <c r="AA1010" s="50" t="n"/>
      <c r="AB1010" s="50" t="n"/>
      <c r="AC1010" s="61" t="n"/>
      <c r="AD1010" s="61" t="n"/>
      <c r="AE1010" s="50" t="n"/>
      <c r="AF1010" s="0" t="n"/>
      <c r="AG1010" s="0" t="n"/>
      <c r="AH1010" s="85">
        <f>IF(COUNTA(A1010:AG1010,AI1010,AL1010:AP1010)=0,"",IF(TRIM(A1010)="","AIR-ID REQUIRED",IF(OR(AND(K1010&lt;&gt;"",ISNA(MATCH(K1010,{"Yes","No","Unknown"},0))),AND(Q1010&lt;&gt;"",ISNA(MATCH(Q1010,{"Yes","No","Unknown"},0))),AND(R1010&lt;&gt;"",ISNA(MATCH(R1010,{"Yes","No","Unknown"},0))),AND(T1010&lt;&gt;"",ISNA(MATCH(T1010,{"Yes","No","Unknown"},0))),AND(J1010&lt;&gt;"",ISNA(MATCH(J1010,{"Improving","Stable","Deteriorating","New / Baseline","Not yet known"},0))),AND(Z1010&lt;&gt;"",ISNA(MATCH(Z1010,{"Open","Reviewed","Action Open","Escalated","Closed"},0))),AND(AG1010&lt;&gt;"",ISNA(MATCH(AG1010,{"UC-ID specific","Shared system baseline"},0))),AND(AI1010&lt;&gt;"",ISNA(MATCH(AI1010,{"Low","Medium","High","Critical"},0))),AND(AL1010&lt;&gt;"",COUNTIF(Lists!$A$3:$A$10,AL1010)=0),AND(AO1010&lt;&gt;"",ISNA(MATCH(AO1010,{"Operational monitoring","Performance review","Formal review"},0))),AND(AP1010&lt;&gt;"",ISNA(MATCH(AP1010,{"Raised per Monitoring and Review Plan","Not action-capable","Action-capable: raise not yet set"},0)))),"INVALID VALUE — use the dropdown list",IF(AND(AG1010="UC-ID specific",OR(AF1010="",AF1010="None")),"UC-ID REQUIRED",IF(OR(J1010="",K1010="",Q1010="",R1010="",T1010="",AL1010="",J1010="Not yet known",K1010="Unknown",Q1010="Unknown",R1010="Unknown",T1010="Unknown"),"UNKNOWN TO RESOLVE",IF(AND(K1010="Yes",OR(H1010="",I1010="",M1010="",N1010="",O1010="",P1010="",P1010="None",X1010="")),"BREACH ACTION INCOMPLETE",IF(AND(OR(K1010="Yes",Q1010="Yes"),AL1010="None"),"TRIGGER NOT RECORDED — select the E.4 trigger",IF(AND(OR(AND(AL1010&lt;&gt;"",AL1010&lt;&gt;"None"),R1010="Yes"),AM1010=""),"REASSESSMENT / CONSIDERATION REF REQUIRED",IF(AND(OR(R1010="Yes",T1010="Yes"),U1010=""),"GATE LOG EVENT ID REQUIRED",IF(OR(AND(D1010&lt;&gt;"",NOT(ISNUMBER(D1010))),AND(Y1010&lt;&gt;"",NOT(ISNUMBER(Y1010))),AND(ISNUMBER(D1010),ISNUMBER(Y1010),Y1010&lt;=D1010)),"DATE CHECK — Review and Next Review must be dates, Next after Review",IF(AND(ISNUMBER(AC1010),ISNUMBER(AD1010),AD1010&gt;AC1010),"SAMPLE EXCEEDS POPULATION",IF(AND(ISNUMBER(AD1010),ISNUMBER(AK1010),AD1010&lt;AK1010),"SAMPLE BELOW TIER MINIMUM",IF(AND(AI1010&lt;&gt;"",ISNUMBER(Y1010),AO1010=""),"REVIEW TYPE REQUIRED: operational, performance or formal (§6.4.4)",IF(AND(ISNUMBER(D1010),ISNUMBER(Y1010),AI1010&lt;&gt;"",Y1010-D1010&gt;IF(AI1010="Critical",31,IF(AI1010="High",IF(OR(AO1010="Operational monitoring",AO1010="Performance review"),31,92),IF(AI1010="Medium",IF(AO1010="Operational monitoring",31,IF(AO1010="Performance review",92,366)),366)))),"NEXT REVIEW EXCEEDS TIER CADENCE",IF(OR(AP1010="",AP1010="Action-capable: raise not yet set"),"AGENTIC CADENCE RAISE NOT SET (§6.4.4; size to be set by the Council)",IF(AND(Z1010="Closed",OR(D1010="",E1010="",G1010="",H1010="",I1010="",X1010="",Y1010="",AA1010="",AB1010="",NOT(ISNUMBER(AC1010)),NOT(ISNUMBER(AD1010)),AC1010&lt;1,AD1010&lt;1,AE1010="",AG1010="",AI1010="")),"CLOSURE EVIDENCE MISSING",IF(Z1010="Closed","Closure ready for independent review","Open / review")))))))))))))))))</f>
        <v/>
      </c>
      <c r="AI1010" s="0" t="n"/>
      <c r="AJ1010" s="0">
        <f>IF(AI1010="","",IF(AO1010="Operational monitoring",IF(AI1010="Low","Routine operational monitoring by the Service Owner",IF(AI1010="Medium","Monthly","Continuous (logged at least monthly)")),IF(AO1010="Performance review",IF(AI1010="Critical","At least monthly",IF(AI1010="High","Monthly",IF(AI1010="Medium","Quarterly","Annual"))),IF(AI1010="Critical","Continuous monitoring; formal review at least monthly",IF(AI1010="High","Quarterly","Annual")))))</f>
        <v/>
      </c>
      <c r="AK1010" s="0">
        <f>IF(OR(AI1010="",NOT(ISNUMBER(AC1010))),"",IF(OR(AI1010="Critical",AI1010="High"),MIN(AC1010,MAX(30,ROUNDUP(0.05*AC1010,0))),IF(AI1010="Medium",MIN(AC1010,20),MIN(AC1010,10))))</f>
        <v/>
      </c>
      <c r="AL1010" s="0" t="n"/>
      <c r="AM1010" s="0" t="n"/>
      <c r="AN1010" s="0" t="n"/>
      <c r="AO1010" s="0" t="n"/>
      <c r="AP1010" s="0" t="n"/>
    </row>
    <row r="1011">
      <c r="A1011" s="49" t="n"/>
      <c r="B1011" s="50" t="n"/>
      <c r="C1011" s="50" t="n"/>
      <c r="D1011" s="51" t="n"/>
      <c r="E1011" s="50" t="n"/>
      <c r="F1011" s="50" t="n"/>
      <c r="G1011" s="50" t="n"/>
      <c r="H1011" s="50" t="n"/>
      <c r="I1011" s="50" t="n"/>
      <c r="J1011" s="50" t="n"/>
      <c r="K1011" s="50" t="n"/>
      <c r="L1011" s="50" t="n"/>
      <c r="M1011" s="50" t="n"/>
      <c r="N1011" s="50" t="n"/>
      <c r="O1011" s="51" t="n"/>
      <c r="P1011" s="50" t="n"/>
      <c r="Q1011" s="50" t="n"/>
      <c r="R1011" s="50" t="n"/>
      <c r="S1011" s="50" t="n"/>
      <c r="T1011" s="50" t="n"/>
      <c r="U1011" s="50" t="n"/>
      <c r="V1011" s="50" t="n"/>
      <c r="W1011" s="50" t="n"/>
      <c r="X1011" s="50" t="n"/>
      <c r="Y1011" s="51" t="n"/>
      <c r="Z1011" s="52" t="n"/>
      <c r="AA1011" s="50" t="n"/>
      <c r="AB1011" s="50" t="n"/>
      <c r="AC1011" s="61" t="n"/>
      <c r="AD1011" s="61" t="n"/>
      <c r="AE1011" s="50" t="n"/>
      <c r="AF1011" s="0" t="n"/>
      <c r="AG1011" s="0" t="n"/>
      <c r="AH1011" s="85">
        <f>IF(COUNTA(A1011:AG1011,AI1011,AL1011:AP1011)=0,"",IF(TRIM(A1011)="","AIR-ID REQUIRED",IF(OR(AND(K1011&lt;&gt;"",ISNA(MATCH(K1011,{"Yes","No","Unknown"},0))),AND(Q1011&lt;&gt;"",ISNA(MATCH(Q1011,{"Yes","No","Unknown"},0))),AND(R1011&lt;&gt;"",ISNA(MATCH(R1011,{"Yes","No","Unknown"},0))),AND(T1011&lt;&gt;"",ISNA(MATCH(T1011,{"Yes","No","Unknown"},0))),AND(J1011&lt;&gt;"",ISNA(MATCH(J1011,{"Improving","Stable","Deteriorating","New / Baseline","Not yet known"},0))),AND(Z1011&lt;&gt;"",ISNA(MATCH(Z1011,{"Open","Reviewed","Action Open","Escalated","Closed"},0))),AND(AG1011&lt;&gt;"",ISNA(MATCH(AG1011,{"UC-ID specific","Shared system baseline"},0))),AND(AI1011&lt;&gt;"",ISNA(MATCH(AI1011,{"Low","Medium","High","Critical"},0))),AND(AL1011&lt;&gt;"",COUNTIF(Lists!$A$3:$A$10,AL1011)=0),AND(AO1011&lt;&gt;"",ISNA(MATCH(AO1011,{"Operational monitoring","Performance review","Formal review"},0))),AND(AP1011&lt;&gt;"",ISNA(MATCH(AP1011,{"Raised per Monitoring and Review Plan","Not action-capable","Action-capable: raise not yet set"},0)))),"INVALID VALUE — use the dropdown list",IF(AND(AG1011="UC-ID specific",OR(AF1011="",AF1011="None")),"UC-ID REQUIRED",IF(OR(J1011="",K1011="",Q1011="",R1011="",T1011="",AL1011="",J1011="Not yet known",K1011="Unknown",Q1011="Unknown",R1011="Unknown",T1011="Unknown"),"UNKNOWN TO RESOLVE",IF(AND(K1011="Yes",OR(H1011="",I1011="",M1011="",N1011="",O1011="",P1011="",P1011="None",X1011="")),"BREACH ACTION INCOMPLETE",IF(AND(OR(K1011="Yes",Q1011="Yes"),AL1011="None"),"TRIGGER NOT RECORDED — select the E.4 trigger",IF(AND(OR(AND(AL1011&lt;&gt;"",AL1011&lt;&gt;"None"),R1011="Yes"),AM1011=""),"REASSESSMENT / CONSIDERATION REF REQUIRED",IF(AND(OR(R1011="Yes",T1011="Yes"),U1011=""),"GATE LOG EVENT ID REQUIRED",IF(OR(AND(D1011&lt;&gt;"",NOT(ISNUMBER(D1011))),AND(Y1011&lt;&gt;"",NOT(ISNUMBER(Y1011))),AND(ISNUMBER(D1011),ISNUMBER(Y1011),Y1011&lt;=D1011)),"DATE CHECK — Review and Next Review must be dates, Next after Review",IF(AND(ISNUMBER(AC1011),ISNUMBER(AD1011),AD1011&gt;AC1011),"SAMPLE EXCEEDS POPULATION",IF(AND(ISNUMBER(AD1011),ISNUMBER(AK1011),AD1011&lt;AK1011),"SAMPLE BELOW TIER MINIMUM",IF(AND(AI1011&lt;&gt;"",ISNUMBER(Y1011),AO1011=""),"REVIEW TYPE REQUIRED: operational, performance or formal (§6.4.4)",IF(AND(ISNUMBER(D1011),ISNUMBER(Y1011),AI1011&lt;&gt;"",Y1011-D1011&gt;IF(AI1011="Critical",31,IF(AI1011="High",IF(OR(AO1011="Operational monitoring",AO1011="Performance review"),31,92),IF(AI1011="Medium",IF(AO1011="Operational monitoring",31,IF(AO1011="Performance review",92,366)),366)))),"NEXT REVIEW EXCEEDS TIER CADENCE",IF(OR(AP1011="",AP1011="Action-capable: raise not yet set"),"AGENTIC CADENCE RAISE NOT SET (§6.4.4; size to be set by the Council)",IF(AND(Z1011="Closed",OR(D1011="",E1011="",G1011="",H1011="",I1011="",X1011="",Y1011="",AA1011="",AB1011="",NOT(ISNUMBER(AC1011)),NOT(ISNUMBER(AD1011)),AC1011&lt;1,AD1011&lt;1,AE1011="",AG1011="",AI1011="")),"CLOSURE EVIDENCE MISSING",IF(Z1011="Closed","Closure ready for independent review","Open / review")))))))))))))))))</f>
        <v/>
      </c>
      <c r="AI1011" s="0" t="n"/>
      <c r="AJ1011" s="0">
        <f>IF(AI1011="","",IF(AO1011="Operational monitoring",IF(AI1011="Low","Routine operational monitoring by the Service Owner",IF(AI1011="Medium","Monthly","Continuous (logged at least monthly)")),IF(AO1011="Performance review",IF(AI1011="Critical","At least monthly",IF(AI1011="High","Monthly",IF(AI1011="Medium","Quarterly","Annual"))),IF(AI1011="Critical","Continuous monitoring; formal review at least monthly",IF(AI1011="High","Quarterly","Annual")))))</f>
        <v/>
      </c>
      <c r="AK1011" s="0">
        <f>IF(OR(AI1011="",NOT(ISNUMBER(AC1011))),"",IF(OR(AI1011="Critical",AI1011="High"),MIN(AC1011,MAX(30,ROUNDUP(0.05*AC1011,0))),IF(AI1011="Medium",MIN(AC1011,20),MIN(AC1011,10))))</f>
        <v/>
      </c>
      <c r="AL1011" s="0" t="n"/>
      <c r="AM1011" s="0" t="n"/>
      <c r="AN1011" s="0" t="n"/>
      <c r="AO1011" s="0" t="n"/>
      <c r="AP1011" s="0" t="n"/>
    </row>
    <row r="1012">
      <c r="A1012" s="49" t="n"/>
      <c r="B1012" s="50" t="n"/>
      <c r="C1012" s="50" t="n"/>
      <c r="D1012" s="51" t="n"/>
      <c r="E1012" s="50" t="n"/>
      <c r="F1012" s="50" t="n"/>
      <c r="G1012" s="50" t="n"/>
      <c r="H1012" s="50" t="n"/>
      <c r="I1012" s="50" t="n"/>
      <c r="J1012" s="50" t="n"/>
      <c r="K1012" s="50" t="n"/>
      <c r="L1012" s="50" t="n"/>
      <c r="M1012" s="50" t="n"/>
      <c r="N1012" s="50" t="n"/>
      <c r="O1012" s="51" t="n"/>
      <c r="P1012" s="50" t="n"/>
      <c r="Q1012" s="50" t="n"/>
      <c r="R1012" s="50" t="n"/>
      <c r="S1012" s="50" t="n"/>
      <c r="T1012" s="50" t="n"/>
      <c r="U1012" s="50" t="n"/>
      <c r="V1012" s="50" t="n"/>
      <c r="W1012" s="50" t="n"/>
      <c r="X1012" s="50" t="n"/>
      <c r="Y1012" s="51" t="n"/>
      <c r="Z1012" s="52" t="n"/>
      <c r="AA1012" s="50" t="n"/>
      <c r="AB1012" s="50" t="n"/>
      <c r="AC1012" s="61" t="n"/>
      <c r="AD1012" s="61" t="n"/>
      <c r="AE1012" s="50" t="n"/>
      <c r="AF1012" s="0" t="n"/>
      <c r="AG1012" s="0" t="n"/>
      <c r="AH1012" s="85">
        <f>IF(COUNTA(A1012:AG1012,AI1012,AL1012:AP1012)=0,"",IF(TRIM(A1012)="","AIR-ID REQUIRED",IF(OR(AND(K1012&lt;&gt;"",ISNA(MATCH(K1012,{"Yes","No","Unknown"},0))),AND(Q1012&lt;&gt;"",ISNA(MATCH(Q1012,{"Yes","No","Unknown"},0))),AND(R1012&lt;&gt;"",ISNA(MATCH(R1012,{"Yes","No","Unknown"},0))),AND(T1012&lt;&gt;"",ISNA(MATCH(T1012,{"Yes","No","Unknown"},0))),AND(J1012&lt;&gt;"",ISNA(MATCH(J1012,{"Improving","Stable","Deteriorating","New / Baseline","Not yet known"},0))),AND(Z1012&lt;&gt;"",ISNA(MATCH(Z1012,{"Open","Reviewed","Action Open","Escalated","Closed"},0))),AND(AG1012&lt;&gt;"",ISNA(MATCH(AG1012,{"UC-ID specific","Shared system baseline"},0))),AND(AI1012&lt;&gt;"",ISNA(MATCH(AI1012,{"Low","Medium","High","Critical"},0))),AND(AL1012&lt;&gt;"",COUNTIF(Lists!$A$3:$A$10,AL1012)=0),AND(AO1012&lt;&gt;"",ISNA(MATCH(AO1012,{"Operational monitoring","Performance review","Formal review"},0))),AND(AP1012&lt;&gt;"",ISNA(MATCH(AP1012,{"Raised per Monitoring and Review Plan","Not action-capable","Action-capable: raise not yet set"},0)))),"INVALID VALUE — use the dropdown list",IF(AND(AG1012="UC-ID specific",OR(AF1012="",AF1012="None")),"UC-ID REQUIRED",IF(OR(J1012="",K1012="",Q1012="",R1012="",T1012="",AL1012="",J1012="Not yet known",K1012="Unknown",Q1012="Unknown",R1012="Unknown",T1012="Unknown"),"UNKNOWN TO RESOLVE",IF(AND(K1012="Yes",OR(H1012="",I1012="",M1012="",N1012="",O1012="",P1012="",P1012="None",X1012="")),"BREACH ACTION INCOMPLETE",IF(AND(OR(K1012="Yes",Q1012="Yes"),AL1012="None"),"TRIGGER NOT RECORDED — select the E.4 trigger",IF(AND(OR(AND(AL1012&lt;&gt;"",AL1012&lt;&gt;"None"),R1012="Yes"),AM1012=""),"REASSESSMENT / CONSIDERATION REF REQUIRED",IF(AND(OR(R1012="Yes",T1012="Yes"),U1012=""),"GATE LOG EVENT ID REQUIRED",IF(OR(AND(D1012&lt;&gt;"",NOT(ISNUMBER(D1012))),AND(Y1012&lt;&gt;"",NOT(ISNUMBER(Y1012))),AND(ISNUMBER(D1012),ISNUMBER(Y1012),Y1012&lt;=D1012)),"DATE CHECK — Review and Next Review must be dates, Next after Review",IF(AND(ISNUMBER(AC1012),ISNUMBER(AD1012),AD1012&gt;AC1012),"SAMPLE EXCEEDS POPULATION",IF(AND(ISNUMBER(AD1012),ISNUMBER(AK1012),AD1012&lt;AK1012),"SAMPLE BELOW TIER MINIMUM",IF(AND(AI1012&lt;&gt;"",ISNUMBER(Y1012),AO1012=""),"REVIEW TYPE REQUIRED: operational, performance or formal (§6.4.4)",IF(AND(ISNUMBER(D1012),ISNUMBER(Y1012),AI1012&lt;&gt;"",Y1012-D1012&gt;IF(AI1012="Critical",31,IF(AI1012="High",IF(OR(AO1012="Operational monitoring",AO1012="Performance review"),31,92),IF(AI1012="Medium",IF(AO1012="Operational monitoring",31,IF(AO1012="Performance review",92,366)),366)))),"NEXT REVIEW EXCEEDS TIER CADENCE",IF(OR(AP1012="",AP1012="Action-capable: raise not yet set"),"AGENTIC CADENCE RAISE NOT SET (§6.4.4; size to be set by the Council)",IF(AND(Z1012="Closed",OR(D1012="",E1012="",G1012="",H1012="",I1012="",X1012="",Y1012="",AA1012="",AB1012="",NOT(ISNUMBER(AC1012)),NOT(ISNUMBER(AD1012)),AC1012&lt;1,AD1012&lt;1,AE1012="",AG1012="",AI1012="")),"CLOSURE EVIDENCE MISSING",IF(Z1012="Closed","Closure ready for independent review","Open / review")))))))))))))))))</f>
        <v/>
      </c>
      <c r="AI1012" s="0" t="n"/>
      <c r="AJ1012" s="0">
        <f>IF(AI1012="","",IF(AO1012="Operational monitoring",IF(AI1012="Low","Routine operational monitoring by the Service Owner",IF(AI1012="Medium","Monthly","Continuous (logged at least monthly)")),IF(AO1012="Performance review",IF(AI1012="Critical","At least monthly",IF(AI1012="High","Monthly",IF(AI1012="Medium","Quarterly","Annual"))),IF(AI1012="Critical","Continuous monitoring; formal review at least monthly",IF(AI1012="High","Quarterly","Annual")))))</f>
        <v/>
      </c>
      <c r="AK1012" s="0">
        <f>IF(OR(AI1012="",NOT(ISNUMBER(AC1012))),"",IF(OR(AI1012="Critical",AI1012="High"),MIN(AC1012,MAX(30,ROUNDUP(0.05*AC1012,0))),IF(AI1012="Medium",MIN(AC1012,20),MIN(AC1012,10))))</f>
        <v/>
      </c>
      <c r="AL1012" s="0" t="n"/>
      <c r="AM1012" s="0" t="n"/>
      <c r="AN1012" s="0" t="n"/>
      <c r="AO1012" s="0" t="n"/>
      <c r="AP1012" s="0" t="n"/>
    </row>
    <row r="1013">
      <c r="A1013" s="49" t="n"/>
      <c r="B1013" s="50" t="n"/>
      <c r="C1013" s="50" t="n"/>
      <c r="D1013" s="51" t="n"/>
      <c r="E1013" s="50" t="n"/>
      <c r="F1013" s="50" t="n"/>
      <c r="G1013" s="50" t="n"/>
      <c r="H1013" s="50" t="n"/>
      <c r="I1013" s="50" t="n"/>
      <c r="J1013" s="50" t="n"/>
      <c r="K1013" s="50" t="n"/>
      <c r="L1013" s="50" t="n"/>
      <c r="M1013" s="50" t="n"/>
      <c r="N1013" s="50" t="n"/>
      <c r="O1013" s="51" t="n"/>
      <c r="P1013" s="50" t="n"/>
      <c r="Q1013" s="50" t="n"/>
      <c r="R1013" s="50" t="n"/>
      <c r="S1013" s="50" t="n"/>
      <c r="T1013" s="50" t="n"/>
      <c r="U1013" s="50" t="n"/>
      <c r="V1013" s="50" t="n"/>
      <c r="W1013" s="50" t="n"/>
      <c r="X1013" s="50" t="n"/>
      <c r="Y1013" s="51" t="n"/>
      <c r="Z1013" s="52" t="n"/>
      <c r="AA1013" s="50" t="n"/>
      <c r="AB1013" s="50" t="n"/>
      <c r="AC1013" s="61" t="n"/>
      <c r="AD1013" s="61" t="n"/>
      <c r="AE1013" s="50" t="n"/>
      <c r="AF1013" s="0" t="n"/>
      <c r="AG1013" s="0" t="n"/>
      <c r="AH1013" s="85">
        <f>IF(COUNTA(A1013:AG1013,AI1013,AL1013:AP1013)=0,"",IF(TRIM(A1013)="","AIR-ID REQUIRED",IF(OR(AND(K1013&lt;&gt;"",ISNA(MATCH(K1013,{"Yes","No","Unknown"},0))),AND(Q1013&lt;&gt;"",ISNA(MATCH(Q1013,{"Yes","No","Unknown"},0))),AND(R1013&lt;&gt;"",ISNA(MATCH(R1013,{"Yes","No","Unknown"},0))),AND(T1013&lt;&gt;"",ISNA(MATCH(T1013,{"Yes","No","Unknown"},0))),AND(J1013&lt;&gt;"",ISNA(MATCH(J1013,{"Improving","Stable","Deteriorating","New / Baseline","Not yet known"},0))),AND(Z1013&lt;&gt;"",ISNA(MATCH(Z1013,{"Open","Reviewed","Action Open","Escalated","Closed"},0))),AND(AG1013&lt;&gt;"",ISNA(MATCH(AG1013,{"UC-ID specific","Shared system baseline"},0))),AND(AI1013&lt;&gt;"",ISNA(MATCH(AI1013,{"Low","Medium","High","Critical"},0))),AND(AL1013&lt;&gt;"",COUNTIF(Lists!$A$3:$A$10,AL1013)=0),AND(AO1013&lt;&gt;"",ISNA(MATCH(AO1013,{"Operational monitoring","Performance review","Formal review"},0))),AND(AP1013&lt;&gt;"",ISNA(MATCH(AP1013,{"Raised per Monitoring and Review Plan","Not action-capable","Action-capable: raise not yet set"},0)))),"INVALID VALUE — use the dropdown list",IF(AND(AG1013="UC-ID specific",OR(AF1013="",AF1013="None")),"UC-ID REQUIRED",IF(OR(J1013="",K1013="",Q1013="",R1013="",T1013="",AL1013="",J1013="Not yet known",K1013="Unknown",Q1013="Unknown",R1013="Unknown",T1013="Unknown"),"UNKNOWN TO RESOLVE",IF(AND(K1013="Yes",OR(H1013="",I1013="",M1013="",N1013="",O1013="",P1013="",P1013="None",X1013="")),"BREACH ACTION INCOMPLETE",IF(AND(OR(K1013="Yes",Q1013="Yes"),AL1013="None"),"TRIGGER NOT RECORDED — select the E.4 trigger",IF(AND(OR(AND(AL1013&lt;&gt;"",AL1013&lt;&gt;"None"),R1013="Yes"),AM1013=""),"REASSESSMENT / CONSIDERATION REF REQUIRED",IF(AND(OR(R1013="Yes",T1013="Yes"),U1013=""),"GATE LOG EVENT ID REQUIRED",IF(OR(AND(D1013&lt;&gt;"",NOT(ISNUMBER(D1013))),AND(Y1013&lt;&gt;"",NOT(ISNUMBER(Y1013))),AND(ISNUMBER(D1013),ISNUMBER(Y1013),Y1013&lt;=D1013)),"DATE CHECK — Review and Next Review must be dates, Next after Review",IF(AND(ISNUMBER(AC1013),ISNUMBER(AD1013),AD1013&gt;AC1013),"SAMPLE EXCEEDS POPULATION",IF(AND(ISNUMBER(AD1013),ISNUMBER(AK1013),AD1013&lt;AK1013),"SAMPLE BELOW TIER MINIMUM",IF(AND(AI1013&lt;&gt;"",ISNUMBER(Y1013),AO1013=""),"REVIEW TYPE REQUIRED: operational, performance or formal (§6.4.4)",IF(AND(ISNUMBER(D1013),ISNUMBER(Y1013),AI1013&lt;&gt;"",Y1013-D1013&gt;IF(AI1013="Critical",31,IF(AI1013="High",IF(OR(AO1013="Operational monitoring",AO1013="Performance review"),31,92),IF(AI1013="Medium",IF(AO1013="Operational monitoring",31,IF(AO1013="Performance review",92,366)),366)))),"NEXT REVIEW EXCEEDS TIER CADENCE",IF(OR(AP1013="",AP1013="Action-capable: raise not yet set"),"AGENTIC CADENCE RAISE NOT SET (§6.4.4; size to be set by the Council)",IF(AND(Z1013="Closed",OR(D1013="",E1013="",G1013="",H1013="",I1013="",X1013="",Y1013="",AA1013="",AB1013="",NOT(ISNUMBER(AC1013)),NOT(ISNUMBER(AD1013)),AC1013&lt;1,AD1013&lt;1,AE1013="",AG1013="",AI1013="")),"CLOSURE EVIDENCE MISSING",IF(Z1013="Closed","Closure ready for independent review","Open / review")))))))))))))))))</f>
        <v/>
      </c>
      <c r="AI1013" s="0" t="n"/>
      <c r="AJ1013" s="0">
        <f>IF(AI1013="","",IF(AO1013="Operational monitoring",IF(AI1013="Low","Routine operational monitoring by the Service Owner",IF(AI1013="Medium","Monthly","Continuous (logged at least monthly)")),IF(AO1013="Performance review",IF(AI1013="Critical","At least monthly",IF(AI1013="High","Monthly",IF(AI1013="Medium","Quarterly","Annual"))),IF(AI1013="Critical","Continuous monitoring; formal review at least monthly",IF(AI1013="High","Quarterly","Annual")))))</f>
        <v/>
      </c>
      <c r="AK1013" s="0">
        <f>IF(OR(AI1013="",NOT(ISNUMBER(AC1013))),"",IF(OR(AI1013="Critical",AI1013="High"),MIN(AC1013,MAX(30,ROUNDUP(0.05*AC1013,0))),IF(AI1013="Medium",MIN(AC1013,20),MIN(AC1013,10))))</f>
        <v/>
      </c>
      <c r="AL1013" s="0" t="n"/>
      <c r="AM1013" s="0" t="n"/>
      <c r="AN1013" s="0" t="n"/>
      <c r="AO1013" s="0" t="n"/>
      <c r="AP1013" s="0" t="n"/>
    </row>
    <row r="1014">
      <c r="A1014" s="49" t="n"/>
      <c r="B1014" s="50" t="n"/>
      <c r="C1014" s="50" t="n"/>
      <c r="D1014" s="51" t="n"/>
      <c r="E1014" s="50" t="n"/>
      <c r="F1014" s="50" t="n"/>
      <c r="G1014" s="50" t="n"/>
      <c r="H1014" s="50" t="n"/>
      <c r="I1014" s="50" t="n"/>
      <c r="J1014" s="50" t="n"/>
      <c r="K1014" s="50" t="n"/>
      <c r="L1014" s="50" t="n"/>
      <c r="M1014" s="50" t="n"/>
      <c r="N1014" s="50" t="n"/>
      <c r="O1014" s="51" t="n"/>
      <c r="P1014" s="50" t="n"/>
      <c r="Q1014" s="50" t="n"/>
      <c r="R1014" s="50" t="n"/>
      <c r="S1014" s="50" t="n"/>
      <c r="T1014" s="50" t="n"/>
      <c r="U1014" s="50" t="n"/>
      <c r="V1014" s="50" t="n"/>
      <c r="W1014" s="50" t="n"/>
      <c r="X1014" s="50" t="n"/>
      <c r="Y1014" s="51" t="n"/>
      <c r="Z1014" s="52" t="n"/>
      <c r="AA1014" s="50" t="n"/>
      <c r="AB1014" s="50" t="n"/>
      <c r="AC1014" s="61" t="n"/>
      <c r="AD1014" s="61" t="n"/>
      <c r="AE1014" s="50" t="n"/>
      <c r="AF1014" s="0" t="n"/>
      <c r="AG1014" s="0" t="n"/>
      <c r="AH1014" s="85">
        <f>IF(COUNTA(A1014:AG1014,AI1014,AL1014:AP1014)=0,"",IF(TRIM(A1014)="","AIR-ID REQUIRED",IF(OR(AND(K1014&lt;&gt;"",ISNA(MATCH(K1014,{"Yes","No","Unknown"},0))),AND(Q1014&lt;&gt;"",ISNA(MATCH(Q1014,{"Yes","No","Unknown"},0))),AND(R1014&lt;&gt;"",ISNA(MATCH(R1014,{"Yes","No","Unknown"},0))),AND(T1014&lt;&gt;"",ISNA(MATCH(T1014,{"Yes","No","Unknown"},0))),AND(J1014&lt;&gt;"",ISNA(MATCH(J1014,{"Improving","Stable","Deteriorating","New / Baseline","Not yet known"},0))),AND(Z1014&lt;&gt;"",ISNA(MATCH(Z1014,{"Open","Reviewed","Action Open","Escalated","Closed"},0))),AND(AG1014&lt;&gt;"",ISNA(MATCH(AG1014,{"UC-ID specific","Shared system baseline"},0))),AND(AI1014&lt;&gt;"",ISNA(MATCH(AI1014,{"Low","Medium","High","Critical"},0))),AND(AL1014&lt;&gt;"",COUNTIF(Lists!$A$3:$A$10,AL1014)=0),AND(AO1014&lt;&gt;"",ISNA(MATCH(AO1014,{"Operational monitoring","Performance review","Formal review"},0))),AND(AP1014&lt;&gt;"",ISNA(MATCH(AP1014,{"Raised per Monitoring and Review Plan","Not action-capable","Action-capable: raise not yet set"},0)))),"INVALID VALUE — use the dropdown list",IF(AND(AG1014="UC-ID specific",OR(AF1014="",AF1014="None")),"UC-ID REQUIRED",IF(OR(J1014="",K1014="",Q1014="",R1014="",T1014="",AL1014="",J1014="Not yet known",K1014="Unknown",Q1014="Unknown",R1014="Unknown",T1014="Unknown"),"UNKNOWN TO RESOLVE",IF(AND(K1014="Yes",OR(H1014="",I1014="",M1014="",N1014="",O1014="",P1014="",P1014="None",X1014="")),"BREACH ACTION INCOMPLETE",IF(AND(OR(K1014="Yes",Q1014="Yes"),AL1014="None"),"TRIGGER NOT RECORDED — select the E.4 trigger",IF(AND(OR(AND(AL1014&lt;&gt;"",AL1014&lt;&gt;"None"),R1014="Yes"),AM1014=""),"REASSESSMENT / CONSIDERATION REF REQUIRED",IF(AND(OR(R1014="Yes",T1014="Yes"),U1014=""),"GATE LOG EVENT ID REQUIRED",IF(OR(AND(D1014&lt;&gt;"",NOT(ISNUMBER(D1014))),AND(Y1014&lt;&gt;"",NOT(ISNUMBER(Y1014))),AND(ISNUMBER(D1014),ISNUMBER(Y1014),Y1014&lt;=D1014)),"DATE CHECK — Review and Next Review must be dates, Next after Review",IF(AND(ISNUMBER(AC1014),ISNUMBER(AD1014),AD1014&gt;AC1014),"SAMPLE EXCEEDS POPULATION",IF(AND(ISNUMBER(AD1014),ISNUMBER(AK1014),AD1014&lt;AK1014),"SAMPLE BELOW TIER MINIMUM",IF(AND(AI1014&lt;&gt;"",ISNUMBER(Y1014),AO1014=""),"REVIEW TYPE REQUIRED: operational, performance or formal (§6.4.4)",IF(AND(ISNUMBER(D1014),ISNUMBER(Y1014),AI1014&lt;&gt;"",Y1014-D1014&gt;IF(AI1014="Critical",31,IF(AI1014="High",IF(OR(AO1014="Operational monitoring",AO1014="Performance review"),31,92),IF(AI1014="Medium",IF(AO1014="Operational monitoring",31,IF(AO1014="Performance review",92,366)),366)))),"NEXT REVIEW EXCEEDS TIER CADENCE",IF(OR(AP1014="",AP1014="Action-capable: raise not yet set"),"AGENTIC CADENCE RAISE NOT SET (§6.4.4; size to be set by the Council)",IF(AND(Z1014="Closed",OR(D1014="",E1014="",G1014="",H1014="",I1014="",X1014="",Y1014="",AA1014="",AB1014="",NOT(ISNUMBER(AC1014)),NOT(ISNUMBER(AD1014)),AC1014&lt;1,AD1014&lt;1,AE1014="",AG1014="",AI1014="")),"CLOSURE EVIDENCE MISSING",IF(Z1014="Closed","Closure ready for independent review","Open / review")))))))))))))))))</f>
        <v/>
      </c>
      <c r="AI1014" s="0" t="n"/>
      <c r="AJ1014" s="0">
        <f>IF(AI1014="","",IF(AO1014="Operational monitoring",IF(AI1014="Low","Routine operational monitoring by the Service Owner",IF(AI1014="Medium","Monthly","Continuous (logged at least monthly)")),IF(AO1014="Performance review",IF(AI1014="Critical","At least monthly",IF(AI1014="High","Monthly",IF(AI1014="Medium","Quarterly","Annual"))),IF(AI1014="Critical","Continuous monitoring; formal review at least monthly",IF(AI1014="High","Quarterly","Annual")))))</f>
        <v/>
      </c>
      <c r="AK1014" s="0">
        <f>IF(OR(AI1014="",NOT(ISNUMBER(AC1014))),"",IF(OR(AI1014="Critical",AI1014="High"),MIN(AC1014,MAX(30,ROUNDUP(0.05*AC1014,0))),IF(AI1014="Medium",MIN(AC1014,20),MIN(AC1014,10))))</f>
        <v/>
      </c>
      <c r="AL1014" s="0" t="n"/>
      <c r="AM1014" s="0" t="n"/>
      <c r="AN1014" s="0" t="n"/>
      <c r="AO1014" s="0" t="n"/>
      <c r="AP1014" s="0" t="n"/>
    </row>
    <row r="1015">
      <c r="A1015" s="49" t="n"/>
      <c r="B1015" s="50" t="n"/>
      <c r="C1015" s="50" t="n"/>
      <c r="D1015" s="51" t="n"/>
      <c r="E1015" s="50" t="n"/>
      <c r="F1015" s="50" t="n"/>
      <c r="G1015" s="50" t="n"/>
      <c r="H1015" s="50" t="n"/>
      <c r="I1015" s="50" t="n"/>
      <c r="J1015" s="50" t="n"/>
      <c r="K1015" s="50" t="n"/>
      <c r="L1015" s="50" t="n"/>
      <c r="M1015" s="50" t="n"/>
      <c r="N1015" s="50" t="n"/>
      <c r="O1015" s="51" t="n"/>
      <c r="P1015" s="50" t="n"/>
      <c r="Q1015" s="50" t="n"/>
      <c r="R1015" s="50" t="n"/>
      <c r="S1015" s="50" t="n"/>
      <c r="T1015" s="50" t="n"/>
      <c r="U1015" s="50" t="n"/>
      <c r="V1015" s="50" t="n"/>
      <c r="W1015" s="50" t="n"/>
      <c r="X1015" s="50" t="n"/>
      <c r="Y1015" s="51" t="n"/>
      <c r="Z1015" s="52" t="n"/>
      <c r="AA1015" s="50" t="n"/>
      <c r="AB1015" s="50" t="n"/>
      <c r="AC1015" s="61" t="n"/>
      <c r="AD1015" s="61" t="n"/>
      <c r="AE1015" s="50" t="n"/>
      <c r="AF1015" s="0" t="n"/>
      <c r="AG1015" s="0" t="n"/>
      <c r="AH1015" s="85">
        <f>IF(COUNTA(A1015:AG1015,AI1015,AL1015:AP1015)=0,"",IF(TRIM(A1015)="","AIR-ID REQUIRED",IF(OR(AND(K1015&lt;&gt;"",ISNA(MATCH(K1015,{"Yes","No","Unknown"},0))),AND(Q1015&lt;&gt;"",ISNA(MATCH(Q1015,{"Yes","No","Unknown"},0))),AND(R1015&lt;&gt;"",ISNA(MATCH(R1015,{"Yes","No","Unknown"},0))),AND(T1015&lt;&gt;"",ISNA(MATCH(T1015,{"Yes","No","Unknown"},0))),AND(J1015&lt;&gt;"",ISNA(MATCH(J1015,{"Improving","Stable","Deteriorating","New / Baseline","Not yet known"},0))),AND(Z1015&lt;&gt;"",ISNA(MATCH(Z1015,{"Open","Reviewed","Action Open","Escalated","Closed"},0))),AND(AG1015&lt;&gt;"",ISNA(MATCH(AG1015,{"UC-ID specific","Shared system baseline"},0))),AND(AI1015&lt;&gt;"",ISNA(MATCH(AI1015,{"Low","Medium","High","Critical"},0))),AND(AL1015&lt;&gt;"",COUNTIF(Lists!$A$3:$A$10,AL1015)=0),AND(AO1015&lt;&gt;"",ISNA(MATCH(AO1015,{"Operational monitoring","Performance review","Formal review"},0))),AND(AP1015&lt;&gt;"",ISNA(MATCH(AP1015,{"Raised per Monitoring and Review Plan","Not action-capable","Action-capable: raise not yet set"},0)))),"INVALID VALUE — use the dropdown list",IF(AND(AG1015="UC-ID specific",OR(AF1015="",AF1015="None")),"UC-ID REQUIRED",IF(OR(J1015="",K1015="",Q1015="",R1015="",T1015="",AL1015="",J1015="Not yet known",K1015="Unknown",Q1015="Unknown",R1015="Unknown",T1015="Unknown"),"UNKNOWN TO RESOLVE",IF(AND(K1015="Yes",OR(H1015="",I1015="",M1015="",N1015="",O1015="",P1015="",P1015="None",X1015="")),"BREACH ACTION INCOMPLETE",IF(AND(OR(K1015="Yes",Q1015="Yes"),AL1015="None"),"TRIGGER NOT RECORDED — select the E.4 trigger",IF(AND(OR(AND(AL1015&lt;&gt;"",AL1015&lt;&gt;"None"),R1015="Yes"),AM1015=""),"REASSESSMENT / CONSIDERATION REF REQUIRED",IF(AND(OR(R1015="Yes",T1015="Yes"),U1015=""),"GATE LOG EVENT ID REQUIRED",IF(OR(AND(D1015&lt;&gt;"",NOT(ISNUMBER(D1015))),AND(Y1015&lt;&gt;"",NOT(ISNUMBER(Y1015))),AND(ISNUMBER(D1015),ISNUMBER(Y1015),Y1015&lt;=D1015)),"DATE CHECK — Review and Next Review must be dates, Next after Review",IF(AND(ISNUMBER(AC1015),ISNUMBER(AD1015),AD1015&gt;AC1015),"SAMPLE EXCEEDS POPULATION",IF(AND(ISNUMBER(AD1015),ISNUMBER(AK1015),AD1015&lt;AK1015),"SAMPLE BELOW TIER MINIMUM",IF(AND(AI1015&lt;&gt;"",ISNUMBER(Y1015),AO1015=""),"REVIEW TYPE REQUIRED: operational, performance or formal (§6.4.4)",IF(AND(ISNUMBER(D1015),ISNUMBER(Y1015),AI1015&lt;&gt;"",Y1015-D1015&gt;IF(AI1015="Critical",31,IF(AI1015="High",IF(OR(AO1015="Operational monitoring",AO1015="Performance review"),31,92),IF(AI1015="Medium",IF(AO1015="Operational monitoring",31,IF(AO1015="Performance review",92,366)),366)))),"NEXT REVIEW EXCEEDS TIER CADENCE",IF(OR(AP1015="",AP1015="Action-capable: raise not yet set"),"AGENTIC CADENCE RAISE NOT SET (§6.4.4; size to be set by the Council)",IF(AND(Z1015="Closed",OR(D1015="",E1015="",G1015="",H1015="",I1015="",X1015="",Y1015="",AA1015="",AB1015="",NOT(ISNUMBER(AC1015)),NOT(ISNUMBER(AD1015)),AC1015&lt;1,AD1015&lt;1,AE1015="",AG1015="",AI1015="")),"CLOSURE EVIDENCE MISSING",IF(Z1015="Closed","Closure ready for independent review","Open / review")))))))))))))))))</f>
        <v/>
      </c>
      <c r="AI1015" s="0" t="n"/>
      <c r="AJ1015" s="0">
        <f>IF(AI1015="","",IF(AO1015="Operational monitoring",IF(AI1015="Low","Routine operational monitoring by the Service Owner",IF(AI1015="Medium","Monthly","Continuous (logged at least monthly)")),IF(AO1015="Performance review",IF(AI1015="Critical","At least monthly",IF(AI1015="High","Monthly",IF(AI1015="Medium","Quarterly","Annual"))),IF(AI1015="Critical","Continuous monitoring; formal review at least monthly",IF(AI1015="High","Quarterly","Annual")))))</f>
        <v/>
      </c>
      <c r="AK1015" s="0">
        <f>IF(OR(AI1015="",NOT(ISNUMBER(AC1015))),"",IF(OR(AI1015="Critical",AI1015="High"),MIN(AC1015,MAX(30,ROUNDUP(0.05*AC1015,0))),IF(AI1015="Medium",MIN(AC1015,20),MIN(AC1015,10))))</f>
        <v/>
      </c>
      <c r="AL1015" s="0" t="n"/>
      <c r="AM1015" s="0" t="n"/>
      <c r="AN1015" s="0" t="n"/>
      <c r="AO1015" s="0" t="n"/>
      <c r="AP1015" s="0" t="n"/>
    </row>
    <row r="1016">
      <c r="A1016" s="49" t="n"/>
      <c r="B1016" s="50" t="n"/>
      <c r="C1016" s="50" t="n"/>
      <c r="D1016" s="51" t="n"/>
      <c r="E1016" s="50" t="n"/>
      <c r="F1016" s="50" t="n"/>
      <c r="G1016" s="50" t="n"/>
      <c r="H1016" s="50" t="n"/>
      <c r="I1016" s="50" t="n"/>
      <c r="J1016" s="50" t="n"/>
      <c r="K1016" s="50" t="n"/>
      <c r="L1016" s="50" t="n"/>
      <c r="M1016" s="50" t="n"/>
      <c r="N1016" s="50" t="n"/>
      <c r="O1016" s="51" t="n"/>
      <c r="P1016" s="50" t="n"/>
      <c r="Q1016" s="50" t="n"/>
      <c r="R1016" s="50" t="n"/>
      <c r="S1016" s="50" t="n"/>
      <c r="T1016" s="50" t="n"/>
      <c r="U1016" s="50" t="n"/>
      <c r="V1016" s="50" t="n"/>
      <c r="W1016" s="50" t="n"/>
      <c r="X1016" s="50" t="n"/>
      <c r="Y1016" s="51" t="n"/>
      <c r="Z1016" s="52" t="n"/>
      <c r="AA1016" s="50" t="n"/>
      <c r="AB1016" s="50" t="n"/>
      <c r="AC1016" s="61" t="n"/>
      <c r="AD1016" s="61" t="n"/>
      <c r="AE1016" s="50" t="n"/>
      <c r="AF1016" s="0" t="n"/>
      <c r="AG1016" s="0" t="n"/>
      <c r="AH1016" s="85">
        <f>IF(COUNTA(A1016:AG1016,AI1016,AL1016:AP1016)=0,"",IF(TRIM(A1016)="","AIR-ID REQUIRED",IF(OR(AND(K1016&lt;&gt;"",ISNA(MATCH(K1016,{"Yes","No","Unknown"},0))),AND(Q1016&lt;&gt;"",ISNA(MATCH(Q1016,{"Yes","No","Unknown"},0))),AND(R1016&lt;&gt;"",ISNA(MATCH(R1016,{"Yes","No","Unknown"},0))),AND(T1016&lt;&gt;"",ISNA(MATCH(T1016,{"Yes","No","Unknown"},0))),AND(J1016&lt;&gt;"",ISNA(MATCH(J1016,{"Improving","Stable","Deteriorating","New / Baseline","Not yet known"},0))),AND(Z1016&lt;&gt;"",ISNA(MATCH(Z1016,{"Open","Reviewed","Action Open","Escalated","Closed"},0))),AND(AG1016&lt;&gt;"",ISNA(MATCH(AG1016,{"UC-ID specific","Shared system baseline"},0))),AND(AI1016&lt;&gt;"",ISNA(MATCH(AI1016,{"Low","Medium","High","Critical"},0))),AND(AL1016&lt;&gt;"",COUNTIF(Lists!$A$3:$A$10,AL1016)=0),AND(AO1016&lt;&gt;"",ISNA(MATCH(AO1016,{"Operational monitoring","Performance review","Formal review"},0))),AND(AP1016&lt;&gt;"",ISNA(MATCH(AP1016,{"Raised per Monitoring and Review Plan","Not action-capable","Action-capable: raise not yet set"},0)))),"INVALID VALUE — use the dropdown list",IF(AND(AG1016="UC-ID specific",OR(AF1016="",AF1016="None")),"UC-ID REQUIRED",IF(OR(J1016="",K1016="",Q1016="",R1016="",T1016="",AL1016="",J1016="Not yet known",K1016="Unknown",Q1016="Unknown",R1016="Unknown",T1016="Unknown"),"UNKNOWN TO RESOLVE",IF(AND(K1016="Yes",OR(H1016="",I1016="",M1016="",N1016="",O1016="",P1016="",P1016="None",X1016="")),"BREACH ACTION INCOMPLETE",IF(AND(OR(K1016="Yes",Q1016="Yes"),AL1016="None"),"TRIGGER NOT RECORDED — select the E.4 trigger",IF(AND(OR(AND(AL1016&lt;&gt;"",AL1016&lt;&gt;"None"),R1016="Yes"),AM1016=""),"REASSESSMENT / CONSIDERATION REF REQUIRED",IF(AND(OR(R1016="Yes",T1016="Yes"),U1016=""),"GATE LOG EVENT ID REQUIRED",IF(OR(AND(D1016&lt;&gt;"",NOT(ISNUMBER(D1016))),AND(Y1016&lt;&gt;"",NOT(ISNUMBER(Y1016))),AND(ISNUMBER(D1016),ISNUMBER(Y1016),Y1016&lt;=D1016)),"DATE CHECK — Review and Next Review must be dates, Next after Review",IF(AND(ISNUMBER(AC1016),ISNUMBER(AD1016),AD1016&gt;AC1016),"SAMPLE EXCEEDS POPULATION",IF(AND(ISNUMBER(AD1016),ISNUMBER(AK1016),AD1016&lt;AK1016),"SAMPLE BELOW TIER MINIMUM",IF(AND(AI1016&lt;&gt;"",ISNUMBER(Y1016),AO1016=""),"REVIEW TYPE REQUIRED: operational, performance or formal (§6.4.4)",IF(AND(ISNUMBER(D1016),ISNUMBER(Y1016),AI1016&lt;&gt;"",Y1016-D1016&gt;IF(AI1016="Critical",31,IF(AI1016="High",IF(OR(AO1016="Operational monitoring",AO1016="Performance review"),31,92),IF(AI1016="Medium",IF(AO1016="Operational monitoring",31,IF(AO1016="Performance review",92,366)),366)))),"NEXT REVIEW EXCEEDS TIER CADENCE",IF(OR(AP1016="",AP1016="Action-capable: raise not yet set"),"AGENTIC CADENCE RAISE NOT SET (§6.4.4; size to be set by the Council)",IF(AND(Z1016="Closed",OR(D1016="",E1016="",G1016="",H1016="",I1016="",X1016="",Y1016="",AA1016="",AB1016="",NOT(ISNUMBER(AC1016)),NOT(ISNUMBER(AD1016)),AC1016&lt;1,AD1016&lt;1,AE1016="",AG1016="",AI1016="")),"CLOSURE EVIDENCE MISSING",IF(Z1016="Closed","Closure ready for independent review","Open / review")))))))))))))))))</f>
        <v/>
      </c>
      <c r="AI1016" s="0" t="n"/>
      <c r="AJ1016" s="0">
        <f>IF(AI1016="","",IF(AO1016="Operational monitoring",IF(AI1016="Low","Routine operational monitoring by the Service Owner",IF(AI1016="Medium","Monthly","Continuous (logged at least monthly)")),IF(AO1016="Performance review",IF(AI1016="Critical","At least monthly",IF(AI1016="High","Monthly",IF(AI1016="Medium","Quarterly","Annual"))),IF(AI1016="Critical","Continuous monitoring; formal review at least monthly",IF(AI1016="High","Quarterly","Annual")))))</f>
        <v/>
      </c>
      <c r="AK1016" s="0">
        <f>IF(OR(AI1016="",NOT(ISNUMBER(AC1016))),"",IF(OR(AI1016="Critical",AI1016="High"),MIN(AC1016,MAX(30,ROUNDUP(0.05*AC1016,0))),IF(AI1016="Medium",MIN(AC1016,20),MIN(AC1016,10))))</f>
        <v/>
      </c>
      <c r="AL1016" s="0" t="n"/>
      <c r="AM1016" s="0" t="n"/>
      <c r="AN1016" s="0" t="n"/>
      <c r="AO1016" s="0" t="n"/>
      <c r="AP1016" s="0" t="n"/>
    </row>
    <row r="1017">
      <c r="A1017" s="49" t="n"/>
      <c r="B1017" s="50" t="n"/>
      <c r="C1017" s="50" t="n"/>
      <c r="D1017" s="51" t="n"/>
      <c r="E1017" s="50" t="n"/>
      <c r="F1017" s="50" t="n"/>
      <c r="G1017" s="50" t="n"/>
      <c r="H1017" s="50" t="n"/>
      <c r="I1017" s="50" t="n"/>
      <c r="J1017" s="50" t="n"/>
      <c r="K1017" s="50" t="n"/>
      <c r="L1017" s="50" t="n"/>
      <c r="M1017" s="50" t="n"/>
      <c r="N1017" s="50" t="n"/>
      <c r="O1017" s="51" t="n"/>
      <c r="P1017" s="50" t="n"/>
      <c r="Q1017" s="50" t="n"/>
      <c r="R1017" s="50" t="n"/>
      <c r="S1017" s="50" t="n"/>
      <c r="T1017" s="50" t="n"/>
      <c r="U1017" s="50" t="n"/>
      <c r="V1017" s="50" t="n"/>
      <c r="W1017" s="50" t="n"/>
      <c r="X1017" s="50" t="n"/>
      <c r="Y1017" s="51" t="n"/>
      <c r="Z1017" s="52" t="n"/>
      <c r="AA1017" s="50" t="n"/>
      <c r="AB1017" s="50" t="n"/>
      <c r="AC1017" s="61" t="n"/>
      <c r="AD1017" s="61" t="n"/>
      <c r="AE1017" s="50" t="n"/>
      <c r="AF1017" s="0" t="n"/>
      <c r="AG1017" s="0" t="n"/>
      <c r="AH1017" s="85">
        <f>IF(COUNTA(A1017:AG1017,AI1017,AL1017:AP1017)=0,"",IF(TRIM(A1017)="","AIR-ID REQUIRED",IF(OR(AND(K1017&lt;&gt;"",ISNA(MATCH(K1017,{"Yes","No","Unknown"},0))),AND(Q1017&lt;&gt;"",ISNA(MATCH(Q1017,{"Yes","No","Unknown"},0))),AND(R1017&lt;&gt;"",ISNA(MATCH(R1017,{"Yes","No","Unknown"},0))),AND(T1017&lt;&gt;"",ISNA(MATCH(T1017,{"Yes","No","Unknown"},0))),AND(J1017&lt;&gt;"",ISNA(MATCH(J1017,{"Improving","Stable","Deteriorating","New / Baseline","Not yet known"},0))),AND(Z1017&lt;&gt;"",ISNA(MATCH(Z1017,{"Open","Reviewed","Action Open","Escalated","Closed"},0))),AND(AG1017&lt;&gt;"",ISNA(MATCH(AG1017,{"UC-ID specific","Shared system baseline"},0))),AND(AI1017&lt;&gt;"",ISNA(MATCH(AI1017,{"Low","Medium","High","Critical"},0))),AND(AL1017&lt;&gt;"",COUNTIF(Lists!$A$3:$A$10,AL1017)=0),AND(AO1017&lt;&gt;"",ISNA(MATCH(AO1017,{"Operational monitoring","Performance review","Formal review"},0))),AND(AP1017&lt;&gt;"",ISNA(MATCH(AP1017,{"Raised per Monitoring and Review Plan","Not action-capable","Action-capable: raise not yet set"},0)))),"INVALID VALUE — use the dropdown list",IF(AND(AG1017="UC-ID specific",OR(AF1017="",AF1017="None")),"UC-ID REQUIRED",IF(OR(J1017="",K1017="",Q1017="",R1017="",T1017="",AL1017="",J1017="Not yet known",K1017="Unknown",Q1017="Unknown",R1017="Unknown",T1017="Unknown"),"UNKNOWN TO RESOLVE",IF(AND(K1017="Yes",OR(H1017="",I1017="",M1017="",N1017="",O1017="",P1017="",P1017="None",X1017="")),"BREACH ACTION INCOMPLETE",IF(AND(OR(K1017="Yes",Q1017="Yes"),AL1017="None"),"TRIGGER NOT RECORDED — select the E.4 trigger",IF(AND(OR(AND(AL1017&lt;&gt;"",AL1017&lt;&gt;"None"),R1017="Yes"),AM1017=""),"REASSESSMENT / CONSIDERATION REF REQUIRED",IF(AND(OR(R1017="Yes",T1017="Yes"),U1017=""),"GATE LOG EVENT ID REQUIRED",IF(OR(AND(D1017&lt;&gt;"",NOT(ISNUMBER(D1017))),AND(Y1017&lt;&gt;"",NOT(ISNUMBER(Y1017))),AND(ISNUMBER(D1017),ISNUMBER(Y1017),Y1017&lt;=D1017)),"DATE CHECK — Review and Next Review must be dates, Next after Review",IF(AND(ISNUMBER(AC1017),ISNUMBER(AD1017),AD1017&gt;AC1017),"SAMPLE EXCEEDS POPULATION",IF(AND(ISNUMBER(AD1017),ISNUMBER(AK1017),AD1017&lt;AK1017),"SAMPLE BELOW TIER MINIMUM",IF(AND(AI1017&lt;&gt;"",ISNUMBER(Y1017),AO1017=""),"REVIEW TYPE REQUIRED: operational, performance or formal (§6.4.4)",IF(AND(ISNUMBER(D1017),ISNUMBER(Y1017),AI1017&lt;&gt;"",Y1017-D1017&gt;IF(AI1017="Critical",31,IF(AI1017="High",IF(OR(AO1017="Operational monitoring",AO1017="Performance review"),31,92),IF(AI1017="Medium",IF(AO1017="Operational monitoring",31,IF(AO1017="Performance review",92,366)),366)))),"NEXT REVIEW EXCEEDS TIER CADENCE",IF(OR(AP1017="",AP1017="Action-capable: raise not yet set"),"AGENTIC CADENCE RAISE NOT SET (§6.4.4; size to be set by the Council)",IF(AND(Z1017="Closed",OR(D1017="",E1017="",G1017="",H1017="",I1017="",X1017="",Y1017="",AA1017="",AB1017="",NOT(ISNUMBER(AC1017)),NOT(ISNUMBER(AD1017)),AC1017&lt;1,AD1017&lt;1,AE1017="",AG1017="",AI1017="")),"CLOSURE EVIDENCE MISSING",IF(Z1017="Closed","Closure ready for independent review","Open / review")))))))))))))))))</f>
        <v/>
      </c>
      <c r="AI1017" s="0" t="n"/>
      <c r="AJ1017" s="0">
        <f>IF(AI1017="","",IF(AO1017="Operational monitoring",IF(AI1017="Low","Routine operational monitoring by the Service Owner",IF(AI1017="Medium","Monthly","Continuous (logged at least monthly)")),IF(AO1017="Performance review",IF(AI1017="Critical","At least monthly",IF(AI1017="High","Monthly",IF(AI1017="Medium","Quarterly","Annual"))),IF(AI1017="Critical","Continuous monitoring; formal review at least monthly",IF(AI1017="High","Quarterly","Annual")))))</f>
        <v/>
      </c>
      <c r="AK1017" s="0">
        <f>IF(OR(AI1017="",NOT(ISNUMBER(AC1017))),"",IF(OR(AI1017="Critical",AI1017="High"),MIN(AC1017,MAX(30,ROUNDUP(0.05*AC1017,0))),IF(AI1017="Medium",MIN(AC1017,20),MIN(AC1017,10))))</f>
        <v/>
      </c>
      <c r="AL1017" s="0" t="n"/>
      <c r="AM1017" s="0" t="n"/>
      <c r="AN1017" s="0" t="n"/>
      <c r="AO1017" s="0" t="n"/>
      <c r="AP1017" s="0" t="n"/>
    </row>
    <row r="1018">
      <c r="A1018" s="49" t="n"/>
      <c r="B1018" s="50" t="n"/>
      <c r="C1018" s="50" t="n"/>
      <c r="D1018" s="51" t="n"/>
      <c r="E1018" s="50" t="n"/>
      <c r="F1018" s="50" t="n"/>
      <c r="G1018" s="50" t="n"/>
      <c r="H1018" s="50" t="n"/>
      <c r="I1018" s="50" t="n"/>
      <c r="J1018" s="50" t="n"/>
      <c r="K1018" s="50" t="n"/>
      <c r="L1018" s="50" t="n"/>
      <c r="M1018" s="50" t="n"/>
      <c r="N1018" s="50" t="n"/>
      <c r="O1018" s="51" t="n"/>
      <c r="P1018" s="50" t="n"/>
      <c r="Q1018" s="50" t="n"/>
      <c r="R1018" s="50" t="n"/>
      <c r="S1018" s="50" t="n"/>
      <c r="T1018" s="50" t="n"/>
      <c r="U1018" s="50" t="n"/>
      <c r="V1018" s="50" t="n"/>
      <c r="W1018" s="50" t="n"/>
      <c r="X1018" s="50" t="n"/>
      <c r="Y1018" s="51" t="n"/>
      <c r="Z1018" s="52" t="n"/>
      <c r="AA1018" s="50" t="n"/>
      <c r="AB1018" s="50" t="n"/>
      <c r="AC1018" s="61" t="n"/>
      <c r="AD1018" s="61" t="n"/>
      <c r="AE1018" s="50" t="n"/>
      <c r="AF1018" s="0" t="n"/>
      <c r="AG1018" s="0" t="n"/>
      <c r="AH1018" s="85">
        <f>IF(COUNTA(A1018:AG1018,AI1018,AL1018:AP1018)=0,"",IF(TRIM(A1018)="","AIR-ID REQUIRED",IF(OR(AND(K1018&lt;&gt;"",ISNA(MATCH(K1018,{"Yes","No","Unknown"},0))),AND(Q1018&lt;&gt;"",ISNA(MATCH(Q1018,{"Yes","No","Unknown"},0))),AND(R1018&lt;&gt;"",ISNA(MATCH(R1018,{"Yes","No","Unknown"},0))),AND(T1018&lt;&gt;"",ISNA(MATCH(T1018,{"Yes","No","Unknown"},0))),AND(J1018&lt;&gt;"",ISNA(MATCH(J1018,{"Improving","Stable","Deteriorating","New / Baseline","Not yet known"},0))),AND(Z1018&lt;&gt;"",ISNA(MATCH(Z1018,{"Open","Reviewed","Action Open","Escalated","Closed"},0))),AND(AG1018&lt;&gt;"",ISNA(MATCH(AG1018,{"UC-ID specific","Shared system baseline"},0))),AND(AI1018&lt;&gt;"",ISNA(MATCH(AI1018,{"Low","Medium","High","Critical"},0))),AND(AL1018&lt;&gt;"",COUNTIF(Lists!$A$3:$A$10,AL1018)=0),AND(AO1018&lt;&gt;"",ISNA(MATCH(AO1018,{"Operational monitoring","Performance review","Formal review"},0))),AND(AP1018&lt;&gt;"",ISNA(MATCH(AP1018,{"Raised per Monitoring and Review Plan","Not action-capable","Action-capable: raise not yet set"},0)))),"INVALID VALUE — use the dropdown list",IF(AND(AG1018="UC-ID specific",OR(AF1018="",AF1018="None")),"UC-ID REQUIRED",IF(OR(J1018="",K1018="",Q1018="",R1018="",T1018="",AL1018="",J1018="Not yet known",K1018="Unknown",Q1018="Unknown",R1018="Unknown",T1018="Unknown"),"UNKNOWN TO RESOLVE",IF(AND(K1018="Yes",OR(H1018="",I1018="",M1018="",N1018="",O1018="",P1018="",P1018="None",X1018="")),"BREACH ACTION INCOMPLETE",IF(AND(OR(K1018="Yes",Q1018="Yes"),AL1018="None"),"TRIGGER NOT RECORDED — select the E.4 trigger",IF(AND(OR(AND(AL1018&lt;&gt;"",AL1018&lt;&gt;"None"),R1018="Yes"),AM1018=""),"REASSESSMENT / CONSIDERATION REF REQUIRED",IF(AND(OR(R1018="Yes",T1018="Yes"),U1018=""),"GATE LOG EVENT ID REQUIRED",IF(OR(AND(D1018&lt;&gt;"",NOT(ISNUMBER(D1018))),AND(Y1018&lt;&gt;"",NOT(ISNUMBER(Y1018))),AND(ISNUMBER(D1018),ISNUMBER(Y1018),Y1018&lt;=D1018)),"DATE CHECK — Review and Next Review must be dates, Next after Review",IF(AND(ISNUMBER(AC1018),ISNUMBER(AD1018),AD1018&gt;AC1018),"SAMPLE EXCEEDS POPULATION",IF(AND(ISNUMBER(AD1018),ISNUMBER(AK1018),AD1018&lt;AK1018),"SAMPLE BELOW TIER MINIMUM",IF(AND(AI1018&lt;&gt;"",ISNUMBER(Y1018),AO1018=""),"REVIEW TYPE REQUIRED: operational, performance or formal (§6.4.4)",IF(AND(ISNUMBER(D1018),ISNUMBER(Y1018),AI1018&lt;&gt;"",Y1018-D1018&gt;IF(AI1018="Critical",31,IF(AI1018="High",IF(OR(AO1018="Operational monitoring",AO1018="Performance review"),31,92),IF(AI1018="Medium",IF(AO1018="Operational monitoring",31,IF(AO1018="Performance review",92,366)),366)))),"NEXT REVIEW EXCEEDS TIER CADENCE",IF(OR(AP1018="",AP1018="Action-capable: raise not yet set"),"AGENTIC CADENCE RAISE NOT SET (§6.4.4; size to be set by the Council)",IF(AND(Z1018="Closed",OR(D1018="",E1018="",G1018="",H1018="",I1018="",X1018="",Y1018="",AA1018="",AB1018="",NOT(ISNUMBER(AC1018)),NOT(ISNUMBER(AD1018)),AC1018&lt;1,AD1018&lt;1,AE1018="",AG1018="",AI1018="")),"CLOSURE EVIDENCE MISSING",IF(Z1018="Closed","Closure ready for independent review","Open / review")))))))))))))))))</f>
        <v/>
      </c>
      <c r="AI1018" s="0" t="n"/>
      <c r="AJ1018" s="0">
        <f>IF(AI1018="","",IF(AO1018="Operational monitoring",IF(AI1018="Low","Routine operational monitoring by the Service Owner",IF(AI1018="Medium","Monthly","Continuous (logged at least monthly)")),IF(AO1018="Performance review",IF(AI1018="Critical","At least monthly",IF(AI1018="High","Monthly",IF(AI1018="Medium","Quarterly","Annual"))),IF(AI1018="Critical","Continuous monitoring; formal review at least monthly",IF(AI1018="High","Quarterly","Annual")))))</f>
        <v/>
      </c>
      <c r="AK1018" s="0">
        <f>IF(OR(AI1018="",NOT(ISNUMBER(AC1018))),"",IF(OR(AI1018="Critical",AI1018="High"),MIN(AC1018,MAX(30,ROUNDUP(0.05*AC1018,0))),IF(AI1018="Medium",MIN(AC1018,20),MIN(AC1018,10))))</f>
        <v/>
      </c>
      <c r="AL1018" s="0" t="n"/>
      <c r="AM1018" s="0" t="n"/>
      <c r="AN1018" s="0" t="n"/>
      <c r="AO1018" s="0" t="n"/>
      <c r="AP1018" s="0" t="n"/>
    </row>
    <row r="1019">
      <c r="A1019" s="49" t="n"/>
      <c r="B1019" s="50" t="n"/>
      <c r="C1019" s="50" t="n"/>
      <c r="D1019" s="51" t="n"/>
      <c r="E1019" s="50" t="n"/>
      <c r="F1019" s="50" t="n"/>
      <c r="G1019" s="50" t="n"/>
      <c r="H1019" s="50" t="n"/>
      <c r="I1019" s="50" t="n"/>
      <c r="J1019" s="50" t="n"/>
      <c r="K1019" s="50" t="n"/>
      <c r="L1019" s="50" t="n"/>
      <c r="M1019" s="50" t="n"/>
      <c r="N1019" s="50" t="n"/>
      <c r="O1019" s="51" t="n"/>
      <c r="P1019" s="50" t="n"/>
      <c r="Q1019" s="50" t="n"/>
      <c r="R1019" s="50" t="n"/>
      <c r="S1019" s="50" t="n"/>
      <c r="T1019" s="50" t="n"/>
      <c r="U1019" s="50" t="n"/>
      <c r="V1019" s="50" t="n"/>
      <c r="W1019" s="50" t="n"/>
      <c r="X1019" s="50" t="n"/>
      <c r="Y1019" s="51" t="n"/>
      <c r="Z1019" s="52" t="n"/>
      <c r="AA1019" s="50" t="n"/>
      <c r="AB1019" s="50" t="n"/>
      <c r="AC1019" s="61" t="n"/>
      <c r="AD1019" s="61" t="n"/>
      <c r="AE1019" s="50" t="n"/>
      <c r="AF1019" s="0" t="n"/>
      <c r="AG1019" s="0" t="n"/>
      <c r="AH1019" s="85">
        <f>IF(COUNTA(A1019:AG1019,AI1019,AL1019:AP1019)=0,"",IF(TRIM(A1019)="","AIR-ID REQUIRED",IF(OR(AND(K1019&lt;&gt;"",ISNA(MATCH(K1019,{"Yes","No","Unknown"},0))),AND(Q1019&lt;&gt;"",ISNA(MATCH(Q1019,{"Yes","No","Unknown"},0))),AND(R1019&lt;&gt;"",ISNA(MATCH(R1019,{"Yes","No","Unknown"},0))),AND(T1019&lt;&gt;"",ISNA(MATCH(T1019,{"Yes","No","Unknown"},0))),AND(J1019&lt;&gt;"",ISNA(MATCH(J1019,{"Improving","Stable","Deteriorating","New / Baseline","Not yet known"},0))),AND(Z1019&lt;&gt;"",ISNA(MATCH(Z1019,{"Open","Reviewed","Action Open","Escalated","Closed"},0))),AND(AG1019&lt;&gt;"",ISNA(MATCH(AG1019,{"UC-ID specific","Shared system baseline"},0))),AND(AI1019&lt;&gt;"",ISNA(MATCH(AI1019,{"Low","Medium","High","Critical"},0))),AND(AL1019&lt;&gt;"",COUNTIF(Lists!$A$3:$A$10,AL1019)=0),AND(AO1019&lt;&gt;"",ISNA(MATCH(AO1019,{"Operational monitoring","Performance review","Formal review"},0))),AND(AP1019&lt;&gt;"",ISNA(MATCH(AP1019,{"Raised per Monitoring and Review Plan","Not action-capable","Action-capable: raise not yet set"},0)))),"INVALID VALUE — use the dropdown list",IF(AND(AG1019="UC-ID specific",OR(AF1019="",AF1019="None")),"UC-ID REQUIRED",IF(OR(J1019="",K1019="",Q1019="",R1019="",T1019="",AL1019="",J1019="Not yet known",K1019="Unknown",Q1019="Unknown",R1019="Unknown",T1019="Unknown"),"UNKNOWN TO RESOLVE",IF(AND(K1019="Yes",OR(H1019="",I1019="",M1019="",N1019="",O1019="",P1019="",P1019="None",X1019="")),"BREACH ACTION INCOMPLETE",IF(AND(OR(K1019="Yes",Q1019="Yes"),AL1019="None"),"TRIGGER NOT RECORDED — select the E.4 trigger",IF(AND(OR(AND(AL1019&lt;&gt;"",AL1019&lt;&gt;"None"),R1019="Yes"),AM1019=""),"REASSESSMENT / CONSIDERATION REF REQUIRED",IF(AND(OR(R1019="Yes",T1019="Yes"),U1019=""),"GATE LOG EVENT ID REQUIRED",IF(OR(AND(D1019&lt;&gt;"",NOT(ISNUMBER(D1019))),AND(Y1019&lt;&gt;"",NOT(ISNUMBER(Y1019))),AND(ISNUMBER(D1019),ISNUMBER(Y1019),Y1019&lt;=D1019)),"DATE CHECK — Review and Next Review must be dates, Next after Review",IF(AND(ISNUMBER(AC1019),ISNUMBER(AD1019),AD1019&gt;AC1019),"SAMPLE EXCEEDS POPULATION",IF(AND(ISNUMBER(AD1019),ISNUMBER(AK1019),AD1019&lt;AK1019),"SAMPLE BELOW TIER MINIMUM",IF(AND(AI1019&lt;&gt;"",ISNUMBER(Y1019),AO1019=""),"REVIEW TYPE REQUIRED: operational, performance or formal (§6.4.4)",IF(AND(ISNUMBER(D1019),ISNUMBER(Y1019),AI1019&lt;&gt;"",Y1019-D1019&gt;IF(AI1019="Critical",31,IF(AI1019="High",IF(OR(AO1019="Operational monitoring",AO1019="Performance review"),31,92),IF(AI1019="Medium",IF(AO1019="Operational monitoring",31,IF(AO1019="Performance review",92,366)),366)))),"NEXT REVIEW EXCEEDS TIER CADENCE",IF(OR(AP1019="",AP1019="Action-capable: raise not yet set"),"AGENTIC CADENCE RAISE NOT SET (§6.4.4; size to be set by the Council)",IF(AND(Z1019="Closed",OR(D1019="",E1019="",G1019="",H1019="",I1019="",X1019="",Y1019="",AA1019="",AB1019="",NOT(ISNUMBER(AC1019)),NOT(ISNUMBER(AD1019)),AC1019&lt;1,AD1019&lt;1,AE1019="",AG1019="",AI1019="")),"CLOSURE EVIDENCE MISSING",IF(Z1019="Closed","Closure ready for independent review","Open / review")))))))))))))))))</f>
        <v/>
      </c>
      <c r="AI1019" s="0" t="n"/>
      <c r="AJ1019" s="0">
        <f>IF(AI1019="","",IF(AO1019="Operational monitoring",IF(AI1019="Low","Routine operational monitoring by the Service Owner",IF(AI1019="Medium","Monthly","Continuous (logged at least monthly)")),IF(AO1019="Performance review",IF(AI1019="Critical","At least monthly",IF(AI1019="High","Monthly",IF(AI1019="Medium","Quarterly","Annual"))),IF(AI1019="Critical","Continuous monitoring; formal review at least monthly",IF(AI1019="High","Quarterly","Annual")))))</f>
        <v/>
      </c>
      <c r="AK1019" s="0">
        <f>IF(OR(AI1019="",NOT(ISNUMBER(AC1019))),"",IF(OR(AI1019="Critical",AI1019="High"),MIN(AC1019,MAX(30,ROUNDUP(0.05*AC1019,0))),IF(AI1019="Medium",MIN(AC1019,20),MIN(AC1019,10))))</f>
        <v/>
      </c>
      <c r="AL1019" s="0" t="n"/>
      <c r="AM1019" s="0" t="n"/>
      <c r="AN1019" s="0" t="n"/>
      <c r="AO1019" s="0" t="n"/>
      <c r="AP1019" s="0" t="n"/>
    </row>
    <row r="1020">
      <c r="A1020" s="49" t="n"/>
      <c r="B1020" s="50" t="n"/>
      <c r="C1020" s="50" t="n"/>
      <c r="D1020" s="51" t="n"/>
      <c r="E1020" s="50" t="n"/>
      <c r="F1020" s="50" t="n"/>
      <c r="G1020" s="50" t="n"/>
      <c r="H1020" s="50" t="n"/>
      <c r="I1020" s="50" t="n"/>
      <c r="J1020" s="50" t="n"/>
      <c r="K1020" s="50" t="n"/>
      <c r="L1020" s="50" t="n"/>
      <c r="M1020" s="50" t="n"/>
      <c r="N1020" s="50" t="n"/>
      <c r="O1020" s="51" t="n"/>
      <c r="P1020" s="50" t="n"/>
      <c r="Q1020" s="50" t="n"/>
      <c r="R1020" s="50" t="n"/>
      <c r="S1020" s="50" t="n"/>
      <c r="T1020" s="50" t="n"/>
      <c r="U1020" s="50" t="n"/>
      <c r="V1020" s="50" t="n"/>
      <c r="W1020" s="50" t="n"/>
      <c r="X1020" s="50" t="n"/>
      <c r="Y1020" s="51" t="n"/>
      <c r="Z1020" s="52" t="n"/>
      <c r="AA1020" s="50" t="n"/>
      <c r="AB1020" s="50" t="n"/>
      <c r="AC1020" s="61" t="n"/>
      <c r="AD1020" s="61" t="n"/>
      <c r="AE1020" s="50" t="n"/>
      <c r="AF1020" s="0" t="n"/>
      <c r="AG1020" s="0" t="n"/>
      <c r="AH1020" s="85">
        <f>IF(COUNTA(A1020:AG1020,AI1020,AL1020:AP1020)=0,"",IF(TRIM(A1020)="","AIR-ID REQUIRED",IF(OR(AND(K1020&lt;&gt;"",ISNA(MATCH(K1020,{"Yes","No","Unknown"},0))),AND(Q1020&lt;&gt;"",ISNA(MATCH(Q1020,{"Yes","No","Unknown"},0))),AND(R1020&lt;&gt;"",ISNA(MATCH(R1020,{"Yes","No","Unknown"},0))),AND(T1020&lt;&gt;"",ISNA(MATCH(T1020,{"Yes","No","Unknown"},0))),AND(J1020&lt;&gt;"",ISNA(MATCH(J1020,{"Improving","Stable","Deteriorating","New / Baseline","Not yet known"},0))),AND(Z1020&lt;&gt;"",ISNA(MATCH(Z1020,{"Open","Reviewed","Action Open","Escalated","Closed"},0))),AND(AG1020&lt;&gt;"",ISNA(MATCH(AG1020,{"UC-ID specific","Shared system baseline"},0))),AND(AI1020&lt;&gt;"",ISNA(MATCH(AI1020,{"Low","Medium","High","Critical"},0))),AND(AL1020&lt;&gt;"",COUNTIF(Lists!$A$3:$A$10,AL1020)=0),AND(AO1020&lt;&gt;"",ISNA(MATCH(AO1020,{"Operational monitoring","Performance review","Formal review"},0))),AND(AP1020&lt;&gt;"",ISNA(MATCH(AP1020,{"Raised per Monitoring and Review Plan","Not action-capable","Action-capable: raise not yet set"},0)))),"INVALID VALUE — use the dropdown list",IF(AND(AG1020="UC-ID specific",OR(AF1020="",AF1020="None")),"UC-ID REQUIRED",IF(OR(J1020="",K1020="",Q1020="",R1020="",T1020="",AL1020="",J1020="Not yet known",K1020="Unknown",Q1020="Unknown",R1020="Unknown",T1020="Unknown"),"UNKNOWN TO RESOLVE",IF(AND(K1020="Yes",OR(H1020="",I1020="",M1020="",N1020="",O1020="",P1020="",P1020="None",X1020="")),"BREACH ACTION INCOMPLETE",IF(AND(OR(K1020="Yes",Q1020="Yes"),AL1020="None"),"TRIGGER NOT RECORDED — select the E.4 trigger",IF(AND(OR(AND(AL1020&lt;&gt;"",AL1020&lt;&gt;"None"),R1020="Yes"),AM1020=""),"REASSESSMENT / CONSIDERATION REF REQUIRED",IF(AND(OR(R1020="Yes",T1020="Yes"),U1020=""),"GATE LOG EVENT ID REQUIRED",IF(OR(AND(D1020&lt;&gt;"",NOT(ISNUMBER(D1020))),AND(Y1020&lt;&gt;"",NOT(ISNUMBER(Y1020))),AND(ISNUMBER(D1020),ISNUMBER(Y1020),Y1020&lt;=D1020)),"DATE CHECK — Review and Next Review must be dates, Next after Review",IF(AND(ISNUMBER(AC1020),ISNUMBER(AD1020),AD1020&gt;AC1020),"SAMPLE EXCEEDS POPULATION",IF(AND(ISNUMBER(AD1020),ISNUMBER(AK1020),AD1020&lt;AK1020),"SAMPLE BELOW TIER MINIMUM",IF(AND(AI1020&lt;&gt;"",ISNUMBER(Y1020),AO1020=""),"REVIEW TYPE REQUIRED: operational, performance or formal (§6.4.4)",IF(AND(ISNUMBER(D1020),ISNUMBER(Y1020),AI1020&lt;&gt;"",Y1020-D1020&gt;IF(AI1020="Critical",31,IF(AI1020="High",IF(OR(AO1020="Operational monitoring",AO1020="Performance review"),31,92),IF(AI1020="Medium",IF(AO1020="Operational monitoring",31,IF(AO1020="Performance review",92,366)),366)))),"NEXT REVIEW EXCEEDS TIER CADENCE",IF(OR(AP1020="",AP1020="Action-capable: raise not yet set"),"AGENTIC CADENCE RAISE NOT SET (§6.4.4; size to be set by the Council)",IF(AND(Z1020="Closed",OR(D1020="",E1020="",G1020="",H1020="",I1020="",X1020="",Y1020="",AA1020="",AB1020="",NOT(ISNUMBER(AC1020)),NOT(ISNUMBER(AD1020)),AC1020&lt;1,AD1020&lt;1,AE1020="",AG1020="",AI1020="")),"CLOSURE EVIDENCE MISSING",IF(Z1020="Closed","Closure ready for independent review","Open / review")))))))))))))))))</f>
        <v/>
      </c>
      <c r="AI1020" s="0" t="n"/>
      <c r="AJ1020" s="0">
        <f>IF(AI1020="","",IF(AO1020="Operational monitoring",IF(AI1020="Low","Routine operational monitoring by the Service Owner",IF(AI1020="Medium","Monthly","Continuous (logged at least monthly)")),IF(AO1020="Performance review",IF(AI1020="Critical","At least monthly",IF(AI1020="High","Monthly",IF(AI1020="Medium","Quarterly","Annual"))),IF(AI1020="Critical","Continuous monitoring; formal review at least monthly",IF(AI1020="High","Quarterly","Annual")))))</f>
        <v/>
      </c>
      <c r="AK1020" s="0">
        <f>IF(OR(AI1020="",NOT(ISNUMBER(AC1020))),"",IF(OR(AI1020="Critical",AI1020="High"),MIN(AC1020,MAX(30,ROUNDUP(0.05*AC1020,0))),IF(AI1020="Medium",MIN(AC1020,20),MIN(AC1020,10))))</f>
        <v/>
      </c>
      <c r="AL1020" s="0" t="n"/>
      <c r="AM1020" s="0" t="n"/>
      <c r="AN1020" s="0" t="n"/>
      <c r="AO1020" s="0" t="n"/>
      <c r="AP1020" s="0" t="n"/>
    </row>
    <row r="1021">
      <c r="A1021" s="49" t="n"/>
      <c r="B1021" s="50" t="n"/>
      <c r="C1021" s="50" t="n"/>
      <c r="D1021" s="51" t="n"/>
      <c r="E1021" s="50" t="n"/>
      <c r="F1021" s="50" t="n"/>
      <c r="G1021" s="50" t="n"/>
      <c r="H1021" s="50" t="n"/>
      <c r="I1021" s="50" t="n"/>
      <c r="J1021" s="50" t="n"/>
      <c r="K1021" s="50" t="n"/>
      <c r="L1021" s="50" t="n"/>
      <c r="M1021" s="50" t="n"/>
      <c r="N1021" s="50" t="n"/>
      <c r="O1021" s="51" t="n"/>
      <c r="P1021" s="50" t="n"/>
      <c r="Q1021" s="50" t="n"/>
      <c r="R1021" s="50" t="n"/>
      <c r="S1021" s="50" t="n"/>
      <c r="T1021" s="50" t="n"/>
      <c r="U1021" s="50" t="n"/>
      <c r="V1021" s="50" t="n"/>
      <c r="W1021" s="50" t="n"/>
      <c r="X1021" s="50" t="n"/>
      <c r="Y1021" s="51" t="n"/>
      <c r="Z1021" s="52" t="n"/>
      <c r="AA1021" s="50" t="n"/>
      <c r="AB1021" s="50" t="n"/>
      <c r="AC1021" s="61" t="n"/>
      <c r="AD1021" s="61" t="n"/>
      <c r="AE1021" s="50" t="n"/>
      <c r="AF1021" s="0" t="n"/>
      <c r="AG1021" s="0" t="n"/>
      <c r="AH1021" s="85">
        <f>IF(COUNTA(A1021:AG1021,AI1021,AL1021:AP1021)=0,"",IF(TRIM(A1021)="","AIR-ID REQUIRED",IF(OR(AND(K1021&lt;&gt;"",ISNA(MATCH(K1021,{"Yes","No","Unknown"},0))),AND(Q1021&lt;&gt;"",ISNA(MATCH(Q1021,{"Yes","No","Unknown"},0))),AND(R1021&lt;&gt;"",ISNA(MATCH(R1021,{"Yes","No","Unknown"},0))),AND(T1021&lt;&gt;"",ISNA(MATCH(T1021,{"Yes","No","Unknown"},0))),AND(J1021&lt;&gt;"",ISNA(MATCH(J1021,{"Improving","Stable","Deteriorating","New / Baseline","Not yet known"},0))),AND(Z1021&lt;&gt;"",ISNA(MATCH(Z1021,{"Open","Reviewed","Action Open","Escalated","Closed"},0))),AND(AG1021&lt;&gt;"",ISNA(MATCH(AG1021,{"UC-ID specific","Shared system baseline"},0))),AND(AI1021&lt;&gt;"",ISNA(MATCH(AI1021,{"Low","Medium","High","Critical"},0))),AND(AL1021&lt;&gt;"",COUNTIF(Lists!$A$3:$A$10,AL1021)=0),AND(AO1021&lt;&gt;"",ISNA(MATCH(AO1021,{"Operational monitoring","Performance review","Formal review"},0))),AND(AP1021&lt;&gt;"",ISNA(MATCH(AP1021,{"Raised per Monitoring and Review Plan","Not action-capable","Action-capable: raise not yet set"},0)))),"INVALID VALUE — use the dropdown list",IF(AND(AG1021="UC-ID specific",OR(AF1021="",AF1021="None")),"UC-ID REQUIRED",IF(OR(J1021="",K1021="",Q1021="",R1021="",T1021="",AL1021="",J1021="Not yet known",K1021="Unknown",Q1021="Unknown",R1021="Unknown",T1021="Unknown"),"UNKNOWN TO RESOLVE",IF(AND(K1021="Yes",OR(H1021="",I1021="",M1021="",N1021="",O1021="",P1021="",P1021="None",X1021="")),"BREACH ACTION INCOMPLETE",IF(AND(OR(K1021="Yes",Q1021="Yes"),AL1021="None"),"TRIGGER NOT RECORDED — select the E.4 trigger",IF(AND(OR(AND(AL1021&lt;&gt;"",AL1021&lt;&gt;"None"),R1021="Yes"),AM1021=""),"REASSESSMENT / CONSIDERATION REF REQUIRED",IF(AND(OR(R1021="Yes",T1021="Yes"),U1021=""),"GATE LOG EVENT ID REQUIRED",IF(OR(AND(D1021&lt;&gt;"",NOT(ISNUMBER(D1021))),AND(Y1021&lt;&gt;"",NOT(ISNUMBER(Y1021))),AND(ISNUMBER(D1021),ISNUMBER(Y1021),Y1021&lt;=D1021)),"DATE CHECK — Review and Next Review must be dates, Next after Review",IF(AND(ISNUMBER(AC1021),ISNUMBER(AD1021),AD1021&gt;AC1021),"SAMPLE EXCEEDS POPULATION",IF(AND(ISNUMBER(AD1021),ISNUMBER(AK1021),AD1021&lt;AK1021),"SAMPLE BELOW TIER MINIMUM",IF(AND(AI1021&lt;&gt;"",ISNUMBER(Y1021),AO1021=""),"REVIEW TYPE REQUIRED: operational, performance or formal (§6.4.4)",IF(AND(ISNUMBER(D1021),ISNUMBER(Y1021),AI1021&lt;&gt;"",Y1021-D1021&gt;IF(AI1021="Critical",31,IF(AI1021="High",IF(OR(AO1021="Operational monitoring",AO1021="Performance review"),31,92),IF(AI1021="Medium",IF(AO1021="Operational monitoring",31,IF(AO1021="Performance review",92,366)),366)))),"NEXT REVIEW EXCEEDS TIER CADENCE",IF(OR(AP1021="",AP1021="Action-capable: raise not yet set"),"AGENTIC CADENCE RAISE NOT SET (§6.4.4; size to be set by the Council)",IF(AND(Z1021="Closed",OR(D1021="",E1021="",G1021="",H1021="",I1021="",X1021="",Y1021="",AA1021="",AB1021="",NOT(ISNUMBER(AC1021)),NOT(ISNUMBER(AD1021)),AC1021&lt;1,AD1021&lt;1,AE1021="",AG1021="",AI1021="")),"CLOSURE EVIDENCE MISSING",IF(Z1021="Closed","Closure ready for independent review","Open / review")))))))))))))))))</f>
        <v/>
      </c>
      <c r="AI1021" s="0" t="n"/>
      <c r="AJ1021" s="0">
        <f>IF(AI1021="","",IF(AO1021="Operational monitoring",IF(AI1021="Low","Routine operational monitoring by the Service Owner",IF(AI1021="Medium","Monthly","Continuous (logged at least monthly)")),IF(AO1021="Performance review",IF(AI1021="Critical","At least monthly",IF(AI1021="High","Monthly",IF(AI1021="Medium","Quarterly","Annual"))),IF(AI1021="Critical","Continuous monitoring; formal review at least monthly",IF(AI1021="High","Quarterly","Annual")))))</f>
        <v/>
      </c>
      <c r="AK1021" s="0">
        <f>IF(OR(AI1021="",NOT(ISNUMBER(AC1021))),"",IF(OR(AI1021="Critical",AI1021="High"),MIN(AC1021,MAX(30,ROUNDUP(0.05*AC1021,0))),IF(AI1021="Medium",MIN(AC1021,20),MIN(AC1021,10))))</f>
        <v/>
      </c>
      <c r="AL1021" s="0" t="n"/>
      <c r="AM1021" s="0" t="n"/>
      <c r="AN1021" s="0" t="n"/>
      <c r="AO1021" s="0" t="n"/>
      <c r="AP1021" s="0" t="n"/>
    </row>
    <row r="1022">
      <c r="A1022" s="49" t="n"/>
      <c r="B1022" s="50" t="n"/>
      <c r="C1022" s="50" t="n"/>
      <c r="D1022" s="51" t="n"/>
      <c r="E1022" s="50" t="n"/>
      <c r="F1022" s="50" t="n"/>
      <c r="G1022" s="50" t="n"/>
      <c r="H1022" s="50" t="n"/>
      <c r="I1022" s="50" t="n"/>
      <c r="J1022" s="50" t="n"/>
      <c r="K1022" s="50" t="n"/>
      <c r="L1022" s="50" t="n"/>
      <c r="M1022" s="50" t="n"/>
      <c r="N1022" s="50" t="n"/>
      <c r="O1022" s="51" t="n"/>
      <c r="P1022" s="50" t="n"/>
      <c r="Q1022" s="50" t="n"/>
      <c r="R1022" s="50" t="n"/>
      <c r="S1022" s="50" t="n"/>
      <c r="T1022" s="50" t="n"/>
      <c r="U1022" s="50" t="n"/>
      <c r="V1022" s="50" t="n"/>
      <c r="W1022" s="50" t="n"/>
      <c r="X1022" s="50" t="n"/>
      <c r="Y1022" s="51" t="n"/>
      <c r="Z1022" s="52" t="n"/>
      <c r="AA1022" s="50" t="n"/>
      <c r="AB1022" s="50" t="n"/>
      <c r="AC1022" s="61" t="n"/>
      <c r="AD1022" s="61" t="n"/>
      <c r="AE1022" s="50" t="n"/>
      <c r="AF1022" s="0" t="n"/>
      <c r="AG1022" s="0" t="n"/>
      <c r="AH1022" s="85">
        <f>IF(COUNTA(A1022:AG1022,AI1022,AL1022:AP1022)=0,"",IF(TRIM(A1022)="","AIR-ID REQUIRED",IF(OR(AND(K1022&lt;&gt;"",ISNA(MATCH(K1022,{"Yes","No","Unknown"},0))),AND(Q1022&lt;&gt;"",ISNA(MATCH(Q1022,{"Yes","No","Unknown"},0))),AND(R1022&lt;&gt;"",ISNA(MATCH(R1022,{"Yes","No","Unknown"},0))),AND(T1022&lt;&gt;"",ISNA(MATCH(T1022,{"Yes","No","Unknown"},0))),AND(J1022&lt;&gt;"",ISNA(MATCH(J1022,{"Improving","Stable","Deteriorating","New / Baseline","Not yet known"},0))),AND(Z1022&lt;&gt;"",ISNA(MATCH(Z1022,{"Open","Reviewed","Action Open","Escalated","Closed"},0))),AND(AG1022&lt;&gt;"",ISNA(MATCH(AG1022,{"UC-ID specific","Shared system baseline"},0))),AND(AI1022&lt;&gt;"",ISNA(MATCH(AI1022,{"Low","Medium","High","Critical"},0))),AND(AL1022&lt;&gt;"",COUNTIF(Lists!$A$3:$A$10,AL1022)=0),AND(AO1022&lt;&gt;"",ISNA(MATCH(AO1022,{"Operational monitoring","Performance review","Formal review"},0))),AND(AP1022&lt;&gt;"",ISNA(MATCH(AP1022,{"Raised per Monitoring and Review Plan","Not action-capable","Action-capable: raise not yet set"},0)))),"INVALID VALUE — use the dropdown list",IF(AND(AG1022="UC-ID specific",OR(AF1022="",AF1022="None")),"UC-ID REQUIRED",IF(OR(J1022="",K1022="",Q1022="",R1022="",T1022="",AL1022="",J1022="Not yet known",K1022="Unknown",Q1022="Unknown",R1022="Unknown",T1022="Unknown"),"UNKNOWN TO RESOLVE",IF(AND(K1022="Yes",OR(H1022="",I1022="",M1022="",N1022="",O1022="",P1022="",P1022="None",X1022="")),"BREACH ACTION INCOMPLETE",IF(AND(OR(K1022="Yes",Q1022="Yes"),AL1022="None"),"TRIGGER NOT RECORDED — select the E.4 trigger",IF(AND(OR(AND(AL1022&lt;&gt;"",AL1022&lt;&gt;"None"),R1022="Yes"),AM1022=""),"REASSESSMENT / CONSIDERATION REF REQUIRED",IF(AND(OR(R1022="Yes",T1022="Yes"),U1022=""),"GATE LOG EVENT ID REQUIRED",IF(OR(AND(D1022&lt;&gt;"",NOT(ISNUMBER(D1022))),AND(Y1022&lt;&gt;"",NOT(ISNUMBER(Y1022))),AND(ISNUMBER(D1022),ISNUMBER(Y1022),Y1022&lt;=D1022)),"DATE CHECK — Review and Next Review must be dates, Next after Review",IF(AND(ISNUMBER(AC1022),ISNUMBER(AD1022),AD1022&gt;AC1022),"SAMPLE EXCEEDS POPULATION",IF(AND(ISNUMBER(AD1022),ISNUMBER(AK1022),AD1022&lt;AK1022),"SAMPLE BELOW TIER MINIMUM",IF(AND(AI1022&lt;&gt;"",ISNUMBER(Y1022),AO1022=""),"REVIEW TYPE REQUIRED: operational, performance or formal (§6.4.4)",IF(AND(ISNUMBER(D1022),ISNUMBER(Y1022),AI1022&lt;&gt;"",Y1022-D1022&gt;IF(AI1022="Critical",31,IF(AI1022="High",IF(OR(AO1022="Operational monitoring",AO1022="Performance review"),31,92),IF(AI1022="Medium",IF(AO1022="Operational monitoring",31,IF(AO1022="Performance review",92,366)),366)))),"NEXT REVIEW EXCEEDS TIER CADENCE",IF(OR(AP1022="",AP1022="Action-capable: raise not yet set"),"AGENTIC CADENCE RAISE NOT SET (§6.4.4; size to be set by the Council)",IF(AND(Z1022="Closed",OR(D1022="",E1022="",G1022="",H1022="",I1022="",X1022="",Y1022="",AA1022="",AB1022="",NOT(ISNUMBER(AC1022)),NOT(ISNUMBER(AD1022)),AC1022&lt;1,AD1022&lt;1,AE1022="",AG1022="",AI1022="")),"CLOSURE EVIDENCE MISSING",IF(Z1022="Closed","Closure ready for independent review","Open / review")))))))))))))))))</f>
        <v/>
      </c>
      <c r="AI1022" s="0" t="n"/>
      <c r="AJ1022" s="0">
        <f>IF(AI1022="","",IF(AO1022="Operational monitoring",IF(AI1022="Low","Routine operational monitoring by the Service Owner",IF(AI1022="Medium","Monthly","Continuous (logged at least monthly)")),IF(AO1022="Performance review",IF(AI1022="Critical","At least monthly",IF(AI1022="High","Monthly",IF(AI1022="Medium","Quarterly","Annual"))),IF(AI1022="Critical","Continuous monitoring; formal review at least monthly",IF(AI1022="High","Quarterly","Annual")))))</f>
        <v/>
      </c>
      <c r="AK1022" s="0">
        <f>IF(OR(AI1022="",NOT(ISNUMBER(AC1022))),"",IF(OR(AI1022="Critical",AI1022="High"),MIN(AC1022,MAX(30,ROUNDUP(0.05*AC1022,0))),IF(AI1022="Medium",MIN(AC1022,20),MIN(AC1022,10))))</f>
        <v/>
      </c>
      <c r="AL1022" s="0" t="n"/>
      <c r="AM1022" s="0" t="n"/>
      <c r="AN1022" s="0" t="n"/>
      <c r="AO1022" s="0" t="n"/>
      <c r="AP1022" s="0" t="n"/>
    </row>
    <row r="1023">
      <c r="A1023" s="49" t="n"/>
      <c r="B1023" s="50" t="n"/>
      <c r="C1023" s="50" t="n"/>
      <c r="D1023" s="51" t="n"/>
      <c r="E1023" s="50" t="n"/>
      <c r="F1023" s="50" t="n"/>
      <c r="G1023" s="50" t="n"/>
      <c r="H1023" s="50" t="n"/>
      <c r="I1023" s="50" t="n"/>
      <c r="J1023" s="50" t="n"/>
      <c r="K1023" s="50" t="n"/>
      <c r="L1023" s="50" t="n"/>
      <c r="M1023" s="50" t="n"/>
      <c r="N1023" s="50" t="n"/>
      <c r="O1023" s="51" t="n"/>
      <c r="P1023" s="50" t="n"/>
      <c r="Q1023" s="50" t="n"/>
      <c r="R1023" s="50" t="n"/>
      <c r="S1023" s="50" t="n"/>
      <c r="T1023" s="50" t="n"/>
      <c r="U1023" s="50" t="n"/>
      <c r="V1023" s="50" t="n"/>
      <c r="W1023" s="50" t="n"/>
      <c r="X1023" s="50" t="n"/>
      <c r="Y1023" s="51" t="n"/>
      <c r="Z1023" s="52" t="n"/>
      <c r="AA1023" s="50" t="n"/>
      <c r="AB1023" s="50" t="n"/>
      <c r="AC1023" s="61" t="n"/>
      <c r="AD1023" s="61" t="n"/>
      <c r="AE1023" s="50" t="n"/>
      <c r="AF1023" s="0" t="n"/>
      <c r="AG1023" s="0" t="n"/>
      <c r="AH1023" s="85">
        <f>IF(COUNTA(A1023:AG1023,AI1023,AL1023:AP1023)=0,"",IF(TRIM(A1023)="","AIR-ID REQUIRED",IF(OR(AND(K1023&lt;&gt;"",ISNA(MATCH(K1023,{"Yes","No","Unknown"},0))),AND(Q1023&lt;&gt;"",ISNA(MATCH(Q1023,{"Yes","No","Unknown"},0))),AND(R1023&lt;&gt;"",ISNA(MATCH(R1023,{"Yes","No","Unknown"},0))),AND(T1023&lt;&gt;"",ISNA(MATCH(T1023,{"Yes","No","Unknown"},0))),AND(J1023&lt;&gt;"",ISNA(MATCH(J1023,{"Improving","Stable","Deteriorating","New / Baseline","Not yet known"},0))),AND(Z1023&lt;&gt;"",ISNA(MATCH(Z1023,{"Open","Reviewed","Action Open","Escalated","Closed"},0))),AND(AG1023&lt;&gt;"",ISNA(MATCH(AG1023,{"UC-ID specific","Shared system baseline"},0))),AND(AI1023&lt;&gt;"",ISNA(MATCH(AI1023,{"Low","Medium","High","Critical"},0))),AND(AL1023&lt;&gt;"",COUNTIF(Lists!$A$3:$A$10,AL1023)=0),AND(AO1023&lt;&gt;"",ISNA(MATCH(AO1023,{"Operational monitoring","Performance review","Formal review"},0))),AND(AP1023&lt;&gt;"",ISNA(MATCH(AP1023,{"Raised per Monitoring and Review Plan","Not action-capable","Action-capable: raise not yet set"},0)))),"INVALID VALUE — use the dropdown list",IF(AND(AG1023="UC-ID specific",OR(AF1023="",AF1023="None")),"UC-ID REQUIRED",IF(OR(J1023="",K1023="",Q1023="",R1023="",T1023="",AL1023="",J1023="Not yet known",K1023="Unknown",Q1023="Unknown",R1023="Unknown",T1023="Unknown"),"UNKNOWN TO RESOLVE",IF(AND(K1023="Yes",OR(H1023="",I1023="",M1023="",N1023="",O1023="",P1023="",P1023="None",X1023="")),"BREACH ACTION INCOMPLETE",IF(AND(OR(K1023="Yes",Q1023="Yes"),AL1023="None"),"TRIGGER NOT RECORDED — select the E.4 trigger",IF(AND(OR(AND(AL1023&lt;&gt;"",AL1023&lt;&gt;"None"),R1023="Yes"),AM1023=""),"REASSESSMENT / CONSIDERATION REF REQUIRED",IF(AND(OR(R1023="Yes",T1023="Yes"),U1023=""),"GATE LOG EVENT ID REQUIRED",IF(OR(AND(D1023&lt;&gt;"",NOT(ISNUMBER(D1023))),AND(Y1023&lt;&gt;"",NOT(ISNUMBER(Y1023))),AND(ISNUMBER(D1023),ISNUMBER(Y1023),Y1023&lt;=D1023)),"DATE CHECK — Review and Next Review must be dates, Next after Review",IF(AND(ISNUMBER(AC1023),ISNUMBER(AD1023),AD1023&gt;AC1023),"SAMPLE EXCEEDS POPULATION",IF(AND(ISNUMBER(AD1023),ISNUMBER(AK1023),AD1023&lt;AK1023),"SAMPLE BELOW TIER MINIMUM",IF(AND(AI1023&lt;&gt;"",ISNUMBER(Y1023),AO1023=""),"REVIEW TYPE REQUIRED: operational, performance or formal (§6.4.4)",IF(AND(ISNUMBER(D1023),ISNUMBER(Y1023),AI1023&lt;&gt;"",Y1023-D1023&gt;IF(AI1023="Critical",31,IF(AI1023="High",IF(OR(AO1023="Operational monitoring",AO1023="Performance review"),31,92),IF(AI1023="Medium",IF(AO1023="Operational monitoring",31,IF(AO1023="Performance review",92,366)),366)))),"NEXT REVIEW EXCEEDS TIER CADENCE",IF(OR(AP1023="",AP1023="Action-capable: raise not yet set"),"AGENTIC CADENCE RAISE NOT SET (§6.4.4; size to be set by the Council)",IF(AND(Z1023="Closed",OR(D1023="",E1023="",G1023="",H1023="",I1023="",X1023="",Y1023="",AA1023="",AB1023="",NOT(ISNUMBER(AC1023)),NOT(ISNUMBER(AD1023)),AC1023&lt;1,AD1023&lt;1,AE1023="",AG1023="",AI1023="")),"CLOSURE EVIDENCE MISSING",IF(Z1023="Closed","Closure ready for independent review","Open / review")))))))))))))))))</f>
        <v/>
      </c>
      <c r="AI1023" s="0" t="n"/>
      <c r="AJ1023" s="0">
        <f>IF(AI1023="","",IF(AO1023="Operational monitoring",IF(AI1023="Low","Routine operational monitoring by the Service Owner",IF(AI1023="Medium","Monthly","Continuous (logged at least monthly)")),IF(AO1023="Performance review",IF(AI1023="Critical","At least monthly",IF(AI1023="High","Monthly",IF(AI1023="Medium","Quarterly","Annual"))),IF(AI1023="Critical","Continuous monitoring; formal review at least monthly",IF(AI1023="High","Quarterly","Annual")))))</f>
        <v/>
      </c>
      <c r="AK1023" s="0">
        <f>IF(OR(AI1023="",NOT(ISNUMBER(AC1023))),"",IF(OR(AI1023="Critical",AI1023="High"),MIN(AC1023,MAX(30,ROUNDUP(0.05*AC1023,0))),IF(AI1023="Medium",MIN(AC1023,20),MIN(AC1023,10))))</f>
        <v/>
      </c>
      <c r="AL1023" s="0" t="n"/>
      <c r="AM1023" s="0" t="n"/>
      <c r="AN1023" s="0" t="n"/>
      <c r="AO1023" s="0" t="n"/>
      <c r="AP1023" s="0" t="n"/>
    </row>
    <row r="1024">
      <c r="A1024" s="49" t="n"/>
      <c r="B1024" s="50" t="n"/>
      <c r="C1024" s="50" t="n"/>
      <c r="D1024" s="51" t="n"/>
      <c r="E1024" s="50" t="n"/>
      <c r="F1024" s="50" t="n"/>
      <c r="G1024" s="50" t="n"/>
      <c r="H1024" s="50" t="n"/>
      <c r="I1024" s="50" t="n"/>
      <c r="J1024" s="50" t="n"/>
      <c r="K1024" s="50" t="n"/>
      <c r="L1024" s="50" t="n"/>
      <c r="M1024" s="50" t="n"/>
      <c r="N1024" s="50" t="n"/>
      <c r="O1024" s="51" t="n"/>
      <c r="P1024" s="50" t="n"/>
      <c r="Q1024" s="50" t="n"/>
      <c r="R1024" s="50" t="n"/>
      <c r="S1024" s="50" t="n"/>
      <c r="T1024" s="50" t="n"/>
      <c r="U1024" s="50" t="n"/>
      <c r="V1024" s="50" t="n"/>
      <c r="W1024" s="50" t="n"/>
      <c r="X1024" s="50" t="n"/>
      <c r="Y1024" s="51" t="n"/>
      <c r="Z1024" s="52" t="n"/>
      <c r="AA1024" s="50" t="n"/>
      <c r="AB1024" s="50" t="n"/>
      <c r="AC1024" s="61" t="n"/>
      <c r="AD1024" s="61" t="n"/>
      <c r="AE1024" s="50" t="n"/>
      <c r="AF1024" s="0" t="n"/>
      <c r="AG1024" s="0" t="n"/>
      <c r="AH1024" s="85">
        <f>IF(COUNTA(A1024:AG1024,AI1024,AL1024:AP1024)=0,"",IF(TRIM(A1024)="","AIR-ID REQUIRED",IF(OR(AND(K1024&lt;&gt;"",ISNA(MATCH(K1024,{"Yes","No","Unknown"},0))),AND(Q1024&lt;&gt;"",ISNA(MATCH(Q1024,{"Yes","No","Unknown"},0))),AND(R1024&lt;&gt;"",ISNA(MATCH(R1024,{"Yes","No","Unknown"},0))),AND(T1024&lt;&gt;"",ISNA(MATCH(T1024,{"Yes","No","Unknown"},0))),AND(J1024&lt;&gt;"",ISNA(MATCH(J1024,{"Improving","Stable","Deteriorating","New / Baseline","Not yet known"},0))),AND(Z1024&lt;&gt;"",ISNA(MATCH(Z1024,{"Open","Reviewed","Action Open","Escalated","Closed"},0))),AND(AG1024&lt;&gt;"",ISNA(MATCH(AG1024,{"UC-ID specific","Shared system baseline"},0))),AND(AI1024&lt;&gt;"",ISNA(MATCH(AI1024,{"Low","Medium","High","Critical"},0))),AND(AL1024&lt;&gt;"",COUNTIF(Lists!$A$3:$A$10,AL1024)=0),AND(AO1024&lt;&gt;"",ISNA(MATCH(AO1024,{"Operational monitoring","Performance review","Formal review"},0))),AND(AP1024&lt;&gt;"",ISNA(MATCH(AP1024,{"Raised per Monitoring and Review Plan","Not action-capable","Action-capable: raise not yet set"},0)))),"INVALID VALUE — use the dropdown list",IF(AND(AG1024="UC-ID specific",OR(AF1024="",AF1024="None")),"UC-ID REQUIRED",IF(OR(J1024="",K1024="",Q1024="",R1024="",T1024="",AL1024="",J1024="Not yet known",K1024="Unknown",Q1024="Unknown",R1024="Unknown",T1024="Unknown"),"UNKNOWN TO RESOLVE",IF(AND(K1024="Yes",OR(H1024="",I1024="",M1024="",N1024="",O1024="",P1024="",P1024="None",X1024="")),"BREACH ACTION INCOMPLETE",IF(AND(OR(K1024="Yes",Q1024="Yes"),AL1024="None"),"TRIGGER NOT RECORDED — select the E.4 trigger",IF(AND(OR(AND(AL1024&lt;&gt;"",AL1024&lt;&gt;"None"),R1024="Yes"),AM1024=""),"REASSESSMENT / CONSIDERATION REF REQUIRED",IF(AND(OR(R1024="Yes",T1024="Yes"),U1024=""),"GATE LOG EVENT ID REQUIRED",IF(OR(AND(D1024&lt;&gt;"",NOT(ISNUMBER(D1024))),AND(Y1024&lt;&gt;"",NOT(ISNUMBER(Y1024))),AND(ISNUMBER(D1024),ISNUMBER(Y1024),Y1024&lt;=D1024)),"DATE CHECK — Review and Next Review must be dates, Next after Review",IF(AND(ISNUMBER(AC1024),ISNUMBER(AD1024),AD1024&gt;AC1024),"SAMPLE EXCEEDS POPULATION",IF(AND(ISNUMBER(AD1024),ISNUMBER(AK1024),AD1024&lt;AK1024),"SAMPLE BELOW TIER MINIMUM",IF(AND(AI1024&lt;&gt;"",ISNUMBER(Y1024),AO1024=""),"REVIEW TYPE REQUIRED: operational, performance or formal (§6.4.4)",IF(AND(ISNUMBER(D1024),ISNUMBER(Y1024),AI1024&lt;&gt;"",Y1024-D1024&gt;IF(AI1024="Critical",31,IF(AI1024="High",IF(OR(AO1024="Operational monitoring",AO1024="Performance review"),31,92),IF(AI1024="Medium",IF(AO1024="Operational monitoring",31,IF(AO1024="Performance review",92,366)),366)))),"NEXT REVIEW EXCEEDS TIER CADENCE",IF(OR(AP1024="",AP1024="Action-capable: raise not yet set"),"AGENTIC CADENCE RAISE NOT SET (§6.4.4; size to be set by the Council)",IF(AND(Z1024="Closed",OR(D1024="",E1024="",G1024="",H1024="",I1024="",X1024="",Y1024="",AA1024="",AB1024="",NOT(ISNUMBER(AC1024)),NOT(ISNUMBER(AD1024)),AC1024&lt;1,AD1024&lt;1,AE1024="",AG1024="",AI1024="")),"CLOSURE EVIDENCE MISSING",IF(Z1024="Closed","Closure ready for independent review","Open / review")))))))))))))))))</f>
        <v/>
      </c>
      <c r="AI1024" s="0" t="n"/>
      <c r="AJ1024" s="0">
        <f>IF(AI1024="","",IF(AO1024="Operational monitoring",IF(AI1024="Low","Routine operational monitoring by the Service Owner",IF(AI1024="Medium","Monthly","Continuous (logged at least monthly)")),IF(AO1024="Performance review",IF(AI1024="Critical","At least monthly",IF(AI1024="High","Monthly",IF(AI1024="Medium","Quarterly","Annual"))),IF(AI1024="Critical","Continuous monitoring; formal review at least monthly",IF(AI1024="High","Quarterly","Annual")))))</f>
        <v/>
      </c>
      <c r="AK1024" s="0">
        <f>IF(OR(AI1024="",NOT(ISNUMBER(AC1024))),"",IF(OR(AI1024="Critical",AI1024="High"),MIN(AC1024,MAX(30,ROUNDUP(0.05*AC1024,0))),IF(AI1024="Medium",MIN(AC1024,20),MIN(AC1024,10))))</f>
        <v/>
      </c>
      <c r="AL1024" s="0" t="n"/>
      <c r="AM1024" s="0" t="n"/>
      <c r="AN1024" s="0" t="n"/>
      <c r="AO1024" s="0" t="n"/>
      <c r="AP1024" s="0" t="n"/>
    </row>
    <row r="1025">
      <c r="A1025" s="49" t="n"/>
      <c r="B1025" s="50" t="n"/>
      <c r="C1025" s="50" t="n"/>
      <c r="D1025" s="51" t="n"/>
      <c r="E1025" s="50" t="n"/>
      <c r="F1025" s="50" t="n"/>
      <c r="G1025" s="50" t="n"/>
      <c r="H1025" s="50" t="n"/>
      <c r="I1025" s="50" t="n"/>
      <c r="J1025" s="50" t="n"/>
      <c r="K1025" s="50" t="n"/>
      <c r="L1025" s="50" t="n"/>
      <c r="M1025" s="50" t="n"/>
      <c r="N1025" s="50" t="n"/>
      <c r="O1025" s="51" t="n"/>
      <c r="P1025" s="50" t="n"/>
      <c r="Q1025" s="50" t="n"/>
      <c r="R1025" s="50" t="n"/>
      <c r="S1025" s="50" t="n"/>
      <c r="T1025" s="50" t="n"/>
      <c r="U1025" s="50" t="n"/>
      <c r="V1025" s="50" t="n"/>
      <c r="W1025" s="50" t="n"/>
      <c r="X1025" s="50" t="n"/>
      <c r="Y1025" s="51" t="n"/>
      <c r="Z1025" s="52" t="n"/>
      <c r="AA1025" s="50" t="n"/>
      <c r="AB1025" s="50" t="n"/>
      <c r="AC1025" s="61" t="n"/>
      <c r="AD1025" s="61" t="n"/>
      <c r="AE1025" s="50" t="n"/>
      <c r="AF1025" s="0" t="n"/>
      <c r="AG1025" s="0" t="n"/>
      <c r="AH1025" s="85">
        <f>IF(COUNTA(A1025:AG1025,AI1025,AL1025:AP1025)=0,"",IF(TRIM(A1025)="","AIR-ID REQUIRED",IF(OR(AND(K1025&lt;&gt;"",ISNA(MATCH(K1025,{"Yes","No","Unknown"},0))),AND(Q1025&lt;&gt;"",ISNA(MATCH(Q1025,{"Yes","No","Unknown"},0))),AND(R1025&lt;&gt;"",ISNA(MATCH(R1025,{"Yes","No","Unknown"},0))),AND(T1025&lt;&gt;"",ISNA(MATCH(T1025,{"Yes","No","Unknown"},0))),AND(J1025&lt;&gt;"",ISNA(MATCH(J1025,{"Improving","Stable","Deteriorating","New / Baseline","Not yet known"},0))),AND(Z1025&lt;&gt;"",ISNA(MATCH(Z1025,{"Open","Reviewed","Action Open","Escalated","Closed"},0))),AND(AG1025&lt;&gt;"",ISNA(MATCH(AG1025,{"UC-ID specific","Shared system baseline"},0))),AND(AI1025&lt;&gt;"",ISNA(MATCH(AI1025,{"Low","Medium","High","Critical"},0))),AND(AL1025&lt;&gt;"",COUNTIF(Lists!$A$3:$A$10,AL1025)=0),AND(AO1025&lt;&gt;"",ISNA(MATCH(AO1025,{"Operational monitoring","Performance review","Formal review"},0))),AND(AP1025&lt;&gt;"",ISNA(MATCH(AP1025,{"Raised per Monitoring and Review Plan","Not action-capable","Action-capable: raise not yet set"},0)))),"INVALID VALUE — use the dropdown list",IF(AND(AG1025="UC-ID specific",OR(AF1025="",AF1025="None")),"UC-ID REQUIRED",IF(OR(J1025="",K1025="",Q1025="",R1025="",T1025="",AL1025="",J1025="Not yet known",K1025="Unknown",Q1025="Unknown",R1025="Unknown",T1025="Unknown"),"UNKNOWN TO RESOLVE",IF(AND(K1025="Yes",OR(H1025="",I1025="",M1025="",N1025="",O1025="",P1025="",P1025="None",X1025="")),"BREACH ACTION INCOMPLETE",IF(AND(OR(K1025="Yes",Q1025="Yes"),AL1025="None"),"TRIGGER NOT RECORDED — select the E.4 trigger",IF(AND(OR(AND(AL1025&lt;&gt;"",AL1025&lt;&gt;"None"),R1025="Yes"),AM1025=""),"REASSESSMENT / CONSIDERATION REF REQUIRED",IF(AND(OR(R1025="Yes",T1025="Yes"),U1025=""),"GATE LOG EVENT ID REQUIRED",IF(OR(AND(D1025&lt;&gt;"",NOT(ISNUMBER(D1025))),AND(Y1025&lt;&gt;"",NOT(ISNUMBER(Y1025))),AND(ISNUMBER(D1025),ISNUMBER(Y1025),Y1025&lt;=D1025)),"DATE CHECK — Review and Next Review must be dates, Next after Review",IF(AND(ISNUMBER(AC1025),ISNUMBER(AD1025),AD1025&gt;AC1025),"SAMPLE EXCEEDS POPULATION",IF(AND(ISNUMBER(AD1025),ISNUMBER(AK1025),AD1025&lt;AK1025),"SAMPLE BELOW TIER MINIMUM",IF(AND(AI1025&lt;&gt;"",ISNUMBER(Y1025),AO1025=""),"REVIEW TYPE REQUIRED: operational, performance or formal (§6.4.4)",IF(AND(ISNUMBER(D1025),ISNUMBER(Y1025),AI1025&lt;&gt;"",Y1025-D1025&gt;IF(AI1025="Critical",31,IF(AI1025="High",IF(OR(AO1025="Operational monitoring",AO1025="Performance review"),31,92),IF(AI1025="Medium",IF(AO1025="Operational monitoring",31,IF(AO1025="Performance review",92,366)),366)))),"NEXT REVIEW EXCEEDS TIER CADENCE",IF(OR(AP1025="",AP1025="Action-capable: raise not yet set"),"AGENTIC CADENCE RAISE NOT SET (§6.4.4; size to be set by the Council)",IF(AND(Z1025="Closed",OR(D1025="",E1025="",G1025="",H1025="",I1025="",X1025="",Y1025="",AA1025="",AB1025="",NOT(ISNUMBER(AC1025)),NOT(ISNUMBER(AD1025)),AC1025&lt;1,AD1025&lt;1,AE1025="",AG1025="",AI1025="")),"CLOSURE EVIDENCE MISSING",IF(Z1025="Closed","Closure ready for independent review","Open / review")))))))))))))))))</f>
        <v/>
      </c>
      <c r="AI1025" s="0" t="n"/>
      <c r="AJ1025" s="0">
        <f>IF(AI1025="","",IF(AO1025="Operational monitoring",IF(AI1025="Low","Routine operational monitoring by the Service Owner",IF(AI1025="Medium","Monthly","Continuous (logged at least monthly)")),IF(AO1025="Performance review",IF(AI1025="Critical","At least monthly",IF(AI1025="High","Monthly",IF(AI1025="Medium","Quarterly","Annual"))),IF(AI1025="Critical","Continuous monitoring; formal review at least monthly",IF(AI1025="High","Quarterly","Annual")))))</f>
        <v/>
      </c>
      <c r="AK1025" s="0">
        <f>IF(OR(AI1025="",NOT(ISNUMBER(AC1025))),"",IF(OR(AI1025="Critical",AI1025="High"),MIN(AC1025,MAX(30,ROUNDUP(0.05*AC1025,0))),IF(AI1025="Medium",MIN(AC1025,20),MIN(AC1025,10))))</f>
        <v/>
      </c>
      <c r="AL1025" s="0" t="n"/>
      <c r="AM1025" s="0" t="n"/>
      <c r="AN1025" s="0" t="n"/>
      <c r="AO1025" s="0" t="n"/>
      <c r="AP1025" s="0" t="n"/>
    </row>
    <row r="1026">
      <c r="A1026" s="49" t="n"/>
      <c r="B1026" s="50" t="n"/>
      <c r="C1026" s="50" t="n"/>
      <c r="D1026" s="51" t="n"/>
      <c r="E1026" s="50" t="n"/>
      <c r="F1026" s="50" t="n"/>
      <c r="G1026" s="50" t="n"/>
      <c r="H1026" s="50" t="n"/>
      <c r="I1026" s="50" t="n"/>
      <c r="J1026" s="50" t="n"/>
      <c r="K1026" s="50" t="n"/>
      <c r="L1026" s="50" t="n"/>
      <c r="M1026" s="50" t="n"/>
      <c r="N1026" s="50" t="n"/>
      <c r="O1026" s="51" t="n"/>
      <c r="P1026" s="50" t="n"/>
      <c r="Q1026" s="50" t="n"/>
      <c r="R1026" s="50" t="n"/>
      <c r="S1026" s="50" t="n"/>
      <c r="T1026" s="50" t="n"/>
      <c r="U1026" s="50" t="n"/>
      <c r="V1026" s="50" t="n"/>
      <c r="W1026" s="50" t="n"/>
      <c r="X1026" s="50" t="n"/>
      <c r="Y1026" s="51" t="n"/>
      <c r="Z1026" s="52" t="n"/>
      <c r="AA1026" s="50" t="n"/>
      <c r="AB1026" s="50" t="n"/>
      <c r="AC1026" s="61" t="n"/>
      <c r="AD1026" s="61" t="n"/>
      <c r="AE1026" s="50" t="n"/>
      <c r="AF1026" s="0" t="n"/>
      <c r="AG1026" s="0" t="n"/>
      <c r="AH1026" s="85">
        <f>IF(COUNTA(A1026:AG1026,AI1026,AL1026:AP1026)=0,"",IF(TRIM(A1026)="","AIR-ID REQUIRED",IF(OR(AND(K1026&lt;&gt;"",ISNA(MATCH(K1026,{"Yes","No","Unknown"},0))),AND(Q1026&lt;&gt;"",ISNA(MATCH(Q1026,{"Yes","No","Unknown"},0))),AND(R1026&lt;&gt;"",ISNA(MATCH(R1026,{"Yes","No","Unknown"},0))),AND(T1026&lt;&gt;"",ISNA(MATCH(T1026,{"Yes","No","Unknown"},0))),AND(J1026&lt;&gt;"",ISNA(MATCH(J1026,{"Improving","Stable","Deteriorating","New / Baseline","Not yet known"},0))),AND(Z1026&lt;&gt;"",ISNA(MATCH(Z1026,{"Open","Reviewed","Action Open","Escalated","Closed"},0))),AND(AG1026&lt;&gt;"",ISNA(MATCH(AG1026,{"UC-ID specific","Shared system baseline"},0))),AND(AI1026&lt;&gt;"",ISNA(MATCH(AI1026,{"Low","Medium","High","Critical"},0))),AND(AL1026&lt;&gt;"",COUNTIF(Lists!$A$3:$A$10,AL1026)=0),AND(AO1026&lt;&gt;"",ISNA(MATCH(AO1026,{"Operational monitoring","Performance review","Formal review"},0))),AND(AP1026&lt;&gt;"",ISNA(MATCH(AP1026,{"Raised per Monitoring and Review Plan","Not action-capable","Action-capable: raise not yet set"},0)))),"INVALID VALUE — use the dropdown list",IF(AND(AG1026="UC-ID specific",OR(AF1026="",AF1026="None")),"UC-ID REQUIRED",IF(OR(J1026="",K1026="",Q1026="",R1026="",T1026="",AL1026="",J1026="Not yet known",K1026="Unknown",Q1026="Unknown",R1026="Unknown",T1026="Unknown"),"UNKNOWN TO RESOLVE",IF(AND(K1026="Yes",OR(H1026="",I1026="",M1026="",N1026="",O1026="",P1026="",P1026="None",X1026="")),"BREACH ACTION INCOMPLETE",IF(AND(OR(K1026="Yes",Q1026="Yes"),AL1026="None"),"TRIGGER NOT RECORDED — select the E.4 trigger",IF(AND(OR(AND(AL1026&lt;&gt;"",AL1026&lt;&gt;"None"),R1026="Yes"),AM1026=""),"REASSESSMENT / CONSIDERATION REF REQUIRED",IF(AND(OR(R1026="Yes",T1026="Yes"),U1026=""),"GATE LOG EVENT ID REQUIRED",IF(OR(AND(D1026&lt;&gt;"",NOT(ISNUMBER(D1026))),AND(Y1026&lt;&gt;"",NOT(ISNUMBER(Y1026))),AND(ISNUMBER(D1026),ISNUMBER(Y1026),Y1026&lt;=D1026)),"DATE CHECK — Review and Next Review must be dates, Next after Review",IF(AND(ISNUMBER(AC1026),ISNUMBER(AD1026),AD1026&gt;AC1026),"SAMPLE EXCEEDS POPULATION",IF(AND(ISNUMBER(AD1026),ISNUMBER(AK1026),AD1026&lt;AK1026),"SAMPLE BELOW TIER MINIMUM",IF(AND(AI1026&lt;&gt;"",ISNUMBER(Y1026),AO1026=""),"REVIEW TYPE REQUIRED: operational, performance or formal (§6.4.4)",IF(AND(ISNUMBER(D1026),ISNUMBER(Y1026),AI1026&lt;&gt;"",Y1026-D1026&gt;IF(AI1026="Critical",31,IF(AI1026="High",IF(OR(AO1026="Operational monitoring",AO1026="Performance review"),31,92),IF(AI1026="Medium",IF(AO1026="Operational monitoring",31,IF(AO1026="Performance review",92,366)),366)))),"NEXT REVIEW EXCEEDS TIER CADENCE",IF(OR(AP1026="",AP1026="Action-capable: raise not yet set"),"AGENTIC CADENCE RAISE NOT SET (§6.4.4; size to be set by the Council)",IF(AND(Z1026="Closed",OR(D1026="",E1026="",G1026="",H1026="",I1026="",X1026="",Y1026="",AA1026="",AB1026="",NOT(ISNUMBER(AC1026)),NOT(ISNUMBER(AD1026)),AC1026&lt;1,AD1026&lt;1,AE1026="",AG1026="",AI1026="")),"CLOSURE EVIDENCE MISSING",IF(Z1026="Closed","Closure ready for independent review","Open / review")))))))))))))))))</f>
        <v/>
      </c>
      <c r="AI1026" s="0" t="n"/>
      <c r="AJ1026" s="0">
        <f>IF(AI1026="","",IF(AO1026="Operational monitoring",IF(AI1026="Low","Routine operational monitoring by the Service Owner",IF(AI1026="Medium","Monthly","Continuous (logged at least monthly)")),IF(AO1026="Performance review",IF(AI1026="Critical","At least monthly",IF(AI1026="High","Monthly",IF(AI1026="Medium","Quarterly","Annual"))),IF(AI1026="Critical","Continuous monitoring; formal review at least monthly",IF(AI1026="High","Quarterly","Annual")))))</f>
        <v/>
      </c>
      <c r="AK1026" s="0">
        <f>IF(OR(AI1026="",NOT(ISNUMBER(AC1026))),"",IF(OR(AI1026="Critical",AI1026="High"),MIN(AC1026,MAX(30,ROUNDUP(0.05*AC1026,0))),IF(AI1026="Medium",MIN(AC1026,20),MIN(AC1026,10))))</f>
        <v/>
      </c>
      <c r="AL1026" s="0" t="n"/>
      <c r="AM1026" s="0" t="n"/>
      <c r="AN1026" s="0" t="n"/>
      <c r="AO1026" s="0" t="n"/>
      <c r="AP1026" s="0" t="n"/>
    </row>
    <row r="1027">
      <c r="A1027" s="49" t="n"/>
      <c r="B1027" s="50" t="n"/>
      <c r="C1027" s="50" t="n"/>
      <c r="D1027" s="51" t="n"/>
      <c r="E1027" s="50" t="n"/>
      <c r="F1027" s="50" t="n"/>
      <c r="G1027" s="50" t="n"/>
      <c r="H1027" s="50" t="n"/>
      <c r="I1027" s="50" t="n"/>
      <c r="J1027" s="50" t="n"/>
      <c r="K1027" s="50" t="n"/>
      <c r="L1027" s="50" t="n"/>
      <c r="M1027" s="50" t="n"/>
      <c r="N1027" s="50" t="n"/>
      <c r="O1027" s="51" t="n"/>
      <c r="P1027" s="50" t="n"/>
      <c r="Q1027" s="50" t="n"/>
      <c r="R1027" s="50" t="n"/>
      <c r="S1027" s="50" t="n"/>
      <c r="T1027" s="50" t="n"/>
      <c r="U1027" s="50" t="n"/>
      <c r="V1027" s="50" t="n"/>
      <c r="W1027" s="50" t="n"/>
      <c r="X1027" s="50" t="n"/>
      <c r="Y1027" s="51" t="n"/>
      <c r="Z1027" s="52" t="n"/>
      <c r="AA1027" s="50" t="n"/>
      <c r="AB1027" s="50" t="n"/>
      <c r="AC1027" s="61" t="n"/>
      <c r="AD1027" s="61" t="n"/>
      <c r="AE1027" s="50" t="n"/>
      <c r="AF1027" s="0" t="n"/>
      <c r="AG1027" s="0" t="n"/>
      <c r="AH1027" s="85">
        <f>IF(COUNTA(A1027:AG1027,AI1027,AL1027:AP1027)=0,"",IF(TRIM(A1027)="","AIR-ID REQUIRED",IF(OR(AND(K1027&lt;&gt;"",ISNA(MATCH(K1027,{"Yes","No","Unknown"},0))),AND(Q1027&lt;&gt;"",ISNA(MATCH(Q1027,{"Yes","No","Unknown"},0))),AND(R1027&lt;&gt;"",ISNA(MATCH(R1027,{"Yes","No","Unknown"},0))),AND(T1027&lt;&gt;"",ISNA(MATCH(T1027,{"Yes","No","Unknown"},0))),AND(J1027&lt;&gt;"",ISNA(MATCH(J1027,{"Improving","Stable","Deteriorating","New / Baseline","Not yet known"},0))),AND(Z1027&lt;&gt;"",ISNA(MATCH(Z1027,{"Open","Reviewed","Action Open","Escalated","Closed"},0))),AND(AG1027&lt;&gt;"",ISNA(MATCH(AG1027,{"UC-ID specific","Shared system baseline"},0))),AND(AI1027&lt;&gt;"",ISNA(MATCH(AI1027,{"Low","Medium","High","Critical"},0))),AND(AL1027&lt;&gt;"",COUNTIF(Lists!$A$3:$A$10,AL1027)=0),AND(AO1027&lt;&gt;"",ISNA(MATCH(AO1027,{"Operational monitoring","Performance review","Formal review"},0))),AND(AP1027&lt;&gt;"",ISNA(MATCH(AP1027,{"Raised per Monitoring and Review Plan","Not action-capable","Action-capable: raise not yet set"},0)))),"INVALID VALUE — use the dropdown list",IF(AND(AG1027="UC-ID specific",OR(AF1027="",AF1027="None")),"UC-ID REQUIRED",IF(OR(J1027="",K1027="",Q1027="",R1027="",T1027="",AL1027="",J1027="Not yet known",K1027="Unknown",Q1027="Unknown",R1027="Unknown",T1027="Unknown"),"UNKNOWN TO RESOLVE",IF(AND(K1027="Yes",OR(H1027="",I1027="",M1027="",N1027="",O1027="",P1027="",P1027="None",X1027="")),"BREACH ACTION INCOMPLETE",IF(AND(OR(K1027="Yes",Q1027="Yes"),AL1027="None"),"TRIGGER NOT RECORDED — select the E.4 trigger",IF(AND(OR(AND(AL1027&lt;&gt;"",AL1027&lt;&gt;"None"),R1027="Yes"),AM1027=""),"REASSESSMENT / CONSIDERATION REF REQUIRED",IF(AND(OR(R1027="Yes",T1027="Yes"),U1027=""),"GATE LOG EVENT ID REQUIRED",IF(OR(AND(D1027&lt;&gt;"",NOT(ISNUMBER(D1027))),AND(Y1027&lt;&gt;"",NOT(ISNUMBER(Y1027))),AND(ISNUMBER(D1027),ISNUMBER(Y1027),Y1027&lt;=D1027)),"DATE CHECK — Review and Next Review must be dates, Next after Review",IF(AND(ISNUMBER(AC1027),ISNUMBER(AD1027),AD1027&gt;AC1027),"SAMPLE EXCEEDS POPULATION",IF(AND(ISNUMBER(AD1027),ISNUMBER(AK1027),AD1027&lt;AK1027),"SAMPLE BELOW TIER MINIMUM",IF(AND(AI1027&lt;&gt;"",ISNUMBER(Y1027),AO1027=""),"REVIEW TYPE REQUIRED: operational, performance or formal (§6.4.4)",IF(AND(ISNUMBER(D1027),ISNUMBER(Y1027),AI1027&lt;&gt;"",Y1027-D1027&gt;IF(AI1027="Critical",31,IF(AI1027="High",IF(OR(AO1027="Operational monitoring",AO1027="Performance review"),31,92),IF(AI1027="Medium",IF(AO1027="Operational monitoring",31,IF(AO1027="Performance review",92,366)),366)))),"NEXT REVIEW EXCEEDS TIER CADENCE",IF(OR(AP1027="",AP1027="Action-capable: raise not yet set"),"AGENTIC CADENCE RAISE NOT SET (§6.4.4; size to be set by the Council)",IF(AND(Z1027="Closed",OR(D1027="",E1027="",G1027="",H1027="",I1027="",X1027="",Y1027="",AA1027="",AB1027="",NOT(ISNUMBER(AC1027)),NOT(ISNUMBER(AD1027)),AC1027&lt;1,AD1027&lt;1,AE1027="",AG1027="",AI1027="")),"CLOSURE EVIDENCE MISSING",IF(Z1027="Closed","Closure ready for independent review","Open / review")))))))))))))))))</f>
        <v/>
      </c>
      <c r="AI1027" s="0" t="n"/>
      <c r="AJ1027" s="0">
        <f>IF(AI1027="","",IF(AO1027="Operational monitoring",IF(AI1027="Low","Routine operational monitoring by the Service Owner",IF(AI1027="Medium","Monthly","Continuous (logged at least monthly)")),IF(AO1027="Performance review",IF(AI1027="Critical","At least monthly",IF(AI1027="High","Monthly",IF(AI1027="Medium","Quarterly","Annual"))),IF(AI1027="Critical","Continuous monitoring; formal review at least monthly",IF(AI1027="High","Quarterly","Annual")))))</f>
        <v/>
      </c>
      <c r="AK1027" s="0">
        <f>IF(OR(AI1027="",NOT(ISNUMBER(AC1027))),"",IF(OR(AI1027="Critical",AI1027="High"),MIN(AC1027,MAX(30,ROUNDUP(0.05*AC1027,0))),IF(AI1027="Medium",MIN(AC1027,20),MIN(AC1027,10))))</f>
        <v/>
      </c>
      <c r="AL1027" s="0" t="n"/>
      <c r="AM1027" s="0" t="n"/>
      <c r="AN1027" s="0" t="n"/>
      <c r="AO1027" s="0" t="n"/>
      <c r="AP1027" s="0" t="n"/>
    </row>
    <row r="1028">
      <c r="A1028" s="49" t="n"/>
      <c r="B1028" s="50" t="n"/>
      <c r="C1028" s="50" t="n"/>
      <c r="D1028" s="51" t="n"/>
      <c r="E1028" s="50" t="n"/>
      <c r="F1028" s="50" t="n"/>
      <c r="G1028" s="50" t="n"/>
      <c r="H1028" s="50" t="n"/>
      <c r="I1028" s="50" t="n"/>
      <c r="J1028" s="50" t="n"/>
      <c r="K1028" s="50" t="n"/>
      <c r="L1028" s="50" t="n"/>
      <c r="M1028" s="50" t="n"/>
      <c r="N1028" s="50" t="n"/>
      <c r="O1028" s="51" t="n"/>
      <c r="P1028" s="50" t="n"/>
      <c r="Q1028" s="50" t="n"/>
      <c r="R1028" s="50" t="n"/>
      <c r="S1028" s="50" t="n"/>
      <c r="T1028" s="50" t="n"/>
      <c r="U1028" s="50" t="n"/>
      <c r="V1028" s="50" t="n"/>
      <c r="W1028" s="50" t="n"/>
      <c r="X1028" s="50" t="n"/>
      <c r="Y1028" s="51" t="n"/>
      <c r="Z1028" s="52" t="n"/>
      <c r="AA1028" s="50" t="n"/>
      <c r="AB1028" s="50" t="n"/>
      <c r="AC1028" s="61" t="n"/>
      <c r="AD1028" s="61" t="n"/>
      <c r="AE1028" s="50" t="n"/>
      <c r="AF1028" s="0" t="n"/>
      <c r="AG1028" s="0" t="n"/>
      <c r="AH1028" s="85">
        <f>IF(COUNTA(A1028:AG1028,AI1028,AL1028:AP1028)=0,"",IF(TRIM(A1028)="","AIR-ID REQUIRED",IF(OR(AND(K1028&lt;&gt;"",ISNA(MATCH(K1028,{"Yes","No","Unknown"},0))),AND(Q1028&lt;&gt;"",ISNA(MATCH(Q1028,{"Yes","No","Unknown"},0))),AND(R1028&lt;&gt;"",ISNA(MATCH(R1028,{"Yes","No","Unknown"},0))),AND(T1028&lt;&gt;"",ISNA(MATCH(T1028,{"Yes","No","Unknown"},0))),AND(J1028&lt;&gt;"",ISNA(MATCH(J1028,{"Improving","Stable","Deteriorating","New / Baseline","Not yet known"},0))),AND(Z1028&lt;&gt;"",ISNA(MATCH(Z1028,{"Open","Reviewed","Action Open","Escalated","Closed"},0))),AND(AG1028&lt;&gt;"",ISNA(MATCH(AG1028,{"UC-ID specific","Shared system baseline"},0))),AND(AI1028&lt;&gt;"",ISNA(MATCH(AI1028,{"Low","Medium","High","Critical"},0))),AND(AL1028&lt;&gt;"",COUNTIF(Lists!$A$3:$A$10,AL1028)=0),AND(AO1028&lt;&gt;"",ISNA(MATCH(AO1028,{"Operational monitoring","Performance review","Formal review"},0))),AND(AP1028&lt;&gt;"",ISNA(MATCH(AP1028,{"Raised per Monitoring and Review Plan","Not action-capable","Action-capable: raise not yet set"},0)))),"INVALID VALUE — use the dropdown list",IF(AND(AG1028="UC-ID specific",OR(AF1028="",AF1028="None")),"UC-ID REQUIRED",IF(OR(J1028="",K1028="",Q1028="",R1028="",T1028="",AL1028="",J1028="Not yet known",K1028="Unknown",Q1028="Unknown",R1028="Unknown",T1028="Unknown"),"UNKNOWN TO RESOLVE",IF(AND(K1028="Yes",OR(H1028="",I1028="",M1028="",N1028="",O1028="",P1028="",P1028="None",X1028="")),"BREACH ACTION INCOMPLETE",IF(AND(OR(K1028="Yes",Q1028="Yes"),AL1028="None"),"TRIGGER NOT RECORDED — select the E.4 trigger",IF(AND(OR(AND(AL1028&lt;&gt;"",AL1028&lt;&gt;"None"),R1028="Yes"),AM1028=""),"REASSESSMENT / CONSIDERATION REF REQUIRED",IF(AND(OR(R1028="Yes",T1028="Yes"),U1028=""),"GATE LOG EVENT ID REQUIRED",IF(OR(AND(D1028&lt;&gt;"",NOT(ISNUMBER(D1028))),AND(Y1028&lt;&gt;"",NOT(ISNUMBER(Y1028))),AND(ISNUMBER(D1028),ISNUMBER(Y1028),Y1028&lt;=D1028)),"DATE CHECK — Review and Next Review must be dates, Next after Review",IF(AND(ISNUMBER(AC1028),ISNUMBER(AD1028),AD1028&gt;AC1028),"SAMPLE EXCEEDS POPULATION",IF(AND(ISNUMBER(AD1028),ISNUMBER(AK1028),AD1028&lt;AK1028),"SAMPLE BELOW TIER MINIMUM",IF(AND(AI1028&lt;&gt;"",ISNUMBER(Y1028),AO1028=""),"REVIEW TYPE REQUIRED: operational, performance or formal (§6.4.4)",IF(AND(ISNUMBER(D1028),ISNUMBER(Y1028),AI1028&lt;&gt;"",Y1028-D1028&gt;IF(AI1028="Critical",31,IF(AI1028="High",IF(OR(AO1028="Operational monitoring",AO1028="Performance review"),31,92),IF(AI1028="Medium",IF(AO1028="Operational monitoring",31,IF(AO1028="Performance review",92,366)),366)))),"NEXT REVIEW EXCEEDS TIER CADENCE",IF(OR(AP1028="",AP1028="Action-capable: raise not yet set"),"AGENTIC CADENCE RAISE NOT SET (§6.4.4; size to be set by the Council)",IF(AND(Z1028="Closed",OR(D1028="",E1028="",G1028="",H1028="",I1028="",X1028="",Y1028="",AA1028="",AB1028="",NOT(ISNUMBER(AC1028)),NOT(ISNUMBER(AD1028)),AC1028&lt;1,AD1028&lt;1,AE1028="",AG1028="",AI1028="")),"CLOSURE EVIDENCE MISSING",IF(Z1028="Closed","Closure ready for independent review","Open / review")))))))))))))))))</f>
        <v/>
      </c>
      <c r="AI1028" s="0" t="n"/>
      <c r="AJ1028" s="0">
        <f>IF(AI1028="","",IF(AO1028="Operational monitoring",IF(AI1028="Low","Routine operational monitoring by the Service Owner",IF(AI1028="Medium","Monthly","Continuous (logged at least monthly)")),IF(AO1028="Performance review",IF(AI1028="Critical","At least monthly",IF(AI1028="High","Monthly",IF(AI1028="Medium","Quarterly","Annual"))),IF(AI1028="Critical","Continuous monitoring; formal review at least monthly",IF(AI1028="High","Quarterly","Annual")))))</f>
        <v/>
      </c>
      <c r="AK1028" s="0">
        <f>IF(OR(AI1028="",NOT(ISNUMBER(AC1028))),"",IF(OR(AI1028="Critical",AI1028="High"),MIN(AC1028,MAX(30,ROUNDUP(0.05*AC1028,0))),IF(AI1028="Medium",MIN(AC1028,20),MIN(AC1028,10))))</f>
        <v/>
      </c>
      <c r="AL1028" s="0" t="n"/>
      <c r="AM1028" s="0" t="n"/>
      <c r="AN1028" s="0" t="n"/>
      <c r="AO1028" s="0" t="n"/>
      <c r="AP1028" s="0" t="n"/>
    </row>
    <row r="1029">
      <c r="A1029" s="49" t="n"/>
      <c r="B1029" s="50" t="n"/>
      <c r="C1029" s="50" t="n"/>
      <c r="D1029" s="51" t="n"/>
      <c r="E1029" s="50" t="n"/>
      <c r="F1029" s="50" t="n"/>
      <c r="G1029" s="50" t="n"/>
      <c r="H1029" s="50" t="n"/>
      <c r="I1029" s="50" t="n"/>
      <c r="J1029" s="50" t="n"/>
      <c r="K1029" s="50" t="n"/>
      <c r="L1029" s="50" t="n"/>
      <c r="M1029" s="50" t="n"/>
      <c r="N1029" s="50" t="n"/>
      <c r="O1029" s="51" t="n"/>
      <c r="P1029" s="50" t="n"/>
      <c r="Q1029" s="50" t="n"/>
      <c r="R1029" s="50" t="n"/>
      <c r="S1029" s="50" t="n"/>
      <c r="T1029" s="50" t="n"/>
      <c r="U1029" s="50" t="n"/>
      <c r="V1029" s="50" t="n"/>
      <c r="W1029" s="50" t="n"/>
      <c r="X1029" s="50" t="n"/>
      <c r="Y1029" s="51" t="n"/>
      <c r="Z1029" s="52" t="n"/>
      <c r="AA1029" s="50" t="n"/>
      <c r="AB1029" s="50" t="n"/>
      <c r="AC1029" s="61" t="n"/>
      <c r="AD1029" s="61" t="n"/>
      <c r="AE1029" s="50" t="n"/>
      <c r="AF1029" s="0" t="n"/>
      <c r="AG1029" s="0" t="n"/>
      <c r="AH1029" s="85">
        <f>IF(COUNTA(A1029:AG1029,AI1029,AL1029:AP1029)=0,"",IF(TRIM(A1029)="","AIR-ID REQUIRED",IF(OR(AND(K1029&lt;&gt;"",ISNA(MATCH(K1029,{"Yes","No","Unknown"},0))),AND(Q1029&lt;&gt;"",ISNA(MATCH(Q1029,{"Yes","No","Unknown"},0))),AND(R1029&lt;&gt;"",ISNA(MATCH(R1029,{"Yes","No","Unknown"},0))),AND(T1029&lt;&gt;"",ISNA(MATCH(T1029,{"Yes","No","Unknown"},0))),AND(J1029&lt;&gt;"",ISNA(MATCH(J1029,{"Improving","Stable","Deteriorating","New / Baseline","Not yet known"},0))),AND(Z1029&lt;&gt;"",ISNA(MATCH(Z1029,{"Open","Reviewed","Action Open","Escalated","Closed"},0))),AND(AG1029&lt;&gt;"",ISNA(MATCH(AG1029,{"UC-ID specific","Shared system baseline"},0))),AND(AI1029&lt;&gt;"",ISNA(MATCH(AI1029,{"Low","Medium","High","Critical"},0))),AND(AL1029&lt;&gt;"",COUNTIF(Lists!$A$3:$A$10,AL1029)=0),AND(AO1029&lt;&gt;"",ISNA(MATCH(AO1029,{"Operational monitoring","Performance review","Formal review"},0))),AND(AP1029&lt;&gt;"",ISNA(MATCH(AP1029,{"Raised per Monitoring and Review Plan","Not action-capable","Action-capable: raise not yet set"},0)))),"INVALID VALUE — use the dropdown list",IF(AND(AG1029="UC-ID specific",OR(AF1029="",AF1029="None")),"UC-ID REQUIRED",IF(OR(J1029="",K1029="",Q1029="",R1029="",T1029="",AL1029="",J1029="Not yet known",K1029="Unknown",Q1029="Unknown",R1029="Unknown",T1029="Unknown"),"UNKNOWN TO RESOLVE",IF(AND(K1029="Yes",OR(H1029="",I1029="",M1029="",N1029="",O1029="",P1029="",P1029="None",X1029="")),"BREACH ACTION INCOMPLETE",IF(AND(OR(K1029="Yes",Q1029="Yes"),AL1029="None"),"TRIGGER NOT RECORDED — select the E.4 trigger",IF(AND(OR(AND(AL1029&lt;&gt;"",AL1029&lt;&gt;"None"),R1029="Yes"),AM1029=""),"REASSESSMENT / CONSIDERATION REF REQUIRED",IF(AND(OR(R1029="Yes",T1029="Yes"),U1029=""),"GATE LOG EVENT ID REQUIRED",IF(OR(AND(D1029&lt;&gt;"",NOT(ISNUMBER(D1029))),AND(Y1029&lt;&gt;"",NOT(ISNUMBER(Y1029))),AND(ISNUMBER(D1029),ISNUMBER(Y1029),Y1029&lt;=D1029)),"DATE CHECK — Review and Next Review must be dates, Next after Review",IF(AND(ISNUMBER(AC1029),ISNUMBER(AD1029),AD1029&gt;AC1029),"SAMPLE EXCEEDS POPULATION",IF(AND(ISNUMBER(AD1029),ISNUMBER(AK1029),AD1029&lt;AK1029),"SAMPLE BELOW TIER MINIMUM",IF(AND(AI1029&lt;&gt;"",ISNUMBER(Y1029),AO1029=""),"REVIEW TYPE REQUIRED: operational, performance or formal (§6.4.4)",IF(AND(ISNUMBER(D1029),ISNUMBER(Y1029),AI1029&lt;&gt;"",Y1029-D1029&gt;IF(AI1029="Critical",31,IF(AI1029="High",IF(OR(AO1029="Operational monitoring",AO1029="Performance review"),31,92),IF(AI1029="Medium",IF(AO1029="Operational monitoring",31,IF(AO1029="Performance review",92,366)),366)))),"NEXT REVIEW EXCEEDS TIER CADENCE",IF(OR(AP1029="",AP1029="Action-capable: raise not yet set"),"AGENTIC CADENCE RAISE NOT SET (§6.4.4; size to be set by the Council)",IF(AND(Z1029="Closed",OR(D1029="",E1029="",G1029="",H1029="",I1029="",X1029="",Y1029="",AA1029="",AB1029="",NOT(ISNUMBER(AC1029)),NOT(ISNUMBER(AD1029)),AC1029&lt;1,AD1029&lt;1,AE1029="",AG1029="",AI1029="")),"CLOSURE EVIDENCE MISSING",IF(Z1029="Closed","Closure ready for independent review","Open / review")))))))))))))))))</f>
        <v/>
      </c>
      <c r="AI1029" s="0" t="n"/>
      <c r="AJ1029" s="0">
        <f>IF(AI1029="","",IF(AO1029="Operational monitoring",IF(AI1029="Low","Routine operational monitoring by the Service Owner",IF(AI1029="Medium","Monthly","Continuous (logged at least monthly)")),IF(AO1029="Performance review",IF(AI1029="Critical","At least monthly",IF(AI1029="High","Monthly",IF(AI1029="Medium","Quarterly","Annual"))),IF(AI1029="Critical","Continuous monitoring; formal review at least monthly",IF(AI1029="High","Quarterly","Annual")))))</f>
        <v/>
      </c>
      <c r="AK1029" s="0">
        <f>IF(OR(AI1029="",NOT(ISNUMBER(AC1029))),"",IF(OR(AI1029="Critical",AI1029="High"),MIN(AC1029,MAX(30,ROUNDUP(0.05*AC1029,0))),IF(AI1029="Medium",MIN(AC1029,20),MIN(AC1029,10))))</f>
        <v/>
      </c>
      <c r="AL1029" s="0" t="n"/>
      <c r="AM1029" s="0" t="n"/>
      <c r="AN1029" s="0" t="n"/>
      <c r="AO1029" s="0" t="n"/>
      <c r="AP1029" s="0" t="n"/>
    </row>
    <row r="1030">
      <c r="A1030" s="49" t="n"/>
      <c r="B1030" s="50" t="n"/>
      <c r="C1030" s="50" t="n"/>
      <c r="D1030" s="51" t="n"/>
      <c r="E1030" s="50" t="n"/>
      <c r="F1030" s="50" t="n"/>
      <c r="G1030" s="50" t="n"/>
      <c r="H1030" s="50" t="n"/>
      <c r="I1030" s="50" t="n"/>
      <c r="J1030" s="50" t="n"/>
      <c r="K1030" s="50" t="n"/>
      <c r="L1030" s="50" t="n"/>
      <c r="M1030" s="50" t="n"/>
      <c r="N1030" s="50" t="n"/>
      <c r="O1030" s="51" t="n"/>
      <c r="P1030" s="50" t="n"/>
      <c r="Q1030" s="50" t="n"/>
      <c r="R1030" s="50" t="n"/>
      <c r="S1030" s="50" t="n"/>
      <c r="T1030" s="50" t="n"/>
      <c r="U1030" s="50" t="n"/>
      <c r="V1030" s="50" t="n"/>
      <c r="W1030" s="50" t="n"/>
      <c r="X1030" s="50" t="n"/>
      <c r="Y1030" s="51" t="n"/>
      <c r="Z1030" s="52" t="n"/>
      <c r="AA1030" s="50" t="n"/>
      <c r="AB1030" s="50" t="n"/>
      <c r="AC1030" s="61" t="n"/>
      <c r="AD1030" s="61" t="n"/>
      <c r="AE1030" s="50" t="n"/>
      <c r="AF1030" s="0" t="n"/>
      <c r="AG1030" s="0" t="n"/>
      <c r="AH1030" s="85">
        <f>IF(COUNTA(A1030:AG1030,AI1030,AL1030:AP1030)=0,"",IF(TRIM(A1030)="","AIR-ID REQUIRED",IF(OR(AND(K1030&lt;&gt;"",ISNA(MATCH(K1030,{"Yes","No","Unknown"},0))),AND(Q1030&lt;&gt;"",ISNA(MATCH(Q1030,{"Yes","No","Unknown"},0))),AND(R1030&lt;&gt;"",ISNA(MATCH(R1030,{"Yes","No","Unknown"},0))),AND(T1030&lt;&gt;"",ISNA(MATCH(T1030,{"Yes","No","Unknown"},0))),AND(J1030&lt;&gt;"",ISNA(MATCH(J1030,{"Improving","Stable","Deteriorating","New / Baseline","Not yet known"},0))),AND(Z1030&lt;&gt;"",ISNA(MATCH(Z1030,{"Open","Reviewed","Action Open","Escalated","Closed"},0))),AND(AG1030&lt;&gt;"",ISNA(MATCH(AG1030,{"UC-ID specific","Shared system baseline"},0))),AND(AI1030&lt;&gt;"",ISNA(MATCH(AI1030,{"Low","Medium","High","Critical"},0))),AND(AL1030&lt;&gt;"",COUNTIF(Lists!$A$3:$A$10,AL1030)=0),AND(AO1030&lt;&gt;"",ISNA(MATCH(AO1030,{"Operational monitoring","Performance review","Formal review"},0))),AND(AP1030&lt;&gt;"",ISNA(MATCH(AP1030,{"Raised per Monitoring and Review Plan","Not action-capable","Action-capable: raise not yet set"},0)))),"INVALID VALUE — use the dropdown list",IF(AND(AG1030="UC-ID specific",OR(AF1030="",AF1030="None")),"UC-ID REQUIRED",IF(OR(J1030="",K1030="",Q1030="",R1030="",T1030="",AL1030="",J1030="Not yet known",K1030="Unknown",Q1030="Unknown",R1030="Unknown",T1030="Unknown"),"UNKNOWN TO RESOLVE",IF(AND(K1030="Yes",OR(H1030="",I1030="",M1030="",N1030="",O1030="",P1030="",P1030="None",X1030="")),"BREACH ACTION INCOMPLETE",IF(AND(OR(K1030="Yes",Q1030="Yes"),AL1030="None"),"TRIGGER NOT RECORDED — select the E.4 trigger",IF(AND(OR(AND(AL1030&lt;&gt;"",AL1030&lt;&gt;"None"),R1030="Yes"),AM1030=""),"REASSESSMENT / CONSIDERATION REF REQUIRED",IF(AND(OR(R1030="Yes",T1030="Yes"),U1030=""),"GATE LOG EVENT ID REQUIRED",IF(OR(AND(D1030&lt;&gt;"",NOT(ISNUMBER(D1030))),AND(Y1030&lt;&gt;"",NOT(ISNUMBER(Y1030))),AND(ISNUMBER(D1030),ISNUMBER(Y1030),Y1030&lt;=D1030)),"DATE CHECK — Review and Next Review must be dates, Next after Review",IF(AND(ISNUMBER(AC1030),ISNUMBER(AD1030),AD1030&gt;AC1030),"SAMPLE EXCEEDS POPULATION",IF(AND(ISNUMBER(AD1030),ISNUMBER(AK1030),AD1030&lt;AK1030),"SAMPLE BELOW TIER MINIMUM",IF(AND(AI1030&lt;&gt;"",ISNUMBER(Y1030),AO1030=""),"REVIEW TYPE REQUIRED: operational, performance or formal (§6.4.4)",IF(AND(ISNUMBER(D1030),ISNUMBER(Y1030),AI1030&lt;&gt;"",Y1030-D1030&gt;IF(AI1030="Critical",31,IF(AI1030="High",IF(OR(AO1030="Operational monitoring",AO1030="Performance review"),31,92),IF(AI1030="Medium",IF(AO1030="Operational monitoring",31,IF(AO1030="Performance review",92,366)),366)))),"NEXT REVIEW EXCEEDS TIER CADENCE",IF(OR(AP1030="",AP1030="Action-capable: raise not yet set"),"AGENTIC CADENCE RAISE NOT SET (§6.4.4; size to be set by the Council)",IF(AND(Z1030="Closed",OR(D1030="",E1030="",G1030="",H1030="",I1030="",X1030="",Y1030="",AA1030="",AB1030="",NOT(ISNUMBER(AC1030)),NOT(ISNUMBER(AD1030)),AC1030&lt;1,AD1030&lt;1,AE1030="",AG1030="",AI1030="")),"CLOSURE EVIDENCE MISSING",IF(Z1030="Closed","Closure ready for independent review","Open / review")))))))))))))))))</f>
        <v/>
      </c>
      <c r="AI1030" s="0" t="n"/>
      <c r="AJ1030" s="0">
        <f>IF(AI1030="","",IF(AO1030="Operational monitoring",IF(AI1030="Low","Routine operational monitoring by the Service Owner",IF(AI1030="Medium","Monthly","Continuous (logged at least monthly)")),IF(AO1030="Performance review",IF(AI1030="Critical","At least monthly",IF(AI1030="High","Monthly",IF(AI1030="Medium","Quarterly","Annual"))),IF(AI1030="Critical","Continuous monitoring; formal review at least monthly",IF(AI1030="High","Quarterly","Annual")))))</f>
        <v/>
      </c>
      <c r="AK1030" s="0">
        <f>IF(OR(AI1030="",NOT(ISNUMBER(AC1030))),"",IF(OR(AI1030="Critical",AI1030="High"),MIN(AC1030,MAX(30,ROUNDUP(0.05*AC1030,0))),IF(AI1030="Medium",MIN(AC1030,20),MIN(AC1030,10))))</f>
        <v/>
      </c>
      <c r="AL1030" s="0" t="n"/>
      <c r="AM1030" s="0" t="n"/>
      <c r="AN1030" s="0" t="n"/>
      <c r="AO1030" s="0" t="n"/>
      <c r="AP1030" s="0" t="n"/>
    </row>
    <row r="1031">
      <c r="A1031" s="49" t="n"/>
      <c r="B1031" s="50" t="n"/>
      <c r="C1031" s="50" t="n"/>
      <c r="D1031" s="51" t="n"/>
      <c r="E1031" s="50" t="n"/>
      <c r="F1031" s="50" t="n"/>
      <c r="G1031" s="50" t="n"/>
      <c r="H1031" s="50" t="n"/>
      <c r="I1031" s="50" t="n"/>
      <c r="J1031" s="50" t="n"/>
      <c r="K1031" s="50" t="n"/>
      <c r="L1031" s="50" t="n"/>
      <c r="M1031" s="50" t="n"/>
      <c r="N1031" s="50" t="n"/>
      <c r="O1031" s="51" t="n"/>
      <c r="P1031" s="50" t="n"/>
      <c r="Q1031" s="50" t="n"/>
      <c r="R1031" s="50" t="n"/>
      <c r="S1031" s="50" t="n"/>
      <c r="T1031" s="50" t="n"/>
      <c r="U1031" s="50" t="n"/>
      <c r="V1031" s="50" t="n"/>
      <c r="W1031" s="50" t="n"/>
      <c r="X1031" s="50" t="n"/>
      <c r="Y1031" s="51" t="n"/>
      <c r="Z1031" s="52" t="n"/>
      <c r="AA1031" s="50" t="n"/>
      <c r="AB1031" s="50" t="n"/>
      <c r="AC1031" s="61" t="n"/>
      <c r="AD1031" s="61" t="n"/>
      <c r="AE1031" s="50" t="n"/>
      <c r="AF1031" s="0" t="n"/>
      <c r="AG1031" s="0" t="n"/>
      <c r="AH1031" s="85">
        <f>IF(COUNTA(A1031:AG1031,AI1031,AL1031:AP1031)=0,"",IF(TRIM(A1031)="","AIR-ID REQUIRED",IF(OR(AND(K1031&lt;&gt;"",ISNA(MATCH(K1031,{"Yes","No","Unknown"},0))),AND(Q1031&lt;&gt;"",ISNA(MATCH(Q1031,{"Yes","No","Unknown"},0))),AND(R1031&lt;&gt;"",ISNA(MATCH(R1031,{"Yes","No","Unknown"},0))),AND(T1031&lt;&gt;"",ISNA(MATCH(T1031,{"Yes","No","Unknown"},0))),AND(J1031&lt;&gt;"",ISNA(MATCH(J1031,{"Improving","Stable","Deteriorating","New / Baseline","Not yet known"},0))),AND(Z1031&lt;&gt;"",ISNA(MATCH(Z1031,{"Open","Reviewed","Action Open","Escalated","Closed"},0))),AND(AG1031&lt;&gt;"",ISNA(MATCH(AG1031,{"UC-ID specific","Shared system baseline"},0))),AND(AI1031&lt;&gt;"",ISNA(MATCH(AI1031,{"Low","Medium","High","Critical"},0))),AND(AL1031&lt;&gt;"",COUNTIF(Lists!$A$3:$A$10,AL1031)=0),AND(AO1031&lt;&gt;"",ISNA(MATCH(AO1031,{"Operational monitoring","Performance review","Formal review"},0))),AND(AP1031&lt;&gt;"",ISNA(MATCH(AP1031,{"Raised per Monitoring and Review Plan","Not action-capable","Action-capable: raise not yet set"},0)))),"INVALID VALUE — use the dropdown list",IF(AND(AG1031="UC-ID specific",OR(AF1031="",AF1031="None")),"UC-ID REQUIRED",IF(OR(J1031="",K1031="",Q1031="",R1031="",T1031="",AL1031="",J1031="Not yet known",K1031="Unknown",Q1031="Unknown",R1031="Unknown",T1031="Unknown"),"UNKNOWN TO RESOLVE",IF(AND(K1031="Yes",OR(H1031="",I1031="",M1031="",N1031="",O1031="",P1031="",P1031="None",X1031="")),"BREACH ACTION INCOMPLETE",IF(AND(OR(K1031="Yes",Q1031="Yes"),AL1031="None"),"TRIGGER NOT RECORDED — select the E.4 trigger",IF(AND(OR(AND(AL1031&lt;&gt;"",AL1031&lt;&gt;"None"),R1031="Yes"),AM1031=""),"REASSESSMENT / CONSIDERATION REF REQUIRED",IF(AND(OR(R1031="Yes",T1031="Yes"),U1031=""),"GATE LOG EVENT ID REQUIRED",IF(OR(AND(D1031&lt;&gt;"",NOT(ISNUMBER(D1031))),AND(Y1031&lt;&gt;"",NOT(ISNUMBER(Y1031))),AND(ISNUMBER(D1031),ISNUMBER(Y1031),Y1031&lt;=D1031)),"DATE CHECK — Review and Next Review must be dates, Next after Review",IF(AND(ISNUMBER(AC1031),ISNUMBER(AD1031),AD1031&gt;AC1031),"SAMPLE EXCEEDS POPULATION",IF(AND(ISNUMBER(AD1031),ISNUMBER(AK1031),AD1031&lt;AK1031),"SAMPLE BELOW TIER MINIMUM",IF(AND(AI1031&lt;&gt;"",ISNUMBER(Y1031),AO1031=""),"REVIEW TYPE REQUIRED: operational, performance or formal (§6.4.4)",IF(AND(ISNUMBER(D1031),ISNUMBER(Y1031),AI1031&lt;&gt;"",Y1031-D1031&gt;IF(AI1031="Critical",31,IF(AI1031="High",IF(OR(AO1031="Operational monitoring",AO1031="Performance review"),31,92),IF(AI1031="Medium",IF(AO1031="Operational monitoring",31,IF(AO1031="Performance review",92,366)),366)))),"NEXT REVIEW EXCEEDS TIER CADENCE",IF(OR(AP1031="",AP1031="Action-capable: raise not yet set"),"AGENTIC CADENCE RAISE NOT SET (§6.4.4; size to be set by the Council)",IF(AND(Z1031="Closed",OR(D1031="",E1031="",G1031="",H1031="",I1031="",X1031="",Y1031="",AA1031="",AB1031="",NOT(ISNUMBER(AC1031)),NOT(ISNUMBER(AD1031)),AC1031&lt;1,AD1031&lt;1,AE1031="",AG1031="",AI1031="")),"CLOSURE EVIDENCE MISSING",IF(Z1031="Closed","Closure ready for independent review","Open / review")))))))))))))))))</f>
        <v/>
      </c>
      <c r="AI1031" s="0" t="n"/>
      <c r="AJ1031" s="0">
        <f>IF(AI1031="","",IF(AO1031="Operational monitoring",IF(AI1031="Low","Routine operational monitoring by the Service Owner",IF(AI1031="Medium","Monthly","Continuous (logged at least monthly)")),IF(AO1031="Performance review",IF(AI1031="Critical","At least monthly",IF(AI1031="High","Monthly",IF(AI1031="Medium","Quarterly","Annual"))),IF(AI1031="Critical","Continuous monitoring; formal review at least monthly",IF(AI1031="High","Quarterly","Annual")))))</f>
        <v/>
      </c>
      <c r="AK1031" s="0">
        <f>IF(OR(AI1031="",NOT(ISNUMBER(AC1031))),"",IF(OR(AI1031="Critical",AI1031="High"),MIN(AC1031,MAX(30,ROUNDUP(0.05*AC1031,0))),IF(AI1031="Medium",MIN(AC1031,20),MIN(AC1031,10))))</f>
        <v/>
      </c>
      <c r="AL1031" s="0" t="n"/>
      <c r="AM1031" s="0" t="n"/>
      <c r="AN1031" s="0" t="n"/>
      <c r="AO1031" s="0" t="n"/>
      <c r="AP1031" s="0" t="n"/>
    </row>
    <row r="1032">
      <c r="A1032" s="49" t="n"/>
      <c r="B1032" s="50" t="n"/>
      <c r="C1032" s="50" t="n"/>
      <c r="D1032" s="51" t="n"/>
      <c r="E1032" s="50" t="n"/>
      <c r="F1032" s="50" t="n"/>
      <c r="G1032" s="50" t="n"/>
      <c r="H1032" s="50" t="n"/>
      <c r="I1032" s="50" t="n"/>
      <c r="J1032" s="50" t="n"/>
      <c r="K1032" s="50" t="n"/>
      <c r="L1032" s="50" t="n"/>
      <c r="M1032" s="50" t="n"/>
      <c r="N1032" s="50" t="n"/>
      <c r="O1032" s="51" t="n"/>
      <c r="P1032" s="50" t="n"/>
      <c r="Q1032" s="50" t="n"/>
      <c r="R1032" s="50" t="n"/>
      <c r="S1032" s="50" t="n"/>
      <c r="T1032" s="50" t="n"/>
      <c r="U1032" s="50" t="n"/>
      <c r="V1032" s="50" t="n"/>
      <c r="W1032" s="50" t="n"/>
      <c r="X1032" s="50" t="n"/>
      <c r="Y1032" s="51" t="n"/>
      <c r="Z1032" s="52" t="n"/>
      <c r="AA1032" s="50" t="n"/>
      <c r="AB1032" s="50" t="n"/>
      <c r="AC1032" s="61" t="n"/>
      <c r="AD1032" s="61" t="n"/>
      <c r="AE1032" s="50" t="n"/>
      <c r="AF1032" s="0" t="n"/>
      <c r="AG1032" s="0" t="n"/>
      <c r="AH1032" s="85">
        <f>IF(COUNTA(A1032:AG1032,AI1032,AL1032:AP1032)=0,"",IF(TRIM(A1032)="","AIR-ID REQUIRED",IF(OR(AND(K1032&lt;&gt;"",ISNA(MATCH(K1032,{"Yes","No","Unknown"},0))),AND(Q1032&lt;&gt;"",ISNA(MATCH(Q1032,{"Yes","No","Unknown"},0))),AND(R1032&lt;&gt;"",ISNA(MATCH(R1032,{"Yes","No","Unknown"},0))),AND(T1032&lt;&gt;"",ISNA(MATCH(T1032,{"Yes","No","Unknown"},0))),AND(J1032&lt;&gt;"",ISNA(MATCH(J1032,{"Improving","Stable","Deteriorating","New / Baseline","Not yet known"},0))),AND(Z1032&lt;&gt;"",ISNA(MATCH(Z1032,{"Open","Reviewed","Action Open","Escalated","Closed"},0))),AND(AG1032&lt;&gt;"",ISNA(MATCH(AG1032,{"UC-ID specific","Shared system baseline"},0))),AND(AI1032&lt;&gt;"",ISNA(MATCH(AI1032,{"Low","Medium","High","Critical"},0))),AND(AL1032&lt;&gt;"",COUNTIF(Lists!$A$3:$A$10,AL1032)=0),AND(AO1032&lt;&gt;"",ISNA(MATCH(AO1032,{"Operational monitoring","Performance review","Formal review"},0))),AND(AP1032&lt;&gt;"",ISNA(MATCH(AP1032,{"Raised per Monitoring and Review Plan","Not action-capable","Action-capable: raise not yet set"},0)))),"INVALID VALUE — use the dropdown list",IF(AND(AG1032="UC-ID specific",OR(AF1032="",AF1032="None")),"UC-ID REQUIRED",IF(OR(J1032="",K1032="",Q1032="",R1032="",T1032="",AL1032="",J1032="Not yet known",K1032="Unknown",Q1032="Unknown",R1032="Unknown",T1032="Unknown"),"UNKNOWN TO RESOLVE",IF(AND(K1032="Yes",OR(H1032="",I1032="",M1032="",N1032="",O1032="",P1032="",P1032="None",X1032="")),"BREACH ACTION INCOMPLETE",IF(AND(OR(K1032="Yes",Q1032="Yes"),AL1032="None"),"TRIGGER NOT RECORDED — select the E.4 trigger",IF(AND(OR(AND(AL1032&lt;&gt;"",AL1032&lt;&gt;"None"),R1032="Yes"),AM1032=""),"REASSESSMENT / CONSIDERATION REF REQUIRED",IF(AND(OR(R1032="Yes",T1032="Yes"),U1032=""),"GATE LOG EVENT ID REQUIRED",IF(OR(AND(D1032&lt;&gt;"",NOT(ISNUMBER(D1032))),AND(Y1032&lt;&gt;"",NOT(ISNUMBER(Y1032))),AND(ISNUMBER(D1032),ISNUMBER(Y1032),Y1032&lt;=D1032)),"DATE CHECK — Review and Next Review must be dates, Next after Review",IF(AND(ISNUMBER(AC1032),ISNUMBER(AD1032),AD1032&gt;AC1032),"SAMPLE EXCEEDS POPULATION",IF(AND(ISNUMBER(AD1032),ISNUMBER(AK1032),AD1032&lt;AK1032),"SAMPLE BELOW TIER MINIMUM",IF(AND(AI1032&lt;&gt;"",ISNUMBER(Y1032),AO1032=""),"REVIEW TYPE REQUIRED: operational, performance or formal (§6.4.4)",IF(AND(ISNUMBER(D1032),ISNUMBER(Y1032),AI1032&lt;&gt;"",Y1032-D1032&gt;IF(AI1032="Critical",31,IF(AI1032="High",IF(OR(AO1032="Operational monitoring",AO1032="Performance review"),31,92),IF(AI1032="Medium",IF(AO1032="Operational monitoring",31,IF(AO1032="Performance review",92,366)),366)))),"NEXT REVIEW EXCEEDS TIER CADENCE",IF(OR(AP1032="",AP1032="Action-capable: raise not yet set"),"AGENTIC CADENCE RAISE NOT SET (§6.4.4; size to be set by the Council)",IF(AND(Z1032="Closed",OR(D1032="",E1032="",G1032="",H1032="",I1032="",X1032="",Y1032="",AA1032="",AB1032="",NOT(ISNUMBER(AC1032)),NOT(ISNUMBER(AD1032)),AC1032&lt;1,AD1032&lt;1,AE1032="",AG1032="",AI1032="")),"CLOSURE EVIDENCE MISSING",IF(Z1032="Closed","Closure ready for independent review","Open / review")))))))))))))))))</f>
        <v/>
      </c>
      <c r="AI1032" s="0" t="n"/>
      <c r="AJ1032" s="0">
        <f>IF(AI1032="","",IF(AO1032="Operational monitoring",IF(AI1032="Low","Routine operational monitoring by the Service Owner",IF(AI1032="Medium","Monthly","Continuous (logged at least monthly)")),IF(AO1032="Performance review",IF(AI1032="Critical","At least monthly",IF(AI1032="High","Monthly",IF(AI1032="Medium","Quarterly","Annual"))),IF(AI1032="Critical","Continuous monitoring; formal review at least monthly",IF(AI1032="High","Quarterly","Annual")))))</f>
        <v/>
      </c>
      <c r="AK1032" s="0">
        <f>IF(OR(AI1032="",NOT(ISNUMBER(AC1032))),"",IF(OR(AI1032="Critical",AI1032="High"),MIN(AC1032,MAX(30,ROUNDUP(0.05*AC1032,0))),IF(AI1032="Medium",MIN(AC1032,20),MIN(AC1032,10))))</f>
        <v/>
      </c>
      <c r="AL1032" s="0" t="n"/>
      <c r="AM1032" s="0" t="n"/>
      <c r="AN1032" s="0" t="n"/>
      <c r="AO1032" s="0" t="n"/>
      <c r="AP1032" s="0" t="n"/>
    </row>
    <row r="1033">
      <c r="A1033" s="49" t="n"/>
      <c r="B1033" s="50" t="n"/>
      <c r="C1033" s="50" t="n"/>
      <c r="D1033" s="51" t="n"/>
      <c r="E1033" s="50" t="n"/>
      <c r="F1033" s="50" t="n"/>
      <c r="G1033" s="50" t="n"/>
      <c r="H1033" s="50" t="n"/>
      <c r="I1033" s="50" t="n"/>
      <c r="J1033" s="50" t="n"/>
      <c r="K1033" s="50" t="n"/>
      <c r="L1033" s="50" t="n"/>
      <c r="M1033" s="50" t="n"/>
      <c r="N1033" s="50" t="n"/>
      <c r="O1033" s="51" t="n"/>
      <c r="P1033" s="50" t="n"/>
      <c r="Q1033" s="50" t="n"/>
      <c r="R1033" s="50" t="n"/>
      <c r="S1033" s="50" t="n"/>
      <c r="T1033" s="50" t="n"/>
      <c r="U1033" s="50" t="n"/>
      <c r="V1033" s="50" t="n"/>
      <c r="W1033" s="50" t="n"/>
      <c r="X1033" s="50" t="n"/>
      <c r="Y1033" s="51" t="n"/>
      <c r="Z1033" s="52" t="n"/>
      <c r="AA1033" s="50" t="n"/>
      <c r="AB1033" s="50" t="n"/>
      <c r="AC1033" s="61" t="n"/>
      <c r="AD1033" s="61" t="n"/>
      <c r="AE1033" s="50" t="n"/>
      <c r="AF1033" s="0" t="n"/>
      <c r="AG1033" s="0" t="n"/>
      <c r="AH1033" s="85">
        <f>IF(COUNTA(A1033:AG1033,AI1033,AL1033:AP1033)=0,"",IF(TRIM(A1033)="","AIR-ID REQUIRED",IF(OR(AND(K1033&lt;&gt;"",ISNA(MATCH(K1033,{"Yes","No","Unknown"},0))),AND(Q1033&lt;&gt;"",ISNA(MATCH(Q1033,{"Yes","No","Unknown"},0))),AND(R1033&lt;&gt;"",ISNA(MATCH(R1033,{"Yes","No","Unknown"},0))),AND(T1033&lt;&gt;"",ISNA(MATCH(T1033,{"Yes","No","Unknown"},0))),AND(J1033&lt;&gt;"",ISNA(MATCH(J1033,{"Improving","Stable","Deteriorating","New / Baseline","Not yet known"},0))),AND(Z1033&lt;&gt;"",ISNA(MATCH(Z1033,{"Open","Reviewed","Action Open","Escalated","Closed"},0))),AND(AG1033&lt;&gt;"",ISNA(MATCH(AG1033,{"UC-ID specific","Shared system baseline"},0))),AND(AI1033&lt;&gt;"",ISNA(MATCH(AI1033,{"Low","Medium","High","Critical"},0))),AND(AL1033&lt;&gt;"",COUNTIF(Lists!$A$3:$A$10,AL1033)=0),AND(AO1033&lt;&gt;"",ISNA(MATCH(AO1033,{"Operational monitoring","Performance review","Formal review"},0))),AND(AP1033&lt;&gt;"",ISNA(MATCH(AP1033,{"Raised per Monitoring and Review Plan","Not action-capable","Action-capable: raise not yet set"},0)))),"INVALID VALUE — use the dropdown list",IF(AND(AG1033="UC-ID specific",OR(AF1033="",AF1033="None")),"UC-ID REQUIRED",IF(OR(J1033="",K1033="",Q1033="",R1033="",T1033="",AL1033="",J1033="Not yet known",K1033="Unknown",Q1033="Unknown",R1033="Unknown",T1033="Unknown"),"UNKNOWN TO RESOLVE",IF(AND(K1033="Yes",OR(H1033="",I1033="",M1033="",N1033="",O1033="",P1033="",P1033="None",X1033="")),"BREACH ACTION INCOMPLETE",IF(AND(OR(K1033="Yes",Q1033="Yes"),AL1033="None"),"TRIGGER NOT RECORDED — select the E.4 trigger",IF(AND(OR(AND(AL1033&lt;&gt;"",AL1033&lt;&gt;"None"),R1033="Yes"),AM1033=""),"REASSESSMENT / CONSIDERATION REF REQUIRED",IF(AND(OR(R1033="Yes",T1033="Yes"),U1033=""),"GATE LOG EVENT ID REQUIRED",IF(OR(AND(D1033&lt;&gt;"",NOT(ISNUMBER(D1033))),AND(Y1033&lt;&gt;"",NOT(ISNUMBER(Y1033))),AND(ISNUMBER(D1033),ISNUMBER(Y1033),Y1033&lt;=D1033)),"DATE CHECK — Review and Next Review must be dates, Next after Review",IF(AND(ISNUMBER(AC1033),ISNUMBER(AD1033),AD1033&gt;AC1033),"SAMPLE EXCEEDS POPULATION",IF(AND(ISNUMBER(AD1033),ISNUMBER(AK1033),AD1033&lt;AK1033),"SAMPLE BELOW TIER MINIMUM",IF(AND(AI1033&lt;&gt;"",ISNUMBER(Y1033),AO1033=""),"REVIEW TYPE REQUIRED: operational, performance or formal (§6.4.4)",IF(AND(ISNUMBER(D1033),ISNUMBER(Y1033),AI1033&lt;&gt;"",Y1033-D1033&gt;IF(AI1033="Critical",31,IF(AI1033="High",IF(OR(AO1033="Operational monitoring",AO1033="Performance review"),31,92),IF(AI1033="Medium",IF(AO1033="Operational monitoring",31,IF(AO1033="Performance review",92,366)),366)))),"NEXT REVIEW EXCEEDS TIER CADENCE",IF(OR(AP1033="",AP1033="Action-capable: raise not yet set"),"AGENTIC CADENCE RAISE NOT SET (§6.4.4; size to be set by the Council)",IF(AND(Z1033="Closed",OR(D1033="",E1033="",G1033="",H1033="",I1033="",X1033="",Y1033="",AA1033="",AB1033="",NOT(ISNUMBER(AC1033)),NOT(ISNUMBER(AD1033)),AC1033&lt;1,AD1033&lt;1,AE1033="",AG1033="",AI1033="")),"CLOSURE EVIDENCE MISSING",IF(Z1033="Closed","Closure ready for independent review","Open / review")))))))))))))))))</f>
        <v/>
      </c>
      <c r="AI1033" s="0" t="n"/>
      <c r="AJ1033" s="0">
        <f>IF(AI1033="","",IF(AO1033="Operational monitoring",IF(AI1033="Low","Routine operational monitoring by the Service Owner",IF(AI1033="Medium","Monthly","Continuous (logged at least monthly)")),IF(AO1033="Performance review",IF(AI1033="Critical","At least monthly",IF(AI1033="High","Monthly",IF(AI1033="Medium","Quarterly","Annual"))),IF(AI1033="Critical","Continuous monitoring; formal review at least monthly",IF(AI1033="High","Quarterly","Annual")))))</f>
        <v/>
      </c>
      <c r="AK1033" s="0">
        <f>IF(OR(AI1033="",NOT(ISNUMBER(AC1033))),"",IF(OR(AI1033="Critical",AI1033="High"),MIN(AC1033,MAX(30,ROUNDUP(0.05*AC1033,0))),IF(AI1033="Medium",MIN(AC1033,20),MIN(AC1033,10))))</f>
        <v/>
      </c>
      <c r="AL1033" s="0" t="n"/>
      <c r="AM1033" s="0" t="n"/>
      <c r="AN1033" s="0" t="n"/>
      <c r="AO1033" s="0" t="n"/>
      <c r="AP1033" s="0" t="n"/>
    </row>
    <row r="1034">
      <c r="A1034" s="49" t="n"/>
      <c r="B1034" s="50" t="n"/>
      <c r="C1034" s="50" t="n"/>
      <c r="D1034" s="51" t="n"/>
      <c r="E1034" s="50" t="n"/>
      <c r="F1034" s="50" t="n"/>
      <c r="G1034" s="50" t="n"/>
      <c r="H1034" s="50" t="n"/>
      <c r="I1034" s="50" t="n"/>
      <c r="J1034" s="50" t="n"/>
      <c r="K1034" s="50" t="n"/>
      <c r="L1034" s="50" t="n"/>
      <c r="M1034" s="50" t="n"/>
      <c r="N1034" s="50" t="n"/>
      <c r="O1034" s="51" t="n"/>
      <c r="P1034" s="50" t="n"/>
      <c r="Q1034" s="50" t="n"/>
      <c r="R1034" s="50" t="n"/>
      <c r="S1034" s="50" t="n"/>
      <c r="T1034" s="50" t="n"/>
      <c r="U1034" s="50" t="n"/>
      <c r="V1034" s="50" t="n"/>
      <c r="W1034" s="50" t="n"/>
      <c r="X1034" s="50" t="n"/>
      <c r="Y1034" s="51" t="n"/>
      <c r="Z1034" s="52" t="n"/>
      <c r="AA1034" s="50" t="n"/>
      <c r="AB1034" s="50" t="n"/>
      <c r="AC1034" s="61" t="n"/>
      <c r="AD1034" s="61" t="n"/>
      <c r="AE1034" s="50" t="n"/>
      <c r="AF1034" s="0" t="n"/>
      <c r="AG1034" s="0" t="n"/>
      <c r="AH1034" s="85">
        <f>IF(COUNTA(A1034:AG1034,AI1034,AL1034:AP1034)=0,"",IF(TRIM(A1034)="","AIR-ID REQUIRED",IF(OR(AND(K1034&lt;&gt;"",ISNA(MATCH(K1034,{"Yes","No","Unknown"},0))),AND(Q1034&lt;&gt;"",ISNA(MATCH(Q1034,{"Yes","No","Unknown"},0))),AND(R1034&lt;&gt;"",ISNA(MATCH(R1034,{"Yes","No","Unknown"},0))),AND(T1034&lt;&gt;"",ISNA(MATCH(T1034,{"Yes","No","Unknown"},0))),AND(J1034&lt;&gt;"",ISNA(MATCH(J1034,{"Improving","Stable","Deteriorating","New / Baseline","Not yet known"},0))),AND(Z1034&lt;&gt;"",ISNA(MATCH(Z1034,{"Open","Reviewed","Action Open","Escalated","Closed"},0))),AND(AG1034&lt;&gt;"",ISNA(MATCH(AG1034,{"UC-ID specific","Shared system baseline"},0))),AND(AI1034&lt;&gt;"",ISNA(MATCH(AI1034,{"Low","Medium","High","Critical"},0))),AND(AL1034&lt;&gt;"",COUNTIF(Lists!$A$3:$A$10,AL1034)=0),AND(AO1034&lt;&gt;"",ISNA(MATCH(AO1034,{"Operational monitoring","Performance review","Formal review"},0))),AND(AP1034&lt;&gt;"",ISNA(MATCH(AP1034,{"Raised per Monitoring and Review Plan","Not action-capable","Action-capable: raise not yet set"},0)))),"INVALID VALUE — use the dropdown list",IF(AND(AG1034="UC-ID specific",OR(AF1034="",AF1034="None")),"UC-ID REQUIRED",IF(OR(J1034="",K1034="",Q1034="",R1034="",T1034="",AL1034="",J1034="Not yet known",K1034="Unknown",Q1034="Unknown",R1034="Unknown",T1034="Unknown"),"UNKNOWN TO RESOLVE",IF(AND(K1034="Yes",OR(H1034="",I1034="",M1034="",N1034="",O1034="",P1034="",P1034="None",X1034="")),"BREACH ACTION INCOMPLETE",IF(AND(OR(K1034="Yes",Q1034="Yes"),AL1034="None"),"TRIGGER NOT RECORDED — select the E.4 trigger",IF(AND(OR(AND(AL1034&lt;&gt;"",AL1034&lt;&gt;"None"),R1034="Yes"),AM1034=""),"REASSESSMENT / CONSIDERATION REF REQUIRED",IF(AND(OR(R1034="Yes",T1034="Yes"),U1034=""),"GATE LOG EVENT ID REQUIRED",IF(OR(AND(D1034&lt;&gt;"",NOT(ISNUMBER(D1034))),AND(Y1034&lt;&gt;"",NOT(ISNUMBER(Y1034))),AND(ISNUMBER(D1034),ISNUMBER(Y1034),Y1034&lt;=D1034)),"DATE CHECK — Review and Next Review must be dates, Next after Review",IF(AND(ISNUMBER(AC1034),ISNUMBER(AD1034),AD1034&gt;AC1034),"SAMPLE EXCEEDS POPULATION",IF(AND(ISNUMBER(AD1034),ISNUMBER(AK1034),AD1034&lt;AK1034),"SAMPLE BELOW TIER MINIMUM",IF(AND(AI1034&lt;&gt;"",ISNUMBER(Y1034),AO1034=""),"REVIEW TYPE REQUIRED: operational, performance or formal (§6.4.4)",IF(AND(ISNUMBER(D1034),ISNUMBER(Y1034),AI1034&lt;&gt;"",Y1034-D1034&gt;IF(AI1034="Critical",31,IF(AI1034="High",IF(OR(AO1034="Operational monitoring",AO1034="Performance review"),31,92),IF(AI1034="Medium",IF(AO1034="Operational monitoring",31,IF(AO1034="Performance review",92,366)),366)))),"NEXT REVIEW EXCEEDS TIER CADENCE",IF(OR(AP1034="",AP1034="Action-capable: raise not yet set"),"AGENTIC CADENCE RAISE NOT SET (§6.4.4; size to be set by the Council)",IF(AND(Z1034="Closed",OR(D1034="",E1034="",G1034="",H1034="",I1034="",X1034="",Y1034="",AA1034="",AB1034="",NOT(ISNUMBER(AC1034)),NOT(ISNUMBER(AD1034)),AC1034&lt;1,AD1034&lt;1,AE1034="",AG1034="",AI1034="")),"CLOSURE EVIDENCE MISSING",IF(Z1034="Closed","Closure ready for independent review","Open / review")))))))))))))))))</f>
        <v/>
      </c>
      <c r="AI1034" s="0" t="n"/>
      <c r="AJ1034" s="0">
        <f>IF(AI1034="","",IF(AO1034="Operational monitoring",IF(AI1034="Low","Routine operational monitoring by the Service Owner",IF(AI1034="Medium","Monthly","Continuous (logged at least monthly)")),IF(AO1034="Performance review",IF(AI1034="Critical","At least monthly",IF(AI1034="High","Monthly",IF(AI1034="Medium","Quarterly","Annual"))),IF(AI1034="Critical","Continuous monitoring; formal review at least monthly",IF(AI1034="High","Quarterly","Annual")))))</f>
        <v/>
      </c>
      <c r="AK1034" s="0">
        <f>IF(OR(AI1034="",NOT(ISNUMBER(AC1034))),"",IF(OR(AI1034="Critical",AI1034="High"),MIN(AC1034,MAX(30,ROUNDUP(0.05*AC1034,0))),IF(AI1034="Medium",MIN(AC1034,20),MIN(AC1034,10))))</f>
        <v/>
      </c>
      <c r="AL1034" s="0" t="n"/>
      <c r="AM1034" s="0" t="n"/>
      <c r="AN1034" s="0" t="n"/>
      <c r="AO1034" s="0" t="n"/>
      <c r="AP1034" s="0" t="n"/>
    </row>
    <row r="1035">
      <c r="A1035" s="49" t="n"/>
      <c r="B1035" s="50" t="n"/>
      <c r="C1035" s="50" t="n"/>
      <c r="D1035" s="51" t="n"/>
      <c r="E1035" s="50" t="n"/>
      <c r="F1035" s="50" t="n"/>
      <c r="G1035" s="50" t="n"/>
      <c r="H1035" s="50" t="n"/>
      <c r="I1035" s="50" t="n"/>
      <c r="J1035" s="50" t="n"/>
      <c r="K1035" s="50" t="n"/>
      <c r="L1035" s="50" t="n"/>
      <c r="M1035" s="50" t="n"/>
      <c r="N1035" s="50" t="n"/>
      <c r="O1035" s="51" t="n"/>
      <c r="P1035" s="50" t="n"/>
      <c r="Q1035" s="50" t="n"/>
      <c r="R1035" s="50" t="n"/>
      <c r="S1035" s="50" t="n"/>
      <c r="T1035" s="50" t="n"/>
      <c r="U1035" s="50" t="n"/>
      <c r="V1035" s="50" t="n"/>
      <c r="W1035" s="50" t="n"/>
      <c r="X1035" s="50" t="n"/>
      <c r="Y1035" s="51" t="n"/>
      <c r="Z1035" s="52" t="n"/>
      <c r="AA1035" s="50" t="n"/>
      <c r="AB1035" s="50" t="n"/>
      <c r="AC1035" s="61" t="n"/>
      <c r="AD1035" s="61" t="n"/>
      <c r="AE1035" s="50" t="n"/>
      <c r="AF1035" s="0" t="n"/>
      <c r="AG1035" s="0" t="n"/>
      <c r="AH1035" s="85">
        <f>IF(COUNTA(A1035:AG1035,AI1035,AL1035:AP1035)=0,"",IF(TRIM(A1035)="","AIR-ID REQUIRED",IF(OR(AND(K1035&lt;&gt;"",ISNA(MATCH(K1035,{"Yes","No","Unknown"},0))),AND(Q1035&lt;&gt;"",ISNA(MATCH(Q1035,{"Yes","No","Unknown"},0))),AND(R1035&lt;&gt;"",ISNA(MATCH(R1035,{"Yes","No","Unknown"},0))),AND(T1035&lt;&gt;"",ISNA(MATCH(T1035,{"Yes","No","Unknown"},0))),AND(J1035&lt;&gt;"",ISNA(MATCH(J1035,{"Improving","Stable","Deteriorating","New / Baseline","Not yet known"},0))),AND(Z1035&lt;&gt;"",ISNA(MATCH(Z1035,{"Open","Reviewed","Action Open","Escalated","Closed"},0))),AND(AG1035&lt;&gt;"",ISNA(MATCH(AG1035,{"UC-ID specific","Shared system baseline"},0))),AND(AI1035&lt;&gt;"",ISNA(MATCH(AI1035,{"Low","Medium","High","Critical"},0))),AND(AL1035&lt;&gt;"",COUNTIF(Lists!$A$3:$A$10,AL1035)=0),AND(AO1035&lt;&gt;"",ISNA(MATCH(AO1035,{"Operational monitoring","Performance review","Formal review"},0))),AND(AP1035&lt;&gt;"",ISNA(MATCH(AP1035,{"Raised per Monitoring and Review Plan","Not action-capable","Action-capable: raise not yet set"},0)))),"INVALID VALUE — use the dropdown list",IF(AND(AG1035="UC-ID specific",OR(AF1035="",AF1035="None")),"UC-ID REQUIRED",IF(OR(J1035="",K1035="",Q1035="",R1035="",T1035="",AL1035="",J1035="Not yet known",K1035="Unknown",Q1035="Unknown",R1035="Unknown",T1035="Unknown"),"UNKNOWN TO RESOLVE",IF(AND(K1035="Yes",OR(H1035="",I1035="",M1035="",N1035="",O1035="",P1035="",P1035="None",X1035="")),"BREACH ACTION INCOMPLETE",IF(AND(OR(K1035="Yes",Q1035="Yes"),AL1035="None"),"TRIGGER NOT RECORDED — select the E.4 trigger",IF(AND(OR(AND(AL1035&lt;&gt;"",AL1035&lt;&gt;"None"),R1035="Yes"),AM1035=""),"REASSESSMENT / CONSIDERATION REF REQUIRED",IF(AND(OR(R1035="Yes",T1035="Yes"),U1035=""),"GATE LOG EVENT ID REQUIRED",IF(OR(AND(D1035&lt;&gt;"",NOT(ISNUMBER(D1035))),AND(Y1035&lt;&gt;"",NOT(ISNUMBER(Y1035))),AND(ISNUMBER(D1035),ISNUMBER(Y1035),Y1035&lt;=D1035)),"DATE CHECK — Review and Next Review must be dates, Next after Review",IF(AND(ISNUMBER(AC1035),ISNUMBER(AD1035),AD1035&gt;AC1035),"SAMPLE EXCEEDS POPULATION",IF(AND(ISNUMBER(AD1035),ISNUMBER(AK1035),AD1035&lt;AK1035),"SAMPLE BELOW TIER MINIMUM",IF(AND(AI1035&lt;&gt;"",ISNUMBER(Y1035),AO1035=""),"REVIEW TYPE REQUIRED: operational, performance or formal (§6.4.4)",IF(AND(ISNUMBER(D1035),ISNUMBER(Y1035),AI1035&lt;&gt;"",Y1035-D1035&gt;IF(AI1035="Critical",31,IF(AI1035="High",IF(OR(AO1035="Operational monitoring",AO1035="Performance review"),31,92),IF(AI1035="Medium",IF(AO1035="Operational monitoring",31,IF(AO1035="Performance review",92,366)),366)))),"NEXT REVIEW EXCEEDS TIER CADENCE",IF(OR(AP1035="",AP1035="Action-capable: raise not yet set"),"AGENTIC CADENCE RAISE NOT SET (§6.4.4; size to be set by the Council)",IF(AND(Z1035="Closed",OR(D1035="",E1035="",G1035="",H1035="",I1035="",X1035="",Y1035="",AA1035="",AB1035="",NOT(ISNUMBER(AC1035)),NOT(ISNUMBER(AD1035)),AC1035&lt;1,AD1035&lt;1,AE1035="",AG1035="",AI1035="")),"CLOSURE EVIDENCE MISSING",IF(Z1035="Closed","Closure ready for independent review","Open / review")))))))))))))))))</f>
        <v/>
      </c>
      <c r="AI1035" s="0" t="n"/>
      <c r="AJ1035" s="0">
        <f>IF(AI1035="","",IF(AO1035="Operational monitoring",IF(AI1035="Low","Routine operational monitoring by the Service Owner",IF(AI1035="Medium","Monthly","Continuous (logged at least monthly)")),IF(AO1035="Performance review",IF(AI1035="Critical","At least monthly",IF(AI1035="High","Monthly",IF(AI1035="Medium","Quarterly","Annual"))),IF(AI1035="Critical","Continuous monitoring; formal review at least monthly",IF(AI1035="High","Quarterly","Annual")))))</f>
        <v/>
      </c>
      <c r="AK1035" s="0">
        <f>IF(OR(AI1035="",NOT(ISNUMBER(AC1035))),"",IF(OR(AI1035="Critical",AI1035="High"),MIN(AC1035,MAX(30,ROUNDUP(0.05*AC1035,0))),IF(AI1035="Medium",MIN(AC1035,20),MIN(AC1035,10))))</f>
        <v/>
      </c>
      <c r="AL1035" s="0" t="n"/>
      <c r="AM1035" s="0" t="n"/>
      <c r="AN1035" s="0" t="n"/>
      <c r="AO1035" s="0" t="n"/>
      <c r="AP1035" s="0" t="n"/>
    </row>
    <row r="1036">
      <c r="A1036" s="49" t="n"/>
      <c r="B1036" s="50" t="n"/>
      <c r="C1036" s="50" t="n"/>
      <c r="D1036" s="51" t="n"/>
      <c r="E1036" s="50" t="n"/>
      <c r="F1036" s="50" t="n"/>
      <c r="G1036" s="50" t="n"/>
      <c r="H1036" s="50" t="n"/>
      <c r="I1036" s="50" t="n"/>
      <c r="J1036" s="50" t="n"/>
      <c r="K1036" s="50" t="n"/>
      <c r="L1036" s="50" t="n"/>
      <c r="M1036" s="50" t="n"/>
      <c r="N1036" s="50" t="n"/>
      <c r="O1036" s="51" t="n"/>
      <c r="P1036" s="50" t="n"/>
      <c r="Q1036" s="50" t="n"/>
      <c r="R1036" s="50" t="n"/>
      <c r="S1036" s="50" t="n"/>
      <c r="T1036" s="50" t="n"/>
      <c r="U1036" s="50" t="n"/>
      <c r="V1036" s="50" t="n"/>
      <c r="W1036" s="50" t="n"/>
      <c r="X1036" s="50" t="n"/>
      <c r="Y1036" s="51" t="n"/>
      <c r="Z1036" s="52" t="n"/>
      <c r="AA1036" s="50" t="n"/>
      <c r="AB1036" s="50" t="n"/>
      <c r="AC1036" s="61" t="n"/>
      <c r="AD1036" s="61" t="n"/>
      <c r="AE1036" s="50" t="n"/>
      <c r="AF1036" s="0" t="n"/>
      <c r="AG1036" s="0" t="n"/>
      <c r="AH1036" s="85">
        <f>IF(COUNTA(A1036:AG1036,AI1036,AL1036:AP1036)=0,"",IF(TRIM(A1036)="","AIR-ID REQUIRED",IF(OR(AND(K1036&lt;&gt;"",ISNA(MATCH(K1036,{"Yes","No","Unknown"},0))),AND(Q1036&lt;&gt;"",ISNA(MATCH(Q1036,{"Yes","No","Unknown"},0))),AND(R1036&lt;&gt;"",ISNA(MATCH(R1036,{"Yes","No","Unknown"},0))),AND(T1036&lt;&gt;"",ISNA(MATCH(T1036,{"Yes","No","Unknown"},0))),AND(J1036&lt;&gt;"",ISNA(MATCH(J1036,{"Improving","Stable","Deteriorating","New / Baseline","Not yet known"},0))),AND(Z1036&lt;&gt;"",ISNA(MATCH(Z1036,{"Open","Reviewed","Action Open","Escalated","Closed"},0))),AND(AG1036&lt;&gt;"",ISNA(MATCH(AG1036,{"UC-ID specific","Shared system baseline"},0))),AND(AI1036&lt;&gt;"",ISNA(MATCH(AI1036,{"Low","Medium","High","Critical"},0))),AND(AL1036&lt;&gt;"",COUNTIF(Lists!$A$3:$A$10,AL1036)=0),AND(AO1036&lt;&gt;"",ISNA(MATCH(AO1036,{"Operational monitoring","Performance review","Formal review"},0))),AND(AP1036&lt;&gt;"",ISNA(MATCH(AP1036,{"Raised per Monitoring and Review Plan","Not action-capable","Action-capable: raise not yet set"},0)))),"INVALID VALUE — use the dropdown list",IF(AND(AG1036="UC-ID specific",OR(AF1036="",AF1036="None")),"UC-ID REQUIRED",IF(OR(J1036="",K1036="",Q1036="",R1036="",T1036="",AL1036="",J1036="Not yet known",K1036="Unknown",Q1036="Unknown",R1036="Unknown",T1036="Unknown"),"UNKNOWN TO RESOLVE",IF(AND(K1036="Yes",OR(H1036="",I1036="",M1036="",N1036="",O1036="",P1036="",P1036="None",X1036="")),"BREACH ACTION INCOMPLETE",IF(AND(OR(K1036="Yes",Q1036="Yes"),AL1036="None"),"TRIGGER NOT RECORDED — select the E.4 trigger",IF(AND(OR(AND(AL1036&lt;&gt;"",AL1036&lt;&gt;"None"),R1036="Yes"),AM1036=""),"REASSESSMENT / CONSIDERATION REF REQUIRED",IF(AND(OR(R1036="Yes",T1036="Yes"),U1036=""),"GATE LOG EVENT ID REQUIRED",IF(OR(AND(D1036&lt;&gt;"",NOT(ISNUMBER(D1036))),AND(Y1036&lt;&gt;"",NOT(ISNUMBER(Y1036))),AND(ISNUMBER(D1036),ISNUMBER(Y1036),Y1036&lt;=D1036)),"DATE CHECK — Review and Next Review must be dates, Next after Review",IF(AND(ISNUMBER(AC1036),ISNUMBER(AD1036),AD1036&gt;AC1036),"SAMPLE EXCEEDS POPULATION",IF(AND(ISNUMBER(AD1036),ISNUMBER(AK1036),AD1036&lt;AK1036),"SAMPLE BELOW TIER MINIMUM",IF(AND(AI1036&lt;&gt;"",ISNUMBER(Y1036),AO1036=""),"REVIEW TYPE REQUIRED: operational, performance or formal (§6.4.4)",IF(AND(ISNUMBER(D1036),ISNUMBER(Y1036),AI1036&lt;&gt;"",Y1036-D1036&gt;IF(AI1036="Critical",31,IF(AI1036="High",IF(OR(AO1036="Operational monitoring",AO1036="Performance review"),31,92),IF(AI1036="Medium",IF(AO1036="Operational monitoring",31,IF(AO1036="Performance review",92,366)),366)))),"NEXT REVIEW EXCEEDS TIER CADENCE",IF(OR(AP1036="",AP1036="Action-capable: raise not yet set"),"AGENTIC CADENCE RAISE NOT SET (§6.4.4; size to be set by the Council)",IF(AND(Z1036="Closed",OR(D1036="",E1036="",G1036="",H1036="",I1036="",X1036="",Y1036="",AA1036="",AB1036="",NOT(ISNUMBER(AC1036)),NOT(ISNUMBER(AD1036)),AC1036&lt;1,AD1036&lt;1,AE1036="",AG1036="",AI1036="")),"CLOSURE EVIDENCE MISSING",IF(Z1036="Closed","Closure ready for independent review","Open / review")))))))))))))))))</f>
        <v/>
      </c>
      <c r="AI1036" s="0" t="n"/>
      <c r="AJ1036" s="0">
        <f>IF(AI1036="","",IF(AO1036="Operational monitoring",IF(AI1036="Low","Routine operational monitoring by the Service Owner",IF(AI1036="Medium","Monthly","Continuous (logged at least monthly)")),IF(AO1036="Performance review",IF(AI1036="Critical","At least monthly",IF(AI1036="High","Monthly",IF(AI1036="Medium","Quarterly","Annual"))),IF(AI1036="Critical","Continuous monitoring; formal review at least monthly",IF(AI1036="High","Quarterly","Annual")))))</f>
        <v/>
      </c>
      <c r="AK1036" s="0">
        <f>IF(OR(AI1036="",NOT(ISNUMBER(AC1036))),"",IF(OR(AI1036="Critical",AI1036="High"),MIN(AC1036,MAX(30,ROUNDUP(0.05*AC1036,0))),IF(AI1036="Medium",MIN(AC1036,20),MIN(AC1036,10))))</f>
        <v/>
      </c>
      <c r="AL1036" s="0" t="n"/>
      <c r="AM1036" s="0" t="n"/>
      <c r="AN1036" s="0" t="n"/>
      <c r="AO1036" s="0" t="n"/>
      <c r="AP1036" s="0" t="n"/>
    </row>
    <row r="1037">
      <c r="A1037" s="49" t="n"/>
      <c r="B1037" s="50" t="n"/>
      <c r="C1037" s="50" t="n"/>
      <c r="D1037" s="51" t="n"/>
      <c r="E1037" s="50" t="n"/>
      <c r="F1037" s="50" t="n"/>
      <c r="G1037" s="50" t="n"/>
      <c r="H1037" s="50" t="n"/>
      <c r="I1037" s="50" t="n"/>
      <c r="J1037" s="50" t="n"/>
      <c r="K1037" s="50" t="n"/>
      <c r="L1037" s="50" t="n"/>
      <c r="M1037" s="50" t="n"/>
      <c r="N1037" s="50" t="n"/>
      <c r="O1037" s="51" t="n"/>
      <c r="P1037" s="50" t="n"/>
      <c r="Q1037" s="50" t="n"/>
      <c r="R1037" s="50" t="n"/>
      <c r="S1037" s="50" t="n"/>
      <c r="T1037" s="50" t="n"/>
      <c r="U1037" s="50" t="n"/>
      <c r="V1037" s="50" t="n"/>
      <c r="W1037" s="50" t="n"/>
      <c r="X1037" s="50" t="n"/>
      <c r="Y1037" s="51" t="n"/>
      <c r="Z1037" s="52" t="n"/>
      <c r="AA1037" s="50" t="n"/>
      <c r="AB1037" s="50" t="n"/>
      <c r="AC1037" s="61" t="n"/>
      <c r="AD1037" s="61" t="n"/>
      <c r="AE1037" s="50" t="n"/>
      <c r="AF1037" s="0" t="n"/>
      <c r="AG1037" s="0" t="n"/>
      <c r="AH1037" s="85">
        <f>IF(COUNTA(A1037:AG1037,AI1037,AL1037:AP1037)=0,"",IF(TRIM(A1037)="","AIR-ID REQUIRED",IF(OR(AND(K1037&lt;&gt;"",ISNA(MATCH(K1037,{"Yes","No","Unknown"},0))),AND(Q1037&lt;&gt;"",ISNA(MATCH(Q1037,{"Yes","No","Unknown"},0))),AND(R1037&lt;&gt;"",ISNA(MATCH(R1037,{"Yes","No","Unknown"},0))),AND(T1037&lt;&gt;"",ISNA(MATCH(T1037,{"Yes","No","Unknown"},0))),AND(J1037&lt;&gt;"",ISNA(MATCH(J1037,{"Improving","Stable","Deteriorating","New / Baseline","Not yet known"},0))),AND(Z1037&lt;&gt;"",ISNA(MATCH(Z1037,{"Open","Reviewed","Action Open","Escalated","Closed"},0))),AND(AG1037&lt;&gt;"",ISNA(MATCH(AG1037,{"UC-ID specific","Shared system baseline"},0))),AND(AI1037&lt;&gt;"",ISNA(MATCH(AI1037,{"Low","Medium","High","Critical"},0))),AND(AL1037&lt;&gt;"",COUNTIF(Lists!$A$3:$A$10,AL1037)=0),AND(AO1037&lt;&gt;"",ISNA(MATCH(AO1037,{"Operational monitoring","Performance review","Formal review"},0))),AND(AP1037&lt;&gt;"",ISNA(MATCH(AP1037,{"Raised per Monitoring and Review Plan","Not action-capable","Action-capable: raise not yet set"},0)))),"INVALID VALUE — use the dropdown list",IF(AND(AG1037="UC-ID specific",OR(AF1037="",AF1037="None")),"UC-ID REQUIRED",IF(OR(J1037="",K1037="",Q1037="",R1037="",T1037="",AL1037="",J1037="Not yet known",K1037="Unknown",Q1037="Unknown",R1037="Unknown",T1037="Unknown"),"UNKNOWN TO RESOLVE",IF(AND(K1037="Yes",OR(H1037="",I1037="",M1037="",N1037="",O1037="",P1037="",P1037="None",X1037="")),"BREACH ACTION INCOMPLETE",IF(AND(OR(K1037="Yes",Q1037="Yes"),AL1037="None"),"TRIGGER NOT RECORDED — select the E.4 trigger",IF(AND(OR(AND(AL1037&lt;&gt;"",AL1037&lt;&gt;"None"),R1037="Yes"),AM1037=""),"REASSESSMENT / CONSIDERATION REF REQUIRED",IF(AND(OR(R1037="Yes",T1037="Yes"),U1037=""),"GATE LOG EVENT ID REQUIRED",IF(OR(AND(D1037&lt;&gt;"",NOT(ISNUMBER(D1037))),AND(Y1037&lt;&gt;"",NOT(ISNUMBER(Y1037))),AND(ISNUMBER(D1037),ISNUMBER(Y1037),Y1037&lt;=D1037)),"DATE CHECK — Review and Next Review must be dates, Next after Review",IF(AND(ISNUMBER(AC1037),ISNUMBER(AD1037),AD1037&gt;AC1037),"SAMPLE EXCEEDS POPULATION",IF(AND(ISNUMBER(AD1037),ISNUMBER(AK1037),AD1037&lt;AK1037),"SAMPLE BELOW TIER MINIMUM",IF(AND(AI1037&lt;&gt;"",ISNUMBER(Y1037),AO1037=""),"REVIEW TYPE REQUIRED: operational, performance or formal (§6.4.4)",IF(AND(ISNUMBER(D1037),ISNUMBER(Y1037),AI1037&lt;&gt;"",Y1037-D1037&gt;IF(AI1037="Critical",31,IF(AI1037="High",IF(OR(AO1037="Operational monitoring",AO1037="Performance review"),31,92),IF(AI1037="Medium",IF(AO1037="Operational monitoring",31,IF(AO1037="Performance review",92,366)),366)))),"NEXT REVIEW EXCEEDS TIER CADENCE",IF(OR(AP1037="",AP1037="Action-capable: raise not yet set"),"AGENTIC CADENCE RAISE NOT SET (§6.4.4; size to be set by the Council)",IF(AND(Z1037="Closed",OR(D1037="",E1037="",G1037="",H1037="",I1037="",X1037="",Y1037="",AA1037="",AB1037="",NOT(ISNUMBER(AC1037)),NOT(ISNUMBER(AD1037)),AC1037&lt;1,AD1037&lt;1,AE1037="",AG1037="",AI1037="")),"CLOSURE EVIDENCE MISSING",IF(Z1037="Closed","Closure ready for independent review","Open / review")))))))))))))))))</f>
        <v/>
      </c>
      <c r="AI1037" s="0" t="n"/>
      <c r="AJ1037" s="0">
        <f>IF(AI1037="","",IF(AO1037="Operational monitoring",IF(AI1037="Low","Routine operational monitoring by the Service Owner",IF(AI1037="Medium","Monthly","Continuous (logged at least monthly)")),IF(AO1037="Performance review",IF(AI1037="Critical","At least monthly",IF(AI1037="High","Monthly",IF(AI1037="Medium","Quarterly","Annual"))),IF(AI1037="Critical","Continuous monitoring; formal review at least monthly",IF(AI1037="High","Quarterly","Annual")))))</f>
        <v/>
      </c>
      <c r="AK1037" s="0">
        <f>IF(OR(AI1037="",NOT(ISNUMBER(AC1037))),"",IF(OR(AI1037="Critical",AI1037="High"),MIN(AC1037,MAX(30,ROUNDUP(0.05*AC1037,0))),IF(AI1037="Medium",MIN(AC1037,20),MIN(AC1037,10))))</f>
        <v/>
      </c>
      <c r="AL1037" s="0" t="n"/>
      <c r="AM1037" s="0" t="n"/>
      <c r="AN1037" s="0" t="n"/>
      <c r="AO1037" s="0" t="n"/>
      <c r="AP1037" s="0" t="n"/>
    </row>
    <row r="1038">
      <c r="A1038" s="49" t="n"/>
      <c r="B1038" s="50" t="n"/>
      <c r="C1038" s="50" t="n"/>
      <c r="D1038" s="51" t="n"/>
      <c r="E1038" s="50" t="n"/>
      <c r="F1038" s="50" t="n"/>
      <c r="G1038" s="50" t="n"/>
      <c r="H1038" s="50" t="n"/>
      <c r="I1038" s="50" t="n"/>
      <c r="J1038" s="50" t="n"/>
      <c r="K1038" s="50" t="n"/>
      <c r="L1038" s="50" t="n"/>
      <c r="M1038" s="50" t="n"/>
      <c r="N1038" s="50" t="n"/>
      <c r="O1038" s="51" t="n"/>
      <c r="P1038" s="50" t="n"/>
      <c r="Q1038" s="50" t="n"/>
      <c r="R1038" s="50" t="n"/>
      <c r="S1038" s="50" t="n"/>
      <c r="T1038" s="50" t="n"/>
      <c r="U1038" s="50" t="n"/>
      <c r="V1038" s="50" t="n"/>
      <c r="W1038" s="50" t="n"/>
      <c r="X1038" s="50" t="n"/>
      <c r="Y1038" s="51" t="n"/>
      <c r="Z1038" s="52" t="n"/>
      <c r="AA1038" s="50" t="n"/>
      <c r="AB1038" s="50" t="n"/>
      <c r="AC1038" s="61" t="n"/>
      <c r="AD1038" s="61" t="n"/>
      <c r="AE1038" s="50" t="n"/>
      <c r="AF1038" s="0" t="n"/>
      <c r="AG1038" s="0" t="n"/>
      <c r="AH1038" s="85">
        <f>IF(COUNTA(A1038:AG1038,AI1038,AL1038:AP1038)=0,"",IF(TRIM(A1038)="","AIR-ID REQUIRED",IF(OR(AND(K1038&lt;&gt;"",ISNA(MATCH(K1038,{"Yes","No","Unknown"},0))),AND(Q1038&lt;&gt;"",ISNA(MATCH(Q1038,{"Yes","No","Unknown"},0))),AND(R1038&lt;&gt;"",ISNA(MATCH(R1038,{"Yes","No","Unknown"},0))),AND(T1038&lt;&gt;"",ISNA(MATCH(T1038,{"Yes","No","Unknown"},0))),AND(J1038&lt;&gt;"",ISNA(MATCH(J1038,{"Improving","Stable","Deteriorating","New / Baseline","Not yet known"},0))),AND(Z1038&lt;&gt;"",ISNA(MATCH(Z1038,{"Open","Reviewed","Action Open","Escalated","Closed"},0))),AND(AG1038&lt;&gt;"",ISNA(MATCH(AG1038,{"UC-ID specific","Shared system baseline"},0))),AND(AI1038&lt;&gt;"",ISNA(MATCH(AI1038,{"Low","Medium","High","Critical"},0))),AND(AL1038&lt;&gt;"",COUNTIF(Lists!$A$3:$A$10,AL1038)=0),AND(AO1038&lt;&gt;"",ISNA(MATCH(AO1038,{"Operational monitoring","Performance review","Formal review"},0))),AND(AP1038&lt;&gt;"",ISNA(MATCH(AP1038,{"Raised per Monitoring and Review Plan","Not action-capable","Action-capable: raise not yet set"},0)))),"INVALID VALUE — use the dropdown list",IF(AND(AG1038="UC-ID specific",OR(AF1038="",AF1038="None")),"UC-ID REQUIRED",IF(OR(J1038="",K1038="",Q1038="",R1038="",T1038="",AL1038="",J1038="Not yet known",K1038="Unknown",Q1038="Unknown",R1038="Unknown",T1038="Unknown"),"UNKNOWN TO RESOLVE",IF(AND(K1038="Yes",OR(H1038="",I1038="",M1038="",N1038="",O1038="",P1038="",P1038="None",X1038="")),"BREACH ACTION INCOMPLETE",IF(AND(OR(K1038="Yes",Q1038="Yes"),AL1038="None"),"TRIGGER NOT RECORDED — select the E.4 trigger",IF(AND(OR(AND(AL1038&lt;&gt;"",AL1038&lt;&gt;"None"),R1038="Yes"),AM1038=""),"REASSESSMENT / CONSIDERATION REF REQUIRED",IF(AND(OR(R1038="Yes",T1038="Yes"),U1038=""),"GATE LOG EVENT ID REQUIRED",IF(OR(AND(D1038&lt;&gt;"",NOT(ISNUMBER(D1038))),AND(Y1038&lt;&gt;"",NOT(ISNUMBER(Y1038))),AND(ISNUMBER(D1038),ISNUMBER(Y1038),Y1038&lt;=D1038)),"DATE CHECK — Review and Next Review must be dates, Next after Review",IF(AND(ISNUMBER(AC1038),ISNUMBER(AD1038),AD1038&gt;AC1038),"SAMPLE EXCEEDS POPULATION",IF(AND(ISNUMBER(AD1038),ISNUMBER(AK1038),AD1038&lt;AK1038),"SAMPLE BELOW TIER MINIMUM",IF(AND(AI1038&lt;&gt;"",ISNUMBER(Y1038),AO1038=""),"REVIEW TYPE REQUIRED: operational, performance or formal (§6.4.4)",IF(AND(ISNUMBER(D1038),ISNUMBER(Y1038),AI1038&lt;&gt;"",Y1038-D1038&gt;IF(AI1038="Critical",31,IF(AI1038="High",IF(OR(AO1038="Operational monitoring",AO1038="Performance review"),31,92),IF(AI1038="Medium",IF(AO1038="Operational monitoring",31,IF(AO1038="Performance review",92,366)),366)))),"NEXT REVIEW EXCEEDS TIER CADENCE",IF(OR(AP1038="",AP1038="Action-capable: raise not yet set"),"AGENTIC CADENCE RAISE NOT SET (§6.4.4; size to be set by the Council)",IF(AND(Z1038="Closed",OR(D1038="",E1038="",G1038="",H1038="",I1038="",X1038="",Y1038="",AA1038="",AB1038="",NOT(ISNUMBER(AC1038)),NOT(ISNUMBER(AD1038)),AC1038&lt;1,AD1038&lt;1,AE1038="",AG1038="",AI1038="")),"CLOSURE EVIDENCE MISSING",IF(Z1038="Closed","Closure ready for independent review","Open / review")))))))))))))))))</f>
        <v/>
      </c>
      <c r="AI1038" s="0" t="n"/>
      <c r="AJ1038" s="0">
        <f>IF(AI1038="","",IF(AO1038="Operational monitoring",IF(AI1038="Low","Routine operational monitoring by the Service Owner",IF(AI1038="Medium","Monthly","Continuous (logged at least monthly)")),IF(AO1038="Performance review",IF(AI1038="Critical","At least monthly",IF(AI1038="High","Monthly",IF(AI1038="Medium","Quarterly","Annual"))),IF(AI1038="Critical","Continuous monitoring; formal review at least monthly",IF(AI1038="High","Quarterly","Annual")))))</f>
        <v/>
      </c>
      <c r="AK1038" s="0">
        <f>IF(OR(AI1038="",NOT(ISNUMBER(AC1038))),"",IF(OR(AI1038="Critical",AI1038="High"),MIN(AC1038,MAX(30,ROUNDUP(0.05*AC1038,0))),IF(AI1038="Medium",MIN(AC1038,20),MIN(AC1038,10))))</f>
        <v/>
      </c>
      <c r="AL1038" s="0" t="n"/>
      <c r="AM1038" s="0" t="n"/>
      <c r="AN1038" s="0" t="n"/>
      <c r="AO1038" s="0" t="n"/>
      <c r="AP1038" s="0" t="n"/>
    </row>
    <row r="1039">
      <c r="A1039" s="49" t="n"/>
      <c r="B1039" s="50" t="n"/>
      <c r="C1039" s="50" t="n"/>
      <c r="D1039" s="51" t="n"/>
      <c r="E1039" s="50" t="n"/>
      <c r="F1039" s="50" t="n"/>
      <c r="G1039" s="50" t="n"/>
      <c r="H1039" s="50" t="n"/>
      <c r="I1039" s="50" t="n"/>
      <c r="J1039" s="50" t="n"/>
      <c r="K1039" s="50" t="n"/>
      <c r="L1039" s="50" t="n"/>
      <c r="M1039" s="50" t="n"/>
      <c r="N1039" s="50" t="n"/>
      <c r="O1039" s="51" t="n"/>
      <c r="P1039" s="50" t="n"/>
      <c r="Q1039" s="50" t="n"/>
      <c r="R1039" s="50" t="n"/>
      <c r="S1039" s="50" t="n"/>
      <c r="T1039" s="50" t="n"/>
      <c r="U1039" s="50" t="n"/>
      <c r="V1039" s="50" t="n"/>
      <c r="W1039" s="50" t="n"/>
      <c r="X1039" s="50" t="n"/>
      <c r="Y1039" s="51" t="n"/>
      <c r="Z1039" s="52" t="n"/>
      <c r="AA1039" s="50" t="n"/>
      <c r="AB1039" s="50" t="n"/>
      <c r="AC1039" s="61" t="n"/>
      <c r="AD1039" s="61" t="n"/>
      <c r="AE1039" s="50" t="n"/>
      <c r="AF1039" s="0" t="n"/>
      <c r="AG1039" s="0" t="n"/>
      <c r="AH1039" s="85">
        <f>IF(COUNTA(A1039:AG1039,AI1039,AL1039:AP1039)=0,"",IF(TRIM(A1039)="","AIR-ID REQUIRED",IF(OR(AND(K1039&lt;&gt;"",ISNA(MATCH(K1039,{"Yes","No","Unknown"},0))),AND(Q1039&lt;&gt;"",ISNA(MATCH(Q1039,{"Yes","No","Unknown"},0))),AND(R1039&lt;&gt;"",ISNA(MATCH(R1039,{"Yes","No","Unknown"},0))),AND(T1039&lt;&gt;"",ISNA(MATCH(T1039,{"Yes","No","Unknown"},0))),AND(J1039&lt;&gt;"",ISNA(MATCH(J1039,{"Improving","Stable","Deteriorating","New / Baseline","Not yet known"},0))),AND(Z1039&lt;&gt;"",ISNA(MATCH(Z1039,{"Open","Reviewed","Action Open","Escalated","Closed"},0))),AND(AG1039&lt;&gt;"",ISNA(MATCH(AG1039,{"UC-ID specific","Shared system baseline"},0))),AND(AI1039&lt;&gt;"",ISNA(MATCH(AI1039,{"Low","Medium","High","Critical"},0))),AND(AL1039&lt;&gt;"",COUNTIF(Lists!$A$3:$A$10,AL1039)=0),AND(AO1039&lt;&gt;"",ISNA(MATCH(AO1039,{"Operational monitoring","Performance review","Formal review"},0))),AND(AP1039&lt;&gt;"",ISNA(MATCH(AP1039,{"Raised per Monitoring and Review Plan","Not action-capable","Action-capable: raise not yet set"},0)))),"INVALID VALUE — use the dropdown list",IF(AND(AG1039="UC-ID specific",OR(AF1039="",AF1039="None")),"UC-ID REQUIRED",IF(OR(J1039="",K1039="",Q1039="",R1039="",T1039="",AL1039="",J1039="Not yet known",K1039="Unknown",Q1039="Unknown",R1039="Unknown",T1039="Unknown"),"UNKNOWN TO RESOLVE",IF(AND(K1039="Yes",OR(H1039="",I1039="",M1039="",N1039="",O1039="",P1039="",P1039="None",X1039="")),"BREACH ACTION INCOMPLETE",IF(AND(OR(K1039="Yes",Q1039="Yes"),AL1039="None"),"TRIGGER NOT RECORDED — select the E.4 trigger",IF(AND(OR(AND(AL1039&lt;&gt;"",AL1039&lt;&gt;"None"),R1039="Yes"),AM1039=""),"REASSESSMENT / CONSIDERATION REF REQUIRED",IF(AND(OR(R1039="Yes",T1039="Yes"),U1039=""),"GATE LOG EVENT ID REQUIRED",IF(OR(AND(D1039&lt;&gt;"",NOT(ISNUMBER(D1039))),AND(Y1039&lt;&gt;"",NOT(ISNUMBER(Y1039))),AND(ISNUMBER(D1039),ISNUMBER(Y1039),Y1039&lt;=D1039)),"DATE CHECK — Review and Next Review must be dates, Next after Review",IF(AND(ISNUMBER(AC1039),ISNUMBER(AD1039),AD1039&gt;AC1039),"SAMPLE EXCEEDS POPULATION",IF(AND(ISNUMBER(AD1039),ISNUMBER(AK1039),AD1039&lt;AK1039),"SAMPLE BELOW TIER MINIMUM",IF(AND(AI1039&lt;&gt;"",ISNUMBER(Y1039),AO1039=""),"REVIEW TYPE REQUIRED: operational, performance or formal (§6.4.4)",IF(AND(ISNUMBER(D1039),ISNUMBER(Y1039),AI1039&lt;&gt;"",Y1039-D1039&gt;IF(AI1039="Critical",31,IF(AI1039="High",IF(OR(AO1039="Operational monitoring",AO1039="Performance review"),31,92),IF(AI1039="Medium",IF(AO1039="Operational monitoring",31,IF(AO1039="Performance review",92,366)),366)))),"NEXT REVIEW EXCEEDS TIER CADENCE",IF(OR(AP1039="",AP1039="Action-capable: raise not yet set"),"AGENTIC CADENCE RAISE NOT SET (§6.4.4; size to be set by the Council)",IF(AND(Z1039="Closed",OR(D1039="",E1039="",G1039="",H1039="",I1039="",X1039="",Y1039="",AA1039="",AB1039="",NOT(ISNUMBER(AC1039)),NOT(ISNUMBER(AD1039)),AC1039&lt;1,AD1039&lt;1,AE1039="",AG1039="",AI1039="")),"CLOSURE EVIDENCE MISSING",IF(Z1039="Closed","Closure ready for independent review","Open / review")))))))))))))))))</f>
        <v/>
      </c>
      <c r="AI1039" s="0" t="n"/>
      <c r="AJ1039" s="0">
        <f>IF(AI1039="","",IF(AO1039="Operational monitoring",IF(AI1039="Low","Routine operational monitoring by the Service Owner",IF(AI1039="Medium","Monthly","Continuous (logged at least monthly)")),IF(AO1039="Performance review",IF(AI1039="Critical","At least monthly",IF(AI1039="High","Monthly",IF(AI1039="Medium","Quarterly","Annual"))),IF(AI1039="Critical","Continuous monitoring; formal review at least monthly",IF(AI1039="High","Quarterly","Annual")))))</f>
        <v/>
      </c>
      <c r="AK1039" s="0">
        <f>IF(OR(AI1039="",NOT(ISNUMBER(AC1039))),"",IF(OR(AI1039="Critical",AI1039="High"),MIN(AC1039,MAX(30,ROUNDUP(0.05*AC1039,0))),IF(AI1039="Medium",MIN(AC1039,20),MIN(AC1039,10))))</f>
        <v/>
      </c>
      <c r="AL1039" s="0" t="n"/>
      <c r="AM1039" s="0" t="n"/>
      <c r="AN1039" s="0" t="n"/>
      <c r="AO1039" s="0" t="n"/>
      <c r="AP1039" s="0" t="n"/>
    </row>
    <row r="1040">
      <c r="A1040" s="49" t="n"/>
      <c r="B1040" s="50" t="n"/>
      <c r="C1040" s="50" t="n"/>
      <c r="D1040" s="51" t="n"/>
      <c r="E1040" s="50" t="n"/>
      <c r="F1040" s="50" t="n"/>
      <c r="G1040" s="50" t="n"/>
      <c r="H1040" s="50" t="n"/>
      <c r="I1040" s="50" t="n"/>
      <c r="J1040" s="50" t="n"/>
      <c r="K1040" s="50" t="n"/>
      <c r="L1040" s="50" t="n"/>
      <c r="M1040" s="50" t="n"/>
      <c r="N1040" s="50" t="n"/>
      <c r="O1040" s="51" t="n"/>
      <c r="P1040" s="50" t="n"/>
      <c r="Q1040" s="50" t="n"/>
      <c r="R1040" s="50" t="n"/>
      <c r="S1040" s="50" t="n"/>
      <c r="T1040" s="50" t="n"/>
      <c r="U1040" s="50" t="n"/>
      <c r="V1040" s="50" t="n"/>
      <c r="W1040" s="50" t="n"/>
      <c r="X1040" s="50" t="n"/>
      <c r="Y1040" s="51" t="n"/>
      <c r="Z1040" s="52" t="n"/>
      <c r="AA1040" s="50" t="n"/>
      <c r="AB1040" s="50" t="n"/>
      <c r="AC1040" s="61" t="n"/>
      <c r="AD1040" s="61" t="n"/>
      <c r="AE1040" s="50" t="n"/>
      <c r="AF1040" s="0" t="n"/>
      <c r="AG1040" s="0" t="n"/>
      <c r="AH1040" s="85">
        <f>IF(COUNTA(A1040:AG1040,AI1040,AL1040:AP1040)=0,"",IF(TRIM(A1040)="","AIR-ID REQUIRED",IF(OR(AND(K1040&lt;&gt;"",ISNA(MATCH(K1040,{"Yes","No","Unknown"},0))),AND(Q1040&lt;&gt;"",ISNA(MATCH(Q1040,{"Yes","No","Unknown"},0))),AND(R1040&lt;&gt;"",ISNA(MATCH(R1040,{"Yes","No","Unknown"},0))),AND(T1040&lt;&gt;"",ISNA(MATCH(T1040,{"Yes","No","Unknown"},0))),AND(J1040&lt;&gt;"",ISNA(MATCH(J1040,{"Improving","Stable","Deteriorating","New / Baseline","Not yet known"},0))),AND(Z1040&lt;&gt;"",ISNA(MATCH(Z1040,{"Open","Reviewed","Action Open","Escalated","Closed"},0))),AND(AG1040&lt;&gt;"",ISNA(MATCH(AG1040,{"UC-ID specific","Shared system baseline"},0))),AND(AI1040&lt;&gt;"",ISNA(MATCH(AI1040,{"Low","Medium","High","Critical"},0))),AND(AL1040&lt;&gt;"",COUNTIF(Lists!$A$3:$A$10,AL1040)=0),AND(AO1040&lt;&gt;"",ISNA(MATCH(AO1040,{"Operational monitoring","Performance review","Formal review"},0))),AND(AP1040&lt;&gt;"",ISNA(MATCH(AP1040,{"Raised per Monitoring and Review Plan","Not action-capable","Action-capable: raise not yet set"},0)))),"INVALID VALUE — use the dropdown list",IF(AND(AG1040="UC-ID specific",OR(AF1040="",AF1040="None")),"UC-ID REQUIRED",IF(OR(J1040="",K1040="",Q1040="",R1040="",T1040="",AL1040="",J1040="Not yet known",K1040="Unknown",Q1040="Unknown",R1040="Unknown",T1040="Unknown"),"UNKNOWN TO RESOLVE",IF(AND(K1040="Yes",OR(H1040="",I1040="",M1040="",N1040="",O1040="",P1040="",P1040="None",X1040="")),"BREACH ACTION INCOMPLETE",IF(AND(OR(K1040="Yes",Q1040="Yes"),AL1040="None"),"TRIGGER NOT RECORDED — select the E.4 trigger",IF(AND(OR(AND(AL1040&lt;&gt;"",AL1040&lt;&gt;"None"),R1040="Yes"),AM1040=""),"REASSESSMENT / CONSIDERATION REF REQUIRED",IF(AND(OR(R1040="Yes",T1040="Yes"),U1040=""),"GATE LOG EVENT ID REQUIRED",IF(OR(AND(D1040&lt;&gt;"",NOT(ISNUMBER(D1040))),AND(Y1040&lt;&gt;"",NOT(ISNUMBER(Y1040))),AND(ISNUMBER(D1040),ISNUMBER(Y1040),Y1040&lt;=D1040)),"DATE CHECK — Review and Next Review must be dates, Next after Review",IF(AND(ISNUMBER(AC1040),ISNUMBER(AD1040),AD1040&gt;AC1040),"SAMPLE EXCEEDS POPULATION",IF(AND(ISNUMBER(AD1040),ISNUMBER(AK1040),AD1040&lt;AK1040),"SAMPLE BELOW TIER MINIMUM",IF(AND(AI1040&lt;&gt;"",ISNUMBER(Y1040),AO1040=""),"REVIEW TYPE REQUIRED: operational, performance or formal (§6.4.4)",IF(AND(ISNUMBER(D1040),ISNUMBER(Y1040),AI1040&lt;&gt;"",Y1040-D1040&gt;IF(AI1040="Critical",31,IF(AI1040="High",IF(OR(AO1040="Operational monitoring",AO1040="Performance review"),31,92),IF(AI1040="Medium",IF(AO1040="Operational monitoring",31,IF(AO1040="Performance review",92,366)),366)))),"NEXT REVIEW EXCEEDS TIER CADENCE",IF(OR(AP1040="",AP1040="Action-capable: raise not yet set"),"AGENTIC CADENCE RAISE NOT SET (§6.4.4; size to be set by the Council)",IF(AND(Z1040="Closed",OR(D1040="",E1040="",G1040="",H1040="",I1040="",X1040="",Y1040="",AA1040="",AB1040="",NOT(ISNUMBER(AC1040)),NOT(ISNUMBER(AD1040)),AC1040&lt;1,AD1040&lt;1,AE1040="",AG1040="",AI1040="")),"CLOSURE EVIDENCE MISSING",IF(Z1040="Closed","Closure ready for independent review","Open / review")))))))))))))))))</f>
        <v/>
      </c>
      <c r="AI1040" s="0" t="n"/>
      <c r="AJ1040" s="0">
        <f>IF(AI1040="","",IF(AO1040="Operational monitoring",IF(AI1040="Low","Routine operational monitoring by the Service Owner",IF(AI1040="Medium","Monthly","Continuous (logged at least monthly)")),IF(AO1040="Performance review",IF(AI1040="Critical","At least monthly",IF(AI1040="High","Monthly",IF(AI1040="Medium","Quarterly","Annual"))),IF(AI1040="Critical","Continuous monitoring; formal review at least monthly",IF(AI1040="High","Quarterly","Annual")))))</f>
        <v/>
      </c>
      <c r="AK1040" s="0">
        <f>IF(OR(AI1040="",NOT(ISNUMBER(AC1040))),"",IF(OR(AI1040="Critical",AI1040="High"),MIN(AC1040,MAX(30,ROUNDUP(0.05*AC1040,0))),IF(AI1040="Medium",MIN(AC1040,20),MIN(AC1040,10))))</f>
        <v/>
      </c>
      <c r="AL1040" s="0" t="n"/>
      <c r="AM1040" s="0" t="n"/>
      <c r="AN1040" s="0" t="n"/>
      <c r="AO1040" s="0" t="n"/>
      <c r="AP1040" s="0" t="n"/>
    </row>
    <row r="1041">
      <c r="A1041" s="49" t="n"/>
      <c r="B1041" s="50" t="n"/>
      <c r="C1041" s="50" t="n"/>
      <c r="D1041" s="51" t="n"/>
      <c r="E1041" s="50" t="n"/>
      <c r="F1041" s="50" t="n"/>
      <c r="G1041" s="50" t="n"/>
      <c r="H1041" s="50" t="n"/>
      <c r="I1041" s="50" t="n"/>
      <c r="J1041" s="50" t="n"/>
      <c r="K1041" s="50" t="n"/>
      <c r="L1041" s="50" t="n"/>
      <c r="M1041" s="50" t="n"/>
      <c r="N1041" s="50" t="n"/>
      <c r="O1041" s="51" t="n"/>
      <c r="P1041" s="50" t="n"/>
      <c r="Q1041" s="50" t="n"/>
      <c r="R1041" s="50" t="n"/>
      <c r="S1041" s="50" t="n"/>
      <c r="T1041" s="50" t="n"/>
      <c r="U1041" s="50" t="n"/>
      <c r="V1041" s="50" t="n"/>
      <c r="W1041" s="50" t="n"/>
      <c r="X1041" s="50" t="n"/>
      <c r="Y1041" s="51" t="n"/>
      <c r="Z1041" s="52" t="n"/>
      <c r="AA1041" s="50" t="n"/>
      <c r="AB1041" s="50" t="n"/>
      <c r="AC1041" s="61" t="n"/>
      <c r="AD1041" s="61" t="n"/>
      <c r="AE1041" s="50" t="n"/>
      <c r="AF1041" s="0" t="n"/>
      <c r="AG1041" s="0" t="n"/>
      <c r="AH1041" s="85">
        <f>IF(COUNTA(A1041:AG1041,AI1041,AL1041:AP1041)=0,"",IF(TRIM(A1041)="","AIR-ID REQUIRED",IF(OR(AND(K1041&lt;&gt;"",ISNA(MATCH(K1041,{"Yes","No","Unknown"},0))),AND(Q1041&lt;&gt;"",ISNA(MATCH(Q1041,{"Yes","No","Unknown"},0))),AND(R1041&lt;&gt;"",ISNA(MATCH(R1041,{"Yes","No","Unknown"},0))),AND(T1041&lt;&gt;"",ISNA(MATCH(T1041,{"Yes","No","Unknown"},0))),AND(J1041&lt;&gt;"",ISNA(MATCH(J1041,{"Improving","Stable","Deteriorating","New / Baseline","Not yet known"},0))),AND(Z1041&lt;&gt;"",ISNA(MATCH(Z1041,{"Open","Reviewed","Action Open","Escalated","Closed"},0))),AND(AG1041&lt;&gt;"",ISNA(MATCH(AG1041,{"UC-ID specific","Shared system baseline"},0))),AND(AI1041&lt;&gt;"",ISNA(MATCH(AI1041,{"Low","Medium","High","Critical"},0))),AND(AL1041&lt;&gt;"",COUNTIF(Lists!$A$3:$A$10,AL1041)=0),AND(AO1041&lt;&gt;"",ISNA(MATCH(AO1041,{"Operational monitoring","Performance review","Formal review"},0))),AND(AP1041&lt;&gt;"",ISNA(MATCH(AP1041,{"Raised per Monitoring and Review Plan","Not action-capable","Action-capable: raise not yet set"},0)))),"INVALID VALUE — use the dropdown list",IF(AND(AG1041="UC-ID specific",OR(AF1041="",AF1041="None")),"UC-ID REQUIRED",IF(OR(J1041="",K1041="",Q1041="",R1041="",T1041="",AL1041="",J1041="Not yet known",K1041="Unknown",Q1041="Unknown",R1041="Unknown",T1041="Unknown"),"UNKNOWN TO RESOLVE",IF(AND(K1041="Yes",OR(H1041="",I1041="",M1041="",N1041="",O1041="",P1041="",P1041="None",X1041="")),"BREACH ACTION INCOMPLETE",IF(AND(OR(K1041="Yes",Q1041="Yes"),AL1041="None"),"TRIGGER NOT RECORDED — select the E.4 trigger",IF(AND(OR(AND(AL1041&lt;&gt;"",AL1041&lt;&gt;"None"),R1041="Yes"),AM1041=""),"REASSESSMENT / CONSIDERATION REF REQUIRED",IF(AND(OR(R1041="Yes",T1041="Yes"),U1041=""),"GATE LOG EVENT ID REQUIRED",IF(OR(AND(D1041&lt;&gt;"",NOT(ISNUMBER(D1041))),AND(Y1041&lt;&gt;"",NOT(ISNUMBER(Y1041))),AND(ISNUMBER(D1041),ISNUMBER(Y1041),Y1041&lt;=D1041)),"DATE CHECK — Review and Next Review must be dates, Next after Review",IF(AND(ISNUMBER(AC1041),ISNUMBER(AD1041),AD1041&gt;AC1041),"SAMPLE EXCEEDS POPULATION",IF(AND(ISNUMBER(AD1041),ISNUMBER(AK1041),AD1041&lt;AK1041),"SAMPLE BELOW TIER MINIMUM",IF(AND(AI1041&lt;&gt;"",ISNUMBER(Y1041),AO1041=""),"REVIEW TYPE REQUIRED: operational, performance or formal (§6.4.4)",IF(AND(ISNUMBER(D1041),ISNUMBER(Y1041),AI1041&lt;&gt;"",Y1041-D1041&gt;IF(AI1041="Critical",31,IF(AI1041="High",IF(OR(AO1041="Operational monitoring",AO1041="Performance review"),31,92),IF(AI1041="Medium",IF(AO1041="Operational monitoring",31,IF(AO1041="Performance review",92,366)),366)))),"NEXT REVIEW EXCEEDS TIER CADENCE",IF(OR(AP1041="",AP1041="Action-capable: raise not yet set"),"AGENTIC CADENCE RAISE NOT SET (§6.4.4; size to be set by the Council)",IF(AND(Z1041="Closed",OR(D1041="",E1041="",G1041="",H1041="",I1041="",X1041="",Y1041="",AA1041="",AB1041="",NOT(ISNUMBER(AC1041)),NOT(ISNUMBER(AD1041)),AC1041&lt;1,AD1041&lt;1,AE1041="",AG1041="",AI1041="")),"CLOSURE EVIDENCE MISSING",IF(Z1041="Closed","Closure ready for independent review","Open / review")))))))))))))))))</f>
        <v/>
      </c>
      <c r="AI1041" s="0" t="n"/>
      <c r="AJ1041" s="0">
        <f>IF(AI1041="","",IF(AO1041="Operational monitoring",IF(AI1041="Low","Routine operational monitoring by the Service Owner",IF(AI1041="Medium","Monthly","Continuous (logged at least monthly)")),IF(AO1041="Performance review",IF(AI1041="Critical","At least monthly",IF(AI1041="High","Monthly",IF(AI1041="Medium","Quarterly","Annual"))),IF(AI1041="Critical","Continuous monitoring; formal review at least monthly",IF(AI1041="High","Quarterly","Annual")))))</f>
        <v/>
      </c>
      <c r="AK1041" s="0">
        <f>IF(OR(AI1041="",NOT(ISNUMBER(AC1041))),"",IF(OR(AI1041="Critical",AI1041="High"),MIN(AC1041,MAX(30,ROUNDUP(0.05*AC1041,0))),IF(AI1041="Medium",MIN(AC1041,20),MIN(AC1041,10))))</f>
        <v/>
      </c>
      <c r="AL1041" s="0" t="n"/>
      <c r="AM1041" s="0" t="n"/>
      <c r="AN1041" s="0" t="n"/>
      <c r="AO1041" s="0" t="n"/>
      <c r="AP1041" s="0" t="n"/>
    </row>
    <row r="1042">
      <c r="A1042" s="49" t="n"/>
      <c r="B1042" s="50" t="n"/>
      <c r="C1042" s="50" t="n"/>
      <c r="D1042" s="51" t="n"/>
      <c r="E1042" s="50" t="n"/>
      <c r="F1042" s="50" t="n"/>
      <c r="G1042" s="50" t="n"/>
      <c r="H1042" s="50" t="n"/>
      <c r="I1042" s="50" t="n"/>
      <c r="J1042" s="50" t="n"/>
      <c r="K1042" s="50" t="n"/>
      <c r="L1042" s="50" t="n"/>
      <c r="M1042" s="50" t="n"/>
      <c r="N1042" s="50" t="n"/>
      <c r="O1042" s="51" t="n"/>
      <c r="P1042" s="50" t="n"/>
      <c r="Q1042" s="50" t="n"/>
      <c r="R1042" s="50" t="n"/>
      <c r="S1042" s="50" t="n"/>
      <c r="T1042" s="50" t="n"/>
      <c r="U1042" s="50" t="n"/>
      <c r="V1042" s="50" t="n"/>
      <c r="W1042" s="50" t="n"/>
      <c r="X1042" s="50" t="n"/>
      <c r="Y1042" s="51" t="n"/>
      <c r="Z1042" s="52" t="n"/>
      <c r="AA1042" s="50" t="n"/>
      <c r="AB1042" s="50" t="n"/>
      <c r="AC1042" s="61" t="n"/>
      <c r="AD1042" s="61" t="n"/>
      <c r="AE1042" s="50" t="n"/>
      <c r="AF1042" s="0" t="n"/>
      <c r="AG1042" s="0" t="n"/>
      <c r="AH1042" s="85">
        <f>IF(COUNTA(A1042:AG1042,AI1042,AL1042:AP1042)=0,"",IF(TRIM(A1042)="","AIR-ID REQUIRED",IF(OR(AND(K1042&lt;&gt;"",ISNA(MATCH(K1042,{"Yes","No","Unknown"},0))),AND(Q1042&lt;&gt;"",ISNA(MATCH(Q1042,{"Yes","No","Unknown"},0))),AND(R1042&lt;&gt;"",ISNA(MATCH(R1042,{"Yes","No","Unknown"},0))),AND(T1042&lt;&gt;"",ISNA(MATCH(T1042,{"Yes","No","Unknown"},0))),AND(J1042&lt;&gt;"",ISNA(MATCH(J1042,{"Improving","Stable","Deteriorating","New / Baseline","Not yet known"},0))),AND(Z1042&lt;&gt;"",ISNA(MATCH(Z1042,{"Open","Reviewed","Action Open","Escalated","Closed"},0))),AND(AG1042&lt;&gt;"",ISNA(MATCH(AG1042,{"UC-ID specific","Shared system baseline"},0))),AND(AI1042&lt;&gt;"",ISNA(MATCH(AI1042,{"Low","Medium","High","Critical"},0))),AND(AL1042&lt;&gt;"",COUNTIF(Lists!$A$3:$A$10,AL1042)=0),AND(AO1042&lt;&gt;"",ISNA(MATCH(AO1042,{"Operational monitoring","Performance review","Formal review"},0))),AND(AP1042&lt;&gt;"",ISNA(MATCH(AP1042,{"Raised per Monitoring and Review Plan","Not action-capable","Action-capable: raise not yet set"},0)))),"INVALID VALUE — use the dropdown list",IF(AND(AG1042="UC-ID specific",OR(AF1042="",AF1042="None")),"UC-ID REQUIRED",IF(OR(J1042="",K1042="",Q1042="",R1042="",T1042="",AL1042="",J1042="Not yet known",K1042="Unknown",Q1042="Unknown",R1042="Unknown",T1042="Unknown"),"UNKNOWN TO RESOLVE",IF(AND(K1042="Yes",OR(H1042="",I1042="",M1042="",N1042="",O1042="",P1042="",P1042="None",X1042="")),"BREACH ACTION INCOMPLETE",IF(AND(OR(K1042="Yes",Q1042="Yes"),AL1042="None"),"TRIGGER NOT RECORDED — select the E.4 trigger",IF(AND(OR(AND(AL1042&lt;&gt;"",AL1042&lt;&gt;"None"),R1042="Yes"),AM1042=""),"REASSESSMENT / CONSIDERATION REF REQUIRED",IF(AND(OR(R1042="Yes",T1042="Yes"),U1042=""),"GATE LOG EVENT ID REQUIRED",IF(OR(AND(D1042&lt;&gt;"",NOT(ISNUMBER(D1042))),AND(Y1042&lt;&gt;"",NOT(ISNUMBER(Y1042))),AND(ISNUMBER(D1042),ISNUMBER(Y1042),Y1042&lt;=D1042)),"DATE CHECK — Review and Next Review must be dates, Next after Review",IF(AND(ISNUMBER(AC1042),ISNUMBER(AD1042),AD1042&gt;AC1042),"SAMPLE EXCEEDS POPULATION",IF(AND(ISNUMBER(AD1042),ISNUMBER(AK1042),AD1042&lt;AK1042),"SAMPLE BELOW TIER MINIMUM",IF(AND(AI1042&lt;&gt;"",ISNUMBER(Y1042),AO1042=""),"REVIEW TYPE REQUIRED: operational, performance or formal (§6.4.4)",IF(AND(ISNUMBER(D1042),ISNUMBER(Y1042),AI1042&lt;&gt;"",Y1042-D1042&gt;IF(AI1042="Critical",31,IF(AI1042="High",IF(OR(AO1042="Operational monitoring",AO1042="Performance review"),31,92),IF(AI1042="Medium",IF(AO1042="Operational monitoring",31,IF(AO1042="Performance review",92,366)),366)))),"NEXT REVIEW EXCEEDS TIER CADENCE",IF(OR(AP1042="",AP1042="Action-capable: raise not yet set"),"AGENTIC CADENCE RAISE NOT SET (§6.4.4; size to be set by the Council)",IF(AND(Z1042="Closed",OR(D1042="",E1042="",G1042="",H1042="",I1042="",X1042="",Y1042="",AA1042="",AB1042="",NOT(ISNUMBER(AC1042)),NOT(ISNUMBER(AD1042)),AC1042&lt;1,AD1042&lt;1,AE1042="",AG1042="",AI1042="")),"CLOSURE EVIDENCE MISSING",IF(Z1042="Closed","Closure ready for independent review","Open / review")))))))))))))))))</f>
        <v/>
      </c>
      <c r="AI1042" s="0" t="n"/>
      <c r="AJ1042" s="0">
        <f>IF(AI1042="","",IF(AO1042="Operational monitoring",IF(AI1042="Low","Routine operational monitoring by the Service Owner",IF(AI1042="Medium","Monthly","Continuous (logged at least monthly)")),IF(AO1042="Performance review",IF(AI1042="Critical","At least monthly",IF(AI1042="High","Monthly",IF(AI1042="Medium","Quarterly","Annual"))),IF(AI1042="Critical","Continuous monitoring; formal review at least monthly",IF(AI1042="High","Quarterly","Annual")))))</f>
        <v/>
      </c>
      <c r="AK1042" s="0">
        <f>IF(OR(AI1042="",NOT(ISNUMBER(AC1042))),"",IF(OR(AI1042="Critical",AI1042="High"),MIN(AC1042,MAX(30,ROUNDUP(0.05*AC1042,0))),IF(AI1042="Medium",MIN(AC1042,20),MIN(AC1042,10))))</f>
        <v/>
      </c>
      <c r="AL1042" s="0" t="n"/>
      <c r="AM1042" s="0" t="n"/>
      <c r="AN1042" s="0" t="n"/>
      <c r="AO1042" s="0" t="n"/>
      <c r="AP1042" s="0" t="n"/>
    </row>
    <row r="1043">
      <c r="A1043" s="49" t="n"/>
      <c r="B1043" s="50" t="n"/>
      <c r="C1043" s="50" t="n"/>
      <c r="D1043" s="51" t="n"/>
      <c r="E1043" s="50" t="n"/>
      <c r="F1043" s="50" t="n"/>
      <c r="G1043" s="50" t="n"/>
      <c r="H1043" s="50" t="n"/>
      <c r="I1043" s="50" t="n"/>
      <c r="J1043" s="50" t="n"/>
      <c r="K1043" s="50" t="n"/>
      <c r="L1043" s="50" t="n"/>
      <c r="M1043" s="50" t="n"/>
      <c r="N1043" s="50" t="n"/>
      <c r="O1043" s="51" t="n"/>
      <c r="P1043" s="50" t="n"/>
      <c r="Q1043" s="50" t="n"/>
      <c r="R1043" s="50" t="n"/>
      <c r="S1043" s="50" t="n"/>
      <c r="T1043" s="50" t="n"/>
      <c r="U1043" s="50" t="n"/>
      <c r="V1043" s="50" t="n"/>
      <c r="W1043" s="50" t="n"/>
      <c r="X1043" s="50" t="n"/>
      <c r="Y1043" s="51" t="n"/>
      <c r="Z1043" s="52" t="n"/>
      <c r="AA1043" s="50" t="n"/>
      <c r="AB1043" s="50" t="n"/>
      <c r="AC1043" s="61" t="n"/>
      <c r="AD1043" s="61" t="n"/>
      <c r="AE1043" s="50" t="n"/>
      <c r="AF1043" s="0" t="n"/>
      <c r="AG1043" s="0" t="n"/>
      <c r="AH1043" s="85">
        <f>IF(COUNTA(A1043:AG1043,AI1043,AL1043:AP1043)=0,"",IF(TRIM(A1043)="","AIR-ID REQUIRED",IF(OR(AND(K1043&lt;&gt;"",ISNA(MATCH(K1043,{"Yes","No","Unknown"},0))),AND(Q1043&lt;&gt;"",ISNA(MATCH(Q1043,{"Yes","No","Unknown"},0))),AND(R1043&lt;&gt;"",ISNA(MATCH(R1043,{"Yes","No","Unknown"},0))),AND(T1043&lt;&gt;"",ISNA(MATCH(T1043,{"Yes","No","Unknown"},0))),AND(J1043&lt;&gt;"",ISNA(MATCH(J1043,{"Improving","Stable","Deteriorating","New / Baseline","Not yet known"},0))),AND(Z1043&lt;&gt;"",ISNA(MATCH(Z1043,{"Open","Reviewed","Action Open","Escalated","Closed"},0))),AND(AG1043&lt;&gt;"",ISNA(MATCH(AG1043,{"UC-ID specific","Shared system baseline"},0))),AND(AI1043&lt;&gt;"",ISNA(MATCH(AI1043,{"Low","Medium","High","Critical"},0))),AND(AL1043&lt;&gt;"",COUNTIF(Lists!$A$3:$A$10,AL1043)=0),AND(AO1043&lt;&gt;"",ISNA(MATCH(AO1043,{"Operational monitoring","Performance review","Formal review"},0))),AND(AP1043&lt;&gt;"",ISNA(MATCH(AP1043,{"Raised per Monitoring and Review Plan","Not action-capable","Action-capable: raise not yet set"},0)))),"INVALID VALUE — use the dropdown list",IF(AND(AG1043="UC-ID specific",OR(AF1043="",AF1043="None")),"UC-ID REQUIRED",IF(OR(J1043="",K1043="",Q1043="",R1043="",T1043="",AL1043="",J1043="Not yet known",K1043="Unknown",Q1043="Unknown",R1043="Unknown",T1043="Unknown"),"UNKNOWN TO RESOLVE",IF(AND(K1043="Yes",OR(H1043="",I1043="",M1043="",N1043="",O1043="",P1043="",P1043="None",X1043="")),"BREACH ACTION INCOMPLETE",IF(AND(OR(K1043="Yes",Q1043="Yes"),AL1043="None"),"TRIGGER NOT RECORDED — select the E.4 trigger",IF(AND(OR(AND(AL1043&lt;&gt;"",AL1043&lt;&gt;"None"),R1043="Yes"),AM1043=""),"REASSESSMENT / CONSIDERATION REF REQUIRED",IF(AND(OR(R1043="Yes",T1043="Yes"),U1043=""),"GATE LOG EVENT ID REQUIRED",IF(OR(AND(D1043&lt;&gt;"",NOT(ISNUMBER(D1043))),AND(Y1043&lt;&gt;"",NOT(ISNUMBER(Y1043))),AND(ISNUMBER(D1043),ISNUMBER(Y1043),Y1043&lt;=D1043)),"DATE CHECK — Review and Next Review must be dates, Next after Review",IF(AND(ISNUMBER(AC1043),ISNUMBER(AD1043),AD1043&gt;AC1043),"SAMPLE EXCEEDS POPULATION",IF(AND(ISNUMBER(AD1043),ISNUMBER(AK1043),AD1043&lt;AK1043),"SAMPLE BELOW TIER MINIMUM",IF(AND(AI1043&lt;&gt;"",ISNUMBER(Y1043),AO1043=""),"REVIEW TYPE REQUIRED: operational, performance or formal (§6.4.4)",IF(AND(ISNUMBER(D1043),ISNUMBER(Y1043),AI1043&lt;&gt;"",Y1043-D1043&gt;IF(AI1043="Critical",31,IF(AI1043="High",IF(OR(AO1043="Operational monitoring",AO1043="Performance review"),31,92),IF(AI1043="Medium",IF(AO1043="Operational monitoring",31,IF(AO1043="Performance review",92,366)),366)))),"NEXT REVIEW EXCEEDS TIER CADENCE",IF(OR(AP1043="",AP1043="Action-capable: raise not yet set"),"AGENTIC CADENCE RAISE NOT SET (§6.4.4; size to be set by the Council)",IF(AND(Z1043="Closed",OR(D1043="",E1043="",G1043="",H1043="",I1043="",X1043="",Y1043="",AA1043="",AB1043="",NOT(ISNUMBER(AC1043)),NOT(ISNUMBER(AD1043)),AC1043&lt;1,AD1043&lt;1,AE1043="",AG1043="",AI1043="")),"CLOSURE EVIDENCE MISSING",IF(Z1043="Closed","Closure ready for independent review","Open / review")))))))))))))))))</f>
        <v/>
      </c>
      <c r="AI1043" s="0" t="n"/>
      <c r="AJ1043" s="0">
        <f>IF(AI1043="","",IF(AO1043="Operational monitoring",IF(AI1043="Low","Routine operational monitoring by the Service Owner",IF(AI1043="Medium","Monthly","Continuous (logged at least monthly)")),IF(AO1043="Performance review",IF(AI1043="Critical","At least monthly",IF(AI1043="High","Monthly",IF(AI1043="Medium","Quarterly","Annual"))),IF(AI1043="Critical","Continuous monitoring; formal review at least monthly",IF(AI1043="High","Quarterly","Annual")))))</f>
        <v/>
      </c>
      <c r="AK1043" s="0">
        <f>IF(OR(AI1043="",NOT(ISNUMBER(AC1043))),"",IF(OR(AI1043="Critical",AI1043="High"),MIN(AC1043,MAX(30,ROUNDUP(0.05*AC1043,0))),IF(AI1043="Medium",MIN(AC1043,20),MIN(AC1043,10))))</f>
        <v/>
      </c>
      <c r="AL1043" s="0" t="n"/>
      <c r="AM1043" s="0" t="n"/>
      <c r="AN1043" s="0" t="n"/>
      <c r="AO1043" s="0" t="n"/>
      <c r="AP1043" s="0" t="n"/>
    </row>
    <row r="1044">
      <c r="A1044" s="49" t="n"/>
      <c r="B1044" s="50" t="n"/>
      <c r="C1044" s="50" t="n"/>
      <c r="D1044" s="51" t="n"/>
      <c r="E1044" s="50" t="n"/>
      <c r="F1044" s="50" t="n"/>
      <c r="G1044" s="50" t="n"/>
      <c r="H1044" s="50" t="n"/>
      <c r="I1044" s="50" t="n"/>
      <c r="J1044" s="50" t="n"/>
      <c r="K1044" s="50" t="n"/>
      <c r="L1044" s="50" t="n"/>
      <c r="M1044" s="50" t="n"/>
      <c r="N1044" s="50" t="n"/>
      <c r="O1044" s="51" t="n"/>
      <c r="P1044" s="50" t="n"/>
      <c r="Q1044" s="50" t="n"/>
      <c r="R1044" s="50" t="n"/>
      <c r="S1044" s="50" t="n"/>
      <c r="T1044" s="50" t="n"/>
      <c r="U1044" s="50" t="n"/>
      <c r="V1044" s="50" t="n"/>
      <c r="W1044" s="50" t="n"/>
      <c r="X1044" s="50" t="n"/>
      <c r="Y1044" s="51" t="n"/>
      <c r="Z1044" s="52" t="n"/>
      <c r="AA1044" s="50" t="n"/>
      <c r="AB1044" s="50" t="n"/>
      <c r="AC1044" s="61" t="n"/>
      <c r="AD1044" s="61" t="n"/>
      <c r="AE1044" s="50" t="n"/>
      <c r="AF1044" s="0" t="n"/>
      <c r="AG1044" s="0" t="n"/>
      <c r="AH1044" s="85">
        <f>IF(COUNTA(A1044:AG1044,AI1044,AL1044:AP1044)=0,"",IF(TRIM(A1044)="","AIR-ID REQUIRED",IF(OR(AND(K1044&lt;&gt;"",ISNA(MATCH(K1044,{"Yes","No","Unknown"},0))),AND(Q1044&lt;&gt;"",ISNA(MATCH(Q1044,{"Yes","No","Unknown"},0))),AND(R1044&lt;&gt;"",ISNA(MATCH(R1044,{"Yes","No","Unknown"},0))),AND(T1044&lt;&gt;"",ISNA(MATCH(T1044,{"Yes","No","Unknown"},0))),AND(J1044&lt;&gt;"",ISNA(MATCH(J1044,{"Improving","Stable","Deteriorating","New / Baseline","Not yet known"},0))),AND(Z1044&lt;&gt;"",ISNA(MATCH(Z1044,{"Open","Reviewed","Action Open","Escalated","Closed"},0))),AND(AG1044&lt;&gt;"",ISNA(MATCH(AG1044,{"UC-ID specific","Shared system baseline"},0))),AND(AI1044&lt;&gt;"",ISNA(MATCH(AI1044,{"Low","Medium","High","Critical"},0))),AND(AL1044&lt;&gt;"",COUNTIF(Lists!$A$3:$A$10,AL1044)=0),AND(AO1044&lt;&gt;"",ISNA(MATCH(AO1044,{"Operational monitoring","Performance review","Formal review"},0))),AND(AP1044&lt;&gt;"",ISNA(MATCH(AP1044,{"Raised per Monitoring and Review Plan","Not action-capable","Action-capable: raise not yet set"},0)))),"INVALID VALUE — use the dropdown list",IF(AND(AG1044="UC-ID specific",OR(AF1044="",AF1044="None")),"UC-ID REQUIRED",IF(OR(J1044="",K1044="",Q1044="",R1044="",T1044="",AL1044="",J1044="Not yet known",K1044="Unknown",Q1044="Unknown",R1044="Unknown",T1044="Unknown"),"UNKNOWN TO RESOLVE",IF(AND(K1044="Yes",OR(H1044="",I1044="",M1044="",N1044="",O1044="",P1044="",P1044="None",X1044="")),"BREACH ACTION INCOMPLETE",IF(AND(OR(K1044="Yes",Q1044="Yes"),AL1044="None"),"TRIGGER NOT RECORDED — select the E.4 trigger",IF(AND(OR(AND(AL1044&lt;&gt;"",AL1044&lt;&gt;"None"),R1044="Yes"),AM1044=""),"REASSESSMENT / CONSIDERATION REF REQUIRED",IF(AND(OR(R1044="Yes",T1044="Yes"),U1044=""),"GATE LOG EVENT ID REQUIRED",IF(OR(AND(D1044&lt;&gt;"",NOT(ISNUMBER(D1044))),AND(Y1044&lt;&gt;"",NOT(ISNUMBER(Y1044))),AND(ISNUMBER(D1044),ISNUMBER(Y1044),Y1044&lt;=D1044)),"DATE CHECK — Review and Next Review must be dates, Next after Review",IF(AND(ISNUMBER(AC1044),ISNUMBER(AD1044),AD1044&gt;AC1044),"SAMPLE EXCEEDS POPULATION",IF(AND(ISNUMBER(AD1044),ISNUMBER(AK1044),AD1044&lt;AK1044),"SAMPLE BELOW TIER MINIMUM",IF(AND(AI1044&lt;&gt;"",ISNUMBER(Y1044),AO1044=""),"REVIEW TYPE REQUIRED: operational, performance or formal (§6.4.4)",IF(AND(ISNUMBER(D1044),ISNUMBER(Y1044),AI1044&lt;&gt;"",Y1044-D1044&gt;IF(AI1044="Critical",31,IF(AI1044="High",IF(OR(AO1044="Operational monitoring",AO1044="Performance review"),31,92),IF(AI1044="Medium",IF(AO1044="Operational monitoring",31,IF(AO1044="Performance review",92,366)),366)))),"NEXT REVIEW EXCEEDS TIER CADENCE",IF(OR(AP1044="",AP1044="Action-capable: raise not yet set"),"AGENTIC CADENCE RAISE NOT SET (§6.4.4; size to be set by the Council)",IF(AND(Z1044="Closed",OR(D1044="",E1044="",G1044="",H1044="",I1044="",X1044="",Y1044="",AA1044="",AB1044="",NOT(ISNUMBER(AC1044)),NOT(ISNUMBER(AD1044)),AC1044&lt;1,AD1044&lt;1,AE1044="",AG1044="",AI1044="")),"CLOSURE EVIDENCE MISSING",IF(Z1044="Closed","Closure ready for independent review","Open / review")))))))))))))))))</f>
        <v/>
      </c>
      <c r="AI1044" s="0" t="n"/>
      <c r="AJ1044" s="0">
        <f>IF(AI1044="","",IF(AO1044="Operational monitoring",IF(AI1044="Low","Routine operational monitoring by the Service Owner",IF(AI1044="Medium","Monthly","Continuous (logged at least monthly)")),IF(AO1044="Performance review",IF(AI1044="Critical","At least monthly",IF(AI1044="High","Monthly",IF(AI1044="Medium","Quarterly","Annual"))),IF(AI1044="Critical","Continuous monitoring; formal review at least monthly",IF(AI1044="High","Quarterly","Annual")))))</f>
        <v/>
      </c>
      <c r="AK1044" s="0">
        <f>IF(OR(AI1044="",NOT(ISNUMBER(AC1044))),"",IF(OR(AI1044="Critical",AI1044="High"),MIN(AC1044,MAX(30,ROUNDUP(0.05*AC1044,0))),IF(AI1044="Medium",MIN(AC1044,20),MIN(AC1044,10))))</f>
        <v/>
      </c>
      <c r="AL1044" s="0" t="n"/>
      <c r="AM1044" s="0" t="n"/>
      <c r="AN1044" s="0" t="n"/>
      <c r="AO1044" s="0" t="n"/>
      <c r="AP1044" s="0" t="n"/>
    </row>
    <row r="1045">
      <c r="A1045" s="49" t="n"/>
      <c r="B1045" s="50" t="n"/>
      <c r="C1045" s="50" t="n"/>
      <c r="D1045" s="51" t="n"/>
      <c r="E1045" s="50" t="n"/>
      <c r="F1045" s="50" t="n"/>
      <c r="G1045" s="50" t="n"/>
      <c r="H1045" s="50" t="n"/>
      <c r="I1045" s="50" t="n"/>
      <c r="J1045" s="50" t="n"/>
      <c r="K1045" s="50" t="n"/>
      <c r="L1045" s="50" t="n"/>
      <c r="M1045" s="50" t="n"/>
      <c r="N1045" s="50" t="n"/>
      <c r="O1045" s="51" t="n"/>
      <c r="P1045" s="50" t="n"/>
      <c r="Q1045" s="50" t="n"/>
      <c r="R1045" s="50" t="n"/>
      <c r="S1045" s="50" t="n"/>
      <c r="T1045" s="50" t="n"/>
      <c r="U1045" s="50" t="n"/>
      <c r="V1045" s="50" t="n"/>
      <c r="W1045" s="50" t="n"/>
      <c r="X1045" s="50" t="n"/>
      <c r="Y1045" s="51" t="n"/>
      <c r="Z1045" s="52" t="n"/>
      <c r="AA1045" s="50" t="n"/>
      <c r="AB1045" s="50" t="n"/>
      <c r="AC1045" s="61" t="n"/>
      <c r="AD1045" s="61" t="n"/>
      <c r="AE1045" s="50" t="n"/>
      <c r="AF1045" s="0" t="n"/>
      <c r="AG1045" s="0" t="n"/>
      <c r="AH1045" s="85">
        <f>IF(COUNTA(A1045:AG1045,AI1045,AL1045:AP1045)=0,"",IF(TRIM(A1045)="","AIR-ID REQUIRED",IF(OR(AND(K1045&lt;&gt;"",ISNA(MATCH(K1045,{"Yes","No","Unknown"},0))),AND(Q1045&lt;&gt;"",ISNA(MATCH(Q1045,{"Yes","No","Unknown"},0))),AND(R1045&lt;&gt;"",ISNA(MATCH(R1045,{"Yes","No","Unknown"},0))),AND(T1045&lt;&gt;"",ISNA(MATCH(T1045,{"Yes","No","Unknown"},0))),AND(J1045&lt;&gt;"",ISNA(MATCH(J1045,{"Improving","Stable","Deteriorating","New / Baseline","Not yet known"},0))),AND(Z1045&lt;&gt;"",ISNA(MATCH(Z1045,{"Open","Reviewed","Action Open","Escalated","Closed"},0))),AND(AG1045&lt;&gt;"",ISNA(MATCH(AG1045,{"UC-ID specific","Shared system baseline"},0))),AND(AI1045&lt;&gt;"",ISNA(MATCH(AI1045,{"Low","Medium","High","Critical"},0))),AND(AL1045&lt;&gt;"",COUNTIF(Lists!$A$3:$A$10,AL1045)=0),AND(AO1045&lt;&gt;"",ISNA(MATCH(AO1045,{"Operational monitoring","Performance review","Formal review"},0))),AND(AP1045&lt;&gt;"",ISNA(MATCH(AP1045,{"Raised per Monitoring and Review Plan","Not action-capable","Action-capable: raise not yet set"},0)))),"INVALID VALUE — use the dropdown list",IF(AND(AG1045="UC-ID specific",OR(AF1045="",AF1045="None")),"UC-ID REQUIRED",IF(OR(J1045="",K1045="",Q1045="",R1045="",T1045="",AL1045="",J1045="Not yet known",K1045="Unknown",Q1045="Unknown",R1045="Unknown",T1045="Unknown"),"UNKNOWN TO RESOLVE",IF(AND(K1045="Yes",OR(H1045="",I1045="",M1045="",N1045="",O1045="",P1045="",P1045="None",X1045="")),"BREACH ACTION INCOMPLETE",IF(AND(OR(K1045="Yes",Q1045="Yes"),AL1045="None"),"TRIGGER NOT RECORDED — select the E.4 trigger",IF(AND(OR(AND(AL1045&lt;&gt;"",AL1045&lt;&gt;"None"),R1045="Yes"),AM1045=""),"REASSESSMENT / CONSIDERATION REF REQUIRED",IF(AND(OR(R1045="Yes",T1045="Yes"),U1045=""),"GATE LOG EVENT ID REQUIRED",IF(OR(AND(D1045&lt;&gt;"",NOT(ISNUMBER(D1045))),AND(Y1045&lt;&gt;"",NOT(ISNUMBER(Y1045))),AND(ISNUMBER(D1045),ISNUMBER(Y1045),Y1045&lt;=D1045)),"DATE CHECK — Review and Next Review must be dates, Next after Review",IF(AND(ISNUMBER(AC1045),ISNUMBER(AD1045),AD1045&gt;AC1045),"SAMPLE EXCEEDS POPULATION",IF(AND(ISNUMBER(AD1045),ISNUMBER(AK1045),AD1045&lt;AK1045),"SAMPLE BELOW TIER MINIMUM",IF(AND(AI1045&lt;&gt;"",ISNUMBER(Y1045),AO1045=""),"REVIEW TYPE REQUIRED: operational, performance or formal (§6.4.4)",IF(AND(ISNUMBER(D1045),ISNUMBER(Y1045),AI1045&lt;&gt;"",Y1045-D1045&gt;IF(AI1045="Critical",31,IF(AI1045="High",IF(OR(AO1045="Operational monitoring",AO1045="Performance review"),31,92),IF(AI1045="Medium",IF(AO1045="Operational monitoring",31,IF(AO1045="Performance review",92,366)),366)))),"NEXT REVIEW EXCEEDS TIER CADENCE",IF(OR(AP1045="",AP1045="Action-capable: raise not yet set"),"AGENTIC CADENCE RAISE NOT SET (§6.4.4; size to be set by the Council)",IF(AND(Z1045="Closed",OR(D1045="",E1045="",G1045="",H1045="",I1045="",X1045="",Y1045="",AA1045="",AB1045="",NOT(ISNUMBER(AC1045)),NOT(ISNUMBER(AD1045)),AC1045&lt;1,AD1045&lt;1,AE1045="",AG1045="",AI1045="")),"CLOSURE EVIDENCE MISSING",IF(Z1045="Closed","Closure ready for independent review","Open / review")))))))))))))))))</f>
        <v/>
      </c>
      <c r="AI1045" s="0" t="n"/>
      <c r="AJ1045" s="0">
        <f>IF(AI1045="","",IF(AO1045="Operational monitoring",IF(AI1045="Low","Routine operational monitoring by the Service Owner",IF(AI1045="Medium","Monthly","Continuous (logged at least monthly)")),IF(AO1045="Performance review",IF(AI1045="Critical","At least monthly",IF(AI1045="High","Monthly",IF(AI1045="Medium","Quarterly","Annual"))),IF(AI1045="Critical","Continuous monitoring; formal review at least monthly",IF(AI1045="High","Quarterly","Annual")))))</f>
        <v/>
      </c>
      <c r="AK1045" s="0">
        <f>IF(OR(AI1045="",NOT(ISNUMBER(AC1045))),"",IF(OR(AI1045="Critical",AI1045="High"),MIN(AC1045,MAX(30,ROUNDUP(0.05*AC1045,0))),IF(AI1045="Medium",MIN(AC1045,20),MIN(AC1045,10))))</f>
        <v/>
      </c>
      <c r="AL1045" s="0" t="n"/>
      <c r="AM1045" s="0" t="n"/>
      <c r="AN1045" s="0" t="n"/>
      <c r="AO1045" s="0" t="n"/>
      <c r="AP1045" s="0" t="n"/>
    </row>
    <row r="1046">
      <c r="A1046" s="49" t="n"/>
      <c r="B1046" s="50" t="n"/>
      <c r="C1046" s="50" t="n"/>
      <c r="D1046" s="51" t="n"/>
      <c r="E1046" s="50" t="n"/>
      <c r="F1046" s="50" t="n"/>
      <c r="G1046" s="50" t="n"/>
      <c r="H1046" s="50" t="n"/>
      <c r="I1046" s="50" t="n"/>
      <c r="J1046" s="50" t="n"/>
      <c r="K1046" s="50" t="n"/>
      <c r="L1046" s="50" t="n"/>
      <c r="M1046" s="50" t="n"/>
      <c r="N1046" s="50" t="n"/>
      <c r="O1046" s="51" t="n"/>
      <c r="P1046" s="50" t="n"/>
      <c r="Q1046" s="50" t="n"/>
      <c r="R1046" s="50" t="n"/>
      <c r="S1046" s="50" t="n"/>
      <c r="T1046" s="50" t="n"/>
      <c r="U1046" s="50" t="n"/>
      <c r="V1046" s="50" t="n"/>
      <c r="W1046" s="50" t="n"/>
      <c r="X1046" s="50" t="n"/>
      <c r="Y1046" s="51" t="n"/>
      <c r="Z1046" s="52" t="n"/>
      <c r="AA1046" s="50" t="n"/>
      <c r="AB1046" s="50" t="n"/>
      <c r="AC1046" s="61" t="n"/>
      <c r="AD1046" s="61" t="n"/>
      <c r="AE1046" s="50" t="n"/>
      <c r="AF1046" s="0" t="n"/>
      <c r="AG1046" s="0" t="n"/>
      <c r="AH1046" s="85">
        <f>IF(COUNTA(A1046:AG1046,AI1046,AL1046:AP1046)=0,"",IF(TRIM(A1046)="","AIR-ID REQUIRED",IF(OR(AND(K1046&lt;&gt;"",ISNA(MATCH(K1046,{"Yes","No","Unknown"},0))),AND(Q1046&lt;&gt;"",ISNA(MATCH(Q1046,{"Yes","No","Unknown"},0))),AND(R1046&lt;&gt;"",ISNA(MATCH(R1046,{"Yes","No","Unknown"},0))),AND(T1046&lt;&gt;"",ISNA(MATCH(T1046,{"Yes","No","Unknown"},0))),AND(J1046&lt;&gt;"",ISNA(MATCH(J1046,{"Improving","Stable","Deteriorating","New / Baseline","Not yet known"},0))),AND(Z1046&lt;&gt;"",ISNA(MATCH(Z1046,{"Open","Reviewed","Action Open","Escalated","Closed"},0))),AND(AG1046&lt;&gt;"",ISNA(MATCH(AG1046,{"UC-ID specific","Shared system baseline"},0))),AND(AI1046&lt;&gt;"",ISNA(MATCH(AI1046,{"Low","Medium","High","Critical"},0))),AND(AL1046&lt;&gt;"",COUNTIF(Lists!$A$3:$A$10,AL1046)=0),AND(AO1046&lt;&gt;"",ISNA(MATCH(AO1046,{"Operational monitoring","Performance review","Formal review"},0))),AND(AP1046&lt;&gt;"",ISNA(MATCH(AP1046,{"Raised per Monitoring and Review Plan","Not action-capable","Action-capable: raise not yet set"},0)))),"INVALID VALUE — use the dropdown list",IF(AND(AG1046="UC-ID specific",OR(AF1046="",AF1046="None")),"UC-ID REQUIRED",IF(OR(J1046="",K1046="",Q1046="",R1046="",T1046="",AL1046="",J1046="Not yet known",K1046="Unknown",Q1046="Unknown",R1046="Unknown",T1046="Unknown"),"UNKNOWN TO RESOLVE",IF(AND(K1046="Yes",OR(H1046="",I1046="",M1046="",N1046="",O1046="",P1046="",P1046="None",X1046="")),"BREACH ACTION INCOMPLETE",IF(AND(OR(K1046="Yes",Q1046="Yes"),AL1046="None"),"TRIGGER NOT RECORDED — select the E.4 trigger",IF(AND(OR(AND(AL1046&lt;&gt;"",AL1046&lt;&gt;"None"),R1046="Yes"),AM1046=""),"REASSESSMENT / CONSIDERATION REF REQUIRED",IF(AND(OR(R1046="Yes",T1046="Yes"),U1046=""),"GATE LOG EVENT ID REQUIRED",IF(OR(AND(D1046&lt;&gt;"",NOT(ISNUMBER(D1046))),AND(Y1046&lt;&gt;"",NOT(ISNUMBER(Y1046))),AND(ISNUMBER(D1046),ISNUMBER(Y1046),Y1046&lt;=D1046)),"DATE CHECK — Review and Next Review must be dates, Next after Review",IF(AND(ISNUMBER(AC1046),ISNUMBER(AD1046),AD1046&gt;AC1046),"SAMPLE EXCEEDS POPULATION",IF(AND(ISNUMBER(AD1046),ISNUMBER(AK1046),AD1046&lt;AK1046),"SAMPLE BELOW TIER MINIMUM",IF(AND(AI1046&lt;&gt;"",ISNUMBER(Y1046),AO1046=""),"REVIEW TYPE REQUIRED: operational, performance or formal (§6.4.4)",IF(AND(ISNUMBER(D1046),ISNUMBER(Y1046),AI1046&lt;&gt;"",Y1046-D1046&gt;IF(AI1046="Critical",31,IF(AI1046="High",IF(OR(AO1046="Operational monitoring",AO1046="Performance review"),31,92),IF(AI1046="Medium",IF(AO1046="Operational monitoring",31,IF(AO1046="Performance review",92,366)),366)))),"NEXT REVIEW EXCEEDS TIER CADENCE",IF(OR(AP1046="",AP1046="Action-capable: raise not yet set"),"AGENTIC CADENCE RAISE NOT SET (§6.4.4; size to be set by the Council)",IF(AND(Z1046="Closed",OR(D1046="",E1046="",G1046="",H1046="",I1046="",X1046="",Y1046="",AA1046="",AB1046="",NOT(ISNUMBER(AC1046)),NOT(ISNUMBER(AD1046)),AC1046&lt;1,AD1046&lt;1,AE1046="",AG1046="",AI1046="")),"CLOSURE EVIDENCE MISSING",IF(Z1046="Closed","Closure ready for independent review","Open / review")))))))))))))))))</f>
        <v/>
      </c>
      <c r="AI1046" s="0" t="n"/>
      <c r="AJ1046" s="0">
        <f>IF(AI1046="","",IF(AO1046="Operational monitoring",IF(AI1046="Low","Routine operational monitoring by the Service Owner",IF(AI1046="Medium","Monthly","Continuous (logged at least monthly)")),IF(AO1046="Performance review",IF(AI1046="Critical","At least monthly",IF(AI1046="High","Monthly",IF(AI1046="Medium","Quarterly","Annual"))),IF(AI1046="Critical","Continuous monitoring; formal review at least monthly",IF(AI1046="High","Quarterly","Annual")))))</f>
        <v/>
      </c>
      <c r="AK1046" s="0">
        <f>IF(OR(AI1046="",NOT(ISNUMBER(AC1046))),"",IF(OR(AI1046="Critical",AI1046="High"),MIN(AC1046,MAX(30,ROUNDUP(0.05*AC1046,0))),IF(AI1046="Medium",MIN(AC1046,20),MIN(AC1046,10))))</f>
        <v/>
      </c>
      <c r="AL1046" s="0" t="n"/>
      <c r="AM1046" s="0" t="n"/>
      <c r="AN1046" s="0" t="n"/>
      <c r="AO1046" s="0" t="n"/>
      <c r="AP1046" s="0" t="n"/>
    </row>
    <row r="1047">
      <c r="A1047" s="49" t="n"/>
      <c r="B1047" s="50" t="n"/>
      <c r="C1047" s="50" t="n"/>
      <c r="D1047" s="51" t="n"/>
      <c r="E1047" s="50" t="n"/>
      <c r="F1047" s="50" t="n"/>
      <c r="G1047" s="50" t="n"/>
      <c r="H1047" s="50" t="n"/>
      <c r="I1047" s="50" t="n"/>
      <c r="J1047" s="50" t="n"/>
      <c r="K1047" s="50" t="n"/>
      <c r="L1047" s="50" t="n"/>
      <c r="M1047" s="50" t="n"/>
      <c r="N1047" s="50" t="n"/>
      <c r="O1047" s="51" t="n"/>
      <c r="P1047" s="50" t="n"/>
      <c r="Q1047" s="50" t="n"/>
      <c r="R1047" s="50" t="n"/>
      <c r="S1047" s="50" t="n"/>
      <c r="T1047" s="50" t="n"/>
      <c r="U1047" s="50" t="n"/>
      <c r="V1047" s="50" t="n"/>
      <c r="W1047" s="50" t="n"/>
      <c r="X1047" s="50" t="n"/>
      <c r="Y1047" s="51" t="n"/>
      <c r="Z1047" s="52" t="n"/>
      <c r="AA1047" s="50" t="n"/>
      <c r="AB1047" s="50" t="n"/>
      <c r="AC1047" s="61" t="n"/>
      <c r="AD1047" s="61" t="n"/>
      <c r="AE1047" s="50" t="n"/>
      <c r="AF1047" s="0" t="n"/>
      <c r="AG1047" s="0" t="n"/>
      <c r="AH1047" s="85">
        <f>IF(COUNTA(A1047:AG1047,AI1047,AL1047:AP1047)=0,"",IF(TRIM(A1047)="","AIR-ID REQUIRED",IF(OR(AND(K1047&lt;&gt;"",ISNA(MATCH(K1047,{"Yes","No","Unknown"},0))),AND(Q1047&lt;&gt;"",ISNA(MATCH(Q1047,{"Yes","No","Unknown"},0))),AND(R1047&lt;&gt;"",ISNA(MATCH(R1047,{"Yes","No","Unknown"},0))),AND(T1047&lt;&gt;"",ISNA(MATCH(T1047,{"Yes","No","Unknown"},0))),AND(J1047&lt;&gt;"",ISNA(MATCH(J1047,{"Improving","Stable","Deteriorating","New / Baseline","Not yet known"},0))),AND(Z1047&lt;&gt;"",ISNA(MATCH(Z1047,{"Open","Reviewed","Action Open","Escalated","Closed"},0))),AND(AG1047&lt;&gt;"",ISNA(MATCH(AG1047,{"UC-ID specific","Shared system baseline"},0))),AND(AI1047&lt;&gt;"",ISNA(MATCH(AI1047,{"Low","Medium","High","Critical"},0))),AND(AL1047&lt;&gt;"",COUNTIF(Lists!$A$3:$A$10,AL1047)=0),AND(AO1047&lt;&gt;"",ISNA(MATCH(AO1047,{"Operational monitoring","Performance review","Formal review"},0))),AND(AP1047&lt;&gt;"",ISNA(MATCH(AP1047,{"Raised per Monitoring and Review Plan","Not action-capable","Action-capable: raise not yet set"},0)))),"INVALID VALUE — use the dropdown list",IF(AND(AG1047="UC-ID specific",OR(AF1047="",AF1047="None")),"UC-ID REQUIRED",IF(OR(J1047="",K1047="",Q1047="",R1047="",T1047="",AL1047="",J1047="Not yet known",K1047="Unknown",Q1047="Unknown",R1047="Unknown",T1047="Unknown"),"UNKNOWN TO RESOLVE",IF(AND(K1047="Yes",OR(H1047="",I1047="",M1047="",N1047="",O1047="",P1047="",P1047="None",X1047="")),"BREACH ACTION INCOMPLETE",IF(AND(OR(K1047="Yes",Q1047="Yes"),AL1047="None"),"TRIGGER NOT RECORDED — select the E.4 trigger",IF(AND(OR(AND(AL1047&lt;&gt;"",AL1047&lt;&gt;"None"),R1047="Yes"),AM1047=""),"REASSESSMENT / CONSIDERATION REF REQUIRED",IF(AND(OR(R1047="Yes",T1047="Yes"),U1047=""),"GATE LOG EVENT ID REQUIRED",IF(OR(AND(D1047&lt;&gt;"",NOT(ISNUMBER(D1047))),AND(Y1047&lt;&gt;"",NOT(ISNUMBER(Y1047))),AND(ISNUMBER(D1047),ISNUMBER(Y1047),Y1047&lt;=D1047)),"DATE CHECK — Review and Next Review must be dates, Next after Review",IF(AND(ISNUMBER(AC1047),ISNUMBER(AD1047),AD1047&gt;AC1047),"SAMPLE EXCEEDS POPULATION",IF(AND(ISNUMBER(AD1047),ISNUMBER(AK1047),AD1047&lt;AK1047),"SAMPLE BELOW TIER MINIMUM",IF(AND(AI1047&lt;&gt;"",ISNUMBER(Y1047),AO1047=""),"REVIEW TYPE REQUIRED: operational, performance or formal (§6.4.4)",IF(AND(ISNUMBER(D1047),ISNUMBER(Y1047),AI1047&lt;&gt;"",Y1047-D1047&gt;IF(AI1047="Critical",31,IF(AI1047="High",IF(OR(AO1047="Operational monitoring",AO1047="Performance review"),31,92),IF(AI1047="Medium",IF(AO1047="Operational monitoring",31,IF(AO1047="Performance review",92,366)),366)))),"NEXT REVIEW EXCEEDS TIER CADENCE",IF(OR(AP1047="",AP1047="Action-capable: raise not yet set"),"AGENTIC CADENCE RAISE NOT SET (§6.4.4; size to be set by the Council)",IF(AND(Z1047="Closed",OR(D1047="",E1047="",G1047="",H1047="",I1047="",X1047="",Y1047="",AA1047="",AB1047="",NOT(ISNUMBER(AC1047)),NOT(ISNUMBER(AD1047)),AC1047&lt;1,AD1047&lt;1,AE1047="",AG1047="",AI1047="")),"CLOSURE EVIDENCE MISSING",IF(Z1047="Closed","Closure ready for independent review","Open / review")))))))))))))))))</f>
        <v/>
      </c>
      <c r="AI1047" s="0" t="n"/>
      <c r="AJ1047" s="0">
        <f>IF(AI1047="","",IF(AO1047="Operational monitoring",IF(AI1047="Low","Routine operational monitoring by the Service Owner",IF(AI1047="Medium","Monthly","Continuous (logged at least monthly)")),IF(AO1047="Performance review",IF(AI1047="Critical","At least monthly",IF(AI1047="High","Monthly",IF(AI1047="Medium","Quarterly","Annual"))),IF(AI1047="Critical","Continuous monitoring; formal review at least monthly",IF(AI1047="High","Quarterly","Annual")))))</f>
        <v/>
      </c>
      <c r="AK1047" s="0">
        <f>IF(OR(AI1047="",NOT(ISNUMBER(AC1047))),"",IF(OR(AI1047="Critical",AI1047="High"),MIN(AC1047,MAX(30,ROUNDUP(0.05*AC1047,0))),IF(AI1047="Medium",MIN(AC1047,20),MIN(AC1047,10))))</f>
        <v/>
      </c>
      <c r="AL1047" s="0" t="n"/>
      <c r="AM1047" s="0" t="n"/>
      <c r="AN1047" s="0" t="n"/>
      <c r="AO1047" s="0" t="n"/>
      <c r="AP1047" s="0" t="n"/>
    </row>
    <row r="1048">
      <c r="A1048" s="49" t="n"/>
      <c r="B1048" s="50" t="n"/>
      <c r="C1048" s="50" t="n"/>
      <c r="D1048" s="51" t="n"/>
      <c r="E1048" s="50" t="n"/>
      <c r="F1048" s="50" t="n"/>
      <c r="G1048" s="50" t="n"/>
      <c r="H1048" s="50" t="n"/>
      <c r="I1048" s="50" t="n"/>
      <c r="J1048" s="50" t="n"/>
      <c r="K1048" s="50" t="n"/>
      <c r="L1048" s="50" t="n"/>
      <c r="M1048" s="50" t="n"/>
      <c r="N1048" s="50" t="n"/>
      <c r="O1048" s="51" t="n"/>
      <c r="P1048" s="50" t="n"/>
      <c r="Q1048" s="50" t="n"/>
      <c r="R1048" s="50" t="n"/>
      <c r="S1048" s="50" t="n"/>
      <c r="T1048" s="50" t="n"/>
      <c r="U1048" s="50" t="n"/>
      <c r="V1048" s="50" t="n"/>
      <c r="W1048" s="50" t="n"/>
      <c r="X1048" s="50" t="n"/>
      <c r="Y1048" s="51" t="n"/>
      <c r="Z1048" s="52" t="n"/>
      <c r="AA1048" s="50" t="n"/>
      <c r="AB1048" s="50" t="n"/>
      <c r="AC1048" s="61" t="n"/>
      <c r="AD1048" s="61" t="n"/>
      <c r="AE1048" s="50" t="n"/>
      <c r="AF1048" s="0" t="n"/>
      <c r="AG1048" s="0" t="n"/>
      <c r="AH1048" s="85">
        <f>IF(COUNTA(A1048:AG1048,AI1048,AL1048:AP1048)=0,"",IF(TRIM(A1048)="","AIR-ID REQUIRED",IF(OR(AND(K1048&lt;&gt;"",ISNA(MATCH(K1048,{"Yes","No","Unknown"},0))),AND(Q1048&lt;&gt;"",ISNA(MATCH(Q1048,{"Yes","No","Unknown"},0))),AND(R1048&lt;&gt;"",ISNA(MATCH(R1048,{"Yes","No","Unknown"},0))),AND(T1048&lt;&gt;"",ISNA(MATCH(T1048,{"Yes","No","Unknown"},0))),AND(J1048&lt;&gt;"",ISNA(MATCH(J1048,{"Improving","Stable","Deteriorating","New / Baseline","Not yet known"},0))),AND(Z1048&lt;&gt;"",ISNA(MATCH(Z1048,{"Open","Reviewed","Action Open","Escalated","Closed"},0))),AND(AG1048&lt;&gt;"",ISNA(MATCH(AG1048,{"UC-ID specific","Shared system baseline"},0))),AND(AI1048&lt;&gt;"",ISNA(MATCH(AI1048,{"Low","Medium","High","Critical"},0))),AND(AL1048&lt;&gt;"",COUNTIF(Lists!$A$3:$A$10,AL1048)=0),AND(AO1048&lt;&gt;"",ISNA(MATCH(AO1048,{"Operational monitoring","Performance review","Formal review"},0))),AND(AP1048&lt;&gt;"",ISNA(MATCH(AP1048,{"Raised per Monitoring and Review Plan","Not action-capable","Action-capable: raise not yet set"},0)))),"INVALID VALUE — use the dropdown list",IF(AND(AG1048="UC-ID specific",OR(AF1048="",AF1048="None")),"UC-ID REQUIRED",IF(OR(J1048="",K1048="",Q1048="",R1048="",T1048="",AL1048="",J1048="Not yet known",K1048="Unknown",Q1048="Unknown",R1048="Unknown",T1048="Unknown"),"UNKNOWN TO RESOLVE",IF(AND(K1048="Yes",OR(H1048="",I1048="",M1048="",N1048="",O1048="",P1048="",P1048="None",X1048="")),"BREACH ACTION INCOMPLETE",IF(AND(OR(K1048="Yes",Q1048="Yes"),AL1048="None"),"TRIGGER NOT RECORDED — select the E.4 trigger",IF(AND(OR(AND(AL1048&lt;&gt;"",AL1048&lt;&gt;"None"),R1048="Yes"),AM1048=""),"REASSESSMENT / CONSIDERATION REF REQUIRED",IF(AND(OR(R1048="Yes",T1048="Yes"),U1048=""),"GATE LOG EVENT ID REQUIRED",IF(OR(AND(D1048&lt;&gt;"",NOT(ISNUMBER(D1048))),AND(Y1048&lt;&gt;"",NOT(ISNUMBER(Y1048))),AND(ISNUMBER(D1048),ISNUMBER(Y1048),Y1048&lt;=D1048)),"DATE CHECK — Review and Next Review must be dates, Next after Review",IF(AND(ISNUMBER(AC1048),ISNUMBER(AD1048),AD1048&gt;AC1048),"SAMPLE EXCEEDS POPULATION",IF(AND(ISNUMBER(AD1048),ISNUMBER(AK1048),AD1048&lt;AK1048),"SAMPLE BELOW TIER MINIMUM",IF(AND(AI1048&lt;&gt;"",ISNUMBER(Y1048),AO1048=""),"REVIEW TYPE REQUIRED: operational, performance or formal (§6.4.4)",IF(AND(ISNUMBER(D1048),ISNUMBER(Y1048),AI1048&lt;&gt;"",Y1048-D1048&gt;IF(AI1048="Critical",31,IF(AI1048="High",IF(OR(AO1048="Operational monitoring",AO1048="Performance review"),31,92),IF(AI1048="Medium",IF(AO1048="Operational monitoring",31,IF(AO1048="Performance review",92,366)),366)))),"NEXT REVIEW EXCEEDS TIER CADENCE",IF(OR(AP1048="",AP1048="Action-capable: raise not yet set"),"AGENTIC CADENCE RAISE NOT SET (§6.4.4; size to be set by the Council)",IF(AND(Z1048="Closed",OR(D1048="",E1048="",G1048="",H1048="",I1048="",X1048="",Y1048="",AA1048="",AB1048="",NOT(ISNUMBER(AC1048)),NOT(ISNUMBER(AD1048)),AC1048&lt;1,AD1048&lt;1,AE1048="",AG1048="",AI1048="")),"CLOSURE EVIDENCE MISSING",IF(Z1048="Closed","Closure ready for independent review","Open / review")))))))))))))))))</f>
        <v/>
      </c>
      <c r="AI1048" s="0" t="n"/>
      <c r="AJ1048" s="0">
        <f>IF(AI1048="","",IF(AO1048="Operational monitoring",IF(AI1048="Low","Routine operational monitoring by the Service Owner",IF(AI1048="Medium","Monthly","Continuous (logged at least monthly)")),IF(AO1048="Performance review",IF(AI1048="Critical","At least monthly",IF(AI1048="High","Monthly",IF(AI1048="Medium","Quarterly","Annual"))),IF(AI1048="Critical","Continuous monitoring; formal review at least monthly",IF(AI1048="High","Quarterly","Annual")))))</f>
        <v/>
      </c>
      <c r="AK1048" s="0">
        <f>IF(OR(AI1048="",NOT(ISNUMBER(AC1048))),"",IF(OR(AI1048="Critical",AI1048="High"),MIN(AC1048,MAX(30,ROUNDUP(0.05*AC1048,0))),IF(AI1048="Medium",MIN(AC1048,20),MIN(AC1048,10))))</f>
        <v/>
      </c>
      <c r="AL1048" s="0" t="n"/>
      <c r="AM1048" s="0" t="n"/>
      <c r="AN1048" s="0" t="n"/>
      <c r="AO1048" s="0" t="n"/>
      <c r="AP1048" s="0" t="n"/>
    </row>
    <row r="1049">
      <c r="A1049" s="49" t="n"/>
      <c r="B1049" s="50" t="n"/>
      <c r="C1049" s="50" t="n"/>
      <c r="D1049" s="51" t="n"/>
      <c r="E1049" s="50" t="n"/>
      <c r="F1049" s="50" t="n"/>
      <c r="G1049" s="50" t="n"/>
      <c r="H1049" s="50" t="n"/>
      <c r="I1049" s="50" t="n"/>
      <c r="J1049" s="50" t="n"/>
      <c r="K1049" s="50" t="n"/>
      <c r="L1049" s="50" t="n"/>
      <c r="M1049" s="50" t="n"/>
      <c r="N1049" s="50" t="n"/>
      <c r="O1049" s="51" t="n"/>
      <c r="P1049" s="50" t="n"/>
      <c r="Q1049" s="50" t="n"/>
      <c r="R1049" s="50" t="n"/>
      <c r="S1049" s="50" t="n"/>
      <c r="T1049" s="50" t="n"/>
      <c r="U1049" s="50" t="n"/>
      <c r="V1049" s="50" t="n"/>
      <c r="W1049" s="50" t="n"/>
      <c r="X1049" s="50" t="n"/>
      <c r="Y1049" s="51" t="n"/>
      <c r="Z1049" s="52" t="n"/>
      <c r="AA1049" s="50" t="n"/>
      <c r="AB1049" s="50" t="n"/>
      <c r="AC1049" s="61" t="n"/>
      <c r="AD1049" s="61" t="n"/>
      <c r="AE1049" s="50" t="n"/>
      <c r="AF1049" s="0" t="n"/>
      <c r="AG1049" s="0" t="n"/>
      <c r="AH1049" s="85">
        <f>IF(COUNTA(A1049:AG1049,AI1049,AL1049:AP1049)=0,"",IF(TRIM(A1049)="","AIR-ID REQUIRED",IF(OR(AND(K1049&lt;&gt;"",ISNA(MATCH(K1049,{"Yes","No","Unknown"},0))),AND(Q1049&lt;&gt;"",ISNA(MATCH(Q1049,{"Yes","No","Unknown"},0))),AND(R1049&lt;&gt;"",ISNA(MATCH(R1049,{"Yes","No","Unknown"},0))),AND(T1049&lt;&gt;"",ISNA(MATCH(T1049,{"Yes","No","Unknown"},0))),AND(J1049&lt;&gt;"",ISNA(MATCH(J1049,{"Improving","Stable","Deteriorating","New / Baseline","Not yet known"},0))),AND(Z1049&lt;&gt;"",ISNA(MATCH(Z1049,{"Open","Reviewed","Action Open","Escalated","Closed"},0))),AND(AG1049&lt;&gt;"",ISNA(MATCH(AG1049,{"UC-ID specific","Shared system baseline"},0))),AND(AI1049&lt;&gt;"",ISNA(MATCH(AI1049,{"Low","Medium","High","Critical"},0))),AND(AL1049&lt;&gt;"",COUNTIF(Lists!$A$3:$A$10,AL1049)=0),AND(AO1049&lt;&gt;"",ISNA(MATCH(AO1049,{"Operational monitoring","Performance review","Formal review"},0))),AND(AP1049&lt;&gt;"",ISNA(MATCH(AP1049,{"Raised per Monitoring and Review Plan","Not action-capable","Action-capable: raise not yet set"},0)))),"INVALID VALUE — use the dropdown list",IF(AND(AG1049="UC-ID specific",OR(AF1049="",AF1049="None")),"UC-ID REQUIRED",IF(OR(J1049="",K1049="",Q1049="",R1049="",T1049="",AL1049="",J1049="Not yet known",K1049="Unknown",Q1049="Unknown",R1049="Unknown",T1049="Unknown"),"UNKNOWN TO RESOLVE",IF(AND(K1049="Yes",OR(H1049="",I1049="",M1049="",N1049="",O1049="",P1049="",P1049="None",X1049="")),"BREACH ACTION INCOMPLETE",IF(AND(OR(K1049="Yes",Q1049="Yes"),AL1049="None"),"TRIGGER NOT RECORDED — select the E.4 trigger",IF(AND(OR(AND(AL1049&lt;&gt;"",AL1049&lt;&gt;"None"),R1049="Yes"),AM1049=""),"REASSESSMENT / CONSIDERATION REF REQUIRED",IF(AND(OR(R1049="Yes",T1049="Yes"),U1049=""),"GATE LOG EVENT ID REQUIRED",IF(OR(AND(D1049&lt;&gt;"",NOT(ISNUMBER(D1049))),AND(Y1049&lt;&gt;"",NOT(ISNUMBER(Y1049))),AND(ISNUMBER(D1049),ISNUMBER(Y1049),Y1049&lt;=D1049)),"DATE CHECK — Review and Next Review must be dates, Next after Review",IF(AND(ISNUMBER(AC1049),ISNUMBER(AD1049),AD1049&gt;AC1049),"SAMPLE EXCEEDS POPULATION",IF(AND(ISNUMBER(AD1049),ISNUMBER(AK1049),AD1049&lt;AK1049),"SAMPLE BELOW TIER MINIMUM",IF(AND(AI1049&lt;&gt;"",ISNUMBER(Y1049),AO1049=""),"REVIEW TYPE REQUIRED: operational, performance or formal (§6.4.4)",IF(AND(ISNUMBER(D1049),ISNUMBER(Y1049),AI1049&lt;&gt;"",Y1049-D1049&gt;IF(AI1049="Critical",31,IF(AI1049="High",IF(OR(AO1049="Operational monitoring",AO1049="Performance review"),31,92),IF(AI1049="Medium",IF(AO1049="Operational monitoring",31,IF(AO1049="Performance review",92,366)),366)))),"NEXT REVIEW EXCEEDS TIER CADENCE",IF(OR(AP1049="",AP1049="Action-capable: raise not yet set"),"AGENTIC CADENCE RAISE NOT SET (§6.4.4; size to be set by the Council)",IF(AND(Z1049="Closed",OR(D1049="",E1049="",G1049="",H1049="",I1049="",X1049="",Y1049="",AA1049="",AB1049="",NOT(ISNUMBER(AC1049)),NOT(ISNUMBER(AD1049)),AC1049&lt;1,AD1049&lt;1,AE1049="",AG1049="",AI1049="")),"CLOSURE EVIDENCE MISSING",IF(Z1049="Closed","Closure ready for independent review","Open / review")))))))))))))))))</f>
        <v/>
      </c>
      <c r="AI1049" s="0" t="n"/>
      <c r="AJ1049" s="0">
        <f>IF(AI1049="","",IF(AO1049="Operational monitoring",IF(AI1049="Low","Routine operational monitoring by the Service Owner",IF(AI1049="Medium","Monthly","Continuous (logged at least monthly)")),IF(AO1049="Performance review",IF(AI1049="Critical","At least monthly",IF(AI1049="High","Monthly",IF(AI1049="Medium","Quarterly","Annual"))),IF(AI1049="Critical","Continuous monitoring; formal review at least monthly",IF(AI1049="High","Quarterly","Annual")))))</f>
        <v/>
      </c>
      <c r="AK1049" s="0">
        <f>IF(OR(AI1049="",NOT(ISNUMBER(AC1049))),"",IF(OR(AI1049="Critical",AI1049="High"),MIN(AC1049,MAX(30,ROUNDUP(0.05*AC1049,0))),IF(AI1049="Medium",MIN(AC1049,20),MIN(AC1049,10))))</f>
        <v/>
      </c>
      <c r="AL1049" s="0" t="n"/>
      <c r="AM1049" s="0" t="n"/>
      <c r="AN1049" s="0" t="n"/>
      <c r="AO1049" s="0" t="n"/>
      <c r="AP1049" s="0" t="n"/>
    </row>
    <row r="1050">
      <c r="A1050" s="49" t="n"/>
      <c r="B1050" s="50" t="n"/>
      <c r="C1050" s="50" t="n"/>
      <c r="D1050" s="51" t="n"/>
      <c r="E1050" s="50" t="n"/>
      <c r="F1050" s="50" t="n"/>
      <c r="G1050" s="50" t="n"/>
      <c r="H1050" s="50" t="n"/>
      <c r="I1050" s="50" t="n"/>
      <c r="J1050" s="50" t="n"/>
      <c r="K1050" s="50" t="n"/>
      <c r="L1050" s="50" t="n"/>
      <c r="M1050" s="50" t="n"/>
      <c r="N1050" s="50" t="n"/>
      <c r="O1050" s="51" t="n"/>
      <c r="P1050" s="50" t="n"/>
      <c r="Q1050" s="50" t="n"/>
      <c r="R1050" s="50" t="n"/>
      <c r="S1050" s="50" t="n"/>
      <c r="T1050" s="50" t="n"/>
      <c r="U1050" s="50" t="n"/>
      <c r="V1050" s="50" t="n"/>
      <c r="W1050" s="50" t="n"/>
      <c r="X1050" s="50" t="n"/>
      <c r="Y1050" s="51" t="n"/>
      <c r="Z1050" s="52" t="n"/>
      <c r="AA1050" s="50" t="n"/>
      <c r="AB1050" s="50" t="n"/>
      <c r="AC1050" s="61" t="n"/>
      <c r="AD1050" s="61" t="n"/>
      <c r="AE1050" s="50" t="n"/>
      <c r="AF1050" s="0" t="n"/>
      <c r="AG1050" s="0" t="n"/>
      <c r="AH1050" s="85">
        <f>IF(COUNTA(A1050:AG1050,AI1050,AL1050:AP1050)=0,"",IF(TRIM(A1050)="","AIR-ID REQUIRED",IF(OR(AND(K1050&lt;&gt;"",ISNA(MATCH(K1050,{"Yes","No","Unknown"},0))),AND(Q1050&lt;&gt;"",ISNA(MATCH(Q1050,{"Yes","No","Unknown"},0))),AND(R1050&lt;&gt;"",ISNA(MATCH(R1050,{"Yes","No","Unknown"},0))),AND(T1050&lt;&gt;"",ISNA(MATCH(T1050,{"Yes","No","Unknown"},0))),AND(J1050&lt;&gt;"",ISNA(MATCH(J1050,{"Improving","Stable","Deteriorating","New / Baseline","Not yet known"},0))),AND(Z1050&lt;&gt;"",ISNA(MATCH(Z1050,{"Open","Reviewed","Action Open","Escalated","Closed"},0))),AND(AG1050&lt;&gt;"",ISNA(MATCH(AG1050,{"UC-ID specific","Shared system baseline"},0))),AND(AI1050&lt;&gt;"",ISNA(MATCH(AI1050,{"Low","Medium","High","Critical"},0))),AND(AL1050&lt;&gt;"",COUNTIF(Lists!$A$3:$A$10,AL1050)=0),AND(AO1050&lt;&gt;"",ISNA(MATCH(AO1050,{"Operational monitoring","Performance review","Formal review"},0))),AND(AP1050&lt;&gt;"",ISNA(MATCH(AP1050,{"Raised per Monitoring and Review Plan","Not action-capable","Action-capable: raise not yet set"},0)))),"INVALID VALUE — use the dropdown list",IF(AND(AG1050="UC-ID specific",OR(AF1050="",AF1050="None")),"UC-ID REQUIRED",IF(OR(J1050="",K1050="",Q1050="",R1050="",T1050="",AL1050="",J1050="Not yet known",K1050="Unknown",Q1050="Unknown",R1050="Unknown",T1050="Unknown"),"UNKNOWN TO RESOLVE",IF(AND(K1050="Yes",OR(H1050="",I1050="",M1050="",N1050="",O1050="",P1050="",P1050="None",X1050="")),"BREACH ACTION INCOMPLETE",IF(AND(OR(K1050="Yes",Q1050="Yes"),AL1050="None"),"TRIGGER NOT RECORDED — select the E.4 trigger",IF(AND(OR(AND(AL1050&lt;&gt;"",AL1050&lt;&gt;"None"),R1050="Yes"),AM1050=""),"REASSESSMENT / CONSIDERATION REF REQUIRED",IF(AND(OR(R1050="Yes",T1050="Yes"),U1050=""),"GATE LOG EVENT ID REQUIRED",IF(OR(AND(D1050&lt;&gt;"",NOT(ISNUMBER(D1050))),AND(Y1050&lt;&gt;"",NOT(ISNUMBER(Y1050))),AND(ISNUMBER(D1050),ISNUMBER(Y1050),Y1050&lt;=D1050)),"DATE CHECK — Review and Next Review must be dates, Next after Review",IF(AND(ISNUMBER(AC1050),ISNUMBER(AD1050),AD1050&gt;AC1050),"SAMPLE EXCEEDS POPULATION",IF(AND(ISNUMBER(AD1050),ISNUMBER(AK1050),AD1050&lt;AK1050),"SAMPLE BELOW TIER MINIMUM",IF(AND(AI1050&lt;&gt;"",ISNUMBER(Y1050),AO1050=""),"REVIEW TYPE REQUIRED: operational, performance or formal (§6.4.4)",IF(AND(ISNUMBER(D1050),ISNUMBER(Y1050),AI1050&lt;&gt;"",Y1050-D1050&gt;IF(AI1050="Critical",31,IF(AI1050="High",IF(OR(AO1050="Operational monitoring",AO1050="Performance review"),31,92),IF(AI1050="Medium",IF(AO1050="Operational monitoring",31,IF(AO1050="Performance review",92,366)),366)))),"NEXT REVIEW EXCEEDS TIER CADENCE",IF(OR(AP1050="",AP1050="Action-capable: raise not yet set"),"AGENTIC CADENCE RAISE NOT SET (§6.4.4; size to be set by the Council)",IF(AND(Z1050="Closed",OR(D1050="",E1050="",G1050="",H1050="",I1050="",X1050="",Y1050="",AA1050="",AB1050="",NOT(ISNUMBER(AC1050)),NOT(ISNUMBER(AD1050)),AC1050&lt;1,AD1050&lt;1,AE1050="",AG1050="",AI1050="")),"CLOSURE EVIDENCE MISSING",IF(Z1050="Closed","Closure ready for independent review","Open / review")))))))))))))))))</f>
        <v/>
      </c>
      <c r="AI1050" s="0" t="n"/>
      <c r="AJ1050" s="0">
        <f>IF(AI1050="","",IF(AO1050="Operational monitoring",IF(AI1050="Low","Routine operational monitoring by the Service Owner",IF(AI1050="Medium","Monthly","Continuous (logged at least monthly)")),IF(AO1050="Performance review",IF(AI1050="Critical","At least monthly",IF(AI1050="High","Monthly",IF(AI1050="Medium","Quarterly","Annual"))),IF(AI1050="Critical","Continuous monitoring; formal review at least monthly",IF(AI1050="High","Quarterly","Annual")))))</f>
        <v/>
      </c>
      <c r="AK1050" s="0">
        <f>IF(OR(AI1050="",NOT(ISNUMBER(AC1050))),"",IF(OR(AI1050="Critical",AI1050="High"),MIN(AC1050,MAX(30,ROUNDUP(0.05*AC1050,0))),IF(AI1050="Medium",MIN(AC1050,20),MIN(AC1050,10))))</f>
        <v/>
      </c>
      <c r="AL1050" s="0" t="n"/>
      <c r="AM1050" s="0" t="n"/>
      <c r="AN1050" s="0" t="n"/>
      <c r="AO1050" s="0" t="n"/>
      <c r="AP1050" s="0" t="n"/>
    </row>
    <row r="1051">
      <c r="A1051" s="49" t="n"/>
      <c r="B1051" s="50" t="n"/>
      <c r="C1051" s="50" t="n"/>
      <c r="D1051" s="51" t="n"/>
      <c r="E1051" s="50" t="n"/>
      <c r="F1051" s="50" t="n"/>
      <c r="G1051" s="50" t="n"/>
      <c r="H1051" s="50" t="n"/>
      <c r="I1051" s="50" t="n"/>
      <c r="J1051" s="50" t="n"/>
      <c r="K1051" s="50" t="n"/>
      <c r="L1051" s="50" t="n"/>
      <c r="M1051" s="50" t="n"/>
      <c r="N1051" s="50" t="n"/>
      <c r="O1051" s="51" t="n"/>
      <c r="P1051" s="50" t="n"/>
      <c r="Q1051" s="50" t="n"/>
      <c r="R1051" s="50" t="n"/>
      <c r="S1051" s="50" t="n"/>
      <c r="T1051" s="50" t="n"/>
      <c r="U1051" s="50" t="n"/>
      <c r="V1051" s="50" t="n"/>
      <c r="W1051" s="50" t="n"/>
      <c r="X1051" s="50" t="n"/>
      <c r="Y1051" s="51" t="n"/>
      <c r="Z1051" s="52" t="n"/>
      <c r="AA1051" s="50" t="n"/>
      <c r="AB1051" s="50" t="n"/>
      <c r="AC1051" s="61" t="n"/>
      <c r="AD1051" s="61" t="n"/>
      <c r="AE1051" s="50" t="n"/>
      <c r="AF1051" s="0" t="n"/>
      <c r="AG1051" s="0" t="n"/>
      <c r="AH1051" s="85">
        <f>IF(COUNTA(A1051:AG1051,AI1051,AL1051:AP1051)=0,"",IF(TRIM(A1051)="","AIR-ID REQUIRED",IF(OR(AND(K1051&lt;&gt;"",ISNA(MATCH(K1051,{"Yes","No","Unknown"},0))),AND(Q1051&lt;&gt;"",ISNA(MATCH(Q1051,{"Yes","No","Unknown"},0))),AND(R1051&lt;&gt;"",ISNA(MATCH(R1051,{"Yes","No","Unknown"},0))),AND(T1051&lt;&gt;"",ISNA(MATCH(T1051,{"Yes","No","Unknown"},0))),AND(J1051&lt;&gt;"",ISNA(MATCH(J1051,{"Improving","Stable","Deteriorating","New / Baseline","Not yet known"},0))),AND(Z1051&lt;&gt;"",ISNA(MATCH(Z1051,{"Open","Reviewed","Action Open","Escalated","Closed"},0))),AND(AG1051&lt;&gt;"",ISNA(MATCH(AG1051,{"UC-ID specific","Shared system baseline"},0))),AND(AI1051&lt;&gt;"",ISNA(MATCH(AI1051,{"Low","Medium","High","Critical"},0))),AND(AL1051&lt;&gt;"",COUNTIF(Lists!$A$3:$A$10,AL1051)=0),AND(AO1051&lt;&gt;"",ISNA(MATCH(AO1051,{"Operational monitoring","Performance review","Formal review"},0))),AND(AP1051&lt;&gt;"",ISNA(MATCH(AP1051,{"Raised per Monitoring and Review Plan","Not action-capable","Action-capable: raise not yet set"},0)))),"INVALID VALUE — use the dropdown list",IF(AND(AG1051="UC-ID specific",OR(AF1051="",AF1051="None")),"UC-ID REQUIRED",IF(OR(J1051="",K1051="",Q1051="",R1051="",T1051="",AL1051="",J1051="Not yet known",K1051="Unknown",Q1051="Unknown",R1051="Unknown",T1051="Unknown"),"UNKNOWN TO RESOLVE",IF(AND(K1051="Yes",OR(H1051="",I1051="",M1051="",N1051="",O1051="",P1051="",P1051="None",X1051="")),"BREACH ACTION INCOMPLETE",IF(AND(OR(K1051="Yes",Q1051="Yes"),AL1051="None"),"TRIGGER NOT RECORDED — select the E.4 trigger",IF(AND(OR(AND(AL1051&lt;&gt;"",AL1051&lt;&gt;"None"),R1051="Yes"),AM1051=""),"REASSESSMENT / CONSIDERATION REF REQUIRED",IF(AND(OR(R1051="Yes",T1051="Yes"),U1051=""),"GATE LOG EVENT ID REQUIRED",IF(OR(AND(D1051&lt;&gt;"",NOT(ISNUMBER(D1051))),AND(Y1051&lt;&gt;"",NOT(ISNUMBER(Y1051))),AND(ISNUMBER(D1051),ISNUMBER(Y1051),Y1051&lt;=D1051)),"DATE CHECK — Review and Next Review must be dates, Next after Review",IF(AND(ISNUMBER(AC1051),ISNUMBER(AD1051),AD1051&gt;AC1051),"SAMPLE EXCEEDS POPULATION",IF(AND(ISNUMBER(AD1051),ISNUMBER(AK1051),AD1051&lt;AK1051),"SAMPLE BELOW TIER MINIMUM",IF(AND(AI1051&lt;&gt;"",ISNUMBER(Y1051),AO1051=""),"REVIEW TYPE REQUIRED: operational, performance or formal (§6.4.4)",IF(AND(ISNUMBER(D1051),ISNUMBER(Y1051),AI1051&lt;&gt;"",Y1051-D1051&gt;IF(AI1051="Critical",31,IF(AI1051="High",IF(OR(AO1051="Operational monitoring",AO1051="Performance review"),31,92),IF(AI1051="Medium",IF(AO1051="Operational monitoring",31,IF(AO1051="Performance review",92,366)),366)))),"NEXT REVIEW EXCEEDS TIER CADENCE",IF(OR(AP1051="",AP1051="Action-capable: raise not yet set"),"AGENTIC CADENCE RAISE NOT SET (§6.4.4; size to be set by the Council)",IF(AND(Z1051="Closed",OR(D1051="",E1051="",G1051="",H1051="",I1051="",X1051="",Y1051="",AA1051="",AB1051="",NOT(ISNUMBER(AC1051)),NOT(ISNUMBER(AD1051)),AC1051&lt;1,AD1051&lt;1,AE1051="",AG1051="",AI1051="")),"CLOSURE EVIDENCE MISSING",IF(Z1051="Closed","Closure ready for independent review","Open / review")))))))))))))))))</f>
        <v/>
      </c>
      <c r="AI1051" s="0" t="n"/>
      <c r="AJ1051" s="0">
        <f>IF(AI1051="","",IF(AO1051="Operational monitoring",IF(AI1051="Low","Routine operational monitoring by the Service Owner",IF(AI1051="Medium","Monthly","Continuous (logged at least monthly)")),IF(AO1051="Performance review",IF(AI1051="Critical","At least monthly",IF(AI1051="High","Monthly",IF(AI1051="Medium","Quarterly","Annual"))),IF(AI1051="Critical","Continuous monitoring; formal review at least monthly",IF(AI1051="High","Quarterly","Annual")))))</f>
        <v/>
      </c>
      <c r="AK1051" s="0">
        <f>IF(OR(AI1051="",NOT(ISNUMBER(AC1051))),"",IF(OR(AI1051="Critical",AI1051="High"),MIN(AC1051,MAX(30,ROUNDUP(0.05*AC1051,0))),IF(AI1051="Medium",MIN(AC1051,20),MIN(AC1051,10))))</f>
        <v/>
      </c>
      <c r="AL1051" s="0" t="n"/>
      <c r="AM1051" s="0" t="n"/>
      <c r="AN1051" s="0" t="n"/>
      <c r="AO1051" s="0" t="n"/>
      <c r="AP1051" s="0" t="n"/>
    </row>
    <row r="1052">
      <c r="A1052" s="49" t="n"/>
      <c r="B1052" s="50" t="n"/>
      <c r="C1052" s="50" t="n"/>
      <c r="D1052" s="51" t="n"/>
      <c r="E1052" s="50" t="n"/>
      <c r="F1052" s="50" t="n"/>
      <c r="G1052" s="50" t="n"/>
      <c r="H1052" s="50" t="n"/>
      <c r="I1052" s="50" t="n"/>
      <c r="J1052" s="50" t="n"/>
      <c r="K1052" s="50" t="n"/>
      <c r="L1052" s="50" t="n"/>
      <c r="M1052" s="50" t="n"/>
      <c r="N1052" s="50" t="n"/>
      <c r="O1052" s="51" t="n"/>
      <c r="P1052" s="50" t="n"/>
      <c r="Q1052" s="50" t="n"/>
      <c r="R1052" s="50" t="n"/>
      <c r="S1052" s="50" t="n"/>
      <c r="T1052" s="50" t="n"/>
      <c r="U1052" s="50" t="n"/>
      <c r="V1052" s="50" t="n"/>
      <c r="W1052" s="50" t="n"/>
      <c r="X1052" s="50" t="n"/>
      <c r="Y1052" s="51" t="n"/>
      <c r="Z1052" s="52" t="n"/>
      <c r="AA1052" s="50" t="n"/>
      <c r="AB1052" s="50" t="n"/>
      <c r="AC1052" s="61" t="n"/>
      <c r="AD1052" s="61" t="n"/>
      <c r="AE1052" s="50" t="n"/>
      <c r="AF1052" s="0" t="n"/>
      <c r="AG1052" s="0" t="n"/>
      <c r="AH1052" s="85">
        <f>IF(COUNTA(A1052:AG1052,AI1052,AL1052:AP1052)=0,"",IF(TRIM(A1052)="","AIR-ID REQUIRED",IF(OR(AND(K1052&lt;&gt;"",ISNA(MATCH(K1052,{"Yes","No","Unknown"},0))),AND(Q1052&lt;&gt;"",ISNA(MATCH(Q1052,{"Yes","No","Unknown"},0))),AND(R1052&lt;&gt;"",ISNA(MATCH(R1052,{"Yes","No","Unknown"},0))),AND(T1052&lt;&gt;"",ISNA(MATCH(T1052,{"Yes","No","Unknown"},0))),AND(J1052&lt;&gt;"",ISNA(MATCH(J1052,{"Improving","Stable","Deteriorating","New / Baseline","Not yet known"},0))),AND(Z1052&lt;&gt;"",ISNA(MATCH(Z1052,{"Open","Reviewed","Action Open","Escalated","Closed"},0))),AND(AG1052&lt;&gt;"",ISNA(MATCH(AG1052,{"UC-ID specific","Shared system baseline"},0))),AND(AI1052&lt;&gt;"",ISNA(MATCH(AI1052,{"Low","Medium","High","Critical"},0))),AND(AL1052&lt;&gt;"",COUNTIF(Lists!$A$3:$A$10,AL1052)=0),AND(AO1052&lt;&gt;"",ISNA(MATCH(AO1052,{"Operational monitoring","Performance review","Formal review"},0))),AND(AP1052&lt;&gt;"",ISNA(MATCH(AP1052,{"Raised per Monitoring and Review Plan","Not action-capable","Action-capable: raise not yet set"},0)))),"INVALID VALUE — use the dropdown list",IF(AND(AG1052="UC-ID specific",OR(AF1052="",AF1052="None")),"UC-ID REQUIRED",IF(OR(J1052="",K1052="",Q1052="",R1052="",T1052="",AL1052="",J1052="Not yet known",K1052="Unknown",Q1052="Unknown",R1052="Unknown",T1052="Unknown"),"UNKNOWN TO RESOLVE",IF(AND(K1052="Yes",OR(H1052="",I1052="",M1052="",N1052="",O1052="",P1052="",P1052="None",X1052="")),"BREACH ACTION INCOMPLETE",IF(AND(OR(K1052="Yes",Q1052="Yes"),AL1052="None"),"TRIGGER NOT RECORDED — select the E.4 trigger",IF(AND(OR(AND(AL1052&lt;&gt;"",AL1052&lt;&gt;"None"),R1052="Yes"),AM1052=""),"REASSESSMENT / CONSIDERATION REF REQUIRED",IF(AND(OR(R1052="Yes",T1052="Yes"),U1052=""),"GATE LOG EVENT ID REQUIRED",IF(OR(AND(D1052&lt;&gt;"",NOT(ISNUMBER(D1052))),AND(Y1052&lt;&gt;"",NOT(ISNUMBER(Y1052))),AND(ISNUMBER(D1052),ISNUMBER(Y1052),Y1052&lt;=D1052)),"DATE CHECK — Review and Next Review must be dates, Next after Review",IF(AND(ISNUMBER(AC1052),ISNUMBER(AD1052),AD1052&gt;AC1052),"SAMPLE EXCEEDS POPULATION",IF(AND(ISNUMBER(AD1052),ISNUMBER(AK1052),AD1052&lt;AK1052),"SAMPLE BELOW TIER MINIMUM",IF(AND(AI1052&lt;&gt;"",ISNUMBER(Y1052),AO1052=""),"REVIEW TYPE REQUIRED: operational, performance or formal (§6.4.4)",IF(AND(ISNUMBER(D1052),ISNUMBER(Y1052),AI1052&lt;&gt;"",Y1052-D1052&gt;IF(AI1052="Critical",31,IF(AI1052="High",IF(OR(AO1052="Operational monitoring",AO1052="Performance review"),31,92),IF(AI1052="Medium",IF(AO1052="Operational monitoring",31,IF(AO1052="Performance review",92,366)),366)))),"NEXT REVIEW EXCEEDS TIER CADENCE",IF(OR(AP1052="",AP1052="Action-capable: raise not yet set"),"AGENTIC CADENCE RAISE NOT SET (§6.4.4; size to be set by the Council)",IF(AND(Z1052="Closed",OR(D1052="",E1052="",G1052="",H1052="",I1052="",X1052="",Y1052="",AA1052="",AB1052="",NOT(ISNUMBER(AC1052)),NOT(ISNUMBER(AD1052)),AC1052&lt;1,AD1052&lt;1,AE1052="",AG1052="",AI1052="")),"CLOSURE EVIDENCE MISSING",IF(Z1052="Closed","Closure ready for independent review","Open / review")))))))))))))))))</f>
        <v/>
      </c>
      <c r="AI1052" s="0" t="n"/>
      <c r="AJ1052" s="0">
        <f>IF(AI1052="","",IF(AO1052="Operational monitoring",IF(AI1052="Low","Routine operational monitoring by the Service Owner",IF(AI1052="Medium","Monthly","Continuous (logged at least monthly)")),IF(AO1052="Performance review",IF(AI1052="Critical","At least monthly",IF(AI1052="High","Monthly",IF(AI1052="Medium","Quarterly","Annual"))),IF(AI1052="Critical","Continuous monitoring; formal review at least monthly",IF(AI1052="High","Quarterly","Annual")))))</f>
        <v/>
      </c>
      <c r="AK1052" s="0">
        <f>IF(OR(AI1052="",NOT(ISNUMBER(AC1052))),"",IF(OR(AI1052="Critical",AI1052="High"),MIN(AC1052,MAX(30,ROUNDUP(0.05*AC1052,0))),IF(AI1052="Medium",MIN(AC1052,20),MIN(AC1052,10))))</f>
        <v/>
      </c>
      <c r="AL1052" s="0" t="n"/>
      <c r="AM1052" s="0" t="n"/>
      <c r="AN1052" s="0" t="n"/>
      <c r="AO1052" s="0" t="n"/>
      <c r="AP1052" s="0" t="n"/>
    </row>
    <row r="1053">
      <c r="A1053" s="49" t="n"/>
      <c r="B1053" s="50" t="n"/>
      <c r="C1053" s="50" t="n"/>
      <c r="D1053" s="51" t="n"/>
      <c r="E1053" s="50" t="n"/>
      <c r="F1053" s="50" t="n"/>
      <c r="G1053" s="50" t="n"/>
      <c r="H1053" s="50" t="n"/>
      <c r="I1053" s="50" t="n"/>
      <c r="J1053" s="50" t="n"/>
      <c r="K1053" s="50" t="n"/>
      <c r="L1053" s="50" t="n"/>
      <c r="M1053" s="50" t="n"/>
      <c r="N1053" s="50" t="n"/>
      <c r="O1053" s="51" t="n"/>
      <c r="P1053" s="50" t="n"/>
      <c r="Q1053" s="50" t="n"/>
      <c r="R1053" s="50" t="n"/>
      <c r="S1053" s="50" t="n"/>
      <c r="T1053" s="50" t="n"/>
      <c r="U1053" s="50" t="n"/>
      <c r="V1053" s="50" t="n"/>
      <c r="W1053" s="50" t="n"/>
      <c r="X1053" s="50" t="n"/>
      <c r="Y1053" s="51" t="n"/>
      <c r="Z1053" s="52" t="n"/>
      <c r="AA1053" s="50" t="n"/>
      <c r="AB1053" s="50" t="n"/>
      <c r="AC1053" s="61" t="n"/>
      <c r="AD1053" s="61" t="n"/>
      <c r="AE1053" s="50" t="n"/>
      <c r="AF1053" s="0" t="n"/>
      <c r="AG1053" s="0" t="n"/>
      <c r="AH1053" s="85">
        <f>IF(COUNTA(A1053:AG1053,AI1053,AL1053:AP1053)=0,"",IF(TRIM(A1053)="","AIR-ID REQUIRED",IF(OR(AND(K1053&lt;&gt;"",ISNA(MATCH(K1053,{"Yes","No","Unknown"},0))),AND(Q1053&lt;&gt;"",ISNA(MATCH(Q1053,{"Yes","No","Unknown"},0))),AND(R1053&lt;&gt;"",ISNA(MATCH(R1053,{"Yes","No","Unknown"},0))),AND(T1053&lt;&gt;"",ISNA(MATCH(T1053,{"Yes","No","Unknown"},0))),AND(J1053&lt;&gt;"",ISNA(MATCH(J1053,{"Improving","Stable","Deteriorating","New / Baseline","Not yet known"},0))),AND(Z1053&lt;&gt;"",ISNA(MATCH(Z1053,{"Open","Reviewed","Action Open","Escalated","Closed"},0))),AND(AG1053&lt;&gt;"",ISNA(MATCH(AG1053,{"UC-ID specific","Shared system baseline"},0))),AND(AI1053&lt;&gt;"",ISNA(MATCH(AI1053,{"Low","Medium","High","Critical"},0))),AND(AL1053&lt;&gt;"",COUNTIF(Lists!$A$3:$A$10,AL1053)=0),AND(AO1053&lt;&gt;"",ISNA(MATCH(AO1053,{"Operational monitoring","Performance review","Formal review"},0))),AND(AP1053&lt;&gt;"",ISNA(MATCH(AP1053,{"Raised per Monitoring and Review Plan","Not action-capable","Action-capable: raise not yet set"},0)))),"INVALID VALUE — use the dropdown list",IF(AND(AG1053="UC-ID specific",OR(AF1053="",AF1053="None")),"UC-ID REQUIRED",IF(OR(J1053="",K1053="",Q1053="",R1053="",T1053="",AL1053="",J1053="Not yet known",K1053="Unknown",Q1053="Unknown",R1053="Unknown",T1053="Unknown"),"UNKNOWN TO RESOLVE",IF(AND(K1053="Yes",OR(H1053="",I1053="",M1053="",N1053="",O1053="",P1053="",P1053="None",X1053="")),"BREACH ACTION INCOMPLETE",IF(AND(OR(K1053="Yes",Q1053="Yes"),AL1053="None"),"TRIGGER NOT RECORDED — select the E.4 trigger",IF(AND(OR(AND(AL1053&lt;&gt;"",AL1053&lt;&gt;"None"),R1053="Yes"),AM1053=""),"REASSESSMENT / CONSIDERATION REF REQUIRED",IF(AND(OR(R1053="Yes",T1053="Yes"),U1053=""),"GATE LOG EVENT ID REQUIRED",IF(OR(AND(D1053&lt;&gt;"",NOT(ISNUMBER(D1053))),AND(Y1053&lt;&gt;"",NOT(ISNUMBER(Y1053))),AND(ISNUMBER(D1053),ISNUMBER(Y1053),Y1053&lt;=D1053)),"DATE CHECK — Review and Next Review must be dates, Next after Review",IF(AND(ISNUMBER(AC1053),ISNUMBER(AD1053),AD1053&gt;AC1053),"SAMPLE EXCEEDS POPULATION",IF(AND(ISNUMBER(AD1053),ISNUMBER(AK1053),AD1053&lt;AK1053),"SAMPLE BELOW TIER MINIMUM",IF(AND(AI1053&lt;&gt;"",ISNUMBER(Y1053),AO1053=""),"REVIEW TYPE REQUIRED: operational, performance or formal (§6.4.4)",IF(AND(ISNUMBER(D1053),ISNUMBER(Y1053),AI1053&lt;&gt;"",Y1053-D1053&gt;IF(AI1053="Critical",31,IF(AI1053="High",IF(OR(AO1053="Operational monitoring",AO1053="Performance review"),31,92),IF(AI1053="Medium",IF(AO1053="Operational monitoring",31,IF(AO1053="Performance review",92,366)),366)))),"NEXT REVIEW EXCEEDS TIER CADENCE",IF(OR(AP1053="",AP1053="Action-capable: raise not yet set"),"AGENTIC CADENCE RAISE NOT SET (§6.4.4; size to be set by the Council)",IF(AND(Z1053="Closed",OR(D1053="",E1053="",G1053="",H1053="",I1053="",X1053="",Y1053="",AA1053="",AB1053="",NOT(ISNUMBER(AC1053)),NOT(ISNUMBER(AD1053)),AC1053&lt;1,AD1053&lt;1,AE1053="",AG1053="",AI1053="")),"CLOSURE EVIDENCE MISSING",IF(Z1053="Closed","Closure ready for independent review","Open / review")))))))))))))))))</f>
        <v/>
      </c>
      <c r="AI1053" s="0" t="n"/>
      <c r="AJ1053" s="0">
        <f>IF(AI1053="","",IF(AO1053="Operational monitoring",IF(AI1053="Low","Routine operational monitoring by the Service Owner",IF(AI1053="Medium","Monthly","Continuous (logged at least monthly)")),IF(AO1053="Performance review",IF(AI1053="Critical","At least monthly",IF(AI1053="High","Monthly",IF(AI1053="Medium","Quarterly","Annual"))),IF(AI1053="Critical","Continuous monitoring; formal review at least monthly",IF(AI1053="High","Quarterly","Annual")))))</f>
        <v/>
      </c>
      <c r="AK1053" s="0">
        <f>IF(OR(AI1053="",NOT(ISNUMBER(AC1053))),"",IF(OR(AI1053="Critical",AI1053="High"),MIN(AC1053,MAX(30,ROUNDUP(0.05*AC1053,0))),IF(AI1053="Medium",MIN(AC1053,20),MIN(AC1053,10))))</f>
        <v/>
      </c>
      <c r="AL1053" s="0" t="n"/>
      <c r="AM1053" s="0" t="n"/>
      <c r="AN1053" s="0" t="n"/>
      <c r="AO1053" s="0" t="n"/>
      <c r="AP1053" s="0" t="n"/>
    </row>
    <row r="1054">
      <c r="A1054" s="49" t="n"/>
      <c r="B1054" s="50" t="n"/>
      <c r="C1054" s="50" t="n"/>
      <c r="D1054" s="51" t="n"/>
      <c r="E1054" s="50" t="n"/>
      <c r="F1054" s="50" t="n"/>
      <c r="G1054" s="50" t="n"/>
      <c r="H1054" s="50" t="n"/>
      <c r="I1054" s="50" t="n"/>
      <c r="J1054" s="50" t="n"/>
      <c r="K1054" s="50" t="n"/>
      <c r="L1054" s="50" t="n"/>
      <c r="M1054" s="50" t="n"/>
      <c r="N1054" s="50" t="n"/>
      <c r="O1054" s="51" t="n"/>
      <c r="P1054" s="50" t="n"/>
      <c r="Q1054" s="50" t="n"/>
      <c r="R1054" s="50" t="n"/>
      <c r="S1054" s="50" t="n"/>
      <c r="T1054" s="50" t="n"/>
      <c r="U1054" s="50" t="n"/>
      <c r="V1054" s="50" t="n"/>
      <c r="W1054" s="50" t="n"/>
      <c r="X1054" s="50" t="n"/>
      <c r="Y1054" s="51" t="n"/>
      <c r="Z1054" s="52" t="n"/>
      <c r="AA1054" s="50" t="n"/>
      <c r="AB1054" s="50" t="n"/>
      <c r="AC1054" s="61" t="n"/>
      <c r="AD1054" s="61" t="n"/>
      <c r="AE1054" s="50" t="n"/>
      <c r="AF1054" s="0" t="n"/>
      <c r="AG1054" s="0" t="n"/>
      <c r="AH1054" s="85">
        <f>IF(COUNTA(A1054:AG1054,AI1054,AL1054:AP1054)=0,"",IF(TRIM(A1054)="","AIR-ID REQUIRED",IF(OR(AND(K1054&lt;&gt;"",ISNA(MATCH(K1054,{"Yes","No","Unknown"},0))),AND(Q1054&lt;&gt;"",ISNA(MATCH(Q1054,{"Yes","No","Unknown"},0))),AND(R1054&lt;&gt;"",ISNA(MATCH(R1054,{"Yes","No","Unknown"},0))),AND(T1054&lt;&gt;"",ISNA(MATCH(T1054,{"Yes","No","Unknown"},0))),AND(J1054&lt;&gt;"",ISNA(MATCH(J1054,{"Improving","Stable","Deteriorating","New / Baseline","Not yet known"},0))),AND(Z1054&lt;&gt;"",ISNA(MATCH(Z1054,{"Open","Reviewed","Action Open","Escalated","Closed"},0))),AND(AG1054&lt;&gt;"",ISNA(MATCH(AG1054,{"UC-ID specific","Shared system baseline"},0))),AND(AI1054&lt;&gt;"",ISNA(MATCH(AI1054,{"Low","Medium","High","Critical"},0))),AND(AL1054&lt;&gt;"",COUNTIF(Lists!$A$3:$A$10,AL1054)=0),AND(AO1054&lt;&gt;"",ISNA(MATCH(AO1054,{"Operational monitoring","Performance review","Formal review"},0))),AND(AP1054&lt;&gt;"",ISNA(MATCH(AP1054,{"Raised per Monitoring and Review Plan","Not action-capable","Action-capable: raise not yet set"},0)))),"INVALID VALUE — use the dropdown list",IF(AND(AG1054="UC-ID specific",OR(AF1054="",AF1054="None")),"UC-ID REQUIRED",IF(OR(J1054="",K1054="",Q1054="",R1054="",T1054="",AL1054="",J1054="Not yet known",K1054="Unknown",Q1054="Unknown",R1054="Unknown",T1054="Unknown"),"UNKNOWN TO RESOLVE",IF(AND(K1054="Yes",OR(H1054="",I1054="",M1054="",N1054="",O1054="",P1054="",P1054="None",X1054="")),"BREACH ACTION INCOMPLETE",IF(AND(OR(K1054="Yes",Q1054="Yes"),AL1054="None"),"TRIGGER NOT RECORDED — select the E.4 trigger",IF(AND(OR(AND(AL1054&lt;&gt;"",AL1054&lt;&gt;"None"),R1054="Yes"),AM1054=""),"REASSESSMENT / CONSIDERATION REF REQUIRED",IF(AND(OR(R1054="Yes",T1054="Yes"),U1054=""),"GATE LOG EVENT ID REQUIRED",IF(OR(AND(D1054&lt;&gt;"",NOT(ISNUMBER(D1054))),AND(Y1054&lt;&gt;"",NOT(ISNUMBER(Y1054))),AND(ISNUMBER(D1054),ISNUMBER(Y1054),Y1054&lt;=D1054)),"DATE CHECK — Review and Next Review must be dates, Next after Review",IF(AND(ISNUMBER(AC1054),ISNUMBER(AD1054),AD1054&gt;AC1054),"SAMPLE EXCEEDS POPULATION",IF(AND(ISNUMBER(AD1054),ISNUMBER(AK1054),AD1054&lt;AK1054),"SAMPLE BELOW TIER MINIMUM",IF(AND(AI1054&lt;&gt;"",ISNUMBER(Y1054),AO1054=""),"REVIEW TYPE REQUIRED: operational, performance or formal (§6.4.4)",IF(AND(ISNUMBER(D1054),ISNUMBER(Y1054),AI1054&lt;&gt;"",Y1054-D1054&gt;IF(AI1054="Critical",31,IF(AI1054="High",IF(OR(AO1054="Operational monitoring",AO1054="Performance review"),31,92),IF(AI1054="Medium",IF(AO1054="Operational monitoring",31,IF(AO1054="Performance review",92,366)),366)))),"NEXT REVIEW EXCEEDS TIER CADENCE",IF(OR(AP1054="",AP1054="Action-capable: raise not yet set"),"AGENTIC CADENCE RAISE NOT SET (§6.4.4; size to be set by the Council)",IF(AND(Z1054="Closed",OR(D1054="",E1054="",G1054="",H1054="",I1054="",X1054="",Y1054="",AA1054="",AB1054="",NOT(ISNUMBER(AC1054)),NOT(ISNUMBER(AD1054)),AC1054&lt;1,AD1054&lt;1,AE1054="",AG1054="",AI1054="")),"CLOSURE EVIDENCE MISSING",IF(Z1054="Closed","Closure ready for independent review","Open / review")))))))))))))))))</f>
        <v/>
      </c>
      <c r="AI1054" s="0" t="n"/>
      <c r="AJ1054" s="0">
        <f>IF(AI1054="","",IF(AO1054="Operational monitoring",IF(AI1054="Low","Routine operational monitoring by the Service Owner",IF(AI1054="Medium","Monthly","Continuous (logged at least monthly)")),IF(AO1054="Performance review",IF(AI1054="Critical","At least monthly",IF(AI1054="High","Monthly",IF(AI1054="Medium","Quarterly","Annual"))),IF(AI1054="Critical","Continuous monitoring; formal review at least monthly",IF(AI1054="High","Quarterly","Annual")))))</f>
        <v/>
      </c>
      <c r="AK1054" s="0">
        <f>IF(OR(AI1054="",NOT(ISNUMBER(AC1054))),"",IF(OR(AI1054="Critical",AI1054="High"),MIN(AC1054,MAX(30,ROUNDUP(0.05*AC1054,0))),IF(AI1054="Medium",MIN(AC1054,20),MIN(AC1054,10))))</f>
        <v/>
      </c>
      <c r="AL1054" s="0" t="n"/>
      <c r="AM1054" s="0" t="n"/>
      <c r="AN1054" s="0" t="n"/>
      <c r="AO1054" s="0" t="n"/>
      <c r="AP1054" s="0" t="n"/>
    </row>
    <row r="1055">
      <c r="A1055" s="49" t="n"/>
      <c r="B1055" s="50" t="n"/>
      <c r="C1055" s="50" t="n"/>
      <c r="D1055" s="51" t="n"/>
      <c r="E1055" s="50" t="n"/>
      <c r="F1055" s="50" t="n"/>
      <c r="G1055" s="50" t="n"/>
      <c r="H1055" s="50" t="n"/>
      <c r="I1055" s="50" t="n"/>
      <c r="J1055" s="50" t="n"/>
      <c r="K1055" s="50" t="n"/>
      <c r="L1055" s="50" t="n"/>
      <c r="M1055" s="50" t="n"/>
      <c r="N1055" s="50" t="n"/>
      <c r="O1055" s="51" t="n"/>
      <c r="P1055" s="50" t="n"/>
      <c r="Q1055" s="50" t="n"/>
      <c r="R1055" s="50" t="n"/>
      <c r="S1055" s="50" t="n"/>
      <c r="T1055" s="50" t="n"/>
      <c r="U1055" s="50" t="n"/>
      <c r="V1055" s="50" t="n"/>
      <c r="W1055" s="50" t="n"/>
      <c r="X1055" s="50" t="n"/>
      <c r="Y1055" s="51" t="n"/>
      <c r="Z1055" s="52" t="n"/>
      <c r="AA1055" s="50" t="n"/>
      <c r="AB1055" s="50" t="n"/>
      <c r="AC1055" s="61" t="n"/>
      <c r="AD1055" s="61" t="n"/>
      <c r="AE1055" s="50" t="n"/>
      <c r="AF1055" s="0" t="n"/>
      <c r="AG1055" s="0" t="n"/>
      <c r="AH1055" s="85">
        <f>IF(COUNTA(A1055:AG1055,AI1055,AL1055:AP1055)=0,"",IF(TRIM(A1055)="","AIR-ID REQUIRED",IF(OR(AND(K1055&lt;&gt;"",ISNA(MATCH(K1055,{"Yes","No","Unknown"},0))),AND(Q1055&lt;&gt;"",ISNA(MATCH(Q1055,{"Yes","No","Unknown"},0))),AND(R1055&lt;&gt;"",ISNA(MATCH(R1055,{"Yes","No","Unknown"},0))),AND(T1055&lt;&gt;"",ISNA(MATCH(T1055,{"Yes","No","Unknown"},0))),AND(J1055&lt;&gt;"",ISNA(MATCH(J1055,{"Improving","Stable","Deteriorating","New / Baseline","Not yet known"},0))),AND(Z1055&lt;&gt;"",ISNA(MATCH(Z1055,{"Open","Reviewed","Action Open","Escalated","Closed"},0))),AND(AG1055&lt;&gt;"",ISNA(MATCH(AG1055,{"UC-ID specific","Shared system baseline"},0))),AND(AI1055&lt;&gt;"",ISNA(MATCH(AI1055,{"Low","Medium","High","Critical"},0))),AND(AL1055&lt;&gt;"",COUNTIF(Lists!$A$3:$A$10,AL1055)=0),AND(AO1055&lt;&gt;"",ISNA(MATCH(AO1055,{"Operational monitoring","Performance review","Formal review"},0))),AND(AP1055&lt;&gt;"",ISNA(MATCH(AP1055,{"Raised per Monitoring and Review Plan","Not action-capable","Action-capable: raise not yet set"},0)))),"INVALID VALUE — use the dropdown list",IF(AND(AG1055="UC-ID specific",OR(AF1055="",AF1055="None")),"UC-ID REQUIRED",IF(OR(J1055="",K1055="",Q1055="",R1055="",T1055="",AL1055="",J1055="Not yet known",K1055="Unknown",Q1055="Unknown",R1055="Unknown",T1055="Unknown"),"UNKNOWN TO RESOLVE",IF(AND(K1055="Yes",OR(H1055="",I1055="",M1055="",N1055="",O1055="",P1055="",P1055="None",X1055="")),"BREACH ACTION INCOMPLETE",IF(AND(OR(K1055="Yes",Q1055="Yes"),AL1055="None"),"TRIGGER NOT RECORDED — select the E.4 trigger",IF(AND(OR(AND(AL1055&lt;&gt;"",AL1055&lt;&gt;"None"),R1055="Yes"),AM1055=""),"REASSESSMENT / CONSIDERATION REF REQUIRED",IF(AND(OR(R1055="Yes",T1055="Yes"),U1055=""),"GATE LOG EVENT ID REQUIRED",IF(OR(AND(D1055&lt;&gt;"",NOT(ISNUMBER(D1055))),AND(Y1055&lt;&gt;"",NOT(ISNUMBER(Y1055))),AND(ISNUMBER(D1055),ISNUMBER(Y1055),Y1055&lt;=D1055)),"DATE CHECK — Review and Next Review must be dates, Next after Review",IF(AND(ISNUMBER(AC1055),ISNUMBER(AD1055),AD1055&gt;AC1055),"SAMPLE EXCEEDS POPULATION",IF(AND(ISNUMBER(AD1055),ISNUMBER(AK1055),AD1055&lt;AK1055),"SAMPLE BELOW TIER MINIMUM",IF(AND(AI1055&lt;&gt;"",ISNUMBER(Y1055),AO1055=""),"REVIEW TYPE REQUIRED: operational, performance or formal (§6.4.4)",IF(AND(ISNUMBER(D1055),ISNUMBER(Y1055),AI1055&lt;&gt;"",Y1055-D1055&gt;IF(AI1055="Critical",31,IF(AI1055="High",IF(OR(AO1055="Operational monitoring",AO1055="Performance review"),31,92),IF(AI1055="Medium",IF(AO1055="Operational monitoring",31,IF(AO1055="Performance review",92,366)),366)))),"NEXT REVIEW EXCEEDS TIER CADENCE",IF(OR(AP1055="",AP1055="Action-capable: raise not yet set"),"AGENTIC CADENCE RAISE NOT SET (§6.4.4; size to be set by the Council)",IF(AND(Z1055="Closed",OR(D1055="",E1055="",G1055="",H1055="",I1055="",X1055="",Y1055="",AA1055="",AB1055="",NOT(ISNUMBER(AC1055)),NOT(ISNUMBER(AD1055)),AC1055&lt;1,AD1055&lt;1,AE1055="",AG1055="",AI1055="")),"CLOSURE EVIDENCE MISSING",IF(Z1055="Closed","Closure ready for independent review","Open / review")))))))))))))))))</f>
        <v/>
      </c>
      <c r="AI1055" s="0" t="n"/>
      <c r="AJ1055" s="0">
        <f>IF(AI1055="","",IF(AO1055="Operational monitoring",IF(AI1055="Low","Routine operational monitoring by the Service Owner",IF(AI1055="Medium","Monthly","Continuous (logged at least monthly)")),IF(AO1055="Performance review",IF(AI1055="Critical","At least monthly",IF(AI1055="High","Monthly",IF(AI1055="Medium","Quarterly","Annual"))),IF(AI1055="Critical","Continuous monitoring; formal review at least monthly",IF(AI1055="High","Quarterly","Annual")))))</f>
        <v/>
      </c>
      <c r="AK1055" s="0">
        <f>IF(OR(AI1055="",NOT(ISNUMBER(AC1055))),"",IF(OR(AI1055="Critical",AI1055="High"),MIN(AC1055,MAX(30,ROUNDUP(0.05*AC1055,0))),IF(AI1055="Medium",MIN(AC1055,20),MIN(AC1055,10))))</f>
        <v/>
      </c>
      <c r="AL1055" s="0" t="n"/>
      <c r="AM1055" s="0" t="n"/>
      <c r="AN1055" s="0" t="n"/>
      <c r="AO1055" s="0" t="n"/>
      <c r="AP1055" s="0" t="n"/>
    </row>
    <row r="1056">
      <c r="A1056" s="49" t="n"/>
      <c r="B1056" s="50" t="n"/>
      <c r="C1056" s="50" t="n"/>
      <c r="D1056" s="51" t="n"/>
      <c r="E1056" s="50" t="n"/>
      <c r="F1056" s="50" t="n"/>
      <c r="G1056" s="50" t="n"/>
      <c r="H1056" s="50" t="n"/>
      <c r="I1056" s="50" t="n"/>
      <c r="J1056" s="50" t="n"/>
      <c r="K1056" s="50" t="n"/>
      <c r="L1056" s="50" t="n"/>
      <c r="M1056" s="50" t="n"/>
      <c r="N1056" s="50" t="n"/>
      <c r="O1056" s="51" t="n"/>
      <c r="P1056" s="50" t="n"/>
      <c r="Q1056" s="50" t="n"/>
      <c r="R1056" s="50" t="n"/>
      <c r="S1056" s="50" t="n"/>
      <c r="T1056" s="50" t="n"/>
      <c r="U1056" s="50" t="n"/>
      <c r="V1056" s="50" t="n"/>
      <c r="W1056" s="50" t="n"/>
      <c r="X1056" s="50" t="n"/>
      <c r="Y1056" s="51" t="n"/>
      <c r="Z1056" s="52" t="n"/>
      <c r="AA1056" s="50" t="n"/>
      <c r="AB1056" s="50" t="n"/>
      <c r="AC1056" s="61" t="n"/>
      <c r="AD1056" s="61" t="n"/>
      <c r="AE1056" s="50" t="n"/>
      <c r="AF1056" s="0" t="n"/>
      <c r="AG1056" s="0" t="n"/>
      <c r="AH1056" s="85">
        <f>IF(COUNTA(A1056:AG1056,AI1056,AL1056:AP1056)=0,"",IF(TRIM(A1056)="","AIR-ID REQUIRED",IF(OR(AND(K1056&lt;&gt;"",ISNA(MATCH(K1056,{"Yes","No","Unknown"},0))),AND(Q1056&lt;&gt;"",ISNA(MATCH(Q1056,{"Yes","No","Unknown"},0))),AND(R1056&lt;&gt;"",ISNA(MATCH(R1056,{"Yes","No","Unknown"},0))),AND(T1056&lt;&gt;"",ISNA(MATCH(T1056,{"Yes","No","Unknown"},0))),AND(J1056&lt;&gt;"",ISNA(MATCH(J1056,{"Improving","Stable","Deteriorating","New / Baseline","Not yet known"},0))),AND(Z1056&lt;&gt;"",ISNA(MATCH(Z1056,{"Open","Reviewed","Action Open","Escalated","Closed"},0))),AND(AG1056&lt;&gt;"",ISNA(MATCH(AG1056,{"UC-ID specific","Shared system baseline"},0))),AND(AI1056&lt;&gt;"",ISNA(MATCH(AI1056,{"Low","Medium","High","Critical"},0))),AND(AL1056&lt;&gt;"",COUNTIF(Lists!$A$3:$A$10,AL1056)=0),AND(AO1056&lt;&gt;"",ISNA(MATCH(AO1056,{"Operational monitoring","Performance review","Formal review"},0))),AND(AP1056&lt;&gt;"",ISNA(MATCH(AP1056,{"Raised per Monitoring and Review Plan","Not action-capable","Action-capable: raise not yet set"},0)))),"INVALID VALUE — use the dropdown list",IF(AND(AG1056="UC-ID specific",OR(AF1056="",AF1056="None")),"UC-ID REQUIRED",IF(OR(J1056="",K1056="",Q1056="",R1056="",T1056="",AL1056="",J1056="Not yet known",K1056="Unknown",Q1056="Unknown",R1056="Unknown",T1056="Unknown"),"UNKNOWN TO RESOLVE",IF(AND(K1056="Yes",OR(H1056="",I1056="",M1056="",N1056="",O1056="",P1056="",P1056="None",X1056="")),"BREACH ACTION INCOMPLETE",IF(AND(OR(K1056="Yes",Q1056="Yes"),AL1056="None"),"TRIGGER NOT RECORDED — select the E.4 trigger",IF(AND(OR(AND(AL1056&lt;&gt;"",AL1056&lt;&gt;"None"),R1056="Yes"),AM1056=""),"REASSESSMENT / CONSIDERATION REF REQUIRED",IF(AND(OR(R1056="Yes",T1056="Yes"),U1056=""),"GATE LOG EVENT ID REQUIRED",IF(OR(AND(D1056&lt;&gt;"",NOT(ISNUMBER(D1056))),AND(Y1056&lt;&gt;"",NOT(ISNUMBER(Y1056))),AND(ISNUMBER(D1056),ISNUMBER(Y1056),Y1056&lt;=D1056)),"DATE CHECK — Review and Next Review must be dates, Next after Review",IF(AND(ISNUMBER(AC1056),ISNUMBER(AD1056),AD1056&gt;AC1056),"SAMPLE EXCEEDS POPULATION",IF(AND(ISNUMBER(AD1056),ISNUMBER(AK1056),AD1056&lt;AK1056),"SAMPLE BELOW TIER MINIMUM",IF(AND(AI1056&lt;&gt;"",ISNUMBER(Y1056),AO1056=""),"REVIEW TYPE REQUIRED: operational, performance or formal (§6.4.4)",IF(AND(ISNUMBER(D1056),ISNUMBER(Y1056),AI1056&lt;&gt;"",Y1056-D1056&gt;IF(AI1056="Critical",31,IF(AI1056="High",IF(OR(AO1056="Operational monitoring",AO1056="Performance review"),31,92),IF(AI1056="Medium",IF(AO1056="Operational monitoring",31,IF(AO1056="Performance review",92,366)),366)))),"NEXT REVIEW EXCEEDS TIER CADENCE",IF(OR(AP1056="",AP1056="Action-capable: raise not yet set"),"AGENTIC CADENCE RAISE NOT SET (§6.4.4; size to be set by the Council)",IF(AND(Z1056="Closed",OR(D1056="",E1056="",G1056="",H1056="",I1056="",X1056="",Y1056="",AA1056="",AB1056="",NOT(ISNUMBER(AC1056)),NOT(ISNUMBER(AD1056)),AC1056&lt;1,AD1056&lt;1,AE1056="",AG1056="",AI1056="")),"CLOSURE EVIDENCE MISSING",IF(Z1056="Closed","Closure ready for independent review","Open / review")))))))))))))))))</f>
        <v/>
      </c>
      <c r="AI1056" s="0" t="n"/>
      <c r="AJ1056" s="0">
        <f>IF(AI1056="","",IF(AO1056="Operational monitoring",IF(AI1056="Low","Routine operational monitoring by the Service Owner",IF(AI1056="Medium","Monthly","Continuous (logged at least monthly)")),IF(AO1056="Performance review",IF(AI1056="Critical","At least monthly",IF(AI1056="High","Monthly",IF(AI1056="Medium","Quarterly","Annual"))),IF(AI1056="Critical","Continuous monitoring; formal review at least monthly",IF(AI1056="High","Quarterly","Annual")))))</f>
        <v/>
      </c>
      <c r="AK1056" s="0">
        <f>IF(OR(AI1056="",NOT(ISNUMBER(AC1056))),"",IF(OR(AI1056="Critical",AI1056="High"),MIN(AC1056,MAX(30,ROUNDUP(0.05*AC1056,0))),IF(AI1056="Medium",MIN(AC1056,20),MIN(AC1056,10))))</f>
        <v/>
      </c>
      <c r="AL1056" s="0" t="n"/>
      <c r="AM1056" s="0" t="n"/>
      <c r="AN1056" s="0" t="n"/>
      <c r="AO1056" s="0" t="n"/>
      <c r="AP1056" s="0" t="n"/>
    </row>
    <row r="1057">
      <c r="A1057" s="49" t="n"/>
      <c r="B1057" s="50" t="n"/>
      <c r="C1057" s="50" t="n"/>
      <c r="D1057" s="51" t="n"/>
      <c r="E1057" s="50" t="n"/>
      <c r="F1057" s="50" t="n"/>
      <c r="G1057" s="50" t="n"/>
      <c r="H1057" s="50" t="n"/>
      <c r="I1057" s="50" t="n"/>
      <c r="J1057" s="50" t="n"/>
      <c r="K1057" s="50" t="n"/>
      <c r="L1057" s="50" t="n"/>
      <c r="M1057" s="50" t="n"/>
      <c r="N1057" s="50" t="n"/>
      <c r="O1057" s="51" t="n"/>
      <c r="P1057" s="50" t="n"/>
      <c r="Q1057" s="50" t="n"/>
      <c r="R1057" s="50" t="n"/>
      <c r="S1057" s="50" t="n"/>
      <c r="T1057" s="50" t="n"/>
      <c r="U1057" s="50" t="n"/>
      <c r="V1057" s="50" t="n"/>
      <c r="W1057" s="50" t="n"/>
      <c r="X1057" s="50" t="n"/>
      <c r="Y1057" s="51" t="n"/>
      <c r="Z1057" s="52" t="n"/>
      <c r="AA1057" s="50" t="n"/>
      <c r="AB1057" s="50" t="n"/>
      <c r="AC1057" s="61" t="n"/>
      <c r="AD1057" s="61" t="n"/>
      <c r="AE1057" s="50" t="n"/>
      <c r="AF1057" s="0" t="n"/>
      <c r="AG1057" s="0" t="n"/>
      <c r="AH1057" s="85">
        <f>IF(COUNTA(A1057:AG1057,AI1057,AL1057:AP1057)=0,"",IF(TRIM(A1057)="","AIR-ID REQUIRED",IF(OR(AND(K1057&lt;&gt;"",ISNA(MATCH(K1057,{"Yes","No","Unknown"},0))),AND(Q1057&lt;&gt;"",ISNA(MATCH(Q1057,{"Yes","No","Unknown"},0))),AND(R1057&lt;&gt;"",ISNA(MATCH(R1057,{"Yes","No","Unknown"},0))),AND(T1057&lt;&gt;"",ISNA(MATCH(T1057,{"Yes","No","Unknown"},0))),AND(J1057&lt;&gt;"",ISNA(MATCH(J1057,{"Improving","Stable","Deteriorating","New / Baseline","Not yet known"},0))),AND(Z1057&lt;&gt;"",ISNA(MATCH(Z1057,{"Open","Reviewed","Action Open","Escalated","Closed"},0))),AND(AG1057&lt;&gt;"",ISNA(MATCH(AG1057,{"UC-ID specific","Shared system baseline"},0))),AND(AI1057&lt;&gt;"",ISNA(MATCH(AI1057,{"Low","Medium","High","Critical"},0))),AND(AL1057&lt;&gt;"",COUNTIF(Lists!$A$3:$A$10,AL1057)=0),AND(AO1057&lt;&gt;"",ISNA(MATCH(AO1057,{"Operational monitoring","Performance review","Formal review"},0))),AND(AP1057&lt;&gt;"",ISNA(MATCH(AP1057,{"Raised per Monitoring and Review Plan","Not action-capable","Action-capable: raise not yet set"},0)))),"INVALID VALUE — use the dropdown list",IF(AND(AG1057="UC-ID specific",OR(AF1057="",AF1057="None")),"UC-ID REQUIRED",IF(OR(J1057="",K1057="",Q1057="",R1057="",T1057="",AL1057="",J1057="Not yet known",K1057="Unknown",Q1057="Unknown",R1057="Unknown",T1057="Unknown"),"UNKNOWN TO RESOLVE",IF(AND(K1057="Yes",OR(H1057="",I1057="",M1057="",N1057="",O1057="",P1057="",P1057="None",X1057="")),"BREACH ACTION INCOMPLETE",IF(AND(OR(K1057="Yes",Q1057="Yes"),AL1057="None"),"TRIGGER NOT RECORDED — select the E.4 trigger",IF(AND(OR(AND(AL1057&lt;&gt;"",AL1057&lt;&gt;"None"),R1057="Yes"),AM1057=""),"REASSESSMENT / CONSIDERATION REF REQUIRED",IF(AND(OR(R1057="Yes",T1057="Yes"),U1057=""),"GATE LOG EVENT ID REQUIRED",IF(OR(AND(D1057&lt;&gt;"",NOT(ISNUMBER(D1057))),AND(Y1057&lt;&gt;"",NOT(ISNUMBER(Y1057))),AND(ISNUMBER(D1057),ISNUMBER(Y1057),Y1057&lt;=D1057)),"DATE CHECK — Review and Next Review must be dates, Next after Review",IF(AND(ISNUMBER(AC1057),ISNUMBER(AD1057),AD1057&gt;AC1057),"SAMPLE EXCEEDS POPULATION",IF(AND(ISNUMBER(AD1057),ISNUMBER(AK1057),AD1057&lt;AK1057),"SAMPLE BELOW TIER MINIMUM",IF(AND(AI1057&lt;&gt;"",ISNUMBER(Y1057),AO1057=""),"REVIEW TYPE REQUIRED: operational, performance or formal (§6.4.4)",IF(AND(ISNUMBER(D1057),ISNUMBER(Y1057),AI1057&lt;&gt;"",Y1057-D1057&gt;IF(AI1057="Critical",31,IF(AI1057="High",IF(OR(AO1057="Operational monitoring",AO1057="Performance review"),31,92),IF(AI1057="Medium",IF(AO1057="Operational monitoring",31,IF(AO1057="Performance review",92,366)),366)))),"NEXT REVIEW EXCEEDS TIER CADENCE",IF(OR(AP1057="",AP1057="Action-capable: raise not yet set"),"AGENTIC CADENCE RAISE NOT SET (§6.4.4; size to be set by the Council)",IF(AND(Z1057="Closed",OR(D1057="",E1057="",G1057="",H1057="",I1057="",X1057="",Y1057="",AA1057="",AB1057="",NOT(ISNUMBER(AC1057)),NOT(ISNUMBER(AD1057)),AC1057&lt;1,AD1057&lt;1,AE1057="",AG1057="",AI1057="")),"CLOSURE EVIDENCE MISSING",IF(Z1057="Closed","Closure ready for independent review","Open / review")))))))))))))))))</f>
        <v/>
      </c>
      <c r="AI1057" s="0" t="n"/>
      <c r="AJ1057" s="0">
        <f>IF(AI1057="","",IF(AO1057="Operational monitoring",IF(AI1057="Low","Routine operational monitoring by the Service Owner",IF(AI1057="Medium","Monthly","Continuous (logged at least monthly)")),IF(AO1057="Performance review",IF(AI1057="Critical","At least monthly",IF(AI1057="High","Monthly",IF(AI1057="Medium","Quarterly","Annual"))),IF(AI1057="Critical","Continuous monitoring; formal review at least monthly",IF(AI1057="High","Quarterly","Annual")))))</f>
        <v/>
      </c>
      <c r="AK1057" s="0">
        <f>IF(OR(AI1057="",NOT(ISNUMBER(AC1057))),"",IF(OR(AI1057="Critical",AI1057="High"),MIN(AC1057,MAX(30,ROUNDUP(0.05*AC1057,0))),IF(AI1057="Medium",MIN(AC1057,20),MIN(AC1057,10))))</f>
        <v/>
      </c>
      <c r="AL1057" s="0" t="n"/>
      <c r="AM1057" s="0" t="n"/>
      <c r="AN1057" s="0" t="n"/>
      <c r="AO1057" s="0" t="n"/>
      <c r="AP1057" s="0" t="n"/>
    </row>
    <row r="1058">
      <c r="A1058" s="49" t="n"/>
      <c r="B1058" s="50" t="n"/>
      <c r="C1058" s="50" t="n"/>
      <c r="D1058" s="51" t="n"/>
      <c r="E1058" s="50" t="n"/>
      <c r="F1058" s="50" t="n"/>
      <c r="G1058" s="50" t="n"/>
      <c r="H1058" s="50" t="n"/>
      <c r="I1058" s="50" t="n"/>
      <c r="J1058" s="50" t="n"/>
      <c r="K1058" s="50" t="n"/>
      <c r="L1058" s="50" t="n"/>
      <c r="M1058" s="50" t="n"/>
      <c r="N1058" s="50" t="n"/>
      <c r="O1058" s="51" t="n"/>
      <c r="P1058" s="50" t="n"/>
      <c r="Q1058" s="50" t="n"/>
      <c r="R1058" s="50" t="n"/>
      <c r="S1058" s="50" t="n"/>
      <c r="T1058" s="50" t="n"/>
      <c r="U1058" s="50" t="n"/>
      <c r="V1058" s="50" t="n"/>
      <c r="W1058" s="50" t="n"/>
      <c r="X1058" s="50" t="n"/>
      <c r="Y1058" s="51" t="n"/>
      <c r="Z1058" s="52" t="n"/>
      <c r="AA1058" s="50" t="n"/>
      <c r="AB1058" s="50" t="n"/>
      <c r="AC1058" s="61" t="n"/>
      <c r="AD1058" s="61" t="n"/>
      <c r="AE1058" s="50" t="n"/>
      <c r="AF1058" s="0" t="n"/>
      <c r="AG1058" s="0" t="n"/>
      <c r="AH1058" s="85">
        <f>IF(COUNTA(A1058:AG1058,AI1058,AL1058:AP1058)=0,"",IF(TRIM(A1058)="","AIR-ID REQUIRED",IF(OR(AND(K1058&lt;&gt;"",ISNA(MATCH(K1058,{"Yes","No","Unknown"},0))),AND(Q1058&lt;&gt;"",ISNA(MATCH(Q1058,{"Yes","No","Unknown"},0))),AND(R1058&lt;&gt;"",ISNA(MATCH(R1058,{"Yes","No","Unknown"},0))),AND(T1058&lt;&gt;"",ISNA(MATCH(T1058,{"Yes","No","Unknown"},0))),AND(J1058&lt;&gt;"",ISNA(MATCH(J1058,{"Improving","Stable","Deteriorating","New / Baseline","Not yet known"},0))),AND(Z1058&lt;&gt;"",ISNA(MATCH(Z1058,{"Open","Reviewed","Action Open","Escalated","Closed"},0))),AND(AG1058&lt;&gt;"",ISNA(MATCH(AG1058,{"UC-ID specific","Shared system baseline"},0))),AND(AI1058&lt;&gt;"",ISNA(MATCH(AI1058,{"Low","Medium","High","Critical"},0))),AND(AL1058&lt;&gt;"",COUNTIF(Lists!$A$3:$A$10,AL1058)=0),AND(AO1058&lt;&gt;"",ISNA(MATCH(AO1058,{"Operational monitoring","Performance review","Formal review"},0))),AND(AP1058&lt;&gt;"",ISNA(MATCH(AP1058,{"Raised per Monitoring and Review Plan","Not action-capable","Action-capable: raise not yet set"},0)))),"INVALID VALUE — use the dropdown list",IF(AND(AG1058="UC-ID specific",OR(AF1058="",AF1058="None")),"UC-ID REQUIRED",IF(OR(J1058="",K1058="",Q1058="",R1058="",T1058="",AL1058="",J1058="Not yet known",K1058="Unknown",Q1058="Unknown",R1058="Unknown",T1058="Unknown"),"UNKNOWN TO RESOLVE",IF(AND(K1058="Yes",OR(H1058="",I1058="",M1058="",N1058="",O1058="",P1058="",P1058="None",X1058="")),"BREACH ACTION INCOMPLETE",IF(AND(OR(K1058="Yes",Q1058="Yes"),AL1058="None"),"TRIGGER NOT RECORDED — select the E.4 trigger",IF(AND(OR(AND(AL1058&lt;&gt;"",AL1058&lt;&gt;"None"),R1058="Yes"),AM1058=""),"REASSESSMENT / CONSIDERATION REF REQUIRED",IF(AND(OR(R1058="Yes",T1058="Yes"),U1058=""),"GATE LOG EVENT ID REQUIRED",IF(OR(AND(D1058&lt;&gt;"",NOT(ISNUMBER(D1058))),AND(Y1058&lt;&gt;"",NOT(ISNUMBER(Y1058))),AND(ISNUMBER(D1058),ISNUMBER(Y1058),Y1058&lt;=D1058)),"DATE CHECK — Review and Next Review must be dates, Next after Review",IF(AND(ISNUMBER(AC1058),ISNUMBER(AD1058),AD1058&gt;AC1058),"SAMPLE EXCEEDS POPULATION",IF(AND(ISNUMBER(AD1058),ISNUMBER(AK1058),AD1058&lt;AK1058),"SAMPLE BELOW TIER MINIMUM",IF(AND(AI1058&lt;&gt;"",ISNUMBER(Y1058),AO1058=""),"REVIEW TYPE REQUIRED: operational, performance or formal (§6.4.4)",IF(AND(ISNUMBER(D1058),ISNUMBER(Y1058),AI1058&lt;&gt;"",Y1058-D1058&gt;IF(AI1058="Critical",31,IF(AI1058="High",IF(OR(AO1058="Operational monitoring",AO1058="Performance review"),31,92),IF(AI1058="Medium",IF(AO1058="Operational monitoring",31,IF(AO1058="Performance review",92,366)),366)))),"NEXT REVIEW EXCEEDS TIER CADENCE",IF(OR(AP1058="",AP1058="Action-capable: raise not yet set"),"AGENTIC CADENCE RAISE NOT SET (§6.4.4; size to be set by the Council)",IF(AND(Z1058="Closed",OR(D1058="",E1058="",G1058="",H1058="",I1058="",X1058="",Y1058="",AA1058="",AB1058="",NOT(ISNUMBER(AC1058)),NOT(ISNUMBER(AD1058)),AC1058&lt;1,AD1058&lt;1,AE1058="",AG1058="",AI1058="")),"CLOSURE EVIDENCE MISSING",IF(Z1058="Closed","Closure ready for independent review","Open / review")))))))))))))))))</f>
        <v/>
      </c>
      <c r="AI1058" s="0" t="n"/>
      <c r="AJ1058" s="0">
        <f>IF(AI1058="","",IF(AO1058="Operational monitoring",IF(AI1058="Low","Routine operational monitoring by the Service Owner",IF(AI1058="Medium","Monthly","Continuous (logged at least monthly)")),IF(AO1058="Performance review",IF(AI1058="Critical","At least monthly",IF(AI1058="High","Monthly",IF(AI1058="Medium","Quarterly","Annual"))),IF(AI1058="Critical","Continuous monitoring; formal review at least monthly",IF(AI1058="High","Quarterly","Annual")))))</f>
        <v/>
      </c>
      <c r="AK1058" s="0">
        <f>IF(OR(AI1058="",NOT(ISNUMBER(AC1058))),"",IF(OR(AI1058="Critical",AI1058="High"),MIN(AC1058,MAX(30,ROUNDUP(0.05*AC1058,0))),IF(AI1058="Medium",MIN(AC1058,20),MIN(AC1058,10))))</f>
        <v/>
      </c>
      <c r="AL1058" s="0" t="n"/>
      <c r="AM1058" s="0" t="n"/>
      <c r="AN1058" s="0" t="n"/>
      <c r="AO1058" s="0" t="n"/>
      <c r="AP1058" s="0" t="n"/>
    </row>
    <row r="1059">
      <c r="A1059" s="49" t="n"/>
      <c r="B1059" s="50" t="n"/>
      <c r="C1059" s="50" t="n"/>
      <c r="D1059" s="51" t="n"/>
      <c r="E1059" s="50" t="n"/>
      <c r="F1059" s="50" t="n"/>
      <c r="G1059" s="50" t="n"/>
      <c r="H1059" s="50" t="n"/>
      <c r="I1059" s="50" t="n"/>
      <c r="J1059" s="50" t="n"/>
      <c r="K1059" s="50" t="n"/>
      <c r="L1059" s="50" t="n"/>
      <c r="M1059" s="50" t="n"/>
      <c r="N1059" s="50" t="n"/>
      <c r="O1059" s="51" t="n"/>
      <c r="P1059" s="50" t="n"/>
      <c r="Q1059" s="50" t="n"/>
      <c r="R1059" s="50" t="n"/>
      <c r="S1059" s="50" t="n"/>
      <c r="T1059" s="50" t="n"/>
      <c r="U1059" s="50" t="n"/>
      <c r="V1059" s="50" t="n"/>
      <c r="W1059" s="50" t="n"/>
      <c r="X1059" s="50" t="n"/>
      <c r="Y1059" s="51" t="n"/>
      <c r="Z1059" s="52" t="n"/>
      <c r="AA1059" s="50" t="n"/>
      <c r="AB1059" s="50" t="n"/>
      <c r="AC1059" s="61" t="n"/>
      <c r="AD1059" s="61" t="n"/>
      <c r="AE1059" s="50" t="n"/>
      <c r="AF1059" s="0" t="n"/>
      <c r="AG1059" s="0" t="n"/>
      <c r="AH1059" s="85">
        <f>IF(COUNTA(A1059:AG1059,AI1059,AL1059:AP1059)=0,"",IF(TRIM(A1059)="","AIR-ID REQUIRED",IF(OR(AND(K1059&lt;&gt;"",ISNA(MATCH(K1059,{"Yes","No","Unknown"},0))),AND(Q1059&lt;&gt;"",ISNA(MATCH(Q1059,{"Yes","No","Unknown"},0))),AND(R1059&lt;&gt;"",ISNA(MATCH(R1059,{"Yes","No","Unknown"},0))),AND(T1059&lt;&gt;"",ISNA(MATCH(T1059,{"Yes","No","Unknown"},0))),AND(J1059&lt;&gt;"",ISNA(MATCH(J1059,{"Improving","Stable","Deteriorating","New / Baseline","Not yet known"},0))),AND(Z1059&lt;&gt;"",ISNA(MATCH(Z1059,{"Open","Reviewed","Action Open","Escalated","Closed"},0))),AND(AG1059&lt;&gt;"",ISNA(MATCH(AG1059,{"UC-ID specific","Shared system baseline"},0))),AND(AI1059&lt;&gt;"",ISNA(MATCH(AI1059,{"Low","Medium","High","Critical"},0))),AND(AL1059&lt;&gt;"",COUNTIF(Lists!$A$3:$A$10,AL1059)=0),AND(AO1059&lt;&gt;"",ISNA(MATCH(AO1059,{"Operational monitoring","Performance review","Formal review"},0))),AND(AP1059&lt;&gt;"",ISNA(MATCH(AP1059,{"Raised per Monitoring and Review Plan","Not action-capable","Action-capable: raise not yet set"},0)))),"INVALID VALUE — use the dropdown list",IF(AND(AG1059="UC-ID specific",OR(AF1059="",AF1059="None")),"UC-ID REQUIRED",IF(OR(J1059="",K1059="",Q1059="",R1059="",T1059="",AL1059="",J1059="Not yet known",K1059="Unknown",Q1059="Unknown",R1059="Unknown",T1059="Unknown"),"UNKNOWN TO RESOLVE",IF(AND(K1059="Yes",OR(H1059="",I1059="",M1059="",N1059="",O1059="",P1059="",P1059="None",X1059="")),"BREACH ACTION INCOMPLETE",IF(AND(OR(K1059="Yes",Q1059="Yes"),AL1059="None"),"TRIGGER NOT RECORDED — select the E.4 trigger",IF(AND(OR(AND(AL1059&lt;&gt;"",AL1059&lt;&gt;"None"),R1059="Yes"),AM1059=""),"REASSESSMENT / CONSIDERATION REF REQUIRED",IF(AND(OR(R1059="Yes",T1059="Yes"),U1059=""),"GATE LOG EVENT ID REQUIRED",IF(OR(AND(D1059&lt;&gt;"",NOT(ISNUMBER(D1059))),AND(Y1059&lt;&gt;"",NOT(ISNUMBER(Y1059))),AND(ISNUMBER(D1059),ISNUMBER(Y1059),Y1059&lt;=D1059)),"DATE CHECK — Review and Next Review must be dates, Next after Review",IF(AND(ISNUMBER(AC1059),ISNUMBER(AD1059),AD1059&gt;AC1059),"SAMPLE EXCEEDS POPULATION",IF(AND(ISNUMBER(AD1059),ISNUMBER(AK1059),AD1059&lt;AK1059),"SAMPLE BELOW TIER MINIMUM",IF(AND(AI1059&lt;&gt;"",ISNUMBER(Y1059),AO1059=""),"REVIEW TYPE REQUIRED: operational, performance or formal (§6.4.4)",IF(AND(ISNUMBER(D1059),ISNUMBER(Y1059),AI1059&lt;&gt;"",Y1059-D1059&gt;IF(AI1059="Critical",31,IF(AI1059="High",IF(OR(AO1059="Operational monitoring",AO1059="Performance review"),31,92),IF(AI1059="Medium",IF(AO1059="Operational monitoring",31,IF(AO1059="Performance review",92,366)),366)))),"NEXT REVIEW EXCEEDS TIER CADENCE",IF(OR(AP1059="",AP1059="Action-capable: raise not yet set"),"AGENTIC CADENCE RAISE NOT SET (§6.4.4; size to be set by the Council)",IF(AND(Z1059="Closed",OR(D1059="",E1059="",G1059="",H1059="",I1059="",X1059="",Y1059="",AA1059="",AB1059="",NOT(ISNUMBER(AC1059)),NOT(ISNUMBER(AD1059)),AC1059&lt;1,AD1059&lt;1,AE1059="",AG1059="",AI1059="")),"CLOSURE EVIDENCE MISSING",IF(Z1059="Closed","Closure ready for independent review","Open / review")))))))))))))))))</f>
        <v/>
      </c>
      <c r="AI1059" s="0" t="n"/>
      <c r="AJ1059" s="0">
        <f>IF(AI1059="","",IF(AO1059="Operational monitoring",IF(AI1059="Low","Routine operational monitoring by the Service Owner",IF(AI1059="Medium","Monthly","Continuous (logged at least monthly)")),IF(AO1059="Performance review",IF(AI1059="Critical","At least monthly",IF(AI1059="High","Monthly",IF(AI1059="Medium","Quarterly","Annual"))),IF(AI1059="Critical","Continuous monitoring; formal review at least monthly",IF(AI1059="High","Quarterly","Annual")))))</f>
        <v/>
      </c>
      <c r="AK1059" s="0">
        <f>IF(OR(AI1059="",NOT(ISNUMBER(AC1059))),"",IF(OR(AI1059="Critical",AI1059="High"),MIN(AC1059,MAX(30,ROUNDUP(0.05*AC1059,0))),IF(AI1059="Medium",MIN(AC1059,20),MIN(AC1059,10))))</f>
        <v/>
      </c>
      <c r="AL1059" s="0" t="n"/>
      <c r="AM1059" s="0" t="n"/>
      <c r="AN1059" s="0" t="n"/>
      <c r="AO1059" s="0" t="n"/>
      <c r="AP1059" s="0" t="n"/>
    </row>
    <row r="1060">
      <c r="A1060" s="49" t="n"/>
      <c r="B1060" s="50" t="n"/>
      <c r="C1060" s="50" t="n"/>
      <c r="D1060" s="51" t="n"/>
      <c r="E1060" s="50" t="n"/>
      <c r="F1060" s="50" t="n"/>
      <c r="G1060" s="50" t="n"/>
      <c r="H1060" s="50" t="n"/>
      <c r="I1060" s="50" t="n"/>
      <c r="J1060" s="50" t="n"/>
      <c r="K1060" s="50" t="n"/>
      <c r="L1060" s="50" t="n"/>
      <c r="M1060" s="50" t="n"/>
      <c r="N1060" s="50" t="n"/>
      <c r="O1060" s="51" t="n"/>
      <c r="P1060" s="50" t="n"/>
      <c r="Q1060" s="50" t="n"/>
      <c r="R1060" s="50" t="n"/>
      <c r="S1060" s="50" t="n"/>
      <c r="T1060" s="50" t="n"/>
      <c r="U1060" s="50" t="n"/>
      <c r="V1060" s="50" t="n"/>
      <c r="W1060" s="50" t="n"/>
      <c r="X1060" s="50" t="n"/>
      <c r="Y1060" s="51" t="n"/>
      <c r="Z1060" s="52" t="n"/>
      <c r="AA1060" s="50" t="n"/>
      <c r="AB1060" s="50" t="n"/>
      <c r="AC1060" s="61" t="n"/>
      <c r="AD1060" s="61" t="n"/>
      <c r="AE1060" s="50" t="n"/>
      <c r="AF1060" s="0" t="n"/>
      <c r="AG1060" s="0" t="n"/>
      <c r="AH1060" s="85">
        <f>IF(COUNTA(A1060:AG1060,AI1060,AL1060:AP1060)=0,"",IF(TRIM(A1060)="","AIR-ID REQUIRED",IF(OR(AND(K1060&lt;&gt;"",ISNA(MATCH(K1060,{"Yes","No","Unknown"},0))),AND(Q1060&lt;&gt;"",ISNA(MATCH(Q1060,{"Yes","No","Unknown"},0))),AND(R1060&lt;&gt;"",ISNA(MATCH(R1060,{"Yes","No","Unknown"},0))),AND(T1060&lt;&gt;"",ISNA(MATCH(T1060,{"Yes","No","Unknown"},0))),AND(J1060&lt;&gt;"",ISNA(MATCH(J1060,{"Improving","Stable","Deteriorating","New / Baseline","Not yet known"},0))),AND(Z1060&lt;&gt;"",ISNA(MATCH(Z1060,{"Open","Reviewed","Action Open","Escalated","Closed"},0))),AND(AG1060&lt;&gt;"",ISNA(MATCH(AG1060,{"UC-ID specific","Shared system baseline"},0))),AND(AI1060&lt;&gt;"",ISNA(MATCH(AI1060,{"Low","Medium","High","Critical"},0))),AND(AL1060&lt;&gt;"",COUNTIF(Lists!$A$3:$A$10,AL1060)=0),AND(AO1060&lt;&gt;"",ISNA(MATCH(AO1060,{"Operational monitoring","Performance review","Formal review"},0))),AND(AP1060&lt;&gt;"",ISNA(MATCH(AP1060,{"Raised per Monitoring and Review Plan","Not action-capable","Action-capable: raise not yet set"},0)))),"INVALID VALUE — use the dropdown list",IF(AND(AG1060="UC-ID specific",OR(AF1060="",AF1060="None")),"UC-ID REQUIRED",IF(OR(J1060="",K1060="",Q1060="",R1060="",T1060="",AL1060="",J1060="Not yet known",K1060="Unknown",Q1060="Unknown",R1060="Unknown",T1060="Unknown"),"UNKNOWN TO RESOLVE",IF(AND(K1060="Yes",OR(H1060="",I1060="",M1060="",N1060="",O1060="",P1060="",P1060="None",X1060="")),"BREACH ACTION INCOMPLETE",IF(AND(OR(K1060="Yes",Q1060="Yes"),AL1060="None"),"TRIGGER NOT RECORDED — select the E.4 trigger",IF(AND(OR(AND(AL1060&lt;&gt;"",AL1060&lt;&gt;"None"),R1060="Yes"),AM1060=""),"REASSESSMENT / CONSIDERATION REF REQUIRED",IF(AND(OR(R1060="Yes",T1060="Yes"),U1060=""),"GATE LOG EVENT ID REQUIRED",IF(OR(AND(D1060&lt;&gt;"",NOT(ISNUMBER(D1060))),AND(Y1060&lt;&gt;"",NOT(ISNUMBER(Y1060))),AND(ISNUMBER(D1060),ISNUMBER(Y1060),Y1060&lt;=D1060)),"DATE CHECK — Review and Next Review must be dates, Next after Review",IF(AND(ISNUMBER(AC1060),ISNUMBER(AD1060),AD1060&gt;AC1060),"SAMPLE EXCEEDS POPULATION",IF(AND(ISNUMBER(AD1060),ISNUMBER(AK1060),AD1060&lt;AK1060),"SAMPLE BELOW TIER MINIMUM",IF(AND(AI1060&lt;&gt;"",ISNUMBER(Y1060),AO1060=""),"REVIEW TYPE REQUIRED: operational, performance or formal (§6.4.4)",IF(AND(ISNUMBER(D1060),ISNUMBER(Y1060),AI1060&lt;&gt;"",Y1060-D1060&gt;IF(AI1060="Critical",31,IF(AI1060="High",IF(OR(AO1060="Operational monitoring",AO1060="Performance review"),31,92),IF(AI1060="Medium",IF(AO1060="Operational monitoring",31,IF(AO1060="Performance review",92,366)),366)))),"NEXT REVIEW EXCEEDS TIER CADENCE",IF(OR(AP1060="",AP1060="Action-capable: raise not yet set"),"AGENTIC CADENCE RAISE NOT SET (§6.4.4; size to be set by the Council)",IF(AND(Z1060="Closed",OR(D1060="",E1060="",G1060="",H1060="",I1060="",X1060="",Y1060="",AA1060="",AB1060="",NOT(ISNUMBER(AC1060)),NOT(ISNUMBER(AD1060)),AC1060&lt;1,AD1060&lt;1,AE1060="",AG1060="",AI1060="")),"CLOSURE EVIDENCE MISSING",IF(Z1060="Closed","Closure ready for independent review","Open / review")))))))))))))))))</f>
        <v/>
      </c>
      <c r="AI1060" s="0" t="n"/>
      <c r="AJ1060" s="0">
        <f>IF(AI1060="","",IF(AO1060="Operational monitoring",IF(AI1060="Low","Routine operational monitoring by the Service Owner",IF(AI1060="Medium","Monthly","Continuous (logged at least monthly)")),IF(AO1060="Performance review",IF(AI1060="Critical","At least monthly",IF(AI1060="High","Monthly",IF(AI1060="Medium","Quarterly","Annual"))),IF(AI1060="Critical","Continuous monitoring; formal review at least monthly",IF(AI1060="High","Quarterly","Annual")))))</f>
        <v/>
      </c>
      <c r="AK1060" s="0">
        <f>IF(OR(AI1060="",NOT(ISNUMBER(AC1060))),"",IF(OR(AI1060="Critical",AI1060="High"),MIN(AC1060,MAX(30,ROUNDUP(0.05*AC1060,0))),IF(AI1060="Medium",MIN(AC1060,20),MIN(AC1060,10))))</f>
        <v/>
      </c>
      <c r="AL1060" s="0" t="n"/>
      <c r="AM1060" s="0" t="n"/>
      <c r="AN1060" s="0" t="n"/>
      <c r="AO1060" s="0" t="n"/>
      <c r="AP1060" s="0" t="n"/>
    </row>
    <row r="1061">
      <c r="A1061" s="49" t="n"/>
      <c r="B1061" s="50" t="n"/>
      <c r="C1061" s="50" t="n"/>
      <c r="D1061" s="51" t="n"/>
      <c r="E1061" s="50" t="n"/>
      <c r="F1061" s="50" t="n"/>
      <c r="G1061" s="50" t="n"/>
      <c r="H1061" s="50" t="n"/>
      <c r="I1061" s="50" t="n"/>
      <c r="J1061" s="50" t="n"/>
      <c r="K1061" s="50" t="n"/>
      <c r="L1061" s="50" t="n"/>
      <c r="M1061" s="50" t="n"/>
      <c r="N1061" s="50" t="n"/>
      <c r="O1061" s="51" t="n"/>
      <c r="P1061" s="50" t="n"/>
      <c r="Q1061" s="50" t="n"/>
      <c r="R1061" s="50" t="n"/>
      <c r="S1061" s="50" t="n"/>
      <c r="T1061" s="50" t="n"/>
      <c r="U1061" s="50" t="n"/>
      <c r="V1061" s="50" t="n"/>
      <c r="W1061" s="50" t="n"/>
      <c r="X1061" s="50" t="n"/>
      <c r="Y1061" s="51" t="n"/>
      <c r="Z1061" s="52" t="n"/>
      <c r="AA1061" s="50" t="n"/>
      <c r="AB1061" s="50" t="n"/>
      <c r="AC1061" s="61" t="n"/>
      <c r="AD1061" s="61" t="n"/>
      <c r="AE1061" s="50" t="n"/>
      <c r="AF1061" s="0" t="n"/>
      <c r="AG1061" s="0" t="n"/>
      <c r="AH1061" s="85">
        <f>IF(COUNTA(A1061:AG1061,AI1061,AL1061:AP1061)=0,"",IF(TRIM(A1061)="","AIR-ID REQUIRED",IF(OR(AND(K1061&lt;&gt;"",ISNA(MATCH(K1061,{"Yes","No","Unknown"},0))),AND(Q1061&lt;&gt;"",ISNA(MATCH(Q1061,{"Yes","No","Unknown"},0))),AND(R1061&lt;&gt;"",ISNA(MATCH(R1061,{"Yes","No","Unknown"},0))),AND(T1061&lt;&gt;"",ISNA(MATCH(T1061,{"Yes","No","Unknown"},0))),AND(J1061&lt;&gt;"",ISNA(MATCH(J1061,{"Improving","Stable","Deteriorating","New / Baseline","Not yet known"},0))),AND(Z1061&lt;&gt;"",ISNA(MATCH(Z1061,{"Open","Reviewed","Action Open","Escalated","Closed"},0))),AND(AG1061&lt;&gt;"",ISNA(MATCH(AG1061,{"UC-ID specific","Shared system baseline"},0))),AND(AI1061&lt;&gt;"",ISNA(MATCH(AI1061,{"Low","Medium","High","Critical"},0))),AND(AL1061&lt;&gt;"",COUNTIF(Lists!$A$3:$A$10,AL1061)=0),AND(AO1061&lt;&gt;"",ISNA(MATCH(AO1061,{"Operational monitoring","Performance review","Formal review"},0))),AND(AP1061&lt;&gt;"",ISNA(MATCH(AP1061,{"Raised per Monitoring and Review Plan","Not action-capable","Action-capable: raise not yet set"},0)))),"INVALID VALUE — use the dropdown list",IF(AND(AG1061="UC-ID specific",OR(AF1061="",AF1061="None")),"UC-ID REQUIRED",IF(OR(J1061="",K1061="",Q1061="",R1061="",T1061="",AL1061="",J1061="Not yet known",K1061="Unknown",Q1061="Unknown",R1061="Unknown",T1061="Unknown"),"UNKNOWN TO RESOLVE",IF(AND(K1061="Yes",OR(H1061="",I1061="",M1061="",N1061="",O1061="",P1061="",P1061="None",X1061="")),"BREACH ACTION INCOMPLETE",IF(AND(OR(K1061="Yes",Q1061="Yes"),AL1061="None"),"TRIGGER NOT RECORDED — select the E.4 trigger",IF(AND(OR(AND(AL1061&lt;&gt;"",AL1061&lt;&gt;"None"),R1061="Yes"),AM1061=""),"REASSESSMENT / CONSIDERATION REF REQUIRED",IF(AND(OR(R1061="Yes",T1061="Yes"),U1061=""),"GATE LOG EVENT ID REQUIRED",IF(OR(AND(D1061&lt;&gt;"",NOT(ISNUMBER(D1061))),AND(Y1061&lt;&gt;"",NOT(ISNUMBER(Y1061))),AND(ISNUMBER(D1061),ISNUMBER(Y1061),Y1061&lt;=D1061)),"DATE CHECK — Review and Next Review must be dates, Next after Review",IF(AND(ISNUMBER(AC1061),ISNUMBER(AD1061),AD1061&gt;AC1061),"SAMPLE EXCEEDS POPULATION",IF(AND(ISNUMBER(AD1061),ISNUMBER(AK1061),AD1061&lt;AK1061),"SAMPLE BELOW TIER MINIMUM",IF(AND(AI1061&lt;&gt;"",ISNUMBER(Y1061),AO1061=""),"REVIEW TYPE REQUIRED: operational, performance or formal (§6.4.4)",IF(AND(ISNUMBER(D1061),ISNUMBER(Y1061),AI1061&lt;&gt;"",Y1061-D1061&gt;IF(AI1061="Critical",31,IF(AI1061="High",IF(OR(AO1061="Operational monitoring",AO1061="Performance review"),31,92),IF(AI1061="Medium",IF(AO1061="Operational monitoring",31,IF(AO1061="Performance review",92,366)),366)))),"NEXT REVIEW EXCEEDS TIER CADENCE",IF(OR(AP1061="",AP1061="Action-capable: raise not yet set"),"AGENTIC CADENCE RAISE NOT SET (§6.4.4; size to be set by the Council)",IF(AND(Z1061="Closed",OR(D1061="",E1061="",G1061="",H1061="",I1061="",X1061="",Y1061="",AA1061="",AB1061="",NOT(ISNUMBER(AC1061)),NOT(ISNUMBER(AD1061)),AC1061&lt;1,AD1061&lt;1,AE1061="",AG1061="",AI1061="")),"CLOSURE EVIDENCE MISSING",IF(Z1061="Closed","Closure ready for independent review","Open / review")))))))))))))))))</f>
        <v/>
      </c>
      <c r="AI1061" s="0" t="n"/>
      <c r="AJ1061" s="0">
        <f>IF(AI1061="","",IF(AO1061="Operational monitoring",IF(AI1061="Low","Routine operational monitoring by the Service Owner",IF(AI1061="Medium","Monthly","Continuous (logged at least monthly)")),IF(AO1061="Performance review",IF(AI1061="Critical","At least monthly",IF(AI1061="High","Monthly",IF(AI1061="Medium","Quarterly","Annual"))),IF(AI1061="Critical","Continuous monitoring; formal review at least monthly",IF(AI1061="High","Quarterly","Annual")))))</f>
        <v/>
      </c>
      <c r="AK1061" s="0">
        <f>IF(OR(AI1061="",NOT(ISNUMBER(AC1061))),"",IF(OR(AI1061="Critical",AI1061="High"),MIN(AC1061,MAX(30,ROUNDUP(0.05*AC1061,0))),IF(AI1061="Medium",MIN(AC1061,20),MIN(AC1061,10))))</f>
        <v/>
      </c>
      <c r="AL1061" s="0" t="n"/>
      <c r="AM1061" s="0" t="n"/>
      <c r="AN1061" s="0" t="n"/>
      <c r="AO1061" s="0" t="n"/>
      <c r="AP1061" s="0" t="n"/>
    </row>
    <row r="1062">
      <c r="A1062" s="49" t="n"/>
      <c r="B1062" s="50" t="n"/>
      <c r="C1062" s="50" t="n"/>
      <c r="D1062" s="51" t="n"/>
      <c r="E1062" s="50" t="n"/>
      <c r="F1062" s="50" t="n"/>
      <c r="G1062" s="50" t="n"/>
      <c r="H1062" s="50" t="n"/>
      <c r="I1062" s="50" t="n"/>
      <c r="J1062" s="50" t="n"/>
      <c r="K1062" s="50" t="n"/>
      <c r="L1062" s="50" t="n"/>
      <c r="M1062" s="50" t="n"/>
      <c r="N1062" s="50" t="n"/>
      <c r="O1062" s="51" t="n"/>
      <c r="P1062" s="50" t="n"/>
      <c r="Q1062" s="50" t="n"/>
      <c r="R1062" s="50" t="n"/>
      <c r="S1062" s="50" t="n"/>
      <c r="T1062" s="50" t="n"/>
      <c r="U1062" s="50" t="n"/>
      <c r="V1062" s="50" t="n"/>
      <c r="W1062" s="50" t="n"/>
      <c r="X1062" s="50" t="n"/>
      <c r="Y1062" s="51" t="n"/>
      <c r="Z1062" s="52" t="n"/>
      <c r="AA1062" s="50" t="n"/>
      <c r="AB1062" s="50" t="n"/>
      <c r="AC1062" s="61" t="n"/>
      <c r="AD1062" s="61" t="n"/>
      <c r="AE1062" s="50" t="n"/>
      <c r="AF1062" s="0" t="n"/>
      <c r="AG1062" s="0" t="n"/>
      <c r="AH1062" s="85">
        <f>IF(COUNTA(A1062:AG1062,AI1062,AL1062:AP1062)=0,"",IF(TRIM(A1062)="","AIR-ID REQUIRED",IF(OR(AND(K1062&lt;&gt;"",ISNA(MATCH(K1062,{"Yes","No","Unknown"},0))),AND(Q1062&lt;&gt;"",ISNA(MATCH(Q1062,{"Yes","No","Unknown"},0))),AND(R1062&lt;&gt;"",ISNA(MATCH(R1062,{"Yes","No","Unknown"},0))),AND(T1062&lt;&gt;"",ISNA(MATCH(T1062,{"Yes","No","Unknown"},0))),AND(J1062&lt;&gt;"",ISNA(MATCH(J1062,{"Improving","Stable","Deteriorating","New / Baseline","Not yet known"},0))),AND(Z1062&lt;&gt;"",ISNA(MATCH(Z1062,{"Open","Reviewed","Action Open","Escalated","Closed"},0))),AND(AG1062&lt;&gt;"",ISNA(MATCH(AG1062,{"UC-ID specific","Shared system baseline"},0))),AND(AI1062&lt;&gt;"",ISNA(MATCH(AI1062,{"Low","Medium","High","Critical"},0))),AND(AL1062&lt;&gt;"",COUNTIF(Lists!$A$3:$A$10,AL1062)=0),AND(AO1062&lt;&gt;"",ISNA(MATCH(AO1062,{"Operational monitoring","Performance review","Formal review"},0))),AND(AP1062&lt;&gt;"",ISNA(MATCH(AP1062,{"Raised per Monitoring and Review Plan","Not action-capable","Action-capable: raise not yet set"},0)))),"INVALID VALUE — use the dropdown list",IF(AND(AG1062="UC-ID specific",OR(AF1062="",AF1062="None")),"UC-ID REQUIRED",IF(OR(J1062="",K1062="",Q1062="",R1062="",T1062="",AL1062="",J1062="Not yet known",K1062="Unknown",Q1062="Unknown",R1062="Unknown",T1062="Unknown"),"UNKNOWN TO RESOLVE",IF(AND(K1062="Yes",OR(H1062="",I1062="",M1062="",N1062="",O1062="",P1062="",P1062="None",X1062="")),"BREACH ACTION INCOMPLETE",IF(AND(OR(K1062="Yes",Q1062="Yes"),AL1062="None"),"TRIGGER NOT RECORDED — select the E.4 trigger",IF(AND(OR(AND(AL1062&lt;&gt;"",AL1062&lt;&gt;"None"),R1062="Yes"),AM1062=""),"REASSESSMENT / CONSIDERATION REF REQUIRED",IF(AND(OR(R1062="Yes",T1062="Yes"),U1062=""),"GATE LOG EVENT ID REQUIRED",IF(OR(AND(D1062&lt;&gt;"",NOT(ISNUMBER(D1062))),AND(Y1062&lt;&gt;"",NOT(ISNUMBER(Y1062))),AND(ISNUMBER(D1062),ISNUMBER(Y1062),Y1062&lt;=D1062)),"DATE CHECK — Review and Next Review must be dates, Next after Review",IF(AND(ISNUMBER(AC1062),ISNUMBER(AD1062),AD1062&gt;AC1062),"SAMPLE EXCEEDS POPULATION",IF(AND(ISNUMBER(AD1062),ISNUMBER(AK1062),AD1062&lt;AK1062),"SAMPLE BELOW TIER MINIMUM",IF(AND(AI1062&lt;&gt;"",ISNUMBER(Y1062),AO1062=""),"REVIEW TYPE REQUIRED: operational, performance or formal (§6.4.4)",IF(AND(ISNUMBER(D1062),ISNUMBER(Y1062),AI1062&lt;&gt;"",Y1062-D1062&gt;IF(AI1062="Critical",31,IF(AI1062="High",IF(OR(AO1062="Operational monitoring",AO1062="Performance review"),31,92),IF(AI1062="Medium",IF(AO1062="Operational monitoring",31,IF(AO1062="Performance review",92,366)),366)))),"NEXT REVIEW EXCEEDS TIER CADENCE",IF(OR(AP1062="",AP1062="Action-capable: raise not yet set"),"AGENTIC CADENCE RAISE NOT SET (§6.4.4; size to be set by the Council)",IF(AND(Z1062="Closed",OR(D1062="",E1062="",G1062="",H1062="",I1062="",X1062="",Y1062="",AA1062="",AB1062="",NOT(ISNUMBER(AC1062)),NOT(ISNUMBER(AD1062)),AC1062&lt;1,AD1062&lt;1,AE1062="",AG1062="",AI1062="")),"CLOSURE EVIDENCE MISSING",IF(Z1062="Closed","Closure ready for independent review","Open / review")))))))))))))))))</f>
        <v/>
      </c>
      <c r="AI1062" s="0" t="n"/>
      <c r="AJ1062" s="0">
        <f>IF(AI1062="","",IF(AO1062="Operational monitoring",IF(AI1062="Low","Routine operational monitoring by the Service Owner",IF(AI1062="Medium","Monthly","Continuous (logged at least monthly)")),IF(AO1062="Performance review",IF(AI1062="Critical","At least monthly",IF(AI1062="High","Monthly",IF(AI1062="Medium","Quarterly","Annual"))),IF(AI1062="Critical","Continuous monitoring; formal review at least monthly",IF(AI1062="High","Quarterly","Annual")))))</f>
        <v/>
      </c>
      <c r="AK1062" s="0">
        <f>IF(OR(AI1062="",NOT(ISNUMBER(AC1062))),"",IF(OR(AI1062="Critical",AI1062="High"),MIN(AC1062,MAX(30,ROUNDUP(0.05*AC1062,0))),IF(AI1062="Medium",MIN(AC1062,20),MIN(AC1062,10))))</f>
        <v/>
      </c>
      <c r="AL1062" s="0" t="n"/>
      <c r="AM1062" s="0" t="n"/>
      <c r="AN1062" s="0" t="n"/>
      <c r="AO1062" s="0" t="n"/>
      <c r="AP1062" s="0" t="n"/>
    </row>
    <row r="1063">
      <c r="A1063" s="49" t="n"/>
      <c r="B1063" s="50" t="n"/>
      <c r="C1063" s="50" t="n"/>
      <c r="D1063" s="51" t="n"/>
      <c r="E1063" s="50" t="n"/>
      <c r="F1063" s="50" t="n"/>
      <c r="G1063" s="50" t="n"/>
      <c r="H1063" s="50" t="n"/>
      <c r="I1063" s="50" t="n"/>
      <c r="J1063" s="50" t="n"/>
      <c r="K1063" s="50" t="n"/>
      <c r="L1063" s="50" t="n"/>
      <c r="M1063" s="50" t="n"/>
      <c r="N1063" s="50" t="n"/>
      <c r="O1063" s="51" t="n"/>
      <c r="P1063" s="50" t="n"/>
      <c r="Q1063" s="50" t="n"/>
      <c r="R1063" s="50" t="n"/>
      <c r="S1063" s="50" t="n"/>
      <c r="T1063" s="50" t="n"/>
      <c r="U1063" s="50" t="n"/>
      <c r="V1063" s="50" t="n"/>
      <c r="W1063" s="50" t="n"/>
      <c r="X1063" s="50" t="n"/>
      <c r="Y1063" s="51" t="n"/>
      <c r="Z1063" s="52" t="n"/>
      <c r="AA1063" s="50" t="n"/>
      <c r="AB1063" s="50" t="n"/>
      <c r="AC1063" s="61" t="n"/>
      <c r="AD1063" s="61" t="n"/>
      <c r="AE1063" s="50" t="n"/>
      <c r="AF1063" s="0" t="n"/>
      <c r="AG1063" s="0" t="n"/>
      <c r="AH1063" s="85">
        <f>IF(COUNTA(A1063:AG1063,AI1063,AL1063:AP1063)=0,"",IF(TRIM(A1063)="","AIR-ID REQUIRED",IF(OR(AND(K1063&lt;&gt;"",ISNA(MATCH(K1063,{"Yes","No","Unknown"},0))),AND(Q1063&lt;&gt;"",ISNA(MATCH(Q1063,{"Yes","No","Unknown"},0))),AND(R1063&lt;&gt;"",ISNA(MATCH(R1063,{"Yes","No","Unknown"},0))),AND(T1063&lt;&gt;"",ISNA(MATCH(T1063,{"Yes","No","Unknown"},0))),AND(J1063&lt;&gt;"",ISNA(MATCH(J1063,{"Improving","Stable","Deteriorating","New / Baseline","Not yet known"},0))),AND(Z1063&lt;&gt;"",ISNA(MATCH(Z1063,{"Open","Reviewed","Action Open","Escalated","Closed"},0))),AND(AG1063&lt;&gt;"",ISNA(MATCH(AG1063,{"UC-ID specific","Shared system baseline"},0))),AND(AI1063&lt;&gt;"",ISNA(MATCH(AI1063,{"Low","Medium","High","Critical"},0))),AND(AL1063&lt;&gt;"",COUNTIF(Lists!$A$3:$A$10,AL1063)=0),AND(AO1063&lt;&gt;"",ISNA(MATCH(AO1063,{"Operational monitoring","Performance review","Formal review"},0))),AND(AP1063&lt;&gt;"",ISNA(MATCH(AP1063,{"Raised per Monitoring and Review Plan","Not action-capable","Action-capable: raise not yet set"},0)))),"INVALID VALUE — use the dropdown list",IF(AND(AG1063="UC-ID specific",OR(AF1063="",AF1063="None")),"UC-ID REQUIRED",IF(OR(J1063="",K1063="",Q1063="",R1063="",T1063="",AL1063="",J1063="Not yet known",K1063="Unknown",Q1063="Unknown",R1063="Unknown",T1063="Unknown"),"UNKNOWN TO RESOLVE",IF(AND(K1063="Yes",OR(H1063="",I1063="",M1063="",N1063="",O1063="",P1063="",P1063="None",X1063="")),"BREACH ACTION INCOMPLETE",IF(AND(OR(K1063="Yes",Q1063="Yes"),AL1063="None"),"TRIGGER NOT RECORDED — select the E.4 trigger",IF(AND(OR(AND(AL1063&lt;&gt;"",AL1063&lt;&gt;"None"),R1063="Yes"),AM1063=""),"REASSESSMENT / CONSIDERATION REF REQUIRED",IF(AND(OR(R1063="Yes",T1063="Yes"),U1063=""),"GATE LOG EVENT ID REQUIRED",IF(OR(AND(D1063&lt;&gt;"",NOT(ISNUMBER(D1063))),AND(Y1063&lt;&gt;"",NOT(ISNUMBER(Y1063))),AND(ISNUMBER(D1063),ISNUMBER(Y1063),Y1063&lt;=D1063)),"DATE CHECK — Review and Next Review must be dates, Next after Review",IF(AND(ISNUMBER(AC1063),ISNUMBER(AD1063),AD1063&gt;AC1063),"SAMPLE EXCEEDS POPULATION",IF(AND(ISNUMBER(AD1063),ISNUMBER(AK1063),AD1063&lt;AK1063),"SAMPLE BELOW TIER MINIMUM",IF(AND(AI1063&lt;&gt;"",ISNUMBER(Y1063),AO1063=""),"REVIEW TYPE REQUIRED: operational, performance or formal (§6.4.4)",IF(AND(ISNUMBER(D1063),ISNUMBER(Y1063),AI1063&lt;&gt;"",Y1063-D1063&gt;IF(AI1063="Critical",31,IF(AI1063="High",IF(OR(AO1063="Operational monitoring",AO1063="Performance review"),31,92),IF(AI1063="Medium",IF(AO1063="Operational monitoring",31,IF(AO1063="Performance review",92,366)),366)))),"NEXT REVIEW EXCEEDS TIER CADENCE",IF(OR(AP1063="",AP1063="Action-capable: raise not yet set"),"AGENTIC CADENCE RAISE NOT SET (§6.4.4; size to be set by the Council)",IF(AND(Z1063="Closed",OR(D1063="",E1063="",G1063="",H1063="",I1063="",X1063="",Y1063="",AA1063="",AB1063="",NOT(ISNUMBER(AC1063)),NOT(ISNUMBER(AD1063)),AC1063&lt;1,AD1063&lt;1,AE1063="",AG1063="",AI1063="")),"CLOSURE EVIDENCE MISSING",IF(Z1063="Closed","Closure ready for independent review","Open / review")))))))))))))))))</f>
        <v/>
      </c>
      <c r="AI1063" s="0" t="n"/>
      <c r="AJ1063" s="0">
        <f>IF(AI1063="","",IF(AO1063="Operational monitoring",IF(AI1063="Low","Routine operational monitoring by the Service Owner",IF(AI1063="Medium","Monthly","Continuous (logged at least monthly)")),IF(AO1063="Performance review",IF(AI1063="Critical","At least monthly",IF(AI1063="High","Monthly",IF(AI1063="Medium","Quarterly","Annual"))),IF(AI1063="Critical","Continuous monitoring; formal review at least monthly",IF(AI1063="High","Quarterly","Annual")))))</f>
        <v/>
      </c>
      <c r="AK1063" s="0">
        <f>IF(OR(AI1063="",NOT(ISNUMBER(AC1063))),"",IF(OR(AI1063="Critical",AI1063="High"),MIN(AC1063,MAX(30,ROUNDUP(0.05*AC1063,0))),IF(AI1063="Medium",MIN(AC1063,20),MIN(AC1063,10))))</f>
        <v/>
      </c>
      <c r="AL1063" s="0" t="n"/>
      <c r="AM1063" s="0" t="n"/>
      <c r="AN1063" s="0" t="n"/>
      <c r="AO1063" s="0" t="n"/>
      <c r="AP1063" s="0" t="n"/>
    </row>
    <row r="1064">
      <c r="A1064" s="49" t="n"/>
      <c r="B1064" s="50" t="n"/>
      <c r="C1064" s="50" t="n"/>
      <c r="D1064" s="51" t="n"/>
      <c r="E1064" s="50" t="n"/>
      <c r="F1064" s="50" t="n"/>
      <c r="G1064" s="50" t="n"/>
      <c r="H1064" s="50" t="n"/>
      <c r="I1064" s="50" t="n"/>
      <c r="J1064" s="50" t="n"/>
      <c r="K1064" s="50" t="n"/>
      <c r="L1064" s="50" t="n"/>
      <c r="M1064" s="50" t="n"/>
      <c r="N1064" s="50" t="n"/>
      <c r="O1064" s="51" t="n"/>
      <c r="P1064" s="50" t="n"/>
      <c r="Q1064" s="50" t="n"/>
      <c r="R1064" s="50" t="n"/>
      <c r="S1064" s="50" t="n"/>
      <c r="T1064" s="50" t="n"/>
      <c r="U1064" s="50" t="n"/>
      <c r="V1064" s="50" t="n"/>
      <c r="W1064" s="50" t="n"/>
      <c r="X1064" s="50" t="n"/>
      <c r="Y1064" s="51" t="n"/>
      <c r="Z1064" s="52" t="n"/>
      <c r="AA1064" s="50" t="n"/>
      <c r="AB1064" s="50" t="n"/>
      <c r="AC1064" s="61" t="n"/>
      <c r="AD1064" s="61" t="n"/>
      <c r="AE1064" s="50" t="n"/>
      <c r="AF1064" s="0" t="n"/>
      <c r="AG1064" s="0" t="n"/>
      <c r="AH1064" s="85">
        <f>IF(COUNTA(A1064:AG1064,AI1064,AL1064:AP1064)=0,"",IF(TRIM(A1064)="","AIR-ID REQUIRED",IF(OR(AND(K1064&lt;&gt;"",ISNA(MATCH(K1064,{"Yes","No","Unknown"},0))),AND(Q1064&lt;&gt;"",ISNA(MATCH(Q1064,{"Yes","No","Unknown"},0))),AND(R1064&lt;&gt;"",ISNA(MATCH(R1064,{"Yes","No","Unknown"},0))),AND(T1064&lt;&gt;"",ISNA(MATCH(T1064,{"Yes","No","Unknown"},0))),AND(J1064&lt;&gt;"",ISNA(MATCH(J1064,{"Improving","Stable","Deteriorating","New / Baseline","Not yet known"},0))),AND(Z1064&lt;&gt;"",ISNA(MATCH(Z1064,{"Open","Reviewed","Action Open","Escalated","Closed"},0))),AND(AG1064&lt;&gt;"",ISNA(MATCH(AG1064,{"UC-ID specific","Shared system baseline"},0))),AND(AI1064&lt;&gt;"",ISNA(MATCH(AI1064,{"Low","Medium","High","Critical"},0))),AND(AL1064&lt;&gt;"",COUNTIF(Lists!$A$3:$A$10,AL1064)=0),AND(AO1064&lt;&gt;"",ISNA(MATCH(AO1064,{"Operational monitoring","Performance review","Formal review"},0))),AND(AP1064&lt;&gt;"",ISNA(MATCH(AP1064,{"Raised per Monitoring and Review Plan","Not action-capable","Action-capable: raise not yet set"},0)))),"INVALID VALUE — use the dropdown list",IF(AND(AG1064="UC-ID specific",OR(AF1064="",AF1064="None")),"UC-ID REQUIRED",IF(OR(J1064="",K1064="",Q1064="",R1064="",T1064="",AL1064="",J1064="Not yet known",K1064="Unknown",Q1064="Unknown",R1064="Unknown",T1064="Unknown"),"UNKNOWN TO RESOLVE",IF(AND(K1064="Yes",OR(H1064="",I1064="",M1064="",N1064="",O1064="",P1064="",P1064="None",X1064="")),"BREACH ACTION INCOMPLETE",IF(AND(OR(K1064="Yes",Q1064="Yes"),AL1064="None"),"TRIGGER NOT RECORDED — select the E.4 trigger",IF(AND(OR(AND(AL1064&lt;&gt;"",AL1064&lt;&gt;"None"),R1064="Yes"),AM1064=""),"REASSESSMENT / CONSIDERATION REF REQUIRED",IF(AND(OR(R1064="Yes",T1064="Yes"),U1064=""),"GATE LOG EVENT ID REQUIRED",IF(OR(AND(D1064&lt;&gt;"",NOT(ISNUMBER(D1064))),AND(Y1064&lt;&gt;"",NOT(ISNUMBER(Y1064))),AND(ISNUMBER(D1064),ISNUMBER(Y1064),Y1064&lt;=D1064)),"DATE CHECK — Review and Next Review must be dates, Next after Review",IF(AND(ISNUMBER(AC1064),ISNUMBER(AD1064),AD1064&gt;AC1064),"SAMPLE EXCEEDS POPULATION",IF(AND(ISNUMBER(AD1064),ISNUMBER(AK1064),AD1064&lt;AK1064),"SAMPLE BELOW TIER MINIMUM",IF(AND(AI1064&lt;&gt;"",ISNUMBER(Y1064),AO1064=""),"REVIEW TYPE REQUIRED: operational, performance or formal (§6.4.4)",IF(AND(ISNUMBER(D1064),ISNUMBER(Y1064),AI1064&lt;&gt;"",Y1064-D1064&gt;IF(AI1064="Critical",31,IF(AI1064="High",IF(OR(AO1064="Operational monitoring",AO1064="Performance review"),31,92),IF(AI1064="Medium",IF(AO1064="Operational monitoring",31,IF(AO1064="Performance review",92,366)),366)))),"NEXT REVIEW EXCEEDS TIER CADENCE",IF(OR(AP1064="",AP1064="Action-capable: raise not yet set"),"AGENTIC CADENCE RAISE NOT SET (§6.4.4; size to be set by the Council)",IF(AND(Z1064="Closed",OR(D1064="",E1064="",G1064="",H1064="",I1064="",X1064="",Y1064="",AA1064="",AB1064="",NOT(ISNUMBER(AC1064)),NOT(ISNUMBER(AD1064)),AC1064&lt;1,AD1064&lt;1,AE1064="",AG1064="",AI1064="")),"CLOSURE EVIDENCE MISSING",IF(Z1064="Closed","Closure ready for independent review","Open / review")))))))))))))))))</f>
        <v/>
      </c>
      <c r="AI1064" s="0" t="n"/>
      <c r="AJ1064" s="0">
        <f>IF(AI1064="","",IF(AO1064="Operational monitoring",IF(AI1064="Low","Routine operational monitoring by the Service Owner",IF(AI1064="Medium","Monthly","Continuous (logged at least monthly)")),IF(AO1064="Performance review",IF(AI1064="Critical","At least monthly",IF(AI1064="High","Monthly",IF(AI1064="Medium","Quarterly","Annual"))),IF(AI1064="Critical","Continuous monitoring; formal review at least monthly",IF(AI1064="High","Quarterly","Annual")))))</f>
        <v/>
      </c>
      <c r="AK1064" s="0">
        <f>IF(OR(AI1064="",NOT(ISNUMBER(AC1064))),"",IF(OR(AI1064="Critical",AI1064="High"),MIN(AC1064,MAX(30,ROUNDUP(0.05*AC1064,0))),IF(AI1064="Medium",MIN(AC1064,20),MIN(AC1064,10))))</f>
        <v/>
      </c>
      <c r="AL1064" s="0" t="n"/>
      <c r="AM1064" s="0" t="n"/>
      <c r="AN1064" s="0" t="n"/>
      <c r="AO1064" s="0" t="n"/>
      <c r="AP1064" s="0" t="n"/>
    </row>
    <row r="1065">
      <c r="A1065" s="49" t="n"/>
      <c r="B1065" s="50" t="n"/>
      <c r="C1065" s="50" t="n"/>
      <c r="D1065" s="51" t="n"/>
      <c r="E1065" s="50" t="n"/>
      <c r="F1065" s="50" t="n"/>
      <c r="G1065" s="50" t="n"/>
      <c r="H1065" s="50" t="n"/>
      <c r="I1065" s="50" t="n"/>
      <c r="J1065" s="50" t="n"/>
      <c r="K1065" s="50" t="n"/>
      <c r="L1065" s="50" t="n"/>
      <c r="M1065" s="50" t="n"/>
      <c r="N1065" s="50" t="n"/>
      <c r="O1065" s="51" t="n"/>
      <c r="P1065" s="50" t="n"/>
      <c r="Q1065" s="50" t="n"/>
      <c r="R1065" s="50" t="n"/>
      <c r="S1065" s="50" t="n"/>
      <c r="T1065" s="50" t="n"/>
      <c r="U1065" s="50" t="n"/>
      <c r="V1065" s="50" t="n"/>
      <c r="W1065" s="50" t="n"/>
      <c r="X1065" s="50" t="n"/>
      <c r="Y1065" s="51" t="n"/>
      <c r="Z1065" s="52" t="n"/>
      <c r="AA1065" s="50" t="n"/>
      <c r="AB1065" s="50" t="n"/>
      <c r="AC1065" s="61" t="n"/>
      <c r="AD1065" s="61" t="n"/>
      <c r="AE1065" s="50" t="n"/>
      <c r="AF1065" s="0" t="n"/>
      <c r="AG1065" s="0" t="n"/>
      <c r="AH1065" s="85">
        <f>IF(COUNTA(A1065:AG1065,AI1065,AL1065:AP1065)=0,"",IF(TRIM(A1065)="","AIR-ID REQUIRED",IF(OR(AND(K1065&lt;&gt;"",ISNA(MATCH(K1065,{"Yes","No","Unknown"},0))),AND(Q1065&lt;&gt;"",ISNA(MATCH(Q1065,{"Yes","No","Unknown"},0))),AND(R1065&lt;&gt;"",ISNA(MATCH(R1065,{"Yes","No","Unknown"},0))),AND(T1065&lt;&gt;"",ISNA(MATCH(T1065,{"Yes","No","Unknown"},0))),AND(J1065&lt;&gt;"",ISNA(MATCH(J1065,{"Improving","Stable","Deteriorating","New / Baseline","Not yet known"},0))),AND(Z1065&lt;&gt;"",ISNA(MATCH(Z1065,{"Open","Reviewed","Action Open","Escalated","Closed"},0))),AND(AG1065&lt;&gt;"",ISNA(MATCH(AG1065,{"UC-ID specific","Shared system baseline"},0))),AND(AI1065&lt;&gt;"",ISNA(MATCH(AI1065,{"Low","Medium","High","Critical"},0))),AND(AL1065&lt;&gt;"",COUNTIF(Lists!$A$3:$A$10,AL1065)=0),AND(AO1065&lt;&gt;"",ISNA(MATCH(AO1065,{"Operational monitoring","Performance review","Formal review"},0))),AND(AP1065&lt;&gt;"",ISNA(MATCH(AP1065,{"Raised per Monitoring and Review Plan","Not action-capable","Action-capable: raise not yet set"},0)))),"INVALID VALUE — use the dropdown list",IF(AND(AG1065="UC-ID specific",OR(AF1065="",AF1065="None")),"UC-ID REQUIRED",IF(OR(J1065="",K1065="",Q1065="",R1065="",T1065="",AL1065="",J1065="Not yet known",K1065="Unknown",Q1065="Unknown",R1065="Unknown",T1065="Unknown"),"UNKNOWN TO RESOLVE",IF(AND(K1065="Yes",OR(H1065="",I1065="",M1065="",N1065="",O1065="",P1065="",P1065="None",X1065="")),"BREACH ACTION INCOMPLETE",IF(AND(OR(K1065="Yes",Q1065="Yes"),AL1065="None"),"TRIGGER NOT RECORDED — select the E.4 trigger",IF(AND(OR(AND(AL1065&lt;&gt;"",AL1065&lt;&gt;"None"),R1065="Yes"),AM1065=""),"REASSESSMENT / CONSIDERATION REF REQUIRED",IF(AND(OR(R1065="Yes",T1065="Yes"),U1065=""),"GATE LOG EVENT ID REQUIRED",IF(OR(AND(D1065&lt;&gt;"",NOT(ISNUMBER(D1065))),AND(Y1065&lt;&gt;"",NOT(ISNUMBER(Y1065))),AND(ISNUMBER(D1065),ISNUMBER(Y1065),Y1065&lt;=D1065)),"DATE CHECK — Review and Next Review must be dates, Next after Review",IF(AND(ISNUMBER(AC1065),ISNUMBER(AD1065),AD1065&gt;AC1065),"SAMPLE EXCEEDS POPULATION",IF(AND(ISNUMBER(AD1065),ISNUMBER(AK1065),AD1065&lt;AK1065),"SAMPLE BELOW TIER MINIMUM",IF(AND(AI1065&lt;&gt;"",ISNUMBER(Y1065),AO1065=""),"REVIEW TYPE REQUIRED: operational, performance or formal (§6.4.4)",IF(AND(ISNUMBER(D1065),ISNUMBER(Y1065),AI1065&lt;&gt;"",Y1065-D1065&gt;IF(AI1065="Critical",31,IF(AI1065="High",IF(OR(AO1065="Operational monitoring",AO1065="Performance review"),31,92),IF(AI1065="Medium",IF(AO1065="Operational monitoring",31,IF(AO1065="Performance review",92,366)),366)))),"NEXT REVIEW EXCEEDS TIER CADENCE",IF(OR(AP1065="",AP1065="Action-capable: raise not yet set"),"AGENTIC CADENCE RAISE NOT SET (§6.4.4; size to be set by the Council)",IF(AND(Z1065="Closed",OR(D1065="",E1065="",G1065="",H1065="",I1065="",X1065="",Y1065="",AA1065="",AB1065="",NOT(ISNUMBER(AC1065)),NOT(ISNUMBER(AD1065)),AC1065&lt;1,AD1065&lt;1,AE1065="",AG1065="",AI1065="")),"CLOSURE EVIDENCE MISSING",IF(Z1065="Closed","Closure ready for independent review","Open / review")))))))))))))))))</f>
        <v/>
      </c>
      <c r="AI1065" s="0" t="n"/>
      <c r="AJ1065" s="0">
        <f>IF(AI1065="","",IF(AO1065="Operational monitoring",IF(AI1065="Low","Routine operational monitoring by the Service Owner",IF(AI1065="Medium","Monthly","Continuous (logged at least monthly)")),IF(AO1065="Performance review",IF(AI1065="Critical","At least monthly",IF(AI1065="High","Monthly",IF(AI1065="Medium","Quarterly","Annual"))),IF(AI1065="Critical","Continuous monitoring; formal review at least monthly",IF(AI1065="High","Quarterly","Annual")))))</f>
        <v/>
      </c>
      <c r="AK1065" s="0">
        <f>IF(OR(AI1065="",NOT(ISNUMBER(AC1065))),"",IF(OR(AI1065="Critical",AI1065="High"),MIN(AC1065,MAX(30,ROUNDUP(0.05*AC1065,0))),IF(AI1065="Medium",MIN(AC1065,20),MIN(AC1065,10))))</f>
        <v/>
      </c>
      <c r="AL1065" s="0" t="n"/>
      <c r="AM1065" s="0" t="n"/>
      <c r="AN1065" s="0" t="n"/>
      <c r="AO1065" s="0" t="n"/>
      <c r="AP1065" s="0" t="n"/>
    </row>
    <row r="1066">
      <c r="A1066" s="49" t="n"/>
      <c r="B1066" s="50" t="n"/>
      <c r="C1066" s="50" t="n"/>
      <c r="D1066" s="51" t="n"/>
      <c r="E1066" s="50" t="n"/>
      <c r="F1066" s="50" t="n"/>
      <c r="G1066" s="50" t="n"/>
      <c r="H1066" s="50" t="n"/>
      <c r="I1066" s="50" t="n"/>
      <c r="J1066" s="50" t="n"/>
      <c r="K1066" s="50" t="n"/>
      <c r="L1066" s="50" t="n"/>
      <c r="M1066" s="50" t="n"/>
      <c r="N1066" s="50" t="n"/>
      <c r="O1066" s="51" t="n"/>
      <c r="P1066" s="50" t="n"/>
      <c r="Q1066" s="50" t="n"/>
      <c r="R1066" s="50" t="n"/>
      <c r="S1066" s="50" t="n"/>
      <c r="T1066" s="50" t="n"/>
      <c r="U1066" s="50" t="n"/>
      <c r="V1066" s="50" t="n"/>
      <c r="W1066" s="50" t="n"/>
      <c r="X1066" s="50" t="n"/>
      <c r="Y1066" s="51" t="n"/>
      <c r="Z1066" s="52" t="n"/>
      <c r="AA1066" s="50" t="n"/>
      <c r="AB1066" s="50" t="n"/>
      <c r="AC1066" s="61" t="n"/>
      <c r="AD1066" s="61" t="n"/>
      <c r="AE1066" s="50" t="n"/>
      <c r="AF1066" s="0" t="n"/>
      <c r="AG1066" s="0" t="n"/>
      <c r="AH1066" s="85">
        <f>IF(COUNTA(A1066:AG1066,AI1066,AL1066:AP1066)=0,"",IF(TRIM(A1066)="","AIR-ID REQUIRED",IF(OR(AND(K1066&lt;&gt;"",ISNA(MATCH(K1066,{"Yes","No","Unknown"},0))),AND(Q1066&lt;&gt;"",ISNA(MATCH(Q1066,{"Yes","No","Unknown"},0))),AND(R1066&lt;&gt;"",ISNA(MATCH(R1066,{"Yes","No","Unknown"},0))),AND(T1066&lt;&gt;"",ISNA(MATCH(T1066,{"Yes","No","Unknown"},0))),AND(J1066&lt;&gt;"",ISNA(MATCH(J1066,{"Improving","Stable","Deteriorating","New / Baseline","Not yet known"},0))),AND(Z1066&lt;&gt;"",ISNA(MATCH(Z1066,{"Open","Reviewed","Action Open","Escalated","Closed"},0))),AND(AG1066&lt;&gt;"",ISNA(MATCH(AG1066,{"UC-ID specific","Shared system baseline"},0))),AND(AI1066&lt;&gt;"",ISNA(MATCH(AI1066,{"Low","Medium","High","Critical"},0))),AND(AL1066&lt;&gt;"",COUNTIF(Lists!$A$3:$A$10,AL1066)=0),AND(AO1066&lt;&gt;"",ISNA(MATCH(AO1066,{"Operational monitoring","Performance review","Formal review"},0))),AND(AP1066&lt;&gt;"",ISNA(MATCH(AP1066,{"Raised per Monitoring and Review Plan","Not action-capable","Action-capable: raise not yet set"},0)))),"INVALID VALUE — use the dropdown list",IF(AND(AG1066="UC-ID specific",OR(AF1066="",AF1066="None")),"UC-ID REQUIRED",IF(OR(J1066="",K1066="",Q1066="",R1066="",T1066="",AL1066="",J1066="Not yet known",K1066="Unknown",Q1066="Unknown",R1066="Unknown",T1066="Unknown"),"UNKNOWN TO RESOLVE",IF(AND(K1066="Yes",OR(H1066="",I1066="",M1066="",N1066="",O1066="",P1066="",P1066="None",X1066="")),"BREACH ACTION INCOMPLETE",IF(AND(OR(K1066="Yes",Q1066="Yes"),AL1066="None"),"TRIGGER NOT RECORDED — select the E.4 trigger",IF(AND(OR(AND(AL1066&lt;&gt;"",AL1066&lt;&gt;"None"),R1066="Yes"),AM1066=""),"REASSESSMENT / CONSIDERATION REF REQUIRED",IF(AND(OR(R1066="Yes",T1066="Yes"),U1066=""),"GATE LOG EVENT ID REQUIRED",IF(OR(AND(D1066&lt;&gt;"",NOT(ISNUMBER(D1066))),AND(Y1066&lt;&gt;"",NOT(ISNUMBER(Y1066))),AND(ISNUMBER(D1066),ISNUMBER(Y1066),Y1066&lt;=D1066)),"DATE CHECK — Review and Next Review must be dates, Next after Review",IF(AND(ISNUMBER(AC1066),ISNUMBER(AD1066),AD1066&gt;AC1066),"SAMPLE EXCEEDS POPULATION",IF(AND(ISNUMBER(AD1066),ISNUMBER(AK1066),AD1066&lt;AK1066),"SAMPLE BELOW TIER MINIMUM",IF(AND(AI1066&lt;&gt;"",ISNUMBER(Y1066),AO1066=""),"REVIEW TYPE REQUIRED: operational, performance or formal (§6.4.4)",IF(AND(ISNUMBER(D1066),ISNUMBER(Y1066),AI1066&lt;&gt;"",Y1066-D1066&gt;IF(AI1066="Critical",31,IF(AI1066="High",IF(OR(AO1066="Operational monitoring",AO1066="Performance review"),31,92),IF(AI1066="Medium",IF(AO1066="Operational monitoring",31,IF(AO1066="Performance review",92,366)),366)))),"NEXT REVIEW EXCEEDS TIER CADENCE",IF(OR(AP1066="",AP1066="Action-capable: raise not yet set"),"AGENTIC CADENCE RAISE NOT SET (§6.4.4; size to be set by the Council)",IF(AND(Z1066="Closed",OR(D1066="",E1066="",G1066="",H1066="",I1066="",X1066="",Y1066="",AA1066="",AB1066="",NOT(ISNUMBER(AC1066)),NOT(ISNUMBER(AD1066)),AC1066&lt;1,AD1066&lt;1,AE1066="",AG1066="",AI1066="")),"CLOSURE EVIDENCE MISSING",IF(Z1066="Closed","Closure ready for independent review","Open / review")))))))))))))))))</f>
        <v/>
      </c>
      <c r="AI1066" s="0" t="n"/>
      <c r="AJ1066" s="0">
        <f>IF(AI1066="","",IF(AO1066="Operational monitoring",IF(AI1066="Low","Routine operational monitoring by the Service Owner",IF(AI1066="Medium","Monthly","Continuous (logged at least monthly)")),IF(AO1066="Performance review",IF(AI1066="Critical","At least monthly",IF(AI1066="High","Monthly",IF(AI1066="Medium","Quarterly","Annual"))),IF(AI1066="Critical","Continuous monitoring; formal review at least monthly",IF(AI1066="High","Quarterly","Annual")))))</f>
        <v/>
      </c>
      <c r="AK1066" s="0">
        <f>IF(OR(AI1066="",NOT(ISNUMBER(AC1066))),"",IF(OR(AI1066="Critical",AI1066="High"),MIN(AC1066,MAX(30,ROUNDUP(0.05*AC1066,0))),IF(AI1066="Medium",MIN(AC1066,20),MIN(AC1066,10))))</f>
        <v/>
      </c>
      <c r="AL1066" s="0" t="n"/>
      <c r="AM1066" s="0" t="n"/>
      <c r="AN1066" s="0" t="n"/>
      <c r="AO1066" s="0" t="n"/>
      <c r="AP1066" s="0" t="n"/>
    </row>
    <row r="1067">
      <c r="A1067" s="49" t="n"/>
      <c r="B1067" s="50" t="n"/>
      <c r="C1067" s="50" t="n"/>
      <c r="D1067" s="51" t="n"/>
      <c r="E1067" s="50" t="n"/>
      <c r="F1067" s="50" t="n"/>
      <c r="G1067" s="50" t="n"/>
      <c r="H1067" s="50" t="n"/>
      <c r="I1067" s="50" t="n"/>
      <c r="J1067" s="50" t="n"/>
      <c r="K1067" s="50" t="n"/>
      <c r="L1067" s="50" t="n"/>
      <c r="M1067" s="50" t="n"/>
      <c r="N1067" s="50" t="n"/>
      <c r="O1067" s="51" t="n"/>
      <c r="P1067" s="50" t="n"/>
      <c r="Q1067" s="50" t="n"/>
      <c r="R1067" s="50" t="n"/>
      <c r="S1067" s="50" t="n"/>
      <c r="T1067" s="50" t="n"/>
      <c r="U1067" s="50" t="n"/>
      <c r="V1067" s="50" t="n"/>
      <c r="W1067" s="50" t="n"/>
      <c r="X1067" s="50" t="n"/>
      <c r="Y1067" s="51" t="n"/>
      <c r="Z1067" s="52" t="n"/>
      <c r="AA1067" s="50" t="n"/>
      <c r="AB1067" s="50" t="n"/>
      <c r="AC1067" s="61" t="n"/>
      <c r="AD1067" s="61" t="n"/>
      <c r="AE1067" s="50" t="n"/>
      <c r="AF1067" s="0" t="n"/>
      <c r="AG1067" s="0" t="n"/>
      <c r="AH1067" s="85">
        <f>IF(COUNTA(A1067:AG1067,AI1067,AL1067:AP1067)=0,"",IF(TRIM(A1067)="","AIR-ID REQUIRED",IF(OR(AND(K1067&lt;&gt;"",ISNA(MATCH(K1067,{"Yes","No","Unknown"},0))),AND(Q1067&lt;&gt;"",ISNA(MATCH(Q1067,{"Yes","No","Unknown"},0))),AND(R1067&lt;&gt;"",ISNA(MATCH(R1067,{"Yes","No","Unknown"},0))),AND(T1067&lt;&gt;"",ISNA(MATCH(T1067,{"Yes","No","Unknown"},0))),AND(J1067&lt;&gt;"",ISNA(MATCH(J1067,{"Improving","Stable","Deteriorating","New / Baseline","Not yet known"},0))),AND(Z1067&lt;&gt;"",ISNA(MATCH(Z1067,{"Open","Reviewed","Action Open","Escalated","Closed"},0))),AND(AG1067&lt;&gt;"",ISNA(MATCH(AG1067,{"UC-ID specific","Shared system baseline"},0))),AND(AI1067&lt;&gt;"",ISNA(MATCH(AI1067,{"Low","Medium","High","Critical"},0))),AND(AL1067&lt;&gt;"",COUNTIF(Lists!$A$3:$A$10,AL1067)=0),AND(AO1067&lt;&gt;"",ISNA(MATCH(AO1067,{"Operational monitoring","Performance review","Formal review"},0))),AND(AP1067&lt;&gt;"",ISNA(MATCH(AP1067,{"Raised per Monitoring and Review Plan","Not action-capable","Action-capable: raise not yet set"},0)))),"INVALID VALUE — use the dropdown list",IF(AND(AG1067="UC-ID specific",OR(AF1067="",AF1067="None")),"UC-ID REQUIRED",IF(OR(J1067="",K1067="",Q1067="",R1067="",T1067="",AL1067="",J1067="Not yet known",K1067="Unknown",Q1067="Unknown",R1067="Unknown",T1067="Unknown"),"UNKNOWN TO RESOLVE",IF(AND(K1067="Yes",OR(H1067="",I1067="",M1067="",N1067="",O1067="",P1067="",P1067="None",X1067="")),"BREACH ACTION INCOMPLETE",IF(AND(OR(K1067="Yes",Q1067="Yes"),AL1067="None"),"TRIGGER NOT RECORDED — select the E.4 trigger",IF(AND(OR(AND(AL1067&lt;&gt;"",AL1067&lt;&gt;"None"),R1067="Yes"),AM1067=""),"REASSESSMENT / CONSIDERATION REF REQUIRED",IF(AND(OR(R1067="Yes",T1067="Yes"),U1067=""),"GATE LOG EVENT ID REQUIRED",IF(OR(AND(D1067&lt;&gt;"",NOT(ISNUMBER(D1067))),AND(Y1067&lt;&gt;"",NOT(ISNUMBER(Y1067))),AND(ISNUMBER(D1067),ISNUMBER(Y1067),Y1067&lt;=D1067)),"DATE CHECK — Review and Next Review must be dates, Next after Review",IF(AND(ISNUMBER(AC1067),ISNUMBER(AD1067),AD1067&gt;AC1067),"SAMPLE EXCEEDS POPULATION",IF(AND(ISNUMBER(AD1067),ISNUMBER(AK1067),AD1067&lt;AK1067),"SAMPLE BELOW TIER MINIMUM",IF(AND(AI1067&lt;&gt;"",ISNUMBER(Y1067),AO1067=""),"REVIEW TYPE REQUIRED: operational, performance or formal (§6.4.4)",IF(AND(ISNUMBER(D1067),ISNUMBER(Y1067),AI1067&lt;&gt;"",Y1067-D1067&gt;IF(AI1067="Critical",31,IF(AI1067="High",IF(OR(AO1067="Operational monitoring",AO1067="Performance review"),31,92),IF(AI1067="Medium",IF(AO1067="Operational monitoring",31,IF(AO1067="Performance review",92,366)),366)))),"NEXT REVIEW EXCEEDS TIER CADENCE",IF(OR(AP1067="",AP1067="Action-capable: raise not yet set"),"AGENTIC CADENCE RAISE NOT SET (§6.4.4; size to be set by the Council)",IF(AND(Z1067="Closed",OR(D1067="",E1067="",G1067="",H1067="",I1067="",X1067="",Y1067="",AA1067="",AB1067="",NOT(ISNUMBER(AC1067)),NOT(ISNUMBER(AD1067)),AC1067&lt;1,AD1067&lt;1,AE1067="",AG1067="",AI1067="")),"CLOSURE EVIDENCE MISSING",IF(Z1067="Closed","Closure ready for independent review","Open / review")))))))))))))))))</f>
        <v/>
      </c>
      <c r="AI1067" s="0" t="n"/>
      <c r="AJ1067" s="0">
        <f>IF(AI1067="","",IF(AO1067="Operational monitoring",IF(AI1067="Low","Routine operational monitoring by the Service Owner",IF(AI1067="Medium","Monthly","Continuous (logged at least monthly)")),IF(AO1067="Performance review",IF(AI1067="Critical","At least monthly",IF(AI1067="High","Monthly",IF(AI1067="Medium","Quarterly","Annual"))),IF(AI1067="Critical","Continuous monitoring; formal review at least monthly",IF(AI1067="High","Quarterly","Annual")))))</f>
        <v/>
      </c>
      <c r="AK1067" s="0">
        <f>IF(OR(AI1067="",NOT(ISNUMBER(AC1067))),"",IF(OR(AI1067="Critical",AI1067="High"),MIN(AC1067,MAX(30,ROUNDUP(0.05*AC1067,0))),IF(AI1067="Medium",MIN(AC1067,20),MIN(AC1067,10))))</f>
        <v/>
      </c>
      <c r="AL1067" s="0" t="n"/>
      <c r="AM1067" s="0" t="n"/>
      <c r="AN1067" s="0" t="n"/>
      <c r="AO1067" s="0" t="n"/>
      <c r="AP1067" s="0" t="n"/>
    </row>
    <row r="1068">
      <c r="A1068" s="49" t="n"/>
      <c r="B1068" s="50" t="n"/>
      <c r="C1068" s="50" t="n"/>
      <c r="D1068" s="51" t="n"/>
      <c r="E1068" s="50" t="n"/>
      <c r="F1068" s="50" t="n"/>
      <c r="G1068" s="50" t="n"/>
      <c r="H1068" s="50" t="n"/>
      <c r="I1068" s="50" t="n"/>
      <c r="J1068" s="50" t="n"/>
      <c r="K1068" s="50" t="n"/>
      <c r="L1068" s="50" t="n"/>
      <c r="M1068" s="50" t="n"/>
      <c r="N1068" s="50" t="n"/>
      <c r="O1068" s="51" t="n"/>
      <c r="P1068" s="50" t="n"/>
      <c r="Q1068" s="50" t="n"/>
      <c r="R1068" s="50" t="n"/>
      <c r="S1068" s="50" t="n"/>
      <c r="T1068" s="50" t="n"/>
      <c r="U1068" s="50" t="n"/>
      <c r="V1068" s="50" t="n"/>
      <c r="W1068" s="50" t="n"/>
      <c r="X1068" s="50" t="n"/>
      <c r="Y1068" s="51" t="n"/>
      <c r="Z1068" s="52" t="n"/>
      <c r="AA1068" s="50" t="n"/>
      <c r="AB1068" s="50" t="n"/>
      <c r="AC1068" s="61" t="n"/>
      <c r="AD1068" s="61" t="n"/>
      <c r="AE1068" s="50" t="n"/>
      <c r="AF1068" s="0" t="n"/>
      <c r="AG1068" s="0" t="n"/>
      <c r="AH1068" s="85">
        <f>IF(COUNTA(A1068:AG1068,AI1068,AL1068:AP1068)=0,"",IF(TRIM(A1068)="","AIR-ID REQUIRED",IF(OR(AND(K1068&lt;&gt;"",ISNA(MATCH(K1068,{"Yes","No","Unknown"},0))),AND(Q1068&lt;&gt;"",ISNA(MATCH(Q1068,{"Yes","No","Unknown"},0))),AND(R1068&lt;&gt;"",ISNA(MATCH(R1068,{"Yes","No","Unknown"},0))),AND(T1068&lt;&gt;"",ISNA(MATCH(T1068,{"Yes","No","Unknown"},0))),AND(J1068&lt;&gt;"",ISNA(MATCH(J1068,{"Improving","Stable","Deteriorating","New / Baseline","Not yet known"},0))),AND(Z1068&lt;&gt;"",ISNA(MATCH(Z1068,{"Open","Reviewed","Action Open","Escalated","Closed"},0))),AND(AG1068&lt;&gt;"",ISNA(MATCH(AG1068,{"UC-ID specific","Shared system baseline"},0))),AND(AI1068&lt;&gt;"",ISNA(MATCH(AI1068,{"Low","Medium","High","Critical"},0))),AND(AL1068&lt;&gt;"",COUNTIF(Lists!$A$3:$A$10,AL1068)=0),AND(AO1068&lt;&gt;"",ISNA(MATCH(AO1068,{"Operational monitoring","Performance review","Formal review"},0))),AND(AP1068&lt;&gt;"",ISNA(MATCH(AP1068,{"Raised per Monitoring and Review Plan","Not action-capable","Action-capable: raise not yet set"},0)))),"INVALID VALUE — use the dropdown list",IF(AND(AG1068="UC-ID specific",OR(AF1068="",AF1068="None")),"UC-ID REQUIRED",IF(OR(J1068="",K1068="",Q1068="",R1068="",T1068="",AL1068="",J1068="Not yet known",K1068="Unknown",Q1068="Unknown",R1068="Unknown",T1068="Unknown"),"UNKNOWN TO RESOLVE",IF(AND(K1068="Yes",OR(H1068="",I1068="",M1068="",N1068="",O1068="",P1068="",P1068="None",X1068="")),"BREACH ACTION INCOMPLETE",IF(AND(OR(K1068="Yes",Q1068="Yes"),AL1068="None"),"TRIGGER NOT RECORDED — select the E.4 trigger",IF(AND(OR(AND(AL1068&lt;&gt;"",AL1068&lt;&gt;"None"),R1068="Yes"),AM1068=""),"REASSESSMENT / CONSIDERATION REF REQUIRED",IF(AND(OR(R1068="Yes",T1068="Yes"),U1068=""),"GATE LOG EVENT ID REQUIRED",IF(OR(AND(D1068&lt;&gt;"",NOT(ISNUMBER(D1068))),AND(Y1068&lt;&gt;"",NOT(ISNUMBER(Y1068))),AND(ISNUMBER(D1068),ISNUMBER(Y1068),Y1068&lt;=D1068)),"DATE CHECK — Review and Next Review must be dates, Next after Review",IF(AND(ISNUMBER(AC1068),ISNUMBER(AD1068),AD1068&gt;AC1068),"SAMPLE EXCEEDS POPULATION",IF(AND(ISNUMBER(AD1068),ISNUMBER(AK1068),AD1068&lt;AK1068),"SAMPLE BELOW TIER MINIMUM",IF(AND(AI1068&lt;&gt;"",ISNUMBER(Y1068),AO1068=""),"REVIEW TYPE REQUIRED: operational, performance or formal (§6.4.4)",IF(AND(ISNUMBER(D1068),ISNUMBER(Y1068),AI1068&lt;&gt;"",Y1068-D1068&gt;IF(AI1068="Critical",31,IF(AI1068="High",IF(OR(AO1068="Operational monitoring",AO1068="Performance review"),31,92),IF(AI1068="Medium",IF(AO1068="Operational monitoring",31,IF(AO1068="Performance review",92,366)),366)))),"NEXT REVIEW EXCEEDS TIER CADENCE",IF(OR(AP1068="",AP1068="Action-capable: raise not yet set"),"AGENTIC CADENCE RAISE NOT SET (§6.4.4; size to be set by the Council)",IF(AND(Z1068="Closed",OR(D1068="",E1068="",G1068="",H1068="",I1068="",X1068="",Y1068="",AA1068="",AB1068="",NOT(ISNUMBER(AC1068)),NOT(ISNUMBER(AD1068)),AC1068&lt;1,AD1068&lt;1,AE1068="",AG1068="",AI1068="")),"CLOSURE EVIDENCE MISSING",IF(Z1068="Closed","Closure ready for independent review","Open / review")))))))))))))))))</f>
        <v/>
      </c>
      <c r="AI1068" s="0" t="n"/>
      <c r="AJ1068" s="0">
        <f>IF(AI1068="","",IF(AO1068="Operational monitoring",IF(AI1068="Low","Routine operational monitoring by the Service Owner",IF(AI1068="Medium","Monthly","Continuous (logged at least monthly)")),IF(AO1068="Performance review",IF(AI1068="Critical","At least monthly",IF(AI1068="High","Monthly",IF(AI1068="Medium","Quarterly","Annual"))),IF(AI1068="Critical","Continuous monitoring; formal review at least monthly",IF(AI1068="High","Quarterly","Annual")))))</f>
        <v/>
      </c>
      <c r="AK1068" s="0">
        <f>IF(OR(AI1068="",NOT(ISNUMBER(AC1068))),"",IF(OR(AI1068="Critical",AI1068="High"),MIN(AC1068,MAX(30,ROUNDUP(0.05*AC1068,0))),IF(AI1068="Medium",MIN(AC1068,20),MIN(AC1068,10))))</f>
        <v/>
      </c>
      <c r="AL1068" s="0" t="n"/>
      <c r="AM1068" s="0" t="n"/>
      <c r="AN1068" s="0" t="n"/>
      <c r="AO1068" s="0" t="n"/>
      <c r="AP1068" s="0" t="n"/>
    </row>
    <row r="1069">
      <c r="A1069" s="49" t="n"/>
      <c r="B1069" s="50" t="n"/>
      <c r="C1069" s="50" t="n"/>
      <c r="D1069" s="51" t="n"/>
      <c r="E1069" s="50" t="n"/>
      <c r="F1069" s="50" t="n"/>
      <c r="G1069" s="50" t="n"/>
      <c r="H1069" s="50" t="n"/>
      <c r="I1069" s="50" t="n"/>
      <c r="J1069" s="50" t="n"/>
      <c r="K1069" s="50" t="n"/>
      <c r="L1069" s="50" t="n"/>
      <c r="M1069" s="50" t="n"/>
      <c r="N1069" s="50" t="n"/>
      <c r="O1069" s="51" t="n"/>
      <c r="P1069" s="50" t="n"/>
      <c r="Q1069" s="50" t="n"/>
      <c r="R1069" s="50" t="n"/>
      <c r="S1069" s="50" t="n"/>
      <c r="T1069" s="50" t="n"/>
      <c r="U1069" s="50" t="n"/>
      <c r="V1069" s="50" t="n"/>
      <c r="W1069" s="50" t="n"/>
      <c r="X1069" s="50" t="n"/>
      <c r="Y1069" s="51" t="n"/>
      <c r="Z1069" s="52" t="n"/>
      <c r="AA1069" s="50" t="n"/>
      <c r="AB1069" s="50" t="n"/>
      <c r="AC1069" s="61" t="n"/>
      <c r="AD1069" s="61" t="n"/>
      <c r="AE1069" s="50" t="n"/>
      <c r="AF1069" s="0" t="n"/>
      <c r="AG1069" s="0" t="n"/>
      <c r="AH1069" s="85">
        <f>IF(COUNTA(A1069:AG1069,AI1069,AL1069:AP1069)=0,"",IF(TRIM(A1069)="","AIR-ID REQUIRED",IF(OR(AND(K1069&lt;&gt;"",ISNA(MATCH(K1069,{"Yes","No","Unknown"},0))),AND(Q1069&lt;&gt;"",ISNA(MATCH(Q1069,{"Yes","No","Unknown"},0))),AND(R1069&lt;&gt;"",ISNA(MATCH(R1069,{"Yes","No","Unknown"},0))),AND(T1069&lt;&gt;"",ISNA(MATCH(T1069,{"Yes","No","Unknown"},0))),AND(J1069&lt;&gt;"",ISNA(MATCH(J1069,{"Improving","Stable","Deteriorating","New / Baseline","Not yet known"},0))),AND(Z1069&lt;&gt;"",ISNA(MATCH(Z1069,{"Open","Reviewed","Action Open","Escalated","Closed"},0))),AND(AG1069&lt;&gt;"",ISNA(MATCH(AG1069,{"UC-ID specific","Shared system baseline"},0))),AND(AI1069&lt;&gt;"",ISNA(MATCH(AI1069,{"Low","Medium","High","Critical"},0))),AND(AL1069&lt;&gt;"",COUNTIF(Lists!$A$3:$A$10,AL1069)=0),AND(AO1069&lt;&gt;"",ISNA(MATCH(AO1069,{"Operational monitoring","Performance review","Formal review"},0))),AND(AP1069&lt;&gt;"",ISNA(MATCH(AP1069,{"Raised per Monitoring and Review Plan","Not action-capable","Action-capable: raise not yet set"},0)))),"INVALID VALUE — use the dropdown list",IF(AND(AG1069="UC-ID specific",OR(AF1069="",AF1069="None")),"UC-ID REQUIRED",IF(OR(J1069="",K1069="",Q1069="",R1069="",T1069="",AL1069="",J1069="Not yet known",K1069="Unknown",Q1069="Unknown",R1069="Unknown",T1069="Unknown"),"UNKNOWN TO RESOLVE",IF(AND(K1069="Yes",OR(H1069="",I1069="",M1069="",N1069="",O1069="",P1069="",P1069="None",X1069="")),"BREACH ACTION INCOMPLETE",IF(AND(OR(K1069="Yes",Q1069="Yes"),AL1069="None"),"TRIGGER NOT RECORDED — select the E.4 trigger",IF(AND(OR(AND(AL1069&lt;&gt;"",AL1069&lt;&gt;"None"),R1069="Yes"),AM1069=""),"REASSESSMENT / CONSIDERATION REF REQUIRED",IF(AND(OR(R1069="Yes",T1069="Yes"),U1069=""),"GATE LOG EVENT ID REQUIRED",IF(OR(AND(D1069&lt;&gt;"",NOT(ISNUMBER(D1069))),AND(Y1069&lt;&gt;"",NOT(ISNUMBER(Y1069))),AND(ISNUMBER(D1069),ISNUMBER(Y1069),Y1069&lt;=D1069)),"DATE CHECK — Review and Next Review must be dates, Next after Review",IF(AND(ISNUMBER(AC1069),ISNUMBER(AD1069),AD1069&gt;AC1069),"SAMPLE EXCEEDS POPULATION",IF(AND(ISNUMBER(AD1069),ISNUMBER(AK1069),AD1069&lt;AK1069),"SAMPLE BELOW TIER MINIMUM",IF(AND(AI1069&lt;&gt;"",ISNUMBER(Y1069),AO1069=""),"REVIEW TYPE REQUIRED: operational, performance or formal (§6.4.4)",IF(AND(ISNUMBER(D1069),ISNUMBER(Y1069),AI1069&lt;&gt;"",Y1069-D1069&gt;IF(AI1069="Critical",31,IF(AI1069="High",IF(OR(AO1069="Operational monitoring",AO1069="Performance review"),31,92),IF(AI1069="Medium",IF(AO1069="Operational monitoring",31,IF(AO1069="Performance review",92,366)),366)))),"NEXT REVIEW EXCEEDS TIER CADENCE",IF(OR(AP1069="",AP1069="Action-capable: raise not yet set"),"AGENTIC CADENCE RAISE NOT SET (§6.4.4; size to be set by the Council)",IF(AND(Z1069="Closed",OR(D1069="",E1069="",G1069="",H1069="",I1069="",X1069="",Y1069="",AA1069="",AB1069="",NOT(ISNUMBER(AC1069)),NOT(ISNUMBER(AD1069)),AC1069&lt;1,AD1069&lt;1,AE1069="",AG1069="",AI1069="")),"CLOSURE EVIDENCE MISSING",IF(Z1069="Closed","Closure ready for independent review","Open / review")))))))))))))))))</f>
        <v/>
      </c>
      <c r="AI1069" s="0" t="n"/>
      <c r="AJ1069" s="0">
        <f>IF(AI1069="","",IF(AO1069="Operational monitoring",IF(AI1069="Low","Routine operational monitoring by the Service Owner",IF(AI1069="Medium","Monthly","Continuous (logged at least monthly)")),IF(AO1069="Performance review",IF(AI1069="Critical","At least monthly",IF(AI1069="High","Monthly",IF(AI1069="Medium","Quarterly","Annual"))),IF(AI1069="Critical","Continuous monitoring; formal review at least monthly",IF(AI1069="High","Quarterly","Annual")))))</f>
        <v/>
      </c>
      <c r="AK1069" s="0">
        <f>IF(OR(AI1069="",NOT(ISNUMBER(AC1069))),"",IF(OR(AI1069="Critical",AI1069="High"),MIN(AC1069,MAX(30,ROUNDUP(0.05*AC1069,0))),IF(AI1069="Medium",MIN(AC1069,20),MIN(AC1069,10))))</f>
        <v/>
      </c>
      <c r="AL1069" s="0" t="n"/>
      <c r="AM1069" s="0" t="n"/>
      <c r="AN1069" s="0" t="n"/>
      <c r="AO1069" s="0" t="n"/>
      <c r="AP1069" s="0" t="n"/>
    </row>
    <row r="1070">
      <c r="A1070" s="49" t="n"/>
      <c r="B1070" s="50" t="n"/>
      <c r="C1070" s="50" t="n"/>
      <c r="D1070" s="51" t="n"/>
      <c r="E1070" s="50" t="n"/>
      <c r="F1070" s="50" t="n"/>
      <c r="G1070" s="50" t="n"/>
      <c r="H1070" s="50" t="n"/>
      <c r="I1070" s="50" t="n"/>
      <c r="J1070" s="50" t="n"/>
      <c r="K1070" s="50" t="n"/>
      <c r="L1070" s="50" t="n"/>
      <c r="M1070" s="50" t="n"/>
      <c r="N1070" s="50" t="n"/>
      <c r="O1070" s="51" t="n"/>
      <c r="P1070" s="50" t="n"/>
      <c r="Q1070" s="50" t="n"/>
      <c r="R1070" s="50" t="n"/>
      <c r="S1070" s="50" t="n"/>
      <c r="T1070" s="50" t="n"/>
      <c r="U1070" s="50" t="n"/>
      <c r="V1070" s="50" t="n"/>
      <c r="W1070" s="50" t="n"/>
      <c r="X1070" s="50" t="n"/>
      <c r="Y1070" s="51" t="n"/>
      <c r="Z1070" s="52" t="n"/>
      <c r="AA1070" s="50" t="n"/>
      <c r="AB1070" s="50" t="n"/>
      <c r="AC1070" s="61" t="n"/>
      <c r="AD1070" s="61" t="n"/>
      <c r="AE1070" s="50" t="n"/>
      <c r="AF1070" s="0" t="n"/>
      <c r="AG1070" s="0" t="n"/>
      <c r="AH1070" s="85">
        <f>IF(COUNTA(A1070:AG1070,AI1070,AL1070:AP1070)=0,"",IF(TRIM(A1070)="","AIR-ID REQUIRED",IF(OR(AND(K1070&lt;&gt;"",ISNA(MATCH(K1070,{"Yes","No","Unknown"},0))),AND(Q1070&lt;&gt;"",ISNA(MATCH(Q1070,{"Yes","No","Unknown"},0))),AND(R1070&lt;&gt;"",ISNA(MATCH(R1070,{"Yes","No","Unknown"},0))),AND(T1070&lt;&gt;"",ISNA(MATCH(T1070,{"Yes","No","Unknown"},0))),AND(J1070&lt;&gt;"",ISNA(MATCH(J1070,{"Improving","Stable","Deteriorating","New / Baseline","Not yet known"},0))),AND(Z1070&lt;&gt;"",ISNA(MATCH(Z1070,{"Open","Reviewed","Action Open","Escalated","Closed"},0))),AND(AG1070&lt;&gt;"",ISNA(MATCH(AG1070,{"UC-ID specific","Shared system baseline"},0))),AND(AI1070&lt;&gt;"",ISNA(MATCH(AI1070,{"Low","Medium","High","Critical"},0))),AND(AL1070&lt;&gt;"",COUNTIF(Lists!$A$3:$A$10,AL1070)=0),AND(AO1070&lt;&gt;"",ISNA(MATCH(AO1070,{"Operational monitoring","Performance review","Formal review"},0))),AND(AP1070&lt;&gt;"",ISNA(MATCH(AP1070,{"Raised per Monitoring and Review Plan","Not action-capable","Action-capable: raise not yet set"},0)))),"INVALID VALUE — use the dropdown list",IF(AND(AG1070="UC-ID specific",OR(AF1070="",AF1070="None")),"UC-ID REQUIRED",IF(OR(J1070="",K1070="",Q1070="",R1070="",T1070="",AL1070="",J1070="Not yet known",K1070="Unknown",Q1070="Unknown",R1070="Unknown",T1070="Unknown"),"UNKNOWN TO RESOLVE",IF(AND(K1070="Yes",OR(H1070="",I1070="",M1070="",N1070="",O1070="",P1070="",P1070="None",X1070="")),"BREACH ACTION INCOMPLETE",IF(AND(OR(K1070="Yes",Q1070="Yes"),AL1070="None"),"TRIGGER NOT RECORDED — select the E.4 trigger",IF(AND(OR(AND(AL1070&lt;&gt;"",AL1070&lt;&gt;"None"),R1070="Yes"),AM1070=""),"REASSESSMENT / CONSIDERATION REF REQUIRED",IF(AND(OR(R1070="Yes",T1070="Yes"),U1070=""),"GATE LOG EVENT ID REQUIRED",IF(OR(AND(D1070&lt;&gt;"",NOT(ISNUMBER(D1070))),AND(Y1070&lt;&gt;"",NOT(ISNUMBER(Y1070))),AND(ISNUMBER(D1070),ISNUMBER(Y1070),Y1070&lt;=D1070)),"DATE CHECK — Review and Next Review must be dates, Next after Review",IF(AND(ISNUMBER(AC1070),ISNUMBER(AD1070),AD1070&gt;AC1070),"SAMPLE EXCEEDS POPULATION",IF(AND(ISNUMBER(AD1070),ISNUMBER(AK1070),AD1070&lt;AK1070),"SAMPLE BELOW TIER MINIMUM",IF(AND(AI1070&lt;&gt;"",ISNUMBER(Y1070),AO1070=""),"REVIEW TYPE REQUIRED: operational, performance or formal (§6.4.4)",IF(AND(ISNUMBER(D1070),ISNUMBER(Y1070),AI1070&lt;&gt;"",Y1070-D1070&gt;IF(AI1070="Critical",31,IF(AI1070="High",IF(OR(AO1070="Operational monitoring",AO1070="Performance review"),31,92),IF(AI1070="Medium",IF(AO1070="Operational monitoring",31,IF(AO1070="Performance review",92,366)),366)))),"NEXT REVIEW EXCEEDS TIER CADENCE",IF(OR(AP1070="",AP1070="Action-capable: raise not yet set"),"AGENTIC CADENCE RAISE NOT SET (§6.4.4; size to be set by the Council)",IF(AND(Z1070="Closed",OR(D1070="",E1070="",G1070="",H1070="",I1070="",X1070="",Y1070="",AA1070="",AB1070="",NOT(ISNUMBER(AC1070)),NOT(ISNUMBER(AD1070)),AC1070&lt;1,AD1070&lt;1,AE1070="",AG1070="",AI1070="")),"CLOSURE EVIDENCE MISSING",IF(Z1070="Closed","Closure ready for independent review","Open / review")))))))))))))))))</f>
        <v/>
      </c>
      <c r="AI1070" s="0" t="n"/>
      <c r="AJ1070" s="0">
        <f>IF(AI1070="","",IF(AO1070="Operational monitoring",IF(AI1070="Low","Routine operational monitoring by the Service Owner",IF(AI1070="Medium","Monthly","Continuous (logged at least monthly)")),IF(AO1070="Performance review",IF(AI1070="Critical","At least monthly",IF(AI1070="High","Monthly",IF(AI1070="Medium","Quarterly","Annual"))),IF(AI1070="Critical","Continuous monitoring; formal review at least monthly",IF(AI1070="High","Quarterly","Annual")))))</f>
        <v/>
      </c>
      <c r="AK1070" s="0">
        <f>IF(OR(AI1070="",NOT(ISNUMBER(AC1070))),"",IF(OR(AI1070="Critical",AI1070="High"),MIN(AC1070,MAX(30,ROUNDUP(0.05*AC1070,0))),IF(AI1070="Medium",MIN(AC1070,20),MIN(AC1070,10))))</f>
        <v/>
      </c>
      <c r="AL1070" s="0" t="n"/>
      <c r="AM1070" s="0" t="n"/>
      <c r="AN1070" s="0" t="n"/>
      <c r="AO1070" s="0" t="n"/>
      <c r="AP1070" s="0" t="n"/>
    </row>
    <row r="1071">
      <c r="A1071" s="49" t="n"/>
      <c r="B1071" s="50" t="n"/>
      <c r="C1071" s="50" t="n"/>
      <c r="D1071" s="51" t="n"/>
      <c r="E1071" s="50" t="n"/>
      <c r="F1071" s="50" t="n"/>
      <c r="G1071" s="50" t="n"/>
      <c r="H1071" s="50" t="n"/>
      <c r="I1071" s="50" t="n"/>
      <c r="J1071" s="50" t="n"/>
      <c r="K1071" s="50" t="n"/>
      <c r="L1071" s="50" t="n"/>
      <c r="M1071" s="50" t="n"/>
      <c r="N1071" s="50" t="n"/>
      <c r="O1071" s="51" t="n"/>
      <c r="P1071" s="50" t="n"/>
      <c r="Q1071" s="50" t="n"/>
      <c r="R1071" s="50" t="n"/>
      <c r="S1071" s="50" t="n"/>
      <c r="T1071" s="50" t="n"/>
      <c r="U1071" s="50" t="n"/>
      <c r="V1071" s="50" t="n"/>
      <c r="W1071" s="50" t="n"/>
      <c r="X1071" s="50" t="n"/>
      <c r="Y1071" s="51" t="n"/>
      <c r="Z1071" s="52" t="n"/>
      <c r="AA1071" s="50" t="n"/>
      <c r="AB1071" s="50" t="n"/>
      <c r="AC1071" s="61" t="n"/>
      <c r="AD1071" s="61" t="n"/>
      <c r="AE1071" s="50" t="n"/>
      <c r="AF1071" s="0" t="n"/>
      <c r="AG1071" s="0" t="n"/>
      <c r="AH1071" s="85">
        <f>IF(COUNTA(A1071:AG1071,AI1071,AL1071:AP1071)=0,"",IF(TRIM(A1071)="","AIR-ID REQUIRED",IF(OR(AND(K1071&lt;&gt;"",ISNA(MATCH(K1071,{"Yes","No","Unknown"},0))),AND(Q1071&lt;&gt;"",ISNA(MATCH(Q1071,{"Yes","No","Unknown"},0))),AND(R1071&lt;&gt;"",ISNA(MATCH(R1071,{"Yes","No","Unknown"},0))),AND(T1071&lt;&gt;"",ISNA(MATCH(T1071,{"Yes","No","Unknown"},0))),AND(J1071&lt;&gt;"",ISNA(MATCH(J1071,{"Improving","Stable","Deteriorating","New / Baseline","Not yet known"},0))),AND(Z1071&lt;&gt;"",ISNA(MATCH(Z1071,{"Open","Reviewed","Action Open","Escalated","Closed"},0))),AND(AG1071&lt;&gt;"",ISNA(MATCH(AG1071,{"UC-ID specific","Shared system baseline"},0))),AND(AI1071&lt;&gt;"",ISNA(MATCH(AI1071,{"Low","Medium","High","Critical"},0))),AND(AL1071&lt;&gt;"",COUNTIF(Lists!$A$3:$A$10,AL1071)=0),AND(AO1071&lt;&gt;"",ISNA(MATCH(AO1071,{"Operational monitoring","Performance review","Formal review"},0))),AND(AP1071&lt;&gt;"",ISNA(MATCH(AP1071,{"Raised per Monitoring and Review Plan","Not action-capable","Action-capable: raise not yet set"},0)))),"INVALID VALUE — use the dropdown list",IF(AND(AG1071="UC-ID specific",OR(AF1071="",AF1071="None")),"UC-ID REQUIRED",IF(OR(J1071="",K1071="",Q1071="",R1071="",T1071="",AL1071="",J1071="Not yet known",K1071="Unknown",Q1071="Unknown",R1071="Unknown",T1071="Unknown"),"UNKNOWN TO RESOLVE",IF(AND(K1071="Yes",OR(H1071="",I1071="",M1071="",N1071="",O1071="",P1071="",P1071="None",X1071="")),"BREACH ACTION INCOMPLETE",IF(AND(OR(K1071="Yes",Q1071="Yes"),AL1071="None"),"TRIGGER NOT RECORDED — select the E.4 trigger",IF(AND(OR(AND(AL1071&lt;&gt;"",AL1071&lt;&gt;"None"),R1071="Yes"),AM1071=""),"REASSESSMENT / CONSIDERATION REF REQUIRED",IF(AND(OR(R1071="Yes",T1071="Yes"),U1071=""),"GATE LOG EVENT ID REQUIRED",IF(OR(AND(D1071&lt;&gt;"",NOT(ISNUMBER(D1071))),AND(Y1071&lt;&gt;"",NOT(ISNUMBER(Y1071))),AND(ISNUMBER(D1071),ISNUMBER(Y1071),Y1071&lt;=D1071)),"DATE CHECK — Review and Next Review must be dates, Next after Review",IF(AND(ISNUMBER(AC1071),ISNUMBER(AD1071),AD1071&gt;AC1071),"SAMPLE EXCEEDS POPULATION",IF(AND(ISNUMBER(AD1071),ISNUMBER(AK1071),AD1071&lt;AK1071),"SAMPLE BELOW TIER MINIMUM",IF(AND(AI1071&lt;&gt;"",ISNUMBER(Y1071),AO1071=""),"REVIEW TYPE REQUIRED: operational, performance or formal (§6.4.4)",IF(AND(ISNUMBER(D1071),ISNUMBER(Y1071),AI1071&lt;&gt;"",Y1071-D1071&gt;IF(AI1071="Critical",31,IF(AI1071="High",IF(OR(AO1071="Operational monitoring",AO1071="Performance review"),31,92),IF(AI1071="Medium",IF(AO1071="Operational monitoring",31,IF(AO1071="Performance review",92,366)),366)))),"NEXT REVIEW EXCEEDS TIER CADENCE",IF(OR(AP1071="",AP1071="Action-capable: raise not yet set"),"AGENTIC CADENCE RAISE NOT SET (§6.4.4; size to be set by the Council)",IF(AND(Z1071="Closed",OR(D1071="",E1071="",G1071="",H1071="",I1071="",X1071="",Y1071="",AA1071="",AB1071="",NOT(ISNUMBER(AC1071)),NOT(ISNUMBER(AD1071)),AC1071&lt;1,AD1071&lt;1,AE1071="",AG1071="",AI1071="")),"CLOSURE EVIDENCE MISSING",IF(Z1071="Closed","Closure ready for independent review","Open / review")))))))))))))))))</f>
        <v/>
      </c>
      <c r="AI1071" s="0" t="n"/>
      <c r="AJ1071" s="0">
        <f>IF(AI1071="","",IF(AO1071="Operational monitoring",IF(AI1071="Low","Routine operational monitoring by the Service Owner",IF(AI1071="Medium","Monthly","Continuous (logged at least monthly)")),IF(AO1071="Performance review",IF(AI1071="Critical","At least monthly",IF(AI1071="High","Monthly",IF(AI1071="Medium","Quarterly","Annual"))),IF(AI1071="Critical","Continuous monitoring; formal review at least monthly",IF(AI1071="High","Quarterly","Annual")))))</f>
        <v/>
      </c>
      <c r="AK1071" s="0">
        <f>IF(OR(AI1071="",NOT(ISNUMBER(AC1071))),"",IF(OR(AI1071="Critical",AI1071="High"),MIN(AC1071,MAX(30,ROUNDUP(0.05*AC1071,0))),IF(AI1071="Medium",MIN(AC1071,20),MIN(AC1071,10))))</f>
        <v/>
      </c>
      <c r="AL1071" s="0" t="n"/>
      <c r="AM1071" s="0" t="n"/>
      <c r="AN1071" s="0" t="n"/>
      <c r="AO1071" s="0" t="n"/>
      <c r="AP1071" s="0" t="n"/>
    </row>
    <row r="1072">
      <c r="A1072" s="49" t="n"/>
      <c r="B1072" s="50" t="n"/>
      <c r="C1072" s="50" t="n"/>
      <c r="D1072" s="51" t="n"/>
      <c r="E1072" s="50" t="n"/>
      <c r="F1072" s="50" t="n"/>
      <c r="G1072" s="50" t="n"/>
      <c r="H1072" s="50" t="n"/>
      <c r="I1072" s="50" t="n"/>
      <c r="J1072" s="50" t="n"/>
      <c r="K1072" s="50" t="n"/>
      <c r="L1072" s="50" t="n"/>
      <c r="M1072" s="50" t="n"/>
      <c r="N1072" s="50" t="n"/>
      <c r="O1072" s="51" t="n"/>
      <c r="P1072" s="50" t="n"/>
      <c r="Q1072" s="50" t="n"/>
      <c r="R1072" s="50" t="n"/>
      <c r="S1072" s="50" t="n"/>
      <c r="T1072" s="50" t="n"/>
      <c r="U1072" s="50" t="n"/>
      <c r="V1072" s="50" t="n"/>
      <c r="W1072" s="50" t="n"/>
      <c r="X1072" s="50" t="n"/>
      <c r="Y1072" s="51" t="n"/>
      <c r="Z1072" s="52" t="n"/>
      <c r="AA1072" s="50" t="n"/>
      <c r="AB1072" s="50" t="n"/>
      <c r="AC1072" s="61" t="n"/>
      <c r="AD1072" s="61" t="n"/>
      <c r="AE1072" s="50" t="n"/>
      <c r="AF1072" s="0" t="n"/>
      <c r="AG1072" s="0" t="n"/>
      <c r="AH1072" s="85">
        <f>IF(COUNTA(A1072:AG1072,AI1072,AL1072:AP1072)=0,"",IF(TRIM(A1072)="","AIR-ID REQUIRED",IF(OR(AND(K1072&lt;&gt;"",ISNA(MATCH(K1072,{"Yes","No","Unknown"},0))),AND(Q1072&lt;&gt;"",ISNA(MATCH(Q1072,{"Yes","No","Unknown"},0))),AND(R1072&lt;&gt;"",ISNA(MATCH(R1072,{"Yes","No","Unknown"},0))),AND(T1072&lt;&gt;"",ISNA(MATCH(T1072,{"Yes","No","Unknown"},0))),AND(J1072&lt;&gt;"",ISNA(MATCH(J1072,{"Improving","Stable","Deteriorating","New / Baseline","Not yet known"},0))),AND(Z1072&lt;&gt;"",ISNA(MATCH(Z1072,{"Open","Reviewed","Action Open","Escalated","Closed"},0))),AND(AG1072&lt;&gt;"",ISNA(MATCH(AG1072,{"UC-ID specific","Shared system baseline"},0))),AND(AI1072&lt;&gt;"",ISNA(MATCH(AI1072,{"Low","Medium","High","Critical"},0))),AND(AL1072&lt;&gt;"",COUNTIF(Lists!$A$3:$A$10,AL1072)=0),AND(AO1072&lt;&gt;"",ISNA(MATCH(AO1072,{"Operational monitoring","Performance review","Formal review"},0))),AND(AP1072&lt;&gt;"",ISNA(MATCH(AP1072,{"Raised per Monitoring and Review Plan","Not action-capable","Action-capable: raise not yet set"},0)))),"INVALID VALUE — use the dropdown list",IF(AND(AG1072="UC-ID specific",OR(AF1072="",AF1072="None")),"UC-ID REQUIRED",IF(OR(J1072="",K1072="",Q1072="",R1072="",T1072="",AL1072="",J1072="Not yet known",K1072="Unknown",Q1072="Unknown",R1072="Unknown",T1072="Unknown"),"UNKNOWN TO RESOLVE",IF(AND(K1072="Yes",OR(H1072="",I1072="",M1072="",N1072="",O1072="",P1072="",P1072="None",X1072="")),"BREACH ACTION INCOMPLETE",IF(AND(OR(K1072="Yes",Q1072="Yes"),AL1072="None"),"TRIGGER NOT RECORDED — select the E.4 trigger",IF(AND(OR(AND(AL1072&lt;&gt;"",AL1072&lt;&gt;"None"),R1072="Yes"),AM1072=""),"REASSESSMENT / CONSIDERATION REF REQUIRED",IF(AND(OR(R1072="Yes",T1072="Yes"),U1072=""),"GATE LOG EVENT ID REQUIRED",IF(OR(AND(D1072&lt;&gt;"",NOT(ISNUMBER(D1072))),AND(Y1072&lt;&gt;"",NOT(ISNUMBER(Y1072))),AND(ISNUMBER(D1072),ISNUMBER(Y1072),Y1072&lt;=D1072)),"DATE CHECK — Review and Next Review must be dates, Next after Review",IF(AND(ISNUMBER(AC1072),ISNUMBER(AD1072),AD1072&gt;AC1072),"SAMPLE EXCEEDS POPULATION",IF(AND(ISNUMBER(AD1072),ISNUMBER(AK1072),AD1072&lt;AK1072),"SAMPLE BELOW TIER MINIMUM",IF(AND(AI1072&lt;&gt;"",ISNUMBER(Y1072),AO1072=""),"REVIEW TYPE REQUIRED: operational, performance or formal (§6.4.4)",IF(AND(ISNUMBER(D1072),ISNUMBER(Y1072),AI1072&lt;&gt;"",Y1072-D1072&gt;IF(AI1072="Critical",31,IF(AI1072="High",IF(OR(AO1072="Operational monitoring",AO1072="Performance review"),31,92),IF(AI1072="Medium",IF(AO1072="Operational monitoring",31,IF(AO1072="Performance review",92,366)),366)))),"NEXT REVIEW EXCEEDS TIER CADENCE",IF(OR(AP1072="",AP1072="Action-capable: raise not yet set"),"AGENTIC CADENCE RAISE NOT SET (§6.4.4; size to be set by the Council)",IF(AND(Z1072="Closed",OR(D1072="",E1072="",G1072="",H1072="",I1072="",X1072="",Y1072="",AA1072="",AB1072="",NOT(ISNUMBER(AC1072)),NOT(ISNUMBER(AD1072)),AC1072&lt;1,AD1072&lt;1,AE1072="",AG1072="",AI1072="")),"CLOSURE EVIDENCE MISSING",IF(Z1072="Closed","Closure ready for independent review","Open / review")))))))))))))))))</f>
        <v/>
      </c>
      <c r="AI1072" s="0" t="n"/>
      <c r="AJ1072" s="0">
        <f>IF(AI1072="","",IF(AO1072="Operational monitoring",IF(AI1072="Low","Routine operational monitoring by the Service Owner",IF(AI1072="Medium","Monthly","Continuous (logged at least monthly)")),IF(AO1072="Performance review",IF(AI1072="Critical","At least monthly",IF(AI1072="High","Monthly",IF(AI1072="Medium","Quarterly","Annual"))),IF(AI1072="Critical","Continuous monitoring; formal review at least monthly",IF(AI1072="High","Quarterly","Annual")))))</f>
        <v/>
      </c>
      <c r="AK1072" s="0">
        <f>IF(OR(AI1072="",NOT(ISNUMBER(AC1072))),"",IF(OR(AI1072="Critical",AI1072="High"),MIN(AC1072,MAX(30,ROUNDUP(0.05*AC1072,0))),IF(AI1072="Medium",MIN(AC1072,20),MIN(AC1072,10))))</f>
        <v/>
      </c>
      <c r="AL1072" s="0" t="n"/>
      <c r="AM1072" s="0" t="n"/>
      <c r="AN1072" s="0" t="n"/>
      <c r="AO1072" s="0" t="n"/>
      <c r="AP1072" s="0" t="n"/>
    </row>
    <row r="1073">
      <c r="A1073" s="49" t="n"/>
      <c r="B1073" s="50" t="n"/>
      <c r="C1073" s="50" t="n"/>
      <c r="D1073" s="51" t="n"/>
      <c r="E1073" s="50" t="n"/>
      <c r="F1073" s="50" t="n"/>
      <c r="G1073" s="50" t="n"/>
      <c r="H1073" s="50" t="n"/>
      <c r="I1073" s="50" t="n"/>
      <c r="J1073" s="50" t="n"/>
      <c r="K1073" s="50" t="n"/>
      <c r="L1073" s="50" t="n"/>
      <c r="M1073" s="50" t="n"/>
      <c r="N1073" s="50" t="n"/>
      <c r="O1073" s="51" t="n"/>
      <c r="P1073" s="50" t="n"/>
      <c r="Q1073" s="50" t="n"/>
      <c r="R1073" s="50" t="n"/>
      <c r="S1073" s="50" t="n"/>
      <c r="T1073" s="50" t="n"/>
      <c r="U1073" s="50" t="n"/>
      <c r="V1073" s="50" t="n"/>
      <c r="W1073" s="50" t="n"/>
      <c r="X1073" s="50" t="n"/>
      <c r="Y1073" s="51" t="n"/>
      <c r="Z1073" s="52" t="n"/>
      <c r="AA1073" s="50" t="n"/>
      <c r="AB1073" s="50" t="n"/>
      <c r="AC1073" s="61" t="n"/>
      <c r="AD1073" s="61" t="n"/>
      <c r="AE1073" s="50" t="n"/>
      <c r="AF1073" s="0" t="n"/>
      <c r="AG1073" s="0" t="n"/>
      <c r="AH1073" s="85">
        <f>IF(COUNTA(A1073:AG1073,AI1073,AL1073:AP1073)=0,"",IF(TRIM(A1073)="","AIR-ID REQUIRED",IF(OR(AND(K1073&lt;&gt;"",ISNA(MATCH(K1073,{"Yes","No","Unknown"},0))),AND(Q1073&lt;&gt;"",ISNA(MATCH(Q1073,{"Yes","No","Unknown"},0))),AND(R1073&lt;&gt;"",ISNA(MATCH(R1073,{"Yes","No","Unknown"},0))),AND(T1073&lt;&gt;"",ISNA(MATCH(T1073,{"Yes","No","Unknown"},0))),AND(J1073&lt;&gt;"",ISNA(MATCH(J1073,{"Improving","Stable","Deteriorating","New / Baseline","Not yet known"},0))),AND(Z1073&lt;&gt;"",ISNA(MATCH(Z1073,{"Open","Reviewed","Action Open","Escalated","Closed"},0))),AND(AG1073&lt;&gt;"",ISNA(MATCH(AG1073,{"UC-ID specific","Shared system baseline"},0))),AND(AI1073&lt;&gt;"",ISNA(MATCH(AI1073,{"Low","Medium","High","Critical"},0))),AND(AL1073&lt;&gt;"",COUNTIF(Lists!$A$3:$A$10,AL1073)=0),AND(AO1073&lt;&gt;"",ISNA(MATCH(AO1073,{"Operational monitoring","Performance review","Formal review"},0))),AND(AP1073&lt;&gt;"",ISNA(MATCH(AP1073,{"Raised per Monitoring and Review Plan","Not action-capable","Action-capable: raise not yet set"},0)))),"INVALID VALUE — use the dropdown list",IF(AND(AG1073="UC-ID specific",OR(AF1073="",AF1073="None")),"UC-ID REQUIRED",IF(OR(J1073="",K1073="",Q1073="",R1073="",T1073="",AL1073="",J1073="Not yet known",K1073="Unknown",Q1073="Unknown",R1073="Unknown",T1073="Unknown"),"UNKNOWN TO RESOLVE",IF(AND(K1073="Yes",OR(H1073="",I1073="",M1073="",N1073="",O1073="",P1073="",P1073="None",X1073="")),"BREACH ACTION INCOMPLETE",IF(AND(OR(K1073="Yes",Q1073="Yes"),AL1073="None"),"TRIGGER NOT RECORDED — select the E.4 trigger",IF(AND(OR(AND(AL1073&lt;&gt;"",AL1073&lt;&gt;"None"),R1073="Yes"),AM1073=""),"REASSESSMENT / CONSIDERATION REF REQUIRED",IF(AND(OR(R1073="Yes",T1073="Yes"),U1073=""),"GATE LOG EVENT ID REQUIRED",IF(OR(AND(D1073&lt;&gt;"",NOT(ISNUMBER(D1073))),AND(Y1073&lt;&gt;"",NOT(ISNUMBER(Y1073))),AND(ISNUMBER(D1073),ISNUMBER(Y1073),Y1073&lt;=D1073)),"DATE CHECK — Review and Next Review must be dates, Next after Review",IF(AND(ISNUMBER(AC1073),ISNUMBER(AD1073),AD1073&gt;AC1073),"SAMPLE EXCEEDS POPULATION",IF(AND(ISNUMBER(AD1073),ISNUMBER(AK1073),AD1073&lt;AK1073),"SAMPLE BELOW TIER MINIMUM",IF(AND(AI1073&lt;&gt;"",ISNUMBER(Y1073),AO1073=""),"REVIEW TYPE REQUIRED: operational, performance or formal (§6.4.4)",IF(AND(ISNUMBER(D1073),ISNUMBER(Y1073),AI1073&lt;&gt;"",Y1073-D1073&gt;IF(AI1073="Critical",31,IF(AI1073="High",IF(OR(AO1073="Operational monitoring",AO1073="Performance review"),31,92),IF(AI1073="Medium",IF(AO1073="Operational monitoring",31,IF(AO1073="Performance review",92,366)),366)))),"NEXT REVIEW EXCEEDS TIER CADENCE",IF(OR(AP1073="",AP1073="Action-capable: raise not yet set"),"AGENTIC CADENCE RAISE NOT SET (§6.4.4; size to be set by the Council)",IF(AND(Z1073="Closed",OR(D1073="",E1073="",G1073="",H1073="",I1073="",X1073="",Y1073="",AA1073="",AB1073="",NOT(ISNUMBER(AC1073)),NOT(ISNUMBER(AD1073)),AC1073&lt;1,AD1073&lt;1,AE1073="",AG1073="",AI1073="")),"CLOSURE EVIDENCE MISSING",IF(Z1073="Closed","Closure ready for independent review","Open / review")))))))))))))))))</f>
        <v/>
      </c>
      <c r="AI1073" s="0" t="n"/>
      <c r="AJ1073" s="0">
        <f>IF(AI1073="","",IF(AO1073="Operational monitoring",IF(AI1073="Low","Routine operational monitoring by the Service Owner",IF(AI1073="Medium","Monthly","Continuous (logged at least monthly)")),IF(AO1073="Performance review",IF(AI1073="Critical","At least monthly",IF(AI1073="High","Monthly",IF(AI1073="Medium","Quarterly","Annual"))),IF(AI1073="Critical","Continuous monitoring; formal review at least monthly",IF(AI1073="High","Quarterly","Annual")))))</f>
        <v/>
      </c>
      <c r="AK1073" s="0">
        <f>IF(OR(AI1073="",NOT(ISNUMBER(AC1073))),"",IF(OR(AI1073="Critical",AI1073="High"),MIN(AC1073,MAX(30,ROUNDUP(0.05*AC1073,0))),IF(AI1073="Medium",MIN(AC1073,20),MIN(AC1073,10))))</f>
        <v/>
      </c>
      <c r="AL1073" s="0" t="n"/>
      <c r="AM1073" s="0" t="n"/>
      <c r="AN1073" s="0" t="n"/>
      <c r="AO1073" s="0" t="n"/>
      <c r="AP1073" s="0" t="n"/>
    </row>
    <row r="1074">
      <c r="A1074" s="49" t="n"/>
      <c r="B1074" s="50" t="n"/>
      <c r="C1074" s="50" t="n"/>
      <c r="D1074" s="51" t="n"/>
      <c r="E1074" s="50" t="n"/>
      <c r="F1074" s="50" t="n"/>
      <c r="G1074" s="50" t="n"/>
      <c r="H1074" s="50" t="n"/>
      <c r="I1074" s="50" t="n"/>
      <c r="J1074" s="50" t="n"/>
      <c r="K1074" s="50" t="n"/>
      <c r="L1074" s="50" t="n"/>
      <c r="M1074" s="50" t="n"/>
      <c r="N1074" s="50" t="n"/>
      <c r="O1074" s="51" t="n"/>
      <c r="P1074" s="50" t="n"/>
      <c r="Q1074" s="50" t="n"/>
      <c r="R1074" s="50" t="n"/>
      <c r="S1074" s="50" t="n"/>
      <c r="T1074" s="50" t="n"/>
      <c r="U1074" s="50" t="n"/>
      <c r="V1074" s="50" t="n"/>
      <c r="W1074" s="50" t="n"/>
      <c r="X1074" s="50" t="n"/>
      <c r="Y1074" s="51" t="n"/>
      <c r="Z1074" s="52" t="n"/>
      <c r="AA1074" s="50" t="n"/>
      <c r="AB1074" s="50" t="n"/>
      <c r="AC1074" s="61" t="n"/>
      <c r="AD1074" s="61" t="n"/>
      <c r="AE1074" s="50" t="n"/>
      <c r="AF1074" s="0" t="n"/>
      <c r="AG1074" s="0" t="n"/>
      <c r="AH1074" s="85">
        <f>IF(COUNTA(A1074:AG1074,AI1074,AL1074:AP1074)=0,"",IF(TRIM(A1074)="","AIR-ID REQUIRED",IF(OR(AND(K1074&lt;&gt;"",ISNA(MATCH(K1074,{"Yes","No","Unknown"},0))),AND(Q1074&lt;&gt;"",ISNA(MATCH(Q1074,{"Yes","No","Unknown"},0))),AND(R1074&lt;&gt;"",ISNA(MATCH(R1074,{"Yes","No","Unknown"},0))),AND(T1074&lt;&gt;"",ISNA(MATCH(T1074,{"Yes","No","Unknown"},0))),AND(J1074&lt;&gt;"",ISNA(MATCH(J1074,{"Improving","Stable","Deteriorating","New / Baseline","Not yet known"},0))),AND(Z1074&lt;&gt;"",ISNA(MATCH(Z1074,{"Open","Reviewed","Action Open","Escalated","Closed"},0))),AND(AG1074&lt;&gt;"",ISNA(MATCH(AG1074,{"UC-ID specific","Shared system baseline"},0))),AND(AI1074&lt;&gt;"",ISNA(MATCH(AI1074,{"Low","Medium","High","Critical"},0))),AND(AL1074&lt;&gt;"",COUNTIF(Lists!$A$3:$A$10,AL1074)=0),AND(AO1074&lt;&gt;"",ISNA(MATCH(AO1074,{"Operational monitoring","Performance review","Formal review"},0))),AND(AP1074&lt;&gt;"",ISNA(MATCH(AP1074,{"Raised per Monitoring and Review Plan","Not action-capable","Action-capable: raise not yet set"},0)))),"INVALID VALUE — use the dropdown list",IF(AND(AG1074="UC-ID specific",OR(AF1074="",AF1074="None")),"UC-ID REQUIRED",IF(OR(J1074="",K1074="",Q1074="",R1074="",T1074="",AL1074="",J1074="Not yet known",K1074="Unknown",Q1074="Unknown",R1074="Unknown",T1074="Unknown"),"UNKNOWN TO RESOLVE",IF(AND(K1074="Yes",OR(H1074="",I1074="",M1074="",N1074="",O1074="",P1074="",P1074="None",X1074="")),"BREACH ACTION INCOMPLETE",IF(AND(OR(K1074="Yes",Q1074="Yes"),AL1074="None"),"TRIGGER NOT RECORDED — select the E.4 trigger",IF(AND(OR(AND(AL1074&lt;&gt;"",AL1074&lt;&gt;"None"),R1074="Yes"),AM1074=""),"REASSESSMENT / CONSIDERATION REF REQUIRED",IF(AND(OR(R1074="Yes",T1074="Yes"),U1074=""),"GATE LOG EVENT ID REQUIRED",IF(OR(AND(D1074&lt;&gt;"",NOT(ISNUMBER(D1074))),AND(Y1074&lt;&gt;"",NOT(ISNUMBER(Y1074))),AND(ISNUMBER(D1074),ISNUMBER(Y1074),Y1074&lt;=D1074)),"DATE CHECK — Review and Next Review must be dates, Next after Review",IF(AND(ISNUMBER(AC1074),ISNUMBER(AD1074),AD1074&gt;AC1074),"SAMPLE EXCEEDS POPULATION",IF(AND(ISNUMBER(AD1074),ISNUMBER(AK1074),AD1074&lt;AK1074),"SAMPLE BELOW TIER MINIMUM",IF(AND(AI1074&lt;&gt;"",ISNUMBER(Y1074),AO1074=""),"REVIEW TYPE REQUIRED: operational, performance or formal (§6.4.4)",IF(AND(ISNUMBER(D1074),ISNUMBER(Y1074),AI1074&lt;&gt;"",Y1074-D1074&gt;IF(AI1074="Critical",31,IF(AI1074="High",IF(OR(AO1074="Operational monitoring",AO1074="Performance review"),31,92),IF(AI1074="Medium",IF(AO1074="Operational monitoring",31,IF(AO1074="Performance review",92,366)),366)))),"NEXT REVIEW EXCEEDS TIER CADENCE",IF(OR(AP1074="",AP1074="Action-capable: raise not yet set"),"AGENTIC CADENCE RAISE NOT SET (§6.4.4; size to be set by the Council)",IF(AND(Z1074="Closed",OR(D1074="",E1074="",G1074="",H1074="",I1074="",X1074="",Y1074="",AA1074="",AB1074="",NOT(ISNUMBER(AC1074)),NOT(ISNUMBER(AD1074)),AC1074&lt;1,AD1074&lt;1,AE1074="",AG1074="",AI1074="")),"CLOSURE EVIDENCE MISSING",IF(Z1074="Closed","Closure ready for independent review","Open / review")))))))))))))))))</f>
        <v/>
      </c>
      <c r="AI1074" s="0" t="n"/>
      <c r="AJ1074" s="0">
        <f>IF(AI1074="","",IF(AO1074="Operational monitoring",IF(AI1074="Low","Routine operational monitoring by the Service Owner",IF(AI1074="Medium","Monthly","Continuous (logged at least monthly)")),IF(AO1074="Performance review",IF(AI1074="Critical","At least monthly",IF(AI1074="High","Monthly",IF(AI1074="Medium","Quarterly","Annual"))),IF(AI1074="Critical","Continuous monitoring; formal review at least monthly",IF(AI1074="High","Quarterly","Annual")))))</f>
        <v/>
      </c>
      <c r="AK1074" s="0">
        <f>IF(OR(AI1074="",NOT(ISNUMBER(AC1074))),"",IF(OR(AI1074="Critical",AI1074="High"),MIN(AC1074,MAX(30,ROUNDUP(0.05*AC1074,0))),IF(AI1074="Medium",MIN(AC1074,20),MIN(AC1074,10))))</f>
        <v/>
      </c>
      <c r="AL1074" s="0" t="n"/>
      <c r="AM1074" s="0" t="n"/>
      <c r="AN1074" s="0" t="n"/>
      <c r="AO1074" s="0" t="n"/>
      <c r="AP1074" s="0" t="n"/>
    </row>
    <row r="1075">
      <c r="A1075" s="49" t="n"/>
      <c r="B1075" s="50" t="n"/>
      <c r="C1075" s="50" t="n"/>
      <c r="D1075" s="51" t="n"/>
      <c r="E1075" s="50" t="n"/>
      <c r="F1075" s="50" t="n"/>
      <c r="G1075" s="50" t="n"/>
      <c r="H1075" s="50" t="n"/>
      <c r="I1075" s="50" t="n"/>
      <c r="J1075" s="50" t="n"/>
      <c r="K1075" s="50" t="n"/>
      <c r="L1075" s="50" t="n"/>
      <c r="M1075" s="50" t="n"/>
      <c r="N1075" s="50" t="n"/>
      <c r="O1075" s="51" t="n"/>
      <c r="P1075" s="50" t="n"/>
      <c r="Q1075" s="50" t="n"/>
      <c r="R1075" s="50" t="n"/>
      <c r="S1075" s="50" t="n"/>
      <c r="T1075" s="50" t="n"/>
      <c r="U1075" s="50" t="n"/>
      <c r="V1075" s="50" t="n"/>
      <c r="W1075" s="50" t="n"/>
      <c r="X1075" s="50" t="n"/>
      <c r="Y1075" s="51" t="n"/>
      <c r="Z1075" s="52" t="n"/>
      <c r="AA1075" s="50" t="n"/>
      <c r="AB1075" s="50" t="n"/>
      <c r="AC1075" s="61" t="n"/>
      <c r="AD1075" s="61" t="n"/>
      <c r="AE1075" s="50" t="n"/>
      <c r="AF1075" s="0" t="n"/>
      <c r="AG1075" s="0" t="n"/>
      <c r="AH1075" s="85">
        <f>IF(COUNTA(A1075:AG1075,AI1075,AL1075:AP1075)=0,"",IF(TRIM(A1075)="","AIR-ID REQUIRED",IF(OR(AND(K1075&lt;&gt;"",ISNA(MATCH(K1075,{"Yes","No","Unknown"},0))),AND(Q1075&lt;&gt;"",ISNA(MATCH(Q1075,{"Yes","No","Unknown"},0))),AND(R1075&lt;&gt;"",ISNA(MATCH(R1075,{"Yes","No","Unknown"},0))),AND(T1075&lt;&gt;"",ISNA(MATCH(T1075,{"Yes","No","Unknown"},0))),AND(J1075&lt;&gt;"",ISNA(MATCH(J1075,{"Improving","Stable","Deteriorating","New / Baseline","Not yet known"},0))),AND(Z1075&lt;&gt;"",ISNA(MATCH(Z1075,{"Open","Reviewed","Action Open","Escalated","Closed"},0))),AND(AG1075&lt;&gt;"",ISNA(MATCH(AG1075,{"UC-ID specific","Shared system baseline"},0))),AND(AI1075&lt;&gt;"",ISNA(MATCH(AI1075,{"Low","Medium","High","Critical"},0))),AND(AL1075&lt;&gt;"",COUNTIF(Lists!$A$3:$A$10,AL1075)=0),AND(AO1075&lt;&gt;"",ISNA(MATCH(AO1075,{"Operational monitoring","Performance review","Formal review"},0))),AND(AP1075&lt;&gt;"",ISNA(MATCH(AP1075,{"Raised per Monitoring and Review Plan","Not action-capable","Action-capable: raise not yet set"},0)))),"INVALID VALUE — use the dropdown list",IF(AND(AG1075="UC-ID specific",OR(AF1075="",AF1075="None")),"UC-ID REQUIRED",IF(OR(J1075="",K1075="",Q1075="",R1075="",T1075="",AL1075="",J1075="Not yet known",K1075="Unknown",Q1075="Unknown",R1075="Unknown",T1075="Unknown"),"UNKNOWN TO RESOLVE",IF(AND(K1075="Yes",OR(H1075="",I1075="",M1075="",N1075="",O1075="",P1075="",P1075="None",X1075="")),"BREACH ACTION INCOMPLETE",IF(AND(OR(K1075="Yes",Q1075="Yes"),AL1075="None"),"TRIGGER NOT RECORDED — select the E.4 trigger",IF(AND(OR(AND(AL1075&lt;&gt;"",AL1075&lt;&gt;"None"),R1075="Yes"),AM1075=""),"REASSESSMENT / CONSIDERATION REF REQUIRED",IF(AND(OR(R1075="Yes",T1075="Yes"),U1075=""),"GATE LOG EVENT ID REQUIRED",IF(OR(AND(D1075&lt;&gt;"",NOT(ISNUMBER(D1075))),AND(Y1075&lt;&gt;"",NOT(ISNUMBER(Y1075))),AND(ISNUMBER(D1075),ISNUMBER(Y1075),Y1075&lt;=D1075)),"DATE CHECK — Review and Next Review must be dates, Next after Review",IF(AND(ISNUMBER(AC1075),ISNUMBER(AD1075),AD1075&gt;AC1075),"SAMPLE EXCEEDS POPULATION",IF(AND(ISNUMBER(AD1075),ISNUMBER(AK1075),AD1075&lt;AK1075),"SAMPLE BELOW TIER MINIMUM",IF(AND(AI1075&lt;&gt;"",ISNUMBER(Y1075),AO1075=""),"REVIEW TYPE REQUIRED: operational, performance or formal (§6.4.4)",IF(AND(ISNUMBER(D1075),ISNUMBER(Y1075),AI1075&lt;&gt;"",Y1075-D1075&gt;IF(AI1075="Critical",31,IF(AI1075="High",IF(OR(AO1075="Operational monitoring",AO1075="Performance review"),31,92),IF(AI1075="Medium",IF(AO1075="Operational monitoring",31,IF(AO1075="Performance review",92,366)),366)))),"NEXT REVIEW EXCEEDS TIER CADENCE",IF(OR(AP1075="",AP1075="Action-capable: raise not yet set"),"AGENTIC CADENCE RAISE NOT SET (§6.4.4; size to be set by the Council)",IF(AND(Z1075="Closed",OR(D1075="",E1075="",G1075="",H1075="",I1075="",X1075="",Y1075="",AA1075="",AB1075="",NOT(ISNUMBER(AC1075)),NOT(ISNUMBER(AD1075)),AC1075&lt;1,AD1075&lt;1,AE1075="",AG1075="",AI1075="")),"CLOSURE EVIDENCE MISSING",IF(Z1075="Closed","Closure ready for independent review","Open / review")))))))))))))))))</f>
        <v/>
      </c>
      <c r="AI1075" s="0" t="n"/>
      <c r="AJ1075" s="0">
        <f>IF(AI1075="","",IF(AO1075="Operational monitoring",IF(AI1075="Low","Routine operational monitoring by the Service Owner",IF(AI1075="Medium","Monthly","Continuous (logged at least monthly)")),IF(AO1075="Performance review",IF(AI1075="Critical","At least monthly",IF(AI1075="High","Monthly",IF(AI1075="Medium","Quarterly","Annual"))),IF(AI1075="Critical","Continuous monitoring; formal review at least monthly",IF(AI1075="High","Quarterly","Annual")))))</f>
        <v/>
      </c>
      <c r="AK1075" s="0">
        <f>IF(OR(AI1075="",NOT(ISNUMBER(AC1075))),"",IF(OR(AI1075="Critical",AI1075="High"),MIN(AC1075,MAX(30,ROUNDUP(0.05*AC1075,0))),IF(AI1075="Medium",MIN(AC1075,20),MIN(AC1075,10))))</f>
        <v/>
      </c>
      <c r="AL1075" s="0" t="n"/>
      <c r="AM1075" s="0" t="n"/>
      <c r="AN1075" s="0" t="n"/>
      <c r="AO1075" s="0" t="n"/>
      <c r="AP1075" s="0" t="n"/>
    </row>
    <row r="1076">
      <c r="A1076" s="49" t="n"/>
      <c r="B1076" s="50" t="n"/>
      <c r="C1076" s="50" t="n"/>
      <c r="D1076" s="51" t="n"/>
      <c r="E1076" s="50" t="n"/>
      <c r="F1076" s="50" t="n"/>
      <c r="G1076" s="50" t="n"/>
      <c r="H1076" s="50" t="n"/>
      <c r="I1076" s="50" t="n"/>
      <c r="J1076" s="50" t="n"/>
      <c r="K1076" s="50" t="n"/>
      <c r="L1076" s="50" t="n"/>
      <c r="M1076" s="50" t="n"/>
      <c r="N1076" s="50" t="n"/>
      <c r="O1076" s="51" t="n"/>
      <c r="P1076" s="50" t="n"/>
      <c r="Q1076" s="50" t="n"/>
      <c r="R1076" s="50" t="n"/>
      <c r="S1076" s="50" t="n"/>
      <c r="T1076" s="50" t="n"/>
      <c r="U1076" s="50" t="n"/>
      <c r="V1076" s="50" t="n"/>
      <c r="W1076" s="50" t="n"/>
      <c r="X1076" s="50" t="n"/>
      <c r="Y1076" s="51" t="n"/>
      <c r="Z1076" s="52" t="n"/>
      <c r="AA1076" s="50" t="n"/>
      <c r="AB1076" s="50" t="n"/>
      <c r="AC1076" s="61" t="n"/>
      <c r="AD1076" s="61" t="n"/>
      <c r="AE1076" s="50" t="n"/>
      <c r="AF1076" s="0" t="n"/>
      <c r="AG1076" s="0" t="n"/>
      <c r="AH1076" s="85">
        <f>IF(COUNTA(A1076:AG1076,AI1076,AL1076:AP1076)=0,"",IF(TRIM(A1076)="","AIR-ID REQUIRED",IF(OR(AND(K1076&lt;&gt;"",ISNA(MATCH(K1076,{"Yes","No","Unknown"},0))),AND(Q1076&lt;&gt;"",ISNA(MATCH(Q1076,{"Yes","No","Unknown"},0))),AND(R1076&lt;&gt;"",ISNA(MATCH(R1076,{"Yes","No","Unknown"},0))),AND(T1076&lt;&gt;"",ISNA(MATCH(T1076,{"Yes","No","Unknown"},0))),AND(J1076&lt;&gt;"",ISNA(MATCH(J1076,{"Improving","Stable","Deteriorating","New / Baseline","Not yet known"},0))),AND(Z1076&lt;&gt;"",ISNA(MATCH(Z1076,{"Open","Reviewed","Action Open","Escalated","Closed"},0))),AND(AG1076&lt;&gt;"",ISNA(MATCH(AG1076,{"UC-ID specific","Shared system baseline"},0))),AND(AI1076&lt;&gt;"",ISNA(MATCH(AI1076,{"Low","Medium","High","Critical"},0))),AND(AL1076&lt;&gt;"",COUNTIF(Lists!$A$3:$A$10,AL1076)=0),AND(AO1076&lt;&gt;"",ISNA(MATCH(AO1076,{"Operational monitoring","Performance review","Formal review"},0))),AND(AP1076&lt;&gt;"",ISNA(MATCH(AP1076,{"Raised per Monitoring and Review Plan","Not action-capable","Action-capable: raise not yet set"},0)))),"INVALID VALUE — use the dropdown list",IF(AND(AG1076="UC-ID specific",OR(AF1076="",AF1076="None")),"UC-ID REQUIRED",IF(OR(J1076="",K1076="",Q1076="",R1076="",T1076="",AL1076="",J1076="Not yet known",K1076="Unknown",Q1076="Unknown",R1076="Unknown",T1076="Unknown"),"UNKNOWN TO RESOLVE",IF(AND(K1076="Yes",OR(H1076="",I1076="",M1076="",N1076="",O1076="",P1076="",P1076="None",X1076="")),"BREACH ACTION INCOMPLETE",IF(AND(OR(K1076="Yes",Q1076="Yes"),AL1076="None"),"TRIGGER NOT RECORDED — select the E.4 trigger",IF(AND(OR(AND(AL1076&lt;&gt;"",AL1076&lt;&gt;"None"),R1076="Yes"),AM1076=""),"REASSESSMENT / CONSIDERATION REF REQUIRED",IF(AND(OR(R1076="Yes",T1076="Yes"),U1076=""),"GATE LOG EVENT ID REQUIRED",IF(OR(AND(D1076&lt;&gt;"",NOT(ISNUMBER(D1076))),AND(Y1076&lt;&gt;"",NOT(ISNUMBER(Y1076))),AND(ISNUMBER(D1076),ISNUMBER(Y1076),Y1076&lt;=D1076)),"DATE CHECK — Review and Next Review must be dates, Next after Review",IF(AND(ISNUMBER(AC1076),ISNUMBER(AD1076),AD1076&gt;AC1076),"SAMPLE EXCEEDS POPULATION",IF(AND(ISNUMBER(AD1076),ISNUMBER(AK1076),AD1076&lt;AK1076),"SAMPLE BELOW TIER MINIMUM",IF(AND(AI1076&lt;&gt;"",ISNUMBER(Y1076),AO1076=""),"REVIEW TYPE REQUIRED: operational, performance or formal (§6.4.4)",IF(AND(ISNUMBER(D1076),ISNUMBER(Y1076),AI1076&lt;&gt;"",Y1076-D1076&gt;IF(AI1076="Critical",31,IF(AI1076="High",IF(OR(AO1076="Operational monitoring",AO1076="Performance review"),31,92),IF(AI1076="Medium",IF(AO1076="Operational monitoring",31,IF(AO1076="Performance review",92,366)),366)))),"NEXT REVIEW EXCEEDS TIER CADENCE",IF(OR(AP1076="",AP1076="Action-capable: raise not yet set"),"AGENTIC CADENCE RAISE NOT SET (§6.4.4; size to be set by the Council)",IF(AND(Z1076="Closed",OR(D1076="",E1076="",G1076="",H1076="",I1076="",X1076="",Y1076="",AA1076="",AB1076="",NOT(ISNUMBER(AC1076)),NOT(ISNUMBER(AD1076)),AC1076&lt;1,AD1076&lt;1,AE1076="",AG1076="",AI1076="")),"CLOSURE EVIDENCE MISSING",IF(Z1076="Closed","Closure ready for independent review","Open / review")))))))))))))))))</f>
        <v/>
      </c>
      <c r="AI1076" s="0" t="n"/>
      <c r="AJ1076" s="0">
        <f>IF(AI1076="","",IF(AO1076="Operational monitoring",IF(AI1076="Low","Routine operational monitoring by the Service Owner",IF(AI1076="Medium","Monthly","Continuous (logged at least monthly)")),IF(AO1076="Performance review",IF(AI1076="Critical","At least monthly",IF(AI1076="High","Monthly",IF(AI1076="Medium","Quarterly","Annual"))),IF(AI1076="Critical","Continuous monitoring; formal review at least monthly",IF(AI1076="High","Quarterly","Annual")))))</f>
        <v/>
      </c>
      <c r="AK1076" s="0">
        <f>IF(OR(AI1076="",NOT(ISNUMBER(AC1076))),"",IF(OR(AI1076="Critical",AI1076="High"),MIN(AC1076,MAX(30,ROUNDUP(0.05*AC1076,0))),IF(AI1076="Medium",MIN(AC1076,20),MIN(AC1076,10))))</f>
        <v/>
      </c>
      <c r="AL1076" s="0" t="n"/>
      <c r="AM1076" s="0" t="n"/>
      <c r="AN1076" s="0" t="n"/>
      <c r="AO1076" s="0" t="n"/>
      <c r="AP1076" s="0" t="n"/>
    </row>
    <row r="1077">
      <c r="A1077" s="49" t="n"/>
      <c r="B1077" s="50" t="n"/>
      <c r="C1077" s="50" t="n"/>
      <c r="D1077" s="51" t="n"/>
      <c r="E1077" s="50" t="n"/>
      <c r="F1077" s="50" t="n"/>
      <c r="G1077" s="50" t="n"/>
      <c r="H1077" s="50" t="n"/>
      <c r="I1077" s="50" t="n"/>
      <c r="J1077" s="50" t="n"/>
      <c r="K1077" s="50" t="n"/>
      <c r="L1077" s="50" t="n"/>
      <c r="M1077" s="50" t="n"/>
      <c r="N1077" s="50" t="n"/>
      <c r="O1077" s="51" t="n"/>
      <c r="P1077" s="50" t="n"/>
      <c r="Q1077" s="50" t="n"/>
      <c r="R1077" s="50" t="n"/>
      <c r="S1077" s="50" t="n"/>
      <c r="T1077" s="50" t="n"/>
      <c r="U1077" s="50" t="n"/>
      <c r="V1077" s="50" t="n"/>
      <c r="W1077" s="50" t="n"/>
      <c r="X1077" s="50" t="n"/>
      <c r="Y1077" s="51" t="n"/>
      <c r="Z1077" s="52" t="n"/>
      <c r="AA1077" s="50" t="n"/>
      <c r="AB1077" s="50" t="n"/>
      <c r="AC1077" s="61" t="n"/>
      <c r="AD1077" s="61" t="n"/>
      <c r="AE1077" s="50" t="n"/>
      <c r="AF1077" s="0" t="n"/>
      <c r="AG1077" s="0" t="n"/>
      <c r="AH1077" s="85">
        <f>IF(COUNTA(A1077:AG1077,AI1077,AL1077:AP1077)=0,"",IF(TRIM(A1077)="","AIR-ID REQUIRED",IF(OR(AND(K1077&lt;&gt;"",ISNA(MATCH(K1077,{"Yes","No","Unknown"},0))),AND(Q1077&lt;&gt;"",ISNA(MATCH(Q1077,{"Yes","No","Unknown"},0))),AND(R1077&lt;&gt;"",ISNA(MATCH(R1077,{"Yes","No","Unknown"},0))),AND(T1077&lt;&gt;"",ISNA(MATCH(T1077,{"Yes","No","Unknown"},0))),AND(J1077&lt;&gt;"",ISNA(MATCH(J1077,{"Improving","Stable","Deteriorating","New / Baseline","Not yet known"},0))),AND(Z1077&lt;&gt;"",ISNA(MATCH(Z1077,{"Open","Reviewed","Action Open","Escalated","Closed"},0))),AND(AG1077&lt;&gt;"",ISNA(MATCH(AG1077,{"UC-ID specific","Shared system baseline"},0))),AND(AI1077&lt;&gt;"",ISNA(MATCH(AI1077,{"Low","Medium","High","Critical"},0))),AND(AL1077&lt;&gt;"",COUNTIF(Lists!$A$3:$A$10,AL1077)=0),AND(AO1077&lt;&gt;"",ISNA(MATCH(AO1077,{"Operational monitoring","Performance review","Formal review"},0))),AND(AP1077&lt;&gt;"",ISNA(MATCH(AP1077,{"Raised per Monitoring and Review Plan","Not action-capable","Action-capable: raise not yet set"},0)))),"INVALID VALUE — use the dropdown list",IF(AND(AG1077="UC-ID specific",OR(AF1077="",AF1077="None")),"UC-ID REQUIRED",IF(OR(J1077="",K1077="",Q1077="",R1077="",T1077="",AL1077="",J1077="Not yet known",K1077="Unknown",Q1077="Unknown",R1077="Unknown",T1077="Unknown"),"UNKNOWN TO RESOLVE",IF(AND(K1077="Yes",OR(H1077="",I1077="",M1077="",N1077="",O1077="",P1077="",P1077="None",X1077="")),"BREACH ACTION INCOMPLETE",IF(AND(OR(K1077="Yes",Q1077="Yes"),AL1077="None"),"TRIGGER NOT RECORDED — select the E.4 trigger",IF(AND(OR(AND(AL1077&lt;&gt;"",AL1077&lt;&gt;"None"),R1077="Yes"),AM1077=""),"REASSESSMENT / CONSIDERATION REF REQUIRED",IF(AND(OR(R1077="Yes",T1077="Yes"),U1077=""),"GATE LOG EVENT ID REQUIRED",IF(OR(AND(D1077&lt;&gt;"",NOT(ISNUMBER(D1077))),AND(Y1077&lt;&gt;"",NOT(ISNUMBER(Y1077))),AND(ISNUMBER(D1077),ISNUMBER(Y1077),Y1077&lt;=D1077)),"DATE CHECK — Review and Next Review must be dates, Next after Review",IF(AND(ISNUMBER(AC1077),ISNUMBER(AD1077),AD1077&gt;AC1077),"SAMPLE EXCEEDS POPULATION",IF(AND(ISNUMBER(AD1077),ISNUMBER(AK1077),AD1077&lt;AK1077),"SAMPLE BELOW TIER MINIMUM",IF(AND(AI1077&lt;&gt;"",ISNUMBER(Y1077),AO1077=""),"REVIEW TYPE REQUIRED: operational, performance or formal (§6.4.4)",IF(AND(ISNUMBER(D1077),ISNUMBER(Y1077),AI1077&lt;&gt;"",Y1077-D1077&gt;IF(AI1077="Critical",31,IF(AI1077="High",IF(OR(AO1077="Operational monitoring",AO1077="Performance review"),31,92),IF(AI1077="Medium",IF(AO1077="Operational monitoring",31,IF(AO1077="Performance review",92,366)),366)))),"NEXT REVIEW EXCEEDS TIER CADENCE",IF(OR(AP1077="",AP1077="Action-capable: raise not yet set"),"AGENTIC CADENCE RAISE NOT SET (§6.4.4; size to be set by the Council)",IF(AND(Z1077="Closed",OR(D1077="",E1077="",G1077="",H1077="",I1077="",X1077="",Y1077="",AA1077="",AB1077="",NOT(ISNUMBER(AC1077)),NOT(ISNUMBER(AD1077)),AC1077&lt;1,AD1077&lt;1,AE1077="",AG1077="",AI1077="")),"CLOSURE EVIDENCE MISSING",IF(Z1077="Closed","Closure ready for independent review","Open / review")))))))))))))))))</f>
        <v/>
      </c>
      <c r="AI1077" s="0" t="n"/>
      <c r="AJ1077" s="0">
        <f>IF(AI1077="","",IF(AO1077="Operational monitoring",IF(AI1077="Low","Routine operational monitoring by the Service Owner",IF(AI1077="Medium","Monthly","Continuous (logged at least monthly)")),IF(AO1077="Performance review",IF(AI1077="Critical","At least monthly",IF(AI1077="High","Monthly",IF(AI1077="Medium","Quarterly","Annual"))),IF(AI1077="Critical","Continuous monitoring; formal review at least monthly",IF(AI1077="High","Quarterly","Annual")))))</f>
        <v/>
      </c>
      <c r="AK1077" s="0">
        <f>IF(OR(AI1077="",NOT(ISNUMBER(AC1077))),"",IF(OR(AI1077="Critical",AI1077="High"),MIN(AC1077,MAX(30,ROUNDUP(0.05*AC1077,0))),IF(AI1077="Medium",MIN(AC1077,20),MIN(AC1077,10))))</f>
        <v/>
      </c>
      <c r="AL1077" s="0" t="n"/>
      <c r="AM1077" s="0" t="n"/>
      <c r="AN1077" s="0" t="n"/>
      <c r="AO1077" s="0" t="n"/>
      <c r="AP1077" s="0" t="n"/>
    </row>
    <row r="1078">
      <c r="A1078" s="49" t="n"/>
      <c r="B1078" s="50" t="n"/>
      <c r="C1078" s="50" t="n"/>
      <c r="D1078" s="51" t="n"/>
      <c r="E1078" s="50" t="n"/>
      <c r="F1078" s="50" t="n"/>
      <c r="G1078" s="50" t="n"/>
      <c r="H1078" s="50" t="n"/>
      <c r="I1078" s="50" t="n"/>
      <c r="J1078" s="50" t="n"/>
      <c r="K1078" s="50" t="n"/>
      <c r="L1078" s="50" t="n"/>
      <c r="M1078" s="50" t="n"/>
      <c r="N1078" s="50" t="n"/>
      <c r="O1078" s="51" t="n"/>
      <c r="P1078" s="50" t="n"/>
      <c r="Q1078" s="50" t="n"/>
      <c r="R1078" s="50" t="n"/>
      <c r="S1078" s="50" t="n"/>
      <c r="T1078" s="50" t="n"/>
      <c r="U1078" s="50" t="n"/>
      <c r="V1078" s="50" t="n"/>
      <c r="W1078" s="50" t="n"/>
      <c r="X1078" s="50" t="n"/>
      <c r="Y1078" s="51" t="n"/>
      <c r="Z1078" s="52" t="n"/>
      <c r="AA1078" s="50" t="n"/>
      <c r="AB1078" s="50" t="n"/>
      <c r="AC1078" s="61" t="n"/>
      <c r="AD1078" s="61" t="n"/>
      <c r="AE1078" s="50" t="n"/>
      <c r="AF1078" s="0" t="n"/>
      <c r="AG1078" s="0" t="n"/>
      <c r="AH1078" s="85">
        <f>IF(COUNTA(A1078:AG1078,AI1078,AL1078:AP1078)=0,"",IF(TRIM(A1078)="","AIR-ID REQUIRED",IF(OR(AND(K1078&lt;&gt;"",ISNA(MATCH(K1078,{"Yes","No","Unknown"},0))),AND(Q1078&lt;&gt;"",ISNA(MATCH(Q1078,{"Yes","No","Unknown"},0))),AND(R1078&lt;&gt;"",ISNA(MATCH(R1078,{"Yes","No","Unknown"},0))),AND(T1078&lt;&gt;"",ISNA(MATCH(T1078,{"Yes","No","Unknown"},0))),AND(J1078&lt;&gt;"",ISNA(MATCH(J1078,{"Improving","Stable","Deteriorating","New / Baseline","Not yet known"},0))),AND(Z1078&lt;&gt;"",ISNA(MATCH(Z1078,{"Open","Reviewed","Action Open","Escalated","Closed"},0))),AND(AG1078&lt;&gt;"",ISNA(MATCH(AG1078,{"UC-ID specific","Shared system baseline"},0))),AND(AI1078&lt;&gt;"",ISNA(MATCH(AI1078,{"Low","Medium","High","Critical"},0))),AND(AL1078&lt;&gt;"",COUNTIF(Lists!$A$3:$A$10,AL1078)=0),AND(AO1078&lt;&gt;"",ISNA(MATCH(AO1078,{"Operational monitoring","Performance review","Formal review"},0))),AND(AP1078&lt;&gt;"",ISNA(MATCH(AP1078,{"Raised per Monitoring and Review Plan","Not action-capable","Action-capable: raise not yet set"},0)))),"INVALID VALUE — use the dropdown list",IF(AND(AG1078="UC-ID specific",OR(AF1078="",AF1078="None")),"UC-ID REQUIRED",IF(OR(J1078="",K1078="",Q1078="",R1078="",T1078="",AL1078="",J1078="Not yet known",K1078="Unknown",Q1078="Unknown",R1078="Unknown",T1078="Unknown"),"UNKNOWN TO RESOLVE",IF(AND(K1078="Yes",OR(H1078="",I1078="",M1078="",N1078="",O1078="",P1078="",P1078="None",X1078="")),"BREACH ACTION INCOMPLETE",IF(AND(OR(K1078="Yes",Q1078="Yes"),AL1078="None"),"TRIGGER NOT RECORDED — select the E.4 trigger",IF(AND(OR(AND(AL1078&lt;&gt;"",AL1078&lt;&gt;"None"),R1078="Yes"),AM1078=""),"REASSESSMENT / CONSIDERATION REF REQUIRED",IF(AND(OR(R1078="Yes",T1078="Yes"),U1078=""),"GATE LOG EVENT ID REQUIRED",IF(OR(AND(D1078&lt;&gt;"",NOT(ISNUMBER(D1078))),AND(Y1078&lt;&gt;"",NOT(ISNUMBER(Y1078))),AND(ISNUMBER(D1078),ISNUMBER(Y1078),Y1078&lt;=D1078)),"DATE CHECK — Review and Next Review must be dates, Next after Review",IF(AND(ISNUMBER(AC1078),ISNUMBER(AD1078),AD1078&gt;AC1078),"SAMPLE EXCEEDS POPULATION",IF(AND(ISNUMBER(AD1078),ISNUMBER(AK1078),AD1078&lt;AK1078),"SAMPLE BELOW TIER MINIMUM",IF(AND(AI1078&lt;&gt;"",ISNUMBER(Y1078),AO1078=""),"REVIEW TYPE REQUIRED: operational, performance or formal (§6.4.4)",IF(AND(ISNUMBER(D1078),ISNUMBER(Y1078),AI1078&lt;&gt;"",Y1078-D1078&gt;IF(AI1078="Critical",31,IF(AI1078="High",IF(OR(AO1078="Operational monitoring",AO1078="Performance review"),31,92),IF(AI1078="Medium",IF(AO1078="Operational monitoring",31,IF(AO1078="Performance review",92,366)),366)))),"NEXT REVIEW EXCEEDS TIER CADENCE",IF(OR(AP1078="",AP1078="Action-capable: raise not yet set"),"AGENTIC CADENCE RAISE NOT SET (§6.4.4; size to be set by the Council)",IF(AND(Z1078="Closed",OR(D1078="",E1078="",G1078="",H1078="",I1078="",X1078="",Y1078="",AA1078="",AB1078="",NOT(ISNUMBER(AC1078)),NOT(ISNUMBER(AD1078)),AC1078&lt;1,AD1078&lt;1,AE1078="",AG1078="",AI1078="")),"CLOSURE EVIDENCE MISSING",IF(Z1078="Closed","Closure ready for independent review","Open / review")))))))))))))))))</f>
        <v/>
      </c>
      <c r="AI1078" s="0" t="n"/>
      <c r="AJ1078" s="0">
        <f>IF(AI1078="","",IF(AO1078="Operational monitoring",IF(AI1078="Low","Routine operational monitoring by the Service Owner",IF(AI1078="Medium","Monthly","Continuous (logged at least monthly)")),IF(AO1078="Performance review",IF(AI1078="Critical","At least monthly",IF(AI1078="High","Monthly",IF(AI1078="Medium","Quarterly","Annual"))),IF(AI1078="Critical","Continuous monitoring; formal review at least monthly",IF(AI1078="High","Quarterly","Annual")))))</f>
        <v/>
      </c>
      <c r="AK1078" s="0">
        <f>IF(OR(AI1078="",NOT(ISNUMBER(AC1078))),"",IF(OR(AI1078="Critical",AI1078="High"),MIN(AC1078,MAX(30,ROUNDUP(0.05*AC1078,0))),IF(AI1078="Medium",MIN(AC1078,20),MIN(AC1078,10))))</f>
        <v/>
      </c>
      <c r="AL1078" s="0" t="n"/>
      <c r="AM1078" s="0" t="n"/>
      <c r="AN1078" s="0" t="n"/>
      <c r="AO1078" s="0" t="n"/>
      <c r="AP1078" s="0" t="n"/>
    </row>
    <row r="1079">
      <c r="A1079" s="49" t="n"/>
      <c r="B1079" s="50" t="n"/>
      <c r="C1079" s="50" t="n"/>
      <c r="D1079" s="51" t="n"/>
      <c r="E1079" s="50" t="n"/>
      <c r="F1079" s="50" t="n"/>
      <c r="G1079" s="50" t="n"/>
      <c r="H1079" s="50" t="n"/>
      <c r="I1079" s="50" t="n"/>
      <c r="J1079" s="50" t="n"/>
      <c r="K1079" s="50" t="n"/>
      <c r="L1079" s="50" t="n"/>
      <c r="M1079" s="50" t="n"/>
      <c r="N1079" s="50" t="n"/>
      <c r="O1079" s="51" t="n"/>
      <c r="P1079" s="50" t="n"/>
      <c r="Q1079" s="50" t="n"/>
      <c r="R1079" s="50" t="n"/>
      <c r="S1079" s="50" t="n"/>
      <c r="T1079" s="50" t="n"/>
      <c r="U1079" s="50" t="n"/>
      <c r="V1079" s="50" t="n"/>
      <c r="W1079" s="50" t="n"/>
      <c r="X1079" s="50" t="n"/>
      <c r="Y1079" s="51" t="n"/>
      <c r="Z1079" s="52" t="n"/>
      <c r="AA1079" s="50" t="n"/>
      <c r="AB1079" s="50" t="n"/>
      <c r="AC1079" s="61" t="n"/>
      <c r="AD1079" s="61" t="n"/>
      <c r="AE1079" s="50" t="n"/>
      <c r="AF1079" s="0" t="n"/>
      <c r="AG1079" s="0" t="n"/>
      <c r="AH1079" s="85">
        <f>IF(COUNTA(A1079:AG1079,AI1079,AL1079:AP1079)=0,"",IF(TRIM(A1079)="","AIR-ID REQUIRED",IF(OR(AND(K1079&lt;&gt;"",ISNA(MATCH(K1079,{"Yes","No","Unknown"},0))),AND(Q1079&lt;&gt;"",ISNA(MATCH(Q1079,{"Yes","No","Unknown"},0))),AND(R1079&lt;&gt;"",ISNA(MATCH(R1079,{"Yes","No","Unknown"},0))),AND(T1079&lt;&gt;"",ISNA(MATCH(T1079,{"Yes","No","Unknown"},0))),AND(J1079&lt;&gt;"",ISNA(MATCH(J1079,{"Improving","Stable","Deteriorating","New / Baseline","Not yet known"},0))),AND(Z1079&lt;&gt;"",ISNA(MATCH(Z1079,{"Open","Reviewed","Action Open","Escalated","Closed"},0))),AND(AG1079&lt;&gt;"",ISNA(MATCH(AG1079,{"UC-ID specific","Shared system baseline"},0))),AND(AI1079&lt;&gt;"",ISNA(MATCH(AI1079,{"Low","Medium","High","Critical"},0))),AND(AL1079&lt;&gt;"",COUNTIF(Lists!$A$3:$A$10,AL1079)=0),AND(AO1079&lt;&gt;"",ISNA(MATCH(AO1079,{"Operational monitoring","Performance review","Formal review"},0))),AND(AP1079&lt;&gt;"",ISNA(MATCH(AP1079,{"Raised per Monitoring and Review Plan","Not action-capable","Action-capable: raise not yet set"},0)))),"INVALID VALUE — use the dropdown list",IF(AND(AG1079="UC-ID specific",OR(AF1079="",AF1079="None")),"UC-ID REQUIRED",IF(OR(J1079="",K1079="",Q1079="",R1079="",T1079="",AL1079="",J1079="Not yet known",K1079="Unknown",Q1079="Unknown",R1079="Unknown",T1079="Unknown"),"UNKNOWN TO RESOLVE",IF(AND(K1079="Yes",OR(H1079="",I1079="",M1079="",N1079="",O1079="",P1079="",P1079="None",X1079="")),"BREACH ACTION INCOMPLETE",IF(AND(OR(K1079="Yes",Q1079="Yes"),AL1079="None"),"TRIGGER NOT RECORDED — select the E.4 trigger",IF(AND(OR(AND(AL1079&lt;&gt;"",AL1079&lt;&gt;"None"),R1079="Yes"),AM1079=""),"REASSESSMENT / CONSIDERATION REF REQUIRED",IF(AND(OR(R1079="Yes",T1079="Yes"),U1079=""),"GATE LOG EVENT ID REQUIRED",IF(OR(AND(D1079&lt;&gt;"",NOT(ISNUMBER(D1079))),AND(Y1079&lt;&gt;"",NOT(ISNUMBER(Y1079))),AND(ISNUMBER(D1079),ISNUMBER(Y1079),Y1079&lt;=D1079)),"DATE CHECK — Review and Next Review must be dates, Next after Review",IF(AND(ISNUMBER(AC1079),ISNUMBER(AD1079),AD1079&gt;AC1079),"SAMPLE EXCEEDS POPULATION",IF(AND(ISNUMBER(AD1079),ISNUMBER(AK1079),AD1079&lt;AK1079),"SAMPLE BELOW TIER MINIMUM",IF(AND(AI1079&lt;&gt;"",ISNUMBER(Y1079),AO1079=""),"REVIEW TYPE REQUIRED: operational, performance or formal (§6.4.4)",IF(AND(ISNUMBER(D1079),ISNUMBER(Y1079),AI1079&lt;&gt;"",Y1079-D1079&gt;IF(AI1079="Critical",31,IF(AI1079="High",IF(OR(AO1079="Operational monitoring",AO1079="Performance review"),31,92),IF(AI1079="Medium",IF(AO1079="Operational monitoring",31,IF(AO1079="Performance review",92,366)),366)))),"NEXT REVIEW EXCEEDS TIER CADENCE",IF(OR(AP1079="",AP1079="Action-capable: raise not yet set"),"AGENTIC CADENCE RAISE NOT SET (§6.4.4; size to be set by the Council)",IF(AND(Z1079="Closed",OR(D1079="",E1079="",G1079="",H1079="",I1079="",X1079="",Y1079="",AA1079="",AB1079="",NOT(ISNUMBER(AC1079)),NOT(ISNUMBER(AD1079)),AC1079&lt;1,AD1079&lt;1,AE1079="",AG1079="",AI1079="")),"CLOSURE EVIDENCE MISSING",IF(Z1079="Closed","Closure ready for independent review","Open / review")))))))))))))))))</f>
        <v/>
      </c>
      <c r="AI1079" s="0" t="n"/>
      <c r="AJ1079" s="0">
        <f>IF(AI1079="","",IF(AO1079="Operational monitoring",IF(AI1079="Low","Routine operational monitoring by the Service Owner",IF(AI1079="Medium","Monthly","Continuous (logged at least monthly)")),IF(AO1079="Performance review",IF(AI1079="Critical","At least monthly",IF(AI1079="High","Monthly",IF(AI1079="Medium","Quarterly","Annual"))),IF(AI1079="Critical","Continuous monitoring; formal review at least monthly",IF(AI1079="High","Quarterly","Annual")))))</f>
        <v/>
      </c>
      <c r="AK1079" s="0">
        <f>IF(OR(AI1079="",NOT(ISNUMBER(AC1079))),"",IF(OR(AI1079="Critical",AI1079="High"),MIN(AC1079,MAX(30,ROUNDUP(0.05*AC1079,0))),IF(AI1079="Medium",MIN(AC1079,20),MIN(AC1079,10))))</f>
        <v/>
      </c>
      <c r="AL1079" s="0" t="n"/>
      <c r="AM1079" s="0" t="n"/>
      <c r="AN1079" s="0" t="n"/>
      <c r="AO1079" s="0" t="n"/>
      <c r="AP1079" s="0" t="n"/>
    </row>
    <row r="1080">
      <c r="A1080" s="49" t="n"/>
      <c r="B1080" s="50" t="n"/>
      <c r="C1080" s="50" t="n"/>
      <c r="D1080" s="51" t="n"/>
      <c r="E1080" s="50" t="n"/>
      <c r="F1080" s="50" t="n"/>
      <c r="G1080" s="50" t="n"/>
      <c r="H1080" s="50" t="n"/>
      <c r="I1080" s="50" t="n"/>
      <c r="J1080" s="50" t="n"/>
      <c r="K1080" s="50" t="n"/>
      <c r="L1080" s="50" t="n"/>
      <c r="M1080" s="50" t="n"/>
      <c r="N1080" s="50" t="n"/>
      <c r="O1080" s="51" t="n"/>
      <c r="P1080" s="50" t="n"/>
      <c r="Q1080" s="50" t="n"/>
      <c r="R1080" s="50" t="n"/>
      <c r="S1080" s="50" t="n"/>
      <c r="T1080" s="50" t="n"/>
      <c r="U1080" s="50" t="n"/>
      <c r="V1080" s="50" t="n"/>
      <c r="W1080" s="50" t="n"/>
      <c r="X1080" s="50" t="n"/>
      <c r="Y1080" s="51" t="n"/>
      <c r="Z1080" s="52" t="n"/>
      <c r="AA1080" s="50" t="n"/>
      <c r="AB1080" s="50" t="n"/>
      <c r="AC1080" s="61" t="n"/>
      <c r="AD1080" s="61" t="n"/>
      <c r="AE1080" s="50" t="n"/>
      <c r="AF1080" s="0" t="n"/>
      <c r="AG1080" s="0" t="n"/>
      <c r="AH1080" s="85">
        <f>IF(COUNTA(A1080:AG1080,AI1080,AL1080:AP1080)=0,"",IF(TRIM(A1080)="","AIR-ID REQUIRED",IF(OR(AND(K1080&lt;&gt;"",ISNA(MATCH(K1080,{"Yes","No","Unknown"},0))),AND(Q1080&lt;&gt;"",ISNA(MATCH(Q1080,{"Yes","No","Unknown"},0))),AND(R1080&lt;&gt;"",ISNA(MATCH(R1080,{"Yes","No","Unknown"},0))),AND(T1080&lt;&gt;"",ISNA(MATCH(T1080,{"Yes","No","Unknown"},0))),AND(J1080&lt;&gt;"",ISNA(MATCH(J1080,{"Improving","Stable","Deteriorating","New / Baseline","Not yet known"},0))),AND(Z1080&lt;&gt;"",ISNA(MATCH(Z1080,{"Open","Reviewed","Action Open","Escalated","Closed"},0))),AND(AG1080&lt;&gt;"",ISNA(MATCH(AG1080,{"UC-ID specific","Shared system baseline"},0))),AND(AI1080&lt;&gt;"",ISNA(MATCH(AI1080,{"Low","Medium","High","Critical"},0))),AND(AL1080&lt;&gt;"",COUNTIF(Lists!$A$3:$A$10,AL1080)=0),AND(AO1080&lt;&gt;"",ISNA(MATCH(AO1080,{"Operational monitoring","Performance review","Formal review"},0))),AND(AP1080&lt;&gt;"",ISNA(MATCH(AP1080,{"Raised per Monitoring and Review Plan","Not action-capable","Action-capable: raise not yet set"},0)))),"INVALID VALUE — use the dropdown list",IF(AND(AG1080="UC-ID specific",OR(AF1080="",AF1080="None")),"UC-ID REQUIRED",IF(OR(J1080="",K1080="",Q1080="",R1080="",T1080="",AL1080="",J1080="Not yet known",K1080="Unknown",Q1080="Unknown",R1080="Unknown",T1080="Unknown"),"UNKNOWN TO RESOLVE",IF(AND(K1080="Yes",OR(H1080="",I1080="",M1080="",N1080="",O1080="",P1080="",P1080="None",X1080="")),"BREACH ACTION INCOMPLETE",IF(AND(OR(K1080="Yes",Q1080="Yes"),AL1080="None"),"TRIGGER NOT RECORDED — select the E.4 trigger",IF(AND(OR(AND(AL1080&lt;&gt;"",AL1080&lt;&gt;"None"),R1080="Yes"),AM1080=""),"REASSESSMENT / CONSIDERATION REF REQUIRED",IF(AND(OR(R1080="Yes",T1080="Yes"),U1080=""),"GATE LOG EVENT ID REQUIRED",IF(OR(AND(D1080&lt;&gt;"",NOT(ISNUMBER(D1080))),AND(Y1080&lt;&gt;"",NOT(ISNUMBER(Y1080))),AND(ISNUMBER(D1080),ISNUMBER(Y1080),Y1080&lt;=D1080)),"DATE CHECK — Review and Next Review must be dates, Next after Review",IF(AND(ISNUMBER(AC1080),ISNUMBER(AD1080),AD1080&gt;AC1080),"SAMPLE EXCEEDS POPULATION",IF(AND(ISNUMBER(AD1080),ISNUMBER(AK1080),AD1080&lt;AK1080),"SAMPLE BELOW TIER MINIMUM",IF(AND(AI1080&lt;&gt;"",ISNUMBER(Y1080),AO1080=""),"REVIEW TYPE REQUIRED: operational, performance or formal (§6.4.4)",IF(AND(ISNUMBER(D1080),ISNUMBER(Y1080),AI1080&lt;&gt;"",Y1080-D1080&gt;IF(AI1080="Critical",31,IF(AI1080="High",IF(OR(AO1080="Operational monitoring",AO1080="Performance review"),31,92),IF(AI1080="Medium",IF(AO1080="Operational monitoring",31,IF(AO1080="Performance review",92,366)),366)))),"NEXT REVIEW EXCEEDS TIER CADENCE",IF(OR(AP1080="",AP1080="Action-capable: raise not yet set"),"AGENTIC CADENCE RAISE NOT SET (§6.4.4; size to be set by the Council)",IF(AND(Z1080="Closed",OR(D1080="",E1080="",G1080="",H1080="",I1080="",X1080="",Y1080="",AA1080="",AB1080="",NOT(ISNUMBER(AC1080)),NOT(ISNUMBER(AD1080)),AC1080&lt;1,AD1080&lt;1,AE1080="",AG1080="",AI1080="")),"CLOSURE EVIDENCE MISSING",IF(Z1080="Closed","Closure ready for independent review","Open / review")))))))))))))))))</f>
        <v/>
      </c>
      <c r="AI1080" s="0" t="n"/>
      <c r="AJ1080" s="0">
        <f>IF(AI1080="","",IF(AO1080="Operational monitoring",IF(AI1080="Low","Routine operational monitoring by the Service Owner",IF(AI1080="Medium","Monthly","Continuous (logged at least monthly)")),IF(AO1080="Performance review",IF(AI1080="Critical","At least monthly",IF(AI1080="High","Monthly",IF(AI1080="Medium","Quarterly","Annual"))),IF(AI1080="Critical","Continuous monitoring; formal review at least monthly",IF(AI1080="High","Quarterly","Annual")))))</f>
        <v/>
      </c>
      <c r="AK1080" s="0">
        <f>IF(OR(AI1080="",NOT(ISNUMBER(AC1080))),"",IF(OR(AI1080="Critical",AI1080="High"),MIN(AC1080,MAX(30,ROUNDUP(0.05*AC1080,0))),IF(AI1080="Medium",MIN(AC1080,20),MIN(AC1080,10))))</f>
        <v/>
      </c>
      <c r="AL1080" s="0" t="n"/>
      <c r="AM1080" s="0" t="n"/>
      <c r="AN1080" s="0" t="n"/>
      <c r="AO1080" s="0" t="n"/>
      <c r="AP1080" s="0" t="n"/>
    </row>
    <row r="1081">
      <c r="A1081" s="49" t="n"/>
      <c r="B1081" s="50" t="n"/>
      <c r="C1081" s="50" t="n"/>
      <c r="D1081" s="51" t="n"/>
      <c r="E1081" s="50" t="n"/>
      <c r="F1081" s="50" t="n"/>
      <c r="G1081" s="50" t="n"/>
      <c r="H1081" s="50" t="n"/>
      <c r="I1081" s="50" t="n"/>
      <c r="J1081" s="50" t="n"/>
      <c r="K1081" s="50" t="n"/>
      <c r="L1081" s="50" t="n"/>
      <c r="M1081" s="50" t="n"/>
      <c r="N1081" s="50" t="n"/>
      <c r="O1081" s="51" t="n"/>
      <c r="P1081" s="50" t="n"/>
      <c r="Q1081" s="50" t="n"/>
      <c r="R1081" s="50" t="n"/>
      <c r="S1081" s="50" t="n"/>
      <c r="T1081" s="50" t="n"/>
      <c r="U1081" s="50" t="n"/>
      <c r="V1081" s="50" t="n"/>
      <c r="W1081" s="50" t="n"/>
      <c r="X1081" s="50" t="n"/>
      <c r="Y1081" s="51" t="n"/>
      <c r="Z1081" s="52" t="n"/>
      <c r="AA1081" s="50" t="n"/>
      <c r="AB1081" s="50" t="n"/>
      <c r="AC1081" s="61" t="n"/>
      <c r="AD1081" s="61" t="n"/>
      <c r="AE1081" s="50" t="n"/>
      <c r="AF1081" s="0" t="n"/>
      <c r="AG1081" s="0" t="n"/>
      <c r="AH1081" s="85">
        <f>IF(COUNTA(A1081:AG1081,AI1081,AL1081:AP1081)=0,"",IF(TRIM(A1081)="","AIR-ID REQUIRED",IF(OR(AND(K1081&lt;&gt;"",ISNA(MATCH(K1081,{"Yes","No","Unknown"},0))),AND(Q1081&lt;&gt;"",ISNA(MATCH(Q1081,{"Yes","No","Unknown"},0))),AND(R1081&lt;&gt;"",ISNA(MATCH(R1081,{"Yes","No","Unknown"},0))),AND(T1081&lt;&gt;"",ISNA(MATCH(T1081,{"Yes","No","Unknown"},0))),AND(J1081&lt;&gt;"",ISNA(MATCH(J1081,{"Improving","Stable","Deteriorating","New / Baseline","Not yet known"},0))),AND(Z1081&lt;&gt;"",ISNA(MATCH(Z1081,{"Open","Reviewed","Action Open","Escalated","Closed"},0))),AND(AG1081&lt;&gt;"",ISNA(MATCH(AG1081,{"UC-ID specific","Shared system baseline"},0))),AND(AI1081&lt;&gt;"",ISNA(MATCH(AI1081,{"Low","Medium","High","Critical"},0))),AND(AL1081&lt;&gt;"",COUNTIF(Lists!$A$3:$A$10,AL1081)=0),AND(AO1081&lt;&gt;"",ISNA(MATCH(AO1081,{"Operational monitoring","Performance review","Formal review"},0))),AND(AP1081&lt;&gt;"",ISNA(MATCH(AP1081,{"Raised per Monitoring and Review Plan","Not action-capable","Action-capable: raise not yet set"},0)))),"INVALID VALUE — use the dropdown list",IF(AND(AG1081="UC-ID specific",OR(AF1081="",AF1081="None")),"UC-ID REQUIRED",IF(OR(J1081="",K1081="",Q1081="",R1081="",T1081="",AL1081="",J1081="Not yet known",K1081="Unknown",Q1081="Unknown",R1081="Unknown",T1081="Unknown"),"UNKNOWN TO RESOLVE",IF(AND(K1081="Yes",OR(H1081="",I1081="",M1081="",N1081="",O1081="",P1081="",P1081="None",X1081="")),"BREACH ACTION INCOMPLETE",IF(AND(OR(K1081="Yes",Q1081="Yes"),AL1081="None"),"TRIGGER NOT RECORDED — select the E.4 trigger",IF(AND(OR(AND(AL1081&lt;&gt;"",AL1081&lt;&gt;"None"),R1081="Yes"),AM1081=""),"REASSESSMENT / CONSIDERATION REF REQUIRED",IF(AND(OR(R1081="Yes",T1081="Yes"),U1081=""),"GATE LOG EVENT ID REQUIRED",IF(OR(AND(D1081&lt;&gt;"",NOT(ISNUMBER(D1081))),AND(Y1081&lt;&gt;"",NOT(ISNUMBER(Y1081))),AND(ISNUMBER(D1081),ISNUMBER(Y1081),Y1081&lt;=D1081)),"DATE CHECK — Review and Next Review must be dates, Next after Review",IF(AND(ISNUMBER(AC1081),ISNUMBER(AD1081),AD1081&gt;AC1081),"SAMPLE EXCEEDS POPULATION",IF(AND(ISNUMBER(AD1081),ISNUMBER(AK1081),AD1081&lt;AK1081),"SAMPLE BELOW TIER MINIMUM",IF(AND(AI1081&lt;&gt;"",ISNUMBER(Y1081),AO1081=""),"REVIEW TYPE REQUIRED: operational, performance or formal (§6.4.4)",IF(AND(ISNUMBER(D1081),ISNUMBER(Y1081),AI1081&lt;&gt;"",Y1081-D1081&gt;IF(AI1081="Critical",31,IF(AI1081="High",IF(OR(AO1081="Operational monitoring",AO1081="Performance review"),31,92),IF(AI1081="Medium",IF(AO1081="Operational monitoring",31,IF(AO1081="Performance review",92,366)),366)))),"NEXT REVIEW EXCEEDS TIER CADENCE",IF(OR(AP1081="",AP1081="Action-capable: raise not yet set"),"AGENTIC CADENCE RAISE NOT SET (§6.4.4; size to be set by the Council)",IF(AND(Z1081="Closed",OR(D1081="",E1081="",G1081="",H1081="",I1081="",X1081="",Y1081="",AA1081="",AB1081="",NOT(ISNUMBER(AC1081)),NOT(ISNUMBER(AD1081)),AC1081&lt;1,AD1081&lt;1,AE1081="",AG1081="",AI1081="")),"CLOSURE EVIDENCE MISSING",IF(Z1081="Closed","Closure ready for independent review","Open / review")))))))))))))))))</f>
        <v/>
      </c>
      <c r="AI1081" s="0" t="n"/>
      <c r="AJ1081" s="0">
        <f>IF(AI1081="","",IF(AO1081="Operational monitoring",IF(AI1081="Low","Routine operational monitoring by the Service Owner",IF(AI1081="Medium","Monthly","Continuous (logged at least monthly)")),IF(AO1081="Performance review",IF(AI1081="Critical","At least monthly",IF(AI1081="High","Monthly",IF(AI1081="Medium","Quarterly","Annual"))),IF(AI1081="Critical","Continuous monitoring; formal review at least monthly",IF(AI1081="High","Quarterly","Annual")))))</f>
        <v/>
      </c>
      <c r="AK1081" s="0">
        <f>IF(OR(AI1081="",NOT(ISNUMBER(AC1081))),"",IF(OR(AI1081="Critical",AI1081="High"),MIN(AC1081,MAX(30,ROUNDUP(0.05*AC1081,0))),IF(AI1081="Medium",MIN(AC1081,20),MIN(AC1081,10))))</f>
        <v/>
      </c>
      <c r="AL1081" s="0" t="n"/>
      <c r="AM1081" s="0" t="n"/>
      <c r="AN1081" s="0" t="n"/>
      <c r="AO1081" s="0" t="n"/>
      <c r="AP1081" s="0" t="n"/>
    </row>
    <row r="1082">
      <c r="A1082" s="49" t="n"/>
      <c r="B1082" s="50" t="n"/>
      <c r="C1082" s="50" t="n"/>
      <c r="D1082" s="51" t="n"/>
      <c r="E1082" s="50" t="n"/>
      <c r="F1082" s="50" t="n"/>
      <c r="G1082" s="50" t="n"/>
      <c r="H1082" s="50" t="n"/>
      <c r="I1082" s="50" t="n"/>
      <c r="J1082" s="50" t="n"/>
      <c r="K1082" s="50" t="n"/>
      <c r="L1082" s="50" t="n"/>
      <c r="M1082" s="50" t="n"/>
      <c r="N1082" s="50" t="n"/>
      <c r="O1082" s="51" t="n"/>
      <c r="P1082" s="50" t="n"/>
      <c r="Q1082" s="50" t="n"/>
      <c r="R1082" s="50" t="n"/>
      <c r="S1082" s="50" t="n"/>
      <c r="T1082" s="50" t="n"/>
      <c r="U1082" s="50" t="n"/>
      <c r="V1082" s="50" t="n"/>
      <c r="W1082" s="50" t="n"/>
      <c r="X1082" s="50" t="n"/>
      <c r="Y1082" s="51" t="n"/>
      <c r="Z1082" s="52" t="n"/>
      <c r="AA1082" s="50" t="n"/>
      <c r="AB1082" s="50" t="n"/>
      <c r="AC1082" s="61" t="n"/>
      <c r="AD1082" s="61" t="n"/>
      <c r="AE1082" s="50" t="n"/>
      <c r="AF1082" s="0" t="n"/>
      <c r="AG1082" s="0" t="n"/>
      <c r="AH1082" s="85">
        <f>IF(COUNTA(A1082:AG1082,AI1082,AL1082:AP1082)=0,"",IF(TRIM(A1082)="","AIR-ID REQUIRED",IF(OR(AND(K1082&lt;&gt;"",ISNA(MATCH(K1082,{"Yes","No","Unknown"},0))),AND(Q1082&lt;&gt;"",ISNA(MATCH(Q1082,{"Yes","No","Unknown"},0))),AND(R1082&lt;&gt;"",ISNA(MATCH(R1082,{"Yes","No","Unknown"},0))),AND(T1082&lt;&gt;"",ISNA(MATCH(T1082,{"Yes","No","Unknown"},0))),AND(J1082&lt;&gt;"",ISNA(MATCH(J1082,{"Improving","Stable","Deteriorating","New / Baseline","Not yet known"},0))),AND(Z1082&lt;&gt;"",ISNA(MATCH(Z1082,{"Open","Reviewed","Action Open","Escalated","Closed"},0))),AND(AG1082&lt;&gt;"",ISNA(MATCH(AG1082,{"UC-ID specific","Shared system baseline"},0))),AND(AI1082&lt;&gt;"",ISNA(MATCH(AI1082,{"Low","Medium","High","Critical"},0))),AND(AL1082&lt;&gt;"",COUNTIF(Lists!$A$3:$A$10,AL1082)=0),AND(AO1082&lt;&gt;"",ISNA(MATCH(AO1082,{"Operational monitoring","Performance review","Formal review"},0))),AND(AP1082&lt;&gt;"",ISNA(MATCH(AP1082,{"Raised per Monitoring and Review Plan","Not action-capable","Action-capable: raise not yet set"},0)))),"INVALID VALUE — use the dropdown list",IF(AND(AG1082="UC-ID specific",OR(AF1082="",AF1082="None")),"UC-ID REQUIRED",IF(OR(J1082="",K1082="",Q1082="",R1082="",T1082="",AL1082="",J1082="Not yet known",K1082="Unknown",Q1082="Unknown",R1082="Unknown",T1082="Unknown"),"UNKNOWN TO RESOLVE",IF(AND(K1082="Yes",OR(H1082="",I1082="",M1082="",N1082="",O1082="",P1082="",P1082="None",X1082="")),"BREACH ACTION INCOMPLETE",IF(AND(OR(K1082="Yes",Q1082="Yes"),AL1082="None"),"TRIGGER NOT RECORDED — select the E.4 trigger",IF(AND(OR(AND(AL1082&lt;&gt;"",AL1082&lt;&gt;"None"),R1082="Yes"),AM1082=""),"REASSESSMENT / CONSIDERATION REF REQUIRED",IF(AND(OR(R1082="Yes",T1082="Yes"),U1082=""),"GATE LOG EVENT ID REQUIRED",IF(OR(AND(D1082&lt;&gt;"",NOT(ISNUMBER(D1082))),AND(Y1082&lt;&gt;"",NOT(ISNUMBER(Y1082))),AND(ISNUMBER(D1082),ISNUMBER(Y1082),Y1082&lt;=D1082)),"DATE CHECK — Review and Next Review must be dates, Next after Review",IF(AND(ISNUMBER(AC1082),ISNUMBER(AD1082),AD1082&gt;AC1082),"SAMPLE EXCEEDS POPULATION",IF(AND(ISNUMBER(AD1082),ISNUMBER(AK1082),AD1082&lt;AK1082),"SAMPLE BELOW TIER MINIMUM",IF(AND(AI1082&lt;&gt;"",ISNUMBER(Y1082),AO1082=""),"REVIEW TYPE REQUIRED: operational, performance or formal (§6.4.4)",IF(AND(ISNUMBER(D1082),ISNUMBER(Y1082),AI1082&lt;&gt;"",Y1082-D1082&gt;IF(AI1082="Critical",31,IF(AI1082="High",IF(OR(AO1082="Operational monitoring",AO1082="Performance review"),31,92),IF(AI1082="Medium",IF(AO1082="Operational monitoring",31,IF(AO1082="Performance review",92,366)),366)))),"NEXT REVIEW EXCEEDS TIER CADENCE",IF(OR(AP1082="",AP1082="Action-capable: raise not yet set"),"AGENTIC CADENCE RAISE NOT SET (§6.4.4; size to be set by the Council)",IF(AND(Z1082="Closed",OR(D1082="",E1082="",G1082="",H1082="",I1082="",X1082="",Y1082="",AA1082="",AB1082="",NOT(ISNUMBER(AC1082)),NOT(ISNUMBER(AD1082)),AC1082&lt;1,AD1082&lt;1,AE1082="",AG1082="",AI1082="")),"CLOSURE EVIDENCE MISSING",IF(Z1082="Closed","Closure ready for independent review","Open / review")))))))))))))))))</f>
        <v/>
      </c>
      <c r="AI1082" s="0" t="n"/>
      <c r="AJ1082" s="0">
        <f>IF(AI1082="","",IF(AO1082="Operational monitoring",IF(AI1082="Low","Routine operational monitoring by the Service Owner",IF(AI1082="Medium","Monthly","Continuous (logged at least monthly)")),IF(AO1082="Performance review",IF(AI1082="Critical","At least monthly",IF(AI1082="High","Monthly",IF(AI1082="Medium","Quarterly","Annual"))),IF(AI1082="Critical","Continuous monitoring; formal review at least monthly",IF(AI1082="High","Quarterly","Annual")))))</f>
        <v/>
      </c>
      <c r="AK1082" s="0">
        <f>IF(OR(AI1082="",NOT(ISNUMBER(AC1082))),"",IF(OR(AI1082="Critical",AI1082="High"),MIN(AC1082,MAX(30,ROUNDUP(0.05*AC1082,0))),IF(AI1082="Medium",MIN(AC1082,20),MIN(AC1082,10))))</f>
        <v/>
      </c>
      <c r="AL1082" s="0" t="n"/>
      <c r="AM1082" s="0" t="n"/>
      <c r="AN1082" s="0" t="n"/>
      <c r="AO1082" s="0" t="n"/>
      <c r="AP1082" s="0" t="n"/>
    </row>
    <row r="1083">
      <c r="A1083" s="49" t="n"/>
      <c r="B1083" s="50" t="n"/>
      <c r="C1083" s="50" t="n"/>
      <c r="D1083" s="51" t="n"/>
      <c r="E1083" s="50" t="n"/>
      <c r="F1083" s="50" t="n"/>
      <c r="G1083" s="50" t="n"/>
      <c r="H1083" s="50" t="n"/>
      <c r="I1083" s="50" t="n"/>
      <c r="J1083" s="50" t="n"/>
      <c r="K1083" s="50" t="n"/>
      <c r="L1083" s="50" t="n"/>
      <c r="M1083" s="50" t="n"/>
      <c r="N1083" s="50" t="n"/>
      <c r="O1083" s="51" t="n"/>
      <c r="P1083" s="50" t="n"/>
      <c r="Q1083" s="50" t="n"/>
      <c r="R1083" s="50" t="n"/>
      <c r="S1083" s="50" t="n"/>
      <c r="T1083" s="50" t="n"/>
      <c r="U1083" s="50" t="n"/>
      <c r="V1083" s="50" t="n"/>
      <c r="W1083" s="50" t="n"/>
      <c r="X1083" s="50" t="n"/>
      <c r="Y1083" s="51" t="n"/>
      <c r="Z1083" s="52" t="n"/>
      <c r="AA1083" s="50" t="n"/>
      <c r="AB1083" s="50" t="n"/>
      <c r="AC1083" s="61" t="n"/>
      <c r="AD1083" s="61" t="n"/>
      <c r="AE1083" s="50" t="n"/>
      <c r="AF1083" s="0" t="n"/>
      <c r="AG1083" s="0" t="n"/>
      <c r="AH1083" s="85">
        <f>IF(COUNTA(A1083:AG1083,AI1083,AL1083:AP1083)=0,"",IF(TRIM(A1083)="","AIR-ID REQUIRED",IF(OR(AND(K1083&lt;&gt;"",ISNA(MATCH(K1083,{"Yes","No","Unknown"},0))),AND(Q1083&lt;&gt;"",ISNA(MATCH(Q1083,{"Yes","No","Unknown"},0))),AND(R1083&lt;&gt;"",ISNA(MATCH(R1083,{"Yes","No","Unknown"},0))),AND(T1083&lt;&gt;"",ISNA(MATCH(T1083,{"Yes","No","Unknown"},0))),AND(J1083&lt;&gt;"",ISNA(MATCH(J1083,{"Improving","Stable","Deteriorating","New / Baseline","Not yet known"},0))),AND(Z1083&lt;&gt;"",ISNA(MATCH(Z1083,{"Open","Reviewed","Action Open","Escalated","Closed"},0))),AND(AG1083&lt;&gt;"",ISNA(MATCH(AG1083,{"UC-ID specific","Shared system baseline"},0))),AND(AI1083&lt;&gt;"",ISNA(MATCH(AI1083,{"Low","Medium","High","Critical"},0))),AND(AL1083&lt;&gt;"",COUNTIF(Lists!$A$3:$A$10,AL1083)=0),AND(AO1083&lt;&gt;"",ISNA(MATCH(AO1083,{"Operational monitoring","Performance review","Formal review"},0))),AND(AP1083&lt;&gt;"",ISNA(MATCH(AP1083,{"Raised per Monitoring and Review Plan","Not action-capable","Action-capable: raise not yet set"},0)))),"INVALID VALUE — use the dropdown list",IF(AND(AG1083="UC-ID specific",OR(AF1083="",AF1083="None")),"UC-ID REQUIRED",IF(OR(J1083="",K1083="",Q1083="",R1083="",T1083="",AL1083="",J1083="Not yet known",K1083="Unknown",Q1083="Unknown",R1083="Unknown",T1083="Unknown"),"UNKNOWN TO RESOLVE",IF(AND(K1083="Yes",OR(H1083="",I1083="",M1083="",N1083="",O1083="",P1083="",P1083="None",X1083="")),"BREACH ACTION INCOMPLETE",IF(AND(OR(K1083="Yes",Q1083="Yes"),AL1083="None"),"TRIGGER NOT RECORDED — select the E.4 trigger",IF(AND(OR(AND(AL1083&lt;&gt;"",AL1083&lt;&gt;"None"),R1083="Yes"),AM1083=""),"REASSESSMENT / CONSIDERATION REF REQUIRED",IF(AND(OR(R1083="Yes",T1083="Yes"),U1083=""),"GATE LOG EVENT ID REQUIRED",IF(OR(AND(D1083&lt;&gt;"",NOT(ISNUMBER(D1083))),AND(Y1083&lt;&gt;"",NOT(ISNUMBER(Y1083))),AND(ISNUMBER(D1083),ISNUMBER(Y1083),Y1083&lt;=D1083)),"DATE CHECK — Review and Next Review must be dates, Next after Review",IF(AND(ISNUMBER(AC1083),ISNUMBER(AD1083),AD1083&gt;AC1083),"SAMPLE EXCEEDS POPULATION",IF(AND(ISNUMBER(AD1083),ISNUMBER(AK1083),AD1083&lt;AK1083),"SAMPLE BELOW TIER MINIMUM",IF(AND(AI1083&lt;&gt;"",ISNUMBER(Y1083),AO1083=""),"REVIEW TYPE REQUIRED: operational, performance or formal (§6.4.4)",IF(AND(ISNUMBER(D1083),ISNUMBER(Y1083),AI1083&lt;&gt;"",Y1083-D1083&gt;IF(AI1083="Critical",31,IF(AI1083="High",IF(OR(AO1083="Operational monitoring",AO1083="Performance review"),31,92),IF(AI1083="Medium",IF(AO1083="Operational monitoring",31,IF(AO1083="Performance review",92,366)),366)))),"NEXT REVIEW EXCEEDS TIER CADENCE",IF(OR(AP1083="",AP1083="Action-capable: raise not yet set"),"AGENTIC CADENCE RAISE NOT SET (§6.4.4; size to be set by the Council)",IF(AND(Z1083="Closed",OR(D1083="",E1083="",G1083="",H1083="",I1083="",X1083="",Y1083="",AA1083="",AB1083="",NOT(ISNUMBER(AC1083)),NOT(ISNUMBER(AD1083)),AC1083&lt;1,AD1083&lt;1,AE1083="",AG1083="",AI1083="")),"CLOSURE EVIDENCE MISSING",IF(Z1083="Closed","Closure ready for independent review","Open / review")))))))))))))))))</f>
        <v/>
      </c>
      <c r="AI1083" s="0" t="n"/>
      <c r="AJ1083" s="0">
        <f>IF(AI1083="","",IF(AO1083="Operational monitoring",IF(AI1083="Low","Routine operational monitoring by the Service Owner",IF(AI1083="Medium","Monthly","Continuous (logged at least monthly)")),IF(AO1083="Performance review",IF(AI1083="Critical","At least monthly",IF(AI1083="High","Monthly",IF(AI1083="Medium","Quarterly","Annual"))),IF(AI1083="Critical","Continuous monitoring; formal review at least monthly",IF(AI1083="High","Quarterly","Annual")))))</f>
        <v/>
      </c>
      <c r="AK1083" s="0">
        <f>IF(OR(AI1083="",NOT(ISNUMBER(AC1083))),"",IF(OR(AI1083="Critical",AI1083="High"),MIN(AC1083,MAX(30,ROUNDUP(0.05*AC1083,0))),IF(AI1083="Medium",MIN(AC1083,20),MIN(AC1083,10))))</f>
        <v/>
      </c>
      <c r="AL1083" s="0" t="n"/>
      <c r="AM1083" s="0" t="n"/>
      <c r="AN1083" s="0" t="n"/>
      <c r="AO1083" s="0" t="n"/>
      <c r="AP1083" s="0" t="n"/>
    </row>
    <row r="1084">
      <c r="A1084" s="49" t="n"/>
      <c r="B1084" s="50" t="n"/>
      <c r="C1084" s="50" t="n"/>
      <c r="D1084" s="51" t="n"/>
      <c r="E1084" s="50" t="n"/>
      <c r="F1084" s="50" t="n"/>
      <c r="G1084" s="50" t="n"/>
      <c r="H1084" s="50" t="n"/>
      <c r="I1084" s="50" t="n"/>
      <c r="J1084" s="50" t="n"/>
      <c r="K1084" s="50" t="n"/>
      <c r="L1084" s="50" t="n"/>
      <c r="M1084" s="50" t="n"/>
      <c r="N1084" s="50" t="n"/>
      <c r="O1084" s="51" t="n"/>
      <c r="P1084" s="50" t="n"/>
      <c r="Q1084" s="50" t="n"/>
      <c r="R1084" s="50" t="n"/>
      <c r="S1084" s="50" t="n"/>
      <c r="T1084" s="50" t="n"/>
      <c r="U1084" s="50" t="n"/>
      <c r="V1084" s="50" t="n"/>
      <c r="W1084" s="50" t="n"/>
      <c r="X1084" s="50" t="n"/>
      <c r="Y1084" s="51" t="n"/>
      <c r="Z1084" s="52" t="n"/>
      <c r="AA1084" s="50" t="n"/>
      <c r="AB1084" s="50" t="n"/>
      <c r="AC1084" s="61" t="n"/>
      <c r="AD1084" s="61" t="n"/>
      <c r="AE1084" s="50" t="n"/>
      <c r="AF1084" s="0" t="n"/>
      <c r="AG1084" s="0" t="n"/>
      <c r="AH1084" s="85">
        <f>IF(COUNTA(A1084:AG1084,AI1084,AL1084:AP1084)=0,"",IF(TRIM(A1084)="","AIR-ID REQUIRED",IF(OR(AND(K1084&lt;&gt;"",ISNA(MATCH(K1084,{"Yes","No","Unknown"},0))),AND(Q1084&lt;&gt;"",ISNA(MATCH(Q1084,{"Yes","No","Unknown"},0))),AND(R1084&lt;&gt;"",ISNA(MATCH(R1084,{"Yes","No","Unknown"},0))),AND(T1084&lt;&gt;"",ISNA(MATCH(T1084,{"Yes","No","Unknown"},0))),AND(J1084&lt;&gt;"",ISNA(MATCH(J1084,{"Improving","Stable","Deteriorating","New / Baseline","Not yet known"},0))),AND(Z1084&lt;&gt;"",ISNA(MATCH(Z1084,{"Open","Reviewed","Action Open","Escalated","Closed"},0))),AND(AG1084&lt;&gt;"",ISNA(MATCH(AG1084,{"UC-ID specific","Shared system baseline"},0))),AND(AI1084&lt;&gt;"",ISNA(MATCH(AI1084,{"Low","Medium","High","Critical"},0))),AND(AL1084&lt;&gt;"",COUNTIF(Lists!$A$3:$A$10,AL1084)=0),AND(AO1084&lt;&gt;"",ISNA(MATCH(AO1084,{"Operational monitoring","Performance review","Formal review"},0))),AND(AP1084&lt;&gt;"",ISNA(MATCH(AP1084,{"Raised per Monitoring and Review Plan","Not action-capable","Action-capable: raise not yet set"},0)))),"INVALID VALUE — use the dropdown list",IF(AND(AG1084="UC-ID specific",OR(AF1084="",AF1084="None")),"UC-ID REQUIRED",IF(OR(J1084="",K1084="",Q1084="",R1084="",T1084="",AL1084="",J1084="Not yet known",K1084="Unknown",Q1084="Unknown",R1084="Unknown",T1084="Unknown"),"UNKNOWN TO RESOLVE",IF(AND(K1084="Yes",OR(H1084="",I1084="",M1084="",N1084="",O1084="",P1084="",P1084="None",X1084="")),"BREACH ACTION INCOMPLETE",IF(AND(OR(K1084="Yes",Q1084="Yes"),AL1084="None"),"TRIGGER NOT RECORDED — select the E.4 trigger",IF(AND(OR(AND(AL1084&lt;&gt;"",AL1084&lt;&gt;"None"),R1084="Yes"),AM1084=""),"REASSESSMENT / CONSIDERATION REF REQUIRED",IF(AND(OR(R1084="Yes",T1084="Yes"),U1084=""),"GATE LOG EVENT ID REQUIRED",IF(OR(AND(D1084&lt;&gt;"",NOT(ISNUMBER(D1084))),AND(Y1084&lt;&gt;"",NOT(ISNUMBER(Y1084))),AND(ISNUMBER(D1084),ISNUMBER(Y1084),Y1084&lt;=D1084)),"DATE CHECK — Review and Next Review must be dates, Next after Review",IF(AND(ISNUMBER(AC1084),ISNUMBER(AD1084),AD1084&gt;AC1084),"SAMPLE EXCEEDS POPULATION",IF(AND(ISNUMBER(AD1084),ISNUMBER(AK1084),AD1084&lt;AK1084),"SAMPLE BELOW TIER MINIMUM",IF(AND(AI1084&lt;&gt;"",ISNUMBER(Y1084),AO1084=""),"REVIEW TYPE REQUIRED: operational, performance or formal (§6.4.4)",IF(AND(ISNUMBER(D1084),ISNUMBER(Y1084),AI1084&lt;&gt;"",Y1084-D1084&gt;IF(AI1084="Critical",31,IF(AI1084="High",IF(OR(AO1084="Operational monitoring",AO1084="Performance review"),31,92),IF(AI1084="Medium",IF(AO1084="Operational monitoring",31,IF(AO1084="Performance review",92,366)),366)))),"NEXT REVIEW EXCEEDS TIER CADENCE",IF(OR(AP1084="",AP1084="Action-capable: raise not yet set"),"AGENTIC CADENCE RAISE NOT SET (§6.4.4; size to be set by the Council)",IF(AND(Z1084="Closed",OR(D1084="",E1084="",G1084="",H1084="",I1084="",X1084="",Y1084="",AA1084="",AB1084="",NOT(ISNUMBER(AC1084)),NOT(ISNUMBER(AD1084)),AC1084&lt;1,AD1084&lt;1,AE1084="",AG1084="",AI1084="")),"CLOSURE EVIDENCE MISSING",IF(Z1084="Closed","Closure ready for independent review","Open / review")))))))))))))))))</f>
        <v/>
      </c>
      <c r="AI1084" s="0" t="n"/>
      <c r="AJ1084" s="0">
        <f>IF(AI1084="","",IF(AO1084="Operational monitoring",IF(AI1084="Low","Routine operational monitoring by the Service Owner",IF(AI1084="Medium","Monthly","Continuous (logged at least monthly)")),IF(AO1084="Performance review",IF(AI1084="Critical","At least monthly",IF(AI1084="High","Monthly",IF(AI1084="Medium","Quarterly","Annual"))),IF(AI1084="Critical","Continuous monitoring; formal review at least monthly",IF(AI1084="High","Quarterly","Annual")))))</f>
        <v/>
      </c>
      <c r="AK1084" s="0">
        <f>IF(OR(AI1084="",NOT(ISNUMBER(AC1084))),"",IF(OR(AI1084="Critical",AI1084="High"),MIN(AC1084,MAX(30,ROUNDUP(0.05*AC1084,0))),IF(AI1084="Medium",MIN(AC1084,20),MIN(AC1084,10))))</f>
        <v/>
      </c>
      <c r="AL1084" s="0" t="n"/>
      <c r="AM1084" s="0" t="n"/>
      <c r="AN1084" s="0" t="n"/>
      <c r="AO1084" s="0" t="n"/>
      <c r="AP1084" s="0" t="n"/>
    </row>
    <row r="1085">
      <c r="A1085" s="49" t="n"/>
      <c r="B1085" s="50" t="n"/>
      <c r="C1085" s="50" t="n"/>
      <c r="D1085" s="51" t="n"/>
      <c r="E1085" s="50" t="n"/>
      <c r="F1085" s="50" t="n"/>
      <c r="G1085" s="50" t="n"/>
      <c r="H1085" s="50" t="n"/>
      <c r="I1085" s="50" t="n"/>
      <c r="J1085" s="50" t="n"/>
      <c r="K1085" s="50" t="n"/>
      <c r="L1085" s="50" t="n"/>
      <c r="M1085" s="50" t="n"/>
      <c r="N1085" s="50" t="n"/>
      <c r="O1085" s="51" t="n"/>
      <c r="P1085" s="50" t="n"/>
      <c r="Q1085" s="50" t="n"/>
      <c r="R1085" s="50" t="n"/>
      <c r="S1085" s="50" t="n"/>
      <c r="T1085" s="50" t="n"/>
      <c r="U1085" s="50" t="n"/>
      <c r="V1085" s="50" t="n"/>
      <c r="W1085" s="50" t="n"/>
      <c r="X1085" s="50" t="n"/>
      <c r="Y1085" s="51" t="n"/>
      <c r="Z1085" s="52" t="n"/>
      <c r="AA1085" s="50" t="n"/>
      <c r="AB1085" s="50" t="n"/>
      <c r="AC1085" s="61" t="n"/>
      <c r="AD1085" s="61" t="n"/>
      <c r="AE1085" s="50" t="n"/>
      <c r="AF1085" s="0" t="n"/>
      <c r="AG1085" s="0" t="n"/>
      <c r="AH1085" s="85">
        <f>IF(COUNTA(A1085:AG1085,AI1085,AL1085:AP1085)=0,"",IF(TRIM(A1085)="","AIR-ID REQUIRED",IF(OR(AND(K1085&lt;&gt;"",ISNA(MATCH(K1085,{"Yes","No","Unknown"},0))),AND(Q1085&lt;&gt;"",ISNA(MATCH(Q1085,{"Yes","No","Unknown"},0))),AND(R1085&lt;&gt;"",ISNA(MATCH(R1085,{"Yes","No","Unknown"},0))),AND(T1085&lt;&gt;"",ISNA(MATCH(T1085,{"Yes","No","Unknown"},0))),AND(J1085&lt;&gt;"",ISNA(MATCH(J1085,{"Improving","Stable","Deteriorating","New / Baseline","Not yet known"},0))),AND(Z1085&lt;&gt;"",ISNA(MATCH(Z1085,{"Open","Reviewed","Action Open","Escalated","Closed"},0))),AND(AG1085&lt;&gt;"",ISNA(MATCH(AG1085,{"UC-ID specific","Shared system baseline"},0))),AND(AI1085&lt;&gt;"",ISNA(MATCH(AI1085,{"Low","Medium","High","Critical"},0))),AND(AL1085&lt;&gt;"",COUNTIF(Lists!$A$3:$A$10,AL1085)=0),AND(AO1085&lt;&gt;"",ISNA(MATCH(AO1085,{"Operational monitoring","Performance review","Formal review"},0))),AND(AP1085&lt;&gt;"",ISNA(MATCH(AP1085,{"Raised per Monitoring and Review Plan","Not action-capable","Action-capable: raise not yet set"},0)))),"INVALID VALUE — use the dropdown list",IF(AND(AG1085="UC-ID specific",OR(AF1085="",AF1085="None")),"UC-ID REQUIRED",IF(OR(J1085="",K1085="",Q1085="",R1085="",T1085="",AL1085="",J1085="Not yet known",K1085="Unknown",Q1085="Unknown",R1085="Unknown",T1085="Unknown"),"UNKNOWN TO RESOLVE",IF(AND(K1085="Yes",OR(H1085="",I1085="",M1085="",N1085="",O1085="",P1085="",P1085="None",X1085="")),"BREACH ACTION INCOMPLETE",IF(AND(OR(K1085="Yes",Q1085="Yes"),AL1085="None"),"TRIGGER NOT RECORDED — select the E.4 trigger",IF(AND(OR(AND(AL1085&lt;&gt;"",AL1085&lt;&gt;"None"),R1085="Yes"),AM1085=""),"REASSESSMENT / CONSIDERATION REF REQUIRED",IF(AND(OR(R1085="Yes",T1085="Yes"),U1085=""),"GATE LOG EVENT ID REQUIRED",IF(OR(AND(D1085&lt;&gt;"",NOT(ISNUMBER(D1085))),AND(Y1085&lt;&gt;"",NOT(ISNUMBER(Y1085))),AND(ISNUMBER(D1085),ISNUMBER(Y1085),Y1085&lt;=D1085)),"DATE CHECK — Review and Next Review must be dates, Next after Review",IF(AND(ISNUMBER(AC1085),ISNUMBER(AD1085),AD1085&gt;AC1085),"SAMPLE EXCEEDS POPULATION",IF(AND(ISNUMBER(AD1085),ISNUMBER(AK1085),AD1085&lt;AK1085),"SAMPLE BELOW TIER MINIMUM",IF(AND(AI1085&lt;&gt;"",ISNUMBER(Y1085),AO1085=""),"REVIEW TYPE REQUIRED: operational, performance or formal (§6.4.4)",IF(AND(ISNUMBER(D1085),ISNUMBER(Y1085),AI1085&lt;&gt;"",Y1085-D1085&gt;IF(AI1085="Critical",31,IF(AI1085="High",IF(OR(AO1085="Operational monitoring",AO1085="Performance review"),31,92),IF(AI1085="Medium",IF(AO1085="Operational monitoring",31,IF(AO1085="Performance review",92,366)),366)))),"NEXT REVIEW EXCEEDS TIER CADENCE",IF(OR(AP1085="",AP1085="Action-capable: raise not yet set"),"AGENTIC CADENCE RAISE NOT SET (§6.4.4; size to be set by the Council)",IF(AND(Z1085="Closed",OR(D1085="",E1085="",G1085="",H1085="",I1085="",X1085="",Y1085="",AA1085="",AB1085="",NOT(ISNUMBER(AC1085)),NOT(ISNUMBER(AD1085)),AC1085&lt;1,AD1085&lt;1,AE1085="",AG1085="",AI1085="")),"CLOSURE EVIDENCE MISSING",IF(Z1085="Closed","Closure ready for independent review","Open / review")))))))))))))))))</f>
        <v/>
      </c>
      <c r="AI1085" s="0" t="n"/>
      <c r="AJ1085" s="0">
        <f>IF(AI1085="","",IF(AO1085="Operational monitoring",IF(AI1085="Low","Routine operational monitoring by the Service Owner",IF(AI1085="Medium","Monthly","Continuous (logged at least monthly)")),IF(AO1085="Performance review",IF(AI1085="Critical","At least monthly",IF(AI1085="High","Monthly",IF(AI1085="Medium","Quarterly","Annual"))),IF(AI1085="Critical","Continuous monitoring; formal review at least monthly",IF(AI1085="High","Quarterly","Annual")))))</f>
        <v/>
      </c>
      <c r="AK1085" s="0">
        <f>IF(OR(AI1085="",NOT(ISNUMBER(AC1085))),"",IF(OR(AI1085="Critical",AI1085="High"),MIN(AC1085,MAX(30,ROUNDUP(0.05*AC1085,0))),IF(AI1085="Medium",MIN(AC1085,20),MIN(AC1085,10))))</f>
        <v/>
      </c>
      <c r="AL1085" s="0" t="n"/>
      <c r="AM1085" s="0" t="n"/>
      <c r="AN1085" s="0" t="n"/>
      <c r="AO1085" s="0" t="n"/>
      <c r="AP1085" s="0" t="n"/>
    </row>
    <row r="1086">
      <c r="A1086" s="49" t="n"/>
      <c r="B1086" s="50" t="n"/>
      <c r="C1086" s="50" t="n"/>
      <c r="D1086" s="51" t="n"/>
      <c r="E1086" s="50" t="n"/>
      <c r="F1086" s="50" t="n"/>
      <c r="G1086" s="50" t="n"/>
      <c r="H1086" s="50" t="n"/>
      <c r="I1086" s="50" t="n"/>
      <c r="J1086" s="50" t="n"/>
      <c r="K1086" s="50" t="n"/>
      <c r="L1086" s="50" t="n"/>
      <c r="M1086" s="50" t="n"/>
      <c r="N1086" s="50" t="n"/>
      <c r="O1086" s="51" t="n"/>
      <c r="P1086" s="50" t="n"/>
      <c r="Q1086" s="50" t="n"/>
      <c r="R1086" s="50" t="n"/>
      <c r="S1086" s="50" t="n"/>
      <c r="T1086" s="50" t="n"/>
      <c r="U1086" s="50" t="n"/>
      <c r="V1086" s="50" t="n"/>
      <c r="W1086" s="50" t="n"/>
      <c r="X1086" s="50" t="n"/>
      <c r="Y1086" s="51" t="n"/>
      <c r="Z1086" s="52" t="n"/>
      <c r="AA1086" s="50" t="n"/>
      <c r="AB1086" s="50" t="n"/>
      <c r="AC1086" s="61" t="n"/>
      <c r="AD1086" s="61" t="n"/>
      <c r="AE1086" s="50" t="n"/>
      <c r="AF1086" s="0" t="n"/>
      <c r="AG1086" s="0" t="n"/>
      <c r="AH1086" s="85">
        <f>IF(COUNTA(A1086:AG1086,AI1086,AL1086:AP1086)=0,"",IF(TRIM(A1086)="","AIR-ID REQUIRED",IF(OR(AND(K1086&lt;&gt;"",ISNA(MATCH(K1086,{"Yes","No","Unknown"},0))),AND(Q1086&lt;&gt;"",ISNA(MATCH(Q1086,{"Yes","No","Unknown"},0))),AND(R1086&lt;&gt;"",ISNA(MATCH(R1086,{"Yes","No","Unknown"},0))),AND(T1086&lt;&gt;"",ISNA(MATCH(T1086,{"Yes","No","Unknown"},0))),AND(J1086&lt;&gt;"",ISNA(MATCH(J1086,{"Improving","Stable","Deteriorating","New / Baseline","Not yet known"},0))),AND(Z1086&lt;&gt;"",ISNA(MATCH(Z1086,{"Open","Reviewed","Action Open","Escalated","Closed"},0))),AND(AG1086&lt;&gt;"",ISNA(MATCH(AG1086,{"UC-ID specific","Shared system baseline"},0))),AND(AI1086&lt;&gt;"",ISNA(MATCH(AI1086,{"Low","Medium","High","Critical"},0))),AND(AL1086&lt;&gt;"",COUNTIF(Lists!$A$3:$A$10,AL1086)=0),AND(AO1086&lt;&gt;"",ISNA(MATCH(AO1086,{"Operational monitoring","Performance review","Formal review"},0))),AND(AP1086&lt;&gt;"",ISNA(MATCH(AP1086,{"Raised per Monitoring and Review Plan","Not action-capable","Action-capable: raise not yet set"},0)))),"INVALID VALUE — use the dropdown list",IF(AND(AG1086="UC-ID specific",OR(AF1086="",AF1086="None")),"UC-ID REQUIRED",IF(OR(J1086="",K1086="",Q1086="",R1086="",T1086="",AL1086="",J1086="Not yet known",K1086="Unknown",Q1086="Unknown",R1086="Unknown",T1086="Unknown"),"UNKNOWN TO RESOLVE",IF(AND(K1086="Yes",OR(H1086="",I1086="",M1086="",N1086="",O1086="",P1086="",P1086="None",X1086="")),"BREACH ACTION INCOMPLETE",IF(AND(OR(K1086="Yes",Q1086="Yes"),AL1086="None"),"TRIGGER NOT RECORDED — select the E.4 trigger",IF(AND(OR(AND(AL1086&lt;&gt;"",AL1086&lt;&gt;"None"),R1086="Yes"),AM1086=""),"REASSESSMENT / CONSIDERATION REF REQUIRED",IF(AND(OR(R1086="Yes",T1086="Yes"),U1086=""),"GATE LOG EVENT ID REQUIRED",IF(OR(AND(D1086&lt;&gt;"",NOT(ISNUMBER(D1086))),AND(Y1086&lt;&gt;"",NOT(ISNUMBER(Y1086))),AND(ISNUMBER(D1086),ISNUMBER(Y1086),Y1086&lt;=D1086)),"DATE CHECK — Review and Next Review must be dates, Next after Review",IF(AND(ISNUMBER(AC1086),ISNUMBER(AD1086),AD1086&gt;AC1086),"SAMPLE EXCEEDS POPULATION",IF(AND(ISNUMBER(AD1086),ISNUMBER(AK1086),AD1086&lt;AK1086),"SAMPLE BELOW TIER MINIMUM",IF(AND(AI1086&lt;&gt;"",ISNUMBER(Y1086),AO1086=""),"REVIEW TYPE REQUIRED: operational, performance or formal (§6.4.4)",IF(AND(ISNUMBER(D1086),ISNUMBER(Y1086),AI1086&lt;&gt;"",Y1086-D1086&gt;IF(AI1086="Critical",31,IF(AI1086="High",IF(OR(AO1086="Operational monitoring",AO1086="Performance review"),31,92),IF(AI1086="Medium",IF(AO1086="Operational monitoring",31,IF(AO1086="Performance review",92,366)),366)))),"NEXT REVIEW EXCEEDS TIER CADENCE",IF(OR(AP1086="",AP1086="Action-capable: raise not yet set"),"AGENTIC CADENCE RAISE NOT SET (§6.4.4; size to be set by the Council)",IF(AND(Z1086="Closed",OR(D1086="",E1086="",G1086="",H1086="",I1086="",X1086="",Y1086="",AA1086="",AB1086="",NOT(ISNUMBER(AC1086)),NOT(ISNUMBER(AD1086)),AC1086&lt;1,AD1086&lt;1,AE1086="",AG1086="",AI1086="")),"CLOSURE EVIDENCE MISSING",IF(Z1086="Closed","Closure ready for independent review","Open / review")))))))))))))))))</f>
        <v/>
      </c>
      <c r="AI1086" s="0" t="n"/>
      <c r="AJ1086" s="0">
        <f>IF(AI1086="","",IF(AO1086="Operational monitoring",IF(AI1086="Low","Routine operational monitoring by the Service Owner",IF(AI1086="Medium","Monthly","Continuous (logged at least monthly)")),IF(AO1086="Performance review",IF(AI1086="Critical","At least monthly",IF(AI1086="High","Monthly",IF(AI1086="Medium","Quarterly","Annual"))),IF(AI1086="Critical","Continuous monitoring; formal review at least monthly",IF(AI1086="High","Quarterly","Annual")))))</f>
        <v/>
      </c>
      <c r="AK1086" s="0">
        <f>IF(OR(AI1086="",NOT(ISNUMBER(AC1086))),"",IF(OR(AI1086="Critical",AI1086="High"),MIN(AC1086,MAX(30,ROUNDUP(0.05*AC1086,0))),IF(AI1086="Medium",MIN(AC1086,20),MIN(AC1086,10))))</f>
        <v/>
      </c>
      <c r="AL1086" s="0" t="n"/>
      <c r="AM1086" s="0" t="n"/>
      <c r="AN1086" s="0" t="n"/>
      <c r="AO1086" s="0" t="n"/>
      <c r="AP1086" s="0" t="n"/>
    </row>
    <row r="1087">
      <c r="A1087" s="49" t="n"/>
      <c r="B1087" s="50" t="n"/>
      <c r="C1087" s="50" t="n"/>
      <c r="D1087" s="51" t="n"/>
      <c r="E1087" s="50" t="n"/>
      <c r="F1087" s="50" t="n"/>
      <c r="G1087" s="50" t="n"/>
      <c r="H1087" s="50" t="n"/>
      <c r="I1087" s="50" t="n"/>
      <c r="J1087" s="50" t="n"/>
      <c r="K1087" s="50" t="n"/>
      <c r="L1087" s="50" t="n"/>
      <c r="M1087" s="50" t="n"/>
      <c r="N1087" s="50" t="n"/>
      <c r="O1087" s="51" t="n"/>
      <c r="P1087" s="50" t="n"/>
      <c r="Q1087" s="50" t="n"/>
      <c r="R1087" s="50" t="n"/>
      <c r="S1087" s="50" t="n"/>
      <c r="T1087" s="50" t="n"/>
      <c r="U1087" s="50" t="n"/>
      <c r="V1087" s="50" t="n"/>
      <c r="W1087" s="50" t="n"/>
      <c r="X1087" s="50" t="n"/>
      <c r="Y1087" s="51" t="n"/>
      <c r="Z1087" s="52" t="n"/>
      <c r="AA1087" s="50" t="n"/>
      <c r="AB1087" s="50" t="n"/>
      <c r="AC1087" s="61" t="n"/>
      <c r="AD1087" s="61" t="n"/>
      <c r="AE1087" s="50" t="n"/>
      <c r="AF1087" s="0" t="n"/>
      <c r="AG1087" s="0" t="n"/>
      <c r="AH1087" s="85">
        <f>IF(COUNTA(A1087:AG1087,AI1087,AL1087:AP1087)=0,"",IF(TRIM(A1087)="","AIR-ID REQUIRED",IF(OR(AND(K1087&lt;&gt;"",ISNA(MATCH(K1087,{"Yes","No","Unknown"},0))),AND(Q1087&lt;&gt;"",ISNA(MATCH(Q1087,{"Yes","No","Unknown"},0))),AND(R1087&lt;&gt;"",ISNA(MATCH(R1087,{"Yes","No","Unknown"},0))),AND(T1087&lt;&gt;"",ISNA(MATCH(T1087,{"Yes","No","Unknown"},0))),AND(J1087&lt;&gt;"",ISNA(MATCH(J1087,{"Improving","Stable","Deteriorating","New / Baseline","Not yet known"},0))),AND(Z1087&lt;&gt;"",ISNA(MATCH(Z1087,{"Open","Reviewed","Action Open","Escalated","Closed"},0))),AND(AG1087&lt;&gt;"",ISNA(MATCH(AG1087,{"UC-ID specific","Shared system baseline"},0))),AND(AI1087&lt;&gt;"",ISNA(MATCH(AI1087,{"Low","Medium","High","Critical"},0))),AND(AL1087&lt;&gt;"",COUNTIF(Lists!$A$3:$A$10,AL1087)=0),AND(AO1087&lt;&gt;"",ISNA(MATCH(AO1087,{"Operational monitoring","Performance review","Formal review"},0))),AND(AP1087&lt;&gt;"",ISNA(MATCH(AP1087,{"Raised per Monitoring and Review Plan","Not action-capable","Action-capable: raise not yet set"},0)))),"INVALID VALUE — use the dropdown list",IF(AND(AG1087="UC-ID specific",OR(AF1087="",AF1087="None")),"UC-ID REQUIRED",IF(OR(J1087="",K1087="",Q1087="",R1087="",T1087="",AL1087="",J1087="Not yet known",K1087="Unknown",Q1087="Unknown",R1087="Unknown",T1087="Unknown"),"UNKNOWN TO RESOLVE",IF(AND(K1087="Yes",OR(H1087="",I1087="",M1087="",N1087="",O1087="",P1087="",P1087="None",X1087="")),"BREACH ACTION INCOMPLETE",IF(AND(OR(K1087="Yes",Q1087="Yes"),AL1087="None"),"TRIGGER NOT RECORDED — select the E.4 trigger",IF(AND(OR(AND(AL1087&lt;&gt;"",AL1087&lt;&gt;"None"),R1087="Yes"),AM1087=""),"REASSESSMENT / CONSIDERATION REF REQUIRED",IF(AND(OR(R1087="Yes",T1087="Yes"),U1087=""),"GATE LOG EVENT ID REQUIRED",IF(OR(AND(D1087&lt;&gt;"",NOT(ISNUMBER(D1087))),AND(Y1087&lt;&gt;"",NOT(ISNUMBER(Y1087))),AND(ISNUMBER(D1087),ISNUMBER(Y1087),Y1087&lt;=D1087)),"DATE CHECK — Review and Next Review must be dates, Next after Review",IF(AND(ISNUMBER(AC1087),ISNUMBER(AD1087),AD1087&gt;AC1087),"SAMPLE EXCEEDS POPULATION",IF(AND(ISNUMBER(AD1087),ISNUMBER(AK1087),AD1087&lt;AK1087),"SAMPLE BELOW TIER MINIMUM",IF(AND(AI1087&lt;&gt;"",ISNUMBER(Y1087),AO1087=""),"REVIEW TYPE REQUIRED: operational, performance or formal (§6.4.4)",IF(AND(ISNUMBER(D1087),ISNUMBER(Y1087),AI1087&lt;&gt;"",Y1087-D1087&gt;IF(AI1087="Critical",31,IF(AI1087="High",IF(OR(AO1087="Operational monitoring",AO1087="Performance review"),31,92),IF(AI1087="Medium",IF(AO1087="Operational monitoring",31,IF(AO1087="Performance review",92,366)),366)))),"NEXT REVIEW EXCEEDS TIER CADENCE",IF(OR(AP1087="",AP1087="Action-capable: raise not yet set"),"AGENTIC CADENCE RAISE NOT SET (§6.4.4; size to be set by the Council)",IF(AND(Z1087="Closed",OR(D1087="",E1087="",G1087="",H1087="",I1087="",X1087="",Y1087="",AA1087="",AB1087="",NOT(ISNUMBER(AC1087)),NOT(ISNUMBER(AD1087)),AC1087&lt;1,AD1087&lt;1,AE1087="",AG1087="",AI1087="")),"CLOSURE EVIDENCE MISSING",IF(Z1087="Closed","Closure ready for independent review","Open / review")))))))))))))))))</f>
        <v/>
      </c>
      <c r="AI1087" s="0" t="n"/>
      <c r="AJ1087" s="0">
        <f>IF(AI1087="","",IF(AO1087="Operational monitoring",IF(AI1087="Low","Routine operational monitoring by the Service Owner",IF(AI1087="Medium","Monthly","Continuous (logged at least monthly)")),IF(AO1087="Performance review",IF(AI1087="Critical","At least monthly",IF(AI1087="High","Monthly",IF(AI1087="Medium","Quarterly","Annual"))),IF(AI1087="Critical","Continuous monitoring; formal review at least monthly",IF(AI1087="High","Quarterly","Annual")))))</f>
        <v/>
      </c>
      <c r="AK1087" s="0">
        <f>IF(OR(AI1087="",NOT(ISNUMBER(AC1087))),"",IF(OR(AI1087="Critical",AI1087="High"),MIN(AC1087,MAX(30,ROUNDUP(0.05*AC1087,0))),IF(AI1087="Medium",MIN(AC1087,20),MIN(AC1087,10))))</f>
        <v/>
      </c>
      <c r="AL1087" s="0" t="n"/>
      <c r="AM1087" s="0" t="n"/>
      <c r="AN1087" s="0" t="n"/>
      <c r="AO1087" s="0" t="n"/>
      <c r="AP1087" s="0" t="n"/>
    </row>
    <row r="1088">
      <c r="A1088" s="49" t="n"/>
      <c r="B1088" s="50" t="n"/>
      <c r="C1088" s="50" t="n"/>
      <c r="D1088" s="51" t="n"/>
      <c r="E1088" s="50" t="n"/>
      <c r="F1088" s="50" t="n"/>
      <c r="G1088" s="50" t="n"/>
      <c r="H1088" s="50" t="n"/>
      <c r="I1088" s="50" t="n"/>
      <c r="J1088" s="50" t="n"/>
      <c r="K1088" s="50" t="n"/>
      <c r="L1088" s="50" t="n"/>
      <c r="M1088" s="50" t="n"/>
      <c r="N1088" s="50" t="n"/>
      <c r="O1088" s="51" t="n"/>
      <c r="P1088" s="50" t="n"/>
      <c r="Q1088" s="50" t="n"/>
      <c r="R1088" s="50" t="n"/>
      <c r="S1088" s="50" t="n"/>
      <c r="T1088" s="50" t="n"/>
      <c r="U1088" s="50" t="n"/>
      <c r="V1088" s="50" t="n"/>
      <c r="W1088" s="50" t="n"/>
      <c r="X1088" s="50" t="n"/>
      <c r="Y1088" s="51" t="n"/>
      <c r="Z1088" s="52" t="n"/>
      <c r="AA1088" s="50" t="n"/>
      <c r="AB1088" s="50" t="n"/>
      <c r="AC1088" s="61" t="n"/>
      <c r="AD1088" s="61" t="n"/>
      <c r="AE1088" s="50" t="n"/>
      <c r="AF1088" s="0" t="n"/>
      <c r="AG1088" s="0" t="n"/>
      <c r="AH1088" s="85">
        <f>IF(COUNTA(A1088:AG1088,AI1088,AL1088:AP1088)=0,"",IF(TRIM(A1088)="","AIR-ID REQUIRED",IF(OR(AND(K1088&lt;&gt;"",ISNA(MATCH(K1088,{"Yes","No","Unknown"},0))),AND(Q1088&lt;&gt;"",ISNA(MATCH(Q1088,{"Yes","No","Unknown"},0))),AND(R1088&lt;&gt;"",ISNA(MATCH(R1088,{"Yes","No","Unknown"},0))),AND(T1088&lt;&gt;"",ISNA(MATCH(T1088,{"Yes","No","Unknown"},0))),AND(J1088&lt;&gt;"",ISNA(MATCH(J1088,{"Improving","Stable","Deteriorating","New / Baseline","Not yet known"},0))),AND(Z1088&lt;&gt;"",ISNA(MATCH(Z1088,{"Open","Reviewed","Action Open","Escalated","Closed"},0))),AND(AG1088&lt;&gt;"",ISNA(MATCH(AG1088,{"UC-ID specific","Shared system baseline"},0))),AND(AI1088&lt;&gt;"",ISNA(MATCH(AI1088,{"Low","Medium","High","Critical"},0))),AND(AL1088&lt;&gt;"",COUNTIF(Lists!$A$3:$A$10,AL1088)=0),AND(AO1088&lt;&gt;"",ISNA(MATCH(AO1088,{"Operational monitoring","Performance review","Formal review"},0))),AND(AP1088&lt;&gt;"",ISNA(MATCH(AP1088,{"Raised per Monitoring and Review Plan","Not action-capable","Action-capable: raise not yet set"},0)))),"INVALID VALUE — use the dropdown list",IF(AND(AG1088="UC-ID specific",OR(AF1088="",AF1088="None")),"UC-ID REQUIRED",IF(OR(J1088="",K1088="",Q1088="",R1088="",T1088="",AL1088="",J1088="Not yet known",K1088="Unknown",Q1088="Unknown",R1088="Unknown",T1088="Unknown"),"UNKNOWN TO RESOLVE",IF(AND(K1088="Yes",OR(H1088="",I1088="",M1088="",N1088="",O1088="",P1088="",P1088="None",X1088="")),"BREACH ACTION INCOMPLETE",IF(AND(OR(K1088="Yes",Q1088="Yes"),AL1088="None"),"TRIGGER NOT RECORDED — select the E.4 trigger",IF(AND(OR(AND(AL1088&lt;&gt;"",AL1088&lt;&gt;"None"),R1088="Yes"),AM1088=""),"REASSESSMENT / CONSIDERATION REF REQUIRED",IF(AND(OR(R1088="Yes",T1088="Yes"),U1088=""),"GATE LOG EVENT ID REQUIRED",IF(OR(AND(D1088&lt;&gt;"",NOT(ISNUMBER(D1088))),AND(Y1088&lt;&gt;"",NOT(ISNUMBER(Y1088))),AND(ISNUMBER(D1088),ISNUMBER(Y1088),Y1088&lt;=D1088)),"DATE CHECK — Review and Next Review must be dates, Next after Review",IF(AND(ISNUMBER(AC1088),ISNUMBER(AD1088),AD1088&gt;AC1088),"SAMPLE EXCEEDS POPULATION",IF(AND(ISNUMBER(AD1088),ISNUMBER(AK1088),AD1088&lt;AK1088),"SAMPLE BELOW TIER MINIMUM",IF(AND(AI1088&lt;&gt;"",ISNUMBER(Y1088),AO1088=""),"REVIEW TYPE REQUIRED: operational, performance or formal (§6.4.4)",IF(AND(ISNUMBER(D1088),ISNUMBER(Y1088),AI1088&lt;&gt;"",Y1088-D1088&gt;IF(AI1088="Critical",31,IF(AI1088="High",IF(OR(AO1088="Operational monitoring",AO1088="Performance review"),31,92),IF(AI1088="Medium",IF(AO1088="Operational monitoring",31,IF(AO1088="Performance review",92,366)),366)))),"NEXT REVIEW EXCEEDS TIER CADENCE",IF(OR(AP1088="",AP1088="Action-capable: raise not yet set"),"AGENTIC CADENCE RAISE NOT SET (§6.4.4; size to be set by the Council)",IF(AND(Z1088="Closed",OR(D1088="",E1088="",G1088="",H1088="",I1088="",X1088="",Y1088="",AA1088="",AB1088="",NOT(ISNUMBER(AC1088)),NOT(ISNUMBER(AD1088)),AC1088&lt;1,AD1088&lt;1,AE1088="",AG1088="",AI1088="")),"CLOSURE EVIDENCE MISSING",IF(Z1088="Closed","Closure ready for independent review","Open / review")))))))))))))))))</f>
        <v/>
      </c>
      <c r="AI1088" s="0" t="n"/>
      <c r="AJ1088" s="0">
        <f>IF(AI1088="","",IF(AO1088="Operational monitoring",IF(AI1088="Low","Routine operational monitoring by the Service Owner",IF(AI1088="Medium","Monthly","Continuous (logged at least monthly)")),IF(AO1088="Performance review",IF(AI1088="Critical","At least monthly",IF(AI1088="High","Monthly",IF(AI1088="Medium","Quarterly","Annual"))),IF(AI1088="Critical","Continuous monitoring; formal review at least monthly",IF(AI1088="High","Quarterly","Annual")))))</f>
        <v/>
      </c>
      <c r="AK1088" s="0">
        <f>IF(OR(AI1088="",NOT(ISNUMBER(AC1088))),"",IF(OR(AI1088="Critical",AI1088="High"),MIN(AC1088,MAX(30,ROUNDUP(0.05*AC1088,0))),IF(AI1088="Medium",MIN(AC1088,20),MIN(AC1088,10))))</f>
        <v/>
      </c>
      <c r="AL1088" s="0" t="n"/>
      <c r="AM1088" s="0" t="n"/>
      <c r="AN1088" s="0" t="n"/>
      <c r="AO1088" s="0" t="n"/>
      <c r="AP1088" s="0" t="n"/>
    </row>
    <row r="1089">
      <c r="A1089" s="49" t="n"/>
      <c r="B1089" s="50" t="n"/>
      <c r="C1089" s="50" t="n"/>
      <c r="D1089" s="51" t="n"/>
      <c r="E1089" s="50" t="n"/>
      <c r="F1089" s="50" t="n"/>
      <c r="G1089" s="50" t="n"/>
      <c r="H1089" s="50" t="n"/>
      <c r="I1089" s="50" t="n"/>
      <c r="J1089" s="50" t="n"/>
      <c r="K1089" s="50" t="n"/>
      <c r="L1089" s="50" t="n"/>
      <c r="M1089" s="50" t="n"/>
      <c r="N1089" s="50" t="n"/>
      <c r="O1089" s="51" t="n"/>
      <c r="P1089" s="50" t="n"/>
      <c r="Q1089" s="50" t="n"/>
      <c r="R1089" s="50" t="n"/>
      <c r="S1089" s="50" t="n"/>
      <c r="T1089" s="50" t="n"/>
      <c r="U1089" s="50" t="n"/>
      <c r="V1089" s="50" t="n"/>
      <c r="W1089" s="50" t="n"/>
      <c r="X1089" s="50" t="n"/>
      <c r="Y1089" s="51" t="n"/>
      <c r="Z1089" s="52" t="n"/>
      <c r="AA1089" s="50" t="n"/>
      <c r="AB1089" s="50" t="n"/>
      <c r="AC1089" s="61" t="n"/>
      <c r="AD1089" s="61" t="n"/>
      <c r="AE1089" s="50" t="n"/>
      <c r="AF1089" s="0" t="n"/>
      <c r="AG1089" s="0" t="n"/>
      <c r="AH1089" s="85">
        <f>IF(COUNTA(A1089:AG1089,AI1089,AL1089:AP1089)=0,"",IF(TRIM(A1089)="","AIR-ID REQUIRED",IF(OR(AND(K1089&lt;&gt;"",ISNA(MATCH(K1089,{"Yes","No","Unknown"},0))),AND(Q1089&lt;&gt;"",ISNA(MATCH(Q1089,{"Yes","No","Unknown"},0))),AND(R1089&lt;&gt;"",ISNA(MATCH(R1089,{"Yes","No","Unknown"},0))),AND(T1089&lt;&gt;"",ISNA(MATCH(T1089,{"Yes","No","Unknown"},0))),AND(J1089&lt;&gt;"",ISNA(MATCH(J1089,{"Improving","Stable","Deteriorating","New / Baseline","Not yet known"},0))),AND(Z1089&lt;&gt;"",ISNA(MATCH(Z1089,{"Open","Reviewed","Action Open","Escalated","Closed"},0))),AND(AG1089&lt;&gt;"",ISNA(MATCH(AG1089,{"UC-ID specific","Shared system baseline"},0))),AND(AI1089&lt;&gt;"",ISNA(MATCH(AI1089,{"Low","Medium","High","Critical"},0))),AND(AL1089&lt;&gt;"",COUNTIF(Lists!$A$3:$A$10,AL1089)=0),AND(AO1089&lt;&gt;"",ISNA(MATCH(AO1089,{"Operational monitoring","Performance review","Formal review"},0))),AND(AP1089&lt;&gt;"",ISNA(MATCH(AP1089,{"Raised per Monitoring and Review Plan","Not action-capable","Action-capable: raise not yet set"},0)))),"INVALID VALUE — use the dropdown list",IF(AND(AG1089="UC-ID specific",OR(AF1089="",AF1089="None")),"UC-ID REQUIRED",IF(OR(J1089="",K1089="",Q1089="",R1089="",T1089="",AL1089="",J1089="Not yet known",K1089="Unknown",Q1089="Unknown",R1089="Unknown",T1089="Unknown"),"UNKNOWN TO RESOLVE",IF(AND(K1089="Yes",OR(H1089="",I1089="",M1089="",N1089="",O1089="",P1089="",P1089="None",X1089="")),"BREACH ACTION INCOMPLETE",IF(AND(OR(K1089="Yes",Q1089="Yes"),AL1089="None"),"TRIGGER NOT RECORDED — select the E.4 trigger",IF(AND(OR(AND(AL1089&lt;&gt;"",AL1089&lt;&gt;"None"),R1089="Yes"),AM1089=""),"REASSESSMENT / CONSIDERATION REF REQUIRED",IF(AND(OR(R1089="Yes",T1089="Yes"),U1089=""),"GATE LOG EVENT ID REQUIRED",IF(OR(AND(D1089&lt;&gt;"",NOT(ISNUMBER(D1089))),AND(Y1089&lt;&gt;"",NOT(ISNUMBER(Y1089))),AND(ISNUMBER(D1089),ISNUMBER(Y1089),Y1089&lt;=D1089)),"DATE CHECK — Review and Next Review must be dates, Next after Review",IF(AND(ISNUMBER(AC1089),ISNUMBER(AD1089),AD1089&gt;AC1089),"SAMPLE EXCEEDS POPULATION",IF(AND(ISNUMBER(AD1089),ISNUMBER(AK1089),AD1089&lt;AK1089),"SAMPLE BELOW TIER MINIMUM",IF(AND(AI1089&lt;&gt;"",ISNUMBER(Y1089),AO1089=""),"REVIEW TYPE REQUIRED: operational, performance or formal (§6.4.4)",IF(AND(ISNUMBER(D1089),ISNUMBER(Y1089),AI1089&lt;&gt;"",Y1089-D1089&gt;IF(AI1089="Critical",31,IF(AI1089="High",IF(OR(AO1089="Operational monitoring",AO1089="Performance review"),31,92),IF(AI1089="Medium",IF(AO1089="Operational monitoring",31,IF(AO1089="Performance review",92,366)),366)))),"NEXT REVIEW EXCEEDS TIER CADENCE",IF(OR(AP1089="",AP1089="Action-capable: raise not yet set"),"AGENTIC CADENCE RAISE NOT SET (§6.4.4; size to be set by the Council)",IF(AND(Z1089="Closed",OR(D1089="",E1089="",G1089="",H1089="",I1089="",X1089="",Y1089="",AA1089="",AB1089="",NOT(ISNUMBER(AC1089)),NOT(ISNUMBER(AD1089)),AC1089&lt;1,AD1089&lt;1,AE1089="",AG1089="",AI1089="")),"CLOSURE EVIDENCE MISSING",IF(Z1089="Closed","Closure ready for independent review","Open / review")))))))))))))))))</f>
        <v/>
      </c>
      <c r="AI1089" s="0" t="n"/>
      <c r="AJ1089" s="0">
        <f>IF(AI1089="","",IF(AO1089="Operational monitoring",IF(AI1089="Low","Routine operational monitoring by the Service Owner",IF(AI1089="Medium","Monthly","Continuous (logged at least monthly)")),IF(AO1089="Performance review",IF(AI1089="Critical","At least monthly",IF(AI1089="High","Monthly",IF(AI1089="Medium","Quarterly","Annual"))),IF(AI1089="Critical","Continuous monitoring; formal review at least monthly",IF(AI1089="High","Quarterly","Annual")))))</f>
        <v/>
      </c>
      <c r="AK1089" s="0">
        <f>IF(OR(AI1089="",NOT(ISNUMBER(AC1089))),"",IF(OR(AI1089="Critical",AI1089="High"),MIN(AC1089,MAX(30,ROUNDUP(0.05*AC1089,0))),IF(AI1089="Medium",MIN(AC1089,20),MIN(AC1089,10))))</f>
        <v/>
      </c>
      <c r="AL1089" s="0" t="n"/>
      <c r="AM1089" s="0" t="n"/>
      <c r="AN1089" s="0" t="n"/>
      <c r="AO1089" s="0" t="n"/>
      <c r="AP1089" s="0" t="n"/>
    </row>
    <row r="1090">
      <c r="A1090" s="49" t="n"/>
      <c r="B1090" s="50" t="n"/>
      <c r="C1090" s="50" t="n"/>
      <c r="D1090" s="51" t="n"/>
      <c r="E1090" s="50" t="n"/>
      <c r="F1090" s="50" t="n"/>
      <c r="G1090" s="50" t="n"/>
      <c r="H1090" s="50" t="n"/>
      <c r="I1090" s="50" t="n"/>
      <c r="J1090" s="50" t="n"/>
      <c r="K1090" s="50" t="n"/>
      <c r="L1090" s="50" t="n"/>
      <c r="M1090" s="50" t="n"/>
      <c r="N1090" s="50" t="n"/>
      <c r="O1090" s="51" t="n"/>
      <c r="P1090" s="50" t="n"/>
      <c r="Q1090" s="50" t="n"/>
      <c r="R1090" s="50" t="n"/>
      <c r="S1090" s="50" t="n"/>
      <c r="T1090" s="50" t="n"/>
      <c r="U1090" s="50" t="n"/>
      <c r="V1090" s="50" t="n"/>
      <c r="W1090" s="50" t="n"/>
      <c r="X1090" s="50" t="n"/>
      <c r="Y1090" s="51" t="n"/>
      <c r="Z1090" s="52" t="n"/>
      <c r="AA1090" s="50" t="n"/>
      <c r="AB1090" s="50" t="n"/>
      <c r="AC1090" s="61" t="n"/>
      <c r="AD1090" s="61" t="n"/>
      <c r="AE1090" s="50" t="n"/>
      <c r="AF1090" s="0" t="n"/>
      <c r="AG1090" s="0" t="n"/>
      <c r="AH1090" s="85">
        <f>IF(COUNTA(A1090:AG1090,AI1090,AL1090:AP1090)=0,"",IF(TRIM(A1090)="","AIR-ID REQUIRED",IF(OR(AND(K1090&lt;&gt;"",ISNA(MATCH(K1090,{"Yes","No","Unknown"},0))),AND(Q1090&lt;&gt;"",ISNA(MATCH(Q1090,{"Yes","No","Unknown"},0))),AND(R1090&lt;&gt;"",ISNA(MATCH(R1090,{"Yes","No","Unknown"},0))),AND(T1090&lt;&gt;"",ISNA(MATCH(T1090,{"Yes","No","Unknown"},0))),AND(J1090&lt;&gt;"",ISNA(MATCH(J1090,{"Improving","Stable","Deteriorating","New / Baseline","Not yet known"},0))),AND(Z1090&lt;&gt;"",ISNA(MATCH(Z1090,{"Open","Reviewed","Action Open","Escalated","Closed"},0))),AND(AG1090&lt;&gt;"",ISNA(MATCH(AG1090,{"UC-ID specific","Shared system baseline"},0))),AND(AI1090&lt;&gt;"",ISNA(MATCH(AI1090,{"Low","Medium","High","Critical"},0))),AND(AL1090&lt;&gt;"",COUNTIF(Lists!$A$3:$A$10,AL1090)=0),AND(AO1090&lt;&gt;"",ISNA(MATCH(AO1090,{"Operational monitoring","Performance review","Formal review"},0))),AND(AP1090&lt;&gt;"",ISNA(MATCH(AP1090,{"Raised per Monitoring and Review Plan","Not action-capable","Action-capable: raise not yet set"},0)))),"INVALID VALUE — use the dropdown list",IF(AND(AG1090="UC-ID specific",OR(AF1090="",AF1090="None")),"UC-ID REQUIRED",IF(OR(J1090="",K1090="",Q1090="",R1090="",T1090="",AL1090="",J1090="Not yet known",K1090="Unknown",Q1090="Unknown",R1090="Unknown",T1090="Unknown"),"UNKNOWN TO RESOLVE",IF(AND(K1090="Yes",OR(H1090="",I1090="",M1090="",N1090="",O1090="",P1090="",P1090="None",X1090="")),"BREACH ACTION INCOMPLETE",IF(AND(OR(K1090="Yes",Q1090="Yes"),AL1090="None"),"TRIGGER NOT RECORDED — select the E.4 trigger",IF(AND(OR(AND(AL1090&lt;&gt;"",AL1090&lt;&gt;"None"),R1090="Yes"),AM1090=""),"REASSESSMENT / CONSIDERATION REF REQUIRED",IF(AND(OR(R1090="Yes",T1090="Yes"),U1090=""),"GATE LOG EVENT ID REQUIRED",IF(OR(AND(D1090&lt;&gt;"",NOT(ISNUMBER(D1090))),AND(Y1090&lt;&gt;"",NOT(ISNUMBER(Y1090))),AND(ISNUMBER(D1090),ISNUMBER(Y1090),Y1090&lt;=D1090)),"DATE CHECK — Review and Next Review must be dates, Next after Review",IF(AND(ISNUMBER(AC1090),ISNUMBER(AD1090),AD1090&gt;AC1090),"SAMPLE EXCEEDS POPULATION",IF(AND(ISNUMBER(AD1090),ISNUMBER(AK1090),AD1090&lt;AK1090),"SAMPLE BELOW TIER MINIMUM",IF(AND(AI1090&lt;&gt;"",ISNUMBER(Y1090),AO1090=""),"REVIEW TYPE REQUIRED: operational, performance or formal (§6.4.4)",IF(AND(ISNUMBER(D1090),ISNUMBER(Y1090),AI1090&lt;&gt;"",Y1090-D1090&gt;IF(AI1090="Critical",31,IF(AI1090="High",IF(OR(AO1090="Operational monitoring",AO1090="Performance review"),31,92),IF(AI1090="Medium",IF(AO1090="Operational monitoring",31,IF(AO1090="Performance review",92,366)),366)))),"NEXT REVIEW EXCEEDS TIER CADENCE",IF(OR(AP1090="",AP1090="Action-capable: raise not yet set"),"AGENTIC CADENCE RAISE NOT SET (§6.4.4; size to be set by the Council)",IF(AND(Z1090="Closed",OR(D1090="",E1090="",G1090="",H1090="",I1090="",X1090="",Y1090="",AA1090="",AB1090="",NOT(ISNUMBER(AC1090)),NOT(ISNUMBER(AD1090)),AC1090&lt;1,AD1090&lt;1,AE1090="",AG1090="",AI1090="")),"CLOSURE EVIDENCE MISSING",IF(Z1090="Closed","Closure ready for independent review","Open / review")))))))))))))))))</f>
        <v/>
      </c>
      <c r="AI1090" s="0" t="n"/>
      <c r="AJ1090" s="0">
        <f>IF(AI1090="","",IF(AO1090="Operational monitoring",IF(AI1090="Low","Routine operational monitoring by the Service Owner",IF(AI1090="Medium","Monthly","Continuous (logged at least monthly)")),IF(AO1090="Performance review",IF(AI1090="Critical","At least monthly",IF(AI1090="High","Monthly",IF(AI1090="Medium","Quarterly","Annual"))),IF(AI1090="Critical","Continuous monitoring; formal review at least monthly",IF(AI1090="High","Quarterly","Annual")))))</f>
        <v/>
      </c>
      <c r="AK1090" s="0">
        <f>IF(OR(AI1090="",NOT(ISNUMBER(AC1090))),"",IF(OR(AI1090="Critical",AI1090="High"),MIN(AC1090,MAX(30,ROUNDUP(0.05*AC1090,0))),IF(AI1090="Medium",MIN(AC1090,20),MIN(AC1090,10))))</f>
        <v/>
      </c>
      <c r="AL1090" s="0" t="n"/>
      <c r="AM1090" s="0" t="n"/>
      <c r="AN1090" s="0" t="n"/>
      <c r="AO1090" s="0" t="n"/>
      <c r="AP1090" s="0" t="n"/>
    </row>
    <row r="1091">
      <c r="A1091" s="49" t="n"/>
      <c r="B1091" s="50" t="n"/>
      <c r="C1091" s="50" t="n"/>
      <c r="D1091" s="51" t="n"/>
      <c r="E1091" s="50" t="n"/>
      <c r="F1091" s="50" t="n"/>
      <c r="G1091" s="50" t="n"/>
      <c r="H1091" s="50" t="n"/>
      <c r="I1091" s="50" t="n"/>
      <c r="J1091" s="50" t="n"/>
      <c r="K1091" s="50" t="n"/>
      <c r="L1091" s="50" t="n"/>
      <c r="M1091" s="50" t="n"/>
      <c r="N1091" s="50" t="n"/>
      <c r="O1091" s="51" t="n"/>
      <c r="P1091" s="50" t="n"/>
      <c r="Q1091" s="50" t="n"/>
      <c r="R1091" s="50" t="n"/>
      <c r="S1091" s="50" t="n"/>
      <c r="T1091" s="50" t="n"/>
      <c r="U1091" s="50" t="n"/>
      <c r="V1091" s="50" t="n"/>
      <c r="W1091" s="50" t="n"/>
      <c r="X1091" s="50" t="n"/>
      <c r="Y1091" s="51" t="n"/>
      <c r="Z1091" s="52" t="n"/>
      <c r="AA1091" s="50" t="n"/>
      <c r="AB1091" s="50" t="n"/>
      <c r="AC1091" s="61" t="n"/>
      <c r="AD1091" s="61" t="n"/>
      <c r="AE1091" s="50" t="n"/>
      <c r="AF1091" s="0" t="n"/>
      <c r="AG1091" s="0" t="n"/>
      <c r="AH1091" s="85">
        <f>IF(COUNTA(A1091:AG1091,AI1091,AL1091:AP1091)=0,"",IF(TRIM(A1091)="","AIR-ID REQUIRED",IF(OR(AND(K1091&lt;&gt;"",ISNA(MATCH(K1091,{"Yes","No","Unknown"},0))),AND(Q1091&lt;&gt;"",ISNA(MATCH(Q1091,{"Yes","No","Unknown"},0))),AND(R1091&lt;&gt;"",ISNA(MATCH(R1091,{"Yes","No","Unknown"},0))),AND(T1091&lt;&gt;"",ISNA(MATCH(T1091,{"Yes","No","Unknown"},0))),AND(J1091&lt;&gt;"",ISNA(MATCH(J1091,{"Improving","Stable","Deteriorating","New / Baseline","Not yet known"},0))),AND(Z1091&lt;&gt;"",ISNA(MATCH(Z1091,{"Open","Reviewed","Action Open","Escalated","Closed"},0))),AND(AG1091&lt;&gt;"",ISNA(MATCH(AG1091,{"UC-ID specific","Shared system baseline"},0))),AND(AI1091&lt;&gt;"",ISNA(MATCH(AI1091,{"Low","Medium","High","Critical"},0))),AND(AL1091&lt;&gt;"",COUNTIF(Lists!$A$3:$A$10,AL1091)=0),AND(AO1091&lt;&gt;"",ISNA(MATCH(AO1091,{"Operational monitoring","Performance review","Formal review"},0))),AND(AP1091&lt;&gt;"",ISNA(MATCH(AP1091,{"Raised per Monitoring and Review Plan","Not action-capable","Action-capable: raise not yet set"},0)))),"INVALID VALUE — use the dropdown list",IF(AND(AG1091="UC-ID specific",OR(AF1091="",AF1091="None")),"UC-ID REQUIRED",IF(OR(J1091="",K1091="",Q1091="",R1091="",T1091="",AL1091="",J1091="Not yet known",K1091="Unknown",Q1091="Unknown",R1091="Unknown",T1091="Unknown"),"UNKNOWN TO RESOLVE",IF(AND(K1091="Yes",OR(H1091="",I1091="",M1091="",N1091="",O1091="",P1091="",P1091="None",X1091="")),"BREACH ACTION INCOMPLETE",IF(AND(OR(K1091="Yes",Q1091="Yes"),AL1091="None"),"TRIGGER NOT RECORDED — select the E.4 trigger",IF(AND(OR(AND(AL1091&lt;&gt;"",AL1091&lt;&gt;"None"),R1091="Yes"),AM1091=""),"REASSESSMENT / CONSIDERATION REF REQUIRED",IF(AND(OR(R1091="Yes",T1091="Yes"),U1091=""),"GATE LOG EVENT ID REQUIRED",IF(OR(AND(D1091&lt;&gt;"",NOT(ISNUMBER(D1091))),AND(Y1091&lt;&gt;"",NOT(ISNUMBER(Y1091))),AND(ISNUMBER(D1091),ISNUMBER(Y1091),Y1091&lt;=D1091)),"DATE CHECK — Review and Next Review must be dates, Next after Review",IF(AND(ISNUMBER(AC1091),ISNUMBER(AD1091),AD1091&gt;AC1091),"SAMPLE EXCEEDS POPULATION",IF(AND(ISNUMBER(AD1091),ISNUMBER(AK1091),AD1091&lt;AK1091),"SAMPLE BELOW TIER MINIMUM",IF(AND(AI1091&lt;&gt;"",ISNUMBER(Y1091),AO1091=""),"REVIEW TYPE REQUIRED: operational, performance or formal (§6.4.4)",IF(AND(ISNUMBER(D1091),ISNUMBER(Y1091),AI1091&lt;&gt;"",Y1091-D1091&gt;IF(AI1091="Critical",31,IF(AI1091="High",IF(OR(AO1091="Operational monitoring",AO1091="Performance review"),31,92),IF(AI1091="Medium",IF(AO1091="Operational monitoring",31,IF(AO1091="Performance review",92,366)),366)))),"NEXT REVIEW EXCEEDS TIER CADENCE",IF(OR(AP1091="",AP1091="Action-capable: raise not yet set"),"AGENTIC CADENCE RAISE NOT SET (§6.4.4; size to be set by the Council)",IF(AND(Z1091="Closed",OR(D1091="",E1091="",G1091="",H1091="",I1091="",X1091="",Y1091="",AA1091="",AB1091="",NOT(ISNUMBER(AC1091)),NOT(ISNUMBER(AD1091)),AC1091&lt;1,AD1091&lt;1,AE1091="",AG1091="",AI1091="")),"CLOSURE EVIDENCE MISSING",IF(Z1091="Closed","Closure ready for independent review","Open / review")))))))))))))))))</f>
        <v/>
      </c>
      <c r="AI1091" s="0" t="n"/>
      <c r="AJ1091" s="0">
        <f>IF(AI1091="","",IF(AO1091="Operational monitoring",IF(AI1091="Low","Routine operational monitoring by the Service Owner",IF(AI1091="Medium","Monthly","Continuous (logged at least monthly)")),IF(AO1091="Performance review",IF(AI1091="Critical","At least monthly",IF(AI1091="High","Monthly",IF(AI1091="Medium","Quarterly","Annual"))),IF(AI1091="Critical","Continuous monitoring; formal review at least monthly",IF(AI1091="High","Quarterly","Annual")))))</f>
        <v/>
      </c>
      <c r="AK1091" s="0">
        <f>IF(OR(AI1091="",NOT(ISNUMBER(AC1091))),"",IF(OR(AI1091="Critical",AI1091="High"),MIN(AC1091,MAX(30,ROUNDUP(0.05*AC1091,0))),IF(AI1091="Medium",MIN(AC1091,20),MIN(AC1091,10))))</f>
        <v/>
      </c>
      <c r="AL1091" s="0" t="n"/>
      <c r="AM1091" s="0" t="n"/>
      <c r="AN1091" s="0" t="n"/>
      <c r="AO1091" s="0" t="n"/>
      <c r="AP1091" s="0" t="n"/>
    </row>
    <row r="1092">
      <c r="A1092" s="49" t="n"/>
      <c r="B1092" s="50" t="n"/>
      <c r="C1092" s="50" t="n"/>
      <c r="D1092" s="51" t="n"/>
      <c r="E1092" s="50" t="n"/>
      <c r="F1092" s="50" t="n"/>
      <c r="G1092" s="50" t="n"/>
      <c r="H1092" s="50" t="n"/>
      <c r="I1092" s="50" t="n"/>
      <c r="J1092" s="50" t="n"/>
      <c r="K1092" s="50" t="n"/>
      <c r="L1092" s="50" t="n"/>
      <c r="M1092" s="50" t="n"/>
      <c r="N1092" s="50" t="n"/>
      <c r="O1092" s="51" t="n"/>
      <c r="P1092" s="50" t="n"/>
      <c r="Q1092" s="50" t="n"/>
      <c r="R1092" s="50" t="n"/>
      <c r="S1092" s="50" t="n"/>
      <c r="T1092" s="50" t="n"/>
      <c r="U1092" s="50" t="n"/>
      <c r="V1092" s="50" t="n"/>
      <c r="W1092" s="50" t="n"/>
      <c r="X1092" s="50" t="n"/>
      <c r="Y1092" s="51" t="n"/>
      <c r="Z1092" s="52" t="n"/>
      <c r="AA1092" s="50" t="n"/>
      <c r="AB1092" s="50" t="n"/>
      <c r="AC1092" s="61" t="n"/>
      <c r="AD1092" s="61" t="n"/>
      <c r="AE1092" s="50" t="n"/>
      <c r="AF1092" s="0" t="n"/>
      <c r="AG1092" s="0" t="n"/>
      <c r="AH1092" s="85">
        <f>IF(COUNTA(A1092:AG1092,AI1092,AL1092:AP1092)=0,"",IF(TRIM(A1092)="","AIR-ID REQUIRED",IF(OR(AND(K1092&lt;&gt;"",ISNA(MATCH(K1092,{"Yes","No","Unknown"},0))),AND(Q1092&lt;&gt;"",ISNA(MATCH(Q1092,{"Yes","No","Unknown"},0))),AND(R1092&lt;&gt;"",ISNA(MATCH(R1092,{"Yes","No","Unknown"},0))),AND(T1092&lt;&gt;"",ISNA(MATCH(T1092,{"Yes","No","Unknown"},0))),AND(J1092&lt;&gt;"",ISNA(MATCH(J1092,{"Improving","Stable","Deteriorating","New / Baseline","Not yet known"},0))),AND(Z1092&lt;&gt;"",ISNA(MATCH(Z1092,{"Open","Reviewed","Action Open","Escalated","Closed"},0))),AND(AG1092&lt;&gt;"",ISNA(MATCH(AG1092,{"UC-ID specific","Shared system baseline"},0))),AND(AI1092&lt;&gt;"",ISNA(MATCH(AI1092,{"Low","Medium","High","Critical"},0))),AND(AL1092&lt;&gt;"",COUNTIF(Lists!$A$3:$A$10,AL1092)=0),AND(AO1092&lt;&gt;"",ISNA(MATCH(AO1092,{"Operational monitoring","Performance review","Formal review"},0))),AND(AP1092&lt;&gt;"",ISNA(MATCH(AP1092,{"Raised per Monitoring and Review Plan","Not action-capable","Action-capable: raise not yet set"},0)))),"INVALID VALUE — use the dropdown list",IF(AND(AG1092="UC-ID specific",OR(AF1092="",AF1092="None")),"UC-ID REQUIRED",IF(OR(J1092="",K1092="",Q1092="",R1092="",T1092="",AL1092="",J1092="Not yet known",K1092="Unknown",Q1092="Unknown",R1092="Unknown",T1092="Unknown"),"UNKNOWN TO RESOLVE",IF(AND(K1092="Yes",OR(H1092="",I1092="",M1092="",N1092="",O1092="",P1092="",P1092="None",X1092="")),"BREACH ACTION INCOMPLETE",IF(AND(OR(K1092="Yes",Q1092="Yes"),AL1092="None"),"TRIGGER NOT RECORDED — select the E.4 trigger",IF(AND(OR(AND(AL1092&lt;&gt;"",AL1092&lt;&gt;"None"),R1092="Yes"),AM1092=""),"REASSESSMENT / CONSIDERATION REF REQUIRED",IF(AND(OR(R1092="Yes",T1092="Yes"),U1092=""),"GATE LOG EVENT ID REQUIRED",IF(OR(AND(D1092&lt;&gt;"",NOT(ISNUMBER(D1092))),AND(Y1092&lt;&gt;"",NOT(ISNUMBER(Y1092))),AND(ISNUMBER(D1092),ISNUMBER(Y1092),Y1092&lt;=D1092)),"DATE CHECK — Review and Next Review must be dates, Next after Review",IF(AND(ISNUMBER(AC1092),ISNUMBER(AD1092),AD1092&gt;AC1092),"SAMPLE EXCEEDS POPULATION",IF(AND(ISNUMBER(AD1092),ISNUMBER(AK1092),AD1092&lt;AK1092),"SAMPLE BELOW TIER MINIMUM",IF(AND(AI1092&lt;&gt;"",ISNUMBER(Y1092),AO1092=""),"REVIEW TYPE REQUIRED: operational, performance or formal (§6.4.4)",IF(AND(ISNUMBER(D1092),ISNUMBER(Y1092),AI1092&lt;&gt;"",Y1092-D1092&gt;IF(AI1092="Critical",31,IF(AI1092="High",IF(OR(AO1092="Operational monitoring",AO1092="Performance review"),31,92),IF(AI1092="Medium",IF(AO1092="Operational monitoring",31,IF(AO1092="Performance review",92,366)),366)))),"NEXT REVIEW EXCEEDS TIER CADENCE",IF(OR(AP1092="",AP1092="Action-capable: raise not yet set"),"AGENTIC CADENCE RAISE NOT SET (§6.4.4; size to be set by the Council)",IF(AND(Z1092="Closed",OR(D1092="",E1092="",G1092="",H1092="",I1092="",X1092="",Y1092="",AA1092="",AB1092="",NOT(ISNUMBER(AC1092)),NOT(ISNUMBER(AD1092)),AC1092&lt;1,AD1092&lt;1,AE1092="",AG1092="",AI1092="")),"CLOSURE EVIDENCE MISSING",IF(Z1092="Closed","Closure ready for independent review","Open / review")))))))))))))))))</f>
        <v/>
      </c>
      <c r="AI1092" s="0" t="n"/>
      <c r="AJ1092" s="0">
        <f>IF(AI1092="","",IF(AO1092="Operational monitoring",IF(AI1092="Low","Routine operational monitoring by the Service Owner",IF(AI1092="Medium","Monthly","Continuous (logged at least monthly)")),IF(AO1092="Performance review",IF(AI1092="Critical","At least monthly",IF(AI1092="High","Monthly",IF(AI1092="Medium","Quarterly","Annual"))),IF(AI1092="Critical","Continuous monitoring; formal review at least monthly",IF(AI1092="High","Quarterly","Annual")))))</f>
        <v/>
      </c>
      <c r="AK1092" s="0">
        <f>IF(OR(AI1092="",NOT(ISNUMBER(AC1092))),"",IF(OR(AI1092="Critical",AI1092="High"),MIN(AC1092,MAX(30,ROUNDUP(0.05*AC1092,0))),IF(AI1092="Medium",MIN(AC1092,20),MIN(AC1092,10))))</f>
        <v/>
      </c>
      <c r="AL1092" s="0" t="n"/>
      <c r="AM1092" s="0" t="n"/>
      <c r="AN1092" s="0" t="n"/>
      <c r="AO1092" s="0" t="n"/>
      <c r="AP1092" s="0" t="n"/>
    </row>
    <row r="1093">
      <c r="A1093" s="49" t="n"/>
      <c r="B1093" s="50" t="n"/>
      <c r="C1093" s="50" t="n"/>
      <c r="D1093" s="51" t="n"/>
      <c r="E1093" s="50" t="n"/>
      <c r="F1093" s="50" t="n"/>
      <c r="G1093" s="50" t="n"/>
      <c r="H1093" s="50" t="n"/>
      <c r="I1093" s="50" t="n"/>
      <c r="J1093" s="50" t="n"/>
      <c r="K1093" s="50" t="n"/>
      <c r="L1093" s="50" t="n"/>
      <c r="M1093" s="50" t="n"/>
      <c r="N1093" s="50" t="n"/>
      <c r="O1093" s="51" t="n"/>
      <c r="P1093" s="50" t="n"/>
      <c r="Q1093" s="50" t="n"/>
      <c r="R1093" s="50" t="n"/>
      <c r="S1093" s="50" t="n"/>
      <c r="T1093" s="50" t="n"/>
      <c r="U1093" s="50" t="n"/>
      <c r="V1093" s="50" t="n"/>
      <c r="W1093" s="50" t="n"/>
      <c r="X1093" s="50" t="n"/>
      <c r="Y1093" s="51" t="n"/>
      <c r="Z1093" s="52" t="n"/>
      <c r="AA1093" s="50" t="n"/>
      <c r="AB1093" s="50" t="n"/>
      <c r="AC1093" s="61" t="n"/>
      <c r="AD1093" s="61" t="n"/>
      <c r="AE1093" s="50" t="n"/>
      <c r="AF1093" s="0" t="n"/>
      <c r="AG1093" s="0" t="n"/>
      <c r="AH1093" s="85">
        <f>IF(COUNTA(A1093:AG1093,AI1093,AL1093:AP1093)=0,"",IF(TRIM(A1093)="","AIR-ID REQUIRED",IF(OR(AND(K1093&lt;&gt;"",ISNA(MATCH(K1093,{"Yes","No","Unknown"},0))),AND(Q1093&lt;&gt;"",ISNA(MATCH(Q1093,{"Yes","No","Unknown"},0))),AND(R1093&lt;&gt;"",ISNA(MATCH(R1093,{"Yes","No","Unknown"},0))),AND(T1093&lt;&gt;"",ISNA(MATCH(T1093,{"Yes","No","Unknown"},0))),AND(J1093&lt;&gt;"",ISNA(MATCH(J1093,{"Improving","Stable","Deteriorating","New / Baseline","Not yet known"},0))),AND(Z1093&lt;&gt;"",ISNA(MATCH(Z1093,{"Open","Reviewed","Action Open","Escalated","Closed"},0))),AND(AG1093&lt;&gt;"",ISNA(MATCH(AG1093,{"UC-ID specific","Shared system baseline"},0))),AND(AI1093&lt;&gt;"",ISNA(MATCH(AI1093,{"Low","Medium","High","Critical"},0))),AND(AL1093&lt;&gt;"",COUNTIF(Lists!$A$3:$A$10,AL1093)=0),AND(AO1093&lt;&gt;"",ISNA(MATCH(AO1093,{"Operational monitoring","Performance review","Formal review"},0))),AND(AP1093&lt;&gt;"",ISNA(MATCH(AP1093,{"Raised per Monitoring and Review Plan","Not action-capable","Action-capable: raise not yet set"},0)))),"INVALID VALUE — use the dropdown list",IF(AND(AG1093="UC-ID specific",OR(AF1093="",AF1093="None")),"UC-ID REQUIRED",IF(OR(J1093="",K1093="",Q1093="",R1093="",T1093="",AL1093="",J1093="Not yet known",K1093="Unknown",Q1093="Unknown",R1093="Unknown",T1093="Unknown"),"UNKNOWN TO RESOLVE",IF(AND(K1093="Yes",OR(H1093="",I1093="",M1093="",N1093="",O1093="",P1093="",P1093="None",X1093="")),"BREACH ACTION INCOMPLETE",IF(AND(OR(K1093="Yes",Q1093="Yes"),AL1093="None"),"TRIGGER NOT RECORDED — select the E.4 trigger",IF(AND(OR(AND(AL1093&lt;&gt;"",AL1093&lt;&gt;"None"),R1093="Yes"),AM1093=""),"REASSESSMENT / CONSIDERATION REF REQUIRED",IF(AND(OR(R1093="Yes",T1093="Yes"),U1093=""),"GATE LOG EVENT ID REQUIRED",IF(OR(AND(D1093&lt;&gt;"",NOT(ISNUMBER(D1093))),AND(Y1093&lt;&gt;"",NOT(ISNUMBER(Y1093))),AND(ISNUMBER(D1093),ISNUMBER(Y1093),Y1093&lt;=D1093)),"DATE CHECK — Review and Next Review must be dates, Next after Review",IF(AND(ISNUMBER(AC1093),ISNUMBER(AD1093),AD1093&gt;AC1093),"SAMPLE EXCEEDS POPULATION",IF(AND(ISNUMBER(AD1093),ISNUMBER(AK1093),AD1093&lt;AK1093),"SAMPLE BELOW TIER MINIMUM",IF(AND(AI1093&lt;&gt;"",ISNUMBER(Y1093),AO1093=""),"REVIEW TYPE REQUIRED: operational, performance or formal (§6.4.4)",IF(AND(ISNUMBER(D1093),ISNUMBER(Y1093),AI1093&lt;&gt;"",Y1093-D1093&gt;IF(AI1093="Critical",31,IF(AI1093="High",IF(OR(AO1093="Operational monitoring",AO1093="Performance review"),31,92),IF(AI1093="Medium",IF(AO1093="Operational monitoring",31,IF(AO1093="Performance review",92,366)),366)))),"NEXT REVIEW EXCEEDS TIER CADENCE",IF(OR(AP1093="",AP1093="Action-capable: raise not yet set"),"AGENTIC CADENCE RAISE NOT SET (§6.4.4; size to be set by the Council)",IF(AND(Z1093="Closed",OR(D1093="",E1093="",G1093="",H1093="",I1093="",X1093="",Y1093="",AA1093="",AB1093="",NOT(ISNUMBER(AC1093)),NOT(ISNUMBER(AD1093)),AC1093&lt;1,AD1093&lt;1,AE1093="",AG1093="",AI1093="")),"CLOSURE EVIDENCE MISSING",IF(Z1093="Closed","Closure ready for independent review","Open / review")))))))))))))))))</f>
        <v/>
      </c>
      <c r="AI1093" s="0" t="n"/>
      <c r="AJ1093" s="0">
        <f>IF(AI1093="","",IF(AO1093="Operational monitoring",IF(AI1093="Low","Routine operational monitoring by the Service Owner",IF(AI1093="Medium","Monthly","Continuous (logged at least monthly)")),IF(AO1093="Performance review",IF(AI1093="Critical","At least monthly",IF(AI1093="High","Monthly",IF(AI1093="Medium","Quarterly","Annual"))),IF(AI1093="Critical","Continuous monitoring; formal review at least monthly",IF(AI1093="High","Quarterly","Annual")))))</f>
        <v/>
      </c>
      <c r="AK1093" s="0">
        <f>IF(OR(AI1093="",NOT(ISNUMBER(AC1093))),"",IF(OR(AI1093="Critical",AI1093="High"),MIN(AC1093,MAX(30,ROUNDUP(0.05*AC1093,0))),IF(AI1093="Medium",MIN(AC1093,20),MIN(AC1093,10))))</f>
        <v/>
      </c>
      <c r="AL1093" s="0" t="n"/>
      <c r="AM1093" s="0" t="n"/>
      <c r="AN1093" s="0" t="n"/>
      <c r="AO1093" s="0" t="n"/>
      <c r="AP1093" s="0" t="n"/>
    </row>
    <row r="1094">
      <c r="A1094" s="49" t="n"/>
      <c r="B1094" s="50" t="n"/>
      <c r="C1094" s="50" t="n"/>
      <c r="D1094" s="51" t="n"/>
      <c r="E1094" s="50" t="n"/>
      <c r="F1094" s="50" t="n"/>
      <c r="G1094" s="50" t="n"/>
      <c r="H1094" s="50" t="n"/>
      <c r="I1094" s="50" t="n"/>
      <c r="J1094" s="50" t="n"/>
      <c r="K1094" s="50" t="n"/>
      <c r="L1094" s="50" t="n"/>
      <c r="M1094" s="50" t="n"/>
      <c r="N1094" s="50" t="n"/>
      <c r="O1094" s="51" t="n"/>
      <c r="P1094" s="50" t="n"/>
      <c r="Q1094" s="50" t="n"/>
      <c r="R1094" s="50" t="n"/>
      <c r="S1094" s="50" t="n"/>
      <c r="T1094" s="50" t="n"/>
      <c r="U1094" s="50" t="n"/>
      <c r="V1094" s="50" t="n"/>
      <c r="W1094" s="50" t="n"/>
      <c r="X1094" s="50" t="n"/>
      <c r="Y1094" s="51" t="n"/>
      <c r="Z1094" s="52" t="n"/>
      <c r="AA1094" s="50" t="n"/>
      <c r="AB1094" s="50" t="n"/>
      <c r="AC1094" s="61" t="n"/>
      <c r="AD1094" s="61" t="n"/>
      <c r="AE1094" s="50" t="n"/>
      <c r="AF1094" s="0" t="n"/>
      <c r="AG1094" s="0" t="n"/>
      <c r="AH1094" s="85">
        <f>IF(COUNTA(A1094:AG1094,AI1094,AL1094:AP1094)=0,"",IF(TRIM(A1094)="","AIR-ID REQUIRED",IF(OR(AND(K1094&lt;&gt;"",ISNA(MATCH(K1094,{"Yes","No","Unknown"},0))),AND(Q1094&lt;&gt;"",ISNA(MATCH(Q1094,{"Yes","No","Unknown"},0))),AND(R1094&lt;&gt;"",ISNA(MATCH(R1094,{"Yes","No","Unknown"},0))),AND(T1094&lt;&gt;"",ISNA(MATCH(T1094,{"Yes","No","Unknown"},0))),AND(J1094&lt;&gt;"",ISNA(MATCH(J1094,{"Improving","Stable","Deteriorating","New / Baseline","Not yet known"},0))),AND(Z1094&lt;&gt;"",ISNA(MATCH(Z1094,{"Open","Reviewed","Action Open","Escalated","Closed"},0))),AND(AG1094&lt;&gt;"",ISNA(MATCH(AG1094,{"UC-ID specific","Shared system baseline"},0))),AND(AI1094&lt;&gt;"",ISNA(MATCH(AI1094,{"Low","Medium","High","Critical"},0))),AND(AL1094&lt;&gt;"",COUNTIF(Lists!$A$3:$A$10,AL1094)=0),AND(AO1094&lt;&gt;"",ISNA(MATCH(AO1094,{"Operational monitoring","Performance review","Formal review"},0))),AND(AP1094&lt;&gt;"",ISNA(MATCH(AP1094,{"Raised per Monitoring and Review Plan","Not action-capable","Action-capable: raise not yet set"},0)))),"INVALID VALUE — use the dropdown list",IF(AND(AG1094="UC-ID specific",OR(AF1094="",AF1094="None")),"UC-ID REQUIRED",IF(OR(J1094="",K1094="",Q1094="",R1094="",T1094="",AL1094="",J1094="Not yet known",K1094="Unknown",Q1094="Unknown",R1094="Unknown",T1094="Unknown"),"UNKNOWN TO RESOLVE",IF(AND(K1094="Yes",OR(H1094="",I1094="",M1094="",N1094="",O1094="",P1094="",P1094="None",X1094="")),"BREACH ACTION INCOMPLETE",IF(AND(OR(K1094="Yes",Q1094="Yes"),AL1094="None"),"TRIGGER NOT RECORDED — select the E.4 trigger",IF(AND(OR(AND(AL1094&lt;&gt;"",AL1094&lt;&gt;"None"),R1094="Yes"),AM1094=""),"REASSESSMENT / CONSIDERATION REF REQUIRED",IF(AND(OR(R1094="Yes",T1094="Yes"),U1094=""),"GATE LOG EVENT ID REQUIRED",IF(OR(AND(D1094&lt;&gt;"",NOT(ISNUMBER(D1094))),AND(Y1094&lt;&gt;"",NOT(ISNUMBER(Y1094))),AND(ISNUMBER(D1094),ISNUMBER(Y1094),Y1094&lt;=D1094)),"DATE CHECK — Review and Next Review must be dates, Next after Review",IF(AND(ISNUMBER(AC1094),ISNUMBER(AD1094),AD1094&gt;AC1094),"SAMPLE EXCEEDS POPULATION",IF(AND(ISNUMBER(AD1094),ISNUMBER(AK1094),AD1094&lt;AK1094),"SAMPLE BELOW TIER MINIMUM",IF(AND(AI1094&lt;&gt;"",ISNUMBER(Y1094),AO1094=""),"REVIEW TYPE REQUIRED: operational, performance or formal (§6.4.4)",IF(AND(ISNUMBER(D1094),ISNUMBER(Y1094),AI1094&lt;&gt;"",Y1094-D1094&gt;IF(AI1094="Critical",31,IF(AI1094="High",IF(OR(AO1094="Operational monitoring",AO1094="Performance review"),31,92),IF(AI1094="Medium",IF(AO1094="Operational monitoring",31,IF(AO1094="Performance review",92,366)),366)))),"NEXT REVIEW EXCEEDS TIER CADENCE",IF(OR(AP1094="",AP1094="Action-capable: raise not yet set"),"AGENTIC CADENCE RAISE NOT SET (§6.4.4; size to be set by the Council)",IF(AND(Z1094="Closed",OR(D1094="",E1094="",G1094="",H1094="",I1094="",X1094="",Y1094="",AA1094="",AB1094="",NOT(ISNUMBER(AC1094)),NOT(ISNUMBER(AD1094)),AC1094&lt;1,AD1094&lt;1,AE1094="",AG1094="",AI1094="")),"CLOSURE EVIDENCE MISSING",IF(Z1094="Closed","Closure ready for independent review","Open / review")))))))))))))))))</f>
        <v/>
      </c>
      <c r="AI1094" s="0" t="n"/>
      <c r="AJ1094" s="0">
        <f>IF(AI1094="","",IF(AO1094="Operational monitoring",IF(AI1094="Low","Routine operational monitoring by the Service Owner",IF(AI1094="Medium","Monthly","Continuous (logged at least monthly)")),IF(AO1094="Performance review",IF(AI1094="Critical","At least monthly",IF(AI1094="High","Monthly",IF(AI1094="Medium","Quarterly","Annual"))),IF(AI1094="Critical","Continuous monitoring; formal review at least monthly",IF(AI1094="High","Quarterly","Annual")))))</f>
        <v/>
      </c>
      <c r="AK1094" s="0">
        <f>IF(OR(AI1094="",NOT(ISNUMBER(AC1094))),"",IF(OR(AI1094="Critical",AI1094="High"),MIN(AC1094,MAX(30,ROUNDUP(0.05*AC1094,0))),IF(AI1094="Medium",MIN(AC1094,20),MIN(AC1094,10))))</f>
        <v/>
      </c>
      <c r="AL1094" s="0" t="n"/>
      <c r="AM1094" s="0" t="n"/>
      <c r="AN1094" s="0" t="n"/>
      <c r="AO1094" s="0" t="n"/>
      <c r="AP1094" s="0" t="n"/>
    </row>
    <row r="1095">
      <c r="A1095" s="49" t="n"/>
      <c r="B1095" s="50" t="n"/>
      <c r="C1095" s="50" t="n"/>
      <c r="D1095" s="51" t="n"/>
      <c r="E1095" s="50" t="n"/>
      <c r="F1095" s="50" t="n"/>
      <c r="G1095" s="50" t="n"/>
      <c r="H1095" s="50" t="n"/>
      <c r="I1095" s="50" t="n"/>
      <c r="J1095" s="50" t="n"/>
      <c r="K1095" s="50" t="n"/>
      <c r="L1095" s="50" t="n"/>
      <c r="M1095" s="50" t="n"/>
      <c r="N1095" s="50" t="n"/>
      <c r="O1095" s="51" t="n"/>
      <c r="P1095" s="50" t="n"/>
      <c r="Q1095" s="50" t="n"/>
      <c r="R1095" s="50" t="n"/>
      <c r="S1095" s="50" t="n"/>
      <c r="T1095" s="50" t="n"/>
      <c r="U1095" s="50" t="n"/>
      <c r="V1095" s="50" t="n"/>
      <c r="W1095" s="50" t="n"/>
      <c r="X1095" s="50" t="n"/>
      <c r="Y1095" s="51" t="n"/>
      <c r="Z1095" s="52" t="n"/>
      <c r="AA1095" s="50" t="n"/>
      <c r="AB1095" s="50" t="n"/>
      <c r="AC1095" s="61" t="n"/>
      <c r="AD1095" s="61" t="n"/>
      <c r="AE1095" s="50" t="n"/>
      <c r="AF1095" s="0" t="n"/>
      <c r="AG1095" s="0" t="n"/>
      <c r="AH1095" s="85">
        <f>IF(COUNTA(A1095:AG1095,AI1095,AL1095:AP1095)=0,"",IF(TRIM(A1095)="","AIR-ID REQUIRED",IF(OR(AND(K1095&lt;&gt;"",ISNA(MATCH(K1095,{"Yes","No","Unknown"},0))),AND(Q1095&lt;&gt;"",ISNA(MATCH(Q1095,{"Yes","No","Unknown"},0))),AND(R1095&lt;&gt;"",ISNA(MATCH(R1095,{"Yes","No","Unknown"},0))),AND(T1095&lt;&gt;"",ISNA(MATCH(T1095,{"Yes","No","Unknown"},0))),AND(J1095&lt;&gt;"",ISNA(MATCH(J1095,{"Improving","Stable","Deteriorating","New / Baseline","Not yet known"},0))),AND(Z1095&lt;&gt;"",ISNA(MATCH(Z1095,{"Open","Reviewed","Action Open","Escalated","Closed"},0))),AND(AG1095&lt;&gt;"",ISNA(MATCH(AG1095,{"UC-ID specific","Shared system baseline"},0))),AND(AI1095&lt;&gt;"",ISNA(MATCH(AI1095,{"Low","Medium","High","Critical"},0))),AND(AL1095&lt;&gt;"",COUNTIF(Lists!$A$3:$A$10,AL1095)=0),AND(AO1095&lt;&gt;"",ISNA(MATCH(AO1095,{"Operational monitoring","Performance review","Formal review"},0))),AND(AP1095&lt;&gt;"",ISNA(MATCH(AP1095,{"Raised per Monitoring and Review Plan","Not action-capable","Action-capable: raise not yet set"},0)))),"INVALID VALUE — use the dropdown list",IF(AND(AG1095="UC-ID specific",OR(AF1095="",AF1095="None")),"UC-ID REQUIRED",IF(OR(J1095="",K1095="",Q1095="",R1095="",T1095="",AL1095="",J1095="Not yet known",K1095="Unknown",Q1095="Unknown",R1095="Unknown",T1095="Unknown"),"UNKNOWN TO RESOLVE",IF(AND(K1095="Yes",OR(H1095="",I1095="",M1095="",N1095="",O1095="",P1095="",P1095="None",X1095="")),"BREACH ACTION INCOMPLETE",IF(AND(OR(K1095="Yes",Q1095="Yes"),AL1095="None"),"TRIGGER NOT RECORDED — select the E.4 trigger",IF(AND(OR(AND(AL1095&lt;&gt;"",AL1095&lt;&gt;"None"),R1095="Yes"),AM1095=""),"REASSESSMENT / CONSIDERATION REF REQUIRED",IF(AND(OR(R1095="Yes",T1095="Yes"),U1095=""),"GATE LOG EVENT ID REQUIRED",IF(OR(AND(D1095&lt;&gt;"",NOT(ISNUMBER(D1095))),AND(Y1095&lt;&gt;"",NOT(ISNUMBER(Y1095))),AND(ISNUMBER(D1095),ISNUMBER(Y1095),Y1095&lt;=D1095)),"DATE CHECK — Review and Next Review must be dates, Next after Review",IF(AND(ISNUMBER(AC1095),ISNUMBER(AD1095),AD1095&gt;AC1095),"SAMPLE EXCEEDS POPULATION",IF(AND(ISNUMBER(AD1095),ISNUMBER(AK1095),AD1095&lt;AK1095),"SAMPLE BELOW TIER MINIMUM",IF(AND(AI1095&lt;&gt;"",ISNUMBER(Y1095),AO1095=""),"REVIEW TYPE REQUIRED: operational, performance or formal (§6.4.4)",IF(AND(ISNUMBER(D1095),ISNUMBER(Y1095),AI1095&lt;&gt;"",Y1095-D1095&gt;IF(AI1095="Critical",31,IF(AI1095="High",IF(OR(AO1095="Operational monitoring",AO1095="Performance review"),31,92),IF(AI1095="Medium",IF(AO1095="Operational monitoring",31,IF(AO1095="Performance review",92,366)),366)))),"NEXT REVIEW EXCEEDS TIER CADENCE",IF(OR(AP1095="",AP1095="Action-capable: raise not yet set"),"AGENTIC CADENCE RAISE NOT SET (§6.4.4; size to be set by the Council)",IF(AND(Z1095="Closed",OR(D1095="",E1095="",G1095="",H1095="",I1095="",X1095="",Y1095="",AA1095="",AB1095="",NOT(ISNUMBER(AC1095)),NOT(ISNUMBER(AD1095)),AC1095&lt;1,AD1095&lt;1,AE1095="",AG1095="",AI1095="")),"CLOSURE EVIDENCE MISSING",IF(Z1095="Closed","Closure ready for independent review","Open / review")))))))))))))))))</f>
        <v/>
      </c>
      <c r="AI1095" s="0" t="n"/>
      <c r="AJ1095" s="0">
        <f>IF(AI1095="","",IF(AO1095="Operational monitoring",IF(AI1095="Low","Routine operational monitoring by the Service Owner",IF(AI1095="Medium","Monthly","Continuous (logged at least monthly)")),IF(AO1095="Performance review",IF(AI1095="Critical","At least monthly",IF(AI1095="High","Monthly",IF(AI1095="Medium","Quarterly","Annual"))),IF(AI1095="Critical","Continuous monitoring; formal review at least monthly",IF(AI1095="High","Quarterly","Annual")))))</f>
        <v/>
      </c>
      <c r="AK1095" s="0">
        <f>IF(OR(AI1095="",NOT(ISNUMBER(AC1095))),"",IF(OR(AI1095="Critical",AI1095="High"),MIN(AC1095,MAX(30,ROUNDUP(0.05*AC1095,0))),IF(AI1095="Medium",MIN(AC1095,20),MIN(AC1095,10))))</f>
        <v/>
      </c>
      <c r="AL1095" s="0" t="n"/>
      <c r="AM1095" s="0" t="n"/>
      <c r="AN1095" s="0" t="n"/>
      <c r="AO1095" s="0" t="n"/>
      <c r="AP1095" s="0" t="n"/>
    </row>
    <row r="1096">
      <c r="A1096" s="49" t="n"/>
      <c r="B1096" s="50" t="n"/>
      <c r="C1096" s="50" t="n"/>
      <c r="D1096" s="51" t="n"/>
      <c r="E1096" s="50" t="n"/>
      <c r="F1096" s="50" t="n"/>
      <c r="G1096" s="50" t="n"/>
      <c r="H1096" s="50" t="n"/>
      <c r="I1096" s="50" t="n"/>
      <c r="J1096" s="50" t="n"/>
      <c r="K1096" s="50" t="n"/>
      <c r="L1096" s="50" t="n"/>
      <c r="M1096" s="50" t="n"/>
      <c r="N1096" s="50" t="n"/>
      <c r="O1096" s="51" t="n"/>
      <c r="P1096" s="50" t="n"/>
      <c r="Q1096" s="50" t="n"/>
      <c r="R1096" s="50" t="n"/>
      <c r="S1096" s="50" t="n"/>
      <c r="T1096" s="50" t="n"/>
      <c r="U1096" s="50" t="n"/>
      <c r="V1096" s="50" t="n"/>
      <c r="W1096" s="50" t="n"/>
      <c r="X1096" s="50" t="n"/>
      <c r="Y1096" s="51" t="n"/>
      <c r="Z1096" s="52" t="n"/>
      <c r="AA1096" s="50" t="n"/>
      <c r="AB1096" s="50" t="n"/>
      <c r="AC1096" s="61" t="n"/>
      <c r="AD1096" s="61" t="n"/>
      <c r="AE1096" s="50" t="n"/>
      <c r="AF1096" s="0" t="n"/>
      <c r="AG1096" s="0" t="n"/>
      <c r="AH1096" s="85">
        <f>IF(COUNTA(A1096:AG1096,AI1096,AL1096:AP1096)=0,"",IF(TRIM(A1096)="","AIR-ID REQUIRED",IF(OR(AND(K1096&lt;&gt;"",ISNA(MATCH(K1096,{"Yes","No","Unknown"},0))),AND(Q1096&lt;&gt;"",ISNA(MATCH(Q1096,{"Yes","No","Unknown"},0))),AND(R1096&lt;&gt;"",ISNA(MATCH(R1096,{"Yes","No","Unknown"},0))),AND(T1096&lt;&gt;"",ISNA(MATCH(T1096,{"Yes","No","Unknown"},0))),AND(J1096&lt;&gt;"",ISNA(MATCH(J1096,{"Improving","Stable","Deteriorating","New / Baseline","Not yet known"},0))),AND(Z1096&lt;&gt;"",ISNA(MATCH(Z1096,{"Open","Reviewed","Action Open","Escalated","Closed"},0))),AND(AG1096&lt;&gt;"",ISNA(MATCH(AG1096,{"UC-ID specific","Shared system baseline"},0))),AND(AI1096&lt;&gt;"",ISNA(MATCH(AI1096,{"Low","Medium","High","Critical"},0))),AND(AL1096&lt;&gt;"",COUNTIF(Lists!$A$3:$A$10,AL1096)=0),AND(AO1096&lt;&gt;"",ISNA(MATCH(AO1096,{"Operational monitoring","Performance review","Formal review"},0))),AND(AP1096&lt;&gt;"",ISNA(MATCH(AP1096,{"Raised per Monitoring and Review Plan","Not action-capable","Action-capable: raise not yet set"},0)))),"INVALID VALUE — use the dropdown list",IF(AND(AG1096="UC-ID specific",OR(AF1096="",AF1096="None")),"UC-ID REQUIRED",IF(OR(J1096="",K1096="",Q1096="",R1096="",T1096="",AL1096="",J1096="Not yet known",K1096="Unknown",Q1096="Unknown",R1096="Unknown",T1096="Unknown"),"UNKNOWN TO RESOLVE",IF(AND(K1096="Yes",OR(H1096="",I1096="",M1096="",N1096="",O1096="",P1096="",P1096="None",X1096="")),"BREACH ACTION INCOMPLETE",IF(AND(OR(K1096="Yes",Q1096="Yes"),AL1096="None"),"TRIGGER NOT RECORDED — select the E.4 trigger",IF(AND(OR(AND(AL1096&lt;&gt;"",AL1096&lt;&gt;"None"),R1096="Yes"),AM1096=""),"REASSESSMENT / CONSIDERATION REF REQUIRED",IF(AND(OR(R1096="Yes",T1096="Yes"),U1096=""),"GATE LOG EVENT ID REQUIRED",IF(OR(AND(D1096&lt;&gt;"",NOT(ISNUMBER(D1096))),AND(Y1096&lt;&gt;"",NOT(ISNUMBER(Y1096))),AND(ISNUMBER(D1096),ISNUMBER(Y1096),Y1096&lt;=D1096)),"DATE CHECK — Review and Next Review must be dates, Next after Review",IF(AND(ISNUMBER(AC1096),ISNUMBER(AD1096),AD1096&gt;AC1096),"SAMPLE EXCEEDS POPULATION",IF(AND(ISNUMBER(AD1096),ISNUMBER(AK1096),AD1096&lt;AK1096),"SAMPLE BELOW TIER MINIMUM",IF(AND(AI1096&lt;&gt;"",ISNUMBER(Y1096),AO1096=""),"REVIEW TYPE REQUIRED: operational, performance or formal (§6.4.4)",IF(AND(ISNUMBER(D1096),ISNUMBER(Y1096),AI1096&lt;&gt;"",Y1096-D1096&gt;IF(AI1096="Critical",31,IF(AI1096="High",IF(OR(AO1096="Operational monitoring",AO1096="Performance review"),31,92),IF(AI1096="Medium",IF(AO1096="Operational monitoring",31,IF(AO1096="Performance review",92,366)),366)))),"NEXT REVIEW EXCEEDS TIER CADENCE",IF(OR(AP1096="",AP1096="Action-capable: raise not yet set"),"AGENTIC CADENCE RAISE NOT SET (§6.4.4; size to be set by the Council)",IF(AND(Z1096="Closed",OR(D1096="",E1096="",G1096="",H1096="",I1096="",X1096="",Y1096="",AA1096="",AB1096="",NOT(ISNUMBER(AC1096)),NOT(ISNUMBER(AD1096)),AC1096&lt;1,AD1096&lt;1,AE1096="",AG1096="",AI1096="")),"CLOSURE EVIDENCE MISSING",IF(Z1096="Closed","Closure ready for independent review","Open / review")))))))))))))))))</f>
        <v/>
      </c>
      <c r="AI1096" s="0" t="n"/>
      <c r="AJ1096" s="0">
        <f>IF(AI1096="","",IF(AO1096="Operational monitoring",IF(AI1096="Low","Routine operational monitoring by the Service Owner",IF(AI1096="Medium","Monthly","Continuous (logged at least monthly)")),IF(AO1096="Performance review",IF(AI1096="Critical","At least monthly",IF(AI1096="High","Monthly",IF(AI1096="Medium","Quarterly","Annual"))),IF(AI1096="Critical","Continuous monitoring; formal review at least monthly",IF(AI1096="High","Quarterly","Annual")))))</f>
        <v/>
      </c>
      <c r="AK1096" s="0">
        <f>IF(OR(AI1096="",NOT(ISNUMBER(AC1096))),"",IF(OR(AI1096="Critical",AI1096="High"),MIN(AC1096,MAX(30,ROUNDUP(0.05*AC1096,0))),IF(AI1096="Medium",MIN(AC1096,20),MIN(AC1096,10))))</f>
        <v/>
      </c>
      <c r="AL1096" s="0" t="n"/>
      <c r="AM1096" s="0" t="n"/>
      <c r="AN1096" s="0" t="n"/>
      <c r="AO1096" s="0" t="n"/>
      <c r="AP1096" s="0" t="n"/>
    </row>
    <row r="1097">
      <c r="A1097" s="49" t="n"/>
      <c r="B1097" s="50" t="n"/>
      <c r="C1097" s="50" t="n"/>
      <c r="D1097" s="51" t="n"/>
      <c r="E1097" s="50" t="n"/>
      <c r="F1097" s="50" t="n"/>
      <c r="G1097" s="50" t="n"/>
      <c r="H1097" s="50" t="n"/>
      <c r="I1097" s="50" t="n"/>
      <c r="J1097" s="50" t="n"/>
      <c r="K1097" s="50" t="n"/>
      <c r="L1097" s="50" t="n"/>
      <c r="M1097" s="50" t="n"/>
      <c r="N1097" s="50" t="n"/>
      <c r="O1097" s="51" t="n"/>
      <c r="P1097" s="50" t="n"/>
      <c r="Q1097" s="50" t="n"/>
      <c r="R1097" s="50" t="n"/>
      <c r="S1097" s="50" t="n"/>
      <c r="T1097" s="50" t="n"/>
      <c r="U1097" s="50" t="n"/>
      <c r="V1097" s="50" t="n"/>
      <c r="W1097" s="50" t="n"/>
      <c r="X1097" s="50" t="n"/>
      <c r="Y1097" s="51" t="n"/>
      <c r="Z1097" s="52" t="n"/>
      <c r="AA1097" s="50" t="n"/>
      <c r="AB1097" s="50" t="n"/>
      <c r="AC1097" s="61" t="n"/>
      <c r="AD1097" s="61" t="n"/>
      <c r="AE1097" s="50" t="n"/>
      <c r="AF1097" s="0" t="n"/>
      <c r="AG1097" s="0" t="n"/>
      <c r="AH1097" s="85">
        <f>IF(COUNTA(A1097:AG1097,AI1097,AL1097:AP1097)=0,"",IF(TRIM(A1097)="","AIR-ID REQUIRED",IF(OR(AND(K1097&lt;&gt;"",ISNA(MATCH(K1097,{"Yes","No","Unknown"},0))),AND(Q1097&lt;&gt;"",ISNA(MATCH(Q1097,{"Yes","No","Unknown"},0))),AND(R1097&lt;&gt;"",ISNA(MATCH(R1097,{"Yes","No","Unknown"},0))),AND(T1097&lt;&gt;"",ISNA(MATCH(T1097,{"Yes","No","Unknown"},0))),AND(J1097&lt;&gt;"",ISNA(MATCH(J1097,{"Improving","Stable","Deteriorating","New / Baseline","Not yet known"},0))),AND(Z1097&lt;&gt;"",ISNA(MATCH(Z1097,{"Open","Reviewed","Action Open","Escalated","Closed"},0))),AND(AG1097&lt;&gt;"",ISNA(MATCH(AG1097,{"UC-ID specific","Shared system baseline"},0))),AND(AI1097&lt;&gt;"",ISNA(MATCH(AI1097,{"Low","Medium","High","Critical"},0))),AND(AL1097&lt;&gt;"",COUNTIF(Lists!$A$3:$A$10,AL1097)=0),AND(AO1097&lt;&gt;"",ISNA(MATCH(AO1097,{"Operational monitoring","Performance review","Formal review"},0))),AND(AP1097&lt;&gt;"",ISNA(MATCH(AP1097,{"Raised per Monitoring and Review Plan","Not action-capable","Action-capable: raise not yet set"},0)))),"INVALID VALUE — use the dropdown list",IF(AND(AG1097="UC-ID specific",OR(AF1097="",AF1097="None")),"UC-ID REQUIRED",IF(OR(J1097="",K1097="",Q1097="",R1097="",T1097="",AL1097="",J1097="Not yet known",K1097="Unknown",Q1097="Unknown",R1097="Unknown",T1097="Unknown"),"UNKNOWN TO RESOLVE",IF(AND(K1097="Yes",OR(H1097="",I1097="",M1097="",N1097="",O1097="",P1097="",P1097="None",X1097="")),"BREACH ACTION INCOMPLETE",IF(AND(OR(K1097="Yes",Q1097="Yes"),AL1097="None"),"TRIGGER NOT RECORDED — select the E.4 trigger",IF(AND(OR(AND(AL1097&lt;&gt;"",AL1097&lt;&gt;"None"),R1097="Yes"),AM1097=""),"REASSESSMENT / CONSIDERATION REF REQUIRED",IF(AND(OR(R1097="Yes",T1097="Yes"),U1097=""),"GATE LOG EVENT ID REQUIRED",IF(OR(AND(D1097&lt;&gt;"",NOT(ISNUMBER(D1097))),AND(Y1097&lt;&gt;"",NOT(ISNUMBER(Y1097))),AND(ISNUMBER(D1097),ISNUMBER(Y1097),Y1097&lt;=D1097)),"DATE CHECK — Review and Next Review must be dates, Next after Review",IF(AND(ISNUMBER(AC1097),ISNUMBER(AD1097),AD1097&gt;AC1097),"SAMPLE EXCEEDS POPULATION",IF(AND(ISNUMBER(AD1097),ISNUMBER(AK1097),AD1097&lt;AK1097),"SAMPLE BELOW TIER MINIMUM",IF(AND(AI1097&lt;&gt;"",ISNUMBER(Y1097),AO1097=""),"REVIEW TYPE REQUIRED: operational, performance or formal (§6.4.4)",IF(AND(ISNUMBER(D1097),ISNUMBER(Y1097),AI1097&lt;&gt;"",Y1097-D1097&gt;IF(AI1097="Critical",31,IF(AI1097="High",IF(OR(AO1097="Operational monitoring",AO1097="Performance review"),31,92),IF(AI1097="Medium",IF(AO1097="Operational monitoring",31,IF(AO1097="Performance review",92,366)),366)))),"NEXT REVIEW EXCEEDS TIER CADENCE",IF(OR(AP1097="",AP1097="Action-capable: raise not yet set"),"AGENTIC CADENCE RAISE NOT SET (§6.4.4; size to be set by the Council)",IF(AND(Z1097="Closed",OR(D1097="",E1097="",G1097="",H1097="",I1097="",X1097="",Y1097="",AA1097="",AB1097="",NOT(ISNUMBER(AC1097)),NOT(ISNUMBER(AD1097)),AC1097&lt;1,AD1097&lt;1,AE1097="",AG1097="",AI1097="")),"CLOSURE EVIDENCE MISSING",IF(Z1097="Closed","Closure ready for independent review","Open / review")))))))))))))))))</f>
        <v/>
      </c>
      <c r="AI1097" s="0" t="n"/>
      <c r="AJ1097" s="0">
        <f>IF(AI1097="","",IF(AO1097="Operational monitoring",IF(AI1097="Low","Routine operational monitoring by the Service Owner",IF(AI1097="Medium","Monthly","Continuous (logged at least monthly)")),IF(AO1097="Performance review",IF(AI1097="Critical","At least monthly",IF(AI1097="High","Monthly",IF(AI1097="Medium","Quarterly","Annual"))),IF(AI1097="Critical","Continuous monitoring; formal review at least monthly",IF(AI1097="High","Quarterly","Annual")))))</f>
        <v/>
      </c>
      <c r="AK1097" s="0">
        <f>IF(OR(AI1097="",NOT(ISNUMBER(AC1097))),"",IF(OR(AI1097="Critical",AI1097="High"),MIN(AC1097,MAX(30,ROUNDUP(0.05*AC1097,0))),IF(AI1097="Medium",MIN(AC1097,20),MIN(AC1097,10))))</f>
        <v/>
      </c>
      <c r="AL1097" s="0" t="n"/>
      <c r="AM1097" s="0" t="n"/>
      <c r="AN1097" s="0" t="n"/>
      <c r="AO1097" s="0" t="n"/>
      <c r="AP1097" s="0" t="n"/>
    </row>
    <row r="1098">
      <c r="A1098" s="49" t="n"/>
      <c r="B1098" s="50" t="n"/>
      <c r="C1098" s="50" t="n"/>
      <c r="D1098" s="51" t="n"/>
      <c r="E1098" s="50" t="n"/>
      <c r="F1098" s="50" t="n"/>
      <c r="G1098" s="50" t="n"/>
      <c r="H1098" s="50" t="n"/>
      <c r="I1098" s="50" t="n"/>
      <c r="J1098" s="50" t="n"/>
      <c r="K1098" s="50" t="n"/>
      <c r="L1098" s="50" t="n"/>
      <c r="M1098" s="50" t="n"/>
      <c r="N1098" s="50" t="n"/>
      <c r="O1098" s="51" t="n"/>
      <c r="P1098" s="50" t="n"/>
      <c r="Q1098" s="50" t="n"/>
      <c r="R1098" s="50" t="n"/>
      <c r="S1098" s="50" t="n"/>
      <c r="T1098" s="50" t="n"/>
      <c r="U1098" s="50" t="n"/>
      <c r="V1098" s="50" t="n"/>
      <c r="W1098" s="50" t="n"/>
      <c r="X1098" s="50" t="n"/>
      <c r="Y1098" s="51" t="n"/>
      <c r="Z1098" s="52" t="n"/>
      <c r="AA1098" s="50" t="n"/>
      <c r="AB1098" s="50" t="n"/>
      <c r="AC1098" s="61" t="n"/>
      <c r="AD1098" s="61" t="n"/>
      <c r="AE1098" s="50" t="n"/>
      <c r="AF1098" s="0" t="n"/>
      <c r="AG1098" s="0" t="n"/>
      <c r="AH1098" s="85">
        <f>IF(COUNTA(A1098:AG1098,AI1098,AL1098:AP1098)=0,"",IF(TRIM(A1098)="","AIR-ID REQUIRED",IF(OR(AND(K1098&lt;&gt;"",ISNA(MATCH(K1098,{"Yes","No","Unknown"},0))),AND(Q1098&lt;&gt;"",ISNA(MATCH(Q1098,{"Yes","No","Unknown"},0))),AND(R1098&lt;&gt;"",ISNA(MATCH(R1098,{"Yes","No","Unknown"},0))),AND(T1098&lt;&gt;"",ISNA(MATCH(T1098,{"Yes","No","Unknown"},0))),AND(J1098&lt;&gt;"",ISNA(MATCH(J1098,{"Improving","Stable","Deteriorating","New / Baseline","Not yet known"},0))),AND(Z1098&lt;&gt;"",ISNA(MATCH(Z1098,{"Open","Reviewed","Action Open","Escalated","Closed"},0))),AND(AG1098&lt;&gt;"",ISNA(MATCH(AG1098,{"UC-ID specific","Shared system baseline"},0))),AND(AI1098&lt;&gt;"",ISNA(MATCH(AI1098,{"Low","Medium","High","Critical"},0))),AND(AL1098&lt;&gt;"",COUNTIF(Lists!$A$3:$A$10,AL1098)=0),AND(AO1098&lt;&gt;"",ISNA(MATCH(AO1098,{"Operational monitoring","Performance review","Formal review"},0))),AND(AP1098&lt;&gt;"",ISNA(MATCH(AP1098,{"Raised per Monitoring and Review Plan","Not action-capable","Action-capable: raise not yet set"},0)))),"INVALID VALUE — use the dropdown list",IF(AND(AG1098="UC-ID specific",OR(AF1098="",AF1098="None")),"UC-ID REQUIRED",IF(OR(J1098="",K1098="",Q1098="",R1098="",T1098="",AL1098="",J1098="Not yet known",K1098="Unknown",Q1098="Unknown",R1098="Unknown",T1098="Unknown"),"UNKNOWN TO RESOLVE",IF(AND(K1098="Yes",OR(H1098="",I1098="",M1098="",N1098="",O1098="",P1098="",P1098="None",X1098="")),"BREACH ACTION INCOMPLETE",IF(AND(OR(K1098="Yes",Q1098="Yes"),AL1098="None"),"TRIGGER NOT RECORDED — select the E.4 trigger",IF(AND(OR(AND(AL1098&lt;&gt;"",AL1098&lt;&gt;"None"),R1098="Yes"),AM1098=""),"REASSESSMENT / CONSIDERATION REF REQUIRED",IF(AND(OR(R1098="Yes",T1098="Yes"),U1098=""),"GATE LOG EVENT ID REQUIRED",IF(OR(AND(D1098&lt;&gt;"",NOT(ISNUMBER(D1098))),AND(Y1098&lt;&gt;"",NOT(ISNUMBER(Y1098))),AND(ISNUMBER(D1098),ISNUMBER(Y1098),Y1098&lt;=D1098)),"DATE CHECK — Review and Next Review must be dates, Next after Review",IF(AND(ISNUMBER(AC1098),ISNUMBER(AD1098),AD1098&gt;AC1098),"SAMPLE EXCEEDS POPULATION",IF(AND(ISNUMBER(AD1098),ISNUMBER(AK1098),AD1098&lt;AK1098),"SAMPLE BELOW TIER MINIMUM",IF(AND(AI1098&lt;&gt;"",ISNUMBER(Y1098),AO1098=""),"REVIEW TYPE REQUIRED: operational, performance or formal (§6.4.4)",IF(AND(ISNUMBER(D1098),ISNUMBER(Y1098),AI1098&lt;&gt;"",Y1098-D1098&gt;IF(AI1098="Critical",31,IF(AI1098="High",IF(OR(AO1098="Operational monitoring",AO1098="Performance review"),31,92),IF(AI1098="Medium",IF(AO1098="Operational monitoring",31,IF(AO1098="Performance review",92,366)),366)))),"NEXT REVIEW EXCEEDS TIER CADENCE",IF(OR(AP1098="",AP1098="Action-capable: raise not yet set"),"AGENTIC CADENCE RAISE NOT SET (§6.4.4; size to be set by the Council)",IF(AND(Z1098="Closed",OR(D1098="",E1098="",G1098="",H1098="",I1098="",X1098="",Y1098="",AA1098="",AB1098="",NOT(ISNUMBER(AC1098)),NOT(ISNUMBER(AD1098)),AC1098&lt;1,AD1098&lt;1,AE1098="",AG1098="",AI1098="")),"CLOSURE EVIDENCE MISSING",IF(Z1098="Closed","Closure ready for independent review","Open / review")))))))))))))))))</f>
        <v/>
      </c>
      <c r="AI1098" s="0" t="n"/>
      <c r="AJ1098" s="0">
        <f>IF(AI1098="","",IF(AO1098="Operational monitoring",IF(AI1098="Low","Routine operational monitoring by the Service Owner",IF(AI1098="Medium","Monthly","Continuous (logged at least monthly)")),IF(AO1098="Performance review",IF(AI1098="Critical","At least monthly",IF(AI1098="High","Monthly",IF(AI1098="Medium","Quarterly","Annual"))),IF(AI1098="Critical","Continuous monitoring; formal review at least monthly",IF(AI1098="High","Quarterly","Annual")))))</f>
        <v/>
      </c>
      <c r="AK1098" s="0">
        <f>IF(OR(AI1098="",NOT(ISNUMBER(AC1098))),"",IF(OR(AI1098="Critical",AI1098="High"),MIN(AC1098,MAX(30,ROUNDUP(0.05*AC1098,0))),IF(AI1098="Medium",MIN(AC1098,20),MIN(AC1098,10))))</f>
        <v/>
      </c>
      <c r="AL1098" s="0" t="n"/>
      <c r="AM1098" s="0" t="n"/>
      <c r="AN1098" s="0" t="n"/>
      <c r="AO1098" s="0" t="n"/>
      <c r="AP1098" s="0" t="n"/>
    </row>
    <row r="1099">
      <c r="A1099" s="49" t="n"/>
      <c r="B1099" s="50" t="n"/>
      <c r="C1099" s="50" t="n"/>
      <c r="D1099" s="51" t="n"/>
      <c r="E1099" s="50" t="n"/>
      <c r="F1099" s="50" t="n"/>
      <c r="G1099" s="50" t="n"/>
      <c r="H1099" s="50" t="n"/>
      <c r="I1099" s="50" t="n"/>
      <c r="J1099" s="50" t="n"/>
      <c r="K1099" s="50" t="n"/>
      <c r="L1099" s="50" t="n"/>
      <c r="M1099" s="50" t="n"/>
      <c r="N1099" s="50" t="n"/>
      <c r="O1099" s="51" t="n"/>
      <c r="P1099" s="50" t="n"/>
      <c r="Q1099" s="50" t="n"/>
      <c r="R1099" s="50" t="n"/>
      <c r="S1099" s="50" t="n"/>
      <c r="T1099" s="50" t="n"/>
      <c r="U1099" s="50" t="n"/>
      <c r="V1099" s="50" t="n"/>
      <c r="W1099" s="50" t="n"/>
      <c r="X1099" s="50" t="n"/>
      <c r="Y1099" s="51" t="n"/>
      <c r="Z1099" s="52" t="n"/>
      <c r="AA1099" s="50" t="n"/>
      <c r="AB1099" s="50" t="n"/>
      <c r="AC1099" s="61" t="n"/>
      <c r="AD1099" s="61" t="n"/>
      <c r="AE1099" s="50" t="n"/>
      <c r="AF1099" s="0" t="n"/>
      <c r="AG1099" s="0" t="n"/>
      <c r="AH1099" s="85">
        <f>IF(COUNTA(A1099:AG1099,AI1099,AL1099:AP1099)=0,"",IF(TRIM(A1099)="","AIR-ID REQUIRED",IF(OR(AND(K1099&lt;&gt;"",ISNA(MATCH(K1099,{"Yes","No","Unknown"},0))),AND(Q1099&lt;&gt;"",ISNA(MATCH(Q1099,{"Yes","No","Unknown"},0))),AND(R1099&lt;&gt;"",ISNA(MATCH(R1099,{"Yes","No","Unknown"},0))),AND(T1099&lt;&gt;"",ISNA(MATCH(T1099,{"Yes","No","Unknown"},0))),AND(J1099&lt;&gt;"",ISNA(MATCH(J1099,{"Improving","Stable","Deteriorating","New / Baseline","Not yet known"},0))),AND(Z1099&lt;&gt;"",ISNA(MATCH(Z1099,{"Open","Reviewed","Action Open","Escalated","Closed"},0))),AND(AG1099&lt;&gt;"",ISNA(MATCH(AG1099,{"UC-ID specific","Shared system baseline"},0))),AND(AI1099&lt;&gt;"",ISNA(MATCH(AI1099,{"Low","Medium","High","Critical"},0))),AND(AL1099&lt;&gt;"",COUNTIF(Lists!$A$3:$A$10,AL1099)=0),AND(AO1099&lt;&gt;"",ISNA(MATCH(AO1099,{"Operational monitoring","Performance review","Formal review"},0))),AND(AP1099&lt;&gt;"",ISNA(MATCH(AP1099,{"Raised per Monitoring and Review Plan","Not action-capable","Action-capable: raise not yet set"},0)))),"INVALID VALUE — use the dropdown list",IF(AND(AG1099="UC-ID specific",OR(AF1099="",AF1099="None")),"UC-ID REQUIRED",IF(OR(J1099="",K1099="",Q1099="",R1099="",T1099="",AL1099="",J1099="Not yet known",K1099="Unknown",Q1099="Unknown",R1099="Unknown",T1099="Unknown"),"UNKNOWN TO RESOLVE",IF(AND(K1099="Yes",OR(H1099="",I1099="",M1099="",N1099="",O1099="",P1099="",P1099="None",X1099="")),"BREACH ACTION INCOMPLETE",IF(AND(OR(K1099="Yes",Q1099="Yes"),AL1099="None"),"TRIGGER NOT RECORDED — select the E.4 trigger",IF(AND(OR(AND(AL1099&lt;&gt;"",AL1099&lt;&gt;"None"),R1099="Yes"),AM1099=""),"REASSESSMENT / CONSIDERATION REF REQUIRED",IF(AND(OR(R1099="Yes",T1099="Yes"),U1099=""),"GATE LOG EVENT ID REQUIRED",IF(OR(AND(D1099&lt;&gt;"",NOT(ISNUMBER(D1099))),AND(Y1099&lt;&gt;"",NOT(ISNUMBER(Y1099))),AND(ISNUMBER(D1099),ISNUMBER(Y1099),Y1099&lt;=D1099)),"DATE CHECK — Review and Next Review must be dates, Next after Review",IF(AND(ISNUMBER(AC1099),ISNUMBER(AD1099),AD1099&gt;AC1099),"SAMPLE EXCEEDS POPULATION",IF(AND(ISNUMBER(AD1099),ISNUMBER(AK1099),AD1099&lt;AK1099),"SAMPLE BELOW TIER MINIMUM",IF(AND(AI1099&lt;&gt;"",ISNUMBER(Y1099),AO1099=""),"REVIEW TYPE REQUIRED: operational, performance or formal (§6.4.4)",IF(AND(ISNUMBER(D1099),ISNUMBER(Y1099),AI1099&lt;&gt;"",Y1099-D1099&gt;IF(AI1099="Critical",31,IF(AI1099="High",IF(OR(AO1099="Operational monitoring",AO1099="Performance review"),31,92),IF(AI1099="Medium",IF(AO1099="Operational monitoring",31,IF(AO1099="Performance review",92,366)),366)))),"NEXT REVIEW EXCEEDS TIER CADENCE",IF(OR(AP1099="",AP1099="Action-capable: raise not yet set"),"AGENTIC CADENCE RAISE NOT SET (§6.4.4; size to be set by the Council)",IF(AND(Z1099="Closed",OR(D1099="",E1099="",G1099="",H1099="",I1099="",X1099="",Y1099="",AA1099="",AB1099="",NOT(ISNUMBER(AC1099)),NOT(ISNUMBER(AD1099)),AC1099&lt;1,AD1099&lt;1,AE1099="",AG1099="",AI1099="")),"CLOSURE EVIDENCE MISSING",IF(Z1099="Closed","Closure ready for independent review","Open / review")))))))))))))))))</f>
        <v/>
      </c>
      <c r="AI1099" s="0" t="n"/>
      <c r="AJ1099" s="0">
        <f>IF(AI1099="","",IF(AO1099="Operational monitoring",IF(AI1099="Low","Routine operational monitoring by the Service Owner",IF(AI1099="Medium","Monthly","Continuous (logged at least monthly)")),IF(AO1099="Performance review",IF(AI1099="Critical","At least monthly",IF(AI1099="High","Monthly",IF(AI1099="Medium","Quarterly","Annual"))),IF(AI1099="Critical","Continuous monitoring; formal review at least monthly",IF(AI1099="High","Quarterly","Annual")))))</f>
        <v/>
      </c>
      <c r="AK1099" s="0">
        <f>IF(OR(AI1099="",NOT(ISNUMBER(AC1099))),"",IF(OR(AI1099="Critical",AI1099="High"),MIN(AC1099,MAX(30,ROUNDUP(0.05*AC1099,0))),IF(AI1099="Medium",MIN(AC1099,20),MIN(AC1099,10))))</f>
        <v/>
      </c>
      <c r="AL1099" s="0" t="n"/>
      <c r="AM1099" s="0" t="n"/>
      <c r="AN1099" s="0" t="n"/>
      <c r="AO1099" s="0" t="n"/>
      <c r="AP1099" s="0" t="n"/>
    </row>
    <row r="1100">
      <c r="A1100" s="49" t="n"/>
      <c r="B1100" s="50" t="n"/>
      <c r="C1100" s="50" t="n"/>
      <c r="D1100" s="51" t="n"/>
      <c r="E1100" s="50" t="n"/>
      <c r="F1100" s="50" t="n"/>
      <c r="G1100" s="50" t="n"/>
      <c r="H1100" s="50" t="n"/>
      <c r="I1100" s="50" t="n"/>
      <c r="J1100" s="50" t="n"/>
      <c r="K1100" s="50" t="n"/>
      <c r="L1100" s="50" t="n"/>
      <c r="M1100" s="50" t="n"/>
      <c r="N1100" s="50" t="n"/>
      <c r="O1100" s="51" t="n"/>
      <c r="P1100" s="50" t="n"/>
      <c r="Q1100" s="50" t="n"/>
      <c r="R1100" s="50" t="n"/>
      <c r="S1100" s="50" t="n"/>
      <c r="T1100" s="50" t="n"/>
      <c r="U1100" s="50" t="n"/>
      <c r="V1100" s="50" t="n"/>
      <c r="W1100" s="50" t="n"/>
      <c r="X1100" s="50" t="n"/>
      <c r="Y1100" s="51" t="n"/>
      <c r="Z1100" s="52" t="n"/>
      <c r="AA1100" s="50" t="n"/>
      <c r="AB1100" s="50" t="n"/>
      <c r="AC1100" s="61" t="n"/>
      <c r="AD1100" s="61" t="n"/>
      <c r="AE1100" s="50" t="n"/>
      <c r="AF1100" s="0" t="n"/>
      <c r="AG1100" s="0" t="n"/>
      <c r="AH1100" s="85">
        <f>IF(COUNTA(A1100:AG1100,AI1100,AL1100:AP1100)=0,"",IF(TRIM(A1100)="","AIR-ID REQUIRED",IF(OR(AND(K1100&lt;&gt;"",ISNA(MATCH(K1100,{"Yes","No","Unknown"},0))),AND(Q1100&lt;&gt;"",ISNA(MATCH(Q1100,{"Yes","No","Unknown"},0))),AND(R1100&lt;&gt;"",ISNA(MATCH(R1100,{"Yes","No","Unknown"},0))),AND(T1100&lt;&gt;"",ISNA(MATCH(T1100,{"Yes","No","Unknown"},0))),AND(J1100&lt;&gt;"",ISNA(MATCH(J1100,{"Improving","Stable","Deteriorating","New / Baseline","Not yet known"},0))),AND(Z1100&lt;&gt;"",ISNA(MATCH(Z1100,{"Open","Reviewed","Action Open","Escalated","Closed"},0))),AND(AG1100&lt;&gt;"",ISNA(MATCH(AG1100,{"UC-ID specific","Shared system baseline"},0))),AND(AI1100&lt;&gt;"",ISNA(MATCH(AI1100,{"Low","Medium","High","Critical"},0))),AND(AL1100&lt;&gt;"",COUNTIF(Lists!$A$3:$A$10,AL1100)=0),AND(AO1100&lt;&gt;"",ISNA(MATCH(AO1100,{"Operational monitoring","Performance review","Formal review"},0))),AND(AP1100&lt;&gt;"",ISNA(MATCH(AP1100,{"Raised per Monitoring and Review Plan","Not action-capable","Action-capable: raise not yet set"},0)))),"INVALID VALUE — use the dropdown list",IF(AND(AG1100="UC-ID specific",OR(AF1100="",AF1100="None")),"UC-ID REQUIRED",IF(OR(J1100="",K1100="",Q1100="",R1100="",T1100="",AL1100="",J1100="Not yet known",K1100="Unknown",Q1100="Unknown",R1100="Unknown",T1100="Unknown"),"UNKNOWN TO RESOLVE",IF(AND(K1100="Yes",OR(H1100="",I1100="",M1100="",N1100="",O1100="",P1100="",P1100="None",X1100="")),"BREACH ACTION INCOMPLETE",IF(AND(OR(K1100="Yes",Q1100="Yes"),AL1100="None"),"TRIGGER NOT RECORDED — select the E.4 trigger",IF(AND(OR(AND(AL1100&lt;&gt;"",AL1100&lt;&gt;"None"),R1100="Yes"),AM1100=""),"REASSESSMENT / CONSIDERATION REF REQUIRED",IF(AND(OR(R1100="Yes",T1100="Yes"),U1100=""),"GATE LOG EVENT ID REQUIRED",IF(OR(AND(D1100&lt;&gt;"",NOT(ISNUMBER(D1100))),AND(Y1100&lt;&gt;"",NOT(ISNUMBER(Y1100))),AND(ISNUMBER(D1100),ISNUMBER(Y1100),Y1100&lt;=D1100)),"DATE CHECK — Review and Next Review must be dates, Next after Review",IF(AND(ISNUMBER(AC1100),ISNUMBER(AD1100),AD1100&gt;AC1100),"SAMPLE EXCEEDS POPULATION",IF(AND(ISNUMBER(AD1100),ISNUMBER(AK1100),AD1100&lt;AK1100),"SAMPLE BELOW TIER MINIMUM",IF(AND(AI1100&lt;&gt;"",ISNUMBER(Y1100),AO1100=""),"REVIEW TYPE REQUIRED: operational, performance or formal (§6.4.4)",IF(AND(ISNUMBER(D1100),ISNUMBER(Y1100),AI1100&lt;&gt;"",Y1100-D1100&gt;IF(AI1100="Critical",31,IF(AI1100="High",IF(OR(AO1100="Operational monitoring",AO1100="Performance review"),31,92),IF(AI1100="Medium",IF(AO1100="Operational monitoring",31,IF(AO1100="Performance review",92,366)),366)))),"NEXT REVIEW EXCEEDS TIER CADENCE",IF(OR(AP1100="",AP1100="Action-capable: raise not yet set"),"AGENTIC CADENCE RAISE NOT SET (§6.4.4; size to be set by the Council)",IF(AND(Z1100="Closed",OR(D1100="",E1100="",G1100="",H1100="",I1100="",X1100="",Y1100="",AA1100="",AB1100="",NOT(ISNUMBER(AC1100)),NOT(ISNUMBER(AD1100)),AC1100&lt;1,AD1100&lt;1,AE1100="",AG1100="",AI1100="")),"CLOSURE EVIDENCE MISSING",IF(Z1100="Closed","Closure ready for independent review","Open / review")))))))))))))))))</f>
        <v/>
      </c>
      <c r="AI1100" s="0" t="n"/>
      <c r="AJ1100" s="0">
        <f>IF(AI1100="","",IF(AO1100="Operational monitoring",IF(AI1100="Low","Routine operational monitoring by the Service Owner",IF(AI1100="Medium","Monthly","Continuous (logged at least monthly)")),IF(AO1100="Performance review",IF(AI1100="Critical","At least monthly",IF(AI1100="High","Monthly",IF(AI1100="Medium","Quarterly","Annual"))),IF(AI1100="Critical","Continuous monitoring; formal review at least monthly",IF(AI1100="High","Quarterly","Annual")))))</f>
        <v/>
      </c>
      <c r="AK1100" s="0">
        <f>IF(OR(AI1100="",NOT(ISNUMBER(AC1100))),"",IF(OR(AI1100="Critical",AI1100="High"),MIN(AC1100,MAX(30,ROUNDUP(0.05*AC1100,0))),IF(AI1100="Medium",MIN(AC1100,20),MIN(AC1100,10))))</f>
        <v/>
      </c>
      <c r="AL1100" s="0" t="n"/>
      <c r="AM1100" s="0" t="n"/>
      <c r="AN1100" s="0" t="n"/>
      <c r="AO1100" s="0" t="n"/>
      <c r="AP1100" s="0" t="n"/>
    </row>
    <row r="1101">
      <c r="A1101" s="49" t="n"/>
      <c r="B1101" s="50" t="n"/>
      <c r="C1101" s="50" t="n"/>
      <c r="D1101" s="51" t="n"/>
      <c r="E1101" s="50" t="n"/>
      <c r="F1101" s="50" t="n"/>
      <c r="G1101" s="50" t="n"/>
      <c r="H1101" s="50" t="n"/>
      <c r="I1101" s="50" t="n"/>
      <c r="J1101" s="50" t="n"/>
      <c r="K1101" s="50" t="n"/>
      <c r="L1101" s="50" t="n"/>
      <c r="M1101" s="50" t="n"/>
      <c r="N1101" s="50" t="n"/>
      <c r="O1101" s="51" t="n"/>
      <c r="P1101" s="50" t="n"/>
      <c r="Q1101" s="50" t="n"/>
      <c r="R1101" s="50" t="n"/>
      <c r="S1101" s="50" t="n"/>
      <c r="T1101" s="50" t="n"/>
      <c r="U1101" s="50" t="n"/>
      <c r="V1101" s="50" t="n"/>
      <c r="W1101" s="50" t="n"/>
      <c r="X1101" s="50" t="n"/>
      <c r="Y1101" s="51" t="n"/>
      <c r="Z1101" s="52" t="n"/>
      <c r="AA1101" s="50" t="n"/>
      <c r="AB1101" s="50" t="n"/>
      <c r="AC1101" s="61" t="n"/>
      <c r="AD1101" s="61" t="n"/>
      <c r="AE1101" s="50" t="n"/>
      <c r="AF1101" s="0" t="n"/>
      <c r="AG1101" s="0" t="n"/>
      <c r="AH1101" s="85">
        <f>IF(COUNTA(A1101:AG1101,AI1101,AL1101:AP1101)=0,"",IF(TRIM(A1101)="","AIR-ID REQUIRED",IF(OR(AND(K1101&lt;&gt;"",ISNA(MATCH(K1101,{"Yes","No","Unknown"},0))),AND(Q1101&lt;&gt;"",ISNA(MATCH(Q1101,{"Yes","No","Unknown"},0))),AND(R1101&lt;&gt;"",ISNA(MATCH(R1101,{"Yes","No","Unknown"},0))),AND(T1101&lt;&gt;"",ISNA(MATCH(T1101,{"Yes","No","Unknown"},0))),AND(J1101&lt;&gt;"",ISNA(MATCH(J1101,{"Improving","Stable","Deteriorating","New / Baseline","Not yet known"},0))),AND(Z1101&lt;&gt;"",ISNA(MATCH(Z1101,{"Open","Reviewed","Action Open","Escalated","Closed"},0))),AND(AG1101&lt;&gt;"",ISNA(MATCH(AG1101,{"UC-ID specific","Shared system baseline"},0))),AND(AI1101&lt;&gt;"",ISNA(MATCH(AI1101,{"Low","Medium","High","Critical"},0))),AND(AL1101&lt;&gt;"",COUNTIF(Lists!$A$3:$A$10,AL1101)=0),AND(AO1101&lt;&gt;"",ISNA(MATCH(AO1101,{"Operational monitoring","Performance review","Formal review"},0))),AND(AP1101&lt;&gt;"",ISNA(MATCH(AP1101,{"Raised per Monitoring and Review Plan","Not action-capable","Action-capable: raise not yet set"},0)))),"INVALID VALUE — use the dropdown list",IF(AND(AG1101="UC-ID specific",OR(AF1101="",AF1101="None")),"UC-ID REQUIRED",IF(OR(J1101="",K1101="",Q1101="",R1101="",T1101="",AL1101="",J1101="Not yet known",K1101="Unknown",Q1101="Unknown",R1101="Unknown",T1101="Unknown"),"UNKNOWN TO RESOLVE",IF(AND(K1101="Yes",OR(H1101="",I1101="",M1101="",N1101="",O1101="",P1101="",P1101="None",X1101="")),"BREACH ACTION INCOMPLETE",IF(AND(OR(K1101="Yes",Q1101="Yes"),AL1101="None"),"TRIGGER NOT RECORDED — select the E.4 trigger",IF(AND(OR(AND(AL1101&lt;&gt;"",AL1101&lt;&gt;"None"),R1101="Yes"),AM1101=""),"REASSESSMENT / CONSIDERATION REF REQUIRED",IF(AND(OR(R1101="Yes",T1101="Yes"),U1101=""),"GATE LOG EVENT ID REQUIRED",IF(OR(AND(D1101&lt;&gt;"",NOT(ISNUMBER(D1101))),AND(Y1101&lt;&gt;"",NOT(ISNUMBER(Y1101))),AND(ISNUMBER(D1101),ISNUMBER(Y1101),Y1101&lt;=D1101)),"DATE CHECK — Review and Next Review must be dates, Next after Review",IF(AND(ISNUMBER(AC1101),ISNUMBER(AD1101),AD1101&gt;AC1101),"SAMPLE EXCEEDS POPULATION",IF(AND(ISNUMBER(AD1101),ISNUMBER(AK1101),AD1101&lt;AK1101),"SAMPLE BELOW TIER MINIMUM",IF(AND(AI1101&lt;&gt;"",ISNUMBER(Y1101),AO1101=""),"REVIEW TYPE REQUIRED: operational, performance or formal (§6.4.4)",IF(AND(ISNUMBER(D1101),ISNUMBER(Y1101),AI1101&lt;&gt;"",Y1101-D1101&gt;IF(AI1101="Critical",31,IF(AI1101="High",IF(OR(AO1101="Operational monitoring",AO1101="Performance review"),31,92),IF(AI1101="Medium",IF(AO1101="Operational monitoring",31,IF(AO1101="Performance review",92,366)),366)))),"NEXT REVIEW EXCEEDS TIER CADENCE",IF(OR(AP1101="",AP1101="Action-capable: raise not yet set"),"AGENTIC CADENCE RAISE NOT SET (§6.4.4; size to be set by the Council)",IF(AND(Z1101="Closed",OR(D1101="",E1101="",G1101="",H1101="",I1101="",X1101="",Y1101="",AA1101="",AB1101="",NOT(ISNUMBER(AC1101)),NOT(ISNUMBER(AD1101)),AC1101&lt;1,AD1101&lt;1,AE1101="",AG1101="",AI1101="")),"CLOSURE EVIDENCE MISSING",IF(Z1101="Closed","Closure ready for independent review","Open / review")))))))))))))))))</f>
        <v/>
      </c>
      <c r="AI1101" s="0" t="n"/>
      <c r="AJ1101" s="0">
        <f>IF(AI1101="","",IF(AO1101="Operational monitoring",IF(AI1101="Low","Routine operational monitoring by the Service Owner",IF(AI1101="Medium","Monthly","Continuous (logged at least monthly)")),IF(AO1101="Performance review",IF(AI1101="Critical","At least monthly",IF(AI1101="High","Monthly",IF(AI1101="Medium","Quarterly","Annual"))),IF(AI1101="Critical","Continuous monitoring; formal review at least monthly",IF(AI1101="High","Quarterly","Annual")))))</f>
        <v/>
      </c>
      <c r="AK1101" s="0">
        <f>IF(OR(AI1101="",NOT(ISNUMBER(AC1101))),"",IF(OR(AI1101="Critical",AI1101="High"),MIN(AC1101,MAX(30,ROUNDUP(0.05*AC1101,0))),IF(AI1101="Medium",MIN(AC1101,20),MIN(AC1101,10))))</f>
        <v/>
      </c>
      <c r="AL1101" s="0" t="n"/>
      <c r="AM1101" s="0" t="n"/>
      <c r="AN1101" s="0" t="n"/>
      <c r="AO1101" s="0" t="n"/>
      <c r="AP1101" s="0" t="n"/>
    </row>
    <row r="1102">
      <c r="A1102" s="49" t="n"/>
      <c r="B1102" s="50" t="n"/>
      <c r="C1102" s="50" t="n"/>
      <c r="D1102" s="51" t="n"/>
      <c r="E1102" s="50" t="n"/>
      <c r="F1102" s="50" t="n"/>
      <c r="G1102" s="50" t="n"/>
      <c r="H1102" s="50" t="n"/>
      <c r="I1102" s="50" t="n"/>
      <c r="J1102" s="50" t="n"/>
      <c r="K1102" s="50" t="n"/>
      <c r="L1102" s="50" t="n"/>
      <c r="M1102" s="50" t="n"/>
      <c r="N1102" s="50" t="n"/>
      <c r="O1102" s="51" t="n"/>
      <c r="P1102" s="50" t="n"/>
      <c r="Q1102" s="50" t="n"/>
      <c r="R1102" s="50" t="n"/>
      <c r="S1102" s="50" t="n"/>
      <c r="T1102" s="50" t="n"/>
      <c r="U1102" s="50" t="n"/>
      <c r="V1102" s="50" t="n"/>
      <c r="W1102" s="50" t="n"/>
      <c r="X1102" s="50" t="n"/>
      <c r="Y1102" s="51" t="n"/>
      <c r="Z1102" s="52" t="n"/>
      <c r="AA1102" s="50" t="n"/>
      <c r="AB1102" s="50" t="n"/>
      <c r="AC1102" s="61" t="n"/>
      <c r="AD1102" s="61" t="n"/>
      <c r="AE1102" s="50" t="n"/>
      <c r="AF1102" s="0" t="n"/>
      <c r="AG1102" s="0" t="n"/>
      <c r="AH1102" s="85">
        <f>IF(COUNTA(A1102:AG1102,AI1102,AL1102:AP1102)=0,"",IF(TRIM(A1102)="","AIR-ID REQUIRED",IF(OR(AND(K1102&lt;&gt;"",ISNA(MATCH(K1102,{"Yes","No","Unknown"},0))),AND(Q1102&lt;&gt;"",ISNA(MATCH(Q1102,{"Yes","No","Unknown"},0))),AND(R1102&lt;&gt;"",ISNA(MATCH(R1102,{"Yes","No","Unknown"},0))),AND(T1102&lt;&gt;"",ISNA(MATCH(T1102,{"Yes","No","Unknown"},0))),AND(J1102&lt;&gt;"",ISNA(MATCH(J1102,{"Improving","Stable","Deteriorating","New / Baseline","Not yet known"},0))),AND(Z1102&lt;&gt;"",ISNA(MATCH(Z1102,{"Open","Reviewed","Action Open","Escalated","Closed"},0))),AND(AG1102&lt;&gt;"",ISNA(MATCH(AG1102,{"UC-ID specific","Shared system baseline"},0))),AND(AI1102&lt;&gt;"",ISNA(MATCH(AI1102,{"Low","Medium","High","Critical"},0))),AND(AL1102&lt;&gt;"",COUNTIF(Lists!$A$3:$A$10,AL1102)=0),AND(AO1102&lt;&gt;"",ISNA(MATCH(AO1102,{"Operational monitoring","Performance review","Formal review"},0))),AND(AP1102&lt;&gt;"",ISNA(MATCH(AP1102,{"Raised per Monitoring and Review Plan","Not action-capable","Action-capable: raise not yet set"},0)))),"INVALID VALUE — use the dropdown list",IF(AND(AG1102="UC-ID specific",OR(AF1102="",AF1102="None")),"UC-ID REQUIRED",IF(OR(J1102="",K1102="",Q1102="",R1102="",T1102="",AL1102="",J1102="Not yet known",K1102="Unknown",Q1102="Unknown",R1102="Unknown",T1102="Unknown"),"UNKNOWN TO RESOLVE",IF(AND(K1102="Yes",OR(H1102="",I1102="",M1102="",N1102="",O1102="",P1102="",P1102="None",X1102="")),"BREACH ACTION INCOMPLETE",IF(AND(OR(K1102="Yes",Q1102="Yes"),AL1102="None"),"TRIGGER NOT RECORDED — select the E.4 trigger",IF(AND(OR(AND(AL1102&lt;&gt;"",AL1102&lt;&gt;"None"),R1102="Yes"),AM1102=""),"REASSESSMENT / CONSIDERATION REF REQUIRED",IF(AND(OR(R1102="Yes",T1102="Yes"),U1102=""),"GATE LOG EVENT ID REQUIRED",IF(OR(AND(D1102&lt;&gt;"",NOT(ISNUMBER(D1102))),AND(Y1102&lt;&gt;"",NOT(ISNUMBER(Y1102))),AND(ISNUMBER(D1102),ISNUMBER(Y1102),Y1102&lt;=D1102)),"DATE CHECK — Review and Next Review must be dates, Next after Review",IF(AND(ISNUMBER(AC1102),ISNUMBER(AD1102),AD1102&gt;AC1102),"SAMPLE EXCEEDS POPULATION",IF(AND(ISNUMBER(AD1102),ISNUMBER(AK1102),AD1102&lt;AK1102),"SAMPLE BELOW TIER MINIMUM",IF(AND(AI1102&lt;&gt;"",ISNUMBER(Y1102),AO1102=""),"REVIEW TYPE REQUIRED: operational, performance or formal (§6.4.4)",IF(AND(ISNUMBER(D1102),ISNUMBER(Y1102),AI1102&lt;&gt;"",Y1102-D1102&gt;IF(AI1102="Critical",31,IF(AI1102="High",IF(OR(AO1102="Operational monitoring",AO1102="Performance review"),31,92),IF(AI1102="Medium",IF(AO1102="Operational monitoring",31,IF(AO1102="Performance review",92,366)),366)))),"NEXT REVIEW EXCEEDS TIER CADENCE",IF(OR(AP1102="",AP1102="Action-capable: raise not yet set"),"AGENTIC CADENCE RAISE NOT SET (§6.4.4; size to be set by the Council)",IF(AND(Z1102="Closed",OR(D1102="",E1102="",G1102="",H1102="",I1102="",X1102="",Y1102="",AA1102="",AB1102="",NOT(ISNUMBER(AC1102)),NOT(ISNUMBER(AD1102)),AC1102&lt;1,AD1102&lt;1,AE1102="",AG1102="",AI1102="")),"CLOSURE EVIDENCE MISSING",IF(Z1102="Closed","Closure ready for independent review","Open / review")))))))))))))))))</f>
        <v/>
      </c>
      <c r="AI1102" s="0" t="n"/>
      <c r="AJ1102" s="0">
        <f>IF(AI1102="","",IF(AO1102="Operational monitoring",IF(AI1102="Low","Routine operational monitoring by the Service Owner",IF(AI1102="Medium","Monthly","Continuous (logged at least monthly)")),IF(AO1102="Performance review",IF(AI1102="Critical","At least monthly",IF(AI1102="High","Monthly",IF(AI1102="Medium","Quarterly","Annual"))),IF(AI1102="Critical","Continuous monitoring; formal review at least monthly",IF(AI1102="High","Quarterly","Annual")))))</f>
        <v/>
      </c>
      <c r="AK1102" s="0">
        <f>IF(OR(AI1102="",NOT(ISNUMBER(AC1102))),"",IF(OR(AI1102="Critical",AI1102="High"),MIN(AC1102,MAX(30,ROUNDUP(0.05*AC1102,0))),IF(AI1102="Medium",MIN(AC1102,20),MIN(AC1102,10))))</f>
        <v/>
      </c>
      <c r="AL1102" s="0" t="n"/>
      <c r="AM1102" s="0" t="n"/>
      <c r="AN1102" s="0" t="n"/>
      <c r="AO1102" s="0" t="n"/>
      <c r="AP1102" s="0" t="n"/>
    </row>
    <row r="1103">
      <c r="A1103" s="49" t="n"/>
      <c r="B1103" s="50" t="n"/>
      <c r="C1103" s="50" t="n"/>
      <c r="D1103" s="51" t="n"/>
      <c r="E1103" s="50" t="n"/>
      <c r="F1103" s="50" t="n"/>
      <c r="G1103" s="50" t="n"/>
      <c r="H1103" s="50" t="n"/>
      <c r="I1103" s="50" t="n"/>
      <c r="J1103" s="50" t="n"/>
      <c r="K1103" s="50" t="n"/>
      <c r="L1103" s="50" t="n"/>
      <c r="M1103" s="50" t="n"/>
      <c r="N1103" s="50" t="n"/>
      <c r="O1103" s="51" t="n"/>
      <c r="P1103" s="50" t="n"/>
      <c r="Q1103" s="50" t="n"/>
      <c r="R1103" s="50" t="n"/>
      <c r="S1103" s="50" t="n"/>
      <c r="T1103" s="50" t="n"/>
      <c r="U1103" s="50" t="n"/>
      <c r="V1103" s="50" t="n"/>
      <c r="W1103" s="50" t="n"/>
      <c r="X1103" s="50" t="n"/>
      <c r="Y1103" s="51" t="n"/>
      <c r="Z1103" s="52" t="n"/>
      <c r="AA1103" s="50" t="n"/>
      <c r="AB1103" s="50" t="n"/>
      <c r="AC1103" s="61" t="n"/>
      <c r="AD1103" s="61" t="n"/>
      <c r="AE1103" s="50" t="n"/>
      <c r="AF1103" s="0" t="n"/>
      <c r="AG1103" s="0" t="n"/>
      <c r="AH1103" s="85">
        <f>IF(COUNTA(A1103:AG1103,AI1103,AL1103:AP1103)=0,"",IF(TRIM(A1103)="","AIR-ID REQUIRED",IF(OR(AND(K1103&lt;&gt;"",ISNA(MATCH(K1103,{"Yes","No","Unknown"},0))),AND(Q1103&lt;&gt;"",ISNA(MATCH(Q1103,{"Yes","No","Unknown"},0))),AND(R1103&lt;&gt;"",ISNA(MATCH(R1103,{"Yes","No","Unknown"},0))),AND(T1103&lt;&gt;"",ISNA(MATCH(T1103,{"Yes","No","Unknown"},0))),AND(J1103&lt;&gt;"",ISNA(MATCH(J1103,{"Improving","Stable","Deteriorating","New / Baseline","Not yet known"},0))),AND(Z1103&lt;&gt;"",ISNA(MATCH(Z1103,{"Open","Reviewed","Action Open","Escalated","Closed"},0))),AND(AG1103&lt;&gt;"",ISNA(MATCH(AG1103,{"UC-ID specific","Shared system baseline"},0))),AND(AI1103&lt;&gt;"",ISNA(MATCH(AI1103,{"Low","Medium","High","Critical"},0))),AND(AL1103&lt;&gt;"",COUNTIF(Lists!$A$3:$A$10,AL1103)=0),AND(AO1103&lt;&gt;"",ISNA(MATCH(AO1103,{"Operational monitoring","Performance review","Formal review"},0))),AND(AP1103&lt;&gt;"",ISNA(MATCH(AP1103,{"Raised per Monitoring and Review Plan","Not action-capable","Action-capable: raise not yet set"},0)))),"INVALID VALUE — use the dropdown list",IF(AND(AG1103="UC-ID specific",OR(AF1103="",AF1103="None")),"UC-ID REQUIRED",IF(OR(J1103="",K1103="",Q1103="",R1103="",T1103="",AL1103="",J1103="Not yet known",K1103="Unknown",Q1103="Unknown",R1103="Unknown",T1103="Unknown"),"UNKNOWN TO RESOLVE",IF(AND(K1103="Yes",OR(H1103="",I1103="",M1103="",N1103="",O1103="",P1103="",P1103="None",X1103="")),"BREACH ACTION INCOMPLETE",IF(AND(OR(K1103="Yes",Q1103="Yes"),AL1103="None"),"TRIGGER NOT RECORDED — select the E.4 trigger",IF(AND(OR(AND(AL1103&lt;&gt;"",AL1103&lt;&gt;"None"),R1103="Yes"),AM1103=""),"REASSESSMENT / CONSIDERATION REF REQUIRED",IF(AND(OR(R1103="Yes",T1103="Yes"),U1103=""),"GATE LOG EVENT ID REQUIRED",IF(OR(AND(D1103&lt;&gt;"",NOT(ISNUMBER(D1103))),AND(Y1103&lt;&gt;"",NOT(ISNUMBER(Y1103))),AND(ISNUMBER(D1103),ISNUMBER(Y1103),Y1103&lt;=D1103)),"DATE CHECK — Review and Next Review must be dates, Next after Review",IF(AND(ISNUMBER(AC1103),ISNUMBER(AD1103),AD1103&gt;AC1103),"SAMPLE EXCEEDS POPULATION",IF(AND(ISNUMBER(AD1103),ISNUMBER(AK1103),AD1103&lt;AK1103),"SAMPLE BELOW TIER MINIMUM",IF(AND(AI1103&lt;&gt;"",ISNUMBER(Y1103),AO1103=""),"REVIEW TYPE REQUIRED: operational, performance or formal (§6.4.4)",IF(AND(ISNUMBER(D1103),ISNUMBER(Y1103),AI1103&lt;&gt;"",Y1103-D1103&gt;IF(AI1103="Critical",31,IF(AI1103="High",IF(OR(AO1103="Operational monitoring",AO1103="Performance review"),31,92),IF(AI1103="Medium",IF(AO1103="Operational monitoring",31,IF(AO1103="Performance review",92,366)),366)))),"NEXT REVIEW EXCEEDS TIER CADENCE",IF(OR(AP1103="",AP1103="Action-capable: raise not yet set"),"AGENTIC CADENCE RAISE NOT SET (§6.4.4; size to be set by the Council)",IF(AND(Z1103="Closed",OR(D1103="",E1103="",G1103="",H1103="",I1103="",X1103="",Y1103="",AA1103="",AB1103="",NOT(ISNUMBER(AC1103)),NOT(ISNUMBER(AD1103)),AC1103&lt;1,AD1103&lt;1,AE1103="",AG1103="",AI1103="")),"CLOSURE EVIDENCE MISSING",IF(Z1103="Closed","Closure ready for independent review","Open / review")))))))))))))))))</f>
        <v/>
      </c>
      <c r="AI1103" s="0" t="n"/>
      <c r="AJ1103" s="0">
        <f>IF(AI1103="","",IF(AO1103="Operational monitoring",IF(AI1103="Low","Routine operational monitoring by the Service Owner",IF(AI1103="Medium","Monthly","Continuous (logged at least monthly)")),IF(AO1103="Performance review",IF(AI1103="Critical","At least monthly",IF(AI1103="High","Monthly",IF(AI1103="Medium","Quarterly","Annual"))),IF(AI1103="Critical","Continuous monitoring; formal review at least monthly",IF(AI1103="High","Quarterly","Annual")))))</f>
        <v/>
      </c>
      <c r="AK1103" s="0">
        <f>IF(OR(AI1103="",NOT(ISNUMBER(AC1103))),"",IF(OR(AI1103="Critical",AI1103="High"),MIN(AC1103,MAX(30,ROUNDUP(0.05*AC1103,0))),IF(AI1103="Medium",MIN(AC1103,20),MIN(AC1103,10))))</f>
        <v/>
      </c>
      <c r="AL1103" s="0" t="n"/>
      <c r="AM1103" s="0" t="n"/>
      <c r="AN1103" s="0" t="n"/>
      <c r="AO1103" s="0" t="n"/>
      <c r="AP1103" s="0" t="n"/>
    </row>
    <row r="1104">
      <c r="A1104" s="49" t="n"/>
      <c r="B1104" s="50" t="n"/>
      <c r="C1104" s="50" t="n"/>
      <c r="D1104" s="51" t="n"/>
      <c r="E1104" s="50" t="n"/>
      <c r="F1104" s="50" t="n"/>
      <c r="G1104" s="50" t="n"/>
      <c r="H1104" s="50" t="n"/>
      <c r="I1104" s="50" t="n"/>
      <c r="J1104" s="50" t="n"/>
      <c r="K1104" s="50" t="n"/>
      <c r="L1104" s="50" t="n"/>
      <c r="M1104" s="50" t="n"/>
      <c r="N1104" s="50" t="n"/>
      <c r="O1104" s="51" t="n"/>
      <c r="P1104" s="50" t="n"/>
      <c r="Q1104" s="50" t="n"/>
      <c r="R1104" s="50" t="n"/>
      <c r="S1104" s="50" t="n"/>
      <c r="T1104" s="50" t="n"/>
      <c r="U1104" s="50" t="n"/>
      <c r="V1104" s="50" t="n"/>
      <c r="W1104" s="50" t="n"/>
      <c r="X1104" s="50" t="n"/>
      <c r="Y1104" s="51" t="n"/>
      <c r="Z1104" s="52" t="n"/>
      <c r="AA1104" s="50" t="n"/>
      <c r="AB1104" s="50" t="n"/>
      <c r="AC1104" s="61" t="n"/>
      <c r="AD1104" s="61" t="n"/>
      <c r="AE1104" s="50" t="n"/>
      <c r="AF1104" s="0" t="n"/>
      <c r="AG1104" s="0" t="n"/>
      <c r="AH1104" s="85">
        <f>IF(COUNTA(A1104:AG1104,AI1104,AL1104:AP1104)=0,"",IF(TRIM(A1104)="","AIR-ID REQUIRED",IF(OR(AND(K1104&lt;&gt;"",ISNA(MATCH(K1104,{"Yes","No","Unknown"},0))),AND(Q1104&lt;&gt;"",ISNA(MATCH(Q1104,{"Yes","No","Unknown"},0))),AND(R1104&lt;&gt;"",ISNA(MATCH(R1104,{"Yes","No","Unknown"},0))),AND(T1104&lt;&gt;"",ISNA(MATCH(T1104,{"Yes","No","Unknown"},0))),AND(J1104&lt;&gt;"",ISNA(MATCH(J1104,{"Improving","Stable","Deteriorating","New / Baseline","Not yet known"},0))),AND(Z1104&lt;&gt;"",ISNA(MATCH(Z1104,{"Open","Reviewed","Action Open","Escalated","Closed"},0))),AND(AG1104&lt;&gt;"",ISNA(MATCH(AG1104,{"UC-ID specific","Shared system baseline"},0))),AND(AI1104&lt;&gt;"",ISNA(MATCH(AI1104,{"Low","Medium","High","Critical"},0))),AND(AL1104&lt;&gt;"",COUNTIF(Lists!$A$3:$A$10,AL1104)=0),AND(AO1104&lt;&gt;"",ISNA(MATCH(AO1104,{"Operational monitoring","Performance review","Formal review"},0))),AND(AP1104&lt;&gt;"",ISNA(MATCH(AP1104,{"Raised per Monitoring and Review Plan","Not action-capable","Action-capable: raise not yet set"},0)))),"INVALID VALUE — use the dropdown list",IF(AND(AG1104="UC-ID specific",OR(AF1104="",AF1104="None")),"UC-ID REQUIRED",IF(OR(J1104="",K1104="",Q1104="",R1104="",T1104="",AL1104="",J1104="Not yet known",K1104="Unknown",Q1104="Unknown",R1104="Unknown",T1104="Unknown"),"UNKNOWN TO RESOLVE",IF(AND(K1104="Yes",OR(H1104="",I1104="",M1104="",N1104="",O1104="",P1104="",P1104="None",X1104="")),"BREACH ACTION INCOMPLETE",IF(AND(OR(K1104="Yes",Q1104="Yes"),AL1104="None"),"TRIGGER NOT RECORDED — select the E.4 trigger",IF(AND(OR(AND(AL1104&lt;&gt;"",AL1104&lt;&gt;"None"),R1104="Yes"),AM1104=""),"REASSESSMENT / CONSIDERATION REF REQUIRED",IF(AND(OR(R1104="Yes",T1104="Yes"),U1104=""),"GATE LOG EVENT ID REQUIRED",IF(OR(AND(D1104&lt;&gt;"",NOT(ISNUMBER(D1104))),AND(Y1104&lt;&gt;"",NOT(ISNUMBER(Y1104))),AND(ISNUMBER(D1104),ISNUMBER(Y1104),Y1104&lt;=D1104)),"DATE CHECK — Review and Next Review must be dates, Next after Review",IF(AND(ISNUMBER(AC1104),ISNUMBER(AD1104),AD1104&gt;AC1104),"SAMPLE EXCEEDS POPULATION",IF(AND(ISNUMBER(AD1104),ISNUMBER(AK1104),AD1104&lt;AK1104),"SAMPLE BELOW TIER MINIMUM",IF(AND(AI1104&lt;&gt;"",ISNUMBER(Y1104),AO1104=""),"REVIEW TYPE REQUIRED: operational, performance or formal (§6.4.4)",IF(AND(ISNUMBER(D1104),ISNUMBER(Y1104),AI1104&lt;&gt;"",Y1104-D1104&gt;IF(AI1104="Critical",31,IF(AI1104="High",IF(OR(AO1104="Operational monitoring",AO1104="Performance review"),31,92),IF(AI1104="Medium",IF(AO1104="Operational monitoring",31,IF(AO1104="Performance review",92,366)),366)))),"NEXT REVIEW EXCEEDS TIER CADENCE",IF(OR(AP1104="",AP1104="Action-capable: raise not yet set"),"AGENTIC CADENCE RAISE NOT SET (§6.4.4; size to be set by the Council)",IF(AND(Z1104="Closed",OR(D1104="",E1104="",G1104="",H1104="",I1104="",X1104="",Y1104="",AA1104="",AB1104="",NOT(ISNUMBER(AC1104)),NOT(ISNUMBER(AD1104)),AC1104&lt;1,AD1104&lt;1,AE1104="",AG1104="",AI1104="")),"CLOSURE EVIDENCE MISSING",IF(Z1104="Closed","Closure ready for independent review","Open / review")))))))))))))))))</f>
        <v/>
      </c>
      <c r="AI1104" s="0" t="n"/>
      <c r="AJ1104" s="0">
        <f>IF(AI1104="","",IF(AO1104="Operational monitoring",IF(AI1104="Low","Routine operational monitoring by the Service Owner",IF(AI1104="Medium","Monthly","Continuous (logged at least monthly)")),IF(AO1104="Performance review",IF(AI1104="Critical","At least monthly",IF(AI1104="High","Monthly",IF(AI1104="Medium","Quarterly","Annual"))),IF(AI1104="Critical","Continuous monitoring; formal review at least monthly",IF(AI1104="High","Quarterly","Annual")))))</f>
        <v/>
      </c>
      <c r="AK1104" s="0">
        <f>IF(OR(AI1104="",NOT(ISNUMBER(AC1104))),"",IF(OR(AI1104="Critical",AI1104="High"),MIN(AC1104,MAX(30,ROUNDUP(0.05*AC1104,0))),IF(AI1104="Medium",MIN(AC1104,20),MIN(AC1104,10))))</f>
        <v/>
      </c>
      <c r="AL1104" s="0" t="n"/>
      <c r="AM1104" s="0" t="n"/>
      <c r="AN1104" s="0" t="n"/>
      <c r="AO1104" s="0" t="n"/>
      <c r="AP1104" s="0" t="n"/>
    </row>
    <row r="1105">
      <c r="A1105" s="49" t="n"/>
      <c r="B1105" s="50" t="n"/>
      <c r="C1105" s="50" t="n"/>
      <c r="D1105" s="51" t="n"/>
      <c r="E1105" s="50" t="n"/>
      <c r="F1105" s="50" t="n"/>
      <c r="G1105" s="50" t="n"/>
      <c r="H1105" s="50" t="n"/>
      <c r="I1105" s="50" t="n"/>
      <c r="J1105" s="50" t="n"/>
      <c r="K1105" s="50" t="n"/>
      <c r="L1105" s="50" t="n"/>
      <c r="M1105" s="50" t="n"/>
      <c r="N1105" s="50" t="n"/>
      <c r="O1105" s="51" t="n"/>
      <c r="P1105" s="50" t="n"/>
      <c r="Q1105" s="50" t="n"/>
      <c r="R1105" s="50" t="n"/>
      <c r="S1105" s="50" t="n"/>
      <c r="T1105" s="50" t="n"/>
      <c r="U1105" s="50" t="n"/>
      <c r="V1105" s="50" t="n"/>
      <c r="W1105" s="50" t="n"/>
      <c r="X1105" s="50" t="n"/>
      <c r="Y1105" s="51" t="n"/>
      <c r="Z1105" s="52" t="n"/>
      <c r="AA1105" s="50" t="n"/>
      <c r="AB1105" s="50" t="n"/>
      <c r="AC1105" s="61" t="n"/>
      <c r="AD1105" s="61" t="n"/>
      <c r="AE1105" s="50" t="n"/>
      <c r="AF1105" s="0" t="n"/>
      <c r="AG1105" s="0" t="n"/>
      <c r="AH1105" s="85">
        <f>IF(COUNTA(A1105:AG1105,AI1105,AL1105:AP1105)=0,"",IF(TRIM(A1105)="","AIR-ID REQUIRED",IF(OR(AND(K1105&lt;&gt;"",ISNA(MATCH(K1105,{"Yes","No","Unknown"},0))),AND(Q1105&lt;&gt;"",ISNA(MATCH(Q1105,{"Yes","No","Unknown"},0))),AND(R1105&lt;&gt;"",ISNA(MATCH(R1105,{"Yes","No","Unknown"},0))),AND(T1105&lt;&gt;"",ISNA(MATCH(T1105,{"Yes","No","Unknown"},0))),AND(J1105&lt;&gt;"",ISNA(MATCH(J1105,{"Improving","Stable","Deteriorating","New / Baseline","Not yet known"},0))),AND(Z1105&lt;&gt;"",ISNA(MATCH(Z1105,{"Open","Reviewed","Action Open","Escalated","Closed"},0))),AND(AG1105&lt;&gt;"",ISNA(MATCH(AG1105,{"UC-ID specific","Shared system baseline"},0))),AND(AI1105&lt;&gt;"",ISNA(MATCH(AI1105,{"Low","Medium","High","Critical"},0))),AND(AL1105&lt;&gt;"",COUNTIF(Lists!$A$3:$A$10,AL1105)=0),AND(AO1105&lt;&gt;"",ISNA(MATCH(AO1105,{"Operational monitoring","Performance review","Formal review"},0))),AND(AP1105&lt;&gt;"",ISNA(MATCH(AP1105,{"Raised per Monitoring and Review Plan","Not action-capable","Action-capable: raise not yet set"},0)))),"INVALID VALUE — use the dropdown list",IF(AND(AG1105="UC-ID specific",OR(AF1105="",AF1105="None")),"UC-ID REQUIRED",IF(OR(J1105="",K1105="",Q1105="",R1105="",T1105="",AL1105="",J1105="Not yet known",K1105="Unknown",Q1105="Unknown",R1105="Unknown",T1105="Unknown"),"UNKNOWN TO RESOLVE",IF(AND(K1105="Yes",OR(H1105="",I1105="",M1105="",N1105="",O1105="",P1105="",P1105="None",X1105="")),"BREACH ACTION INCOMPLETE",IF(AND(OR(K1105="Yes",Q1105="Yes"),AL1105="None"),"TRIGGER NOT RECORDED — select the E.4 trigger",IF(AND(OR(AND(AL1105&lt;&gt;"",AL1105&lt;&gt;"None"),R1105="Yes"),AM1105=""),"REASSESSMENT / CONSIDERATION REF REQUIRED",IF(AND(OR(R1105="Yes",T1105="Yes"),U1105=""),"GATE LOG EVENT ID REQUIRED",IF(OR(AND(D1105&lt;&gt;"",NOT(ISNUMBER(D1105))),AND(Y1105&lt;&gt;"",NOT(ISNUMBER(Y1105))),AND(ISNUMBER(D1105),ISNUMBER(Y1105),Y1105&lt;=D1105)),"DATE CHECK — Review and Next Review must be dates, Next after Review",IF(AND(ISNUMBER(AC1105),ISNUMBER(AD1105),AD1105&gt;AC1105),"SAMPLE EXCEEDS POPULATION",IF(AND(ISNUMBER(AD1105),ISNUMBER(AK1105),AD1105&lt;AK1105),"SAMPLE BELOW TIER MINIMUM",IF(AND(AI1105&lt;&gt;"",ISNUMBER(Y1105),AO1105=""),"REVIEW TYPE REQUIRED: operational, performance or formal (§6.4.4)",IF(AND(ISNUMBER(D1105),ISNUMBER(Y1105),AI1105&lt;&gt;"",Y1105-D1105&gt;IF(AI1105="Critical",31,IF(AI1105="High",IF(OR(AO1105="Operational monitoring",AO1105="Performance review"),31,92),IF(AI1105="Medium",IF(AO1105="Operational monitoring",31,IF(AO1105="Performance review",92,366)),366)))),"NEXT REVIEW EXCEEDS TIER CADENCE",IF(OR(AP1105="",AP1105="Action-capable: raise not yet set"),"AGENTIC CADENCE RAISE NOT SET (§6.4.4; size to be set by the Council)",IF(AND(Z1105="Closed",OR(D1105="",E1105="",G1105="",H1105="",I1105="",X1105="",Y1105="",AA1105="",AB1105="",NOT(ISNUMBER(AC1105)),NOT(ISNUMBER(AD1105)),AC1105&lt;1,AD1105&lt;1,AE1105="",AG1105="",AI1105="")),"CLOSURE EVIDENCE MISSING",IF(Z1105="Closed","Closure ready for independent review","Open / review")))))))))))))))))</f>
        <v/>
      </c>
      <c r="AI1105" s="0" t="n"/>
      <c r="AJ1105" s="0">
        <f>IF(AI1105="","",IF(AO1105="Operational monitoring",IF(AI1105="Low","Routine operational monitoring by the Service Owner",IF(AI1105="Medium","Monthly","Continuous (logged at least monthly)")),IF(AO1105="Performance review",IF(AI1105="Critical","At least monthly",IF(AI1105="High","Monthly",IF(AI1105="Medium","Quarterly","Annual"))),IF(AI1105="Critical","Continuous monitoring; formal review at least monthly",IF(AI1105="High","Quarterly","Annual")))))</f>
        <v/>
      </c>
      <c r="AK1105" s="0">
        <f>IF(OR(AI1105="",NOT(ISNUMBER(AC1105))),"",IF(OR(AI1105="Critical",AI1105="High"),MIN(AC1105,MAX(30,ROUNDUP(0.05*AC1105,0))),IF(AI1105="Medium",MIN(AC1105,20),MIN(AC1105,10))))</f>
        <v/>
      </c>
      <c r="AL1105" s="0" t="n"/>
      <c r="AM1105" s="0" t="n"/>
      <c r="AN1105" s="0" t="n"/>
      <c r="AO1105" s="0" t="n"/>
      <c r="AP1105" s="0" t="n"/>
    </row>
    <row r="1106">
      <c r="A1106" s="49" t="n"/>
      <c r="B1106" s="50" t="n"/>
      <c r="C1106" s="50" t="n"/>
      <c r="D1106" s="51" t="n"/>
      <c r="E1106" s="50" t="n"/>
      <c r="F1106" s="50" t="n"/>
      <c r="G1106" s="50" t="n"/>
      <c r="H1106" s="50" t="n"/>
      <c r="I1106" s="50" t="n"/>
      <c r="J1106" s="50" t="n"/>
      <c r="K1106" s="50" t="n"/>
      <c r="L1106" s="50" t="n"/>
      <c r="M1106" s="50" t="n"/>
      <c r="N1106" s="50" t="n"/>
      <c r="O1106" s="51" t="n"/>
      <c r="P1106" s="50" t="n"/>
      <c r="Q1106" s="50" t="n"/>
      <c r="R1106" s="50" t="n"/>
      <c r="S1106" s="50" t="n"/>
      <c r="T1106" s="50" t="n"/>
      <c r="U1106" s="50" t="n"/>
      <c r="V1106" s="50" t="n"/>
      <c r="W1106" s="50" t="n"/>
      <c r="X1106" s="50" t="n"/>
      <c r="Y1106" s="51" t="n"/>
      <c r="Z1106" s="52" t="n"/>
      <c r="AA1106" s="50" t="n"/>
      <c r="AB1106" s="50" t="n"/>
      <c r="AC1106" s="61" t="n"/>
      <c r="AD1106" s="61" t="n"/>
      <c r="AE1106" s="50" t="n"/>
      <c r="AF1106" s="0" t="n"/>
      <c r="AG1106" s="0" t="n"/>
      <c r="AH1106" s="85">
        <f>IF(COUNTA(A1106:AG1106,AI1106,AL1106:AP1106)=0,"",IF(TRIM(A1106)="","AIR-ID REQUIRED",IF(OR(AND(K1106&lt;&gt;"",ISNA(MATCH(K1106,{"Yes","No","Unknown"},0))),AND(Q1106&lt;&gt;"",ISNA(MATCH(Q1106,{"Yes","No","Unknown"},0))),AND(R1106&lt;&gt;"",ISNA(MATCH(R1106,{"Yes","No","Unknown"},0))),AND(T1106&lt;&gt;"",ISNA(MATCH(T1106,{"Yes","No","Unknown"},0))),AND(J1106&lt;&gt;"",ISNA(MATCH(J1106,{"Improving","Stable","Deteriorating","New / Baseline","Not yet known"},0))),AND(Z1106&lt;&gt;"",ISNA(MATCH(Z1106,{"Open","Reviewed","Action Open","Escalated","Closed"},0))),AND(AG1106&lt;&gt;"",ISNA(MATCH(AG1106,{"UC-ID specific","Shared system baseline"},0))),AND(AI1106&lt;&gt;"",ISNA(MATCH(AI1106,{"Low","Medium","High","Critical"},0))),AND(AL1106&lt;&gt;"",COUNTIF(Lists!$A$3:$A$10,AL1106)=0),AND(AO1106&lt;&gt;"",ISNA(MATCH(AO1106,{"Operational monitoring","Performance review","Formal review"},0))),AND(AP1106&lt;&gt;"",ISNA(MATCH(AP1106,{"Raised per Monitoring and Review Plan","Not action-capable","Action-capable: raise not yet set"},0)))),"INVALID VALUE — use the dropdown list",IF(AND(AG1106="UC-ID specific",OR(AF1106="",AF1106="None")),"UC-ID REQUIRED",IF(OR(J1106="",K1106="",Q1106="",R1106="",T1106="",AL1106="",J1106="Not yet known",K1106="Unknown",Q1106="Unknown",R1106="Unknown",T1106="Unknown"),"UNKNOWN TO RESOLVE",IF(AND(K1106="Yes",OR(H1106="",I1106="",M1106="",N1106="",O1106="",P1106="",P1106="None",X1106="")),"BREACH ACTION INCOMPLETE",IF(AND(OR(K1106="Yes",Q1106="Yes"),AL1106="None"),"TRIGGER NOT RECORDED — select the E.4 trigger",IF(AND(OR(AND(AL1106&lt;&gt;"",AL1106&lt;&gt;"None"),R1106="Yes"),AM1106=""),"REASSESSMENT / CONSIDERATION REF REQUIRED",IF(AND(OR(R1106="Yes",T1106="Yes"),U1106=""),"GATE LOG EVENT ID REQUIRED",IF(OR(AND(D1106&lt;&gt;"",NOT(ISNUMBER(D1106))),AND(Y1106&lt;&gt;"",NOT(ISNUMBER(Y1106))),AND(ISNUMBER(D1106),ISNUMBER(Y1106),Y1106&lt;=D1106)),"DATE CHECK — Review and Next Review must be dates, Next after Review",IF(AND(ISNUMBER(AC1106),ISNUMBER(AD1106),AD1106&gt;AC1106),"SAMPLE EXCEEDS POPULATION",IF(AND(ISNUMBER(AD1106),ISNUMBER(AK1106),AD1106&lt;AK1106),"SAMPLE BELOW TIER MINIMUM",IF(AND(AI1106&lt;&gt;"",ISNUMBER(Y1106),AO1106=""),"REVIEW TYPE REQUIRED: operational, performance or formal (§6.4.4)",IF(AND(ISNUMBER(D1106),ISNUMBER(Y1106),AI1106&lt;&gt;"",Y1106-D1106&gt;IF(AI1106="Critical",31,IF(AI1106="High",IF(OR(AO1106="Operational monitoring",AO1106="Performance review"),31,92),IF(AI1106="Medium",IF(AO1106="Operational monitoring",31,IF(AO1106="Performance review",92,366)),366)))),"NEXT REVIEW EXCEEDS TIER CADENCE",IF(OR(AP1106="",AP1106="Action-capable: raise not yet set"),"AGENTIC CADENCE RAISE NOT SET (§6.4.4; size to be set by the Council)",IF(AND(Z1106="Closed",OR(D1106="",E1106="",G1106="",H1106="",I1106="",X1106="",Y1106="",AA1106="",AB1106="",NOT(ISNUMBER(AC1106)),NOT(ISNUMBER(AD1106)),AC1106&lt;1,AD1106&lt;1,AE1106="",AG1106="",AI1106="")),"CLOSURE EVIDENCE MISSING",IF(Z1106="Closed","Closure ready for independent review","Open / review")))))))))))))))))</f>
        <v/>
      </c>
      <c r="AI1106" s="0" t="n"/>
      <c r="AJ1106" s="0">
        <f>IF(AI1106="","",IF(AO1106="Operational monitoring",IF(AI1106="Low","Routine operational monitoring by the Service Owner",IF(AI1106="Medium","Monthly","Continuous (logged at least monthly)")),IF(AO1106="Performance review",IF(AI1106="Critical","At least monthly",IF(AI1106="High","Monthly",IF(AI1106="Medium","Quarterly","Annual"))),IF(AI1106="Critical","Continuous monitoring; formal review at least monthly",IF(AI1106="High","Quarterly","Annual")))))</f>
        <v/>
      </c>
      <c r="AK1106" s="0">
        <f>IF(OR(AI1106="",NOT(ISNUMBER(AC1106))),"",IF(OR(AI1106="Critical",AI1106="High"),MIN(AC1106,MAX(30,ROUNDUP(0.05*AC1106,0))),IF(AI1106="Medium",MIN(AC1106,20),MIN(AC1106,10))))</f>
        <v/>
      </c>
      <c r="AL1106" s="0" t="n"/>
      <c r="AM1106" s="0" t="n"/>
      <c r="AN1106" s="0" t="n"/>
      <c r="AO1106" s="0" t="n"/>
      <c r="AP1106" s="0" t="n"/>
    </row>
    <row r="1107">
      <c r="A1107" s="49" t="n"/>
      <c r="B1107" s="50" t="n"/>
      <c r="C1107" s="50" t="n"/>
      <c r="D1107" s="51" t="n"/>
      <c r="E1107" s="50" t="n"/>
      <c r="F1107" s="50" t="n"/>
      <c r="G1107" s="50" t="n"/>
      <c r="H1107" s="50" t="n"/>
      <c r="I1107" s="50" t="n"/>
      <c r="J1107" s="50" t="n"/>
      <c r="K1107" s="50" t="n"/>
      <c r="L1107" s="50" t="n"/>
      <c r="M1107" s="50" t="n"/>
      <c r="N1107" s="50" t="n"/>
      <c r="O1107" s="51" t="n"/>
      <c r="P1107" s="50" t="n"/>
      <c r="Q1107" s="50" t="n"/>
      <c r="R1107" s="50" t="n"/>
      <c r="S1107" s="50" t="n"/>
      <c r="T1107" s="50" t="n"/>
      <c r="U1107" s="50" t="n"/>
      <c r="V1107" s="50" t="n"/>
      <c r="W1107" s="50" t="n"/>
      <c r="X1107" s="50" t="n"/>
      <c r="Y1107" s="51" t="n"/>
      <c r="Z1107" s="52" t="n"/>
      <c r="AA1107" s="50" t="n"/>
      <c r="AB1107" s="50" t="n"/>
      <c r="AC1107" s="61" t="n"/>
      <c r="AD1107" s="61" t="n"/>
      <c r="AE1107" s="50" t="n"/>
      <c r="AF1107" s="0" t="n"/>
      <c r="AG1107" s="0" t="n"/>
      <c r="AH1107" s="85">
        <f>IF(COUNTA(A1107:AG1107,AI1107,AL1107:AP1107)=0,"",IF(TRIM(A1107)="","AIR-ID REQUIRED",IF(OR(AND(K1107&lt;&gt;"",ISNA(MATCH(K1107,{"Yes","No","Unknown"},0))),AND(Q1107&lt;&gt;"",ISNA(MATCH(Q1107,{"Yes","No","Unknown"},0))),AND(R1107&lt;&gt;"",ISNA(MATCH(R1107,{"Yes","No","Unknown"},0))),AND(T1107&lt;&gt;"",ISNA(MATCH(T1107,{"Yes","No","Unknown"},0))),AND(J1107&lt;&gt;"",ISNA(MATCH(J1107,{"Improving","Stable","Deteriorating","New / Baseline","Not yet known"},0))),AND(Z1107&lt;&gt;"",ISNA(MATCH(Z1107,{"Open","Reviewed","Action Open","Escalated","Closed"},0))),AND(AG1107&lt;&gt;"",ISNA(MATCH(AG1107,{"UC-ID specific","Shared system baseline"},0))),AND(AI1107&lt;&gt;"",ISNA(MATCH(AI1107,{"Low","Medium","High","Critical"},0))),AND(AL1107&lt;&gt;"",COUNTIF(Lists!$A$3:$A$10,AL1107)=0),AND(AO1107&lt;&gt;"",ISNA(MATCH(AO1107,{"Operational monitoring","Performance review","Formal review"},0))),AND(AP1107&lt;&gt;"",ISNA(MATCH(AP1107,{"Raised per Monitoring and Review Plan","Not action-capable","Action-capable: raise not yet set"},0)))),"INVALID VALUE — use the dropdown list",IF(AND(AG1107="UC-ID specific",OR(AF1107="",AF1107="None")),"UC-ID REQUIRED",IF(OR(J1107="",K1107="",Q1107="",R1107="",T1107="",AL1107="",J1107="Not yet known",K1107="Unknown",Q1107="Unknown",R1107="Unknown",T1107="Unknown"),"UNKNOWN TO RESOLVE",IF(AND(K1107="Yes",OR(H1107="",I1107="",M1107="",N1107="",O1107="",P1107="",P1107="None",X1107="")),"BREACH ACTION INCOMPLETE",IF(AND(OR(K1107="Yes",Q1107="Yes"),AL1107="None"),"TRIGGER NOT RECORDED — select the E.4 trigger",IF(AND(OR(AND(AL1107&lt;&gt;"",AL1107&lt;&gt;"None"),R1107="Yes"),AM1107=""),"REASSESSMENT / CONSIDERATION REF REQUIRED",IF(AND(OR(R1107="Yes",T1107="Yes"),U1107=""),"GATE LOG EVENT ID REQUIRED",IF(OR(AND(D1107&lt;&gt;"",NOT(ISNUMBER(D1107))),AND(Y1107&lt;&gt;"",NOT(ISNUMBER(Y1107))),AND(ISNUMBER(D1107),ISNUMBER(Y1107),Y1107&lt;=D1107)),"DATE CHECK — Review and Next Review must be dates, Next after Review",IF(AND(ISNUMBER(AC1107),ISNUMBER(AD1107),AD1107&gt;AC1107),"SAMPLE EXCEEDS POPULATION",IF(AND(ISNUMBER(AD1107),ISNUMBER(AK1107),AD1107&lt;AK1107),"SAMPLE BELOW TIER MINIMUM",IF(AND(AI1107&lt;&gt;"",ISNUMBER(Y1107),AO1107=""),"REVIEW TYPE REQUIRED: operational, performance or formal (§6.4.4)",IF(AND(ISNUMBER(D1107),ISNUMBER(Y1107),AI1107&lt;&gt;"",Y1107-D1107&gt;IF(AI1107="Critical",31,IF(AI1107="High",IF(OR(AO1107="Operational monitoring",AO1107="Performance review"),31,92),IF(AI1107="Medium",IF(AO1107="Operational monitoring",31,IF(AO1107="Performance review",92,366)),366)))),"NEXT REVIEW EXCEEDS TIER CADENCE",IF(OR(AP1107="",AP1107="Action-capable: raise not yet set"),"AGENTIC CADENCE RAISE NOT SET (§6.4.4; size to be set by the Council)",IF(AND(Z1107="Closed",OR(D1107="",E1107="",G1107="",H1107="",I1107="",X1107="",Y1107="",AA1107="",AB1107="",NOT(ISNUMBER(AC1107)),NOT(ISNUMBER(AD1107)),AC1107&lt;1,AD1107&lt;1,AE1107="",AG1107="",AI1107="")),"CLOSURE EVIDENCE MISSING",IF(Z1107="Closed","Closure ready for independent review","Open / review")))))))))))))))))</f>
        <v/>
      </c>
      <c r="AI1107" s="0" t="n"/>
      <c r="AJ1107" s="0">
        <f>IF(AI1107="","",IF(AO1107="Operational monitoring",IF(AI1107="Low","Routine operational monitoring by the Service Owner",IF(AI1107="Medium","Monthly","Continuous (logged at least monthly)")),IF(AO1107="Performance review",IF(AI1107="Critical","At least monthly",IF(AI1107="High","Monthly",IF(AI1107="Medium","Quarterly","Annual"))),IF(AI1107="Critical","Continuous monitoring; formal review at least monthly",IF(AI1107="High","Quarterly","Annual")))))</f>
        <v/>
      </c>
      <c r="AK1107" s="0">
        <f>IF(OR(AI1107="",NOT(ISNUMBER(AC1107))),"",IF(OR(AI1107="Critical",AI1107="High"),MIN(AC1107,MAX(30,ROUNDUP(0.05*AC1107,0))),IF(AI1107="Medium",MIN(AC1107,20),MIN(AC1107,10))))</f>
        <v/>
      </c>
      <c r="AL1107" s="0" t="n"/>
      <c r="AM1107" s="0" t="n"/>
      <c r="AN1107" s="0" t="n"/>
      <c r="AO1107" s="0" t="n"/>
      <c r="AP1107" s="0" t="n"/>
    </row>
    <row r="1108">
      <c r="A1108" s="49" t="n"/>
      <c r="B1108" s="50" t="n"/>
      <c r="C1108" s="50" t="n"/>
      <c r="D1108" s="51" t="n"/>
      <c r="E1108" s="50" t="n"/>
      <c r="F1108" s="50" t="n"/>
      <c r="G1108" s="50" t="n"/>
      <c r="H1108" s="50" t="n"/>
      <c r="I1108" s="50" t="n"/>
      <c r="J1108" s="50" t="n"/>
      <c r="K1108" s="50" t="n"/>
      <c r="L1108" s="50" t="n"/>
      <c r="M1108" s="50" t="n"/>
      <c r="N1108" s="50" t="n"/>
      <c r="O1108" s="51" t="n"/>
      <c r="P1108" s="50" t="n"/>
      <c r="Q1108" s="50" t="n"/>
      <c r="R1108" s="50" t="n"/>
      <c r="S1108" s="50" t="n"/>
      <c r="T1108" s="50" t="n"/>
      <c r="U1108" s="50" t="n"/>
      <c r="V1108" s="50" t="n"/>
      <c r="W1108" s="50" t="n"/>
      <c r="X1108" s="50" t="n"/>
      <c r="Y1108" s="51" t="n"/>
      <c r="Z1108" s="52" t="n"/>
      <c r="AA1108" s="50" t="n"/>
      <c r="AB1108" s="50" t="n"/>
      <c r="AC1108" s="61" t="n"/>
      <c r="AD1108" s="61" t="n"/>
      <c r="AE1108" s="50" t="n"/>
      <c r="AF1108" s="0" t="n"/>
      <c r="AG1108" s="0" t="n"/>
      <c r="AH1108" s="85">
        <f>IF(COUNTA(A1108:AG1108,AI1108,AL1108:AP1108)=0,"",IF(TRIM(A1108)="","AIR-ID REQUIRED",IF(OR(AND(K1108&lt;&gt;"",ISNA(MATCH(K1108,{"Yes","No","Unknown"},0))),AND(Q1108&lt;&gt;"",ISNA(MATCH(Q1108,{"Yes","No","Unknown"},0))),AND(R1108&lt;&gt;"",ISNA(MATCH(R1108,{"Yes","No","Unknown"},0))),AND(T1108&lt;&gt;"",ISNA(MATCH(T1108,{"Yes","No","Unknown"},0))),AND(J1108&lt;&gt;"",ISNA(MATCH(J1108,{"Improving","Stable","Deteriorating","New / Baseline","Not yet known"},0))),AND(Z1108&lt;&gt;"",ISNA(MATCH(Z1108,{"Open","Reviewed","Action Open","Escalated","Closed"},0))),AND(AG1108&lt;&gt;"",ISNA(MATCH(AG1108,{"UC-ID specific","Shared system baseline"},0))),AND(AI1108&lt;&gt;"",ISNA(MATCH(AI1108,{"Low","Medium","High","Critical"},0))),AND(AL1108&lt;&gt;"",COUNTIF(Lists!$A$3:$A$10,AL1108)=0),AND(AO1108&lt;&gt;"",ISNA(MATCH(AO1108,{"Operational monitoring","Performance review","Formal review"},0))),AND(AP1108&lt;&gt;"",ISNA(MATCH(AP1108,{"Raised per Monitoring and Review Plan","Not action-capable","Action-capable: raise not yet set"},0)))),"INVALID VALUE — use the dropdown list",IF(AND(AG1108="UC-ID specific",OR(AF1108="",AF1108="None")),"UC-ID REQUIRED",IF(OR(J1108="",K1108="",Q1108="",R1108="",T1108="",AL1108="",J1108="Not yet known",K1108="Unknown",Q1108="Unknown",R1108="Unknown",T1108="Unknown"),"UNKNOWN TO RESOLVE",IF(AND(K1108="Yes",OR(H1108="",I1108="",M1108="",N1108="",O1108="",P1108="",P1108="None",X1108="")),"BREACH ACTION INCOMPLETE",IF(AND(OR(K1108="Yes",Q1108="Yes"),AL1108="None"),"TRIGGER NOT RECORDED — select the E.4 trigger",IF(AND(OR(AND(AL1108&lt;&gt;"",AL1108&lt;&gt;"None"),R1108="Yes"),AM1108=""),"REASSESSMENT / CONSIDERATION REF REQUIRED",IF(AND(OR(R1108="Yes",T1108="Yes"),U1108=""),"GATE LOG EVENT ID REQUIRED",IF(OR(AND(D1108&lt;&gt;"",NOT(ISNUMBER(D1108))),AND(Y1108&lt;&gt;"",NOT(ISNUMBER(Y1108))),AND(ISNUMBER(D1108),ISNUMBER(Y1108),Y1108&lt;=D1108)),"DATE CHECK — Review and Next Review must be dates, Next after Review",IF(AND(ISNUMBER(AC1108),ISNUMBER(AD1108),AD1108&gt;AC1108),"SAMPLE EXCEEDS POPULATION",IF(AND(ISNUMBER(AD1108),ISNUMBER(AK1108),AD1108&lt;AK1108),"SAMPLE BELOW TIER MINIMUM",IF(AND(AI1108&lt;&gt;"",ISNUMBER(Y1108),AO1108=""),"REVIEW TYPE REQUIRED: operational, performance or formal (§6.4.4)",IF(AND(ISNUMBER(D1108),ISNUMBER(Y1108),AI1108&lt;&gt;"",Y1108-D1108&gt;IF(AI1108="Critical",31,IF(AI1108="High",IF(OR(AO1108="Operational monitoring",AO1108="Performance review"),31,92),IF(AI1108="Medium",IF(AO1108="Operational monitoring",31,IF(AO1108="Performance review",92,366)),366)))),"NEXT REVIEW EXCEEDS TIER CADENCE",IF(OR(AP1108="",AP1108="Action-capable: raise not yet set"),"AGENTIC CADENCE RAISE NOT SET (§6.4.4; size to be set by the Council)",IF(AND(Z1108="Closed",OR(D1108="",E1108="",G1108="",H1108="",I1108="",X1108="",Y1108="",AA1108="",AB1108="",NOT(ISNUMBER(AC1108)),NOT(ISNUMBER(AD1108)),AC1108&lt;1,AD1108&lt;1,AE1108="",AG1108="",AI1108="")),"CLOSURE EVIDENCE MISSING",IF(Z1108="Closed","Closure ready for independent review","Open / review")))))))))))))))))</f>
        <v/>
      </c>
      <c r="AI1108" s="0" t="n"/>
      <c r="AJ1108" s="0">
        <f>IF(AI1108="","",IF(AO1108="Operational monitoring",IF(AI1108="Low","Routine operational monitoring by the Service Owner",IF(AI1108="Medium","Monthly","Continuous (logged at least monthly)")),IF(AO1108="Performance review",IF(AI1108="Critical","At least monthly",IF(AI1108="High","Monthly",IF(AI1108="Medium","Quarterly","Annual"))),IF(AI1108="Critical","Continuous monitoring; formal review at least monthly",IF(AI1108="High","Quarterly","Annual")))))</f>
        <v/>
      </c>
      <c r="AK1108" s="0">
        <f>IF(OR(AI1108="",NOT(ISNUMBER(AC1108))),"",IF(OR(AI1108="Critical",AI1108="High"),MIN(AC1108,MAX(30,ROUNDUP(0.05*AC1108,0))),IF(AI1108="Medium",MIN(AC1108,20),MIN(AC1108,10))))</f>
        <v/>
      </c>
      <c r="AL1108" s="0" t="n"/>
      <c r="AM1108" s="0" t="n"/>
      <c r="AN1108" s="0" t="n"/>
      <c r="AO1108" s="0" t="n"/>
      <c r="AP1108" s="0" t="n"/>
    </row>
    <row r="1109">
      <c r="A1109" s="49" t="n"/>
      <c r="B1109" s="50" t="n"/>
      <c r="C1109" s="50" t="n"/>
      <c r="D1109" s="51" t="n"/>
      <c r="E1109" s="50" t="n"/>
      <c r="F1109" s="50" t="n"/>
      <c r="G1109" s="50" t="n"/>
      <c r="H1109" s="50" t="n"/>
      <c r="I1109" s="50" t="n"/>
      <c r="J1109" s="50" t="n"/>
      <c r="K1109" s="50" t="n"/>
      <c r="L1109" s="50" t="n"/>
      <c r="M1109" s="50" t="n"/>
      <c r="N1109" s="50" t="n"/>
      <c r="O1109" s="51" t="n"/>
      <c r="P1109" s="50" t="n"/>
      <c r="Q1109" s="50" t="n"/>
      <c r="R1109" s="50" t="n"/>
      <c r="S1109" s="50" t="n"/>
      <c r="T1109" s="50" t="n"/>
      <c r="U1109" s="50" t="n"/>
      <c r="V1109" s="50" t="n"/>
      <c r="W1109" s="50" t="n"/>
      <c r="X1109" s="50" t="n"/>
      <c r="Y1109" s="51" t="n"/>
      <c r="Z1109" s="52" t="n"/>
      <c r="AA1109" s="50" t="n"/>
      <c r="AB1109" s="50" t="n"/>
      <c r="AC1109" s="61" t="n"/>
      <c r="AD1109" s="61" t="n"/>
      <c r="AE1109" s="50" t="n"/>
      <c r="AF1109" s="0" t="n"/>
      <c r="AG1109" s="0" t="n"/>
      <c r="AH1109" s="85">
        <f>IF(COUNTA(A1109:AG1109,AI1109,AL1109:AP1109)=0,"",IF(TRIM(A1109)="","AIR-ID REQUIRED",IF(OR(AND(K1109&lt;&gt;"",ISNA(MATCH(K1109,{"Yes","No","Unknown"},0))),AND(Q1109&lt;&gt;"",ISNA(MATCH(Q1109,{"Yes","No","Unknown"},0))),AND(R1109&lt;&gt;"",ISNA(MATCH(R1109,{"Yes","No","Unknown"},0))),AND(T1109&lt;&gt;"",ISNA(MATCH(T1109,{"Yes","No","Unknown"},0))),AND(J1109&lt;&gt;"",ISNA(MATCH(J1109,{"Improving","Stable","Deteriorating","New / Baseline","Not yet known"},0))),AND(Z1109&lt;&gt;"",ISNA(MATCH(Z1109,{"Open","Reviewed","Action Open","Escalated","Closed"},0))),AND(AG1109&lt;&gt;"",ISNA(MATCH(AG1109,{"UC-ID specific","Shared system baseline"},0))),AND(AI1109&lt;&gt;"",ISNA(MATCH(AI1109,{"Low","Medium","High","Critical"},0))),AND(AL1109&lt;&gt;"",COUNTIF(Lists!$A$3:$A$10,AL1109)=0),AND(AO1109&lt;&gt;"",ISNA(MATCH(AO1109,{"Operational monitoring","Performance review","Formal review"},0))),AND(AP1109&lt;&gt;"",ISNA(MATCH(AP1109,{"Raised per Monitoring and Review Plan","Not action-capable","Action-capable: raise not yet set"},0)))),"INVALID VALUE — use the dropdown list",IF(AND(AG1109="UC-ID specific",OR(AF1109="",AF1109="None")),"UC-ID REQUIRED",IF(OR(J1109="",K1109="",Q1109="",R1109="",T1109="",AL1109="",J1109="Not yet known",K1109="Unknown",Q1109="Unknown",R1109="Unknown",T1109="Unknown"),"UNKNOWN TO RESOLVE",IF(AND(K1109="Yes",OR(H1109="",I1109="",M1109="",N1109="",O1109="",P1109="",P1109="None",X1109="")),"BREACH ACTION INCOMPLETE",IF(AND(OR(K1109="Yes",Q1109="Yes"),AL1109="None"),"TRIGGER NOT RECORDED — select the E.4 trigger",IF(AND(OR(AND(AL1109&lt;&gt;"",AL1109&lt;&gt;"None"),R1109="Yes"),AM1109=""),"REASSESSMENT / CONSIDERATION REF REQUIRED",IF(AND(OR(R1109="Yes",T1109="Yes"),U1109=""),"GATE LOG EVENT ID REQUIRED",IF(OR(AND(D1109&lt;&gt;"",NOT(ISNUMBER(D1109))),AND(Y1109&lt;&gt;"",NOT(ISNUMBER(Y1109))),AND(ISNUMBER(D1109),ISNUMBER(Y1109),Y1109&lt;=D1109)),"DATE CHECK — Review and Next Review must be dates, Next after Review",IF(AND(ISNUMBER(AC1109),ISNUMBER(AD1109),AD1109&gt;AC1109),"SAMPLE EXCEEDS POPULATION",IF(AND(ISNUMBER(AD1109),ISNUMBER(AK1109),AD1109&lt;AK1109),"SAMPLE BELOW TIER MINIMUM",IF(AND(AI1109&lt;&gt;"",ISNUMBER(Y1109),AO1109=""),"REVIEW TYPE REQUIRED: operational, performance or formal (§6.4.4)",IF(AND(ISNUMBER(D1109),ISNUMBER(Y1109),AI1109&lt;&gt;"",Y1109-D1109&gt;IF(AI1109="Critical",31,IF(AI1109="High",IF(OR(AO1109="Operational monitoring",AO1109="Performance review"),31,92),IF(AI1109="Medium",IF(AO1109="Operational monitoring",31,IF(AO1109="Performance review",92,366)),366)))),"NEXT REVIEW EXCEEDS TIER CADENCE",IF(OR(AP1109="",AP1109="Action-capable: raise not yet set"),"AGENTIC CADENCE RAISE NOT SET (§6.4.4; size to be set by the Council)",IF(AND(Z1109="Closed",OR(D1109="",E1109="",G1109="",H1109="",I1109="",X1109="",Y1109="",AA1109="",AB1109="",NOT(ISNUMBER(AC1109)),NOT(ISNUMBER(AD1109)),AC1109&lt;1,AD1109&lt;1,AE1109="",AG1109="",AI1109="")),"CLOSURE EVIDENCE MISSING",IF(Z1109="Closed","Closure ready for independent review","Open / review")))))))))))))))))</f>
        <v/>
      </c>
      <c r="AI1109" s="0" t="n"/>
      <c r="AJ1109" s="0">
        <f>IF(AI1109="","",IF(AO1109="Operational monitoring",IF(AI1109="Low","Routine operational monitoring by the Service Owner",IF(AI1109="Medium","Monthly","Continuous (logged at least monthly)")),IF(AO1109="Performance review",IF(AI1109="Critical","At least monthly",IF(AI1109="High","Monthly",IF(AI1109="Medium","Quarterly","Annual"))),IF(AI1109="Critical","Continuous monitoring; formal review at least monthly",IF(AI1109="High","Quarterly","Annual")))))</f>
        <v/>
      </c>
      <c r="AK1109" s="0">
        <f>IF(OR(AI1109="",NOT(ISNUMBER(AC1109))),"",IF(OR(AI1109="Critical",AI1109="High"),MIN(AC1109,MAX(30,ROUNDUP(0.05*AC1109,0))),IF(AI1109="Medium",MIN(AC1109,20),MIN(AC1109,10))))</f>
        <v/>
      </c>
      <c r="AL1109" s="0" t="n"/>
      <c r="AM1109" s="0" t="n"/>
      <c r="AN1109" s="0" t="n"/>
      <c r="AO1109" s="0" t="n"/>
      <c r="AP1109" s="0" t="n"/>
    </row>
    <row r="1110">
      <c r="A1110" s="49" t="n"/>
      <c r="B1110" s="50" t="n"/>
      <c r="C1110" s="50" t="n"/>
      <c r="D1110" s="51" t="n"/>
      <c r="E1110" s="50" t="n"/>
      <c r="F1110" s="50" t="n"/>
      <c r="G1110" s="50" t="n"/>
      <c r="H1110" s="50" t="n"/>
      <c r="I1110" s="50" t="n"/>
      <c r="J1110" s="50" t="n"/>
      <c r="K1110" s="50" t="n"/>
      <c r="L1110" s="50" t="n"/>
      <c r="M1110" s="50" t="n"/>
      <c r="N1110" s="50" t="n"/>
      <c r="O1110" s="51" t="n"/>
      <c r="P1110" s="50" t="n"/>
      <c r="Q1110" s="50" t="n"/>
      <c r="R1110" s="50" t="n"/>
      <c r="S1110" s="50" t="n"/>
      <c r="T1110" s="50" t="n"/>
      <c r="U1110" s="50" t="n"/>
      <c r="V1110" s="50" t="n"/>
      <c r="W1110" s="50" t="n"/>
      <c r="X1110" s="50" t="n"/>
      <c r="Y1110" s="51" t="n"/>
      <c r="Z1110" s="52" t="n"/>
      <c r="AA1110" s="50" t="n"/>
      <c r="AB1110" s="50" t="n"/>
      <c r="AC1110" s="61" t="n"/>
      <c r="AD1110" s="61" t="n"/>
      <c r="AE1110" s="50" t="n"/>
      <c r="AF1110" s="0" t="n"/>
      <c r="AG1110" s="0" t="n"/>
      <c r="AH1110" s="85">
        <f>IF(COUNTA(A1110:AG1110,AI1110,AL1110:AP1110)=0,"",IF(TRIM(A1110)="","AIR-ID REQUIRED",IF(OR(AND(K1110&lt;&gt;"",ISNA(MATCH(K1110,{"Yes","No","Unknown"},0))),AND(Q1110&lt;&gt;"",ISNA(MATCH(Q1110,{"Yes","No","Unknown"},0))),AND(R1110&lt;&gt;"",ISNA(MATCH(R1110,{"Yes","No","Unknown"},0))),AND(T1110&lt;&gt;"",ISNA(MATCH(T1110,{"Yes","No","Unknown"},0))),AND(J1110&lt;&gt;"",ISNA(MATCH(J1110,{"Improving","Stable","Deteriorating","New / Baseline","Not yet known"},0))),AND(Z1110&lt;&gt;"",ISNA(MATCH(Z1110,{"Open","Reviewed","Action Open","Escalated","Closed"},0))),AND(AG1110&lt;&gt;"",ISNA(MATCH(AG1110,{"UC-ID specific","Shared system baseline"},0))),AND(AI1110&lt;&gt;"",ISNA(MATCH(AI1110,{"Low","Medium","High","Critical"},0))),AND(AL1110&lt;&gt;"",COUNTIF(Lists!$A$3:$A$10,AL1110)=0),AND(AO1110&lt;&gt;"",ISNA(MATCH(AO1110,{"Operational monitoring","Performance review","Formal review"},0))),AND(AP1110&lt;&gt;"",ISNA(MATCH(AP1110,{"Raised per Monitoring and Review Plan","Not action-capable","Action-capable: raise not yet set"},0)))),"INVALID VALUE — use the dropdown list",IF(AND(AG1110="UC-ID specific",OR(AF1110="",AF1110="None")),"UC-ID REQUIRED",IF(OR(J1110="",K1110="",Q1110="",R1110="",T1110="",AL1110="",J1110="Not yet known",K1110="Unknown",Q1110="Unknown",R1110="Unknown",T1110="Unknown"),"UNKNOWN TO RESOLVE",IF(AND(K1110="Yes",OR(H1110="",I1110="",M1110="",N1110="",O1110="",P1110="",P1110="None",X1110="")),"BREACH ACTION INCOMPLETE",IF(AND(OR(K1110="Yes",Q1110="Yes"),AL1110="None"),"TRIGGER NOT RECORDED — select the E.4 trigger",IF(AND(OR(AND(AL1110&lt;&gt;"",AL1110&lt;&gt;"None"),R1110="Yes"),AM1110=""),"REASSESSMENT / CONSIDERATION REF REQUIRED",IF(AND(OR(R1110="Yes",T1110="Yes"),U1110=""),"GATE LOG EVENT ID REQUIRED",IF(OR(AND(D1110&lt;&gt;"",NOT(ISNUMBER(D1110))),AND(Y1110&lt;&gt;"",NOT(ISNUMBER(Y1110))),AND(ISNUMBER(D1110),ISNUMBER(Y1110),Y1110&lt;=D1110)),"DATE CHECK — Review and Next Review must be dates, Next after Review",IF(AND(ISNUMBER(AC1110),ISNUMBER(AD1110),AD1110&gt;AC1110),"SAMPLE EXCEEDS POPULATION",IF(AND(ISNUMBER(AD1110),ISNUMBER(AK1110),AD1110&lt;AK1110),"SAMPLE BELOW TIER MINIMUM",IF(AND(AI1110&lt;&gt;"",ISNUMBER(Y1110),AO1110=""),"REVIEW TYPE REQUIRED: operational, performance or formal (§6.4.4)",IF(AND(ISNUMBER(D1110),ISNUMBER(Y1110),AI1110&lt;&gt;"",Y1110-D1110&gt;IF(AI1110="Critical",31,IF(AI1110="High",IF(OR(AO1110="Operational monitoring",AO1110="Performance review"),31,92),IF(AI1110="Medium",IF(AO1110="Operational monitoring",31,IF(AO1110="Performance review",92,366)),366)))),"NEXT REVIEW EXCEEDS TIER CADENCE",IF(OR(AP1110="",AP1110="Action-capable: raise not yet set"),"AGENTIC CADENCE RAISE NOT SET (§6.4.4; size to be set by the Council)",IF(AND(Z1110="Closed",OR(D1110="",E1110="",G1110="",H1110="",I1110="",X1110="",Y1110="",AA1110="",AB1110="",NOT(ISNUMBER(AC1110)),NOT(ISNUMBER(AD1110)),AC1110&lt;1,AD1110&lt;1,AE1110="",AG1110="",AI1110="")),"CLOSURE EVIDENCE MISSING",IF(Z1110="Closed","Closure ready for independent review","Open / review")))))))))))))))))</f>
        <v/>
      </c>
      <c r="AI1110" s="0" t="n"/>
      <c r="AJ1110" s="0">
        <f>IF(AI1110="","",IF(AO1110="Operational monitoring",IF(AI1110="Low","Routine operational monitoring by the Service Owner",IF(AI1110="Medium","Monthly","Continuous (logged at least monthly)")),IF(AO1110="Performance review",IF(AI1110="Critical","At least monthly",IF(AI1110="High","Monthly",IF(AI1110="Medium","Quarterly","Annual"))),IF(AI1110="Critical","Continuous monitoring; formal review at least monthly",IF(AI1110="High","Quarterly","Annual")))))</f>
        <v/>
      </c>
      <c r="AK1110" s="0">
        <f>IF(OR(AI1110="",NOT(ISNUMBER(AC1110))),"",IF(OR(AI1110="Critical",AI1110="High"),MIN(AC1110,MAX(30,ROUNDUP(0.05*AC1110,0))),IF(AI1110="Medium",MIN(AC1110,20),MIN(AC1110,10))))</f>
        <v/>
      </c>
      <c r="AL1110" s="0" t="n"/>
      <c r="AM1110" s="0" t="n"/>
      <c r="AN1110" s="0" t="n"/>
      <c r="AO1110" s="0" t="n"/>
      <c r="AP1110" s="0" t="n"/>
    </row>
    <row r="1111">
      <c r="A1111" s="49" t="n"/>
      <c r="B1111" s="50" t="n"/>
      <c r="C1111" s="50" t="n"/>
      <c r="D1111" s="51" t="n"/>
      <c r="E1111" s="50" t="n"/>
      <c r="F1111" s="50" t="n"/>
      <c r="G1111" s="50" t="n"/>
      <c r="H1111" s="50" t="n"/>
      <c r="I1111" s="50" t="n"/>
      <c r="J1111" s="50" t="n"/>
      <c r="K1111" s="50" t="n"/>
      <c r="L1111" s="50" t="n"/>
      <c r="M1111" s="50" t="n"/>
      <c r="N1111" s="50" t="n"/>
      <c r="O1111" s="51" t="n"/>
      <c r="P1111" s="50" t="n"/>
      <c r="Q1111" s="50" t="n"/>
      <c r="R1111" s="50" t="n"/>
      <c r="S1111" s="50" t="n"/>
      <c r="T1111" s="50" t="n"/>
      <c r="U1111" s="50" t="n"/>
      <c r="V1111" s="50" t="n"/>
      <c r="W1111" s="50" t="n"/>
      <c r="X1111" s="50" t="n"/>
      <c r="Y1111" s="51" t="n"/>
      <c r="Z1111" s="52" t="n"/>
      <c r="AA1111" s="50" t="n"/>
      <c r="AB1111" s="50" t="n"/>
      <c r="AC1111" s="61" t="n"/>
      <c r="AD1111" s="61" t="n"/>
      <c r="AE1111" s="50" t="n"/>
      <c r="AF1111" s="0" t="n"/>
      <c r="AG1111" s="0" t="n"/>
      <c r="AH1111" s="85">
        <f>IF(COUNTA(A1111:AG1111,AI1111,AL1111:AP1111)=0,"",IF(TRIM(A1111)="","AIR-ID REQUIRED",IF(OR(AND(K1111&lt;&gt;"",ISNA(MATCH(K1111,{"Yes","No","Unknown"},0))),AND(Q1111&lt;&gt;"",ISNA(MATCH(Q1111,{"Yes","No","Unknown"},0))),AND(R1111&lt;&gt;"",ISNA(MATCH(R1111,{"Yes","No","Unknown"},0))),AND(T1111&lt;&gt;"",ISNA(MATCH(T1111,{"Yes","No","Unknown"},0))),AND(J1111&lt;&gt;"",ISNA(MATCH(J1111,{"Improving","Stable","Deteriorating","New / Baseline","Not yet known"},0))),AND(Z1111&lt;&gt;"",ISNA(MATCH(Z1111,{"Open","Reviewed","Action Open","Escalated","Closed"},0))),AND(AG1111&lt;&gt;"",ISNA(MATCH(AG1111,{"UC-ID specific","Shared system baseline"},0))),AND(AI1111&lt;&gt;"",ISNA(MATCH(AI1111,{"Low","Medium","High","Critical"},0))),AND(AL1111&lt;&gt;"",COUNTIF(Lists!$A$3:$A$10,AL1111)=0),AND(AO1111&lt;&gt;"",ISNA(MATCH(AO1111,{"Operational monitoring","Performance review","Formal review"},0))),AND(AP1111&lt;&gt;"",ISNA(MATCH(AP1111,{"Raised per Monitoring and Review Plan","Not action-capable","Action-capable: raise not yet set"},0)))),"INVALID VALUE — use the dropdown list",IF(AND(AG1111="UC-ID specific",OR(AF1111="",AF1111="None")),"UC-ID REQUIRED",IF(OR(J1111="",K1111="",Q1111="",R1111="",T1111="",AL1111="",J1111="Not yet known",K1111="Unknown",Q1111="Unknown",R1111="Unknown",T1111="Unknown"),"UNKNOWN TO RESOLVE",IF(AND(K1111="Yes",OR(H1111="",I1111="",M1111="",N1111="",O1111="",P1111="",P1111="None",X1111="")),"BREACH ACTION INCOMPLETE",IF(AND(OR(K1111="Yes",Q1111="Yes"),AL1111="None"),"TRIGGER NOT RECORDED — select the E.4 trigger",IF(AND(OR(AND(AL1111&lt;&gt;"",AL1111&lt;&gt;"None"),R1111="Yes"),AM1111=""),"REASSESSMENT / CONSIDERATION REF REQUIRED",IF(AND(OR(R1111="Yes",T1111="Yes"),U1111=""),"GATE LOG EVENT ID REQUIRED",IF(OR(AND(D1111&lt;&gt;"",NOT(ISNUMBER(D1111))),AND(Y1111&lt;&gt;"",NOT(ISNUMBER(Y1111))),AND(ISNUMBER(D1111),ISNUMBER(Y1111),Y1111&lt;=D1111)),"DATE CHECK — Review and Next Review must be dates, Next after Review",IF(AND(ISNUMBER(AC1111),ISNUMBER(AD1111),AD1111&gt;AC1111),"SAMPLE EXCEEDS POPULATION",IF(AND(ISNUMBER(AD1111),ISNUMBER(AK1111),AD1111&lt;AK1111),"SAMPLE BELOW TIER MINIMUM",IF(AND(AI1111&lt;&gt;"",ISNUMBER(Y1111),AO1111=""),"REVIEW TYPE REQUIRED: operational, performance or formal (§6.4.4)",IF(AND(ISNUMBER(D1111),ISNUMBER(Y1111),AI1111&lt;&gt;"",Y1111-D1111&gt;IF(AI1111="Critical",31,IF(AI1111="High",IF(OR(AO1111="Operational monitoring",AO1111="Performance review"),31,92),IF(AI1111="Medium",IF(AO1111="Operational monitoring",31,IF(AO1111="Performance review",92,366)),366)))),"NEXT REVIEW EXCEEDS TIER CADENCE",IF(OR(AP1111="",AP1111="Action-capable: raise not yet set"),"AGENTIC CADENCE RAISE NOT SET (§6.4.4; size to be set by the Council)",IF(AND(Z1111="Closed",OR(D1111="",E1111="",G1111="",H1111="",I1111="",X1111="",Y1111="",AA1111="",AB1111="",NOT(ISNUMBER(AC1111)),NOT(ISNUMBER(AD1111)),AC1111&lt;1,AD1111&lt;1,AE1111="",AG1111="",AI1111="")),"CLOSURE EVIDENCE MISSING",IF(Z1111="Closed","Closure ready for independent review","Open / review")))))))))))))))))</f>
        <v/>
      </c>
      <c r="AI1111" s="0" t="n"/>
      <c r="AJ1111" s="0">
        <f>IF(AI1111="","",IF(AO1111="Operational monitoring",IF(AI1111="Low","Routine operational monitoring by the Service Owner",IF(AI1111="Medium","Monthly","Continuous (logged at least monthly)")),IF(AO1111="Performance review",IF(AI1111="Critical","At least monthly",IF(AI1111="High","Monthly",IF(AI1111="Medium","Quarterly","Annual"))),IF(AI1111="Critical","Continuous monitoring; formal review at least monthly",IF(AI1111="High","Quarterly","Annual")))))</f>
        <v/>
      </c>
      <c r="AK1111" s="0">
        <f>IF(OR(AI1111="",NOT(ISNUMBER(AC1111))),"",IF(OR(AI1111="Critical",AI1111="High"),MIN(AC1111,MAX(30,ROUNDUP(0.05*AC1111,0))),IF(AI1111="Medium",MIN(AC1111,20),MIN(AC1111,10))))</f>
        <v/>
      </c>
      <c r="AL1111" s="0" t="n"/>
      <c r="AM1111" s="0" t="n"/>
      <c r="AN1111" s="0" t="n"/>
      <c r="AO1111" s="0" t="n"/>
      <c r="AP1111" s="0" t="n"/>
    </row>
    <row r="1112">
      <c r="A1112" s="49" t="n"/>
      <c r="B1112" s="50" t="n"/>
      <c r="C1112" s="50" t="n"/>
      <c r="D1112" s="51" t="n"/>
      <c r="E1112" s="50" t="n"/>
      <c r="F1112" s="50" t="n"/>
      <c r="G1112" s="50" t="n"/>
      <c r="H1112" s="50" t="n"/>
      <c r="I1112" s="50" t="n"/>
      <c r="J1112" s="50" t="n"/>
      <c r="K1112" s="50" t="n"/>
      <c r="L1112" s="50" t="n"/>
      <c r="M1112" s="50" t="n"/>
      <c r="N1112" s="50" t="n"/>
      <c r="O1112" s="51" t="n"/>
      <c r="P1112" s="50" t="n"/>
      <c r="Q1112" s="50" t="n"/>
      <c r="R1112" s="50" t="n"/>
      <c r="S1112" s="50" t="n"/>
      <c r="T1112" s="50" t="n"/>
      <c r="U1112" s="50" t="n"/>
      <c r="V1112" s="50" t="n"/>
      <c r="W1112" s="50" t="n"/>
      <c r="X1112" s="50" t="n"/>
      <c r="Y1112" s="51" t="n"/>
      <c r="Z1112" s="52" t="n"/>
      <c r="AA1112" s="50" t="n"/>
      <c r="AB1112" s="50" t="n"/>
      <c r="AC1112" s="61" t="n"/>
      <c r="AD1112" s="61" t="n"/>
      <c r="AE1112" s="50" t="n"/>
      <c r="AF1112" s="0" t="n"/>
      <c r="AG1112" s="0" t="n"/>
      <c r="AH1112" s="85">
        <f>IF(COUNTA(A1112:AG1112,AI1112,AL1112:AP1112)=0,"",IF(TRIM(A1112)="","AIR-ID REQUIRED",IF(OR(AND(K1112&lt;&gt;"",ISNA(MATCH(K1112,{"Yes","No","Unknown"},0))),AND(Q1112&lt;&gt;"",ISNA(MATCH(Q1112,{"Yes","No","Unknown"},0))),AND(R1112&lt;&gt;"",ISNA(MATCH(R1112,{"Yes","No","Unknown"},0))),AND(T1112&lt;&gt;"",ISNA(MATCH(T1112,{"Yes","No","Unknown"},0))),AND(J1112&lt;&gt;"",ISNA(MATCH(J1112,{"Improving","Stable","Deteriorating","New / Baseline","Not yet known"},0))),AND(Z1112&lt;&gt;"",ISNA(MATCH(Z1112,{"Open","Reviewed","Action Open","Escalated","Closed"},0))),AND(AG1112&lt;&gt;"",ISNA(MATCH(AG1112,{"UC-ID specific","Shared system baseline"},0))),AND(AI1112&lt;&gt;"",ISNA(MATCH(AI1112,{"Low","Medium","High","Critical"},0))),AND(AL1112&lt;&gt;"",COUNTIF(Lists!$A$3:$A$10,AL1112)=0),AND(AO1112&lt;&gt;"",ISNA(MATCH(AO1112,{"Operational monitoring","Performance review","Formal review"},0))),AND(AP1112&lt;&gt;"",ISNA(MATCH(AP1112,{"Raised per Monitoring and Review Plan","Not action-capable","Action-capable: raise not yet set"},0)))),"INVALID VALUE — use the dropdown list",IF(AND(AG1112="UC-ID specific",OR(AF1112="",AF1112="None")),"UC-ID REQUIRED",IF(OR(J1112="",K1112="",Q1112="",R1112="",T1112="",AL1112="",J1112="Not yet known",K1112="Unknown",Q1112="Unknown",R1112="Unknown",T1112="Unknown"),"UNKNOWN TO RESOLVE",IF(AND(K1112="Yes",OR(H1112="",I1112="",M1112="",N1112="",O1112="",P1112="",P1112="None",X1112="")),"BREACH ACTION INCOMPLETE",IF(AND(OR(K1112="Yes",Q1112="Yes"),AL1112="None"),"TRIGGER NOT RECORDED — select the E.4 trigger",IF(AND(OR(AND(AL1112&lt;&gt;"",AL1112&lt;&gt;"None"),R1112="Yes"),AM1112=""),"REASSESSMENT / CONSIDERATION REF REQUIRED",IF(AND(OR(R1112="Yes",T1112="Yes"),U1112=""),"GATE LOG EVENT ID REQUIRED",IF(OR(AND(D1112&lt;&gt;"",NOT(ISNUMBER(D1112))),AND(Y1112&lt;&gt;"",NOT(ISNUMBER(Y1112))),AND(ISNUMBER(D1112),ISNUMBER(Y1112),Y1112&lt;=D1112)),"DATE CHECK — Review and Next Review must be dates, Next after Review",IF(AND(ISNUMBER(AC1112),ISNUMBER(AD1112),AD1112&gt;AC1112),"SAMPLE EXCEEDS POPULATION",IF(AND(ISNUMBER(AD1112),ISNUMBER(AK1112),AD1112&lt;AK1112),"SAMPLE BELOW TIER MINIMUM",IF(AND(AI1112&lt;&gt;"",ISNUMBER(Y1112),AO1112=""),"REVIEW TYPE REQUIRED: operational, performance or formal (§6.4.4)",IF(AND(ISNUMBER(D1112),ISNUMBER(Y1112),AI1112&lt;&gt;"",Y1112-D1112&gt;IF(AI1112="Critical",31,IF(AI1112="High",IF(OR(AO1112="Operational monitoring",AO1112="Performance review"),31,92),IF(AI1112="Medium",IF(AO1112="Operational monitoring",31,IF(AO1112="Performance review",92,366)),366)))),"NEXT REVIEW EXCEEDS TIER CADENCE",IF(OR(AP1112="",AP1112="Action-capable: raise not yet set"),"AGENTIC CADENCE RAISE NOT SET (§6.4.4; size to be set by the Council)",IF(AND(Z1112="Closed",OR(D1112="",E1112="",G1112="",H1112="",I1112="",X1112="",Y1112="",AA1112="",AB1112="",NOT(ISNUMBER(AC1112)),NOT(ISNUMBER(AD1112)),AC1112&lt;1,AD1112&lt;1,AE1112="",AG1112="",AI1112="")),"CLOSURE EVIDENCE MISSING",IF(Z1112="Closed","Closure ready for independent review","Open / review")))))))))))))))))</f>
        <v/>
      </c>
      <c r="AI1112" s="0" t="n"/>
      <c r="AJ1112" s="0">
        <f>IF(AI1112="","",IF(AO1112="Operational monitoring",IF(AI1112="Low","Routine operational monitoring by the Service Owner",IF(AI1112="Medium","Monthly","Continuous (logged at least monthly)")),IF(AO1112="Performance review",IF(AI1112="Critical","At least monthly",IF(AI1112="High","Monthly",IF(AI1112="Medium","Quarterly","Annual"))),IF(AI1112="Critical","Continuous monitoring; formal review at least monthly",IF(AI1112="High","Quarterly","Annual")))))</f>
        <v/>
      </c>
      <c r="AK1112" s="0">
        <f>IF(OR(AI1112="",NOT(ISNUMBER(AC1112))),"",IF(OR(AI1112="Critical",AI1112="High"),MIN(AC1112,MAX(30,ROUNDUP(0.05*AC1112,0))),IF(AI1112="Medium",MIN(AC1112,20),MIN(AC1112,10))))</f>
        <v/>
      </c>
      <c r="AL1112" s="0" t="n"/>
      <c r="AM1112" s="0" t="n"/>
      <c r="AN1112" s="0" t="n"/>
      <c r="AO1112" s="0" t="n"/>
      <c r="AP1112" s="0" t="n"/>
    </row>
    <row r="1113">
      <c r="A1113" s="49" t="n"/>
      <c r="B1113" s="50" t="n"/>
      <c r="C1113" s="50" t="n"/>
      <c r="D1113" s="51" t="n"/>
      <c r="E1113" s="50" t="n"/>
      <c r="F1113" s="50" t="n"/>
      <c r="G1113" s="50" t="n"/>
      <c r="H1113" s="50" t="n"/>
      <c r="I1113" s="50" t="n"/>
      <c r="J1113" s="50" t="n"/>
      <c r="K1113" s="50" t="n"/>
      <c r="L1113" s="50" t="n"/>
      <c r="M1113" s="50" t="n"/>
      <c r="N1113" s="50" t="n"/>
      <c r="O1113" s="51" t="n"/>
      <c r="P1113" s="50" t="n"/>
      <c r="Q1113" s="50" t="n"/>
      <c r="R1113" s="50" t="n"/>
      <c r="S1113" s="50" t="n"/>
      <c r="T1113" s="50" t="n"/>
      <c r="U1113" s="50" t="n"/>
      <c r="V1113" s="50" t="n"/>
      <c r="W1113" s="50" t="n"/>
      <c r="X1113" s="50" t="n"/>
      <c r="Y1113" s="51" t="n"/>
      <c r="Z1113" s="52" t="n"/>
      <c r="AA1113" s="50" t="n"/>
      <c r="AB1113" s="50" t="n"/>
      <c r="AC1113" s="61" t="n"/>
      <c r="AD1113" s="61" t="n"/>
      <c r="AE1113" s="50" t="n"/>
      <c r="AF1113" s="0" t="n"/>
      <c r="AG1113" s="0" t="n"/>
      <c r="AH1113" s="85">
        <f>IF(COUNTA(A1113:AG1113,AI1113,AL1113:AP1113)=0,"",IF(TRIM(A1113)="","AIR-ID REQUIRED",IF(OR(AND(K1113&lt;&gt;"",ISNA(MATCH(K1113,{"Yes","No","Unknown"},0))),AND(Q1113&lt;&gt;"",ISNA(MATCH(Q1113,{"Yes","No","Unknown"},0))),AND(R1113&lt;&gt;"",ISNA(MATCH(R1113,{"Yes","No","Unknown"},0))),AND(T1113&lt;&gt;"",ISNA(MATCH(T1113,{"Yes","No","Unknown"},0))),AND(J1113&lt;&gt;"",ISNA(MATCH(J1113,{"Improving","Stable","Deteriorating","New / Baseline","Not yet known"},0))),AND(Z1113&lt;&gt;"",ISNA(MATCH(Z1113,{"Open","Reviewed","Action Open","Escalated","Closed"},0))),AND(AG1113&lt;&gt;"",ISNA(MATCH(AG1113,{"UC-ID specific","Shared system baseline"},0))),AND(AI1113&lt;&gt;"",ISNA(MATCH(AI1113,{"Low","Medium","High","Critical"},0))),AND(AL1113&lt;&gt;"",COUNTIF(Lists!$A$3:$A$10,AL1113)=0),AND(AO1113&lt;&gt;"",ISNA(MATCH(AO1113,{"Operational monitoring","Performance review","Formal review"},0))),AND(AP1113&lt;&gt;"",ISNA(MATCH(AP1113,{"Raised per Monitoring and Review Plan","Not action-capable","Action-capable: raise not yet set"},0)))),"INVALID VALUE — use the dropdown list",IF(AND(AG1113="UC-ID specific",OR(AF1113="",AF1113="None")),"UC-ID REQUIRED",IF(OR(J1113="",K1113="",Q1113="",R1113="",T1113="",AL1113="",J1113="Not yet known",K1113="Unknown",Q1113="Unknown",R1113="Unknown",T1113="Unknown"),"UNKNOWN TO RESOLVE",IF(AND(K1113="Yes",OR(H1113="",I1113="",M1113="",N1113="",O1113="",P1113="",P1113="None",X1113="")),"BREACH ACTION INCOMPLETE",IF(AND(OR(K1113="Yes",Q1113="Yes"),AL1113="None"),"TRIGGER NOT RECORDED — select the E.4 trigger",IF(AND(OR(AND(AL1113&lt;&gt;"",AL1113&lt;&gt;"None"),R1113="Yes"),AM1113=""),"REASSESSMENT / CONSIDERATION REF REQUIRED",IF(AND(OR(R1113="Yes",T1113="Yes"),U1113=""),"GATE LOG EVENT ID REQUIRED",IF(OR(AND(D1113&lt;&gt;"",NOT(ISNUMBER(D1113))),AND(Y1113&lt;&gt;"",NOT(ISNUMBER(Y1113))),AND(ISNUMBER(D1113),ISNUMBER(Y1113),Y1113&lt;=D1113)),"DATE CHECK — Review and Next Review must be dates, Next after Review",IF(AND(ISNUMBER(AC1113),ISNUMBER(AD1113),AD1113&gt;AC1113),"SAMPLE EXCEEDS POPULATION",IF(AND(ISNUMBER(AD1113),ISNUMBER(AK1113),AD1113&lt;AK1113),"SAMPLE BELOW TIER MINIMUM",IF(AND(AI1113&lt;&gt;"",ISNUMBER(Y1113),AO1113=""),"REVIEW TYPE REQUIRED: operational, performance or formal (§6.4.4)",IF(AND(ISNUMBER(D1113),ISNUMBER(Y1113),AI1113&lt;&gt;"",Y1113-D1113&gt;IF(AI1113="Critical",31,IF(AI1113="High",IF(OR(AO1113="Operational monitoring",AO1113="Performance review"),31,92),IF(AI1113="Medium",IF(AO1113="Operational monitoring",31,IF(AO1113="Performance review",92,366)),366)))),"NEXT REVIEW EXCEEDS TIER CADENCE",IF(OR(AP1113="",AP1113="Action-capable: raise not yet set"),"AGENTIC CADENCE RAISE NOT SET (§6.4.4; size to be set by the Council)",IF(AND(Z1113="Closed",OR(D1113="",E1113="",G1113="",H1113="",I1113="",X1113="",Y1113="",AA1113="",AB1113="",NOT(ISNUMBER(AC1113)),NOT(ISNUMBER(AD1113)),AC1113&lt;1,AD1113&lt;1,AE1113="",AG1113="",AI1113="")),"CLOSURE EVIDENCE MISSING",IF(Z1113="Closed","Closure ready for independent review","Open / review")))))))))))))))))</f>
        <v/>
      </c>
      <c r="AI1113" s="0" t="n"/>
      <c r="AJ1113" s="0">
        <f>IF(AI1113="","",IF(AO1113="Operational monitoring",IF(AI1113="Low","Routine operational monitoring by the Service Owner",IF(AI1113="Medium","Monthly","Continuous (logged at least monthly)")),IF(AO1113="Performance review",IF(AI1113="Critical","At least monthly",IF(AI1113="High","Monthly",IF(AI1113="Medium","Quarterly","Annual"))),IF(AI1113="Critical","Continuous monitoring; formal review at least monthly",IF(AI1113="High","Quarterly","Annual")))))</f>
        <v/>
      </c>
      <c r="AK1113" s="0">
        <f>IF(OR(AI1113="",NOT(ISNUMBER(AC1113))),"",IF(OR(AI1113="Critical",AI1113="High"),MIN(AC1113,MAX(30,ROUNDUP(0.05*AC1113,0))),IF(AI1113="Medium",MIN(AC1113,20),MIN(AC1113,10))))</f>
        <v/>
      </c>
      <c r="AL1113" s="0" t="n"/>
      <c r="AM1113" s="0" t="n"/>
      <c r="AN1113" s="0" t="n"/>
      <c r="AO1113" s="0" t="n"/>
      <c r="AP1113" s="0" t="n"/>
    </row>
    <row r="1114">
      <c r="A1114" s="49" t="n"/>
      <c r="B1114" s="50" t="n"/>
      <c r="C1114" s="50" t="n"/>
      <c r="D1114" s="51" t="n"/>
      <c r="E1114" s="50" t="n"/>
      <c r="F1114" s="50" t="n"/>
      <c r="G1114" s="50" t="n"/>
      <c r="H1114" s="50" t="n"/>
      <c r="I1114" s="50" t="n"/>
      <c r="J1114" s="50" t="n"/>
      <c r="K1114" s="50" t="n"/>
      <c r="L1114" s="50" t="n"/>
      <c r="M1114" s="50" t="n"/>
      <c r="N1114" s="50" t="n"/>
      <c r="O1114" s="51" t="n"/>
      <c r="P1114" s="50" t="n"/>
      <c r="Q1114" s="50" t="n"/>
      <c r="R1114" s="50" t="n"/>
      <c r="S1114" s="50" t="n"/>
      <c r="T1114" s="50" t="n"/>
      <c r="U1114" s="50" t="n"/>
      <c r="V1114" s="50" t="n"/>
      <c r="W1114" s="50" t="n"/>
      <c r="X1114" s="50" t="n"/>
      <c r="Y1114" s="51" t="n"/>
      <c r="Z1114" s="52" t="n"/>
      <c r="AA1114" s="50" t="n"/>
      <c r="AB1114" s="50" t="n"/>
      <c r="AC1114" s="61" t="n"/>
      <c r="AD1114" s="61" t="n"/>
      <c r="AE1114" s="50" t="n"/>
      <c r="AF1114" s="0" t="n"/>
      <c r="AG1114" s="0" t="n"/>
      <c r="AH1114" s="85">
        <f>IF(COUNTA(A1114:AG1114,AI1114,AL1114:AP1114)=0,"",IF(TRIM(A1114)="","AIR-ID REQUIRED",IF(OR(AND(K1114&lt;&gt;"",ISNA(MATCH(K1114,{"Yes","No","Unknown"},0))),AND(Q1114&lt;&gt;"",ISNA(MATCH(Q1114,{"Yes","No","Unknown"},0))),AND(R1114&lt;&gt;"",ISNA(MATCH(R1114,{"Yes","No","Unknown"},0))),AND(T1114&lt;&gt;"",ISNA(MATCH(T1114,{"Yes","No","Unknown"},0))),AND(J1114&lt;&gt;"",ISNA(MATCH(J1114,{"Improving","Stable","Deteriorating","New / Baseline","Not yet known"},0))),AND(Z1114&lt;&gt;"",ISNA(MATCH(Z1114,{"Open","Reviewed","Action Open","Escalated","Closed"},0))),AND(AG1114&lt;&gt;"",ISNA(MATCH(AG1114,{"UC-ID specific","Shared system baseline"},0))),AND(AI1114&lt;&gt;"",ISNA(MATCH(AI1114,{"Low","Medium","High","Critical"},0))),AND(AL1114&lt;&gt;"",COUNTIF(Lists!$A$3:$A$10,AL1114)=0),AND(AO1114&lt;&gt;"",ISNA(MATCH(AO1114,{"Operational monitoring","Performance review","Formal review"},0))),AND(AP1114&lt;&gt;"",ISNA(MATCH(AP1114,{"Raised per Monitoring and Review Plan","Not action-capable","Action-capable: raise not yet set"},0)))),"INVALID VALUE — use the dropdown list",IF(AND(AG1114="UC-ID specific",OR(AF1114="",AF1114="None")),"UC-ID REQUIRED",IF(OR(J1114="",K1114="",Q1114="",R1114="",T1114="",AL1114="",J1114="Not yet known",K1114="Unknown",Q1114="Unknown",R1114="Unknown",T1114="Unknown"),"UNKNOWN TO RESOLVE",IF(AND(K1114="Yes",OR(H1114="",I1114="",M1114="",N1114="",O1114="",P1114="",P1114="None",X1114="")),"BREACH ACTION INCOMPLETE",IF(AND(OR(K1114="Yes",Q1114="Yes"),AL1114="None"),"TRIGGER NOT RECORDED — select the E.4 trigger",IF(AND(OR(AND(AL1114&lt;&gt;"",AL1114&lt;&gt;"None"),R1114="Yes"),AM1114=""),"REASSESSMENT / CONSIDERATION REF REQUIRED",IF(AND(OR(R1114="Yes",T1114="Yes"),U1114=""),"GATE LOG EVENT ID REQUIRED",IF(OR(AND(D1114&lt;&gt;"",NOT(ISNUMBER(D1114))),AND(Y1114&lt;&gt;"",NOT(ISNUMBER(Y1114))),AND(ISNUMBER(D1114),ISNUMBER(Y1114),Y1114&lt;=D1114)),"DATE CHECK — Review and Next Review must be dates, Next after Review",IF(AND(ISNUMBER(AC1114),ISNUMBER(AD1114),AD1114&gt;AC1114),"SAMPLE EXCEEDS POPULATION",IF(AND(ISNUMBER(AD1114),ISNUMBER(AK1114),AD1114&lt;AK1114),"SAMPLE BELOW TIER MINIMUM",IF(AND(AI1114&lt;&gt;"",ISNUMBER(Y1114),AO1114=""),"REVIEW TYPE REQUIRED: operational, performance or formal (§6.4.4)",IF(AND(ISNUMBER(D1114),ISNUMBER(Y1114),AI1114&lt;&gt;"",Y1114-D1114&gt;IF(AI1114="Critical",31,IF(AI1114="High",IF(OR(AO1114="Operational monitoring",AO1114="Performance review"),31,92),IF(AI1114="Medium",IF(AO1114="Operational monitoring",31,IF(AO1114="Performance review",92,366)),366)))),"NEXT REVIEW EXCEEDS TIER CADENCE",IF(OR(AP1114="",AP1114="Action-capable: raise not yet set"),"AGENTIC CADENCE RAISE NOT SET (§6.4.4; size to be set by the Council)",IF(AND(Z1114="Closed",OR(D1114="",E1114="",G1114="",H1114="",I1114="",X1114="",Y1114="",AA1114="",AB1114="",NOT(ISNUMBER(AC1114)),NOT(ISNUMBER(AD1114)),AC1114&lt;1,AD1114&lt;1,AE1114="",AG1114="",AI1114="")),"CLOSURE EVIDENCE MISSING",IF(Z1114="Closed","Closure ready for independent review","Open / review")))))))))))))))))</f>
        <v/>
      </c>
      <c r="AI1114" s="0" t="n"/>
      <c r="AJ1114" s="0">
        <f>IF(AI1114="","",IF(AO1114="Operational monitoring",IF(AI1114="Low","Routine operational monitoring by the Service Owner",IF(AI1114="Medium","Monthly","Continuous (logged at least monthly)")),IF(AO1114="Performance review",IF(AI1114="Critical","At least monthly",IF(AI1114="High","Monthly",IF(AI1114="Medium","Quarterly","Annual"))),IF(AI1114="Critical","Continuous monitoring; formal review at least monthly",IF(AI1114="High","Quarterly","Annual")))))</f>
        <v/>
      </c>
      <c r="AK1114" s="0">
        <f>IF(OR(AI1114="",NOT(ISNUMBER(AC1114))),"",IF(OR(AI1114="Critical",AI1114="High"),MIN(AC1114,MAX(30,ROUNDUP(0.05*AC1114,0))),IF(AI1114="Medium",MIN(AC1114,20),MIN(AC1114,10))))</f>
        <v/>
      </c>
      <c r="AL1114" s="0" t="n"/>
      <c r="AM1114" s="0" t="n"/>
      <c r="AN1114" s="0" t="n"/>
      <c r="AO1114" s="0" t="n"/>
      <c r="AP1114" s="0" t="n"/>
    </row>
    <row r="1115">
      <c r="A1115" s="49" t="n"/>
      <c r="B1115" s="50" t="n"/>
      <c r="C1115" s="50" t="n"/>
      <c r="D1115" s="51" t="n"/>
      <c r="E1115" s="50" t="n"/>
      <c r="F1115" s="50" t="n"/>
      <c r="G1115" s="50" t="n"/>
      <c r="H1115" s="50" t="n"/>
      <c r="I1115" s="50" t="n"/>
      <c r="J1115" s="50" t="n"/>
      <c r="K1115" s="50" t="n"/>
      <c r="L1115" s="50" t="n"/>
      <c r="M1115" s="50" t="n"/>
      <c r="N1115" s="50" t="n"/>
      <c r="O1115" s="51" t="n"/>
      <c r="P1115" s="50" t="n"/>
      <c r="Q1115" s="50" t="n"/>
      <c r="R1115" s="50" t="n"/>
      <c r="S1115" s="50" t="n"/>
      <c r="T1115" s="50" t="n"/>
      <c r="U1115" s="50" t="n"/>
      <c r="V1115" s="50" t="n"/>
      <c r="W1115" s="50" t="n"/>
      <c r="X1115" s="50" t="n"/>
      <c r="Y1115" s="51" t="n"/>
      <c r="Z1115" s="52" t="n"/>
      <c r="AA1115" s="50" t="n"/>
      <c r="AB1115" s="50" t="n"/>
      <c r="AC1115" s="61" t="n"/>
      <c r="AD1115" s="61" t="n"/>
      <c r="AE1115" s="50" t="n"/>
      <c r="AF1115" s="0" t="n"/>
      <c r="AG1115" s="0" t="n"/>
      <c r="AH1115" s="85">
        <f>IF(COUNTA(A1115:AG1115,AI1115,AL1115:AP1115)=0,"",IF(TRIM(A1115)="","AIR-ID REQUIRED",IF(OR(AND(K1115&lt;&gt;"",ISNA(MATCH(K1115,{"Yes","No","Unknown"},0))),AND(Q1115&lt;&gt;"",ISNA(MATCH(Q1115,{"Yes","No","Unknown"},0))),AND(R1115&lt;&gt;"",ISNA(MATCH(R1115,{"Yes","No","Unknown"},0))),AND(T1115&lt;&gt;"",ISNA(MATCH(T1115,{"Yes","No","Unknown"},0))),AND(J1115&lt;&gt;"",ISNA(MATCH(J1115,{"Improving","Stable","Deteriorating","New / Baseline","Not yet known"},0))),AND(Z1115&lt;&gt;"",ISNA(MATCH(Z1115,{"Open","Reviewed","Action Open","Escalated","Closed"},0))),AND(AG1115&lt;&gt;"",ISNA(MATCH(AG1115,{"UC-ID specific","Shared system baseline"},0))),AND(AI1115&lt;&gt;"",ISNA(MATCH(AI1115,{"Low","Medium","High","Critical"},0))),AND(AL1115&lt;&gt;"",COUNTIF(Lists!$A$3:$A$10,AL1115)=0),AND(AO1115&lt;&gt;"",ISNA(MATCH(AO1115,{"Operational monitoring","Performance review","Formal review"},0))),AND(AP1115&lt;&gt;"",ISNA(MATCH(AP1115,{"Raised per Monitoring and Review Plan","Not action-capable","Action-capable: raise not yet set"},0)))),"INVALID VALUE — use the dropdown list",IF(AND(AG1115="UC-ID specific",OR(AF1115="",AF1115="None")),"UC-ID REQUIRED",IF(OR(J1115="",K1115="",Q1115="",R1115="",T1115="",AL1115="",J1115="Not yet known",K1115="Unknown",Q1115="Unknown",R1115="Unknown",T1115="Unknown"),"UNKNOWN TO RESOLVE",IF(AND(K1115="Yes",OR(H1115="",I1115="",M1115="",N1115="",O1115="",P1115="",P1115="None",X1115="")),"BREACH ACTION INCOMPLETE",IF(AND(OR(K1115="Yes",Q1115="Yes"),AL1115="None"),"TRIGGER NOT RECORDED — select the E.4 trigger",IF(AND(OR(AND(AL1115&lt;&gt;"",AL1115&lt;&gt;"None"),R1115="Yes"),AM1115=""),"REASSESSMENT / CONSIDERATION REF REQUIRED",IF(AND(OR(R1115="Yes",T1115="Yes"),U1115=""),"GATE LOG EVENT ID REQUIRED",IF(OR(AND(D1115&lt;&gt;"",NOT(ISNUMBER(D1115))),AND(Y1115&lt;&gt;"",NOT(ISNUMBER(Y1115))),AND(ISNUMBER(D1115),ISNUMBER(Y1115),Y1115&lt;=D1115)),"DATE CHECK — Review and Next Review must be dates, Next after Review",IF(AND(ISNUMBER(AC1115),ISNUMBER(AD1115),AD1115&gt;AC1115),"SAMPLE EXCEEDS POPULATION",IF(AND(ISNUMBER(AD1115),ISNUMBER(AK1115),AD1115&lt;AK1115),"SAMPLE BELOW TIER MINIMUM",IF(AND(AI1115&lt;&gt;"",ISNUMBER(Y1115),AO1115=""),"REVIEW TYPE REQUIRED: operational, performance or formal (§6.4.4)",IF(AND(ISNUMBER(D1115),ISNUMBER(Y1115),AI1115&lt;&gt;"",Y1115-D1115&gt;IF(AI1115="Critical",31,IF(AI1115="High",IF(OR(AO1115="Operational monitoring",AO1115="Performance review"),31,92),IF(AI1115="Medium",IF(AO1115="Operational monitoring",31,IF(AO1115="Performance review",92,366)),366)))),"NEXT REVIEW EXCEEDS TIER CADENCE",IF(OR(AP1115="",AP1115="Action-capable: raise not yet set"),"AGENTIC CADENCE RAISE NOT SET (§6.4.4; size to be set by the Council)",IF(AND(Z1115="Closed",OR(D1115="",E1115="",G1115="",H1115="",I1115="",X1115="",Y1115="",AA1115="",AB1115="",NOT(ISNUMBER(AC1115)),NOT(ISNUMBER(AD1115)),AC1115&lt;1,AD1115&lt;1,AE1115="",AG1115="",AI1115="")),"CLOSURE EVIDENCE MISSING",IF(Z1115="Closed","Closure ready for independent review","Open / review")))))))))))))))))</f>
        <v/>
      </c>
      <c r="AI1115" s="0" t="n"/>
      <c r="AJ1115" s="0">
        <f>IF(AI1115="","",IF(AO1115="Operational monitoring",IF(AI1115="Low","Routine operational monitoring by the Service Owner",IF(AI1115="Medium","Monthly","Continuous (logged at least monthly)")),IF(AO1115="Performance review",IF(AI1115="Critical","At least monthly",IF(AI1115="High","Monthly",IF(AI1115="Medium","Quarterly","Annual"))),IF(AI1115="Critical","Continuous monitoring; formal review at least monthly",IF(AI1115="High","Quarterly","Annual")))))</f>
        <v/>
      </c>
      <c r="AK1115" s="0">
        <f>IF(OR(AI1115="",NOT(ISNUMBER(AC1115))),"",IF(OR(AI1115="Critical",AI1115="High"),MIN(AC1115,MAX(30,ROUNDUP(0.05*AC1115,0))),IF(AI1115="Medium",MIN(AC1115,20),MIN(AC1115,10))))</f>
        <v/>
      </c>
      <c r="AL1115" s="0" t="n"/>
      <c r="AM1115" s="0" t="n"/>
      <c r="AN1115" s="0" t="n"/>
      <c r="AO1115" s="0" t="n"/>
      <c r="AP1115" s="0" t="n"/>
    </row>
    <row r="1116">
      <c r="A1116" s="49" t="n"/>
      <c r="B1116" s="50" t="n"/>
      <c r="C1116" s="50" t="n"/>
      <c r="D1116" s="51" t="n"/>
      <c r="E1116" s="50" t="n"/>
      <c r="F1116" s="50" t="n"/>
      <c r="G1116" s="50" t="n"/>
      <c r="H1116" s="50" t="n"/>
      <c r="I1116" s="50" t="n"/>
      <c r="J1116" s="50" t="n"/>
      <c r="K1116" s="50" t="n"/>
      <c r="L1116" s="50" t="n"/>
      <c r="M1116" s="50" t="n"/>
      <c r="N1116" s="50" t="n"/>
      <c r="O1116" s="51" t="n"/>
      <c r="P1116" s="50" t="n"/>
      <c r="Q1116" s="50" t="n"/>
      <c r="R1116" s="50" t="n"/>
      <c r="S1116" s="50" t="n"/>
      <c r="T1116" s="50" t="n"/>
      <c r="U1116" s="50" t="n"/>
      <c r="V1116" s="50" t="n"/>
      <c r="W1116" s="50" t="n"/>
      <c r="X1116" s="50" t="n"/>
      <c r="Y1116" s="51" t="n"/>
      <c r="Z1116" s="52" t="n"/>
      <c r="AA1116" s="50" t="n"/>
      <c r="AB1116" s="50" t="n"/>
      <c r="AC1116" s="61" t="n"/>
      <c r="AD1116" s="61" t="n"/>
      <c r="AE1116" s="50" t="n"/>
      <c r="AF1116" s="0" t="n"/>
      <c r="AG1116" s="0" t="n"/>
      <c r="AH1116" s="85">
        <f>IF(COUNTA(A1116:AG1116,AI1116,AL1116:AP1116)=0,"",IF(TRIM(A1116)="","AIR-ID REQUIRED",IF(OR(AND(K1116&lt;&gt;"",ISNA(MATCH(K1116,{"Yes","No","Unknown"},0))),AND(Q1116&lt;&gt;"",ISNA(MATCH(Q1116,{"Yes","No","Unknown"},0))),AND(R1116&lt;&gt;"",ISNA(MATCH(R1116,{"Yes","No","Unknown"},0))),AND(T1116&lt;&gt;"",ISNA(MATCH(T1116,{"Yes","No","Unknown"},0))),AND(J1116&lt;&gt;"",ISNA(MATCH(J1116,{"Improving","Stable","Deteriorating","New / Baseline","Not yet known"},0))),AND(Z1116&lt;&gt;"",ISNA(MATCH(Z1116,{"Open","Reviewed","Action Open","Escalated","Closed"},0))),AND(AG1116&lt;&gt;"",ISNA(MATCH(AG1116,{"UC-ID specific","Shared system baseline"},0))),AND(AI1116&lt;&gt;"",ISNA(MATCH(AI1116,{"Low","Medium","High","Critical"},0))),AND(AL1116&lt;&gt;"",COUNTIF(Lists!$A$3:$A$10,AL1116)=0),AND(AO1116&lt;&gt;"",ISNA(MATCH(AO1116,{"Operational monitoring","Performance review","Formal review"},0))),AND(AP1116&lt;&gt;"",ISNA(MATCH(AP1116,{"Raised per Monitoring and Review Plan","Not action-capable","Action-capable: raise not yet set"},0)))),"INVALID VALUE — use the dropdown list",IF(AND(AG1116="UC-ID specific",OR(AF1116="",AF1116="None")),"UC-ID REQUIRED",IF(OR(J1116="",K1116="",Q1116="",R1116="",T1116="",AL1116="",J1116="Not yet known",K1116="Unknown",Q1116="Unknown",R1116="Unknown",T1116="Unknown"),"UNKNOWN TO RESOLVE",IF(AND(K1116="Yes",OR(H1116="",I1116="",M1116="",N1116="",O1116="",P1116="",P1116="None",X1116="")),"BREACH ACTION INCOMPLETE",IF(AND(OR(K1116="Yes",Q1116="Yes"),AL1116="None"),"TRIGGER NOT RECORDED — select the E.4 trigger",IF(AND(OR(AND(AL1116&lt;&gt;"",AL1116&lt;&gt;"None"),R1116="Yes"),AM1116=""),"REASSESSMENT / CONSIDERATION REF REQUIRED",IF(AND(OR(R1116="Yes",T1116="Yes"),U1116=""),"GATE LOG EVENT ID REQUIRED",IF(OR(AND(D1116&lt;&gt;"",NOT(ISNUMBER(D1116))),AND(Y1116&lt;&gt;"",NOT(ISNUMBER(Y1116))),AND(ISNUMBER(D1116),ISNUMBER(Y1116),Y1116&lt;=D1116)),"DATE CHECK — Review and Next Review must be dates, Next after Review",IF(AND(ISNUMBER(AC1116),ISNUMBER(AD1116),AD1116&gt;AC1116),"SAMPLE EXCEEDS POPULATION",IF(AND(ISNUMBER(AD1116),ISNUMBER(AK1116),AD1116&lt;AK1116),"SAMPLE BELOW TIER MINIMUM",IF(AND(AI1116&lt;&gt;"",ISNUMBER(Y1116),AO1116=""),"REVIEW TYPE REQUIRED: operational, performance or formal (§6.4.4)",IF(AND(ISNUMBER(D1116),ISNUMBER(Y1116),AI1116&lt;&gt;"",Y1116-D1116&gt;IF(AI1116="Critical",31,IF(AI1116="High",IF(OR(AO1116="Operational monitoring",AO1116="Performance review"),31,92),IF(AI1116="Medium",IF(AO1116="Operational monitoring",31,IF(AO1116="Performance review",92,366)),366)))),"NEXT REVIEW EXCEEDS TIER CADENCE",IF(OR(AP1116="",AP1116="Action-capable: raise not yet set"),"AGENTIC CADENCE RAISE NOT SET (§6.4.4; size to be set by the Council)",IF(AND(Z1116="Closed",OR(D1116="",E1116="",G1116="",H1116="",I1116="",X1116="",Y1116="",AA1116="",AB1116="",NOT(ISNUMBER(AC1116)),NOT(ISNUMBER(AD1116)),AC1116&lt;1,AD1116&lt;1,AE1116="",AG1116="",AI1116="")),"CLOSURE EVIDENCE MISSING",IF(Z1116="Closed","Closure ready for independent review","Open / review")))))))))))))))))</f>
        <v/>
      </c>
      <c r="AI1116" s="0" t="n"/>
      <c r="AJ1116" s="0">
        <f>IF(AI1116="","",IF(AO1116="Operational monitoring",IF(AI1116="Low","Routine operational monitoring by the Service Owner",IF(AI1116="Medium","Monthly","Continuous (logged at least monthly)")),IF(AO1116="Performance review",IF(AI1116="Critical","At least monthly",IF(AI1116="High","Monthly",IF(AI1116="Medium","Quarterly","Annual"))),IF(AI1116="Critical","Continuous monitoring; formal review at least monthly",IF(AI1116="High","Quarterly","Annual")))))</f>
        <v/>
      </c>
      <c r="AK1116" s="0">
        <f>IF(OR(AI1116="",NOT(ISNUMBER(AC1116))),"",IF(OR(AI1116="Critical",AI1116="High"),MIN(AC1116,MAX(30,ROUNDUP(0.05*AC1116,0))),IF(AI1116="Medium",MIN(AC1116,20),MIN(AC1116,10))))</f>
        <v/>
      </c>
      <c r="AL1116" s="0" t="n"/>
      <c r="AM1116" s="0" t="n"/>
      <c r="AN1116" s="0" t="n"/>
      <c r="AO1116" s="0" t="n"/>
      <c r="AP1116" s="0" t="n"/>
    </row>
    <row r="1117">
      <c r="A1117" s="49" t="n"/>
      <c r="B1117" s="50" t="n"/>
      <c r="C1117" s="50" t="n"/>
      <c r="D1117" s="51" t="n"/>
      <c r="E1117" s="50" t="n"/>
      <c r="F1117" s="50" t="n"/>
      <c r="G1117" s="50" t="n"/>
      <c r="H1117" s="50" t="n"/>
      <c r="I1117" s="50" t="n"/>
      <c r="J1117" s="50" t="n"/>
      <c r="K1117" s="50" t="n"/>
      <c r="L1117" s="50" t="n"/>
      <c r="M1117" s="50" t="n"/>
      <c r="N1117" s="50" t="n"/>
      <c r="O1117" s="51" t="n"/>
      <c r="P1117" s="50" t="n"/>
      <c r="Q1117" s="50" t="n"/>
      <c r="R1117" s="50" t="n"/>
      <c r="S1117" s="50" t="n"/>
      <c r="T1117" s="50" t="n"/>
      <c r="U1117" s="50" t="n"/>
      <c r="V1117" s="50" t="n"/>
      <c r="W1117" s="50" t="n"/>
      <c r="X1117" s="50" t="n"/>
      <c r="Y1117" s="51" t="n"/>
      <c r="Z1117" s="52" t="n"/>
      <c r="AA1117" s="50" t="n"/>
      <c r="AB1117" s="50" t="n"/>
      <c r="AC1117" s="61" t="n"/>
      <c r="AD1117" s="61" t="n"/>
      <c r="AE1117" s="50" t="n"/>
      <c r="AF1117" s="0" t="n"/>
      <c r="AG1117" s="0" t="n"/>
      <c r="AH1117" s="85">
        <f>IF(COUNTA(A1117:AG1117,AI1117,AL1117:AP1117)=0,"",IF(TRIM(A1117)="","AIR-ID REQUIRED",IF(OR(AND(K1117&lt;&gt;"",ISNA(MATCH(K1117,{"Yes","No","Unknown"},0))),AND(Q1117&lt;&gt;"",ISNA(MATCH(Q1117,{"Yes","No","Unknown"},0))),AND(R1117&lt;&gt;"",ISNA(MATCH(R1117,{"Yes","No","Unknown"},0))),AND(T1117&lt;&gt;"",ISNA(MATCH(T1117,{"Yes","No","Unknown"},0))),AND(J1117&lt;&gt;"",ISNA(MATCH(J1117,{"Improving","Stable","Deteriorating","New / Baseline","Not yet known"},0))),AND(Z1117&lt;&gt;"",ISNA(MATCH(Z1117,{"Open","Reviewed","Action Open","Escalated","Closed"},0))),AND(AG1117&lt;&gt;"",ISNA(MATCH(AG1117,{"UC-ID specific","Shared system baseline"},0))),AND(AI1117&lt;&gt;"",ISNA(MATCH(AI1117,{"Low","Medium","High","Critical"},0))),AND(AL1117&lt;&gt;"",COUNTIF(Lists!$A$3:$A$10,AL1117)=0),AND(AO1117&lt;&gt;"",ISNA(MATCH(AO1117,{"Operational monitoring","Performance review","Formal review"},0))),AND(AP1117&lt;&gt;"",ISNA(MATCH(AP1117,{"Raised per Monitoring and Review Plan","Not action-capable","Action-capable: raise not yet set"},0)))),"INVALID VALUE — use the dropdown list",IF(AND(AG1117="UC-ID specific",OR(AF1117="",AF1117="None")),"UC-ID REQUIRED",IF(OR(J1117="",K1117="",Q1117="",R1117="",T1117="",AL1117="",J1117="Not yet known",K1117="Unknown",Q1117="Unknown",R1117="Unknown",T1117="Unknown"),"UNKNOWN TO RESOLVE",IF(AND(K1117="Yes",OR(H1117="",I1117="",M1117="",N1117="",O1117="",P1117="",P1117="None",X1117="")),"BREACH ACTION INCOMPLETE",IF(AND(OR(K1117="Yes",Q1117="Yes"),AL1117="None"),"TRIGGER NOT RECORDED — select the E.4 trigger",IF(AND(OR(AND(AL1117&lt;&gt;"",AL1117&lt;&gt;"None"),R1117="Yes"),AM1117=""),"REASSESSMENT / CONSIDERATION REF REQUIRED",IF(AND(OR(R1117="Yes",T1117="Yes"),U1117=""),"GATE LOG EVENT ID REQUIRED",IF(OR(AND(D1117&lt;&gt;"",NOT(ISNUMBER(D1117))),AND(Y1117&lt;&gt;"",NOT(ISNUMBER(Y1117))),AND(ISNUMBER(D1117),ISNUMBER(Y1117),Y1117&lt;=D1117)),"DATE CHECK — Review and Next Review must be dates, Next after Review",IF(AND(ISNUMBER(AC1117),ISNUMBER(AD1117),AD1117&gt;AC1117),"SAMPLE EXCEEDS POPULATION",IF(AND(ISNUMBER(AD1117),ISNUMBER(AK1117),AD1117&lt;AK1117),"SAMPLE BELOW TIER MINIMUM",IF(AND(AI1117&lt;&gt;"",ISNUMBER(Y1117),AO1117=""),"REVIEW TYPE REQUIRED: operational, performance or formal (§6.4.4)",IF(AND(ISNUMBER(D1117),ISNUMBER(Y1117),AI1117&lt;&gt;"",Y1117-D1117&gt;IF(AI1117="Critical",31,IF(AI1117="High",IF(OR(AO1117="Operational monitoring",AO1117="Performance review"),31,92),IF(AI1117="Medium",IF(AO1117="Operational monitoring",31,IF(AO1117="Performance review",92,366)),366)))),"NEXT REVIEW EXCEEDS TIER CADENCE",IF(OR(AP1117="",AP1117="Action-capable: raise not yet set"),"AGENTIC CADENCE RAISE NOT SET (§6.4.4; size to be set by the Council)",IF(AND(Z1117="Closed",OR(D1117="",E1117="",G1117="",H1117="",I1117="",X1117="",Y1117="",AA1117="",AB1117="",NOT(ISNUMBER(AC1117)),NOT(ISNUMBER(AD1117)),AC1117&lt;1,AD1117&lt;1,AE1117="",AG1117="",AI1117="")),"CLOSURE EVIDENCE MISSING",IF(Z1117="Closed","Closure ready for independent review","Open / review")))))))))))))))))</f>
        <v/>
      </c>
      <c r="AI1117" s="0" t="n"/>
      <c r="AJ1117" s="0">
        <f>IF(AI1117="","",IF(AO1117="Operational monitoring",IF(AI1117="Low","Routine operational monitoring by the Service Owner",IF(AI1117="Medium","Monthly","Continuous (logged at least monthly)")),IF(AO1117="Performance review",IF(AI1117="Critical","At least monthly",IF(AI1117="High","Monthly",IF(AI1117="Medium","Quarterly","Annual"))),IF(AI1117="Critical","Continuous monitoring; formal review at least monthly",IF(AI1117="High","Quarterly","Annual")))))</f>
        <v/>
      </c>
      <c r="AK1117" s="0">
        <f>IF(OR(AI1117="",NOT(ISNUMBER(AC1117))),"",IF(OR(AI1117="Critical",AI1117="High"),MIN(AC1117,MAX(30,ROUNDUP(0.05*AC1117,0))),IF(AI1117="Medium",MIN(AC1117,20),MIN(AC1117,10))))</f>
        <v/>
      </c>
      <c r="AL1117" s="0" t="n"/>
      <c r="AM1117" s="0" t="n"/>
      <c r="AN1117" s="0" t="n"/>
      <c r="AO1117" s="0" t="n"/>
      <c r="AP1117" s="0" t="n"/>
    </row>
    <row r="1118">
      <c r="A1118" s="49" t="n"/>
      <c r="B1118" s="50" t="n"/>
      <c r="C1118" s="50" t="n"/>
      <c r="D1118" s="51" t="n"/>
      <c r="E1118" s="50" t="n"/>
      <c r="F1118" s="50" t="n"/>
      <c r="G1118" s="50" t="n"/>
      <c r="H1118" s="50" t="n"/>
      <c r="I1118" s="50" t="n"/>
      <c r="J1118" s="50" t="n"/>
      <c r="K1118" s="50" t="n"/>
      <c r="L1118" s="50" t="n"/>
      <c r="M1118" s="50" t="n"/>
      <c r="N1118" s="50" t="n"/>
      <c r="O1118" s="51" t="n"/>
      <c r="P1118" s="50" t="n"/>
      <c r="Q1118" s="50" t="n"/>
      <c r="R1118" s="50" t="n"/>
      <c r="S1118" s="50" t="n"/>
      <c r="T1118" s="50" t="n"/>
      <c r="U1118" s="50" t="n"/>
      <c r="V1118" s="50" t="n"/>
      <c r="W1118" s="50" t="n"/>
      <c r="X1118" s="50" t="n"/>
      <c r="Y1118" s="51" t="n"/>
      <c r="Z1118" s="52" t="n"/>
      <c r="AA1118" s="50" t="n"/>
      <c r="AB1118" s="50" t="n"/>
      <c r="AC1118" s="61" t="n"/>
      <c r="AD1118" s="61" t="n"/>
      <c r="AE1118" s="50" t="n"/>
      <c r="AF1118" s="0" t="n"/>
      <c r="AG1118" s="0" t="n"/>
      <c r="AH1118" s="85">
        <f>IF(COUNTA(A1118:AG1118,AI1118,AL1118:AP1118)=0,"",IF(TRIM(A1118)="","AIR-ID REQUIRED",IF(OR(AND(K1118&lt;&gt;"",ISNA(MATCH(K1118,{"Yes","No","Unknown"},0))),AND(Q1118&lt;&gt;"",ISNA(MATCH(Q1118,{"Yes","No","Unknown"},0))),AND(R1118&lt;&gt;"",ISNA(MATCH(R1118,{"Yes","No","Unknown"},0))),AND(T1118&lt;&gt;"",ISNA(MATCH(T1118,{"Yes","No","Unknown"},0))),AND(J1118&lt;&gt;"",ISNA(MATCH(J1118,{"Improving","Stable","Deteriorating","New / Baseline","Not yet known"},0))),AND(Z1118&lt;&gt;"",ISNA(MATCH(Z1118,{"Open","Reviewed","Action Open","Escalated","Closed"},0))),AND(AG1118&lt;&gt;"",ISNA(MATCH(AG1118,{"UC-ID specific","Shared system baseline"},0))),AND(AI1118&lt;&gt;"",ISNA(MATCH(AI1118,{"Low","Medium","High","Critical"},0))),AND(AL1118&lt;&gt;"",COUNTIF(Lists!$A$3:$A$10,AL1118)=0),AND(AO1118&lt;&gt;"",ISNA(MATCH(AO1118,{"Operational monitoring","Performance review","Formal review"},0))),AND(AP1118&lt;&gt;"",ISNA(MATCH(AP1118,{"Raised per Monitoring and Review Plan","Not action-capable","Action-capable: raise not yet set"},0)))),"INVALID VALUE — use the dropdown list",IF(AND(AG1118="UC-ID specific",OR(AF1118="",AF1118="None")),"UC-ID REQUIRED",IF(OR(J1118="",K1118="",Q1118="",R1118="",T1118="",AL1118="",J1118="Not yet known",K1118="Unknown",Q1118="Unknown",R1118="Unknown",T1118="Unknown"),"UNKNOWN TO RESOLVE",IF(AND(K1118="Yes",OR(H1118="",I1118="",M1118="",N1118="",O1118="",P1118="",P1118="None",X1118="")),"BREACH ACTION INCOMPLETE",IF(AND(OR(K1118="Yes",Q1118="Yes"),AL1118="None"),"TRIGGER NOT RECORDED — select the E.4 trigger",IF(AND(OR(AND(AL1118&lt;&gt;"",AL1118&lt;&gt;"None"),R1118="Yes"),AM1118=""),"REASSESSMENT / CONSIDERATION REF REQUIRED",IF(AND(OR(R1118="Yes",T1118="Yes"),U1118=""),"GATE LOG EVENT ID REQUIRED",IF(OR(AND(D1118&lt;&gt;"",NOT(ISNUMBER(D1118))),AND(Y1118&lt;&gt;"",NOT(ISNUMBER(Y1118))),AND(ISNUMBER(D1118),ISNUMBER(Y1118),Y1118&lt;=D1118)),"DATE CHECK — Review and Next Review must be dates, Next after Review",IF(AND(ISNUMBER(AC1118),ISNUMBER(AD1118),AD1118&gt;AC1118),"SAMPLE EXCEEDS POPULATION",IF(AND(ISNUMBER(AD1118),ISNUMBER(AK1118),AD1118&lt;AK1118),"SAMPLE BELOW TIER MINIMUM",IF(AND(AI1118&lt;&gt;"",ISNUMBER(Y1118),AO1118=""),"REVIEW TYPE REQUIRED: operational, performance or formal (§6.4.4)",IF(AND(ISNUMBER(D1118),ISNUMBER(Y1118),AI1118&lt;&gt;"",Y1118-D1118&gt;IF(AI1118="Critical",31,IF(AI1118="High",IF(OR(AO1118="Operational monitoring",AO1118="Performance review"),31,92),IF(AI1118="Medium",IF(AO1118="Operational monitoring",31,IF(AO1118="Performance review",92,366)),366)))),"NEXT REVIEW EXCEEDS TIER CADENCE",IF(OR(AP1118="",AP1118="Action-capable: raise not yet set"),"AGENTIC CADENCE RAISE NOT SET (§6.4.4; size to be set by the Council)",IF(AND(Z1118="Closed",OR(D1118="",E1118="",G1118="",H1118="",I1118="",X1118="",Y1118="",AA1118="",AB1118="",NOT(ISNUMBER(AC1118)),NOT(ISNUMBER(AD1118)),AC1118&lt;1,AD1118&lt;1,AE1118="",AG1118="",AI1118="")),"CLOSURE EVIDENCE MISSING",IF(Z1118="Closed","Closure ready for independent review","Open / review")))))))))))))))))</f>
        <v/>
      </c>
      <c r="AI1118" s="0" t="n"/>
      <c r="AJ1118" s="0">
        <f>IF(AI1118="","",IF(AO1118="Operational monitoring",IF(AI1118="Low","Routine operational monitoring by the Service Owner",IF(AI1118="Medium","Monthly","Continuous (logged at least monthly)")),IF(AO1118="Performance review",IF(AI1118="Critical","At least monthly",IF(AI1118="High","Monthly",IF(AI1118="Medium","Quarterly","Annual"))),IF(AI1118="Critical","Continuous monitoring; formal review at least monthly",IF(AI1118="High","Quarterly","Annual")))))</f>
        <v/>
      </c>
      <c r="AK1118" s="0">
        <f>IF(OR(AI1118="",NOT(ISNUMBER(AC1118))),"",IF(OR(AI1118="Critical",AI1118="High"),MIN(AC1118,MAX(30,ROUNDUP(0.05*AC1118,0))),IF(AI1118="Medium",MIN(AC1118,20),MIN(AC1118,10))))</f>
        <v/>
      </c>
      <c r="AL1118" s="0" t="n"/>
      <c r="AM1118" s="0" t="n"/>
      <c r="AN1118" s="0" t="n"/>
      <c r="AO1118" s="0" t="n"/>
      <c r="AP1118" s="0" t="n"/>
    </row>
    <row r="1119">
      <c r="A1119" s="49" t="n"/>
      <c r="B1119" s="50" t="n"/>
      <c r="C1119" s="50" t="n"/>
      <c r="D1119" s="51" t="n"/>
      <c r="E1119" s="50" t="n"/>
      <c r="F1119" s="50" t="n"/>
      <c r="G1119" s="50" t="n"/>
      <c r="H1119" s="50" t="n"/>
      <c r="I1119" s="50" t="n"/>
      <c r="J1119" s="50" t="n"/>
      <c r="K1119" s="50" t="n"/>
      <c r="L1119" s="50" t="n"/>
      <c r="M1119" s="50" t="n"/>
      <c r="N1119" s="50" t="n"/>
      <c r="O1119" s="51" t="n"/>
      <c r="P1119" s="50" t="n"/>
      <c r="Q1119" s="50" t="n"/>
      <c r="R1119" s="50" t="n"/>
      <c r="S1119" s="50" t="n"/>
      <c r="T1119" s="50" t="n"/>
      <c r="U1119" s="50" t="n"/>
      <c r="V1119" s="50" t="n"/>
      <c r="W1119" s="50" t="n"/>
      <c r="X1119" s="50" t="n"/>
      <c r="Y1119" s="51" t="n"/>
      <c r="Z1119" s="52" t="n"/>
      <c r="AA1119" s="50" t="n"/>
      <c r="AB1119" s="50" t="n"/>
      <c r="AC1119" s="61" t="n"/>
      <c r="AD1119" s="61" t="n"/>
      <c r="AE1119" s="50" t="n"/>
      <c r="AF1119" s="0" t="n"/>
      <c r="AG1119" s="0" t="n"/>
      <c r="AH1119" s="85">
        <f>IF(COUNTA(A1119:AG1119,AI1119,AL1119:AP1119)=0,"",IF(TRIM(A1119)="","AIR-ID REQUIRED",IF(OR(AND(K1119&lt;&gt;"",ISNA(MATCH(K1119,{"Yes","No","Unknown"},0))),AND(Q1119&lt;&gt;"",ISNA(MATCH(Q1119,{"Yes","No","Unknown"},0))),AND(R1119&lt;&gt;"",ISNA(MATCH(R1119,{"Yes","No","Unknown"},0))),AND(T1119&lt;&gt;"",ISNA(MATCH(T1119,{"Yes","No","Unknown"},0))),AND(J1119&lt;&gt;"",ISNA(MATCH(J1119,{"Improving","Stable","Deteriorating","New / Baseline","Not yet known"},0))),AND(Z1119&lt;&gt;"",ISNA(MATCH(Z1119,{"Open","Reviewed","Action Open","Escalated","Closed"},0))),AND(AG1119&lt;&gt;"",ISNA(MATCH(AG1119,{"UC-ID specific","Shared system baseline"},0))),AND(AI1119&lt;&gt;"",ISNA(MATCH(AI1119,{"Low","Medium","High","Critical"},0))),AND(AL1119&lt;&gt;"",COUNTIF(Lists!$A$3:$A$10,AL1119)=0),AND(AO1119&lt;&gt;"",ISNA(MATCH(AO1119,{"Operational monitoring","Performance review","Formal review"},0))),AND(AP1119&lt;&gt;"",ISNA(MATCH(AP1119,{"Raised per Monitoring and Review Plan","Not action-capable","Action-capable: raise not yet set"},0)))),"INVALID VALUE — use the dropdown list",IF(AND(AG1119="UC-ID specific",OR(AF1119="",AF1119="None")),"UC-ID REQUIRED",IF(OR(J1119="",K1119="",Q1119="",R1119="",T1119="",AL1119="",J1119="Not yet known",K1119="Unknown",Q1119="Unknown",R1119="Unknown",T1119="Unknown"),"UNKNOWN TO RESOLVE",IF(AND(K1119="Yes",OR(H1119="",I1119="",M1119="",N1119="",O1119="",P1119="",P1119="None",X1119="")),"BREACH ACTION INCOMPLETE",IF(AND(OR(K1119="Yes",Q1119="Yes"),AL1119="None"),"TRIGGER NOT RECORDED — select the E.4 trigger",IF(AND(OR(AND(AL1119&lt;&gt;"",AL1119&lt;&gt;"None"),R1119="Yes"),AM1119=""),"REASSESSMENT / CONSIDERATION REF REQUIRED",IF(AND(OR(R1119="Yes",T1119="Yes"),U1119=""),"GATE LOG EVENT ID REQUIRED",IF(OR(AND(D1119&lt;&gt;"",NOT(ISNUMBER(D1119))),AND(Y1119&lt;&gt;"",NOT(ISNUMBER(Y1119))),AND(ISNUMBER(D1119),ISNUMBER(Y1119),Y1119&lt;=D1119)),"DATE CHECK — Review and Next Review must be dates, Next after Review",IF(AND(ISNUMBER(AC1119),ISNUMBER(AD1119),AD1119&gt;AC1119),"SAMPLE EXCEEDS POPULATION",IF(AND(ISNUMBER(AD1119),ISNUMBER(AK1119),AD1119&lt;AK1119),"SAMPLE BELOW TIER MINIMUM",IF(AND(AI1119&lt;&gt;"",ISNUMBER(Y1119),AO1119=""),"REVIEW TYPE REQUIRED: operational, performance or formal (§6.4.4)",IF(AND(ISNUMBER(D1119),ISNUMBER(Y1119),AI1119&lt;&gt;"",Y1119-D1119&gt;IF(AI1119="Critical",31,IF(AI1119="High",IF(OR(AO1119="Operational monitoring",AO1119="Performance review"),31,92),IF(AI1119="Medium",IF(AO1119="Operational monitoring",31,IF(AO1119="Performance review",92,366)),366)))),"NEXT REVIEW EXCEEDS TIER CADENCE",IF(OR(AP1119="",AP1119="Action-capable: raise not yet set"),"AGENTIC CADENCE RAISE NOT SET (§6.4.4; size to be set by the Council)",IF(AND(Z1119="Closed",OR(D1119="",E1119="",G1119="",H1119="",I1119="",X1119="",Y1119="",AA1119="",AB1119="",NOT(ISNUMBER(AC1119)),NOT(ISNUMBER(AD1119)),AC1119&lt;1,AD1119&lt;1,AE1119="",AG1119="",AI1119="")),"CLOSURE EVIDENCE MISSING",IF(Z1119="Closed","Closure ready for independent review","Open / review")))))))))))))))))</f>
        <v/>
      </c>
      <c r="AI1119" s="0" t="n"/>
      <c r="AJ1119" s="0">
        <f>IF(AI1119="","",IF(AO1119="Operational monitoring",IF(AI1119="Low","Routine operational monitoring by the Service Owner",IF(AI1119="Medium","Monthly","Continuous (logged at least monthly)")),IF(AO1119="Performance review",IF(AI1119="Critical","At least monthly",IF(AI1119="High","Monthly",IF(AI1119="Medium","Quarterly","Annual"))),IF(AI1119="Critical","Continuous monitoring; formal review at least monthly",IF(AI1119="High","Quarterly","Annual")))))</f>
        <v/>
      </c>
      <c r="AK1119" s="0">
        <f>IF(OR(AI1119="",NOT(ISNUMBER(AC1119))),"",IF(OR(AI1119="Critical",AI1119="High"),MIN(AC1119,MAX(30,ROUNDUP(0.05*AC1119,0))),IF(AI1119="Medium",MIN(AC1119,20),MIN(AC1119,10))))</f>
        <v/>
      </c>
      <c r="AL1119" s="0" t="n"/>
      <c r="AM1119" s="0" t="n"/>
      <c r="AN1119" s="0" t="n"/>
      <c r="AO1119" s="0" t="n"/>
      <c r="AP1119" s="0" t="n"/>
    </row>
    <row r="1120">
      <c r="A1120" s="49" t="n"/>
      <c r="B1120" s="50" t="n"/>
      <c r="C1120" s="50" t="n"/>
      <c r="D1120" s="51" t="n"/>
      <c r="E1120" s="50" t="n"/>
      <c r="F1120" s="50" t="n"/>
      <c r="G1120" s="50" t="n"/>
      <c r="H1120" s="50" t="n"/>
      <c r="I1120" s="50" t="n"/>
      <c r="J1120" s="50" t="n"/>
      <c r="K1120" s="50" t="n"/>
      <c r="L1120" s="50" t="n"/>
      <c r="M1120" s="50" t="n"/>
      <c r="N1120" s="50" t="n"/>
      <c r="O1120" s="51" t="n"/>
      <c r="P1120" s="50" t="n"/>
      <c r="Q1120" s="50" t="n"/>
      <c r="R1120" s="50" t="n"/>
      <c r="S1120" s="50" t="n"/>
      <c r="T1120" s="50" t="n"/>
      <c r="U1120" s="50" t="n"/>
      <c r="V1120" s="50" t="n"/>
      <c r="W1120" s="50" t="n"/>
      <c r="X1120" s="50" t="n"/>
      <c r="Y1120" s="51" t="n"/>
      <c r="Z1120" s="52" t="n"/>
      <c r="AA1120" s="50" t="n"/>
      <c r="AB1120" s="50" t="n"/>
      <c r="AC1120" s="61" t="n"/>
      <c r="AD1120" s="61" t="n"/>
      <c r="AE1120" s="50" t="n"/>
      <c r="AF1120" s="0" t="n"/>
      <c r="AG1120" s="0" t="n"/>
      <c r="AH1120" s="85">
        <f>IF(COUNTA(A1120:AG1120,AI1120,AL1120:AP1120)=0,"",IF(TRIM(A1120)="","AIR-ID REQUIRED",IF(OR(AND(K1120&lt;&gt;"",ISNA(MATCH(K1120,{"Yes","No","Unknown"},0))),AND(Q1120&lt;&gt;"",ISNA(MATCH(Q1120,{"Yes","No","Unknown"},0))),AND(R1120&lt;&gt;"",ISNA(MATCH(R1120,{"Yes","No","Unknown"},0))),AND(T1120&lt;&gt;"",ISNA(MATCH(T1120,{"Yes","No","Unknown"},0))),AND(J1120&lt;&gt;"",ISNA(MATCH(J1120,{"Improving","Stable","Deteriorating","New / Baseline","Not yet known"},0))),AND(Z1120&lt;&gt;"",ISNA(MATCH(Z1120,{"Open","Reviewed","Action Open","Escalated","Closed"},0))),AND(AG1120&lt;&gt;"",ISNA(MATCH(AG1120,{"UC-ID specific","Shared system baseline"},0))),AND(AI1120&lt;&gt;"",ISNA(MATCH(AI1120,{"Low","Medium","High","Critical"},0))),AND(AL1120&lt;&gt;"",COUNTIF(Lists!$A$3:$A$10,AL1120)=0),AND(AO1120&lt;&gt;"",ISNA(MATCH(AO1120,{"Operational monitoring","Performance review","Formal review"},0))),AND(AP1120&lt;&gt;"",ISNA(MATCH(AP1120,{"Raised per Monitoring and Review Plan","Not action-capable","Action-capable: raise not yet set"},0)))),"INVALID VALUE — use the dropdown list",IF(AND(AG1120="UC-ID specific",OR(AF1120="",AF1120="None")),"UC-ID REQUIRED",IF(OR(J1120="",K1120="",Q1120="",R1120="",T1120="",AL1120="",J1120="Not yet known",K1120="Unknown",Q1120="Unknown",R1120="Unknown",T1120="Unknown"),"UNKNOWN TO RESOLVE",IF(AND(K1120="Yes",OR(H1120="",I1120="",M1120="",N1120="",O1120="",P1120="",P1120="None",X1120="")),"BREACH ACTION INCOMPLETE",IF(AND(OR(K1120="Yes",Q1120="Yes"),AL1120="None"),"TRIGGER NOT RECORDED — select the E.4 trigger",IF(AND(OR(AND(AL1120&lt;&gt;"",AL1120&lt;&gt;"None"),R1120="Yes"),AM1120=""),"REASSESSMENT / CONSIDERATION REF REQUIRED",IF(AND(OR(R1120="Yes",T1120="Yes"),U1120=""),"GATE LOG EVENT ID REQUIRED",IF(OR(AND(D1120&lt;&gt;"",NOT(ISNUMBER(D1120))),AND(Y1120&lt;&gt;"",NOT(ISNUMBER(Y1120))),AND(ISNUMBER(D1120),ISNUMBER(Y1120),Y1120&lt;=D1120)),"DATE CHECK — Review and Next Review must be dates, Next after Review",IF(AND(ISNUMBER(AC1120),ISNUMBER(AD1120),AD1120&gt;AC1120),"SAMPLE EXCEEDS POPULATION",IF(AND(ISNUMBER(AD1120),ISNUMBER(AK1120),AD1120&lt;AK1120),"SAMPLE BELOW TIER MINIMUM",IF(AND(AI1120&lt;&gt;"",ISNUMBER(Y1120),AO1120=""),"REVIEW TYPE REQUIRED: operational, performance or formal (§6.4.4)",IF(AND(ISNUMBER(D1120),ISNUMBER(Y1120),AI1120&lt;&gt;"",Y1120-D1120&gt;IF(AI1120="Critical",31,IF(AI1120="High",IF(OR(AO1120="Operational monitoring",AO1120="Performance review"),31,92),IF(AI1120="Medium",IF(AO1120="Operational monitoring",31,IF(AO1120="Performance review",92,366)),366)))),"NEXT REVIEW EXCEEDS TIER CADENCE",IF(OR(AP1120="",AP1120="Action-capable: raise not yet set"),"AGENTIC CADENCE RAISE NOT SET (§6.4.4; size to be set by the Council)",IF(AND(Z1120="Closed",OR(D1120="",E1120="",G1120="",H1120="",I1120="",X1120="",Y1120="",AA1120="",AB1120="",NOT(ISNUMBER(AC1120)),NOT(ISNUMBER(AD1120)),AC1120&lt;1,AD1120&lt;1,AE1120="",AG1120="",AI1120="")),"CLOSURE EVIDENCE MISSING",IF(Z1120="Closed","Closure ready for independent review","Open / review")))))))))))))))))</f>
        <v/>
      </c>
      <c r="AI1120" s="0" t="n"/>
      <c r="AJ1120" s="0">
        <f>IF(AI1120="","",IF(AO1120="Operational monitoring",IF(AI1120="Low","Routine operational monitoring by the Service Owner",IF(AI1120="Medium","Monthly","Continuous (logged at least monthly)")),IF(AO1120="Performance review",IF(AI1120="Critical","At least monthly",IF(AI1120="High","Monthly",IF(AI1120="Medium","Quarterly","Annual"))),IF(AI1120="Critical","Continuous monitoring; formal review at least monthly",IF(AI1120="High","Quarterly","Annual")))))</f>
        <v/>
      </c>
      <c r="AK1120" s="0">
        <f>IF(OR(AI1120="",NOT(ISNUMBER(AC1120))),"",IF(OR(AI1120="Critical",AI1120="High"),MIN(AC1120,MAX(30,ROUNDUP(0.05*AC1120,0))),IF(AI1120="Medium",MIN(AC1120,20),MIN(AC1120,10))))</f>
        <v/>
      </c>
      <c r="AL1120" s="0" t="n"/>
      <c r="AM1120" s="0" t="n"/>
      <c r="AN1120" s="0" t="n"/>
      <c r="AO1120" s="0" t="n"/>
      <c r="AP1120" s="0" t="n"/>
    </row>
    <row r="1121">
      <c r="A1121" s="49" t="n"/>
      <c r="B1121" s="50" t="n"/>
      <c r="C1121" s="50" t="n"/>
      <c r="D1121" s="51" t="n"/>
      <c r="E1121" s="50" t="n"/>
      <c r="F1121" s="50" t="n"/>
      <c r="G1121" s="50" t="n"/>
      <c r="H1121" s="50" t="n"/>
      <c r="I1121" s="50" t="n"/>
      <c r="J1121" s="50" t="n"/>
      <c r="K1121" s="50" t="n"/>
      <c r="L1121" s="50" t="n"/>
      <c r="M1121" s="50" t="n"/>
      <c r="N1121" s="50" t="n"/>
      <c r="O1121" s="51" t="n"/>
      <c r="P1121" s="50" t="n"/>
      <c r="Q1121" s="50" t="n"/>
      <c r="R1121" s="50" t="n"/>
      <c r="S1121" s="50" t="n"/>
      <c r="T1121" s="50" t="n"/>
      <c r="U1121" s="50" t="n"/>
      <c r="V1121" s="50" t="n"/>
      <c r="W1121" s="50" t="n"/>
      <c r="X1121" s="50" t="n"/>
      <c r="Y1121" s="51" t="n"/>
      <c r="Z1121" s="52" t="n"/>
      <c r="AA1121" s="50" t="n"/>
      <c r="AB1121" s="50" t="n"/>
      <c r="AC1121" s="61" t="n"/>
      <c r="AD1121" s="61" t="n"/>
      <c r="AE1121" s="50" t="n"/>
      <c r="AF1121" s="0" t="n"/>
      <c r="AG1121" s="0" t="n"/>
      <c r="AH1121" s="85">
        <f>IF(COUNTA(A1121:AG1121,AI1121,AL1121:AP1121)=0,"",IF(TRIM(A1121)="","AIR-ID REQUIRED",IF(OR(AND(K1121&lt;&gt;"",ISNA(MATCH(K1121,{"Yes","No","Unknown"},0))),AND(Q1121&lt;&gt;"",ISNA(MATCH(Q1121,{"Yes","No","Unknown"},0))),AND(R1121&lt;&gt;"",ISNA(MATCH(R1121,{"Yes","No","Unknown"},0))),AND(T1121&lt;&gt;"",ISNA(MATCH(T1121,{"Yes","No","Unknown"},0))),AND(J1121&lt;&gt;"",ISNA(MATCH(J1121,{"Improving","Stable","Deteriorating","New / Baseline","Not yet known"},0))),AND(Z1121&lt;&gt;"",ISNA(MATCH(Z1121,{"Open","Reviewed","Action Open","Escalated","Closed"},0))),AND(AG1121&lt;&gt;"",ISNA(MATCH(AG1121,{"UC-ID specific","Shared system baseline"},0))),AND(AI1121&lt;&gt;"",ISNA(MATCH(AI1121,{"Low","Medium","High","Critical"},0))),AND(AL1121&lt;&gt;"",COUNTIF(Lists!$A$3:$A$10,AL1121)=0),AND(AO1121&lt;&gt;"",ISNA(MATCH(AO1121,{"Operational monitoring","Performance review","Formal review"},0))),AND(AP1121&lt;&gt;"",ISNA(MATCH(AP1121,{"Raised per Monitoring and Review Plan","Not action-capable","Action-capable: raise not yet set"},0)))),"INVALID VALUE — use the dropdown list",IF(AND(AG1121="UC-ID specific",OR(AF1121="",AF1121="None")),"UC-ID REQUIRED",IF(OR(J1121="",K1121="",Q1121="",R1121="",T1121="",AL1121="",J1121="Not yet known",K1121="Unknown",Q1121="Unknown",R1121="Unknown",T1121="Unknown"),"UNKNOWN TO RESOLVE",IF(AND(K1121="Yes",OR(H1121="",I1121="",M1121="",N1121="",O1121="",P1121="",P1121="None",X1121="")),"BREACH ACTION INCOMPLETE",IF(AND(OR(K1121="Yes",Q1121="Yes"),AL1121="None"),"TRIGGER NOT RECORDED — select the E.4 trigger",IF(AND(OR(AND(AL1121&lt;&gt;"",AL1121&lt;&gt;"None"),R1121="Yes"),AM1121=""),"REASSESSMENT / CONSIDERATION REF REQUIRED",IF(AND(OR(R1121="Yes",T1121="Yes"),U1121=""),"GATE LOG EVENT ID REQUIRED",IF(OR(AND(D1121&lt;&gt;"",NOT(ISNUMBER(D1121))),AND(Y1121&lt;&gt;"",NOT(ISNUMBER(Y1121))),AND(ISNUMBER(D1121),ISNUMBER(Y1121),Y1121&lt;=D1121)),"DATE CHECK — Review and Next Review must be dates, Next after Review",IF(AND(ISNUMBER(AC1121),ISNUMBER(AD1121),AD1121&gt;AC1121),"SAMPLE EXCEEDS POPULATION",IF(AND(ISNUMBER(AD1121),ISNUMBER(AK1121),AD1121&lt;AK1121),"SAMPLE BELOW TIER MINIMUM",IF(AND(AI1121&lt;&gt;"",ISNUMBER(Y1121),AO1121=""),"REVIEW TYPE REQUIRED: operational, performance or formal (§6.4.4)",IF(AND(ISNUMBER(D1121),ISNUMBER(Y1121),AI1121&lt;&gt;"",Y1121-D1121&gt;IF(AI1121="Critical",31,IF(AI1121="High",IF(OR(AO1121="Operational monitoring",AO1121="Performance review"),31,92),IF(AI1121="Medium",IF(AO1121="Operational monitoring",31,IF(AO1121="Performance review",92,366)),366)))),"NEXT REVIEW EXCEEDS TIER CADENCE",IF(OR(AP1121="",AP1121="Action-capable: raise not yet set"),"AGENTIC CADENCE RAISE NOT SET (§6.4.4; size to be set by the Council)",IF(AND(Z1121="Closed",OR(D1121="",E1121="",G1121="",H1121="",I1121="",X1121="",Y1121="",AA1121="",AB1121="",NOT(ISNUMBER(AC1121)),NOT(ISNUMBER(AD1121)),AC1121&lt;1,AD1121&lt;1,AE1121="",AG1121="",AI1121="")),"CLOSURE EVIDENCE MISSING",IF(Z1121="Closed","Closure ready for independent review","Open / review")))))))))))))))))</f>
        <v/>
      </c>
      <c r="AI1121" s="0" t="n"/>
      <c r="AJ1121" s="0">
        <f>IF(AI1121="","",IF(AO1121="Operational monitoring",IF(AI1121="Low","Routine operational monitoring by the Service Owner",IF(AI1121="Medium","Monthly","Continuous (logged at least monthly)")),IF(AO1121="Performance review",IF(AI1121="Critical","At least monthly",IF(AI1121="High","Monthly",IF(AI1121="Medium","Quarterly","Annual"))),IF(AI1121="Critical","Continuous monitoring; formal review at least monthly",IF(AI1121="High","Quarterly","Annual")))))</f>
        <v/>
      </c>
      <c r="AK1121" s="0">
        <f>IF(OR(AI1121="",NOT(ISNUMBER(AC1121))),"",IF(OR(AI1121="Critical",AI1121="High"),MIN(AC1121,MAX(30,ROUNDUP(0.05*AC1121,0))),IF(AI1121="Medium",MIN(AC1121,20),MIN(AC1121,10))))</f>
        <v/>
      </c>
      <c r="AL1121" s="0" t="n"/>
      <c r="AM1121" s="0" t="n"/>
      <c r="AN1121" s="0" t="n"/>
      <c r="AO1121" s="0" t="n"/>
      <c r="AP1121" s="0" t="n"/>
    </row>
    <row r="1122">
      <c r="A1122" s="49" t="n"/>
      <c r="B1122" s="50" t="n"/>
      <c r="C1122" s="50" t="n"/>
      <c r="D1122" s="51" t="n"/>
      <c r="E1122" s="50" t="n"/>
      <c r="F1122" s="50" t="n"/>
      <c r="G1122" s="50" t="n"/>
      <c r="H1122" s="50" t="n"/>
      <c r="I1122" s="50" t="n"/>
      <c r="J1122" s="50" t="n"/>
      <c r="K1122" s="50" t="n"/>
      <c r="L1122" s="50" t="n"/>
      <c r="M1122" s="50" t="n"/>
      <c r="N1122" s="50" t="n"/>
      <c r="O1122" s="51" t="n"/>
      <c r="P1122" s="50" t="n"/>
      <c r="Q1122" s="50" t="n"/>
      <c r="R1122" s="50" t="n"/>
      <c r="S1122" s="50" t="n"/>
      <c r="T1122" s="50" t="n"/>
      <c r="U1122" s="50" t="n"/>
      <c r="V1122" s="50" t="n"/>
      <c r="W1122" s="50" t="n"/>
      <c r="X1122" s="50" t="n"/>
      <c r="Y1122" s="51" t="n"/>
      <c r="Z1122" s="52" t="n"/>
      <c r="AA1122" s="50" t="n"/>
      <c r="AB1122" s="50" t="n"/>
      <c r="AC1122" s="61" t="n"/>
      <c r="AD1122" s="61" t="n"/>
      <c r="AE1122" s="50" t="n"/>
      <c r="AF1122" s="0" t="n"/>
      <c r="AG1122" s="0" t="n"/>
      <c r="AH1122" s="85">
        <f>IF(COUNTA(A1122:AG1122,AI1122,AL1122:AP1122)=0,"",IF(TRIM(A1122)="","AIR-ID REQUIRED",IF(OR(AND(K1122&lt;&gt;"",ISNA(MATCH(K1122,{"Yes","No","Unknown"},0))),AND(Q1122&lt;&gt;"",ISNA(MATCH(Q1122,{"Yes","No","Unknown"},0))),AND(R1122&lt;&gt;"",ISNA(MATCH(R1122,{"Yes","No","Unknown"},0))),AND(T1122&lt;&gt;"",ISNA(MATCH(T1122,{"Yes","No","Unknown"},0))),AND(J1122&lt;&gt;"",ISNA(MATCH(J1122,{"Improving","Stable","Deteriorating","New / Baseline","Not yet known"},0))),AND(Z1122&lt;&gt;"",ISNA(MATCH(Z1122,{"Open","Reviewed","Action Open","Escalated","Closed"},0))),AND(AG1122&lt;&gt;"",ISNA(MATCH(AG1122,{"UC-ID specific","Shared system baseline"},0))),AND(AI1122&lt;&gt;"",ISNA(MATCH(AI1122,{"Low","Medium","High","Critical"},0))),AND(AL1122&lt;&gt;"",COUNTIF(Lists!$A$3:$A$10,AL1122)=0),AND(AO1122&lt;&gt;"",ISNA(MATCH(AO1122,{"Operational monitoring","Performance review","Formal review"},0))),AND(AP1122&lt;&gt;"",ISNA(MATCH(AP1122,{"Raised per Monitoring and Review Plan","Not action-capable","Action-capable: raise not yet set"},0)))),"INVALID VALUE — use the dropdown list",IF(AND(AG1122="UC-ID specific",OR(AF1122="",AF1122="None")),"UC-ID REQUIRED",IF(OR(J1122="",K1122="",Q1122="",R1122="",T1122="",AL1122="",J1122="Not yet known",K1122="Unknown",Q1122="Unknown",R1122="Unknown",T1122="Unknown"),"UNKNOWN TO RESOLVE",IF(AND(K1122="Yes",OR(H1122="",I1122="",M1122="",N1122="",O1122="",P1122="",P1122="None",X1122="")),"BREACH ACTION INCOMPLETE",IF(AND(OR(K1122="Yes",Q1122="Yes"),AL1122="None"),"TRIGGER NOT RECORDED — select the E.4 trigger",IF(AND(OR(AND(AL1122&lt;&gt;"",AL1122&lt;&gt;"None"),R1122="Yes"),AM1122=""),"REASSESSMENT / CONSIDERATION REF REQUIRED",IF(AND(OR(R1122="Yes",T1122="Yes"),U1122=""),"GATE LOG EVENT ID REQUIRED",IF(OR(AND(D1122&lt;&gt;"",NOT(ISNUMBER(D1122))),AND(Y1122&lt;&gt;"",NOT(ISNUMBER(Y1122))),AND(ISNUMBER(D1122),ISNUMBER(Y1122),Y1122&lt;=D1122)),"DATE CHECK — Review and Next Review must be dates, Next after Review",IF(AND(ISNUMBER(AC1122),ISNUMBER(AD1122),AD1122&gt;AC1122),"SAMPLE EXCEEDS POPULATION",IF(AND(ISNUMBER(AD1122),ISNUMBER(AK1122),AD1122&lt;AK1122),"SAMPLE BELOW TIER MINIMUM",IF(AND(AI1122&lt;&gt;"",ISNUMBER(Y1122),AO1122=""),"REVIEW TYPE REQUIRED: operational, performance or formal (§6.4.4)",IF(AND(ISNUMBER(D1122),ISNUMBER(Y1122),AI1122&lt;&gt;"",Y1122-D1122&gt;IF(AI1122="Critical",31,IF(AI1122="High",IF(OR(AO1122="Operational monitoring",AO1122="Performance review"),31,92),IF(AI1122="Medium",IF(AO1122="Operational monitoring",31,IF(AO1122="Performance review",92,366)),366)))),"NEXT REVIEW EXCEEDS TIER CADENCE",IF(OR(AP1122="",AP1122="Action-capable: raise not yet set"),"AGENTIC CADENCE RAISE NOT SET (§6.4.4; size to be set by the Council)",IF(AND(Z1122="Closed",OR(D1122="",E1122="",G1122="",H1122="",I1122="",X1122="",Y1122="",AA1122="",AB1122="",NOT(ISNUMBER(AC1122)),NOT(ISNUMBER(AD1122)),AC1122&lt;1,AD1122&lt;1,AE1122="",AG1122="",AI1122="")),"CLOSURE EVIDENCE MISSING",IF(Z1122="Closed","Closure ready for independent review","Open / review")))))))))))))))))</f>
        <v/>
      </c>
      <c r="AI1122" s="0" t="n"/>
      <c r="AJ1122" s="0">
        <f>IF(AI1122="","",IF(AO1122="Operational monitoring",IF(AI1122="Low","Routine operational monitoring by the Service Owner",IF(AI1122="Medium","Monthly","Continuous (logged at least monthly)")),IF(AO1122="Performance review",IF(AI1122="Critical","At least monthly",IF(AI1122="High","Monthly",IF(AI1122="Medium","Quarterly","Annual"))),IF(AI1122="Critical","Continuous monitoring; formal review at least monthly",IF(AI1122="High","Quarterly","Annual")))))</f>
        <v/>
      </c>
      <c r="AK1122" s="0">
        <f>IF(OR(AI1122="",NOT(ISNUMBER(AC1122))),"",IF(OR(AI1122="Critical",AI1122="High"),MIN(AC1122,MAX(30,ROUNDUP(0.05*AC1122,0))),IF(AI1122="Medium",MIN(AC1122,20),MIN(AC1122,10))))</f>
        <v/>
      </c>
      <c r="AL1122" s="0" t="n"/>
      <c r="AM1122" s="0" t="n"/>
      <c r="AN1122" s="0" t="n"/>
      <c r="AO1122" s="0" t="n"/>
      <c r="AP1122" s="0" t="n"/>
    </row>
    <row r="1123">
      <c r="A1123" s="49" t="n"/>
      <c r="B1123" s="50" t="n"/>
      <c r="C1123" s="50" t="n"/>
      <c r="D1123" s="51" t="n"/>
      <c r="E1123" s="50" t="n"/>
      <c r="F1123" s="50" t="n"/>
      <c r="G1123" s="50" t="n"/>
      <c r="H1123" s="50" t="n"/>
      <c r="I1123" s="50" t="n"/>
      <c r="J1123" s="50" t="n"/>
      <c r="K1123" s="50" t="n"/>
      <c r="L1123" s="50" t="n"/>
      <c r="M1123" s="50" t="n"/>
      <c r="N1123" s="50" t="n"/>
      <c r="O1123" s="51" t="n"/>
      <c r="P1123" s="50" t="n"/>
      <c r="Q1123" s="50" t="n"/>
      <c r="R1123" s="50" t="n"/>
      <c r="S1123" s="50" t="n"/>
      <c r="T1123" s="50" t="n"/>
      <c r="U1123" s="50" t="n"/>
      <c r="V1123" s="50" t="n"/>
      <c r="W1123" s="50" t="n"/>
      <c r="X1123" s="50" t="n"/>
      <c r="Y1123" s="51" t="n"/>
      <c r="Z1123" s="52" t="n"/>
      <c r="AA1123" s="50" t="n"/>
      <c r="AB1123" s="50" t="n"/>
      <c r="AC1123" s="61" t="n"/>
      <c r="AD1123" s="61" t="n"/>
      <c r="AE1123" s="50" t="n"/>
      <c r="AF1123" s="0" t="n"/>
      <c r="AG1123" s="0" t="n"/>
      <c r="AH1123" s="85">
        <f>IF(COUNTA(A1123:AG1123,AI1123,AL1123:AP1123)=0,"",IF(TRIM(A1123)="","AIR-ID REQUIRED",IF(OR(AND(K1123&lt;&gt;"",ISNA(MATCH(K1123,{"Yes","No","Unknown"},0))),AND(Q1123&lt;&gt;"",ISNA(MATCH(Q1123,{"Yes","No","Unknown"},0))),AND(R1123&lt;&gt;"",ISNA(MATCH(R1123,{"Yes","No","Unknown"},0))),AND(T1123&lt;&gt;"",ISNA(MATCH(T1123,{"Yes","No","Unknown"},0))),AND(J1123&lt;&gt;"",ISNA(MATCH(J1123,{"Improving","Stable","Deteriorating","New / Baseline","Not yet known"},0))),AND(Z1123&lt;&gt;"",ISNA(MATCH(Z1123,{"Open","Reviewed","Action Open","Escalated","Closed"},0))),AND(AG1123&lt;&gt;"",ISNA(MATCH(AG1123,{"UC-ID specific","Shared system baseline"},0))),AND(AI1123&lt;&gt;"",ISNA(MATCH(AI1123,{"Low","Medium","High","Critical"},0))),AND(AL1123&lt;&gt;"",COUNTIF(Lists!$A$3:$A$10,AL1123)=0),AND(AO1123&lt;&gt;"",ISNA(MATCH(AO1123,{"Operational monitoring","Performance review","Formal review"},0))),AND(AP1123&lt;&gt;"",ISNA(MATCH(AP1123,{"Raised per Monitoring and Review Plan","Not action-capable","Action-capable: raise not yet set"},0)))),"INVALID VALUE — use the dropdown list",IF(AND(AG1123="UC-ID specific",OR(AF1123="",AF1123="None")),"UC-ID REQUIRED",IF(OR(J1123="",K1123="",Q1123="",R1123="",T1123="",AL1123="",J1123="Not yet known",K1123="Unknown",Q1123="Unknown",R1123="Unknown",T1123="Unknown"),"UNKNOWN TO RESOLVE",IF(AND(K1123="Yes",OR(H1123="",I1123="",M1123="",N1123="",O1123="",P1123="",P1123="None",X1123="")),"BREACH ACTION INCOMPLETE",IF(AND(OR(K1123="Yes",Q1123="Yes"),AL1123="None"),"TRIGGER NOT RECORDED — select the E.4 trigger",IF(AND(OR(AND(AL1123&lt;&gt;"",AL1123&lt;&gt;"None"),R1123="Yes"),AM1123=""),"REASSESSMENT / CONSIDERATION REF REQUIRED",IF(AND(OR(R1123="Yes",T1123="Yes"),U1123=""),"GATE LOG EVENT ID REQUIRED",IF(OR(AND(D1123&lt;&gt;"",NOT(ISNUMBER(D1123))),AND(Y1123&lt;&gt;"",NOT(ISNUMBER(Y1123))),AND(ISNUMBER(D1123),ISNUMBER(Y1123),Y1123&lt;=D1123)),"DATE CHECK — Review and Next Review must be dates, Next after Review",IF(AND(ISNUMBER(AC1123),ISNUMBER(AD1123),AD1123&gt;AC1123),"SAMPLE EXCEEDS POPULATION",IF(AND(ISNUMBER(AD1123),ISNUMBER(AK1123),AD1123&lt;AK1123),"SAMPLE BELOW TIER MINIMUM",IF(AND(AI1123&lt;&gt;"",ISNUMBER(Y1123),AO1123=""),"REVIEW TYPE REQUIRED: operational, performance or formal (§6.4.4)",IF(AND(ISNUMBER(D1123),ISNUMBER(Y1123),AI1123&lt;&gt;"",Y1123-D1123&gt;IF(AI1123="Critical",31,IF(AI1123="High",IF(OR(AO1123="Operational monitoring",AO1123="Performance review"),31,92),IF(AI1123="Medium",IF(AO1123="Operational monitoring",31,IF(AO1123="Performance review",92,366)),366)))),"NEXT REVIEW EXCEEDS TIER CADENCE",IF(OR(AP1123="",AP1123="Action-capable: raise not yet set"),"AGENTIC CADENCE RAISE NOT SET (§6.4.4; size to be set by the Council)",IF(AND(Z1123="Closed",OR(D1123="",E1123="",G1123="",H1123="",I1123="",X1123="",Y1123="",AA1123="",AB1123="",NOT(ISNUMBER(AC1123)),NOT(ISNUMBER(AD1123)),AC1123&lt;1,AD1123&lt;1,AE1123="",AG1123="",AI1123="")),"CLOSURE EVIDENCE MISSING",IF(Z1123="Closed","Closure ready for independent review","Open / review")))))))))))))))))</f>
        <v/>
      </c>
      <c r="AI1123" s="0" t="n"/>
      <c r="AJ1123" s="0">
        <f>IF(AI1123="","",IF(AO1123="Operational monitoring",IF(AI1123="Low","Routine operational monitoring by the Service Owner",IF(AI1123="Medium","Monthly","Continuous (logged at least monthly)")),IF(AO1123="Performance review",IF(AI1123="Critical","At least monthly",IF(AI1123="High","Monthly",IF(AI1123="Medium","Quarterly","Annual"))),IF(AI1123="Critical","Continuous monitoring; formal review at least monthly",IF(AI1123="High","Quarterly","Annual")))))</f>
        <v/>
      </c>
      <c r="AK1123" s="0">
        <f>IF(OR(AI1123="",NOT(ISNUMBER(AC1123))),"",IF(OR(AI1123="Critical",AI1123="High"),MIN(AC1123,MAX(30,ROUNDUP(0.05*AC1123,0))),IF(AI1123="Medium",MIN(AC1123,20),MIN(AC1123,10))))</f>
        <v/>
      </c>
      <c r="AL1123" s="0" t="n"/>
      <c r="AM1123" s="0" t="n"/>
      <c r="AN1123" s="0" t="n"/>
      <c r="AO1123" s="0" t="n"/>
      <c r="AP1123" s="0" t="n"/>
    </row>
    <row r="1124">
      <c r="A1124" s="49" t="n"/>
      <c r="B1124" s="50" t="n"/>
      <c r="C1124" s="50" t="n"/>
      <c r="D1124" s="51" t="n"/>
      <c r="E1124" s="50" t="n"/>
      <c r="F1124" s="50" t="n"/>
      <c r="G1124" s="50" t="n"/>
      <c r="H1124" s="50" t="n"/>
      <c r="I1124" s="50" t="n"/>
      <c r="J1124" s="50" t="n"/>
      <c r="K1124" s="50" t="n"/>
      <c r="L1124" s="50" t="n"/>
      <c r="M1124" s="50" t="n"/>
      <c r="N1124" s="50" t="n"/>
      <c r="O1124" s="51" t="n"/>
      <c r="P1124" s="50" t="n"/>
      <c r="Q1124" s="50" t="n"/>
      <c r="R1124" s="50" t="n"/>
      <c r="S1124" s="50" t="n"/>
      <c r="T1124" s="50" t="n"/>
      <c r="U1124" s="50" t="n"/>
      <c r="V1124" s="50" t="n"/>
      <c r="W1124" s="50" t="n"/>
      <c r="X1124" s="50" t="n"/>
      <c r="Y1124" s="51" t="n"/>
      <c r="Z1124" s="52" t="n"/>
      <c r="AA1124" s="50" t="n"/>
      <c r="AB1124" s="50" t="n"/>
      <c r="AC1124" s="61" t="n"/>
      <c r="AD1124" s="61" t="n"/>
      <c r="AE1124" s="50" t="n"/>
      <c r="AF1124" s="0" t="n"/>
      <c r="AG1124" s="0" t="n"/>
      <c r="AH1124" s="85">
        <f>IF(COUNTA(A1124:AG1124,AI1124,AL1124:AP1124)=0,"",IF(TRIM(A1124)="","AIR-ID REQUIRED",IF(OR(AND(K1124&lt;&gt;"",ISNA(MATCH(K1124,{"Yes","No","Unknown"},0))),AND(Q1124&lt;&gt;"",ISNA(MATCH(Q1124,{"Yes","No","Unknown"},0))),AND(R1124&lt;&gt;"",ISNA(MATCH(R1124,{"Yes","No","Unknown"},0))),AND(T1124&lt;&gt;"",ISNA(MATCH(T1124,{"Yes","No","Unknown"},0))),AND(J1124&lt;&gt;"",ISNA(MATCH(J1124,{"Improving","Stable","Deteriorating","New / Baseline","Not yet known"},0))),AND(Z1124&lt;&gt;"",ISNA(MATCH(Z1124,{"Open","Reviewed","Action Open","Escalated","Closed"},0))),AND(AG1124&lt;&gt;"",ISNA(MATCH(AG1124,{"UC-ID specific","Shared system baseline"},0))),AND(AI1124&lt;&gt;"",ISNA(MATCH(AI1124,{"Low","Medium","High","Critical"},0))),AND(AL1124&lt;&gt;"",COUNTIF(Lists!$A$3:$A$10,AL1124)=0),AND(AO1124&lt;&gt;"",ISNA(MATCH(AO1124,{"Operational monitoring","Performance review","Formal review"},0))),AND(AP1124&lt;&gt;"",ISNA(MATCH(AP1124,{"Raised per Monitoring and Review Plan","Not action-capable","Action-capable: raise not yet set"},0)))),"INVALID VALUE — use the dropdown list",IF(AND(AG1124="UC-ID specific",OR(AF1124="",AF1124="None")),"UC-ID REQUIRED",IF(OR(J1124="",K1124="",Q1124="",R1124="",T1124="",AL1124="",J1124="Not yet known",K1124="Unknown",Q1124="Unknown",R1124="Unknown",T1124="Unknown"),"UNKNOWN TO RESOLVE",IF(AND(K1124="Yes",OR(H1124="",I1124="",M1124="",N1124="",O1124="",P1124="",P1124="None",X1124="")),"BREACH ACTION INCOMPLETE",IF(AND(OR(K1124="Yes",Q1124="Yes"),AL1124="None"),"TRIGGER NOT RECORDED — select the E.4 trigger",IF(AND(OR(AND(AL1124&lt;&gt;"",AL1124&lt;&gt;"None"),R1124="Yes"),AM1124=""),"REASSESSMENT / CONSIDERATION REF REQUIRED",IF(AND(OR(R1124="Yes",T1124="Yes"),U1124=""),"GATE LOG EVENT ID REQUIRED",IF(OR(AND(D1124&lt;&gt;"",NOT(ISNUMBER(D1124))),AND(Y1124&lt;&gt;"",NOT(ISNUMBER(Y1124))),AND(ISNUMBER(D1124),ISNUMBER(Y1124),Y1124&lt;=D1124)),"DATE CHECK — Review and Next Review must be dates, Next after Review",IF(AND(ISNUMBER(AC1124),ISNUMBER(AD1124),AD1124&gt;AC1124),"SAMPLE EXCEEDS POPULATION",IF(AND(ISNUMBER(AD1124),ISNUMBER(AK1124),AD1124&lt;AK1124),"SAMPLE BELOW TIER MINIMUM",IF(AND(AI1124&lt;&gt;"",ISNUMBER(Y1124),AO1124=""),"REVIEW TYPE REQUIRED: operational, performance or formal (§6.4.4)",IF(AND(ISNUMBER(D1124),ISNUMBER(Y1124),AI1124&lt;&gt;"",Y1124-D1124&gt;IF(AI1124="Critical",31,IF(AI1124="High",IF(OR(AO1124="Operational monitoring",AO1124="Performance review"),31,92),IF(AI1124="Medium",IF(AO1124="Operational monitoring",31,IF(AO1124="Performance review",92,366)),366)))),"NEXT REVIEW EXCEEDS TIER CADENCE",IF(OR(AP1124="",AP1124="Action-capable: raise not yet set"),"AGENTIC CADENCE RAISE NOT SET (§6.4.4; size to be set by the Council)",IF(AND(Z1124="Closed",OR(D1124="",E1124="",G1124="",H1124="",I1124="",X1124="",Y1124="",AA1124="",AB1124="",NOT(ISNUMBER(AC1124)),NOT(ISNUMBER(AD1124)),AC1124&lt;1,AD1124&lt;1,AE1124="",AG1124="",AI1124="")),"CLOSURE EVIDENCE MISSING",IF(Z1124="Closed","Closure ready for independent review","Open / review")))))))))))))))))</f>
        <v/>
      </c>
      <c r="AI1124" s="0" t="n"/>
      <c r="AJ1124" s="0">
        <f>IF(AI1124="","",IF(AO1124="Operational monitoring",IF(AI1124="Low","Routine operational monitoring by the Service Owner",IF(AI1124="Medium","Monthly","Continuous (logged at least monthly)")),IF(AO1124="Performance review",IF(AI1124="Critical","At least monthly",IF(AI1124="High","Monthly",IF(AI1124="Medium","Quarterly","Annual"))),IF(AI1124="Critical","Continuous monitoring; formal review at least monthly",IF(AI1124="High","Quarterly","Annual")))))</f>
        <v/>
      </c>
      <c r="AK1124" s="0">
        <f>IF(OR(AI1124="",NOT(ISNUMBER(AC1124))),"",IF(OR(AI1124="Critical",AI1124="High"),MIN(AC1124,MAX(30,ROUNDUP(0.05*AC1124,0))),IF(AI1124="Medium",MIN(AC1124,20),MIN(AC1124,10))))</f>
        <v/>
      </c>
      <c r="AL1124" s="0" t="n"/>
      <c r="AM1124" s="0" t="n"/>
      <c r="AN1124" s="0" t="n"/>
      <c r="AO1124" s="0" t="n"/>
      <c r="AP1124" s="0" t="n"/>
    </row>
    <row r="1125">
      <c r="A1125" s="49" t="n"/>
      <c r="B1125" s="50" t="n"/>
      <c r="C1125" s="50" t="n"/>
      <c r="D1125" s="51" t="n"/>
      <c r="E1125" s="50" t="n"/>
      <c r="F1125" s="50" t="n"/>
      <c r="G1125" s="50" t="n"/>
      <c r="H1125" s="50" t="n"/>
      <c r="I1125" s="50" t="n"/>
      <c r="J1125" s="50" t="n"/>
      <c r="K1125" s="50" t="n"/>
      <c r="L1125" s="50" t="n"/>
      <c r="M1125" s="50" t="n"/>
      <c r="N1125" s="50" t="n"/>
      <c r="O1125" s="51" t="n"/>
      <c r="P1125" s="50" t="n"/>
      <c r="Q1125" s="50" t="n"/>
      <c r="R1125" s="50" t="n"/>
      <c r="S1125" s="50" t="n"/>
      <c r="T1125" s="50" t="n"/>
      <c r="U1125" s="50" t="n"/>
      <c r="V1125" s="50" t="n"/>
      <c r="W1125" s="50" t="n"/>
      <c r="X1125" s="50" t="n"/>
      <c r="Y1125" s="51" t="n"/>
      <c r="Z1125" s="52" t="n"/>
      <c r="AA1125" s="50" t="n"/>
      <c r="AB1125" s="50" t="n"/>
      <c r="AC1125" s="61" t="n"/>
      <c r="AD1125" s="61" t="n"/>
      <c r="AE1125" s="50" t="n"/>
      <c r="AF1125" s="0" t="n"/>
      <c r="AG1125" s="0" t="n"/>
      <c r="AH1125" s="85">
        <f>IF(COUNTA(A1125:AG1125,AI1125,AL1125:AP1125)=0,"",IF(TRIM(A1125)="","AIR-ID REQUIRED",IF(OR(AND(K1125&lt;&gt;"",ISNA(MATCH(K1125,{"Yes","No","Unknown"},0))),AND(Q1125&lt;&gt;"",ISNA(MATCH(Q1125,{"Yes","No","Unknown"},0))),AND(R1125&lt;&gt;"",ISNA(MATCH(R1125,{"Yes","No","Unknown"},0))),AND(T1125&lt;&gt;"",ISNA(MATCH(T1125,{"Yes","No","Unknown"},0))),AND(J1125&lt;&gt;"",ISNA(MATCH(J1125,{"Improving","Stable","Deteriorating","New / Baseline","Not yet known"},0))),AND(Z1125&lt;&gt;"",ISNA(MATCH(Z1125,{"Open","Reviewed","Action Open","Escalated","Closed"},0))),AND(AG1125&lt;&gt;"",ISNA(MATCH(AG1125,{"UC-ID specific","Shared system baseline"},0))),AND(AI1125&lt;&gt;"",ISNA(MATCH(AI1125,{"Low","Medium","High","Critical"},0))),AND(AL1125&lt;&gt;"",COUNTIF(Lists!$A$3:$A$10,AL1125)=0),AND(AO1125&lt;&gt;"",ISNA(MATCH(AO1125,{"Operational monitoring","Performance review","Formal review"},0))),AND(AP1125&lt;&gt;"",ISNA(MATCH(AP1125,{"Raised per Monitoring and Review Plan","Not action-capable","Action-capable: raise not yet set"},0)))),"INVALID VALUE — use the dropdown list",IF(AND(AG1125="UC-ID specific",OR(AF1125="",AF1125="None")),"UC-ID REQUIRED",IF(OR(J1125="",K1125="",Q1125="",R1125="",T1125="",AL1125="",J1125="Not yet known",K1125="Unknown",Q1125="Unknown",R1125="Unknown",T1125="Unknown"),"UNKNOWN TO RESOLVE",IF(AND(K1125="Yes",OR(H1125="",I1125="",M1125="",N1125="",O1125="",P1125="",P1125="None",X1125="")),"BREACH ACTION INCOMPLETE",IF(AND(OR(K1125="Yes",Q1125="Yes"),AL1125="None"),"TRIGGER NOT RECORDED — select the E.4 trigger",IF(AND(OR(AND(AL1125&lt;&gt;"",AL1125&lt;&gt;"None"),R1125="Yes"),AM1125=""),"REASSESSMENT / CONSIDERATION REF REQUIRED",IF(AND(OR(R1125="Yes",T1125="Yes"),U1125=""),"GATE LOG EVENT ID REQUIRED",IF(OR(AND(D1125&lt;&gt;"",NOT(ISNUMBER(D1125))),AND(Y1125&lt;&gt;"",NOT(ISNUMBER(Y1125))),AND(ISNUMBER(D1125),ISNUMBER(Y1125),Y1125&lt;=D1125)),"DATE CHECK — Review and Next Review must be dates, Next after Review",IF(AND(ISNUMBER(AC1125),ISNUMBER(AD1125),AD1125&gt;AC1125),"SAMPLE EXCEEDS POPULATION",IF(AND(ISNUMBER(AD1125),ISNUMBER(AK1125),AD1125&lt;AK1125),"SAMPLE BELOW TIER MINIMUM",IF(AND(AI1125&lt;&gt;"",ISNUMBER(Y1125),AO1125=""),"REVIEW TYPE REQUIRED: operational, performance or formal (§6.4.4)",IF(AND(ISNUMBER(D1125),ISNUMBER(Y1125),AI1125&lt;&gt;"",Y1125-D1125&gt;IF(AI1125="Critical",31,IF(AI1125="High",IF(OR(AO1125="Operational monitoring",AO1125="Performance review"),31,92),IF(AI1125="Medium",IF(AO1125="Operational monitoring",31,IF(AO1125="Performance review",92,366)),366)))),"NEXT REVIEW EXCEEDS TIER CADENCE",IF(OR(AP1125="",AP1125="Action-capable: raise not yet set"),"AGENTIC CADENCE RAISE NOT SET (§6.4.4; size to be set by the Council)",IF(AND(Z1125="Closed",OR(D1125="",E1125="",G1125="",H1125="",I1125="",X1125="",Y1125="",AA1125="",AB1125="",NOT(ISNUMBER(AC1125)),NOT(ISNUMBER(AD1125)),AC1125&lt;1,AD1125&lt;1,AE1125="",AG1125="",AI1125="")),"CLOSURE EVIDENCE MISSING",IF(Z1125="Closed","Closure ready for independent review","Open / review")))))))))))))))))</f>
        <v/>
      </c>
      <c r="AI1125" s="0" t="n"/>
      <c r="AJ1125" s="0">
        <f>IF(AI1125="","",IF(AO1125="Operational monitoring",IF(AI1125="Low","Routine operational monitoring by the Service Owner",IF(AI1125="Medium","Monthly","Continuous (logged at least monthly)")),IF(AO1125="Performance review",IF(AI1125="Critical","At least monthly",IF(AI1125="High","Monthly",IF(AI1125="Medium","Quarterly","Annual"))),IF(AI1125="Critical","Continuous monitoring; formal review at least monthly",IF(AI1125="High","Quarterly","Annual")))))</f>
        <v/>
      </c>
      <c r="AK1125" s="0">
        <f>IF(OR(AI1125="",NOT(ISNUMBER(AC1125))),"",IF(OR(AI1125="Critical",AI1125="High"),MIN(AC1125,MAX(30,ROUNDUP(0.05*AC1125,0))),IF(AI1125="Medium",MIN(AC1125,20),MIN(AC1125,10))))</f>
        <v/>
      </c>
      <c r="AL1125" s="0" t="n"/>
      <c r="AM1125" s="0" t="n"/>
      <c r="AN1125" s="0" t="n"/>
      <c r="AO1125" s="0" t="n"/>
      <c r="AP1125" s="0" t="n"/>
    </row>
    <row r="1126">
      <c r="A1126" s="49" t="n"/>
      <c r="B1126" s="50" t="n"/>
      <c r="C1126" s="50" t="n"/>
      <c r="D1126" s="51" t="n"/>
      <c r="E1126" s="50" t="n"/>
      <c r="F1126" s="50" t="n"/>
      <c r="G1126" s="50" t="n"/>
      <c r="H1126" s="50" t="n"/>
      <c r="I1126" s="50" t="n"/>
      <c r="J1126" s="50" t="n"/>
      <c r="K1126" s="50" t="n"/>
      <c r="L1126" s="50" t="n"/>
      <c r="M1126" s="50" t="n"/>
      <c r="N1126" s="50" t="n"/>
      <c r="O1126" s="51" t="n"/>
      <c r="P1126" s="50" t="n"/>
      <c r="Q1126" s="50" t="n"/>
      <c r="R1126" s="50" t="n"/>
      <c r="S1126" s="50" t="n"/>
      <c r="T1126" s="50" t="n"/>
      <c r="U1126" s="50" t="n"/>
      <c r="V1126" s="50" t="n"/>
      <c r="W1126" s="50" t="n"/>
      <c r="X1126" s="50" t="n"/>
      <c r="Y1126" s="51" t="n"/>
      <c r="Z1126" s="52" t="n"/>
      <c r="AA1126" s="50" t="n"/>
      <c r="AB1126" s="50" t="n"/>
      <c r="AC1126" s="61" t="n"/>
      <c r="AD1126" s="61" t="n"/>
      <c r="AE1126" s="50" t="n"/>
      <c r="AF1126" s="0" t="n"/>
      <c r="AG1126" s="0" t="n"/>
      <c r="AH1126" s="85">
        <f>IF(COUNTA(A1126:AG1126,AI1126,AL1126:AP1126)=0,"",IF(TRIM(A1126)="","AIR-ID REQUIRED",IF(OR(AND(K1126&lt;&gt;"",ISNA(MATCH(K1126,{"Yes","No","Unknown"},0))),AND(Q1126&lt;&gt;"",ISNA(MATCH(Q1126,{"Yes","No","Unknown"},0))),AND(R1126&lt;&gt;"",ISNA(MATCH(R1126,{"Yes","No","Unknown"},0))),AND(T1126&lt;&gt;"",ISNA(MATCH(T1126,{"Yes","No","Unknown"},0))),AND(J1126&lt;&gt;"",ISNA(MATCH(J1126,{"Improving","Stable","Deteriorating","New / Baseline","Not yet known"},0))),AND(Z1126&lt;&gt;"",ISNA(MATCH(Z1126,{"Open","Reviewed","Action Open","Escalated","Closed"},0))),AND(AG1126&lt;&gt;"",ISNA(MATCH(AG1126,{"UC-ID specific","Shared system baseline"},0))),AND(AI1126&lt;&gt;"",ISNA(MATCH(AI1126,{"Low","Medium","High","Critical"},0))),AND(AL1126&lt;&gt;"",COUNTIF(Lists!$A$3:$A$10,AL1126)=0),AND(AO1126&lt;&gt;"",ISNA(MATCH(AO1126,{"Operational monitoring","Performance review","Formal review"},0))),AND(AP1126&lt;&gt;"",ISNA(MATCH(AP1126,{"Raised per Monitoring and Review Plan","Not action-capable","Action-capable: raise not yet set"},0)))),"INVALID VALUE — use the dropdown list",IF(AND(AG1126="UC-ID specific",OR(AF1126="",AF1126="None")),"UC-ID REQUIRED",IF(OR(J1126="",K1126="",Q1126="",R1126="",T1126="",AL1126="",J1126="Not yet known",K1126="Unknown",Q1126="Unknown",R1126="Unknown",T1126="Unknown"),"UNKNOWN TO RESOLVE",IF(AND(K1126="Yes",OR(H1126="",I1126="",M1126="",N1126="",O1126="",P1126="",P1126="None",X1126="")),"BREACH ACTION INCOMPLETE",IF(AND(OR(K1126="Yes",Q1126="Yes"),AL1126="None"),"TRIGGER NOT RECORDED — select the E.4 trigger",IF(AND(OR(AND(AL1126&lt;&gt;"",AL1126&lt;&gt;"None"),R1126="Yes"),AM1126=""),"REASSESSMENT / CONSIDERATION REF REQUIRED",IF(AND(OR(R1126="Yes",T1126="Yes"),U1126=""),"GATE LOG EVENT ID REQUIRED",IF(OR(AND(D1126&lt;&gt;"",NOT(ISNUMBER(D1126))),AND(Y1126&lt;&gt;"",NOT(ISNUMBER(Y1126))),AND(ISNUMBER(D1126),ISNUMBER(Y1126),Y1126&lt;=D1126)),"DATE CHECK — Review and Next Review must be dates, Next after Review",IF(AND(ISNUMBER(AC1126),ISNUMBER(AD1126),AD1126&gt;AC1126),"SAMPLE EXCEEDS POPULATION",IF(AND(ISNUMBER(AD1126),ISNUMBER(AK1126),AD1126&lt;AK1126),"SAMPLE BELOW TIER MINIMUM",IF(AND(AI1126&lt;&gt;"",ISNUMBER(Y1126),AO1126=""),"REVIEW TYPE REQUIRED: operational, performance or formal (§6.4.4)",IF(AND(ISNUMBER(D1126),ISNUMBER(Y1126),AI1126&lt;&gt;"",Y1126-D1126&gt;IF(AI1126="Critical",31,IF(AI1126="High",IF(OR(AO1126="Operational monitoring",AO1126="Performance review"),31,92),IF(AI1126="Medium",IF(AO1126="Operational monitoring",31,IF(AO1126="Performance review",92,366)),366)))),"NEXT REVIEW EXCEEDS TIER CADENCE",IF(OR(AP1126="",AP1126="Action-capable: raise not yet set"),"AGENTIC CADENCE RAISE NOT SET (§6.4.4; size to be set by the Council)",IF(AND(Z1126="Closed",OR(D1126="",E1126="",G1126="",H1126="",I1126="",X1126="",Y1126="",AA1126="",AB1126="",NOT(ISNUMBER(AC1126)),NOT(ISNUMBER(AD1126)),AC1126&lt;1,AD1126&lt;1,AE1126="",AG1126="",AI1126="")),"CLOSURE EVIDENCE MISSING",IF(Z1126="Closed","Closure ready for independent review","Open / review")))))))))))))))))</f>
        <v/>
      </c>
      <c r="AI1126" s="0" t="n"/>
      <c r="AJ1126" s="0">
        <f>IF(AI1126="","",IF(AO1126="Operational monitoring",IF(AI1126="Low","Routine operational monitoring by the Service Owner",IF(AI1126="Medium","Monthly","Continuous (logged at least monthly)")),IF(AO1126="Performance review",IF(AI1126="Critical","At least monthly",IF(AI1126="High","Monthly",IF(AI1126="Medium","Quarterly","Annual"))),IF(AI1126="Critical","Continuous monitoring; formal review at least monthly",IF(AI1126="High","Quarterly","Annual")))))</f>
        <v/>
      </c>
      <c r="AK1126" s="0">
        <f>IF(OR(AI1126="",NOT(ISNUMBER(AC1126))),"",IF(OR(AI1126="Critical",AI1126="High"),MIN(AC1126,MAX(30,ROUNDUP(0.05*AC1126,0))),IF(AI1126="Medium",MIN(AC1126,20),MIN(AC1126,10))))</f>
        <v/>
      </c>
      <c r="AL1126" s="0" t="n"/>
      <c r="AM1126" s="0" t="n"/>
      <c r="AN1126" s="0" t="n"/>
      <c r="AO1126" s="0" t="n"/>
      <c r="AP1126" s="0" t="n"/>
    </row>
    <row r="1127">
      <c r="A1127" s="49" t="n"/>
      <c r="B1127" s="50" t="n"/>
      <c r="C1127" s="50" t="n"/>
      <c r="D1127" s="51" t="n"/>
      <c r="E1127" s="50" t="n"/>
      <c r="F1127" s="50" t="n"/>
      <c r="G1127" s="50" t="n"/>
      <c r="H1127" s="50" t="n"/>
      <c r="I1127" s="50" t="n"/>
      <c r="J1127" s="50" t="n"/>
      <c r="K1127" s="50" t="n"/>
      <c r="L1127" s="50" t="n"/>
      <c r="M1127" s="50" t="n"/>
      <c r="N1127" s="50" t="n"/>
      <c r="O1127" s="51" t="n"/>
      <c r="P1127" s="50" t="n"/>
      <c r="Q1127" s="50" t="n"/>
      <c r="R1127" s="50" t="n"/>
      <c r="S1127" s="50" t="n"/>
      <c r="T1127" s="50" t="n"/>
      <c r="U1127" s="50" t="n"/>
      <c r="V1127" s="50" t="n"/>
      <c r="W1127" s="50" t="n"/>
      <c r="X1127" s="50" t="n"/>
      <c r="Y1127" s="51" t="n"/>
      <c r="Z1127" s="52" t="n"/>
      <c r="AA1127" s="50" t="n"/>
      <c r="AB1127" s="50" t="n"/>
      <c r="AC1127" s="61" t="n"/>
      <c r="AD1127" s="61" t="n"/>
      <c r="AE1127" s="50" t="n"/>
      <c r="AF1127" s="0" t="n"/>
      <c r="AG1127" s="0" t="n"/>
      <c r="AH1127" s="85">
        <f>IF(COUNTA(A1127:AG1127,AI1127,AL1127:AP1127)=0,"",IF(TRIM(A1127)="","AIR-ID REQUIRED",IF(OR(AND(K1127&lt;&gt;"",ISNA(MATCH(K1127,{"Yes","No","Unknown"},0))),AND(Q1127&lt;&gt;"",ISNA(MATCH(Q1127,{"Yes","No","Unknown"},0))),AND(R1127&lt;&gt;"",ISNA(MATCH(R1127,{"Yes","No","Unknown"},0))),AND(T1127&lt;&gt;"",ISNA(MATCH(T1127,{"Yes","No","Unknown"},0))),AND(J1127&lt;&gt;"",ISNA(MATCH(J1127,{"Improving","Stable","Deteriorating","New / Baseline","Not yet known"},0))),AND(Z1127&lt;&gt;"",ISNA(MATCH(Z1127,{"Open","Reviewed","Action Open","Escalated","Closed"},0))),AND(AG1127&lt;&gt;"",ISNA(MATCH(AG1127,{"UC-ID specific","Shared system baseline"},0))),AND(AI1127&lt;&gt;"",ISNA(MATCH(AI1127,{"Low","Medium","High","Critical"},0))),AND(AL1127&lt;&gt;"",COUNTIF(Lists!$A$3:$A$10,AL1127)=0),AND(AO1127&lt;&gt;"",ISNA(MATCH(AO1127,{"Operational monitoring","Performance review","Formal review"},0))),AND(AP1127&lt;&gt;"",ISNA(MATCH(AP1127,{"Raised per Monitoring and Review Plan","Not action-capable","Action-capable: raise not yet set"},0)))),"INVALID VALUE — use the dropdown list",IF(AND(AG1127="UC-ID specific",OR(AF1127="",AF1127="None")),"UC-ID REQUIRED",IF(OR(J1127="",K1127="",Q1127="",R1127="",T1127="",AL1127="",J1127="Not yet known",K1127="Unknown",Q1127="Unknown",R1127="Unknown",T1127="Unknown"),"UNKNOWN TO RESOLVE",IF(AND(K1127="Yes",OR(H1127="",I1127="",M1127="",N1127="",O1127="",P1127="",P1127="None",X1127="")),"BREACH ACTION INCOMPLETE",IF(AND(OR(K1127="Yes",Q1127="Yes"),AL1127="None"),"TRIGGER NOT RECORDED — select the E.4 trigger",IF(AND(OR(AND(AL1127&lt;&gt;"",AL1127&lt;&gt;"None"),R1127="Yes"),AM1127=""),"REASSESSMENT / CONSIDERATION REF REQUIRED",IF(AND(OR(R1127="Yes",T1127="Yes"),U1127=""),"GATE LOG EVENT ID REQUIRED",IF(OR(AND(D1127&lt;&gt;"",NOT(ISNUMBER(D1127))),AND(Y1127&lt;&gt;"",NOT(ISNUMBER(Y1127))),AND(ISNUMBER(D1127),ISNUMBER(Y1127),Y1127&lt;=D1127)),"DATE CHECK — Review and Next Review must be dates, Next after Review",IF(AND(ISNUMBER(AC1127),ISNUMBER(AD1127),AD1127&gt;AC1127),"SAMPLE EXCEEDS POPULATION",IF(AND(ISNUMBER(AD1127),ISNUMBER(AK1127),AD1127&lt;AK1127),"SAMPLE BELOW TIER MINIMUM",IF(AND(AI1127&lt;&gt;"",ISNUMBER(Y1127),AO1127=""),"REVIEW TYPE REQUIRED: operational, performance or formal (§6.4.4)",IF(AND(ISNUMBER(D1127),ISNUMBER(Y1127),AI1127&lt;&gt;"",Y1127-D1127&gt;IF(AI1127="Critical",31,IF(AI1127="High",IF(OR(AO1127="Operational monitoring",AO1127="Performance review"),31,92),IF(AI1127="Medium",IF(AO1127="Operational monitoring",31,IF(AO1127="Performance review",92,366)),366)))),"NEXT REVIEW EXCEEDS TIER CADENCE",IF(OR(AP1127="",AP1127="Action-capable: raise not yet set"),"AGENTIC CADENCE RAISE NOT SET (§6.4.4; size to be set by the Council)",IF(AND(Z1127="Closed",OR(D1127="",E1127="",G1127="",H1127="",I1127="",X1127="",Y1127="",AA1127="",AB1127="",NOT(ISNUMBER(AC1127)),NOT(ISNUMBER(AD1127)),AC1127&lt;1,AD1127&lt;1,AE1127="",AG1127="",AI1127="")),"CLOSURE EVIDENCE MISSING",IF(Z1127="Closed","Closure ready for independent review","Open / review")))))))))))))))))</f>
        <v/>
      </c>
      <c r="AI1127" s="0" t="n"/>
      <c r="AJ1127" s="0">
        <f>IF(AI1127="","",IF(AO1127="Operational monitoring",IF(AI1127="Low","Routine operational monitoring by the Service Owner",IF(AI1127="Medium","Monthly","Continuous (logged at least monthly)")),IF(AO1127="Performance review",IF(AI1127="Critical","At least monthly",IF(AI1127="High","Monthly",IF(AI1127="Medium","Quarterly","Annual"))),IF(AI1127="Critical","Continuous monitoring; formal review at least monthly",IF(AI1127="High","Quarterly","Annual")))))</f>
        <v/>
      </c>
      <c r="AK1127" s="0">
        <f>IF(OR(AI1127="",NOT(ISNUMBER(AC1127))),"",IF(OR(AI1127="Critical",AI1127="High"),MIN(AC1127,MAX(30,ROUNDUP(0.05*AC1127,0))),IF(AI1127="Medium",MIN(AC1127,20),MIN(AC1127,10))))</f>
        <v/>
      </c>
      <c r="AL1127" s="0" t="n"/>
      <c r="AM1127" s="0" t="n"/>
      <c r="AN1127" s="0" t="n"/>
      <c r="AO1127" s="0" t="n"/>
      <c r="AP1127" s="0" t="n"/>
    </row>
    <row r="1128">
      <c r="A1128" s="49" t="n"/>
      <c r="B1128" s="50" t="n"/>
      <c r="C1128" s="50" t="n"/>
      <c r="D1128" s="51" t="n"/>
      <c r="E1128" s="50" t="n"/>
      <c r="F1128" s="50" t="n"/>
      <c r="G1128" s="50" t="n"/>
      <c r="H1128" s="50" t="n"/>
      <c r="I1128" s="50" t="n"/>
      <c r="J1128" s="50" t="n"/>
      <c r="K1128" s="50" t="n"/>
      <c r="L1128" s="50" t="n"/>
      <c r="M1128" s="50" t="n"/>
      <c r="N1128" s="50" t="n"/>
      <c r="O1128" s="51" t="n"/>
      <c r="P1128" s="50" t="n"/>
      <c r="Q1128" s="50" t="n"/>
      <c r="R1128" s="50" t="n"/>
      <c r="S1128" s="50" t="n"/>
      <c r="T1128" s="50" t="n"/>
      <c r="U1128" s="50" t="n"/>
      <c r="V1128" s="50" t="n"/>
      <c r="W1128" s="50" t="n"/>
      <c r="X1128" s="50" t="n"/>
      <c r="Y1128" s="51" t="n"/>
      <c r="Z1128" s="52" t="n"/>
      <c r="AA1128" s="50" t="n"/>
      <c r="AB1128" s="50" t="n"/>
      <c r="AC1128" s="61" t="n"/>
      <c r="AD1128" s="61" t="n"/>
      <c r="AE1128" s="50" t="n"/>
      <c r="AF1128" s="0" t="n"/>
      <c r="AG1128" s="0" t="n"/>
      <c r="AH1128" s="85">
        <f>IF(COUNTA(A1128:AG1128,AI1128,AL1128:AP1128)=0,"",IF(TRIM(A1128)="","AIR-ID REQUIRED",IF(OR(AND(K1128&lt;&gt;"",ISNA(MATCH(K1128,{"Yes","No","Unknown"},0))),AND(Q1128&lt;&gt;"",ISNA(MATCH(Q1128,{"Yes","No","Unknown"},0))),AND(R1128&lt;&gt;"",ISNA(MATCH(R1128,{"Yes","No","Unknown"},0))),AND(T1128&lt;&gt;"",ISNA(MATCH(T1128,{"Yes","No","Unknown"},0))),AND(J1128&lt;&gt;"",ISNA(MATCH(J1128,{"Improving","Stable","Deteriorating","New / Baseline","Not yet known"},0))),AND(Z1128&lt;&gt;"",ISNA(MATCH(Z1128,{"Open","Reviewed","Action Open","Escalated","Closed"},0))),AND(AG1128&lt;&gt;"",ISNA(MATCH(AG1128,{"UC-ID specific","Shared system baseline"},0))),AND(AI1128&lt;&gt;"",ISNA(MATCH(AI1128,{"Low","Medium","High","Critical"},0))),AND(AL1128&lt;&gt;"",COUNTIF(Lists!$A$3:$A$10,AL1128)=0),AND(AO1128&lt;&gt;"",ISNA(MATCH(AO1128,{"Operational monitoring","Performance review","Formal review"},0))),AND(AP1128&lt;&gt;"",ISNA(MATCH(AP1128,{"Raised per Monitoring and Review Plan","Not action-capable","Action-capable: raise not yet set"},0)))),"INVALID VALUE — use the dropdown list",IF(AND(AG1128="UC-ID specific",OR(AF1128="",AF1128="None")),"UC-ID REQUIRED",IF(OR(J1128="",K1128="",Q1128="",R1128="",T1128="",AL1128="",J1128="Not yet known",K1128="Unknown",Q1128="Unknown",R1128="Unknown",T1128="Unknown"),"UNKNOWN TO RESOLVE",IF(AND(K1128="Yes",OR(H1128="",I1128="",M1128="",N1128="",O1128="",P1128="",P1128="None",X1128="")),"BREACH ACTION INCOMPLETE",IF(AND(OR(K1128="Yes",Q1128="Yes"),AL1128="None"),"TRIGGER NOT RECORDED — select the E.4 trigger",IF(AND(OR(AND(AL1128&lt;&gt;"",AL1128&lt;&gt;"None"),R1128="Yes"),AM1128=""),"REASSESSMENT / CONSIDERATION REF REQUIRED",IF(AND(OR(R1128="Yes",T1128="Yes"),U1128=""),"GATE LOG EVENT ID REQUIRED",IF(OR(AND(D1128&lt;&gt;"",NOT(ISNUMBER(D1128))),AND(Y1128&lt;&gt;"",NOT(ISNUMBER(Y1128))),AND(ISNUMBER(D1128),ISNUMBER(Y1128),Y1128&lt;=D1128)),"DATE CHECK — Review and Next Review must be dates, Next after Review",IF(AND(ISNUMBER(AC1128),ISNUMBER(AD1128),AD1128&gt;AC1128),"SAMPLE EXCEEDS POPULATION",IF(AND(ISNUMBER(AD1128),ISNUMBER(AK1128),AD1128&lt;AK1128),"SAMPLE BELOW TIER MINIMUM",IF(AND(AI1128&lt;&gt;"",ISNUMBER(Y1128),AO1128=""),"REVIEW TYPE REQUIRED: operational, performance or formal (§6.4.4)",IF(AND(ISNUMBER(D1128),ISNUMBER(Y1128),AI1128&lt;&gt;"",Y1128-D1128&gt;IF(AI1128="Critical",31,IF(AI1128="High",IF(OR(AO1128="Operational monitoring",AO1128="Performance review"),31,92),IF(AI1128="Medium",IF(AO1128="Operational monitoring",31,IF(AO1128="Performance review",92,366)),366)))),"NEXT REVIEW EXCEEDS TIER CADENCE",IF(OR(AP1128="",AP1128="Action-capable: raise not yet set"),"AGENTIC CADENCE RAISE NOT SET (§6.4.4; size to be set by the Council)",IF(AND(Z1128="Closed",OR(D1128="",E1128="",G1128="",H1128="",I1128="",X1128="",Y1128="",AA1128="",AB1128="",NOT(ISNUMBER(AC1128)),NOT(ISNUMBER(AD1128)),AC1128&lt;1,AD1128&lt;1,AE1128="",AG1128="",AI1128="")),"CLOSURE EVIDENCE MISSING",IF(Z1128="Closed","Closure ready for independent review","Open / review")))))))))))))))))</f>
        <v/>
      </c>
      <c r="AI1128" s="0" t="n"/>
      <c r="AJ1128" s="0">
        <f>IF(AI1128="","",IF(AO1128="Operational monitoring",IF(AI1128="Low","Routine operational monitoring by the Service Owner",IF(AI1128="Medium","Monthly","Continuous (logged at least monthly)")),IF(AO1128="Performance review",IF(AI1128="Critical","At least monthly",IF(AI1128="High","Monthly",IF(AI1128="Medium","Quarterly","Annual"))),IF(AI1128="Critical","Continuous monitoring; formal review at least monthly",IF(AI1128="High","Quarterly","Annual")))))</f>
        <v/>
      </c>
      <c r="AK1128" s="0">
        <f>IF(OR(AI1128="",NOT(ISNUMBER(AC1128))),"",IF(OR(AI1128="Critical",AI1128="High"),MIN(AC1128,MAX(30,ROUNDUP(0.05*AC1128,0))),IF(AI1128="Medium",MIN(AC1128,20),MIN(AC1128,10))))</f>
        <v/>
      </c>
      <c r="AL1128" s="0" t="n"/>
      <c r="AM1128" s="0" t="n"/>
      <c r="AN1128" s="0" t="n"/>
      <c r="AO1128" s="0" t="n"/>
      <c r="AP1128" s="0" t="n"/>
    </row>
    <row r="1129">
      <c r="A1129" s="49" t="n"/>
      <c r="B1129" s="50" t="n"/>
      <c r="C1129" s="50" t="n"/>
      <c r="D1129" s="51" t="n"/>
      <c r="E1129" s="50" t="n"/>
      <c r="F1129" s="50" t="n"/>
      <c r="G1129" s="50" t="n"/>
      <c r="H1129" s="50" t="n"/>
      <c r="I1129" s="50" t="n"/>
      <c r="J1129" s="50" t="n"/>
      <c r="K1129" s="50" t="n"/>
      <c r="L1129" s="50" t="n"/>
      <c r="M1129" s="50" t="n"/>
      <c r="N1129" s="50" t="n"/>
      <c r="O1129" s="51" t="n"/>
      <c r="P1129" s="50" t="n"/>
      <c r="Q1129" s="50" t="n"/>
      <c r="R1129" s="50" t="n"/>
      <c r="S1129" s="50" t="n"/>
      <c r="T1129" s="50" t="n"/>
      <c r="U1129" s="50" t="n"/>
      <c r="V1129" s="50" t="n"/>
      <c r="W1129" s="50" t="n"/>
      <c r="X1129" s="50" t="n"/>
      <c r="Y1129" s="51" t="n"/>
      <c r="Z1129" s="52" t="n"/>
      <c r="AA1129" s="50" t="n"/>
      <c r="AB1129" s="50" t="n"/>
      <c r="AC1129" s="61" t="n"/>
      <c r="AD1129" s="61" t="n"/>
      <c r="AE1129" s="50" t="n"/>
      <c r="AF1129" s="0" t="n"/>
      <c r="AG1129" s="0" t="n"/>
      <c r="AH1129" s="85">
        <f>IF(COUNTA(A1129:AG1129,AI1129,AL1129:AP1129)=0,"",IF(TRIM(A1129)="","AIR-ID REQUIRED",IF(OR(AND(K1129&lt;&gt;"",ISNA(MATCH(K1129,{"Yes","No","Unknown"},0))),AND(Q1129&lt;&gt;"",ISNA(MATCH(Q1129,{"Yes","No","Unknown"},0))),AND(R1129&lt;&gt;"",ISNA(MATCH(R1129,{"Yes","No","Unknown"},0))),AND(T1129&lt;&gt;"",ISNA(MATCH(T1129,{"Yes","No","Unknown"},0))),AND(J1129&lt;&gt;"",ISNA(MATCH(J1129,{"Improving","Stable","Deteriorating","New / Baseline","Not yet known"},0))),AND(Z1129&lt;&gt;"",ISNA(MATCH(Z1129,{"Open","Reviewed","Action Open","Escalated","Closed"},0))),AND(AG1129&lt;&gt;"",ISNA(MATCH(AG1129,{"UC-ID specific","Shared system baseline"},0))),AND(AI1129&lt;&gt;"",ISNA(MATCH(AI1129,{"Low","Medium","High","Critical"},0))),AND(AL1129&lt;&gt;"",COUNTIF(Lists!$A$3:$A$10,AL1129)=0),AND(AO1129&lt;&gt;"",ISNA(MATCH(AO1129,{"Operational monitoring","Performance review","Formal review"},0))),AND(AP1129&lt;&gt;"",ISNA(MATCH(AP1129,{"Raised per Monitoring and Review Plan","Not action-capable","Action-capable: raise not yet set"},0)))),"INVALID VALUE — use the dropdown list",IF(AND(AG1129="UC-ID specific",OR(AF1129="",AF1129="None")),"UC-ID REQUIRED",IF(OR(J1129="",K1129="",Q1129="",R1129="",T1129="",AL1129="",J1129="Not yet known",K1129="Unknown",Q1129="Unknown",R1129="Unknown",T1129="Unknown"),"UNKNOWN TO RESOLVE",IF(AND(K1129="Yes",OR(H1129="",I1129="",M1129="",N1129="",O1129="",P1129="",P1129="None",X1129="")),"BREACH ACTION INCOMPLETE",IF(AND(OR(K1129="Yes",Q1129="Yes"),AL1129="None"),"TRIGGER NOT RECORDED — select the E.4 trigger",IF(AND(OR(AND(AL1129&lt;&gt;"",AL1129&lt;&gt;"None"),R1129="Yes"),AM1129=""),"REASSESSMENT / CONSIDERATION REF REQUIRED",IF(AND(OR(R1129="Yes",T1129="Yes"),U1129=""),"GATE LOG EVENT ID REQUIRED",IF(OR(AND(D1129&lt;&gt;"",NOT(ISNUMBER(D1129))),AND(Y1129&lt;&gt;"",NOT(ISNUMBER(Y1129))),AND(ISNUMBER(D1129),ISNUMBER(Y1129),Y1129&lt;=D1129)),"DATE CHECK — Review and Next Review must be dates, Next after Review",IF(AND(ISNUMBER(AC1129),ISNUMBER(AD1129),AD1129&gt;AC1129),"SAMPLE EXCEEDS POPULATION",IF(AND(ISNUMBER(AD1129),ISNUMBER(AK1129),AD1129&lt;AK1129),"SAMPLE BELOW TIER MINIMUM",IF(AND(AI1129&lt;&gt;"",ISNUMBER(Y1129),AO1129=""),"REVIEW TYPE REQUIRED: operational, performance or formal (§6.4.4)",IF(AND(ISNUMBER(D1129),ISNUMBER(Y1129),AI1129&lt;&gt;"",Y1129-D1129&gt;IF(AI1129="Critical",31,IF(AI1129="High",IF(OR(AO1129="Operational monitoring",AO1129="Performance review"),31,92),IF(AI1129="Medium",IF(AO1129="Operational monitoring",31,IF(AO1129="Performance review",92,366)),366)))),"NEXT REVIEW EXCEEDS TIER CADENCE",IF(OR(AP1129="",AP1129="Action-capable: raise not yet set"),"AGENTIC CADENCE RAISE NOT SET (§6.4.4; size to be set by the Council)",IF(AND(Z1129="Closed",OR(D1129="",E1129="",G1129="",H1129="",I1129="",X1129="",Y1129="",AA1129="",AB1129="",NOT(ISNUMBER(AC1129)),NOT(ISNUMBER(AD1129)),AC1129&lt;1,AD1129&lt;1,AE1129="",AG1129="",AI1129="")),"CLOSURE EVIDENCE MISSING",IF(Z1129="Closed","Closure ready for independent review","Open / review")))))))))))))))))</f>
        <v/>
      </c>
      <c r="AI1129" s="0" t="n"/>
      <c r="AJ1129" s="0">
        <f>IF(AI1129="","",IF(AO1129="Operational monitoring",IF(AI1129="Low","Routine operational monitoring by the Service Owner",IF(AI1129="Medium","Monthly","Continuous (logged at least monthly)")),IF(AO1129="Performance review",IF(AI1129="Critical","At least monthly",IF(AI1129="High","Monthly",IF(AI1129="Medium","Quarterly","Annual"))),IF(AI1129="Critical","Continuous monitoring; formal review at least monthly",IF(AI1129="High","Quarterly","Annual")))))</f>
        <v/>
      </c>
      <c r="AK1129" s="0">
        <f>IF(OR(AI1129="",NOT(ISNUMBER(AC1129))),"",IF(OR(AI1129="Critical",AI1129="High"),MIN(AC1129,MAX(30,ROUNDUP(0.05*AC1129,0))),IF(AI1129="Medium",MIN(AC1129,20),MIN(AC1129,10))))</f>
        <v/>
      </c>
      <c r="AL1129" s="0" t="n"/>
      <c r="AM1129" s="0" t="n"/>
      <c r="AN1129" s="0" t="n"/>
      <c r="AO1129" s="0" t="n"/>
      <c r="AP1129" s="0" t="n"/>
    </row>
    <row r="1130">
      <c r="A1130" s="49" t="n"/>
      <c r="B1130" s="50" t="n"/>
      <c r="C1130" s="50" t="n"/>
      <c r="D1130" s="51" t="n"/>
      <c r="E1130" s="50" t="n"/>
      <c r="F1130" s="50" t="n"/>
      <c r="G1130" s="50" t="n"/>
      <c r="H1130" s="50" t="n"/>
      <c r="I1130" s="50" t="n"/>
      <c r="J1130" s="50" t="n"/>
      <c r="K1130" s="50" t="n"/>
      <c r="L1130" s="50" t="n"/>
      <c r="M1130" s="50" t="n"/>
      <c r="N1130" s="50" t="n"/>
      <c r="O1130" s="51" t="n"/>
      <c r="P1130" s="50" t="n"/>
      <c r="Q1130" s="50" t="n"/>
      <c r="R1130" s="50" t="n"/>
      <c r="S1130" s="50" t="n"/>
      <c r="T1130" s="50" t="n"/>
      <c r="U1130" s="50" t="n"/>
      <c r="V1130" s="50" t="n"/>
      <c r="W1130" s="50" t="n"/>
      <c r="X1130" s="50" t="n"/>
      <c r="Y1130" s="51" t="n"/>
      <c r="Z1130" s="52" t="n"/>
      <c r="AA1130" s="50" t="n"/>
      <c r="AB1130" s="50" t="n"/>
      <c r="AC1130" s="61" t="n"/>
      <c r="AD1130" s="61" t="n"/>
      <c r="AE1130" s="50" t="n"/>
      <c r="AF1130" s="0" t="n"/>
      <c r="AG1130" s="0" t="n"/>
      <c r="AH1130" s="85">
        <f>IF(COUNTA(A1130:AG1130,AI1130,AL1130:AP1130)=0,"",IF(TRIM(A1130)="","AIR-ID REQUIRED",IF(OR(AND(K1130&lt;&gt;"",ISNA(MATCH(K1130,{"Yes","No","Unknown"},0))),AND(Q1130&lt;&gt;"",ISNA(MATCH(Q1130,{"Yes","No","Unknown"},0))),AND(R1130&lt;&gt;"",ISNA(MATCH(R1130,{"Yes","No","Unknown"},0))),AND(T1130&lt;&gt;"",ISNA(MATCH(T1130,{"Yes","No","Unknown"},0))),AND(J1130&lt;&gt;"",ISNA(MATCH(J1130,{"Improving","Stable","Deteriorating","New / Baseline","Not yet known"},0))),AND(Z1130&lt;&gt;"",ISNA(MATCH(Z1130,{"Open","Reviewed","Action Open","Escalated","Closed"},0))),AND(AG1130&lt;&gt;"",ISNA(MATCH(AG1130,{"UC-ID specific","Shared system baseline"},0))),AND(AI1130&lt;&gt;"",ISNA(MATCH(AI1130,{"Low","Medium","High","Critical"},0))),AND(AL1130&lt;&gt;"",COUNTIF(Lists!$A$3:$A$10,AL1130)=0),AND(AO1130&lt;&gt;"",ISNA(MATCH(AO1130,{"Operational monitoring","Performance review","Formal review"},0))),AND(AP1130&lt;&gt;"",ISNA(MATCH(AP1130,{"Raised per Monitoring and Review Plan","Not action-capable","Action-capable: raise not yet set"},0)))),"INVALID VALUE — use the dropdown list",IF(AND(AG1130="UC-ID specific",OR(AF1130="",AF1130="None")),"UC-ID REQUIRED",IF(OR(J1130="",K1130="",Q1130="",R1130="",T1130="",AL1130="",J1130="Not yet known",K1130="Unknown",Q1130="Unknown",R1130="Unknown",T1130="Unknown"),"UNKNOWN TO RESOLVE",IF(AND(K1130="Yes",OR(H1130="",I1130="",M1130="",N1130="",O1130="",P1130="",P1130="None",X1130="")),"BREACH ACTION INCOMPLETE",IF(AND(OR(K1130="Yes",Q1130="Yes"),AL1130="None"),"TRIGGER NOT RECORDED — select the E.4 trigger",IF(AND(OR(AND(AL1130&lt;&gt;"",AL1130&lt;&gt;"None"),R1130="Yes"),AM1130=""),"REASSESSMENT / CONSIDERATION REF REQUIRED",IF(AND(OR(R1130="Yes",T1130="Yes"),U1130=""),"GATE LOG EVENT ID REQUIRED",IF(OR(AND(D1130&lt;&gt;"",NOT(ISNUMBER(D1130))),AND(Y1130&lt;&gt;"",NOT(ISNUMBER(Y1130))),AND(ISNUMBER(D1130),ISNUMBER(Y1130),Y1130&lt;=D1130)),"DATE CHECK — Review and Next Review must be dates, Next after Review",IF(AND(ISNUMBER(AC1130),ISNUMBER(AD1130),AD1130&gt;AC1130),"SAMPLE EXCEEDS POPULATION",IF(AND(ISNUMBER(AD1130),ISNUMBER(AK1130),AD1130&lt;AK1130),"SAMPLE BELOW TIER MINIMUM",IF(AND(AI1130&lt;&gt;"",ISNUMBER(Y1130),AO1130=""),"REVIEW TYPE REQUIRED: operational, performance or formal (§6.4.4)",IF(AND(ISNUMBER(D1130),ISNUMBER(Y1130),AI1130&lt;&gt;"",Y1130-D1130&gt;IF(AI1130="Critical",31,IF(AI1130="High",IF(OR(AO1130="Operational monitoring",AO1130="Performance review"),31,92),IF(AI1130="Medium",IF(AO1130="Operational monitoring",31,IF(AO1130="Performance review",92,366)),366)))),"NEXT REVIEW EXCEEDS TIER CADENCE",IF(OR(AP1130="",AP1130="Action-capable: raise not yet set"),"AGENTIC CADENCE RAISE NOT SET (§6.4.4; size to be set by the Council)",IF(AND(Z1130="Closed",OR(D1130="",E1130="",G1130="",H1130="",I1130="",X1130="",Y1130="",AA1130="",AB1130="",NOT(ISNUMBER(AC1130)),NOT(ISNUMBER(AD1130)),AC1130&lt;1,AD1130&lt;1,AE1130="",AG1130="",AI1130="")),"CLOSURE EVIDENCE MISSING",IF(Z1130="Closed","Closure ready for independent review","Open / review")))))))))))))))))</f>
        <v/>
      </c>
      <c r="AI1130" s="0" t="n"/>
      <c r="AJ1130" s="0">
        <f>IF(AI1130="","",IF(AO1130="Operational monitoring",IF(AI1130="Low","Routine operational monitoring by the Service Owner",IF(AI1130="Medium","Monthly","Continuous (logged at least monthly)")),IF(AO1130="Performance review",IF(AI1130="Critical","At least monthly",IF(AI1130="High","Monthly",IF(AI1130="Medium","Quarterly","Annual"))),IF(AI1130="Critical","Continuous monitoring; formal review at least monthly",IF(AI1130="High","Quarterly","Annual")))))</f>
        <v/>
      </c>
      <c r="AK1130" s="0">
        <f>IF(OR(AI1130="",NOT(ISNUMBER(AC1130))),"",IF(OR(AI1130="Critical",AI1130="High"),MIN(AC1130,MAX(30,ROUNDUP(0.05*AC1130,0))),IF(AI1130="Medium",MIN(AC1130,20),MIN(AC1130,10))))</f>
        <v/>
      </c>
      <c r="AL1130" s="0" t="n"/>
      <c r="AM1130" s="0" t="n"/>
      <c r="AN1130" s="0" t="n"/>
      <c r="AO1130" s="0" t="n"/>
      <c r="AP1130" s="0" t="n"/>
    </row>
    <row r="1131">
      <c r="A1131" s="49" t="n"/>
      <c r="B1131" s="50" t="n"/>
      <c r="C1131" s="50" t="n"/>
      <c r="D1131" s="51" t="n"/>
      <c r="E1131" s="50" t="n"/>
      <c r="F1131" s="50" t="n"/>
      <c r="G1131" s="50" t="n"/>
      <c r="H1131" s="50" t="n"/>
      <c r="I1131" s="50" t="n"/>
      <c r="J1131" s="50" t="n"/>
      <c r="K1131" s="50" t="n"/>
      <c r="L1131" s="50" t="n"/>
      <c r="M1131" s="50" t="n"/>
      <c r="N1131" s="50" t="n"/>
      <c r="O1131" s="51" t="n"/>
      <c r="P1131" s="50" t="n"/>
      <c r="Q1131" s="50" t="n"/>
      <c r="R1131" s="50" t="n"/>
      <c r="S1131" s="50" t="n"/>
      <c r="T1131" s="50" t="n"/>
      <c r="U1131" s="50" t="n"/>
      <c r="V1131" s="50" t="n"/>
      <c r="W1131" s="50" t="n"/>
      <c r="X1131" s="50" t="n"/>
      <c r="Y1131" s="51" t="n"/>
      <c r="Z1131" s="52" t="n"/>
      <c r="AA1131" s="50" t="n"/>
      <c r="AB1131" s="50" t="n"/>
      <c r="AC1131" s="61" t="n"/>
      <c r="AD1131" s="61" t="n"/>
      <c r="AE1131" s="50" t="n"/>
      <c r="AF1131" s="0" t="n"/>
      <c r="AG1131" s="0" t="n"/>
      <c r="AH1131" s="85">
        <f>IF(COUNTA(A1131:AG1131,AI1131,AL1131:AP1131)=0,"",IF(TRIM(A1131)="","AIR-ID REQUIRED",IF(OR(AND(K1131&lt;&gt;"",ISNA(MATCH(K1131,{"Yes","No","Unknown"},0))),AND(Q1131&lt;&gt;"",ISNA(MATCH(Q1131,{"Yes","No","Unknown"},0))),AND(R1131&lt;&gt;"",ISNA(MATCH(R1131,{"Yes","No","Unknown"},0))),AND(T1131&lt;&gt;"",ISNA(MATCH(T1131,{"Yes","No","Unknown"},0))),AND(J1131&lt;&gt;"",ISNA(MATCH(J1131,{"Improving","Stable","Deteriorating","New / Baseline","Not yet known"},0))),AND(Z1131&lt;&gt;"",ISNA(MATCH(Z1131,{"Open","Reviewed","Action Open","Escalated","Closed"},0))),AND(AG1131&lt;&gt;"",ISNA(MATCH(AG1131,{"UC-ID specific","Shared system baseline"},0))),AND(AI1131&lt;&gt;"",ISNA(MATCH(AI1131,{"Low","Medium","High","Critical"},0))),AND(AL1131&lt;&gt;"",COUNTIF(Lists!$A$3:$A$10,AL1131)=0),AND(AO1131&lt;&gt;"",ISNA(MATCH(AO1131,{"Operational monitoring","Performance review","Formal review"},0))),AND(AP1131&lt;&gt;"",ISNA(MATCH(AP1131,{"Raised per Monitoring and Review Plan","Not action-capable","Action-capable: raise not yet set"},0)))),"INVALID VALUE — use the dropdown list",IF(AND(AG1131="UC-ID specific",OR(AF1131="",AF1131="None")),"UC-ID REQUIRED",IF(OR(J1131="",K1131="",Q1131="",R1131="",T1131="",AL1131="",J1131="Not yet known",K1131="Unknown",Q1131="Unknown",R1131="Unknown",T1131="Unknown"),"UNKNOWN TO RESOLVE",IF(AND(K1131="Yes",OR(H1131="",I1131="",M1131="",N1131="",O1131="",P1131="",P1131="None",X1131="")),"BREACH ACTION INCOMPLETE",IF(AND(OR(K1131="Yes",Q1131="Yes"),AL1131="None"),"TRIGGER NOT RECORDED — select the E.4 trigger",IF(AND(OR(AND(AL1131&lt;&gt;"",AL1131&lt;&gt;"None"),R1131="Yes"),AM1131=""),"REASSESSMENT / CONSIDERATION REF REQUIRED",IF(AND(OR(R1131="Yes",T1131="Yes"),U1131=""),"GATE LOG EVENT ID REQUIRED",IF(OR(AND(D1131&lt;&gt;"",NOT(ISNUMBER(D1131))),AND(Y1131&lt;&gt;"",NOT(ISNUMBER(Y1131))),AND(ISNUMBER(D1131),ISNUMBER(Y1131),Y1131&lt;=D1131)),"DATE CHECK — Review and Next Review must be dates, Next after Review",IF(AND(ISNUMBER(AC1131),ISNUMBER(AD1131),AD1131&gt;AC1131),"SAMPLE EXCEEDS POPULATION",IF(AND(ISNUMBER(AD1131),ISNUMBER(AK1131),AD1131&lt;AK1131),"SAMPLE BELOW TIER MINIMUM",IF(AND(AI1131&lt;&gt;"",ISNUMBER(Y1131),AO1131=""),"REVIEW TYPE REQUIRED: operational, performance or formal (§6.4.4)",IF(AND(ISNUMBER(D1131),ISNUMBER(Y1131),AI1131&lt;&gt;"",Y1131-D1131&gt;IF(AI1131="Critical",31,IF(AI1131="High",IF(OR(AO1131="Operational monitoring",AO1131="Performance review"),31,92),IF(AI1131="Medium",IF(AO1131="Operational monitoring",31,IF(AO1131="Performance review",92,366)),366)))),"NEXT REVIEW EXCEEDS TIER CADENCE",IF(OR(AP1131="",AP1131="Action-capable: raise not yet set"),"AGENTIC CADENCE RAISE NOT SET (§6.4.4; size to be set by the Council)",IF(AND(Z1131="Closed",OR(D1131="",E1131="",G1131="",H1131="",I1131="",X1131="",Y1131="",AA1131="",AB1131="",NOT(ISNUMBER(AC1131)),NOT(ISNUMBER(AD1131)),AC1131&lt;1,AD1131&lt;1,AE1131="",AG1131="",AI1131="")),"CLOSURE EVIDENCE MISSING",IF(Z1131="Closed","Closure ready for independent review","Open / review")))))))))))))))))</f>
        <v/>
      </c>
      <c r="AI1131" s="0" t="n"/>
      <c r="AJ1131" s="0">
        <f>IF(AI1131="","",IF(AO1131="Operational monitoring",IF(AI1131="Low","Routine operational monitoring by the Service Owner",IF(AI1131="Medium","Monthly","Continuous (logged at least monthly)")),IF(AO1131="Performance review",IF(AI1131="Critical","At least monthly",IF(AI1131="High","Monthly",IF(AI1131="Medium","Quarterly","Annual"))),IF(AI1131="Critical","Continuous monitoring; formal review at least monthly",IF(AI1131="High","Quarterly","Annual")))))</f>
        <v/>
      </c>
      <c r="AK1131" s="0">
        <f>IF(OR(AI1131="",NOT(ISNUMBER(AC1131))),"",IF(OR(AI1131="Critical",AI1131="High"),MIN(AC1131,MAX(30,ROUNDUP(0.05*AC1131,0))),IF(AI1131="Medium",MIN(AC1131,20),MIN(AC1131,10))))</f>
        <v/>
      </c>
      <c r="AL1131" s="0" t="n"/>
      <c r="AM1131" s="0" t="n"/>
      <c r="AN1131" s="0" t="n"/>
      <c r="AO1131" s="0" t="n"/>
      <c r="AP1131" s="0" t="n"/>
    </row>
    <row r="1132">
      <c r="A1132" s="49" t="n"/>
      <c r="B1132" s="50" t="n"/>
      <c r="C1132" s="50" t="n"/>
      <c r="D1132" s="51" t="n"/>
      <c r="E1132" s="50" t="n"/>
      <c r="F1132" s="50" t="n"/>
      <c r="G1132" s="50" t="n"/>
      <c r="H1132" s="50" t="n"/>
      <c r="I1132" s="50" t="n"/>
      <c r="J1132" s="50" t="n"/>
      <c r="K1132" s="50" t="n"/>
      <c r="L1132" s="50" t="n"/>
      <c r="M1132" s="50" t="n"/>
      <c r="N1132" s="50" t="n"/>
      <c r="O1132" s="51" t="n"/>
      <c r="P1132" s="50" t="n"/>
      <c r="Q1132" s="50" t="n"/>
      <c r="R1132" s="50" t="n"/>
      <c r="S1132" s="50" t="n"/>
      <c r="T1132" s="50" t="n"/>
      <c r="U1132" s="50" t="n"/>
      <c r="V1132" s="50" t="n"/>
      <c r="W1132" s="50" t="n"/>
      <c r="X1132" s="50" t="n"/>
      <c r="Y1132" s="51" t="n"/>
      <c r="Z1132" s="52" t="n"/>
      <c r="AA1132" s="50" t="n"/>
      <c r="AB1132" s="50" t="n"/>
      <c r="AC1132" s="61" t="n"/>
      <c r="AD1132" s="61" t="n"/>
      <c r="AE1132" s="50" t="n"/>
      <c r="AF1132" s="0" t="n"/>
      <c r="AG1132" s="0" t="n"/>
      <c r="AH1132" s="85">
        <f>IF(COUNTA(A1132:AG1132,AI1132,AL1132:AP1132)=0,"",IF(TRIM(A1132)="","AIR-ID REQUIRED",IF(OR(AND(K1132&lt;&gt;"",ISNA(MATCH(K1132,{"Yes","No","Unknown"},0))),AND(Q1132&lt;&gt;"",ISNA(MATCH(Q1132,{"Yes","No","Unknown"},0))),AND(R1132&lt;&gt;"",ISNA(MATCH(R1132,{"Yes","No","Unknown"},0))),AND(T1132&lt;&gt;"",ISNA(MATCH(T1132,{"Yes","No","Unknown"},0))),AND(J1132&lt;&gt;"",ISNA(MATCH(J1132,{"Improving","Stable","Deteriorating","New / Baseline","Not yet known"},0))),AND(Z1132&lt;&gt;"",ISNA(MATCH(Z1132,{"Open","Reviewed","Action Open","Escalated","Closed"},0))),AND(AG1132&lt;&gt;"",ISNA(MATCH(AG1132,{"UC-ID specific","Shared system baseline"},0))),AND(AI1132&lt;&gt;"",ISNA(MATCH(AI1132,{"Low","Medium","High","Critical"},0))),AND(AL1132&lt;&gt;"",COUNTIF(Lists!$A$3:$A$10,AL1132)=0),AND(AO1132&lt;&gt;"",ISNA(MATCH(AO1132,{"Operational monitoring","Performance review","Formal review"},0))),AND(AP1132&lt;&gt;"",ISNA(MATCH(AP1132,{"Raised per Monitoring and Review Plan","Not action-capable","Action-capable: raise not yet set"},0)))),"INVALID VALUE — use the dropdown list",IF(AND(AG1132="UC-ID specific",OR(AF1132="",AF1132="None")),"UC-ID REQUIRED",IF(OR(J1132="",K1132="",Q1132="",R1132="",T1132="",AL1132="",J1132="Not yet known",K1132="Unknown",Q1132="Unknown",R1132="Unknown",T1132="Unknown"),"UNKNOWN TO RESOLVE",IF(AND(K1132="Yes",OR(H1132="",I1132="",M1132="",N1132="",O1132="",P1132="",P1132="None",X1132="")),"BREACH ACTION INCOMPLETE",IF(AND(OR(K1132="Yes",Q1132="Yes"),AL1132="None"),"TRIGGER NOT RECORDED — select the E.4 trigger",IF(AND(OR(AND(AL1132&lt;&gt;"",AL1132&lt;&gt;"None"),R1132="Yes"),AM1132=""),"REASSESSMENT / CONSIDERATION REF REQUIRED",IF(AND(OR(R1132="Yes",T1132="Yes"),U1132=""),"GATE LOG EVENT ID REQUIRED",IF(OR(AND(D1132&lt;&gt;"",NOT(ISNUMBER(D1132))),AND(Y1132&lt;&gt;"",NOT(ISNUMBER(Y1132))),AND(ISNUMBER(D1132),ISNUMBER(Y1132),Y1132&lt;=D1132)),"DATE CHECK — Review and Next Review must be dates, Next after Review",IF(AND(ISNUMBER(AC1132),ISNUMBER(AD1132),AD1132&gt;AC1132),"SAMPLE EXCEEDS POPULATION",IF(AND(ISNUMBER(AD1132),ISNUMBER(AK1132),AD1132&lt;AK1132),"SAMPLE BELOW TIER MINIMUM",IF(AND(AI1132&lt;&gt;"",ISNUMBER(Y1132),AO1132=""),"REVIEW TYPE REQUIRED: operational, performance or formal (§6.4.4)",IF(AND(ISNUMBER(D1132),ISNUMBER(Y1132),AI1132&lt;&gt;"",Y1132-D1132&gt;IF(AI1132="Critical",31,IF(AI1132="High",IF(OR(AO1132="Operational monitoring",AO1132="Performance review"),31,92),IF(AI1132="Medium",IF(AO1132="Operational monitoring",31,IF(AO1132="Performance review",92,366)),366)))),"NEXT REVIEW EXCEEDS TIER CADENCE",IF(OR(AP1132="",AP1132="Action-capable: raise not yet set"),"AGENTIC CADENCE RAISE NOT SET (§6.4.4; size to be set by the Council)",IF(AND(Z1132="Closed",OR(D1132="",E1132="",G1132="",H1132="",I1132="",X1132="",Y1132="",AA1132="",AB1132="",NOT(ISNUMBER(AC1132)),NOT(ISNUMBER(AD1132)),AC1132&lt;1,AD1132&lt;1,AE1132="",AG1132="",AI1132="")),"CLOSURE EVIDENCE MISSING",IF(Z1132="Closed","Closure ready for independent review","Open / review")))))))))))))))))</f>
        <v/>
      </c>
      <c r="AI1132" s="0" t="n"/>
      <c r="AJ1132" s="0">
        <f>IF(AI1132="","",IF(AO1132="Operational monitoring",IF(AI1132="Low","Routine operational monitoring by the Service Owner",IF(AI1132="Medium","Monthly","Continuous (logged at least monthly)")),IF(AO1132="Performance review",IF(AI1132="Critical","At least monthly",IF(AI1132="High","Monthly",IF(AI1132="Medium","Quarterly","Annual"))),IF(AI1132="Critical","Continuous monitoring; formal review at least monthly",IF(AI1132="High","Quarterly","Annual")))))</f>
        <v/>
      </c>
      <c r="AK1132" s="0">
        <f>IF(OR(AI1132="",NOT(ISNUMBER(AC1132))),"",IF(OR(AI1132="Critical",AI1132="High"),MIN(AC1132,MAX(30,ROUNDUP(0.05*AC1132,0))),IF(AI1132="Medium",MIN(AC1132,20),MIN(AC1132,10))))</f>
        <v/>
      </c>
      <c r="AL1132" s="0" t="n"/>
      <c r="AM1132" s="0" t="n"/>
      <c r="AN1132" s="0" t="n"/>
      <c r="AO1132" s="0" t="n"/>
      <c r="AP1132" s="0" t="n"/>
    </row>
    <row r="1133">
      <c r="A1133" s="49" t="n"/>
      <c r="B1133" s="50" t="n"/>
      <c r="C1133" s="50" t="n"/>
      <c r="D1133" s="51" t="n"/>
      <c r="E1133" s="50" t="n"/>
      <c r="F1133" s="50" t="n"/>
      <c r="G1133" s="50" t="n"/>
      <c r="H1133" s="50" t="n"/>
      <c r="I1133" s="50" t="n"/>
      <c r="J1133" s="50" t="n"/>
      <c r="K1133" s="50" t="n"/>
      <c r="L1133" s="50" t="n"/>
      <c r="M1133" s="50" t="n"/>
      <c r="N1133" s="50" t="n"/>
      <c r="O1133" s="51" t="n"/>
      <c r="P1133" s="50" t="n"/>
      <c r="Q1133" s="50" t="n"/>
      <c r="R1133" s="50" t="n"/>
      <c r="S1133" s="50" t="n"/>
      <c r="T1133" s="50" t="n"/>
      <c r="U1133" s="50" t="n"/>
      <c r="V1133" s="50" t="n"/>
      <c r="W1133" s="50" t="n"/>
      <c r="X1133" s="50" t="n"/>
      <c r="Y1133" s="51" t="n"/>
      <c r="Z1133" s="52" t="n"/>
      <c r="AA1133" s="50" t="n"/>
      <c r="AB1133" s="50" t="n"/>
      <c r="AC1133" s="61" t="n"/>
      <c r="AD1133" s="61" t="n"/>
      <c r="AE1133" s="50" t="n"/>
      <c r="AF1133" s="0" t="n"/>
      <c r="AG1133" s="0" t="n"/>
      <c r="AH1133" s="85">
        <f>IF(COUNTA(A1133:AG1133,AI1133,AL1133:AP1133)=0,"",IF(TRIM(A1133)="","AIR-ID REQUIRED",IF(OR(AND(K1133&lt;&gt;"",ISNA(MATCH(K1133,{"Yes","No","Unknown"},0))),AND(Q1133&lt;&gt;"",ISNA(MATCH(Q1133,{"Yes","No","Unknown"},0))),AND(R1133&lt;&gt;"",ISNA(MATCH(R1133,{"Yes","No","Unknown"},0))),AND(T1133&lt;&gt;"",ISNA(MATCH(T1133,{"Yes","No","Unknown"},0))),AND(J1133&lt;&gt;"",ISNA(MATCH(J1133,{"Improving","Stable","Deteriorating","New / Baseline","Not yet known"},0))),AND(Z1133&lt;&gt;"",ISNA(MATCH(Z1133,{"Open","Reviewed","Action Open","Escalated","Closed"},0))),AND(AG1133&lt;&gt;"",ISNA(MATCH(AG1133,{"UC-ID specific","Shared system baseline"},0))),AND(AI1133&lt;&gt;"",ISNA(MATCH(AI1133,{"Low","Medium","High","Critical"},0))),AND(AL1133&lt;&gt;"",COUNTIF(Lists!$A$3:$A$10,AL1133)=0),AND(AO1133&lt;&gt;"",ISNA(MATCH(AO1133,{"Operational monitoring","Performance review","Formal review"},0))),AND(AP1133&lt;&gt;"",ISNA(MATCH(AP1133,{"Raised per Monitoring and Review Plan","Not action-capable","Action-capable: raise not yet set"},0)))),"INVALID VALUE — use the dropdown list",IF(AND(AG1133="UC-ID specific",OR(AF1133="",AF1133="None")),"UC-ID REQUIRED",IF(OR(J1133="",K1133="",Q1133="",R1133="",T1133="",AL1133="",J1133="Not yet known",K1133="Unknown",Q1133="Unknown",R1133="Unknown",T1133="Unknown"),"UNKNOWN TO RESOLVE",IF(AND(K1133="Yes",OR(H1133="",I1133="",M1133="",N1133="",O1133="",P1133="",P1133="None",X1133="")),"BREACH ACTION INCOMPLETE",IF(AND(OR(K1133="Yes",Q1133="Yes"),AL1133="None"),"TRIGGER NOT RECORDED — select the E.4 trigger",IF(AND(OR(AND(AL1133&lt;&gt;"",AL1133&lt;&gt;"None"),R1133="Yes"),AM1133=""),"REASSESSMENT / CONSIDERATION REF REQUIRED",IF(AND(OR(R1133="Yes",T1133="Yes"),U1133=""),"GATE LOG EVENT ID REQUIRED",IF(OR(AND(D1133&lt;&gt;"",NOT(ISNUMBER(D1133))),AND(Y1133&lt;&gt;"",NOT(ISNUMBER(Y1133))),AND(ISNUMBER(D1133),ISNUMBER(Y1133),Y1133&lt;=D1133)),"DATE CHECK — Review and Next Review must be dates, Next after Review",IF(AND(ISNUMBER(AC1133),ISNUMBER(AD1133),AD1133&gt;AC1133),"SAMPLE EXCEEDS POPULATION",IF(AND(ISNUMBER(AD1133),ISNUMBER(AK1133),AD1133&lt;AK1133),"SAMPLE BELOW TIER MINIMUM",IF(AND(AI1133&lt;&gt;"",ISNUMBER(Y1133),AO1133=""),"REVIEW TYPE REQUIRED: operational, performance or formal (§6.4.4)",IF(AND(ISNUMBER(D1133),ISNUMBER(Y1133),AI1133&lt;&gt;"",Y1133-D1133&gt;IF(AI1133="Critical",31,IF(AI1133="High",IF(OR(AO1133="Operational monitoring",AO1133="Performance review"),31,92),IF(AI1133="Medium",IF(AO1133="Operational monitoring",31,IF(AO1133="Performance review",92,366)),366)))),"NEXT REVIEW EXCEEDS TIER CADENCE",IF(OR(AP1133="",AP1133="Action-capable: raise not yet set"),"AGENTIC CADENCE RAISE NOT SET (§6.4.4; size to be set by the Council)",IF(AND(Z1133="Closed",OR(D1133="",E1133="",G1133="",H1133="",I1133="",X1133="",Y1133="",AA1133="",AB1133="",NOT(ISNUMBER(AC1133)),NOT(ISNUMBER(AD1133)),AC1133&lt;1,AD1133&lt;1,AE1133="",AG1133="",AI1133="")),"CLOSURE EVIDENCE MISSING",IF(Z1133="Closed","Closure ready for independent review","Open / review")))))))))))))))))</f>
        <v/>
      </c>
      <c r="AI1133" s="0" t="n"/>
      <c r="AJ1133" s="0">
        <f>IF(AI1133="","",IF(AO1133="Operational monitoring",IF(AI1133="Low","Routine operational monitoring by the Service Owner",IF(AI1133="Medium","Monthly","Continuous (logged at least monthly)")),IF(AO1133="Performance review",IF(AI1133="Critical","At least monthly",IF(AI1133="High","Monthly",IF(AI1133="Medium","Quarterly","Annual"))),IF(AI1133="Critical","Continuous monitoring; formal review at least monthly",IF(AI1133="High","Quarterly","Annual")))))</f>
        <v/>
      </c>
      <c r="AK1133" s="0">
        <f>IF(OR(AI1133="",NOT(ISNUMBER(AC1133))),"",IF(OR(AI1133="Critical",AI1133="High"),MIN(AC1133,MAX(30,ROUNDUP(0.05*AC1133,0))),IF(AI1133="Medium",MIN(AC1133,20),MIN(AC1133,10))))</f>
        <v/>
      </c>
      <c r="AL1133" s="0" t="n"/>
      <c r="AM1133" s="0" t="n"/>
      <c r="AN1133" s="0" t="n"/>
      <c r="AO1133" s="0" t="n"/>
      <c r="AP1133" s="0" t="n"/>
    </row>
    <row r="1134">
      <c r="A1134" s="49" t="n"/>
      <c r="B1134" s="50" t="n"/>
      <c r="C1134" s="50" t="n"/>
      <c r="D1134" s="51" t="n"/>
      <c r="E1134" s="50" t="n"/>
      <c r="F1134" s="50" t="n"/>
      <c r="G1134" s="50" t="n"/>
      <c r="H1134" s="50" t="n"/>
      <c r="I1134" s="50" t="n"/>
      <c r="J1134" s="50" t="n"/>
      <c r="K1134" s="50" t="n"/>
      <c r="L1134" s="50" t="n"/>
      <c r="M1134" s="50" t="n"/>
      <c r="N1134" s="50" t="n"/>
      <c r="O1134" s="51" t="n"/>
      <c r="P1134" s="50" t="n"/>
      <c r="Q1134" s="50" t="n"/>
      <c r="R1134" s="50" t="n"/>
      <c r="S1134" s="50" t="n"/>
      <c r="T1134" s="50" t="n"/>
      <c r="U1134" s="50" t="n"/>
      <c r="V1134" s="50" t="n"/>
      <c r="W1134" s="50" t="n"/>
      <c r="X1134" s="50" t="n"/>
      <c r="Y1134" s="51" t="n"/>
      <c r="Z1134" s="52" t="n"/>
      <c r="AA1134" s="50" t="n"/>
      <c r="AB1134" s="50" t="n"/>
      <c r="AC1134" s="61" t="n"/>
      <c r="AD1134" s="61" t="n"/>
      <c r="AE1134" s="50" t="n"/>
      <c r="AF1134" s="0" t="n"/>
      <c r="AG1134" s="0" t="n"/>
      <c r="AH1134" s="85">
        <f>IF(COUNTA(A1134:AG1134,AI1134,AL1134:AP1134)=0,"",IF(TRIM(A1134)="","AIR-ID REQUIRED",IF(OR(AND(K1134&lt;&gt;"",ISNA(MATCH(K1134,{"Yes","No","Unknown"},0))),AND(Q1134&lt;&gt;"",ISNA(MATCH(Q1134,{"Yes","No","Unknown"},0))),AND(R1134&lt;&gt;"",ISNA(MATCH(R1134,{"Yes","No","Unknown"},0))),AND(T1134&lt;&gt;"",ISNA(MATCH(T1134,{"Yes","No","Unknown"},0))),AND(J1134&lt;&gt;"",ISNA(MATCH(J1134,{"Improving","Stable","Deteriorating","New / Baseline","Not yet known"},0))),AND(Z1134&lt;&gt;"",ISNA(MATCH(Z1134,{"Open","Reviewed","Action Open","Escalated","Closed"},0))),AND(AG1134&lt;&gt;"",ISNA(MATCH(AG1134,{"UC-ID specific","Shared system baseline"},0))),AND(AI1134&lt;&gt;"",ISNA(MATCH(AI1134,{"Low","Medium","High","Critical"},0))),AND(AL1134&lt;&gt;"",COUNTIF(Lists!$A$3:$A$10,AL1134)=0),AND(AO1134&lt;&gt;"",ISNA(MATCH(AO1134,{"Operational monitoring","Performance review","Formal review"},0))),AND(AP1134&lt;&gt;"",ISNA(MATCH(AP1134,{"Raised per Monitoring and Review Plan","Not action-capable","Action-capable: raise not yet set"},0)))),"INVALID VALUE — use the dropdown list",IF(AND(AG1134="UC-ID specific",OR(AF1134="",AF1134="None")),"UC-ID REQUIRED",IF(OR(J1134="",K1134="",Q1134="",R1134="",T1134="",AL1134="",J1134="Not yet known",K1134="Unknown",Q1134="Unknown",R1134="Unknown",T1134="Unknown"),"UNKNOWN TO RESOLVE",IF(AND(K1134="Yes",OR(H1134="",I1134="",M1134="",N1134="",O1134="",P1134="",P1134="None",X1134="")),"BREACH ACTION INCOMPLETE",IF(AND(OR(K1134="Yes",Q1134="Yes"),AL1134="None"),"TRIGGER NOT RECORDED — select the E.4 trigger",IF(AND(OR(AND(AL1134&lt;&gt;"",AL1134&lt;&gt;"None"),R1134="Yes"),AM1134=""),"REASSESSMENT / CONSIDERATION REF REQUIRED",IF(AND(OR(R1134="Yes",T1134="Yes"),U1134=""),"GATE LOG EVENT ID REQUIRED",IF(OR(AND(D1134&lt;&gt;"",NOT(ISNUMBER(D1134))),AND(Y1134&lt;&gt;"",NOT(ISNUMBER(Y1134))),AND(ISNUMBER(D1134),ISNUMBER(Y1134),Y1134&lt;=D1134)),"DATE CHECK — Review and Next Review must be dates, Next after Review",IF(AND(ISNUMBER(AC1134),ISNUMBER(AD1134),AD1134&gt;AC1134),"SAMPLE EXCEEDS POPULATION",IF(AND(ISNUMBER(AD1134),ISNUMBER(AK1134),AD1134&lt;AK1134),"SAMPLE BELOW TIER MINIMUM",IF(AND(AI1134&lt;&gt;"",ISNUMBER(Y1134),AO1134=""),"REVIEW TYPE REQUIRED: operational, performance or formal (§6.4.4)",IF(AND(ISNUMBER(D1134),ISNUMBER(Y1134),AI1134&lt;&gt;"",Y1134-D1134&gt;IF(AI1134="Critical",31,IF(AI1134="High",IF(OR(AO1134="Operational monitoring",AO1134="Performance review"),31,92),IF(AI1134="Medium",IF(AO1134="Operational monitoring",31,IF(AO1134="Performance review",92,366)),366)))),"NEXT REVIEW EXCEEDS TIER CADENCE",IF(OR(AP1134="",AP1134="Action-capable: raise not yet set"),"AGENTIC CADENCE RAISE NOT SET (§6.4.4; size to be set by the Council)",IF(AND(Z1134="Closed",OR(D1134="",E1134="",G1134="",H1134="",I1134="",X1134="",Y1134="",AA1134="",AB1134="",NOT(ISNUMBER(AC1134)),NOT(ISNUMBER(AD1134)),AC1134&lt;1,AD1134&lt;1,AE1134="",AG1134="",AI1134="")),"CLOSURE EVIDENCE MISSING",IF(Z1134="Closed","Closure ready for independent review","Open / review")))))))))))))))))</f>
        <v/>
      </c>
      <c r="AI1134" s="0" t="n"/>
      <c r="AJ1134" s="0">
        <f>IF(AI1134="","",IF(AO1134="Operational monitoring",IF(AI1134="Low","Routine operational monitoring by the Service Owner",IF(AI1134="Medium","Monthly","Continuous (logged at least monthly)")),IF(AO1134="Performance review",IF(AI1134="Critical","At least monthly",IF(AI1134="High","Monthly",IF(AI1134="Medium","Quarterly","Annual"))),IF(AI1134="Critical","Continuous monitoring; formal review at least monthly",IF(AI1134="High","Quarterly","Annual")))))</f>
        <v/>
      </c>
      <c r="AK1134" s="0">
        <f>IF(OR(AI1134="",NOT(ISNUMBER(AC1134))),"",IF(OR(AI1134="Critical",AI1134="High"),MIN(AC1134,MAX(30,ROUNDUP(0.05*AC1134,0))),IF(AI1134="Medium",MIN(AC1134,20),MIN(AC1134,10))))</f>
        <v/>
      </c>
      <c r="AL1134" s="0" t="n"/>
      <c r="AM1134" s="0" t="n"/>
      <c r="AN1134" s="0" t="n"/>
      <c r="AO1134" s="0" t="n"/>
      <c r="AP1134" s="0" t="n"/>
    </row>
    <row r="1135">
      <c r="A1135" s="49" t="n"/>
      <c r="B1135" s="50" t="n"/>
      <c r="C1135" s="50" t="n"/>
      <c r="D1135" s="51" t="n"/>
      <c r="E1135" s="50" t="n"/>
      <c r="F1135" s="50" t="n"/>
      <c r="G1135" s="50" t="n"/>
      <c r="H1135" s="50" t="n"/>
      <c r="I1135" s="50" t="n"/>
      <c r="J1135" s="50" t="n"/>
      <c r="K1135" s="50" t="n"/>
      <c r="L1135" s="50" t="n"/>
      <c r="M1135" s="50" t="n"/>
      <c r="N1135" s="50" t="n"/>
      <c r="O1135" s="51" t="n"/>
      <c r="P1135" s="50" t="n"/>
      <c r="Q1135" s="50" t="n"/>
      <c r="R1135" s="50" t="n"/>
      <c r="S1135" s="50" t="n"/>
      <c r="T1135" s="50" t="n"/>
      <c r="U1135" s="50" t="n"/>
      <c r="V1135" s="50" t="n"/>
      <c r="W1135" s="50" t="n"/>
      <c r="X1135" s="50" t="n"/>
      <c r="Y1135" s="51" t="n"/>
      <c r="Z1135" s="52" t="n"/>
      <c r="AA1135" s="50" t="n"/>
      <c r="AB1135" s="50" t="n"/>
      <c r="AC1135" s="61" t="n"/>
      <c r="AD1135" s="61" t="n"/>
      <c r="AE1135" s="50" t="n"/>
      <c r="AF1135" s="0" t="n"/>
      <c r="AG1135" s="0" t="n"/>
      <c r="AH1135" s="85">
        <f>IF(COUNTA(A1135:AG1135,AI1135,AL1135:AP1135)=0,"",IF(TRIM(A1135)="","AIR-ID REQUIRED",IF(OR(AND(K1135&lt;&gt;"",ISNA(MATCH(K1135,{"Yes","No","Unknown"},0))),AND(Q1135&lt;&gt;"",ISNA(MATCH(Q1135,{"Yes","No","Unknown"},0))),AND(R1135&lt;&gt;"",ISNA(MATCH(R1135,{"Yes","No","Unknown"},0))),AND(T1135&lt;&gt;"",ISNA(MATCH(T1135,{"Yes","No","Unknown"},0))),AND(J1135&lt;&gt;"",ISNA(MATCH(J1135,{"Improving","Stable","Deteriorating","New / Baseline","Not yet known"},0))),AND(Z1135&lt;&gt;"",ISNA(MATCH(Z1135,{"Open","Reviewed","Action Open","Escalated","Closed"},0))),AND(AG1135&lt;&gt;"",ISNA(MATCH(AG1135,{"UC-ID specific","Shared system baseline"},0))),AND(AI1135&lt;&gt;"",ISNA(MATCH(AI1135,{"Low","Medium","High","Critical"},0))),AND(AL1135&lt;&gt;"",COUNTIF(Lists!$A$3:$A$10,AL1135)=0),AND(AO1135&lt;&gt;"",ISNA(MATCH(AO1135,{"Operational monitoring","Performance review","Formal review"},0))),AND(AP1135&lt;&gt;"",ISNA(MATCH(AP1135,{"Raised per Monitoring and Review Plan","Not action-capable","Action-capable: raise not yet set"},0)))),"INVALID VALUE — use the dropdown list",IF(AND(AG1135="UC-ID specific",OR(AF1135="",AF1135="None")),"UC-ID REQUIRED",IF(OR(J1135="",K1135="",Q1135="",R1135="",T1135="",AL1135="",J1135="Not yet known",K1135="Unknown",Q1135="Unknown",R1135="Unknown",T1135="Unknown"),"UNKNOWN TO RESOLVE",IF(AND(K1135="Yes",OR(H1135="",I1135="",M1135="",N1135="",O1135="",P1135="",P1135="None",X1135="")),"BREACH ACTION INCOMPLETE",IF(AND(OR(K1135="Yes",Q1135="Yes"),AL1135="None"),"TRIGGER NOT RECORDED — select the E.4 trigger",IF(AND(OR(AND(AL1135&lt;&gt;"",AL1135&lt;&gt;"None"),R1135="Yes"),AM1135=""),"REASSESSMENT / CONSIDERATION REF REQUIRED",IF(AND(OR(R1135="Yes",T1135="Yes"),U1135=""),"GATE LOG EVENT ID REQUIRED",IF(OR(AND(D1135&lt;&gt;"",NOT(ISNUMBER(D1135))),AND(Y1135&lt;&gt;"",NOT(ISNUMBER(Y1135))),AND(ISNUMBER(D1135),ISNUMBER(Y1135),Y1135&lt;=D1135)),"DATE CHECK — Review and Next Review must be dates, Next after Review",IF(AND(ISNUMBER(AC1135),ISNUMBER(AD1135),AD1135&gt;AC1135),"SAMPLE EXCEEDS POPULATION",IF(AND(ISNUMBER(AD1135),ISNUMBER(AK1135),AD1135&lt;AK1135),"SAMPLE BELOW TIER MINIMUM",IF(AND(AI1135&lt;&gt;"",ISNUMBER(Y1135),AO1135=""),"REVIEW TYPE REQUIRED: operational, performance or formal (§6.4.4)",IF(AND(ISNUMBER(D1135),ISNUMBER(Y1135),AI1135&lt;&gt;"",Y1135-D1135&gt;IF(AI1135="Critical",31,IF(AI1135="High",IF(OR(AO1135="Operational monitoring",AO1135="Performance review"),31,92),IF(AI1135="Medium",IF(AO1135="Operational monitoring",31,IF(AO1135="Performance review",92,366)),366)))),"NEXT REVIEW EXCEEDS TIER CADENCE",IF(OR(AP1135="",AP1135="Action-capable: raise not yet set"),"AGENTIC CADENCE RAISE NOT SET (§6.4.4; size to be set by the Council)",IF(AND(Z1135="Closed",OR(D1135="",E1135="",G1135="",H1135="",I1135="",X1135="",Y1135="",AA1135="",AB1135="",NOT(ISNUMBER(AC1135)),NOT(ISNUMBER(AD1135)),AC1135&lt;1,AD1135&lt;1,AE1135="",AG1135="",AI1135="")),"CLOSURE EVIDENCE MISSING",IF(Z1135="Closed","Closure ready for independent review","Open / review")))))))))))))))))</f>
        <v/>
      </c>
      <c r="AI1135" s="0" t="n"/>
      <c r="AJ1135" s="0">
        <f>IF(AI1135="","",IF(AO1135="Operational monitoring",IF(AI1135="Low","Routine operational monitoring by the Service Owner",IF(AI1135="Medium","Monthly","Continuous (logged at least monthly)")),IF(AO1135="Performance review",IF(AI1135="Critical","At least monthly",IF(AI1135="High","Monthly",IF(AI1135="Medium","Quarterly","Annual"))),IF(AI1135="Critical","Continuous monitoring; formal review at least monthly",IF(AI1135="High","Quarterly","Annual")))))</f>
        <v/>
      </c>
      <c r="AK1135" s="0">
        <f>IF(OR(AI1135="",NOT(ISNUMBER(AC1135))),"",IF(OR(AI1135="Critical",AI1135="High"),MIN(AC1135,MAX(30,ROUNDUP(0.05*AC1135,0))),IF(AI1135="Medium",MIN(AC1135,20),MIN(AC1135,10))))</f>
        <v/>
      </c>
      <c r="AL1135" s="0" t="n"/>
      <c r="AM1135" s="0" t="n"/>
      <c r="AN1135" s="0" t="n"/>
      <c r="AO1135" s="0" t="n"/>
      <c r="AP1135" s="0" t="n"/>
    </row>
    <row r="1136">
      <c r="A1136" s="49" t="n"/>
      <c r="B1136" s="50" t="n"/>
      <c r="C1136" s="50" t="n"/>
      <c r="D1136" s="51" t="n"/>
      <c r="E1136" s="50" t="n"/>
      <c r="F1136" s="50" t="n"/>
      <c r="G1136" s="50" t="n"/>
      <c r="H1136" s="50" t="n"/>
      <c r="I1136" s="50" t="n"/>
      <c r="J1136" s="50" t="n"/>
      <c r="K1136" s="50" t="n"/>
      <c r="L1136" s="50" t="n"/>
      <c r="M1136" s="50" t="n"/>
      <c r="N1136" s="50" t="n"/>
      <c r="O1136" s="51" t="n"/>
      <c r="P1136" s="50" t="n"/>
      <c r="Q1136" s="50" t="n"/>
      <c r="R1136" s="50" t="n"/>
      <c r="S1136" s="50" t="n"/>
      <c r="T1136" s="50" t="n"/>
      <c r="U1136" s="50" t="n"/>
      <c r="V1136" s="50" t="n"/>
      <c r="W1136" s="50" t="n"/>
      <c r="X1136" s="50" t="n"/>
      <c r="Y1136" s="51" t="n"/>
      <c r="Z1136" s="52" t="n"/>
      <c r="AA1136" s="50" t="n"/>
      <c r="AB1136" s="50" t="n"/>
      <c r="AC1136" s="61" t="n"/>
      <c r="AD1136" s="61" t="n"/>
      <c r="AE1136" s="50" t="n"/>
      <c r="AF1136" s="0" t="n"/>
      <c r="AG1136" s="0" t="n"/>
      <c r="AH1136" s="85">
        <f>IF(COUNTA(A1136:AG1136,AI1136,AL1136:AP1136)=0,"",IF(TRIM(A1136)="","AIR-ID REQUIRED",IF(OR(AND(K1136&lt;&gt;"",ISNA(MATCH(K1136,{"Yes","No","Unknown"},0))),AND(Q1136&lt;&gt;"",ISNA(MATCH(Q1136,{"Yes","No","Unknown"},0))),AND(R1136&lt;&gt;"",ISNA(MATCH(R1136,{"Yes","No","Unknown"},0))),AND(T1136&lt;&gt;"",ISNA(MATCH(T1136,{"Yes","No","Unknown"},0))),AND(J1136&lt;&gt;"",ISNA(MATCH(J1136,{"Improving","Stable","Deteriorating","New / Baseline","Not yet known"},0))),AND(Z1136&lt;&gt;"",ISNA(MATCH(Z1136,{"Open","Reviewed","Action Open","Escalated","Closed"},0))),AND(AG1136&lt;&gt;"",ISNA(MATCH(AG1136,{"UC-ID specific","Shared system baseline"},0))),AND(AI1136&lt;&gt;"",ISNA(MATCH(AI1136,{"Low","Medium","High","Critical"},0))),AND(AL1136&lt;&gt;"",COUNTIF(Lists!$A$3:$A$10,AL1136)=0),AND(AO1136&lt;&gt;"",ISNA(MATCH(AO1136,{"Operational monitoring","Performance review","Formal review"},0))),AND(AP1136&lt;&gt;"",ISNA(MATCH(AP1136,{"Raised per Monitoring and Review Plan","Not action-capable","Action-capable: raise not yet set"},0)))),"INVALID VALUE — use the dropdown list",IF(AND(AG1136="UC-ID specific",OR(AF1136="",AF1136="None")),"UC-ID REQUIRED",IF(OR(J1136="",K1136="",Q1136="",R1136="",T1136="",AL1136="",J1136="Not yet known",K1136="Unknown",Q1136="Unknown",R1136="Unknown",T1136="Unknown"),"UNKNOWN TO RESOLVE",IF(AND(K1136="Yes",OR(H1136="",I1136="",M1136="",N1136="",O1136="",P1136="",P1136="None",X1136="")),"BREACH ACTION INCOMPLETE",IF(AND(OR(K1136="Yes",Q1136="Yes"),AL1136="None"),"TRIGGER NOT RECORDED — select the E.4 trigger",IF(AND(OR(AND(AL1136&lt;&gt;"",AL1136&lt;&gt;"None"),R1136="Yes"),AM1136=""),"REASSESSMENT / CONSIDERATION REF REQUIRED",IF(AND(OR(R1136="Yes",T1136="Yes"),U1136=""),"GATE LOG EVENT ID REQUIRED",IF(OR(AND(D1136&lt;&gt;"",NOT(ISNUMBER(D1136))),AND(Y1136&lt;&gt;"",NOT(ISNUMBER(Y1136))),AND(ISNUMBER(D1136),ISNUMBER(Y1136),Y1136&lt;=D1136)),"DATE CHECK — Review and Next Review must be dates, Next after Review",IF(AND(ISNUMBER(AC1136),ISNUMBER(AD1136),AD1136&gt;AC1136),"SAMPLE EXCEEDS POPULATION",IF(AND(ISNUMBER(AD1136),ISNUMBER(AK1136),AD1136&lt;AK1136),"SAMPLE BELOW TIER MINIMUM",IF(AND(AI1136&lt;&gt;"",ISNUMBER(Y1136),AO1136=""),"REVIEW TYPE REQUIRED: operational, performance or formal (§6.4.4)",IF(AND(ISNUMBER(D1136),ISNUMBER(Y1136),AI1136&lt;&gt;"",Y1136-D1136&gt;IF(AI1136="Critical",31,IF(AI1136="High",IF(OR(AO1136="Operational monitoring",AO1136="Performance review"),31,92),IF(AI1136="Medium",IF(AO1136="Operational monitoring",31,IF(AO1136="Performance review",92,366)),366)))),"NEXT REVIEW EXCEEDS TIER CADENCE",IF(OR(AP1136="",AP1136="Action-capable: raise not yet set"),"AGENTIC CADENCE RAISE NOT SET (§6.4.4; size to be set by the Council)",IF(AND(Z1136="Closed",OR(D1136="",E1136="",G1136="",H1136="",I1136="",X1136="",Y1136="",AA1136="",AB1136="",NOT(ISNUMBER(AC1136)),NOT(ISNUMBER(AD1136)),AC1136&lt;1,AD1136&lt;1,AE1136="",AG1136="",AI1136="")),"CLOSURE EVIDENCE MISSING",IF(Z1136="Closed","Closure ready for independent review","Open / review")))))))))))))))))</f>
        <v/>
      </c>
      <c r="AI1136" s="0" t="n"/>
      <c r="AJ1136" s="0">
        <f>IF(AI1136="","",IF(AO1136="Operational monitoring",IF(AI1136="Low","Routine operational monitoring by the Service Owner",IF(AI1136="Medium","Monthly","Continuous (logged at least monthly)")),IF(AO1136="Performance review",IF(AI1136="Critical","At least monthly",IF(AI1136="High","Monthly",IF(AI1136="Medium","Quarterly","Annual"))),IF(AI1136="Critical","Continuous monitoring; formal review at least monthly",IF(AI1136="High","Quarterly","Annual")))))</f>
        <v/>
      </c>
      <c r="AK1136" s="0">
        <f>IF(OR(AI1136="",NOT(ISNUMBER(AC1136))),"",IF(OR(AI1136="Critical",AI1136="High"),MIN(AC1136,MAX(30,ROUNDUP(0.05*AC1136,0))),IF(AI1136="Medium",MIN(AC1136,20),MIN(AC1136,10))))</f>
        <v/>
      </c>
      <c r="AL1136" s="0" t="n"/>
      <c r="AM1136" s="0" t="n"/>
      <c r="AN1136" s="0" t="n"/>
      <c r="AO1136" s="0" t="n"/>
      <c r="AP1136" s="0" t="n"/>
    </row>
    <row r="1137">
      <c r="A1137" s="49" t="n"/>
      <c r="B1137" s="50" t="n"/>
      <c r="C1137" s="50" t="n"/>
      <c r="D1137" s="51" t="n"/>
      <c r="E1137" s="50" t="n"/>
      <c r="F1137" s="50" t="n"/>
      <c r="G1137" s="50" t="n"/>
      <c r="H1137" s="50" t="n"/>
      <c r="I1137" s="50" t="n"/>
      <c r="J1137" s="50" t="n"/>
      <c r="K1137" s="50" t="n"/>
      <c r="L1137" s="50" t="n"/>
      <c r="M1137" s="50" t="n"/>
      <c r="N1137" s="50" t="n"/>
      <c r="O1137" s="51" t="n"/>
      <c r="P1137" s="50" t="n"/>
      <c r="Q1137" s="50" t="n"/>
      <c r="R1137" s="50" t="n"/>
      <c r="S1137" s="50" t="n"/>
      <c r="T1137" s="50" t="n"/>
      <c r="U1137" s="50" t="n"/>
      <c r="V1137" s="50" t="n"/>
      <c r="W1137" s="50" t="n"/>
      <c r="X1137" s="50" t="n"/>
      <c r="Y1137" s="51" t="n"/>
      <c r="Z1137" s="52" t="n"/>
      <c r="AA1137" s="50" t="n"/>
      <c r="AB1137" s="50" t="n"/>
      <c r="AC1137" s="61" t="n"/>
      <c r="AD1137" s="61" t="n"/>
      <c r="AE1137" s="50" t="n"/>
      <c r="AF1137" s="0" t="n"/>
      <c r="AG1137" s="0" t="n"/>
      <c r="AH1137" s="85">
        <f>IF(COUNTA(A1137:AG1137,AI1137,AL1137:AP1137)=0,"",IF(TRIM(A1137)="","AIR-ID REQUIRED",IF(OR(AND(K1137&lt;&gt;"",ISNA(MATCH(K1137,{"Yes","No","Unknown"},0))),AND(Q1137&lt;&gt;"",ISNA(MATCH(Q1137,{"Yes","No","Unknown"},0))),AND(R1137&lt;&gt;"",ISNA(MATCH(R1137,{"Yes","No","Unknown"},0))),AND(T1137&lt;&gt;"",ISNA(MATCH(T1137,{"Yes","No","Unknown"},0))),AND(J1137&lt;&gt;"",ISNA(MATCH(J1137,{"Improving","Stable","Deteriorating","New / Baseline","Not yet known"},0))),AND(Z1137&lt;&gt;"",ISNA(MATCH(Z1137,{"Open","Reviewed","Action Open","Escalated","Closed"},0))),AND(AG1137&lt;&gt;"",ISNA(MATCH(AG1137,{"UC-ID specific","Shared system baseline"},0))),AND(AI1137&lt;&gt;"",ISNA(MATCH(AI1137,{"Low","Medium","High","Critical"},0))),AND(AL1137&lt;&gt;"",COUNTIF(Lists!$A$3:$A$10,AL1137)=0),AND(AO1137&lt;&gt;"",ISNA(MATCH(AO1137,{"Operational monitoring","Performance review","Formal review"},0))),AND(AP1137&lt;&gt;"",ISNA(MATCH(AP1137,{"Raised per Monitoring and Review Plan","Not action-capable","Action-capable: raise not yet set"},0)))),"INVALID VALUE — use the dropdown list",IF(AND(AG1137="UC-ID specific",OR(AF1137="",AF1137="None")),"UC-ID REQUIRED",IF(OR(J1137="",K1137="",Q1137="",R1137="",T1137="",AL1137="",J1137="Not yet known",K1137="Unknown",Q1137="Unknown",R1137="Unknown",T1137="Unknown"),"UNKNOWN TO RESOLVE",IF(AND(K1137="Yes",OR(H1137="",I1137="",M1137="",N1137="",O1137="",P1137="",P1137="None",X1137="")),"BREACH ACTION INCOMPLETE",IF(AND(OR(K1137="Yes",Q1137="Yes"),AL1137="None"),"TRIGGER NOT RECORDED — select the E.4 trigger",IF(AND(OR(AND(AL1137&lt;&gt;"",AL1137&lt;&gt;"None"),R1137="Yes"),AM1137=""),"REASSESSMENT / CONSIDERATION REF REQUIRED",IF(AND(OR(R1137="Yes",T1137="Yes"),U1137=""),"GATE LOG EVENT ID REQUIRED",IF(OR(AND(D1137&lt;&gt;"",NOT(ISNUMBER(D1137))),AND(Y1137&lt;&gt;"",NOT(ISNUMBER(Y1137))),AND(ISNUMBER(D1137),ISNUMBER(Y1137),Y1137&lt;=D1137)),"DATE CHECK — Review and Next Review must be dates, Next after Review",IF(AND(ISNUMBER(AC1137),ISNUMBER(AD1137),AD1137&gt;AC1137),"SAMPLE EXCEEDS POPULATION",IF(AND(ISNUMBER(AD1137),ISNUMBER(AK1137),AD1137&lt;AK1137),"SAMPLE BELOW TIER MINIMUM",IF(AND(AI1137&lt;&gt;"",ISNUMBER(Y1137),AO1137=""),"REVIEW TYPE REQUIRED: operational, performance or formal (§6.4.4)",IF(AND(ISNUMBER(D1137),ISNUMBER(Y1137),AI1137&lt;&gt;"",Y1137-D1137&gt;IF(AI1137="Critical",31,IF(AI1137="High",IF(OR(AO1137="Operational monitoring",AO1137="Performance review"),31,92),IF(AI1137="Medium",IF(AO1137="Operational monitoring",31,IF(AO1137="Performance review",92,366)),366)))),"NEXT REVIEW EXCEEDS TIER CADENCE",IF(OR(AP1137="",AP1137="Action-capable: raise not yet set"),"AGENTIC CADENCE RAISE NOT SET (§6.4.4; size to be set by the Council)",IF(AND(Z1137="Closed",OR(D1137="",E1137="",G1137="",H1137="",I1137="",X1137="",Y1137="",AA1137="",AB1137="",NOT(ISNUMBER(AC1137)),NOT(ISNUMBER(AD1137)),AC1137&lt;1,AD1137&lt;1,AE1137="",AG1137="",AI1137="")),"CLOSURE EVIDENCE MISSING",IF(Z1137="Closed","Closure ready for independent review","Open / review")))))))))))))))))</f>
        <v/>
      </c>
      <c r="AI1137" s="0" t="n"/>
      <c r="AJ1137" s="0">
        <f>IF(AI1137="","",IF(AO1137="Operational monitoring",IF(AI1137="Low","Routine operational monitoring by the Service Owner",IF(AI1137="Medium","Monthly","Continuous (logged at least monthly)")),IF(AO1137="Performance review",IF(AI1137="Critical","At least monthly",IF(AI1137="High","Monthly",IF(AI1137="Medium","Quarterly","Annual"))),IF(AI1137="Critical","Continuous monitoring; formal review at least monthly",IF(AI1137="High","Quarterly","Annual")))))</f>
        <v/>
      </c>
      <c r="AK1137" s="0">
        <f>IF(OR(AI1137="",NOT(ISNUMBER(AC1137))),"",IF(OR(AI1137="Critical",AI1137="High"),MIN(AC1137,MAX(30,ROUNDUP(0.05*AC1137,0))),IF(AI1137="Medium",MIN(AC1137,20),MIN(AC1137,10))))</f>
        <v/>
      </c>
      <c r="AL1137" s="0" t="n"/>
      <c r="AM1137" s="0" t="n"/>
      <c r="AN1137" s="0" t="n"/>
      <c r="AO1137" s="0" t="n"/>
      <c r="AP1137" s="0" t="n"/>
    </row>
    <row r="1138">
      <c r="A1138" s="49" t="n"/>
      <c r="B1138" s="50" t="n"/>
      <c r="C1138" s="50" t="n"/>
      <c r="D1138" s="51" t="n"/>
      <c r="E1138" s="50" t="n"/>
      <c r="F1138" s="50" t="n"/>
      <c r="G1138" s="50" t="n"/>
      <c r="H1138" s="50" t="n"/>
      <c r="I1138" s="50" t="n"/>
      <c r="J1138" s="50" t="n"/>
      <c r="K1138" s="50" t="n"/>
      <c r="L1138" s="50" t="n"/>
      <c r="M1138" s="50" t="n"/>
      <c r="N1138" s="50" t="n"/>
      <c r="O1138" s="51" t="n"/>
      <c r="P1138" s="50" t="n"/>
      <c r="Q1138" s="50" t="n"/>
      <c r="R1138" s="50" t="n"/>
      <c r="S1138" s="50" t="n"/>
      <c r="T1138" s="50" t="n"/>
      <c r="U1138" s="50" t="n"/>
      <c r="V1138" s="50" t="n"/>
      <c r="W1138" s="50" t="n"/>
      <c r="X1138" s="50" t="n"/>
      <c r="Y1138" s="51" t="n"/>
      <c r="Z1138" s="52" t="n"/>
      <c r="AA1138" s="50" t="n"/>
      <c r="AB1138" s="50" t="n"/>
      <c r="AC1138" s="61" t="n"/>
      <c r="AD1138" s="61" t="n"/>
      <c r="AE1138" s="50" t="n"/>
      <c r="AF1138" s="0" t="n"/>
      <c r="AG1138" s="0" t="n"/>
      <c r="AH1138" s="85">
        <f>IF(COUNTA(A1138:AG1138,AI1138,AL1138:AP1138)=0,"",IF(TRIM(A1138)="","AIR-ID REQUIRED",IF(OR(AND(K1138&lt;&gt;"",ISNA(MATCH(K1138,{"Yes","No","Unknown"},0))),AND(Q1138&lt;&gt;"",ISNA(MATCH(Q1138,{"Yes","No","Unknown"},0))),AND(R1138&lt;&gt;"",ISNA(MATCH(R1138,{"Yes","No","Unknown"},0))),AND(T1138&lt;&gt;"",ISNA(MATCH(T1138,{"Yes","No","Unknown"},0))),AND(J1138&lt;&gt;"",ISNA(MATCH(J1138,{"Improving","Stable","Deteriorating","New / Baseline","Not yet known"},0))),AND(Z1138&lt;&gt;"",ISNA(MATCH(Z1138,{"Open","Reviewed","Action Open","Escalated","Closed"},0))),AND(AG1138&lt;&gt;"",ISNA(MATCH(AG1138,{"UC-ID specific","Shared system baseline"},0))),AND(AI1138&lt;&gt;"",ISNA(MATCH(AI1138,{"Low","Medium","High","Critical"},0))),AND(AL1138&lt;&gt;"",COUNTIF(Lists!$A$3:$A$10,AL1138)=0),AND(AO1138&lt;&gt;"",ISNA(MATCH(AO1138,{"Operational monitoring","Performance review","Formal review"},0))),AND(AP1138&lt;&gt;"",ISNA(MATCH(AP1138,{"Raised per Monitoring and Review Plan","Not action-capable","Action-capable: raise not yet set"},0)))),"INVALID VALUE — use the dropdown list",IF(AND(AG1138="UC-ID specific",OR(AF1138="",AF1138="None")),"UC-ID REQUIRED",IF(OR(J1138="",K1138="",Q1138="",R1138="",T1138="",AL1138="",J1138="Not yet known",K1138="Unknown",Q1138="Unknown",R1138="Unknown",T1138="Unknown"),"UNKNOWN TO RESOLVE",IF(AND(K1138="Yes",OR(H1138="",I1138="",M1138="",N1138="",O1138="",P1138="",P1138="None",X1138="")),"BREACH ACTION INCOMPLETE",IF(AND(OR(K1138="Yes",Q1138="Yes"),AL1138="None"),"TRIGGER NOT RECORDED — select the E.4 trigger",IF(AND(OR(AND(AL1138&lt;&gt;"",AL1138&lt;&gt;"None"),R1138="Yes"),AM1138=""),"REASSESSMENT / CONSIDERATION REF REQUIRED",IF(AND(OR(R1138="Yes",T1138="Yes"),U1138=""),"GATE LOG EVENT ID REQUIRED",IF(OR(AND(D1138&lt;&gt;"",NOT(ISNUMBER(D1138))),AND(Y1138&lt;&gt;"",NOT(ISNUMBER(Y1138))),AND(ISNUMBER(D1138),ISNUMBER(Y1138),Y1138&lt;=D1138)),"DATE CHECK — Review and Next Review must be dates, Next after Review",IF(AND(ISNUMBER(AC1138),ISNUMBER(AD1138),AD1138&gt;AC1138),"SAMPLE EXCEEDS POPULATION",IF(AND(ISNUMBER(AD1138),ISNUMBER(AK1138),AD1138&lt;AK1138),"SAMPLE BELOW TIER MINIMUM",IF(AND(AI1138&lt;&gt;"",ISNUMBER(Y1138),AO1138=""),"REVIEW TYPE REQUIRED: operational, performance or formal (§6.4.4)",IF(AND(ISNUMBER(D1138),ISNUMBER(Y1138),AI1138&lt;&gt;"",Y1138-D1138&gt;IF(AI1138="Critical",31,IF(AI1138="High",IF(OR(AO1138="Operational monitoring",AO1138="Performance review"),31,92),IF(AI1138="Medium",IF(AO1138="Operational monitoring",31,IF(AO1138="Performance review",92,366)),366)))),"NEXT REVIEW EXCEEDS TIER CADENCE",IF(OR(AP1138="",AP1138="Action-capable: raise not yet set"),"AGENTIC CADENCE RAISE NOT SET (§6.4.4; size to be set by the Council)",IF(AND(Z1138="Closed",OR(D1138="",E1138="",G1138="",H1138="",I1138="",X1138="",Y1138="",AA1138="",AB1138="",NOT(ISNUMBER(AC1138)),NOT(ISNUMBER(AD1138)),AC1138&lt;1,AD1138&lt;1,AE1138="",AG1138="",AI1138="")),"CLOSURE EVIDENCE MISSING",IF(Z1138="Closed","Closure ready for independent review","Open / review")))))))))))))))))</f>
        <v/>
      </c>
      <c r="AI1138" s="0" t="n"/>
      <c r="AJ1138" s="0">
        <f>IF(AI1138="","",IF(AO1138="Operational monitoring",IF(AI1138="Low","Routine operational monitoring by the Service Owner",IF(AI1138="Medium","Monthly","Continuous (logged at least monthly)")),IF(AO1138="Performance review",IF(AI1138="Critical","At least monthly",IF(AI1138="High","Monthly",IF(AI1138="Medium","Quarterly","Annual"))),IF(AI1138="Critical","Continuous monitoring; formal review at least monthly",IF(AI1138="High","Quarterly","Annual")))))</f>
        <v/>
      </c>
      <c r="AK1138" s="0">
        <f>IF(OR(AI1138="",NOT(ISNUMBER(AC1138))),"",IF(OR(AI1138="Critical",AI1138="High"),MIN(AC1138,MAX(30,ROUNDUP(0.05*AC1138,0))),IF(AI1138="Medium",MIN(AC1138,20),MIN(AC1138,10))))</f>
        <v/>
      </c>
      <c r="AL1138" s="0" t="n"/>
      <c r="AM1138" s="0" t="n"/>
      <c r="AN1138" s="0" t="n"/>
      <c r="AO1138" s="0" t="n"/>
      <c r="AP1138" s="0" t="n"/>
    </row>
    <row r="1139">
      <c r="A1139" s="49" t="n"/>
      <c r="B1139" s="50" t="n"/>
      <c r="C1139" s="50" t="n"/>
      <c r="D1139" s="51" t="n"/>
      <c r="E1139" s="50" t="n"/>
      <c r="F1139" s="50" t="n"/>
      <c r="G1139" s="50" t="n"/>
      <c r="H1139" s="50" t="n"/>
      <c r="I1139" s="50" t="n"/>
      <c r="J1139" s="50" t="n"/>
      <c r="K1139" s="50" t="n"/>
      <c r="L1139" s="50" t="n"/>
      <c r="M1139" s="50" t="n"/>
      <c r="N1139" s="50" t="n"/>
      <c r="O1139" s="51" t="n"/>
      <c r="P1139" s="50" t="n"/>
      <c r="Q1139" s="50" t="n"/>
      <c r="R1139" s="50" t="n"/>
      <c r="S1139" s="50" t="n"/>
      <c r="T1139" s="50" t="n"/>
      <c r="U1139" s="50" t="n"/>
      <c r="V1139" s="50" t="n"/>
      <c r="W1139" s="50" t="n"/>
      <c r="X1139" s="50" t="n"/>
      <c r="Y1139" s="51" t="n"/>
      <c r="Z1139" s="52" t="n"/>
      <c r="AA1139" s="50" t="n"/>
      <c r="AB1139" s="50" t="n"/>
      <c r="AC1139" s="61" t="n"/>
      <c r="AD1139" s="61" t="n"/>
      <c r="AE1139" s="50" t="n"/>
      <c r="AF1139" s="0" t="n"/>
      <c r="AG1139" s="0" t="n"/>
      <c r="AH1139" s="85">
        <f>IF(COUNTA(A1139:AG1139,AI1139,AL1139:AP1139)=0,"",IF(TRIM(A1139)="","AIR-ID REQUIRED",IF(OR(AND(K1139&lt;&gt;"",ISNA(MATCH(K1139,{"Yes","No","Unknown"},0))),AND(Q1139&lt;&gt;"",ISNA(MATCH(Q1139,{"Yes","No","Unknown"},0))),AND(R1139&lt;&gt;"",ISNA(MATCH(R1139,{"Yes","No","Unknown"},0))),AND(T1139&lt;&gt;"",ISNA(MATCH(T1139,{"Yes","No","Unknown"},0))),AND(J1139&lt;&gt;"",ISNA(MATCH(J1139,{"Improving","Stable","Deteriorating","New / Baseline","Not yet known"},0))),AND(Z1139&lt;&gt;"",ISNA(MATCH(Z1139,{"Open","Reviewed","Action Open","Escalated","Closed"},0))),AND(AG1139&lt;&gt;"",ISNA(MATCH(AG1139,{"UC-ID specific","Shared system baseline"},0))),AND(AI1139&lt;&gt;"",ISNA(MATCH(AI1139,{"Low","Medium","High","Critical"},0))),AND(AL1139&lt;&gt;"",COUNTIF(Lists!$A$3:$A$10,AL1139)=0),AND(AO1139&lt;&gt;"",ISNA(MATCH(AO1139,{"Operational monitoring","Performance review","Formal review"},0))),AND(AP1139&lt;&gt;"",ISNA(MATCH(AP1139,{"Raised per Monitoring and Review Plan","Not action-capable","Action-capable: raise not yet set"},0)))),"INVALID VALUE — use the dropdown list",IF(AND(AG1139="UC-ID specific",OR(AF1139="",AF1139="None")),"UC-ID REQUIRED",IF(OR(J1139="",K1139="",Q1139="",R1139="",T1139="",AL1139="",J1139="Not yet known",K1139="Unknown",Q1139="Unknown",R1139="Unknown",T1139="Unknown"),"UNKNOWN TO RESOLVE",IF(AND(K1139="Yes",OR(H1139="",I1139="",M1139="",N1139="",O1139="",P1139="",P1139="None",X1139="")),"BREACH ACTION INCOMPLETE",IF(AND(OR(K1139="Yes",Q1139="Yes"),AL1139="None"),"TRIGGER NOT RECORDED — select the E.4 trigger",IF(AND(OR(AND(AL1139&lt;&gt;"",AL1139&lt;&gt;"None"),R1139="Yes"),AM1139=""),"REASSESSMENT / CONSIDERATION REF REQUIRED",IF(AND(OR(R1139="Yes",T1139="Yes"),U1139=""),"GATE LOG EVENT ID REQUIRED",IF(OR(AND(D1139&lt;&gt;"",NOT(ISNUMBER(D1139))),AND(Y1139&lt;&gt;"",NOT(ISNUMBER(Y1139))),AND(ISNUMBER(D1139),ISNUMBER(Y1139),Y1139&lt;=D1139)),"DATE CHECK — Review and Next Review must be dates, Next after Review",IF(AND(ISNUMBER(AC1139),ISNUMBER(AD1139),AD1139&gt;AC1139),"SAMPLE EXCEEDS POPULATION",IF(AND(ISNUMBER(AD1139),ISNUMBER(AK1139),AD1139&lt;AK1139),"SAMPLE BELOW TIER MINIMUM",IF(AND(AI1139&lt;&gt;"",ISNUMBER(Y1139),AO1139=""),"REVIEW TYPE REQUIRED: operational, performance or formal (§6.4.4)",IF(AND(ISNUMBER(D1139),ISNUMBER(Y1139),AI1139&lt;&gt;"",Y1139-D1139&gt;IF(AI1139="Critical",31,IF(AI1139="High",IF(OR(AO1139="Operational monitoring",AO1139="Performance review"),31,92),IF(AI1139="Medium",IF(AO1139="Operational monitoring",31,IF(AO1139="Performance review",92,366)),366)))),"NEXT REVIEW EXCEEDS TIER CADENCE",IF(OR(AP1139="",AP1139="Action-capable: raise not yet set"),"AGENTIC CADENCE RAISE NOT SET (§6.4.4; size to be set by the Council)",IF(AND(Z1139="Closed",OR(D1139="",E1139="",G1139="",H1139="",I1139="",X1139="",Y1139="",AA1139="",AB1139="",NOT(ISNUMBER(AC1139)),NOT(ISNUMBER(AD1139)),AC1139&lt;1,AD1139&lt;1,AE1139="",AG1139="",AI1139="")),"CLOSURE EVIDENCE MISSING",IF(Z1139="Closed","Closure ready for independent review","Open / review")))))))))))))))))</f>
        <v/>
      </c>
      <c r="AI1139" s="0" t="n"/>
      <c r="AJ1139" s="0">
        <f>IF(AI1139="","",IF(AO1139="Operational monitoring",IF(AI1139="Low","Routine operational monitoring by the Service Owner",IF(AI1139="Medium","Monthly","Continuous (logged at least monthly)")),IF(AO1139="Performance review",IF(AI1139="Critical","At least monthly",IF(AI1139="High","Monthly",IF(AI1139="Medium","Quarterly","Annual"))),IF(AI1139="Critical","Continuous monitoring; formal review at least monthly",IF(AI1139="High","Quarterly","Annual")))))</f>
        <v/>
      </c>
      <c r="AK1139" s="0">
        <f>IF(OR(AI1139="",NOT(ISNUMBER(AC1139))),"",IF(OR(AI1139="Critical",AI1139="High"),MIN(AC1139,MAX(30,ROUNDUP(0.05*AC1139,0))),IF(AI1139="Medium",MIN(AC1139,20),MIN(AC1139,10))))</f>
        <v/>
      </c>
      <c r="AL1139" s="0" t="n"/>
      <c r="AM1139" s="0" t="n"/>
      <c r="AN1139" s="0" t="n"/>
      <c r="AO1139" s="0" t="n"/>
      <c r="AP1139" s="0" t="n"/>
    </row>
    <row r="1140">
      <c r="A1140" s="49" t="n"/>
      <c r="B1140" s="50" t="n"/>
      <c r="C1140" s="50" t="n"/>
      <c r="D1140" s="51" t="n"/>
      <c r="E1140" s="50" t="n"/>
      <c r="F1140" s="50" t="n"/>
      <c r="G1140" s="50" t="n"/>
      <c r="H1140" s="50" t="n"/>
      <c r="I1140" s="50" t="n"/>
      <c r="J1140" s="50" t="n"/>
      <c r="K1140" s="50" t="n"/>
      <c r="L1140" s="50" t="n"/>
      <c r="M1140" s="50" t="n"/>
      <c r="N1140" s="50" t="n"/>
      <c r="O1140" s="51" t="n"/>
      <c r="P1140" s="50" t="n"/>
      <c r="Q1140" s="50" t="n"/>
      <c r="R1140" s="50" t="n"/>
      <c r="S1140" s="50" t="n"/>
      <c r="T1140" s="50" t="n"/>
      <c r="U1140" s="50" t="n"/>
      <c r="V1140" s="50" t="n"/>
      <c r="W1140" s="50" t="n"/>
      <c r="X1140" s="50" t="n"/>
      <c r="Y1140" s="51" t="n"/>
      <c r="Z1140" s="52" t="n"/>
      <c r="AA1140" s="50" t="n"/>
      <c r="AB1140" s="50" t="n"/>
      <c r="AC1140" s="61" t="n"/>
      <c r="AD1140" s="61" t="n"/>
      <c r="AE1140" s="50" t="n"/>
      <c r="AF1140" s="0" t="n"/>
      <c r="AG1140" s="0" t="n"/>
      <c r="AH1140" s="85">
        <f>IF(COUNTA(A1140:AG1140,AI1140,AL1140:AP1140)=0,"",IF(TRIM(A1140)="","AIR-ID REQUIRED",IF(OR(AND(K1140&lt;&gt;"",ISNA(MATCH(K1140,{"Yes","No","Unknown"},0))),AND(Q1140&lt;&gt;"",ISNA(MATCH(Q1140,{"Yes","No","Unknown"},0))),AND(R1140&lt;&gt;"",ISNA(MATCH(R1140,{"Yes","No","Unknown"},0))),AND(T1140&lt;&gt;"",ISNA(MATCH(T1140,{"Yes","No","Unknown"},0))),AND(J1140&lt;&gt;"",ISNA(MATCH(J1140,{"Improving","Stable","Deteriorating","New / Baseline","Not yet known"},0))),AND(Z1140&lt;&gt;"",ISNA(MATCH(Z1140,{"Open","Reviewed","Action Open","Escalated","Closed"},0))),AND(AG1140&lt;&gt;"",ISNA(MATCH(AG1140,{"UC-ID specific","Shared system baseline"},0))),AND(AI1140&lt;&gt;"",ISNA(MATCH(AI1140,{"Low","Medium","High","Critical"},0))),AND(AL1140&lt;&gt;"",COUNTIF(Lists!$A$3:$A$10,AL1140)=0),AND(AO1140&lt;&gt;"",ISNA(MATCH(AO1140,{"Operational monitoring","Performance review","Formal review"},0))),AND(AP1140&lt;&gt;"",ISNA(MATCH(AP1140,{"Raised per Monitoring and Review Plan","Not action-capable","Action-capable: raise not yet set"},0)))),"INVALID VALUE — use the dropdown list",IF(AND(AG1140="UC-ID specific",OR(AF1140="",AF1140="None")),"UC-ID REQUIRED",IF(OR(J1140="",K1140="",Q1140="",R1140="",T1140="",AL1140="",J1140="Not yet known",K1140="Unknown",Q1140="Unknown",R1140="Unknown",T1140="Unknown"),"UNKNOWN TO RESOLVE",IF(AND(K1140="Yes",OR(H1140="",I1140="",M1140="",N1140="",O1140="",P1140="",P1140="None",X1140="")),"BREACH ACTION INCOMPLETE",IF(AND(OR(K1140="Yes",Q1140="Yes"),AL1140="None"),"TRIGGER NOT RECORDED — select the E.4 trigger",IF(AND(OR(AND(AL1140&lt;&gt;"",AL1140&lt;&gt;"None"),R1140="Yes"),AM1140=""),"REASSESSMENT / CONSIDERATION REF REQUIRED",IF(AND(OR(R1140="Yes",T1140="Yes"),U1140=""),"GATE LOG EVENT ID REQUIRED",IF(OR(AND(D1140&lt;&gt;"",NOT(ISNUMBER(D1140))),AND(Y1140&lt;&gt;"",NOT(ISNUMBER(Y1140))),AND(ISNUMBER(D1140),ISNUMBER(Y1140),Y1140&lt;=D1140)),"DATE CHECK — Review and Next Review must be dates, Next after Review",IF(AND(ISNUMBER(AC1140),ISNUMBER(AD1140),AD1140&gt;AC1140),"SAMPLE EXCEEDS POPULATION",IF(AND(ISNUMBER(AD1140),ISNUMBER(AK1140),AD1140&lt;AK1140),"SAMPLE BELOW TIER MINIMUM",IF(AND(AI1140&lt;&gt;"",ISNUMBER(Y1140),AO1140=""),"REVIEW TYPE REQUIRED: operational, performance or formal (§6.4.4)",IF(AND(ISNUMBER(D1140),ISNUMBER(Y1140),AI1140&lt;&gt;"",Y1140-D1140&gt;IF(AI1140="Critical",31,IF(AI1140="High",IF(OR(AO1140="Operational monitoring",AO1140="Performance review"),31,92),IF(AI1140="Medium",IF(AO1140="Operational monitoring",31,IF(AO1140="Performance review",92,366)),366)))),"NEXT REVIEW EXCEEDS TIER CADENCE",IF(OR(AP1140="",AP1140="Action-capable: raise not yet set"),"AGENTIC CADENCE RAISE NOT SET (§6.4.4; size to be set by the Council)",IF(AND(Z1140="Closed",OR(D1140="",E1140="",G1140="",H1140="",I1140="",X1140="",Y1140="",AA1140="",AB1140="",NOT(ISNUMBER(AC1140)),NOT(ISNUMBER(AD1140)),AC1140&lt;1,AD1140&lt;1,AE1140="",AG1140="",AI1140="")),"CLOSURE EVIDENCE MISSING",IF(Z1140="Closed","Closure ready for independent review","Open / review")))))))))))))))))</f>
        <v/>
      </c>
      <c r="AI1140" s="0" t="n"/>
      <c r="AJ1140" s="0">
        <f>IF(AI1140="","",IF(AO1140="Operational monitoring",IF(AI1140="Low","Routine operational monitoring by the Service Owner",IF(AI1140="Medium","Monthly","Continuous (logged at least monthly)")),IF(AO1140="Performance review",IF(AI1140="Critical","At least monthly",IF(AI1140="High","Monthly",IF(AI1140="Medium","Quarterly","Annual"))),IF(AI1140="Critical","Continuous monitoring; formal review at least monthly",IF(AI1140="High","Quarterly","Annual")))))</f>
        <v/>
      </c>
      <c r="AK1140" s="0">
        <f>IF(OR(AI1140="",NOT(ISNUMBER(AC1140))),"",IF(OR(AI1140="Critical",AI1140="High"),MIN(AC1140,MAX(30,ROUNDUP(0.05*AC1140,0))),IF(AI1140="Medium",MIN(AC1140,20),MIN(AC1140,10))))</f>
        <v/>
      </c>
      <c r="AL1140" s="0" t="n"/>
      <c r="AM1140" s="0" t="n"/>
      <c r="AN1140" s="0" t="n"/>
      <c r="AO1140" s="0" t="n"/>
      <c r="AP1140" s="0" t="n"/>
    </row>
    <row r="1141">
      <c r="A1141" s="49" t="n"/>
      <c r="B1141" s="50" t="n"/>
      <c r="C1141" s="50" t="n"/>
      <c r="D1141" s="51" t="n"/>
      <c r="E1141" s="50" t="n"/>
      <c r="F1141" s="50" t="n"/>
      <c r="G1141" s="50" t="n"/>
      <c r="H1141" s="50" t="n"/>
      <c r="I1141" s="50" t="n"/>
      <c r="J1141" s="50" t="n"/>
      <c r="K1141" s="50" t="n"/>
      <c r="L1141" s="50" t="n"/>
      <c r="M1141" s="50" t="n"/>
      <c r="N1141" s="50" t="n"/>
      <c r="O1141" s="51" t="n"/>
      <c r="P1141" s="50" t="n"/>
      <c r="Q1141" s="50" t="n"/>
      <c r="R1141" s="50" t="n"/>
      <c r="S1141" s="50" t="n"/>
      <c r="T1141" s="50" t="n"/>
      <c r="U1141" s="50" t="n"/>
      <c r="V1141" s="50" t="n"/>
      <c r="W1141" s="50" t="n"/>
      <c r="X1141" s="50" t="n"/>
      <c r="Y1141" s="51" t="n"/>
      <c r="Z1141" s="52" t="n"/>
      <c r="AA1141" s="50" t="n"/>
      <c r="AB1141" s="50" t="n"/>
      <c r="AC1141" s="61" t="n"/>
      <c r="AD1141" s="61" t="n"/>
      <c r="AE1141" s="50" t="n"/>
      <c r="AF1141" s="0" t="n"/>
      <c r="AG1141" s="0" t="n"/>
      <c r="AH1141" s="85">
        <f>IF(COUNTA(A1141:AG1141,AI1141,AL1141:AP1141)=0,"",IF(TRIM(A1141)="","AIR-ID REQUIRED",IF(OR(AND(K1141&lt;&gt;"",ISNA(MATCH(K1141,{"Yes","No","Unknown"},0))),AND(Q1141&lt;&gt;"",ISNA(MATCH(Q1141,{"Yes","No","Unknown"},0))),AND(R1141&lt;&gt;"",ISNA(MATCH(R1141,{"Yes","No","Unknown"},0))),AND(T1141&lt;&gt;"",ISNA(MATCH(T1141,{"Yes","No","Unknown"},0))),AND(J1141&lt;&gt;"",ISNA(MATCH(J1141,{"Improving","Stable","Deteriorating","New / Baseline","Not yet known"},0))),AND(Z1141&lt;&gt;"",ISNA(MATCH(Z1141,{"Open","Reviewed","Action Open","Escalated","Closed"},0))),AND(AG1141&lt;&gt;"",ISNA(MATCH(AG1141,{"UC-ID specific","Shared system baseline"},0))),AND(AI1141&lt;&gt;"",ISNA(MATCH(AI1141,{"Low","Medium","High","Critical"},0))),AND(AL1141&lt;&gt;"",COUNTIF(Lists!$A$3:$A$10,AL1141)=0),AND(AO1141&lt;&gt;"",ISNA(MATCH(AO1141,{"Operational monitoring","Performance review","Formal review"},0))),AND(AP1141&lt;&gt;"",ISNA(MATCH(AP1141,{"Raised per Monitoring and Review Plan","Not action-capable","Action-capable: raise not yet set"},0)))),"INVALID VALUE — use the dropdown list",IF(AND(AG1141="UC-ID specific",OR(AF1141="",AF1141="None")),"UC-ID REQUIRED",IF(OR(J1141="",K1141="",Q1141="",R1141="",T1141="",AL1141="",J1141="Not yet known",K1141="Unknown",Q1141="Unknown",R1141="Unknown",T1141="Unknown"),"UNKNOWN TO RESOLVE",IF(AND(K1141="Yes",OR(H1141="",I1141="",M1141="",N1141="",O1141="",P1141="",P1141="None",X1141="")),"BREACH ACTION INCOMPLETE",IF(AND(OR(K1141="Yes",Q1141="Yes"),AL1141="None"),"TRIGGER NOT RECORDED — select the E.4 trigger",IF(AND(OR(AND(AL1141&lt;&gt;"",AL1141&lt;&gt;"None"),R1141="Yes"),AM1141=""),"REASSESSMENT / CONSIDERATION REF REQUIRED",IF(AND(OR(R1141="Yes",T1141="Yes"),U1141=""),"GATE LOG EVENT ID REQUIRED",IF(OR(AND(D1141&lt;&gt;"",NOT(ISNUMBER(D1141))),AND(Y1141&lt;&gt;"",NOT(ISNUMBER(Y1141))),AND(ISNUMBER(D1141),ISNUMBER(Y1141),Y1141&lt;=D1141)),"DATE CHECK — Review and Next Review must be dates, Next after Review",IF(AND(ISNUMBER(AC1141),ISNUMBER(AD1141),AD1141&gt;AC1141),"SAMPLE EXCEEDS POPULATION",IF(AND(ISNUMBER(AD1141),ISNUMBER(AK1141),AD1141&lt;AK1141),"SAMPLE BELOW TIER MINIMUM",IF(AND(AI1141&lt;&gt;"",ISNUMBER(Y1141),AO1141=""),"REVIEW TYPE REQUIRED: operational, performance or formal (§6.4.4)",IF(AND(ISNUMBER(D1141),ISNUMBER(Y1141),AI1141&lt;&gt;"",Y1141-D1141&gt;IF(AI1141="Critical",31,IF(AI1141="High",IF(OR(AO1141="Operational monitoring",AO1141="Performance review"),31,92),IF(AI1141="Medium",IF(AO1141="Operational monitoring",31,IF(AO1141="Performance review",92,366)),366)))),"NEXT REVIEW EXCEEDS TIER CADENCE",IF(OR(AP1141="",AP1141="Action-capable: raise not yet set"),"AGENTIC CADENCE RAISE NOT SET (§6.4.4; size to be set by the Council)",IF(AND(Z1141="Closed",OR(D1141="",E1141="",G1141="",H1141="",I1141="",X1141="",Y1141="",AA1141="",AB1141="",NOT(ISNUMBER(AC1141)),NOT(ISNUMBER(AD1141)),AC1141&lt;1,AD1141&lt;1,AE1141="",AG1141="",AI1141="")),"CLOSURE EVIDENCE MISSING",IF(Z1141="Closed","Closure ready for independent review","Open / review")))))))))))))))))</f>
        <v/>
      </c>
      <c r="AI1141" s="0" t="n"/>
      <c r="AJ1141" s="0">
        <f>IF(AI1141="","",IF(AO1141="Operational monitoring",IF(AI1141="Low","Routine operational monitoring by the Service Owner",IF(AI1141="Medium","Monthly","Continuous (logged at least monthly)")),IF(AO1141="Performance review",IF(AI1141="Critical","At least monthly",IF(AI1141="High","Monthly",IF(AI1141="Medium","Quarterly","Annual"))),IF(AI1141="Critical","Continuous monitoring; formal review at least monthly",IF(AI1141="High","Quarterly","Annual")))))</f>
        <v/>
      </c>
      <c r="AK1141" s="0">
        <f>IF(OR(AI1141="",NOT(ISNUMBER(AC1141))),"",IF(OR(AI1141="Critical",AI1141="High"),MIN(AC1141,MAX(30,ROUNDUP(0.05*AC1141,0))),IF(AI1141="Medium",MIN(AC1141,20),MIN(AC1141,10))))</f>
        <v/>
      </c>
      <c r="AL1141" s="0" t="n"/>
      <c r="AM1141" s="0" t="n"/>
      <c r="AN1141" s="0" t="n"/>
      <c r="AO1141" s="0" t="n"/>
      <c r="AP1141" s="0" t="n"/>
    </row>
    <row r="1142">
      <c r="A1142" s="49" t="n"/>
      <c r="B1142" s="50" t="n"/>
      <c r="C1142" s="50" t="n"/>
      <c r="D1142" s="51" t="n"/>
      <c r="E1142" s="50" t="n"/>
      <c r="F1142" s="50" t="n"/>
      <c r="G1142" s="50" t="n"/>
      <c r="H1142" s="50" t="n"/>
      <c r="I1142" s="50" t="n"/>
      <c r="J1142" s="50" t="n"/>
      <c r="K1142" s="50" t="n"/>
      <c r="L1142" s="50" t="n"/>
      <c r="M1142" s="50" t="n"/>
      <c r="N1142" s="50" t="n"/>
      <c r="O1142" s="51" t="n"/>
      <c r="P1142" s="50" t="n"/>
      <c r="Q1142" s="50" t="n"/>
      <c r="R1142" s="50" t="n"/>
      <c r="S1142" s="50" t="n"/>
      <c r="T1142" s="50" t="n"/>
      <c r="U1142" s="50" t="n"/>
      <c r="V1142" s="50" t="n"/>
      <c r="W1142" s="50" t="n"/>
      <c r="X1142" s="50" t="n"/>
      <c r="Y1142" s="51" t="n"/>
      <c r="Z1142" s="52" t="n"/>
      <c r="AA1142" s="50" t="n"/>
      <c r="AB1142" s="50" t="n"/>
      <c r="AC1142" s="61" t="n"/>
      <c r="AD1142" s="61" t="n"/>
      <c r="AE1142" s="50" t="n"/>
      <c r="AF1142" s="0" t="n"/>
      <c r="AG1142" s="0" t="n"/>
      <c r="AH1142" s="85">
        <f>IF(COUNTA(A1142:AG1142,AI1142,AL1142:AP1142)=0,"",IF(TRIM(A1142)="","AIR-ID REQUIRED",IF(OR(AND(K1142&lt;&gt;"",ISNA(MATCH(K1142,{"Yes","No","Unknown"},0))),AND(Q1142&lt;&gt;"",ISNA(MATCH(Q1142,{"Yes","No","Unknown"},0))),AND(R1142&lt;&gt;"",ISNA(MATCH(R1142,{"Yes","No","Unknown"},0))),AND(T1142&lt;&gt;"",ISNA(MATCH(T1142,{"Yes","No","Unknown"},0))),AND(J1142&lt;&gt;"",ISNA(MATCH(J1142,{"Improving","Stable","Deteriorating","New / Baseline","Not yet known"},0))),AND(Z1142&lt;&gt;"",ISNA(MATCH(Z1142,{"Open","Reviewed","Action Open","Escalated","Closed"},0))),AND(AG1142&lt;&gt;"",ISNA(MATCH(AG1142,{"UC-ID specific","Shared system baseline"},0))),AND(AI1142&lt;&gt;"",ISNA(MATCH(AI1142,{"Low","Medium","High","Critical"},0))),AND(AL1142&lt;&gt;"",COUNTIF(Lists!$A$3:$A$10,AL1142)=0),AND(AO1142&lt;&gt;"",ISNA(MATCH(AO1142,{"Operational monitoring","Performance review","Formal review"},0))),AND(AP1142&lt;&gt;"",ISNA(MATCH(AP1142,{"Raised per Monitoring and Review Plan","Not action-capable","Action-capable: raise not yet set"},0)))),"INVALID VALUE — use the dropdown list",IF(AND(AG1142="UC-ID specific",OR(AF1142="",AF1142="None")),"UC-ID REQUIRED",IF(OR(J1142="",K1142="",Q1142="",R1142="",T1142="",AL1142="",J1142="Not yet known",K1142="Unknown",Q1142="Unknown",R1142="Unknown",T1142="Unknown"),"UNKNOWN TO RESOLVE",IF(AND(K1142="Yes",OR(H1142="",I1142="",M1142="",N1142="",O1142="",P1142="",P1142="None",X1142="")),"BREACH ACTION INCOMPLETE",IF(AND(OR(K1142="Yes",Q1142="Yes"),AL1142="None"),"TRIGGER NOT RECORDED — select the E.4 trigger",IF(AND(OR(AND(AL1142&lt;&gt;"",AL1142&lt;&gt;"None"),R1142="Yes"),AM1142=""),"REASSESSMENT / CONSIDERATION REF REQUIRED",IF(AND(OR(R1142="Yes",T1142="Yes"),U1142=""),"GATE LOG EVENT ID REQUIRED",IF(OR(AND(D1142&lt;&gt;"",NOT(ISNUMBER(D1142))),AND(Y1142&lt;&gt;"",NOT(ISNUMBER(Y1142))),AND(ISNUMBER(D1142),ISNUMBER(Y1142),Y1142&lt;=D1142)),"DATE CHECK — Review and Next Review must be dates, Next after Review",IF(AND(ISNUMBER(AC1142),ISNUMBER(AD1142),AD1142&gt;AC1142),"SAMPLE EXCEEDS POPULATION",IF(AND(ISNUMBER(AD1142),ISNUMBER(AK1142),AD1142&lt;AK1142),"SAMPLE BELOW TIER MINIMUM",IF(AND(AI1142&lt;&gt;"",ISNUMBER(Y1142),AO1142=""),"REVIEW TYPE REQUIRED: operational, performance or formal (§6.4.4)",IF(AND(ISNUMBER(D1142),ISNUMBER(Y1142),AI1142&lt;&gt;"",Y1142-D1142&gt;IF(AI1142="Critical",31,IF(AI1142="High",IF(OR(AO1142="Operational monitoring",AO1142="Performance review"),31,92),IF(AI1142="Medium",IF(AO1142="Operational monitoring",31,IF(AO1142="Performance review",92,366)),366)))),"NEXT REVIEW EXCEEDS TIER CADENCE",IF(OR(AP1142="",AP1142="Action-capable: raise not yet set"),"AGENTIC CADENCE RAISE NOT SET (§6.4.4; size to be set by the Council)",IF(AND(Z1142="Closed",OR(D1142="",E1142="",G1142="",H1142="",I1142="",X1142="",Y1142="",AA1142="",AB1142="",NOT(ISNUMBER(AC1142)),NOT(ISNUMBER(AD1142)),AC1142&lt;1,AD1142&lt;1,AE1142="",AG1142="",AI1142="")),"CLOSURE EVIDENCE MISSING",IF(Z1142="Closed","Closure ready for independent review","Open / review")))))))))))))))))</f>
        <v/>
      </c>
      <c r="AI1142" s="0" t="n"/>
      <c r="AJ1142" s="0">
        <f>IF(AI1142="","",IF(AO1142="Operational monitoring",IF(AI1142="Low","Routine operational monitoring by the Service Owner",IF(AI1142="Medium","Monthly","Continuous (logged at least monthly)")),IF(AO1142="Performance review",IF(AI1142="Critical","At least monthly",IF(AI1142="High","Monthly",IF(AI1142="Medium","Quarterly","Annual"))),IF(AI1142="Critical","Continuous monitoring; formal review at least monthly",IF(AI1142="High","Quarterly","Annual")))))</f>
        <v/>
      </c>
      <c r="AK1142" s="0">
        <f>IF(OR(AI1142="",NOT(ISNUMBER(AC1142))),"",IF(OR(AI1142="Critical",AI1142="High"),MIN(AC1142,MAX(30,ROUNDUP(0.05*AC1142,0))),IF(AI1142="Medium",MIN(AC1142,20),MIN(AC1142,10))))</f>
        <v/>
      </c>
      <c r="AL1142" s="0" t="n"/>
      <c r="AM1142" s="0" t="n"/>
      <c r="AN1142" s="0" t="n"/>
      <c r="AO1142" s="0" t="n"/>
      <c r="AP1142" s="0" t="n"/>
    </row>
    <row r="1143">
      <c r="A1143" s="49" t="n"/>
      <c r="B1143" s="50" t="n"/>
      <c r="C1143" s="50" t="n"/>
      <c r="D1143" s="51" t="n"/>
      <c r="E1143" s="50" t="n"/>
      <c r="F1143" s="50" t="n"/>
      <c r="G1143" s="50" t="n"/>
      <c r="H1143" s="50" t="n"/>
      <c r="I1143" s="50" t="n"/>
      <c r="J1143" s="50" t="n"/>
      <c r="K1143" s="50" t="n"/>
      <c r="L1143" s="50" t="n"/>
      <c r="M1143" s="50" t="n"/>
      <c r="N1143" s="50" t="n"/>
      <c r="O1143" s="51" t="n"/>
      <c r="P1143" s="50" t="n"/>
      <c r="Q1143" s="50" t="n"/>
      <c r="R1143" s="50" t="n"/>
      <c r="S1143" s="50" t="n"/>
      <c r="T1143" s="50" t="n"/>
      <c r="U1143" s="50" t="n"/>
      <c r="V1143" s="50" t="n"/>
      <c r="W1143" s="50" t="n"/>
      <c r="X1143" s="50" t="n"/>
      <c r="Y1143" s="51" t="n"/>
      <c r="Z1143" s="52" t="n"/>
      <c r="AA1143" s="50" t="n"/>
      <c r="AB1143" s="50" t="n"/>
      <c r="AC1143" s="61" t="n"/>
      <c r="AD1143" s="61" t="n"/>
      <c r="AE1143" s="50" t="n"/>
      <c r="AF1143" s="0" t="n"/>
      <c r="AG1143" s="0" t="n"/>
      <c r="AH1143" s="85">
        <f>IF(COUNTA(A1143:AG1143,AI1143,AL1143:AP1143)=0,"",IF(TRIM(A1143)="","AIR-ID REQUIRED",IF(OR(AND(K1143&lt;&gt;"",ISNA(MATCH(K1143,{"Yes","No","Unknown"},0))),AND(Q1143&lt;&gt;"",ISNA(MATCH(Q1143,{"Yes","No","Unknown"},0))),AND(R1143&lt;&gt;"",ISNA(MATCH(R1143,{"Yes","No","Unknown"},0))),AND(T1143&lt;&gt;"",ISNA(MATCH(T1143,{"Yes","No","Unknown"},0))),AND(J1143&lt;&gt;"",ISNA(MATCH(J1143,{"Improving","Stable","Deteriorating","New / Baseline","Not yet known"},0))),AND(Z1143&lt;&gt;"",ISNA(MATCH(Z1143,{"Open","Reviewed","Action Open","Escalated","Closed"},0))),AND(AG1143&lt;&gt;"",ISNA(MATCH(AG1143,{"UC-ID specific","Shared system baseline"},0))),AND(AI1143&lt;&gt;"",ISNA(MATCH(AI1143,{"Low","Medium","High","Critical"},0))),AND(AL1143&lt;&gt;"",COUNTIF(Lists!$A$3:$A$10,AL1143)=0),AND(AO1143&lt;&gt;"",ISNA(MATCH(AO1143,{"Operational monitoring","Performance review","Formal review"},0))),AND(AP1143&lt;&gt;"",ISNA(MATCH(AP1143,{"Raised per Monitoring and Review Plan","Not action-capable","Action-capable: raise not yet set"},0)))),"INVALID VALUE — use the dropdown list",IF(AND(AG1143="UC-ID specific",OR(AF1143="",AF1143="None")),"UC-ID REQUIRED",IF(OR(J1143="",K1143="",Q1143="",R1143="",T1143="",AL1143="",J1143="Not yet known",K1143="Unknown",Q1143="Unknown",R1143="Unknown",T1143="Unknown"),"UNKNOWN TO RESOLVE",IF(AND(K1143="Yes",OR(H1143="",I1143="",M1143="",N1143="",O1143="",P1143="",P1143="None",X1143="")),"BREACH ACTION INCOMPLETE",IF(AND(OR(K1143="Yes",Q1143="Yes"),AL1143="None"),"TRIGGER NOT RECORDED — select the E.4 trigger",IF(AND(OR(AND(AL1143&lt;&gt;"",AL1143&lt;&gt;"None"),R1143="Yes"),AM1143=""),"REASSESSMENT / CONSIDERATION REF REQUIRED",IF(AND(OR(R1143="Yes",T1143="Yes"),U1143=""),"GATE LOG EVENT ID REQUIRED",IF(OR(AND(D1143&lt;&gt;"",NOT(ISNUMBER(D1143))),AND(Y1143&lt;&gt;"",NOT(ISNUMBER(Y1143))),AND(ISNUMBER(D1143),ISNUMBER(Y1143),Y1143&lt;=D1143)),"DATE CHECK — Review and Next Review must be dates, Next after Review",IF(AND(ISNUMBER(AC1143),ISNUMBER(AD1143),AD1143&gt;AC1143),"SAMPLE EXCEEDS POPULATION",IF(AND(ISNUMBER(AD1143),ISNUMBER(AK1143),AD1143&lt;AK1143),"SAMPLE BELOW TIER MINIMUM",IF(AND(AI1143&lt;&gt;"",ISNUMBER(Y1143),AO1143=""),"REVIEW TYPE REQUIRED: operational, performance or formal (§6.4.4)",IF(AND(ISNUMBER(D1143),ISNUMBER(Y1143),AI1143&lt;&gt;"",Y1143-D1143&gt;IF(AI1143="Critical",31,IF(AI1143="High",IF(OR(AO1143="Operational monitoring",AO1143="Performance review"),31,92),IF(AI1143="Medium",IF(AO1143="Operational monitoring",31,IF(AO1143="Performance review",92,366)),366)))),"NEXT REVIEW EXCEEDS TIER CADENCE",IF(OR(AP1143="",AP1143="Action-capable: raise not yet set"),"AGENTIC CADENCE RAISE NOT SET (§6.4.4; size to be set by the Council)",IF(AND(Z1143="Closed",OR(D1143="",E1143="",G1143="",H1143="",I1143="",X1143="",Y1143="",AA1143="",AB1143="",NOT(ISNUMBER(AC1143)),NOT(ISNUMBER(AD1143)),AC1143&lt;1,AD1143&lt;1,AE1143="",AG1143="",AI1143="")),"CLOSURE EVIDENCE MISSING",IF(Z1143="Closed","Closure ready for independent review","Open / review")))))))))))))))))</f>
        <v/>
      </c>
      <c r="AI1143" s="0" t="n"/>
      <c r="AJ1143" s="0">
        <f>IF(AI1143="","",IF(AO1143="Operational monitoring",IF(AI1143="Low","Routine operational monitoring by the Service Owner",IF(AI1143="Medium","Monthly","Continuous (logged at least monthly)")),IF(AO1143="Performance review",IF(AI1143="Critical","At least monthly",IF(AI1143="High","Monthly",IF(AI1143="Medium","Quarterly","Annual"))),IF(AI1143="Critical","Continuous monitoring; formal review at least monthly",IF(AI1143="High","Quarterly","Annual")))))</f>
        <v/>
      </c>
      <c r="AK1143" s="0">
        <f>IF(OR(AI1143="",NOT(ISNUMBER(AC1143))),"",IF(OR(AI1143="Critical",AI1143="High"),MIN(AC1143,MAX(30,ROUNDUP(0.05*AC1143,0))),IF(AI1143="Medium",MIN(AC1143,20),MIN(AC1143,10))))</f>
        <v/>
      </c>
      <c r="AL1143" s="0" t="n"/>
      <c r="AM1143" s="0" t="n"/>
      <c r="AN1143" s="0" t="n"/>
      <c r="AO1143" s="0" t="n"/>
      <c r="AP1143" s="0" t="n"/>
    </row>
    <row r="1144">
      <c r="A1144" s="49" t="n"/>
      <c r="B1144" s="50" t="n"/>
      <c r="C1144" s="50" t="n"/>
      <c r="D1144" s="51" t="n"/>
      <c r="E1144" s="50" t="n"/>
      <c r="F1144" s="50" t="n"/>
      <c r="G1144" s="50" t="n"/>
      <c r="H1144" s="50" t="n"/>
      <c r="I1144" s="50" t="n"/>
      <c r="J1144" s="50" t="n"/>
      <c r="K1144" s="50" t="n"/>
      <c r="L1144" s="50" t="n"/>
      <c r="M1144" s="50" t="n"/>
      <c r="N1144" s="50" t="n"/>
      <c r="O1144" s="51" t="n"/>
      <c r="P1144" s="50" t="n"/>
      <c r="Q1144" s="50" t="n"/>
      <c r="R1144" s="50" t="n"/>
      <c r="S1144" s="50" t="n"/>
      <c r="T1144" s="50" t="n"/>
      <c r="U1144" s="50" t="n"/>
      <c r="V1144" s="50" t="n"/>
      <c r="W1144" s="50" t="n"/>
      <c r="X1144" s="50" t="n"/>
      <c r="Y1144" s="51" t="n"/>
      <c r="Z1144" s="52" t="n"/>
      <c r="AA1144" s="50" t="n"/>
      <c r="AB1144" s="50" t="n"/>
      <c r="AC1144" s="61" t="n"/>
      <c r="AD1144" s="61" t="n"/>
      <c r="AE1144" s="50" t="n"/>
      <c r="AF1144" s="0" t="n"/>
      <c r="AG1144" s="0" t="n"/>
      <c r="AH1144" s="85">
        <f>IF(COUNTA(A1144:AG1144,AI1144,AL1144:AP1144)=0,"",IF(TRIM(A1144)="","AIR-ID REQUIRED",IF(OR(AND(K1144&lt;&gt;"",ISNA(MATCH(K1144,{"Yes","No","Unknown"},0))),AND(Q1144&lt;&gt;"",ISNA(MATCH(Q1144,{"Yes","No","Unknown"},0))),AND(R1144&lt;&gt;"",ISNA(MATCH(R1144,{"Yes","No","Unknown"},0))),AND(T1144&lt;&gt;"",ISNA(MATCH(T1144,{"Yes","No","Unknown"},0))),AND(J1144&lt;&gt;"",ISNA(MATCH(J1144,{"Improving","Stable","Deteriorating","New / Baseline","Not yet known"},0))),AND(Z1144&lt;&gt;"",ISNA(MATCH(Z1144,{"Open","Reviewed","Action Open","Escalated","Closed"},0))),AND(AG1144&lt;&gt;"",ISNA(MATCH(AG1144,{"UC-ID specific","Shared system baseline"},0))),AND(AI1144&lt;&gt;"",ISNA(MATCH(AI1144,{"Low","Medium","High","Critical"},0))),AND(AL1144&lt;&gt;"",COUNTIF(Lists!$A$3:$A$10,AL1144)=0),AND(AO1144&lt;&gt;"",ISNA(MATCH(AO1144,{"Operational monitoring","Performance review","Formal review"},0))),AND(AP1144&lt;&gt;"",ISNA(MATCH(AP1144,{"Raised per Monitoring and Review Plan","Not action-capable","Action-capable: raise not yet set"},0)))),"INVALID VALUE — use the dropdown list",IF(AND(AG1144="UC-ID specific",OR(AF1144="",AF1144="None")),"UC-ID REQUIRED",IF(OR(J1144="",K1144="",Q1144="",R1144="",T1144="",AL1144="",J1144="Not yet known",K1144="Unknown",Q1144="Unknown",R1144="Unknown",T1144="Unknown"),"UNKNOWN TO RESOLVE",IF(AND(K1144="Yes",OR(H1144="",I1144="",M1144="",N1144="",O1144="",P1144="",P1144="None",X1144="")),"BREACH ACTION INCOMPLETE",IF(AND(OR(K1144="Yes",Q1144="Yes"),AL1144="None"),"TRIGGER NOT RECORDED — select the E.4 trigger",IF(AND(OR(AND(AL1144&lt;&gt;"",AL1144&lt;&gt;"None"),R1144="Yes"),AM1144=""),"REASSESSMENT / CONSIDERATION REF REQUIRED",IF(AND(OR(R1144="Yes",T1144="Yes"),U1144=""),"GATE LOG EVENT ID REQUIRED",IF(OR(AND(D1144&lt;&gt;"",NOT(ISNUMBER(D1144))),AND(Y1144&lt;&gt;"",NOT(ISNUMBER(Y1144))),AND(ISNUMBER(D1144),ISNUMBER(Y1144),Y1144&lt;=D1144)),"DATE CHECK — Review and Next Review must be dates, Next after Review",IF(AND(ISNUMBER(AC1144),ISNUMBER(AD1144),AD1144&gt;AC1144),"SAMPLE EXCEEDS POPULATION",IF(AND(ISNUMBER(AD1144),ISNUMBER(AK1144),AD1144&lt;AK1144),"SAMPLE BELOW TIER MINIMUM",IF(AND(AI1144&lt;&gt;"",ISNUMBER(Y1144),AO1144=""),"REVIEW TYPE REQUIRED: operational, performance or formal (§6.4.4)",IF(AND(ISNUMBER(D1144),ISNUMBER(Y1144),AI1144&lt;&gt;"",Y1144-D1144&gt;IF(AI1144="Critical",31,IF(AI1144="High",IF(OR(AO1144="Operational monitoring",AO1144="Performance review"),31,92),IF(AI1144="Medium",IF(AO1144="Operational monitoring",31,IF(AO1144="Performance review",92,366)),366)))),"NEXT REVIEW EXCEEDS TIER CADENCE",IF(OR(AP1144="",AP1144="Action-capable: raise not yet set"),"AGENTIC CADENCE RAISE NOT SET (§6.4.4; size to be set by the Council)",IF(AND(Z1144="Closed",OR(D1144="",E1144="",G1144="",H1144="",I1144="",X1144="",Y1144="",AA1144="",AB1144="",NOT(ISNUMBER(AC1144)),NOT(ISNUMBER(AD1144)),AC1144&lt;1,AD1144&lt;1,AE1144="",AG1144="",AI1144="")),"CLOSURE EVIDENCE MISSING",IF(Z1144="Closed","Closure ready for independent review","Open / review")))))))))))))))))</f>
        <v/>
      </c>
      <c r="AI1144" s="0" t="n"/>
      <c r="AJ1144" s="0">
        <f>IF(AI1144="","",IF(AO1144="Operational monitoring",IF(AI1144="Low","Routine operational monitoring by the Service Owner",IF(AI1144="Medium","Monthly","Continuous (logged at least monthly)")),IF(AO1144="Performance review",IF(AI1144="Critical","At least monthly",IF(AI1144="High","Monthly",IF(AI1144="Medium","Quarterly","Annual"))),IF(AI1144="Critical","Continuous monitoring; formal review at least monthly",IF(AI1144="High","Quarterly","Annual")))))</f>
        <v/>
      </c>
      <c r="AK1144" s="0">
        <f>IF(OR(AI1144="",NOT(ISNUMBER(AC1144))),"",IF(OR(AI1144="Critical",AI1144="High"),MIN(AC1144,MAX(30,ROUNDUP(0.05*AC1144,0))),IF(AI1144="Medium",MIN(AC1144,20),MIN(AC1144,10))))</f>
        <v/>
      </c>
      <c r="AL1144" s="0" t="n"/>
      <c r="AM1144" s="0" t="n"/>
      <c r="AN1144" s="0" t="n"/>
      <c r="AO1144" s="0" t="n"/>
      <c r="AP1144" s="0" t="n"/>
    </row>
    <row r="1145">
      <c r="A1145" s="49" t="n"/>
      <c r="B1145" s="50" t="n"/>
      <c r="C1145" s="50" t="n"/>
      <c r="D1145" s="51" t="n"/>
      <c r="E1145" s="50" t="n"/>
      <c r="F1145" s="50" t="n"/>
      <c r="G1145" s="50" t="n"/>
      <c r="H1145" s="50" t="n"/>
      <c r="I1145" s="50" t="n"/>
      <c r="J1145" s="50" t="n"/>
      <c r="K1145" s="50" t="n"/>
      <c r="L1145" s="50" t="n"/>
      <c r="M1145" s="50" t="n"/>
      <c r="N1145" s="50" t="n"/>
      <c r="O1145" s="51" t="n"/>
      <c r="P1145" s="50" t="n"/>
      <c r="Q1145" s="50" t="n"/>
      <c r="R1145" s="50" t="n"/>
      <c r="S1145" s="50" t="n"/>
      <c r="T1145" s="50" t="n"/>
      <c r="U1145" s="50" t="n"/>
      <c r="V1145" s="50" t="n"/>
      <c r="W1145" s="50" t="n"/>
      <c r="X1145" s="50" t="n"/>
      <c r="Y1145" s="51" t="n"/>
      <c r="Z1145" s="52" t="n"/>
      <c r="AA1145" s="50" t="n"/>
      <c r="AB1145" s="50" t="n"/>
      <c r="AC1145" s="61" t="n"/>
      <c r="AD1145" s="61" t="n"/>
      <c r="AE1145" s="50" t="n"/>
      <c r="AF1145" s="0" t="n"/>
      <c r="AG1145" s="0" t="n"/>
      <c r="AH1145" s="85">
        <f>IF(COUNTA(A1145:AG1145,AI1145,AL1145:AP1145)=0,"",IF(TRIM(A1145)="","AIR-ID REQUIRED",IF(OR(AND(K1145&lt;&gt;"",ISNA(MATCH(K1145,{"Yes","No","Unknown"},0))),AND(Q1145&lt;&gt;"",ISNA(MATCH(Q1145,{"Yes","No","Unknown"},0))),AND(R1145&lt;&gt;"",ISNA(MATCH(R1145,{"Yes","No","Unknown"},0))),AND(T1145&lt;&gt;"",ISNA(MATCH(T1145,{"Yes","No","Unknown"},0))),AND(J1145&lt;&gt;"",ISNA(MATCH(J1145,{"Improving","Stable","Deteriorating","New / Baseline","Not yet known"},0))),AND(Z1145&lt;&gt;"",ISNA(MATCH(Z1145,{"Open","Reviewed","Action Open","Escalated","Closed"},0))),AND(AG1145&lt;&gt;"",ISNA(MATCH(AG1145,{"UC-ID specific","Shared system baseline"},0))),AND(AI1145&lt;&gt;"",ISNA(MATCH(AI1145,{"Low","Medium","High","Critical"},0))),AND(AL1145&lt;&gt;"",COUNTIF(Lists!$A$3:$A$10,AL1145)=0),AND(AO1145&lt;&gt;"",ISNA(MATCH(AO1145,{"Operational monitoring","Performance review","Formal review"},0))),AND(AP1145&lt;&gt;"",ISNA(MATCH(AP1145,{"Raised per Monitoring and Review Plan","Not action-capable","Action-capable: raise not yet set"},0)))),"INVALID VALUE — use the dropdown list",IF(AND(AG1145="UC-ID specific",OR(AF1145="",AF1145="None")),"UC-ID REQUIRED",IF(OR(J1145="",K1145="",Q1145="",R1145="",T1145="",AL1145="",J1145="Not yet known",K1145="Unknown",Q1145="Unknown",R1145="Unknown",T1145="Unknown"),"UNKNOWN TO RESOLVE",IF(AND(K1145="Yes",OR(H1145="",I1145="",M1145="",N1145="",O1145="",P1145="",P1145="None",X1145="")),"BREACH ACTION INCOMPLETE",IF(AND(OR(K1145="Yes",Q1145="Yes"),AL1145="None"),"TRIGGER NOT RECORDED — select the E.4 trigger",IF(AND(OR(AND(AL1145&lt;&gt;"",AL1145&lt;&gt;"None"),R1145="Yes"),AM1145=""),"REASSESSMENT / CONSIDERATION REF REQUIRED",IF(AND(OR(R1145="Yes",T1145="Yes"),U1145=""),"GATE LOG EVENT ID REQUIRED",IF(OR(AND(D1145&lt;&gt;"",NOT(ISNUMBER(D1145))),AND(Y1145&lt;&gt;"",NOT(ISNUMBER(Y1145))),AND(ISNUMBER(D1145),ISNUMBER(Y1145),Y1145&lt;=D1145)),"DATE CHECK — Review and Next Review must be dates, Next after Review",IF(AND(ISNUMBER(AC1145),ISNUMBER(AD1145),AD1145&gt;AC1145),"SAMPLE EXCEEDS POPULATION",IF(AND(ISNUMBER(AD1145),ISNUMBER(AK1145),AD1145&lt;AK1145),"SAMPLE BELOW TIER MINIMUM",IF(AND(AI1145&lt;&gt;"",ISNUMBER(Y1145),AO1145=""),"REVIEW TYPE REQUIRED: operational, performance or formal (§6.4.4)",IF(AND(ISNUMBER(D1145),ISNUMBER(Y1145),AI1145&lt;&gt;"",Y1145-D1145&gt;IF(AI1145="Critical",31,IF(AI1145="High",IF(OR(AO1145="Operational monitoring",AO1145="Performance review"),31,92),IF(AI1145="Medium",IF(AO1145="Operational monitoring",31,IF(AO1145="Performance review",92,366)),366)))),"NEXT REVIEW EXCEEDS TIER CADENCE",IF(OR(AP1145="",AP1145="Action-capable: raise not yet set"),"AGENTIC CADENCE RAISE NOT SET (§6.4.4; size to be set by the Council)",IF(AND(Z1145="Closed",OR(D1145="",E1145="",G1145="",H1145="",I1145="",X1145="",Y1145="",AA1145="",AB1145="",NOT(ISNUMBER(AC1145)),NOT(ISNUMBER(AD1145)),AC1145&lt;1,AD1145&lt;1,AE1145="",AG1145="",AI1145="")),"CLOSURE EVIDENCE MISSING",IF(Z1145="Closed","Closure ready for independent review","Open / review")))))))))))))))))</f>
        <v/>
      </c>
      <c r="AI1145" s="0" t="n"/>
      <c r="AJ1145" s="0">
        <f>IF(AI1145="","",IF(AO1145="Operational monitoring",IF(AI1145="Low","Routine operational monitoring by the Service Owner",IF(AI1145="Medium","Monthly","Continuous (logged at least monthly)")),IF(AO1145="Performance review",IF(AI1145="Critical","At least monthly",IF(AI1145="High","Monthly",IF(AI1145="Medium","Quarterly","Annual"))),IF(AI1145="Critical","Continuous monitoring; formal review at least monthly",IF(AI1145="High","Quarterly","Annual")))))</f>
        <v/>
      </c>
      <c r="AK1145" s="0">
        <f>IF(OR(AI1145="",NOT(ISNUMBER(AC1145))),"",IF(OR(AI1145="Critical",AI1145="High"),MIN(AC1145,MAX(30,ROUNDUP(0.05*AC1145,0))),IF(AI1145="Medium",MIN(AC1145,20),MIN(AC1145,10))))</f>
        <v/>
      </c>
      <c r="AL1145" s="0" t="n"/>
      <c r="AM1145" s="0" t="n"/>
      <c r="AN1145" s="0" t="n"/>
      <c r="AO1145" s="0" t="n"/>
      <c r="AP1145" s="0" t="n"/>
    </row>
    <row r="1146">
      <c r="A1146" s="49" t="n"/>
      <c r="B1146" s="50" t="n"/>
      <c r="C1146" s="50" t="n"/>
      <c r="D1146" s="51" t="n"/>
      <c r="E1146" s="50" t="n"/>
      <c r="F1146" s="50" t="n"/>
      <c r="G1146" s="50" t="n"/>
      <c r="H1146" s="50" t="n"/>
      <c r="I1146" s="50" t="n"/>
      <c r="J1146" s="50" t="n"/>
      <c r="K1146" s="50" t="n"/>
      <c r="L1146" s="50" t="n"/>
      <c r="M1146" s="50" t="n"/>
      <c r="N1146" s="50" t="n"/>
      <c r="O1146" s="51" t="n"/>
      <c r="P1146" s="50" t="n"/>
      <c r="Q1146" s="50" t="n"/>
      <c r="R1146" s="50" t="n"/>
      <c r="S1146" s="50" t="n"/>
      <c r="T1146" s="50" t="n"/>
      <c r="U1146" s="50" t="n"/>
      <c r="V1146" s="50" t="n"/>
      <c r="W1146" s="50" t="n"/>
      <c r="X1146" s="50" t="n"/>
      <c r="Y1146" s="51" t="n"/>
      <c r="Z1146" s="52" t="n"/>
      <c r="AA1146" s="50" t="n"/>
      <c r="AB1146" s="50" t="n"/>
      <c r="AC1146" s="61" t="n"/>
      <c r="AD1146" s="61" t="n"/>
      <c r="AE1146" s="50" t="n"/>
      <c r="AF1146" s="0" t="n"/>
      <c r="AG1146" s="0" t="n"/>
      <c r="AH1146" s="85">
        <f>IF(COUNTA(A1146:AG1146,AI1146,AL1146:AP1146)=0,"",IF(TRIM(A1146)="","AIR-ID REQUIRED",IF(OR(AND(K1146&lt;&gt;"",ISNA(MATCH(K1146,{"Yes","No","Unknown"},0))),AND(Q1146&lt;&gt;"",ISNA(MATCH(Q1146,{"Yes","No","Unknown"},0))),AND(R1146&lt;&gt;"",ISNA(MATCH(R1146,{"Yes","No","Unknown"},0))),AND(T1146&lt;&gt;"",ISNA(MATCH(T1146,{"Yes","No","Unknown"},0))),AND(J1146&lt;&gt;"",ISNA(MATCH(J1146,{"Improving","Stable","Deteriorating","New / Baseline","Not yet known"},0))),AND(Z1146&lt;&gt;"",ISNA(MATCH(Z1146,{"Open","Reviewed","Action Open","Escalated","Closed"},0))),AND(AG1146&lt;&gt;"",ISNA(MATCH(AG1146,{"UC-ID specific","Shared system baseline"},0))),AND(AI1146&lt;&gt;"",ISNA(MATCH(AI1146,{"Low","Medium","High","Critical"},0))),AND(AL1146&lt;&gt;"",COUNTIF(Lists!$A$3:$A$10,AL1146)=0),AND(AO1146&lt;&gt;"",ISNA(MATCH(AO1146,{"Operational monitoring","Performance review","Formal review"},0))),AND(AP1146&lt;&gt;"",ISNA(MATCH(AP1146,{"Raised per Monitoring and Review Plan","Not action-capable","Action-capable: raise not yet set"},0)))),"INVALID VALUE — use the dropdown list",IF(AND(AG1146="UC-ID specific",OR(AF1146="",AF1146="None")),"UC-ID REQUIRED",IF(OR(J1146="",K1146="",Q1146="",R1146="",T1146="",AL1146="",J1146="Not yet known",K1146="Unknown",Q1146="Unknown",R1146="Unknown",T1146="Unknown"),"UNKNOWN TO RESOLVE",IF(AND(K1146="Yes",OR(H1146="",I1146="",M1146="",N1146="",O1146="",P1146="",P1146="None",X1146="")),"BREACH ACTION INCOMPLETE",IF(AND(OR(K1146="Yes",Q1146="Yes"),AL1146="None"),"TRIGGER NOT RECORDED — select the E.4 trigger",IF(AND(OR(AND(AL1146&lt;&gt;"",AL1146&lt;&gt;"None"),R1146="Yes"),AM1146=""),"REASSESSMENT / CONSIDERATION REF REQUIRED",IF(AND(OR(R1146="Yes",T1146="Yes"),U1146=""),"GATE LOG EVENT ID REQUIRED",IF(OR(AND(D1146&lt;&gt;"",NOT(ISNUMBER(D1146))),AND(Y1146&lt;&gt;"",NOT(ISNUMBER(Y1146))),AND(ISNUMBER(D1146),ISNUMBER(Y1146),Y1146&lt;=D1146)),"DATE CHECK — Review and Next Review must be dates, Next after Review",IF(AND(ISNUMBER(AC1146),ISNUMBER(AD1146),AD1146&gt;AC1146),"SAMPLE EXCEEDS POPULATION",IF(AND(ISNUMBER(AD1146),ISNUMBER(AK1146),AD1146&lt;AK1146),"SAMPLE BELOW TIER MINIMUM",IF(AND(AI1146&lt;&gt;"",ISNUMBER(Y1146),AO1146=""),"REVIEW TYPE REQUIRED: operational, performance or formal (§6.4.4)",IF(AND(ISNUMBER(D1146),ISNUMBER(Y1146),AI1146&lt;&gt;"",Y1146-D1146&gt;IF(AI1146="Critical",31,IF(AI1146="High",IF(OR(AO1146="Operational monitoring",AO1146="Performance review"),31,92),IF(AI1146="Medium",IF(AO1146="Operational monitoring",31,IF(AO1146="Performance review",92,366)),366)))),"NEXT REVIEW EXCEEDS TIER CADENCE",IF(OR(AP1146="",AP1146="Action-capable: raise not yet set"),"AGENTIC CADENCE RAISE NOT SET (§6.4.4; size to be set by the Council)",IF(AND(Z1146="Closed",OR(D1146="",E1146="",G1146="",H1146="",I1146="",X1146="",Y1146="",AA1146="",AB1146="",NOT(ISNUMBER(AC1146)),NOT(ISNUMBER(AD1146)),AC1146&lt;1,AD1146&lt;1,AE1146="",AG1146="",AI1146="")),"CLOSURE EVIDENCE MISSING",IF(Z1146="Closed","Closure ready for independent review","Open / review")))))))))))))))))</f>
        <v/>
      </c>
      <c r="AI1146" s="0" t="n"/>
      <c r="AJ1146" s="0">
        <f>IF(AI1146="","",IF(AO1146="Operational monitoring",IF(AI1146="Low","Routine operational monitoring by the Service Owner",IF(AI1146="Medium","Monthly","Continuous (logged at least monthly)")),IF(AO1146="Performance review",IF(AI1146="Critical","At least monthly",IF(AI1146="High","Monthly",IF(AI1146="Medium","Quarterly","Annual"))),IF(AI1146="Critical","Continuous monitoring; formal review at least monthly",IF(AI1146="High","Quarterly","Annual")))))</f>
        <v/>
      </c>
      <c r="AK1146" s="0">
        <f>IF(OR(AI1146="",NOT(ISNUMBER(AC1146))),"",IF(OR(AI1146="Critical",AI1146="High"),MIN(AC1146,MAX(30,ROUNDUP(0.05*AC1146,0))),IF(AI1146="Medium",MIN(AC1146,20),MIN(AC1146,10))))</f>
        <v/>
      </c>
      <c r="AL1146" s="0" t="n"/>
      <c r="AM1146" s="0" t="n"/>
      <c r="AN1146" s="0" t="n"/>
      <c r="AO1146" s="0" t="n"/>
      <c r="AP1146" s="0" t="n"/>
    </row>
    <row r="1147">
      <c r="A1147" s="49" t="n"/>
      <c r="B1147" s="50" t="n"/>
      <c r="C1147" s="50" t="n"/>
      <c r="D1147" s="51" t="n"/>
      <c r="E1147" s="50" t="n"/>
      <c r="F1147" s="50" t="n"/>
      <c r="G1147" s="50" t="n"/>
      <c r="H1147" s="50" t="n"/>
      <c r="I1147" s="50" t="n"/>
      <c r="J1147" s="50" t="n"/>
      <c r="K1147" s="50" t="n"/>
      <c r="L1147" s="50" t="n"/>
      <c r="M1147" s="50" t="n"/>
      <c r="N1147" s="50" t="n"/>
      <c r="O1147" s="51" t="n"/>
      <c r="P1147" s="50" t="n"/>
      <c r="Q1147" s="50" t="n"/>
      <c r="R1147" s="50" t="n"/>
      <c r="S1147" s="50" t="n"/>
      <c r="T1147" s="50" t="n"/>
      <c r="U1147" s="50" t="n"/>
      <c r="V1147" s="50" t="n"/>
      <c r="W1147" s="50" t="n"/>
      <c r="X1147" s="50" t="n"/>
      <c r="Y1147" s="51" t="n"/>
      <c r="Z1147" s="52" t="n"/>
      <c r="AA1147" s="50" t="n"/>
      <c r="AB1147" s="50" t="n"/>
      <c r="AC1147" s="61" t="n"/>
      <c r="AD1147" s="61" t="n"/>
      <c r="AE1147" s="50" t="n"/>
      <c r="AF1147" s="0" t="n"/>
      <c r="AG1147" s="0" t="n"/>
      <c r="AH1147" s="85">
        <f>IF(COUNTA(A1147:AG1147,AI1147,AL1147:AP1147)=0,"",IF(TRIM(A1147)="","AIR-ID REQUIRED",IF(OR(AND(K1147&lt;&gt;"",ISNA(MATCH(K1147,{"Yes","No","Unknown"},0))),AND(Q1147&lt;&gt;"",ISNA(MATCH(Q1147,{"Yes","No","Unknown"},0))),AND(R1147&lt;&gt;"",ISNA(MATCH(R1147,{"Yes","No","Unknown"},0))),AND(T1147&lt;&gt;"",ISNA(MATCH(T1147,{"Yes","No","Unknown"},0))),AND(J1147&lt;&gt;"",ISNA(MATCH(J1147,{"Improving","Stable","Deteriorating","New / Baseline","Not yet known"},0))),AND(Z1147&lt;&gt;"",ISNA(MATCH(Z1147,{"Open","Reviewed","Action Open","Escalated","Closed"},0))),AND(AG1147&lt;&gt;"",ISNA(MATCH(AG1147,{"UC-ID specific","Shared system baseline"},0))),AND(AI1147&lt;&gt;"",ISNA(MATCH(AI1147,{"Low","Medium","High","Critical"},0))),AND(AL1147&lt;&gt;"",COUNTIF(Lists!$A$3:$A$10,AL1147)=0),AND(AO1147&lt;&gt;"",ISNA(MATCH(AO1147,{"Operational monitoring","Performance review","Formal review"},0))),AND(AP1147&lt;&gt;"",ISNA(MATCH(AP1147,{"Raised per Monitoring and Review Plan","Not action-capable","Action-capable: raise not yet set"},0)))),"INVALID VALUE — use the dropdown list",IF(AND(AG1147="UC-ID specific",OR(AF1147="",AF1147="None")),"UC-ID REQUIRED",IF(OR(J1147="",K1147="",Q1147="",R1147="",T1147="",AL1147="",J1147="Not yet known",K1147="Unknown",Q1147="Unknown",R1147="Unknown",T1147="Unknown"),"UNKNOWN TO RESOLVE",IF(AND(K1147="Yes",OR(H1147="",I1147="",M1147="",N1147="",O1147="",P1147="",P1147="None",X1147="")),"BREACH ACTION INCOMPLETE",IF(AND(OR(K1147="Yes",Q1147="Yes"),AL1147="None"),"TRIGGER NOT RECORDED — select the E.4 trigger",IF(AND(OR(AND(AL1147&lt;&gt;"",AL1147&lt;&gt;"None"),R1147="Yes"),AM1147=""),"REASSESSMENT / CONSIDERATION REF REQUIRED",IF(AND(OR(R1147="Yes",T1147="Yes"),U1147=""),"GATE LOG EVENT ID REQUIRED",IF(OR(AND(D1147&lt;&gt;"",NOT(ISNUMBER(D1147))),AND(Y1147&lt;&gt;"",NOT(ISNUMBER(Y1147))),AND(ISNUMBER(D1147),ISNUMBER(Y1147),Y1147&lt;=D1147)),"DATE CHECK — Review and Next Review must be dates, Next after Review",IF(AND(ISNUMBER(AC1147),ISNUMBER(AD1147),AD1147&gt;AC1147),"SAMPLE EXCEEDS POPULATION",IF(AND(ISNUMBER(AD1147),ISNUMBER(AK1147),AD1147&lt;AK1147),"SAMPLE BELOW TIER MINIMUM",IF(AND(AI1147&lt;&gt;"",ISNUMBER(Y1147),AO1147=""),"REVIEW TYPE REQUIRED: operational, performance or formal (§6.4.4)",IF(AND(ISNUMBER(D1147),ISNUMBER(Y1147),AI1147&lt;&gt;"",Y1147-D1147&gt;IF(AI1147="Critical",31,IF(AI1147="High",IF(OR(AO1147="Operational monitoring",AO1147="Performance review"),31,92),IF(AI1147="Medium",IF(AO1147="Operational monitoring",31,IF(AO1147="Performance review",92,366)),366)))),"NEXT REVIEW EXCEEDS TIER CADENCE",IF(OR(AP1147="",AP1147="Action-capable: raise not yet set"),"AGENTIC CADENCE RAISE NOT SET (§6.4.4; size to be set by the Council)",IF(AND(Z1147="Closed",OR(D1147="",E1147="",G1147="",H1147="",I1147="",X1147="",Y1147="",AA1147="",AB1147="",NOT(ISNUMBER(AC1147)),NOT(ISNUMBER(AD1147)),AC1147&lt;1,AD1147&lt;1,AE1147="",AG1147="",AI1147="")),"CLOSURE EVIDENCE MISSING",IF(Z1147="Closed","Closure ready for independent review","Open / review")))))))))))))))))</f>
        <v/>
      </c>
      <c r="AI1147" s="0" t="n"/>
      <c r="AJ1147" s="0">
        <f>IF(AI1147="","",IF(AO1147="Operational monitoring",IF(AI1147="Low","Routine operational monitoring by the Service Owner",IF(AI1147="Medium","Monthly","Continuous (logged at least monthly)")),IF(AO1147="Performance review",IF(AI1147="Critical","At least monthly",IF(AI1147="High","Monthly",IF(AI1147="Medium","Quarterly","Annual"))),IF(AI1147="Critical","Continuous monitoring; formal review at least monthly",IF(AI1147="High","Quarterly","Annual")))))</f>
        <v/>
      </c>
      <c r="AK1147" s="0">
        <f>IF(OR(AI1147="",NOT(ISNUMBER(AC1147))),"",IF(OR(AI1147="Critical",AI1147="High"),MIN(AC1147,MAX(30,ROUNDUP(0.05*AC1147,0))),IF(AI1147="Medium",MIN(AC1147,20),MIN(AC1147,10))))</f>
        <v/>
      </c>
      <c r="AL1147" s="0" t="n"/>
      <c r="AM1147" s="0" t="n"/>
      <c r="AN1147" s="0" t="n"/>
      <c r="AO1147" s="0" t="n"/>
      <c r="AP1147" s="0" t="n"/>
    </row>
    <row r="1148">
      <c r="A1148" s="49" t="n"/>
      <c r="B1148" s="50" t="n"/>
      <c r="C1148" s="50" t="n"/>
      <c r="D1148" s="51" t="n"/>
      <c r="E1148" s="50" t="n"/>
      <c r="F1148" s="50" t="n"/>
      <c r="G1148" s="50" t="n"/>
      <c r="H1148" s="50" t="n"/>
      <c r="I1148" s="50" t="n"/>
      <c r="J1148" s="50" t="n"/>
      <c r="K1148" s="50" t="n"/>
      <c r="L1148" s="50" t="n"/>
      <c r="M1148" s="50" t="n"/>
      <c r="N1148" s="50" t="n"/>
      <c r="O1148" s="51" t="n"/>
      <c r="P1148" s="50" t="n"/>
      <c r="Q1148" s="50" t="n"/>
      <c r="R1148" s="50" t="n"/>
      <c r="S1148" s="50" t="n"/>
      <c r="T1148" s="50" t="n"/>
      <c r="U1148" s="50" t="n"/>
      <c r="V1148" s="50" t="n"/>
      <c r="W1148" s="50" t="n"/>
      <c r="X1148" s="50" t="n"/>
      <c r="Y1148" s="51" t="n"/>
      <c r="Z1148" s="52" t="n"/>
      <c r="AA1148" s="50" t="n"/>
      <c r="AB1148" s="50" t="n"/>
      <c r="AC1148" s="61" t="n"/>
      <c r="AD1148" s="61" t="n"/>
      <c r="AE1148" s="50" t="n"/>
      <c r="AF1148" s="0" t="n"/>
      <c r="AG1148" s="0" t="n"/>
      <c r="AH1148" s="85">
        <f>IF(COUNTA(A1148:AG1148,AI1148,AL1148:AP1148)=0,"",IF(TRIM(A1148)="","AIR-ID REQUIRED",IF(OR(AND(K1148&lt;&gt;"",ISNA(MATCH(K1148,{"Yes","No","Unknown"},0))),AND(Q1148&lt;&gt;"",ISNA(MATCH(Q1148,{"Yes","No","Unknown"},0))),AND(R1148&lt;&gt;"",ISNA(MATCH(R1148,{"Yes","No","Unknown"},0))),AND(T1148&lt;&gt;"",ISNA(MATCH(T1148,{"Yes","No","Unknown"},0))),AND(J1148&lt;&gt;"",ISNA(MATCH(J1148,{"Improving","Stable","Deteriorating","New / Baseline","Not yet known"},0))),AND(Z1148&lt;&gt;"",ISNA(MATCH(Z1148,{"Open","Reviewed","Action Open","Escalated","Closed"},0))),AND(AG1148&lt;&gt;"",ISNA(MATCH(AG1148,{"UC-ID specific","Shared system baseline"},0))),AND(AI1148&lt;&gt;"",ISNA(MATCH(AI1148,{"Low","Medium","High","Critical"},0))),AND(AL1148&lt;&gt;"",COUNTIF(Lists!$A$3:$A$10,AL1148)=0),AND(AO1148&lt;&gt;"",ISNA(MATCH(AO1148,{"Operational monitoring","Performance review","Formal review"},0))),AND(AP1148&lt;&gt;"",ISNA(MATCH(AP1148,{"Raised per Monitoring and Review Plan","Not action-capable","Action-capable: raise not yet set"},0)))),"INVALID VALUE — use the dropdown list",IF(AND(AG1148="UC-ID specific",OR(AF1148="",AF1148="None")),"UC-ID REQUIRED",IF(OR(J1148="",K1148="",Q1148="",R1148="",T1148="",AL1148="",J1148="Not yet known",K1148="Unknown",Q1148="Unknown",R1148="Unknown",T1148="Unknown"),"UNKNOWN TO RESOLVE",IF(AND(K1148="Yes",OR(H1148="",I1148="",M1148="",N1148="",O1148="",P1148="",P1148="None",X1148="")),"BREACH ACTION INCOMPLETE",IF(AND(OR(K1148="Yes",Q1148="Yes"),AL1148="None"),"TRIGGER NOT RECORDED — select the E.4 trigger",IF(AND(OR(AND(AL1148&lt;&gt;"",AL1148&lt;&gt;"None"),R1148="Yes"),AM1148=""),"REASSESSMENT / CONSIDERATION REF REQUIRED",IF(AND(OR(R1148="Yes",T1148="Yes"),U1148=""),"GATE LOG EVENT ID REQUIRED",IF(OR(AND(D1148&lt;&gt;"",NOT(ISNUMBER(D1148))),AND(Y1148&lt;&gt;"",NOT(ISNUMBER(Y1148))),AND(ISNUMBER(D1148),ISNUMBER(Y1148),Y1148&lt;=D1148)),"DATE CHECK — Review and Next Review must be dates, Next after Review",IF(AND(ISNUMBER(AC1148),ISNUMBER(AD1148),AD1148&gt;AC1148),"SAMPLE EXCEEDS POPULATION",IF(AND(ISNUMBER(AD1148),ISNUMBER(AK1148),AD1148&lt;AK1148),"SAMPLE BELOW TIER MINIMUM",IF(AND(AI1148&lt;&gt;"",ISNUMBER(Y1148),AO1148=""),"REVIEW TYPE REQUIRED: operational, performance or formal (§6.4.4)",IF(AND(ISNUMBER(D1148),ISNUMBER(Y1148),AI1148&lt;&gt;"",Y1148-D1148&gt;IF(AI1148="Critical",31,IF(AI1148="High",IF(OR(AO1148="Operational monitoring",AO1148="Performance review"),31,92),IF(AI1148="Medium",IF(AO1148="Operational monitoring",31,IF(AO1148="Performance review",92,366)),366)))),"NEXT REVIEW EXCEEDS TIER CADENCE",IF(OR(AP1148="",AP1148="Action-capable: raise not yet set"),"AGENTIC CADENCE RAISE NOT SET (§6.4.4; size to be set by the Council)",IF(AND(Z1148="Closed",OR(D1148="",E1148="",G1148="",H1148="",I1148="",X1148="",Y1148="",AA1148="",AB1148="",NOT(ISNUMBER(AC1148)),NOT(ISNUMBER(AD1148)),AC1148&lt;1,AD1148&lt;1,AE1148="",AG1148="",AI1148="")),"CLOSURE EVIDENCE MISSING",IF(Z1148="Closed","Closure ready for independent review","Open / review")))))))))))))))))</f>
        <v/>
      </c>
      <c r="AI1148" s="0" t="n"/>
      <c r="AJ1148" s="0">
        <f>IF(AI1148="","",IF(AO1148="Operational monitoring",IF(AI1148="Low","Routine operational monitoring by the Service Owner",IF(AI1148="Medium","Monthly","Continuous (logged at least monthly)")),IF(AO1148="Performance review",IF(AI1148="Critical","At least monthly",IF(AI1148="High","Monthly",IF(AI1148="Medium","Quarterly","Annual"))),IF(AI1148="Critical","Continuous monitoring; formal review at least monthly",IF(AI1148="High","Quarterly","Annual")))))</f>
        <v/>
      </c>
      <c r="AK1148" s="0">
        <f>IF(OR(AI1148="",NOT(ISNUMBER(AC1148))),"",IF(OR(AI1148="Critical",AI1148="High"),MIN(AC1148,MAX(30,ROUNDUP(0.05*AC1148,0))),IF(AI1148="Medium",MIN(AC1148,20),MIN(AC1148,10))))</f>
        <v/>
      </c>
      <c r="AL1148" s="0" t="n"/>
      <c r="AM1148" s="0" t="n"/>
      <c r="AN1148" s="0" t="n"/>
      <c r="AO1148" s="0" t="n"/>
      <c r="AP1148" s="0" t="n"/>
    </row>
    <row r="1149">
      <c r="A1149" s="49" t="n"/>
      <c r="B1149" s="50" t="n"/>
      <c r="C1149" s="50" t="n"/>
      <c r="D1149" s="51" t="n"/>
      <c r="E1149" s="50" t="n"/>
      <c r="F1149" s="50" t="n"/>
      <c r="G1149" s="50" t="n"/>
      <c r="H1149" s="50" t="n"/>
      <c r="I1149" s="50" t="n"/>
      <c r="J1149" s="50" t="n"/>
      <c r="K1149" s="50" t="n"/>
      <c r="L1149" s="50" t="n"/>
      <c r="M1149" s="50" t="n"/>
      <c r="N1149" s="50" t="n"/>
      <c r="O1149" s="51" t="n"/>
      <c r="P1149" s="50" t="n"/>
      <c r="Q1149" s="50" t="n"/>
      <c r="R1149" s="50" t="n"/>
      <c r="S1149" s="50" t="n"/>
      <c r="T1149" s="50" t="n"/>
      <c r="U1149" s="50" t="n"/>
      <c r="V1149" s="50" t="n"/>
      <c r="W1149" s="50" t="n"/>
      <c r="X1149" s="50" t="n"/>
      <c r="Y1149" s="51" t="n"/>
      <c r="Z1149" s="52" t="n"/>
      <c r="AA1149" s="50" t="n"/>
      <c r="AB1149" s="50" t="n"/>
      <c r="AC1149" s="61" t="n"/>
      <c r="AD1149" s="61" t="n"/>
      <c r="AE1149" s="50" t="n"/>
      <c r="AF1149" s="0" t="n"/>
      <c r="AG1149" s="0" t="n"/>
      <c r="AH1149" s="85">
        <f>IF(COUNTA(A1149:AG1149,AI1149,AL1149:AP1149)=0,"",IF(TRIM(A1149)="","AIR-ID REQUIRED",IF(OR(AND(K1149&lt;&gt;"",ISNA(MATCH(K1149,{"Yes","No","Unknown"},0))),AND(Q1149&lt;&gt;"",ISNA(MATCH(Q1149,{"Yes","No","Unknown"},0))),AND(R1149&lt;&gt;"",ISNA(MATCH(R1149,{"Yes","No","Unknown"},0))),AND(T1149&lt;&gt;"",ISNA(MATCH(T1149,{"Yes","No","Unknown"},0))),AND(J1149&lt;&gt;"",ISNA(MATCH(J1149,{"Improving","Stable","Deteriorating","New / Baseline","Not yet known"},0))),AND(Z1149&lt;&gt;"",ISNA(MATCH(Z1149,{"Open","Reviewed","Action Open","Escalated","Closed"},0))),AND(AG1149&lt;&gt;"",ISNA(MATCH(AG1149,{"UC-ID specific","Shared system baseline"},0))),AND(AI1149&lt;&gt;"",ISNA(MATCH(AI1149,{"Low","Medium","High","Critical"},0))),AND(AL1149&lt;&gt;"",COUNTIF(Lists!$A$3:$A$10,AL1149)=0),AND(AO1149&lt;&gt;"",ISNA(MATCH(AO1149,{"Operational monitoring","Performance review","Formal review"},0))),AND(AP1149&lt;&gt;"",ISNA(MATCH(AP1149,{"Raised per Monitoring and Review Plan","Not action-capable","Action-capable: raise not yet set"},0)))),"INVALID VALUE — use the dropdown list",IF(AND(AG1149="UC-ID specific",OR(AF1149="",AF1149="None")),"UC-ID REQUIRED",IF(OR(J1149="",K1149="",Q1149="",R1149="",T1149="",AL1149="",J1149="Not yet known",K1149="Unknown",Q1149="Unknown",R1149="Unknown",T1149="Unknown"),"UNKNOWN TO RESOLVE",IF(AND(K1149="Yes",OR(H1149="",I1149="",M1149="",N1149="",O1149="",P1149="",P1149="None",X1149="")),"BREACH ACTION INCOMPLETE",IF(AND(OR(K1149="Yes",Q1149="Yes"),AL1149="None"),"TRIGGER NOT RECORDED — select the E.4 trigger",IF(AND(OR(AND(AL1149&lt;&gt;"",AL1149&lt;&gt;"None"),R1149="Yes"),AM1149=""),"REASSESSMENT / CONSIDERATION REF REQUIRED",IF(AND(OR(R1149="Yes",T1149="Yes"),U1149=""),"GATE LOG EVENT ID REQUIRED",IF(OR(AND(D1149&lt;&gt;"",NOT(ISNUMBER(D1149))),AND(Y1149&lt;&gt;"",NOT(ISNUMBER(Y1149))),AND(ISNUMBER(D1149),ISNUMBER(Y1149),Y1149&lt;=D1149)),"DATE CHECK — Review and Next Review must be dates, Next after Review",IF(AND(ISNUMBER(AC1149),ISNUMBER(AD1149),AD1149&gt;AC1149),"SAMPLE EXCEEDS POPULATION",IF(AND(ISNUMBER(AD1149),ISNUMBER(AK1149),AD1149&lt;AK1149),"SAMPLE BELOW TIER MINIMUM",IF(AND(AI1149&lt;&gt;"",ISNUMBER(Y1149),AO1149=""),"REVIEW TYPE REQUIRED: operational, performance or formal (§6.4.4)",IF(AND(ISNUMBER(D1149),ISNUMBER(Y1149),AI1149&lt;&gt;"",Y1149-D1149&gt;IF(AI1149="Critical",31,IF(AI1149="High",IF(OR(AO1149="Operational monitoring",AO1149="Performance review"),31,92),IF(AI1149="Medium",IF(AO1149="Operational monitoring",31,IF(AO1149="Performance review",92,366)),366)))),"NEXT REVIEW EXCEEDS TIER CADENCE",IF(OR(AP1149="",AP1149="Action-capable: raise not yet set"),"AGENTIC CADENCE RAISE NOT SET (§6.4.4; size to be set by the Council)",IF(AND(Z1149="Closed",OR(D1149="",E1149="",G1149="",H1149="",I1149="",X1149="",Y1149="",AA1149="",AB1149="",NOT(ISNUMBER(AC1149)),NOT(ISNUMBER(AD1149)),AC1149&lt;1,AD1149&lt;1,AE1149="",AG1149="",AI1149="")),"CLOSURE EVIDENCE MISSING",IF(Z1149="Closed","Closure ready for independent review","Open / review")))))))))))))))))</f>
        <v/>
      </c>
      <c r="AI1149" s="0" t="n"/>
      <c r="AJ1149" s="0">
        <f>IF(AI1149="","",IF(AO1149="Operational monitoring",IF(AI1149="Low","Routine operational monitoring by the Service Owner",IF(AI1149="Medium","Monthly","Continuous (logged at least monthly)")),IF(AO1149="Performance review",IF(AI1149="Critical","At least monthly",IF(AI1149="High","Monthly",IF(AI1149="Medium","Quarterly","Annual"))),IF(AI1149="Critical","Continuous monitoring; formal review at least monthly",IF(AI1149="High","Quarterly","Annual")))))</f>
        <v/>
      </c>
      <c r="AK1149" s="0">
        <f>IF(OR(AI1149="",NOT(ISNUMBER(AC1149))),"",IF(OR(AI1149="Critical",AI1149="High"),MIN(AC1149,MAX(30,ROUNDUP(0.05*AC1149,0))),IF(AI1149="Medium",MIN(AC1149,20),MIN(AC1149,10))))</f>
        <v/>
      </c>
      <c r="AL1149" s="0" t="n"/>
      <c r="AM1149" s="0" t="n"/>
      <c r="AN1149" s="0" t="n"/>
      <c r="AO1149" s="0" t="n"/>
      <c r="AP1149" s="0" t="n"/>
    </row>
    <row r="1150">
      <c r="A1150" s="49" t="n"/>
      <c r="B1150" s="50" t="n"/>
      <c r="C1150" s="50" t="n"/>
      <c r="D1150" s="51" t="n"/>
      <c r="E1150" s="50" t="n"/>
      <c r="F1150" s="50" t="n"/>
      <c r="G1150" s="50" t="n"/>
      <c r="H1150" s="50" t="n"/>
      <c r="I1150" s="50" t="n"/>
      <c r="J1150" s="50" t="n"/>
      <c r="K1150" s="50" t="n"/>
      <c r="L1150" s="50" t="n"/>
      <c r="M1150" s="50" t="n"/>
      <c r="N1150" s="50" t="n"/>
      <c r="O1150" s="51" t="n"/>
      <c r="P1150" s="50" t="n"/>
      <c r="Q1150" s="50" t="n"/>
      <c r="R1150" s="50" t="n"/>
      <c r="S1150" s="50" t="n"/>
      <c r="T1150" s="50" t="n"/>
      <c r="U1150" s="50" t="n"/>
      <c r="V1150" s="50" t="n"/>
      <c r="W1150" s="50" t="n"/>
      <c r="X1150" s="50" t="n"/>
      <c r="Y1150" s="51" t="n"/>
      <c r="Z1150" s="52" t="n"/>
      <c r="AA1150" s="50" t="n"/>
      <c r="AB1150" s="50" t="n"/>
      <c r="AC1150" s="61" t="n"/>
      <c r="AD1150" s="61" t="n"/>
      <c r="AE1150" s="50" t="n"/>
      <c r="AF1150" s="0" t="n"/>
      <c r="AG1150" s="0" t="n"/>
      <c r="AH1150" s="85">
        <f>IF(COUNTA(A1150:AG1150,AI1150,AL1150:AP1150)=0,"",IF(TRIM(A1150)="","AIR-ID REQUIRED",IF(OR(AND(K1150&lt;&gt;"",ISNA(MATCH(K1150,{"Yes","No","Unknown"},0))),AND(Q1150&lt;&gt;"",ISNA(MATCH(Q1150,{"Yes","No","Unknown"},0))),AND(R1150&lt;&gt;"",ISNA(MATCH(R1150,{"Yes","No","Unknown"},0))),AND(T1150&lt;&gt;"",ISNA(MATCH(T1150,{"Yes","No","Unknown"},0))),AND(J1150&lt;&gt;"",ISNA(MATCH(J1150,{"Improving","Stable","Deteriorating","New / Baseline","Not yet known"},0))),AND(Z1150&lt;&gt;"",ISNA(MATCH(Z1150,{"Open","Reviewed","Action Open","Escalated","Closed"},0))),AND(AG1150&lt;&gt;"",ISNA(MATCH(AG1150,{"UC-ID specific","Shared system baseline"},0))),AND(AI1150&lt;&gt;"",ISNA(MATCH(AI1150,{"Low","Medium","High","Critical"},0))),AND(AL1150&lt;&gt;"",COUNTIF(Lists!$A$3:$A$10,AL1150)=0),AND(AO1150&lt;&gt;"",ISNA(MATCH(AO1150,{"Operational monitoring","Performance review","Formal review"},0))),AND(AP1150&lt;&gt;"",ISNA(MATCH(AP1150,{"Raised per Monitoring and Review Plan","Not action-capable","Action-capable: raise not yet set"},0)))),"INVALID VALUE — use the dropdown list",IF(AND(AG1150="UC-ID specific",OR(AF1150="",AF1150="None")),"UC-ID REQUIRED",IF(OR(J1150="",K1150="",Q1150="",R1150="",T1150="",AL1150="",J1150="Not yet known",K1150="Unknown",Q1150="Unknown",R1150="Unknown",T1150="Unknown"),"UNKNOWN TO RESOLVE",IF(AND(K1150="Yes",OR(H1150="",I1150="",M1150="",N1150="",O1150="",P1150="",P1150="None",X1150="")),"BREACH ACTION INCOMPLETE",IF(AND(OR(K1150="Yes",Q1150="Yes"),AL1150="None"),"TRIGGER NOT RECORDED — select the E.4 trigger",IF(AND(OR(AND(AL1150&lt;&gt;"",AL1150&lt;&gt;"None"),R1150="Yes"),AM1150=""),"REASSESSMENT / CONSIDERATION REF REQUIRED",IF(AND(OR(R1150="Yes",T1150="Yes"),U1150=""),"GATE LOG EVENT ID REQUIRED",IF(OR(AND(D1150&lt;&gt;"",NOT(ISNUMBER(D1150))),AND(Y1150&lt;&gt;"",NOT(ISNUMBER(Y1150))),AND(ISNUMBER(D1150),ISNUMBER(Y1150),Y1150&lt;=D1150)),"DATE CHECK — Review and Next Review must be dates, Next after Review",IF(AND(ISNUMBER(AC1150),ISNUMBER(AD1150),AD1150&gt;AC1150),"SAMPLE EXCEEDS POPULATION",IF(AND(ISNUMBER(AD1150),ISNUMBER(AK1150),AD1150&lt;AK1150),"SAMPLE BELOW TIER MINIMUM",IF(AND(AI1150&lt;&gt;"",ISNUMBER(Y1150),AO1150=""),"REVIEW TYPE REQUIRED: operational, performance or formal (§6.4.4)",IF(AND(ISNUMBER(D1150),ISNUMBER(Y1150),AI1150&lt;&gt;"",Y1150-D1150&gt;IF(AI1150="Critical",31,IF(AI1150="High",IF(OR(AO1150="Operational monitoring",AO1150="Performance review"),31,92),IF(AI1150="Medium",IF(AO1150="Operational monitoring",31,IF(AO1150="Performance review",92,366)),366)))),"NEXT REVIEW EXCEEDS TIER CADENCE",IF(OR(AP1150="",AP1150="Action-capable: raise not yet set"),"AGENTIC CADENCE RAISE NOT SET (§6.4.4; size to be set by the Council)",IF(AND(Z1150="Closed",OR(D1150="",E1150="",G1150="",H1150="",I1150="",X1150="",Y1150="",AA1150="",AB1150="",NOT(ISNUMBER(AC1150)),NOT(ISNUMBER(AD1150)),AC1150&lt;1,AD1150&lt;1,AE1150="",AG1150="",AI1150="")),"CLOSURE EVIDENCE MISSING",IF(Z1150="Closed","Closure ready for independent review","Open / review")))))))))))))))))</f>
        <v/>
      </c>
      <c r="AI1150" s="0" t="n"/>
      <c r="AJ1150" s="0">
        <f>IF(AI1150="","",IF(AO1150="Operational monitoring",IF(AI1150="Low","Routine operational monitoring by the Service Owner",IF(AI1150="Medium","Monthly","Continuous (logged at least monthly)")),IF(AO1150="Performance review",IF(AI1150="Critical","At least monthly",IF(AI1150="High","Monthly",IF(AI1150="Medium","Quarterly","Annual"))),IF(AI1150="Critical","Continuous monitoring; formal review at least monthly",IF(AI1150="High","Quarterly","Annual")))))</f>
        <v/>
      </c>
      <c r="AK1150" s="0">
        <f>IF(OR(AI1150="",NOT(ISNUMBER(AC1150))),"",IF(OR(AI1150="Critical",AI1150="High"),MIN(AC1150,MAX(30,ROUNDUP(0.05*AC1150,0))),IF(AI1150="Medium",MIN(AC1150,20),MIN(AC1150,10))))</f>
        <v/>
      </c>
      <c r="AL1150" s="0" t="n"/>
      <c r="AM1150" s="0" t="n"/>
      <c r="AN1150" s="0" t="n"/>
      <c r="AO1150" s="0" t="n"/>
      <c r="AP1150" s="0" t="n"/>
    </row>
    <row r="1151">
      <c r="A1151" s="49" t="n"/>
      <c r="B1151" s="50" t="n"/>
      <c r="C1151" s="50" t="n"/>
      <c r="D1151" s="51" t="n"/>
      <c r="E1151" s="50" t="n"/>
      <c r="F1151" s="50" t="n"/>
      <c r="G1151" s="50" t="n"/>
      <c r="H1151" s="50" t="n"/>
      <c r="I1151" s="50" t="n"/>
      <c r="J1151" s="50" t="n"/>
      <c r="K1151" s="50" t="n"/>
      <c r="L1151" s="50" t="n"/>
      <c r="M1151" s="50" t="n"/>
      <c r="N1151" s="50" t="n"/>
      <c r="O1151" s="51" t="n"/>
      <c r="P1151" s="50" t="n"/>
      <c r="Q1151" s="50" t="n"/>
      <c r="R1151" s="50" t="n"/>
      <c r="S1151" s="50" t="n"/>
      <c r="T1151" s="50" t="n"/>
      <c r="U1151" s="50" t="n"/>
      <c r="V1151" s="50" t="n"/>
      <c r="W1151" s="50" t="n"/>
      <c r="X1151" s="50" t="n"/>
      <c r="Y1151" s="51" t="n"/>
      <c r="Z1151" s="52" t="n"/>
      <c r="AA1151" s="50" t="n"/>
      <c r="AB1151" s="50" t="n"/>
      <c r="AC1151" s="61" t="n"/>
      <c r="AD1151" s="61" t="n"/>
      <c r="AE1151" s="50" t="n"/>
      <c r="AF1151" s="0" t="n"/>
      <c r="AG1151" s="0" t="n"/>
      <c r="AH1151" s="85">
        <f>IF(COUNTA(A1151:AG1151,AI1151,AL1151:AP1151)=0,"",IF(TRIM(A1151)="","AIR-ID REQUIRED",IF(OR(AND(K1151&lt;&gt;"",ISNA(MATCH(K1151,{"Yes","No","Unknown"},0))),AND(Q1151&lt;&gt;"",ISNA(MATCH(Q1151,{"Yes","No","Unknown"},0))),AND(R1151&lt;&gt;"",ISNA(MATCH(R1151,{"Yes","No","Unknown"},0))),AND(T1151&lt;&gt;"",ISNA(MATCH(T1151,{"Yes","No","Unknown"},0))),AND(J1151&lt;&gt;"",ISNA(MATCH(J1151,{"Improving","Stable","Deteriorating","New / Baseline","Not yet known"},0))),AND(Z1151&lt;&gt;"",ISNA(MATCH(Z1151,{"Open","Reviewed","Action Open","Escalated","Closed"},0))),AND(AG1151&lt;&gt;"",ISNA(MATCH(AG1151,{"UC-ID specific","Shared system baseline"},0))),AND(AI1151&lt;&gt;"",ISNA(MATCH(AI1151,{"Low","Medium","High","Critical"},0))),AND(AL1151&lt;&gt;"",COUNTIF(Lists!$A$3:$A$10,AL1151)=0),AND(AO1151&lt;&gt;"",ISNA(MATCH(AO1151,{"Operational monitoring","Performance review","Formal review"},0))),AND(AP1151&lt;&gt;"",ISNA(MATCH(AP1151,{"Raised per Monitoring and Review Plan","Not action-capable","Action-capable: raise not yet set"},0)))),"INVALID VALUE — use the dropdown list",IF(AND(AG1151="UC-ID specific",OR(AF1151="",AF1151="None")),"UC-ID REQUIRED",IF(OR(J1151="",K1151="",Q1151="",R1151="",T1151="",AL1151="",J1151="Not yet known",K1151="Unknown",Q1151="Unknown",R1151="Unknown",T1151="Unknown"),"UNKNOWN TO RESOLVE",IF(AND(K1151="Yes",OR(H1151="",I1151="",M1151="",N1151="",O1151="",P1151="",P1151="None",X1151="")),"BREACH ACTION INCOMPLETE",IF(AND(OR(K1151="Yes",Q1151="Yes"),AL1151="None"),"TRIGGER NOT RECORDED — select the E.4 trigger",IF(AND(OR(AND(AL1151&lt;&gt;"",AL1151&lt;&gt;"None"),R1151="Yes"),AM1151=""),"REASSESSMENT / CONSIDERATION REF REQUIRED",IF(AND(OR(R1151="Yes",T1151="Yes"),U1151=""),"GATE LOG EVENT ID REQUIRED",IF(OR(AND(D1151&lt;&gt;"",NOT(ISNUMBER(D1151))),AND(Y1151&lt;&gt;"",NOT(ISNUMBER(Y1151))),AND(ISNUMBER(D1151),ISNUMBER(Y1151),Y1151&lt;=D1151)),"DATE CHECK — Review and Next Review must be dates, Next after Review",IF(AND(ISNUMBER(AC1151),ISNUMBER(AD1151),AD1151&gt;AC1151),"SAMPLE EXCEEDS POPULATION",IF(AND(ISNUMBER(AD1151),ISNUMBER(AK1151),AD1151&lt;AK1151),"SAMPLE BELOW TIER MINIMUM",IF(AND(AI1151&lt;&gt;"",ISNUMBER(Y1151),AO1151=""),"REVIEW TYPE REQUIRED: operational, performance or formal (§6.4.4)",IF(AND(ISNUMBER(D1151),ISNUMBER(Y1151),AI1151&lt;&gt;"",Y1151-D1151&gt;IF(AI1151="Critical",31,IF(AI1151="High",IF(OR(AO1151="Operational monitoring",AO1151="Performance review"),31,92),IF(AI1151="Medium",IF(AO1151="Operational monitoring",31,IF(AO1151="Performance review",92,366)),366)))),"NEXT REVIEW EXCEEDS TIER CADENCE",IF(OR(AP1151="",AP1151="Action-capable: raise not yet set"),"AGENTIC CADENCE RAISE NOT SET (§6.4.4; size to be set by the Council)",IF(AND(Z1151="Closed",OR(D1151="",E1151="",G1151="",H1151="",I1151="",X1151="",Y1151="",AA1151="",AB1151="",NOT(ISNUMBER(AC1151)),NOT(ISNUMBER(AD1151)),AC1151&lt;1,AD1151&lt;1,AE1151="",AG1151="",AI1151="")),"CLOSURE EVIDENCE MISSING",IF(Z1151="Closed","Closure ready for independent review","Open / review")))))))))))))))))</f>
        <v/>
      </c>
      <c r="AI1151" s="0" t="n"/>
      <c r="AJ1151" s="0">
        <f>IF(AI1151="","",IF(AO1151="Operational monitoring",IF(AI1151="Low","Routine operational monitoring by the Service Owner",IF(AI1151="Medium","Monthly","Continuous (logged at least monthly)")),IF(AO1151="Performance review",IF(AI1151="Critical","At least monthly",IF(AI1151="High","Monthly",IF(AI1151="Medium","Quarterly","Annual"))),IF(AI1151="Critical","Continuous monitoring; formal review at least monthly",IF(AI1151="High","Quarterly","Annual")))))</f>
        <v/>
      </c>
      <c r="AK1151" s="0">
        <f>IF(OR(AI1151="",NOT(ISNUMBER(AC1151))),"",IF(OR(AI1151="Critical",AI1151="High"),MIN(AC1151,MAX(30,ROUNDUP(0.05*AC1151,0))),IF(AI1151="Medium",MIN(AC1151,20),MIN(AC1151,10))))</f>
        <v/>
      </c>
      <c r="AL1151" s="0" t="n"/>
      <c r="AM1151" s="0" t="n"/>
      <c r="AN1151" s="0" t="n"/>
      <c r="AO1151" s="0" t="n"/>
      <c r="AP1151" s="0" t="n"/>
    </row>
    <row r="1152">
      <c r="A1152" s="49" t="n"/>
      <c r="B1152" s="50" t="n"/>
      <c r="C1152" s="50" t="n"/>
      <c r="D1152" s="51" t="n"/>
      <c r="E1152" s="50" t="n"/>
      <c r="F1152" s="50" t="n"/>
      <c r="G1152" s="50" t="n"/>
      <c r="H1152" s="50" t="n"/>
      <c r="I1152" s="50" t="n"/>
      <c r="J1152" s="50" t="n"/>
      <c r="K1152" s="50" t="n"/>
      <c r="L1152" s="50" t="n"/>
      <c r="M1152" s="50" t="n"/>
      <c r="N1152" s="50" t="n"/>
      <c r="O1152" s="51" t="n"/>
      <c r="P1152" s="50" t="n"/>
      <c r="Q1152" s="50" t="n"/>
      <c r="R1152" s="50" t="n"/>
      <c r="S1152" s="50" t="n"/>
      <c r="T1152" s="50" t="n"/>
      <c r="U1152" s="50" t="n"/>
      <c r="V1152" s="50" t="n"/>
      <c r="W1152" s="50" t="n"/>
      <c r="X1152" s="50" t="n"/>
      <c r="Y1152" s="51" t="n"/>
      <c r="Z1152" s="52" t="n"/>
      <c r="AA1152" s="50" t="n"/>
      <c r="AB1152" s="50" t="n"/>
      <c r="AC1152" s="61" t="n"/>
      <c r="AD1152" s="61" t="n"/>
      <c r="AE1152" s="50" t="n"/>
      <c r="AF1152" s="0" t="n"/>
      <c r="AG1152" s="0" t="n"/>
      <c r="AH1152" s="85">
        <f>IF(COUNTA(A1152:AG1152,AI1152,AL1152:AP1152)=0,"",IF(TRIM(A1152)="","AIR-ID REQUIRED",IF(OR(AND(K1152&lt;&gt;"",ISNA(MATCH(K1152,{"Yes","No","Unknown"},0))),AND(Q1152&lt;&gt;"",ISNA(MATCH(Q1152,{"Yes","No","Unknown"},0))),AND(R1152&lt;&gt;"",ISNA(MATCH(R1152,{"Yes","No","Unknown"},0))),AND(T1152&lt;&gt;"",ISNA(MATCH(T1152,{"Yes","No","Unknown"},0))),AND(J1152&lt;&gt;"",ISNA(MATCH(J1152,{"Improving","Stable","Deteriorating","New / Baseline","Not yet known"},0))),AND(Z1152&lt;&gt;"",ISNA(MATCH(Z1152,{"Open","Reviewed","Action Open","Escalated","Closed"},0))),AND(AG1152&lt;&gt;"",ISNA(MATCH(AG1152,{"UC-ID specific","Shared system baseline"},0))),AND(AI1152&lt;&gt;"",ISNA(MATCH(AI1152,{"Low","Medium","High","Critical"},0))),AND(AL1152&lt;&gt;"",COUNTIF(Lists!$A$3:$A$10,AL1152)=0),AND(AO1152&lt;&gt;"",ISNA(MATCH(AO1152,{"Operational monitoring","Performance review","Formal review"},0))),AND(AP1152&lt;&gt;"",ISNA(MATCH(AP1152,{"Raised per Monitoring and Review Plan","Not action-capable","Action-capable: raise not yet set"},0)))),"INVALID VALUE — use the dropdown list",IF(AND(AG1152="UC-ID specific",OR(AF1152="",AF1152="None")),"UC-ID REQUIRED",IF(OR(J1152="",K1152="",Q1152="",R1152="",T1152="",AL1152="",J1152="Not yet known",K1152="Unknown",Q1152="Unknown",R1152="Unknown",T1152="Unknown"),"UNKNOWN TO RESOLVE",IF(AND(K1152="Yes",OR(H1152="",I1152="",M1152="",N1152="",O1152="",P1152="",P1152="None",X1152="")),"BREACH ACTION INCOMPLETE",IF(AND(OR(K1152="Yes",Q1152="Yes"),AL1152="None"),"TRIGGER NOT RECORDED — select the E.4 trigger",IF(AND(OR(AND(AL1152&lt;&gt;"",AL1152&lt;&gt;"None"),R1152="Yes"),AM1152=""),"REASSESSMENT / CONSIDERATION REF REQUIRED",IF(AND(OR(R1152="Yes",T1152="Yes"),U1152=""),"GATE LOG EVENT ID REQUIRED",IF(OR(AND(D1152&lt;&gt;"",NOT(ISNUMBER(D1152))),AND(Y1152&lt;&gt;"",NOT(ISNUMBER(Y1152))),AND(ISNUMBER(D1152),ISNUMBER(Y1152),Y1152&lt;=D1152)),"DATE CHECK — Review and Next Review must be dates, Next after Review",IF(AND(ISNUMBER(AC1152),ISNUMBER(AD1152),AD1152&gt;AC1152),"SAMPLE EXCEEDS POPULATION",IF(AND(ISNUMBER(AD1152),ISNUMBER(AK1152),AD1152&lt;AK1152),"SAMPLE BELOW TIER MINIMUM",IF(AND(AI1152&lt;&gt;"",ISNUMBER(Y1152),AO1152=""),"REVIEW TYPE REQUIRED: operational, performance or formal (§6.4.4)",IF(AND(ISNUMBER(D1152),ISNUMBER(Y1152),AI1152&lt;&gt;"",Y1152-D1152&gt;IF(AI1152="Critical",31,IF(AI1152="High",IF(OR(AO1152="Operational monitoring",AO1152="Performance review"),31,92),IF(AI1152="Medium",IF(AO1152="Operational monitoring",31,IF(AO1152="Performance review",92,366)),366)))),"NEXT REVIEW EXCEEDS TIER CADENCE",IF(OR(AP1152="",AP1152="Action-capable: raise not yet set"),"AGENTIC CADENCE RAISE NOT SET (§6.4.4; size to be set by the Council)",IF(AND(Z1152="Closed",OR(D1152="",E1152="",G1152="",H1152="",I1152="",X1152="",Y1152="",AA1152="",AB1152="",NOT(ISNUMBER(AC1152)),NOT(ISNUMBER(AD1152)),AC1152&lt;1,AD1152&lt;1,AE1152="",AG1152="",AI1152="")),"CLOSURE EVIDENCE MISSING",IF(Z1152="Closed","Closure ready for independent review","Open / review")))))))))))))))))</f>
        <v/>
      </c>
      <c r="AI1152" s="0" t="n"/>
      <c r="AJ1152" s="0">
        <f>IF(AI1152="","",IF(AO1152="Operational monitoring",IF(AI1152="Low","Routine operational monitoring by the Service Owner",IF(AI1152="Medium","Monthly","Continuous (logged at least monthly)")),IF(AO1152="Performance review",IF(AI1152="Critical","At least monthly",IF(AI1152="High","Monthly",IF(AI1152="Medium","Quarterly","Annual"))),IF(AI1152="Critical","Continuous monitoring; formal review at least monthly",IF(AI1152="High","Quarterly","Annual")))))</f>
        <v/>
      </c>
      <c r="AK1152" s="0">
        <f>IF(OR(AI1152="",NOT(ISNUMBER(AC1152))),"",IF(OR(AI1152="Critical",AI1152="High"),MIN(AC1152,MAX(30,ROUNDUP(0.05*AC1152,0))),IF(AI1152="Medium",MIN(AC1152,20),MIN(AC1152,10))))</f>
        <v/>
      </c>
      <c r="AL1152" s="0" t="n"/>
      <c r="AM1152" s="0" t="n"/>
      <c r="AN1152" s="0" t="n"/>
      <c r="AO1152" s="0" t="n"/>
      <c r="AP1152" s="0" t="n"/>
    </row>
    <row r="1153">
      <c r="A1153" s="49" t="n"/>
      <c r="B1153" s="50" t="n"/>
      <c r="C1153" s="50" t="n"/>
      <c r="D1153" s="51" t="n"/>
      <c r="E1153" s="50" t="n"/>
      <c r="F1153" s="50" t="n"/>
      <c r="G1153" s="50" t="n"/>
      <c r="H1153" s="50" t="n"/>
      <c r="I1153" s="50" t="n"/>
      <c r="J1153" s="50" t="n"/>
      <c r="K1153" s="50" t="n"/>
      <c r="L1153" s="50" t="n"/>
      <c r="M1153" s="50" t="n"/>
      <c r="N1153" s="50" t="n"/>
      <c r="O1153" s="51" t="n"/>
      <c r="P1153" s="50" t="n"/>
      <c r="Q1153" s="50" t="n"/>
      <c r="R1153" s="50" t="n"/>
      <c r="S1153" s="50" t="n"/>
      <c r="T1153" s="50" t="n"/>
      <c r="U1153" s="50" t="n"/>
      <c r="V1153" s="50" t="n"/>
      <c r="W1153" s="50" t="n"/>
      <c r="X1153" s="50" t="n"/>
      <c r="Y1153" s="51" t="n"/>
      <c r="Z1153" s="52" t="n"/>
      <c r="AA1153" s="50" t="n"/>
      <c r="AB1153" s="50" t="n"/>
      <c r="AC1153" s="61" t="n"/>
      <c r="AD1153" s="61" t="n"/>
      <c r="AE1153" s="50" t="n"/>
      <c r="AF1153" s="0" t="n"/>
      <c r="AG1153" s="0" t="n"/>
      <c r="AH1153" s="85">
        <f>IF(COUNTA(A1153:AG1153,AI1153,AL1153:AP1153)=0,"",IF(TRIM(A1153)="","AIR-ID REQUIRED",IF(OR(AND(K1153&lt;&gt;"",ISNA(MATCH(K1153,{"Yes","No","Unknown"},0))),AND(Q1153&lt;&gt;"",ISNA(MATCH(Q1153,{"Yes","No","Unknown"},0))),AND(R1153&lt;&gt;"",ISNA(MATCH(R1153,{"Yes","No","Unknown"},0))),AND(T1153&lt;&gt;"",ISNA(MATCH(T1153,{"Yes","No","Unknown"},0))),AND(J1153&lt;&gt;"",ISNA(MATCH(J1153,{"Improving","Stable","Deteriorating","New / Baseline","Not yet known"},0))),AND(Z1153&lt;&gt;"",ISNA(MATCH(Z1153,{"Open","Reviewed","Action Open","Escalated","Closed"},0))),AND(AG1153&lt;&gt;"",ISNA(MATCH(AG1153,{"UC-ID specific","Shared system baseline"},0))),AND(AI1153&lt;&gt;"",ISNA(MATCH(AI1153,{"Low","Medium","High","Critical"},0))),AND(AL1153&lt;&gt;"",COUNTIF(Lists!$A$3:$A$10,AL1153)=0),AND(AO1153&lt;&gt;"",ISNA(MATCH(AO1153,{"Operational monitoring","Performance review","Formal review"},0))),AND(AP1153&lt;&gt;"",ISNA(MATCH(AP1153,{"Raised per Monitoring and Review Plan","Not action-capable","Action-capable: raise not yet set"},0)))),"INVALID VALUE — use the dropdown list",IF(AND(AG1153="UC-ID specific",OR(AF1153="",AF1153="None")),"UC-ID REQUIRED",IF(OR(J1153="",K1153="",Q1153="",R1153="",T1153="",AL1153="",J1153="Not yet known",K1153="Unknown",Q1153="Unknown",R1153="Unknown",T1153="Unknown"),"UNKNOWN TO RESOLVE",IF(AND(K1153="Yes",OR(H1153="",I1153="",M1153="",N1153="",O1153="",P1153="",P1153="None",X1153="")),"BREACH ACTION INCOMPLETE",IF(AND(OR(K1153="Yes",Q1153="Yes"),AL1153="None"),"TRIGGER NOT RECORDED — select the E.4 trigger",IF(AND(OR(AND(AL1153&lt;&gt;"",AL1153&lt;&gt;"None"),R1153="Yes"),AM1153=""),"REASSESSMENT / CONSIDERATION REF REQUIRED",IF(AND(OR(R1153="Yes",T1153="Yes"),U1153=""),"GATE LOG EVENT ID REQUIRED",IF(OR(AND(D1153&lt;&gt;"",NOT(ISNUMBER(D1153))),AND(Y1153&lt;&gt;"",NOT(ISNUMBER(Y1153))),AND(ISNUMBER(D1153),ISNUMBER(Y1153),Y1153&lt;=D1153)),"DATE CHECK — Review and Next Review must be dates, Next after Review",IF(AND(ISNUMBER(AC1153),ISNUMBER(AD1153),AD1153&gt;AC1153),"SAMPLE EXCEEDS POPULATION",IF(AND(ISNUMBER(AD1153),ISNUMBER(AK1153),AD1153&lt;AK1153),"SAMPLE BELOW TIER MINIMUM",IF(AND(AI1153&lt;&gt;"",ISNUMBER(Y1153),AO1153=""),"REVIEW TYPE REQUIRED: operational, performance or formal (§6.4.4)",IF(AND(ISNUMBER(D1153),ISNUMBER(Y1153),AI1153&lt;&gt;"",Y1153-D1153&gt;IF(AI1153="Critical",31,IF(AI1153="High",IF(OR(AO1153="Operational monitoring",AO1153="Performance review"),31,92),IF(AI1153="Medium",IF(AO1153="Operational monitoring",31,IF(AO1153="Performance review",92,366)),366)))),"NEXT REVIEW EXCEEDS TIER CADENCE",IF(OR(AP1153="",AP1153="Action-capable: raise not yet set"),"AGENTIC CADENCE RAISE NOT SET (§6.4.4; size to be set by the Council)",IF(AND(Z1153="Closed",OR(D1153="",E1153="",G1153="",H1153="",I1153="",X1153="",Y1153="",AA1153="",AB1153="",NOT(ISNUMBER(AC1153)),NOT(ISNUMBER(AD1153)),AC1153&lt;1,AD1153&lt;1,AE1153="",AG1153="",AI1153="")),"CLOSURE EVIDENCE MISSING",IF(Z1153="Closed","Closure ready for independent review","Open / review")))))))))))))))))</f>
        <v/>
      </c>
      <c r="AI1153" s="0" t="n"/>
      <c r="AJ1153" s="0">
        <f>IF(AI1153="","",IF(AO1153="Operational monitoring",IF(AI1153="Low","Routine operational monitoring by the Service Owner",IF(AI1153="Medium","Monthly","Continuous (logged at least monthly)")),IF(AO1153="Performance review",IF(AI1153="Critical","At least monthly",IF(AI1153="High","Monthly",IF(AI1153="Medium","Quarterly","Annual"))),IF(AI1153="Critical","Continuous monitoring; formal review at least monthly",IF(AI1153="High","Quarterly","Annual")))))</f>
        <v/>
      </c>
      <c r="AK1153" s="0">
        <f>IF(OR(AI1153="",NOT(ISNUMBER(AC1153))),"",IF(OR(AI1153="Critical",AI1153="High"),MIN(AC1153,MAX(30,ROUNDUP(0.05*AC1153,0))),IF(AI1153="Medium",MIN(AC1153,20),MIN(AC1153,10))))</f>
        <v/>
      </c>
      <c r="AL1153" s="0" t="n"/>
      <c r="AM1153" s="0" t="n"/>
      <c r="AN1153" s="0" t="n"/>
      <c r="AO1153" s="0" t="n"/>
      <c r="AP1153" s="0" t="n"/>
    </row>
    <row r="1154">
      <c r="A1154" s="49" t="n"/>
      <c r="B1154" s="50" t="n"/>
      <c r="C1154" s="50" t="n"/>
      <c r="D1154" s="51" t="n"/>
      <c r="E1154" s="50" t="n"/>
      <c r="F1154" s="50" t="n"/>
      <c r="G1154" s="50" t="n"/>
      <c r="H1154" s="50" t="n"/>
      <c r="I1154" s="50" t="n"/>
      <c r="J1154" s="50" t="n"/>
      <c r="K1154" s="50" t="n"/>
      <c r="L1154" s="50" t="n"/>
      <c r="M1154" s="50" t="n"/>
      <c r="N1154" s="50" t="n"/>
      <c r="O1154" s="51" t="n"/>
      <c r="P1154" s="50" t="n"/>
      <c r="Q1154" s="50" t="n"/>
      <c r="R1154" s="50" t="n"/>
      <c r="S1154" s="50" t="n"/>
      <c r="T1154" s="50" t="n"/>
      <c r="U1154" s="50" t="n"/>
      <c r="V1154" s="50" t="n"/>
      <c r="W1154" s="50" t="n"/>
      <c r="X1154" s="50" t="n"/>
      <c r="Y1154" s="51" t="n"/>
      <c r="Z1154" s="52" t="n"/>
      <c r="AA1154" s="50" t="n"/>
      <c r="AB1154" s="50" t="n"/>
      <c r="AC1154" s="61" t="n"/>
      <c r="AD1154" s="61" t="n"/>
      <c r="AE1154" s="50" t="n"/>
      <c r="AF1154" s="0" t="n"/>
      <c r="AG1154" s="0" t="n"/>
      <c r="AH1154" s="85">
        <f>IF(COUNTA(A1154:AG1154,AI1154,AL1154:AP1154)=0,"",IF(TRIM(A1154)="","AIR-ID REQUIRED",IF(OR(AND(K1154&lt;&gt;"",ISNA(MATCH(K1154,{"Yes","No","Unknown"},0))),AND(Q1154&lt;&gt;"",ISNA(MATCH(Q1154,{"Yes","No","Unknown"},0))),AND(R1154&lt;&gt;"",ISNA(MATCH(R1154,{"Yes","No","Unknown"},0))),AND(T1154&lt;&gt;"",ISNA(MATCH(T1154,{"Yes","No","Unknown"},0))),AND(J1154&lt;&gt;"",ISNA(MATCH(J1154,{"Improving","Stable","Deteriorating","New / Baseline","Not yet known"},0))),AND(Z1154&lt;&gt;"",ISNA(MATCH(Z1154,{"Open","Reviewed","Action Open","Escalated","Closed"},0))),AND(AG1154&lt;&gt;"",ISNA(MATCH(AG1154,{"UC-ID specific","Shared system baseline"},0))),AND(AI1154&lt;&gt;"",ISNA(MATCH(AI1154,{"Low","Medium","High","Critical"},0))),AND(AL1154&lt;&gt;"",COUNTIF(Lists!$A$3:$A$10,AL1154)=0),AND(AO1154&lt;&gt;"",ISNA(MATCH(AO1154,{"Operational monitoring","Performance review","Formal review"},0))),AND(AP1154&lt;&gt;"",ISNA(MATCH(AP1154,{"Raised per Monitoring and Review Plan","Not action-capable","Action-capable: raise not yet set"},0)))),"INVALID VALUE — use the dropdown list",IF(AND(AG1154="UC-ID specific",OR(AF1154="",AF1154="None")),"UC-ID REQUIRED",IF(OR(J1154="",K1154="",Q1154="",R1154="",T1154="",AL1154="",J1154="Not yet known",K1154="Unknown",Q1154="Unknown",R1154="Unknown",T1154="Unknown"),"UNKNOWN TO RESOLVE",IF(AND(K1154="Yes",OR(H1154="",I1154="",M1154="",N1154="",O1154="",P1154="",P1154="None",X1154="")),"BREACH ACTION INCOMPLETE",IF(AND(OR(K1154="Yes",Q1154="Yes"),AL1154="None"),"TRIGGER NOT RECORDED — select the E.4 trigger",IF(AND(OR(AND(AL1154&lt;&gt;"",AL1154&lt;&gt;"None"),R1154="Yes"),AM1154=""),"REASSESSMENT / CONSIDERATION REF REQUIRED",IF(AND(OR(R1154="Yes",T1154="Yes"),U1154=""),"GATE LOG EVENT ID REQUIRED",IF(OR(AND(D1154&lt;&gt;"",NOT(ISNUMBER(D1154))),AND(Y1154&lt;&gt;"",NOT(ISNUMBER(Y1154))),AND(ISNUMBER(D1154),ISNUMBER(Y1154),Y1154&lt;=D1154)),"DATE CHECK — Review and Next Review must be dates, Next after Review",IF(AND(ISNUMBER(AC1154),ISNUMBER(AD1154),AD1154&gt;AC1154),"SAMPLE EXCEEDS POPULATION",IF(AND(ISNUMBER(AD1154),ISNUMBER(AK1154),AD1154&lt;AK1154),"SAMPLE BELOW TIER MINIMUM",IF(AND(AI1154&lt;&gt;"",ISNUMBER(Y1154),AO1154=""),"REVIEW TYPE REQUIRED: operational, performance or formal (§6.4.4)",IF(AND(ISNUMBER(D1154),ISNUMBER(Y1154),AI1154&lt;&gt;"",Y1154-D1154&gt;IF(AI1154="Critical",31,IF(AI1154="High",IF(OR(AO1154="Operational monitoring",AO1154="Performance review"),31,92),IF(AI1154="Medium",IF(AO1154="Operational monitoring",31,IF(AO1154="Performance review",92,366)),366)))),"NEXT REVIEW EXCEEDS TIER CADENCE",IF(OR(AP1154="",AP1154="Action-capable: raise not yet set"),"AGENTIC CADENCE RAISE NOT SET (§6.4.4; size to be set by the Council)",IF(AND(Z1154="Closed",OR(D1154="",E1154="",G1154="",H1154="",I1154="",X1154="",Y1154="",AA1154="",AB1154="",NOT(ISNUMBER(AC1154)),NOT(ISNUMBER(AD1154)),AC1154&lt;1,AD1154&lt;1,AE1154="",AG1154="",AI1154="")),"CLOSURE EVIDENCE MISSING",IF(Z1154="Closed","Closure ready for independent review","Open / review")))))))))))))))))</f>
        <v/>
      </c>
      <c r="AI1154" s="0" t="n"/>
      <c r="AJ1154" s="0">
        <f>IF(AI1154="","",IF(AO1154="Operational monitoring",IF(AI1154="Low","Routine operational monitoring by the Service Owner",IF(AI1154="Medium","Monthly","Continuous (logged at least monthly)")),IF(AO1154="Performance review",IF(AI1154="Critical","At least monthly",IF(AI1154="High","Monthly",IF(AI1154="Medium","Quarterly","Annual"))),IF(AI1154="Critical","Continuous monitoring; formal review at least monthly",IF(AI1154="High","Quarterly","Annual")))))</f>
        <v/>
      </c>
      <c r="AK1154" s="0">
        <f>IF(OR(AI1154="",NOT(ISNUMBER(AC1154))),"",IF(OR(AI1154="Critical",AI1154="High"),MIN(AC1154,MAX(30,ROUNDUP(0.05*AC1154,0))),IF(AI1154="Medium",MIN(AC1154,20),MIN(AC1154,10))))</f>
        <v/>
      </c>
      <c r="AL1154" s="0" t="n"/>
      <c r="AM1154" s="0" t="n"/>
      <c r="AN1154" s="0" t="n"/>
      <c r="AO1154" s="0" t="n"/>
      <c r="AP1154" s="0" t="n"/>
    </row>
    <row r="1155">
      <c r="A1155" s="49" t="n"/>
      <c r="B1155" s="50" t="n"/>
      <c r="C1155" s="50" t="n"/>
      <c r="D1155" s="51" t="n"/>
      <c r="E1155" s="50" t="n"/>
      <c r="F1155" s="50" t="n"/>
      <c r="G1155" s="50" t="n"/>
      <c r="H1155" s="50" t="n"/>
      <c r="I1155" s="50" t="n"/>
      <c r="J1155" s="50" t="n"/>
      <c r="K1155" s="50" t="n"/>
      <c r="L1155" s="50" t="n"/>
      <c r="M1155" s="50" t="n"/>
      <c r="N1155" s="50" t="n"/>
      <c r="O1155" s="51" t="n"/>
      <c r="P1155" s="50" t="n"/>
      <c r="Q1155" s="50" t="n"/>
      <c r="R1155" s="50" t="n"/>
      <c r="S1155" s="50" t="n"/>
      <c r="T1155" s="50" t="n"/>
      <c r="U1155" s="50" t="n"/>
      <c r="V1155" s="50" t="n"/>
      <c r="W1155" s="50" t="n"/>
      <c r="X1155" s="50" t="n"/>
      <c r="Y1155" s="51" t="n"/>
      <c r="Z1155" s="52" t="n"/>
      <c r="AA1155" s="50" t="n"/>
      <c r="AB1155" s="50" t="n"/>
      <c r="AC1155" s="61" t="n"/>
      <c r="AD1155" s="61" t="n"/>
      <c r="AE1155" s="50" t="n"/>
      <c r="AF1155" s="0" t="n"/>
      <c r="AG1155" s="0" t="n"/>
      <c r="AH1155" s="85">
        <f>IF(COUNTA(A1155:AG1155,AI1155,AL1155:AP1155)=0,"",IF(TRIM(A1155)="","AIR-ID REQUIRED",IF(OR(AND(K1155&lt;&gt;"",ISNA(MATCH(K1155,{"Yes","No","Unknown"},0))),AND(Q1155&lt;&gt;"",ISNA(MATCH(Q1155,{"Yes","No","Unknown"},0))),AND(R1155&lt;&gt;"",ISNA(MATCH(R1155,{"Yes","No","Unknown"},0))),AND(T1155&lt;&gt;"",ISNA(MATCH(T1155,{"Yes","No","Unknown"},0))),AND(J1155&lt;&gt;"",ISNA(MATCH(J1155,{"Improving","Stable","Deteriorating","New / Baseline","Not yet known"},0))),AND(Z1155&lt;&gt;"",ISNA(MATCH(Z1155,{"Open","Reviewed","Action Open","Escalated","Closed"},0))),AND(AG1155&lt;&gt;"",ISNA(MATCH(AG1155,{"UC-ID specific","Shared system baseline"},0))),AND(AI1155&lt;&gt;"",ISNA(MATCH(AI1155,{"Low","Medium","High","Critical"},0))),AND(AL1155&lt;&gt;"",COUNTIF(Lists!$A$3:$A$10,AL1155)=0),AND(AO1155&lt;&gt;"",ISNA(MATCH(AO1155,{"Operational monitoring","Performance review","Formal review"},0))),AND(AP1155&lt;&gt;"",ISNA(MATCH(AP1155,{"Raised per Monitoring and Review Plan","Not action-capable","Action-capable: raise not yet set"},0)))),"INVALID VALUE — use the dropdown list",IF(AND(AG1155="UC-ID specific",OR(AF1155="",AF1155="None")),"UC-ID REQUIRED",IF(OR(J1155="",K1155="",Q1155="",R1155="",T1155="",AL1155="",J1155="Not yet known",K1155="Unknown",Q1155="Unknown",R1155="Unknown",T1155="Unknown"),"UNKNOWN TO RESOLVE",IF(AND(K1155="Yes",OR(H1155="",I1155="",M1155="",N1155="",O1155="",P1155="",P1155="None",X1155="")),"BREACH ACTION INCOMPLETE",IF(AND(OR(K1155="Yes",Q1155="Yes"),AL1155="None"),"TRIGGER NOT RECORDED — select the E.4 trigger",IF(AND(OR(AND(AL1155&lt;&gt;"",AL1155&lt;&gt;"None"),R1155="Yes"),AM1155=""),"REASSESSMENT / CONSIDERATION REF REQUIRED",IF(AND(OR(R1155="Yes",T1155="Yes"),U1155=""),"GATE LOG EVENT ID REQUIRED",IF(OR(AND(D1155&lt;&gt;"",NOT(ISNUMBER(D1155))),AND(Y1155&lt;&gt;"",NOT(ISNUMBER(Y1155))),AND(ISNUMBER(D1155),ISNUMBER(Y1155),Y1155&lt;=D1155)),"DATE CHECK — Review and Next Review must be dates, Next after Review",IF(AND(ISNUMBER(AC1155),ISNUMBER(AD1155),AD1155&gt;AC1155),"SAMPLE EXCEEDS POPULATION",IF(AND(ISNUMBER(AD1155),ISNUMBER(AK1155),AD1155&lt;AK1155),"SAMPLE BELOW TIER MINIMUM",IF(AND(AI1155&lt;&gt;"",ISNUMBER(Y1155),AO1155=""),"REVIEW TYPE REQUIRED: operational, performance or formal (§6.4.4)",IF(AND(ISNUMBER(D1155),ISNUMBER(Y1155),AI1155&lt;&gt;"",Y1155-D1155&gt;IF(AI1155="Critical",31,IF(AI1155="High",IF(OR(AO1155="Operational monitoring",AO1155="Performance review"),31,92),IF(AI1155="Medium",IF(AO1155="Operational monitoring",31,IF(AO1155="Performance review",92,366)),366)))),"NEXT REVIEW EXCEEDS TIER CADENCE",IF(OR(AP1155="",AP1155="Action-capable: raise not yet set"),"AGENTIC CADENCE RAISE NOT SET (§6.4.4; size to be set by the Council)",IF(AND(Z1155="Closed",OR(D1155="",E1155="",G1155="",H1155="",I1155="",X1155="",Y1155="",AA1155="",AB1155="",NOT(ISNUMBER(AC1155)),NOT(ISNUMBER(AD1155)),AC1155&lt;1,AD1155&lt;1,AE1155="",AG1155="",AI1155="")),"CLOSURE EVIDENCE MISSING",IF(Z1155="Closed","Closure ready for independent review","Open / review")))))))))))))))))</f>
        <v/>
      </c>
      <c r="AI1155" s="0" t="n"/>
      <c r="AJ1155" s="0">
        <f>IF(AI1155="","",IF(AO1155="Operational monitoring",IF(AI1155="Low","Routine operational monitoring by the Service Owner",IF(AI1155="Medium","Monthly","Continuous (logged at least monthly)")),IF(AO1155="Performance review",IF(AI1155="Critical","At least monthly",IF(AI1155="High","Monthly",IF(AI1155="Medium","Quarterly","Annual"))),IF(AI1155="Critical","Continuous monitoring; formal review at least monthly",IF(AI1155="High","Quarterly","Annual")))))</f>
        <v/>
      </c>
      <c r="AK1155" s="0">
        <f>IF(OR(AI1155="",NOT(ISNUMBER(AC1155))),"",IF(OR(AI1155="Critical",AI1155="High"),MIN(AC1155,MAX(30,ROUNDUP(0.05*AC1155,0))),IF(AI1155="Medium",MIN(AC1155,20),MIN(AC1155,10))))</f>
        <v/>
      </c>
      <c r="AL1155" s="0" t="n"/>
      <c r="AM1155" s="0" t="n"/>
      <c r="AN1155" s="0" t="n"/>
      <c r="AO1155" s="0" t="n"/>
      <c r="AP1155" s="0" t="n"/>
    </row>
    <row r="1156">
      <c r="A1156" s="49" t="n"/>
      <c r="B1156" s="50" t="n"/>
      <c r="C1156" s="50" t="n"/>
      <c r="D1156" s="51" t="n"/>
      <c r="E1156" s="50" t="n"/>
      <c r="F1156" s="50" t="n"/>
      <c r="G1156" s="50" t="n"/>
      <c r="H1156" s="50" t="n"/>
      <c r="I1156" s="50" t="n"/>
      <c r="J1156" s="50" t="n"/>
      <c r="K1156" s="50" t="n"/>
      <c r="L1156" s="50" t="n"/>
      <c r="M1156" s="50" t="n"/>
      <c r="N1156" s="50" t="n"/>
      <c r="O1156" s="51" t="n"/>
      <c r="P1156" s="50" t="n"/>
      <c r="Q1156" s="50" t="n"/>
      <c r="R1156" s="50" t="n"/>
      <c r="S1156" s="50" t="n"/>
      <c r="T1156" s="50" t="n"/>
      <c r="U1156" s="50" t="n"/>
      <c r="V1156" s="50" t="n"/>
      <c r="W1156" s="50" t="n"/>
      <c r="X1156" s="50" t="n"/>
      <c r="Y1156" s="51" t="n"/>
      <c r="Z1156" s="52" t="n"/>
      <c r="AA1156" s="50" t="n"/>
      <c r="AB1156" s="50" t="n"/>
      <c r="AC1156" s="61" t="n"/>
      <c r="AD1156" s="61" t="n"/>
      <c r="AE1156" s="50" t="n"/>
      <c r="AF1156" s="0" t="n"/>
      <c r="AG1156" s="0" t="n"/>
      <c r="AH1156" s="85">
        <f>IF(COUNTA(A1156:AG1156,AI1156,AL1156:AP1156)=0,"",IF(TRIM(A1156)="","AIR-ID REQUIRED",IF(OR(AND(K1156&lt;&gt;"",ISNA(MATCH(K1156,{"Yes","No","Unknown"},0))),AND(Q1156&lt;&gt;"",ISNA(MATCH(Q1156,{"Yes","No","Unknown"},0))),AND(R1156&lt;&gt;"",ISNA(MATCH(R1156,{"Yes","No","Unknown"},0))),AND(T1156&lt;&gt;"",ISNA(MATCH(T1156,{"Yes","No","Unknown"},0))),AND(J1156&lt;&gt;"",ISNA(MATCH(J1156,{"Improving","Stable","Deteriorating","New / Baseline","Not yet known"},0))),AND(Z1156&lt;&gt;"",ISNA(MATCH(Z1156,{"Open","Reviewed","Action Open","Escalated","Closed"},0))),AND(AG1156&lt;&gt;"",ISNA(MATCH(AG1156,{"UC-ID specific","Shared system baseline"},0))),AND(AI1156&lt;&gt;"",ISNA(MATCH(AI1156,{"Low","Medium","High","Critical"},0))),AND(AL1156&lt;&gt;"",COUNTIF(Lists!$A$3:$A$10,AL1156)=0),AND(AO1156&lt;&gt;"",ISNA(MATCH(AO1156,{"Operational monitoring","Performance review","Formal review"},0))),AND(AP1156&lt;&gt;"",ISNA(MATCH(AP1156,{"Raised per Monitoring and Review Plan","Not action-capable","Action-capable: raise not yet set"},0)))),"INVALID VALUE — use the dropdown list",IF(AND(AG1156="UC-ID specific",OR(AF1156="",AF1156="None")),"UC-ID REQUIRED",IF(OR(J1156="",K1156="",Q1156="",R1156="",T1156="",AL1156="",J1156="Not yet known",K1156="Unknown",Q1156="Unknown",R1156="Unknown",T1156="Unknown"),"UNKNOWN TO RESOLVE",IF(AND(K1156="Yes",OR(H1156="",I1156="",M1156="",N1156="",O1156="",P1156="",P1156="None",X1156="")),"BREACH ACTION INCOMPLETE",IF(AND(OR(K1156="Yes",Q1156="Yes"),AL1156="None"),"TRIGGER NOT RECORDED — select the E.4 trigger",IF(AND(OR(AND(AL1156&lt;&gt;"",AL1156&lt;&gt;"None"),R1156="Yes"),AM1156=""),"REASSESSMENT / CONSIDERATION REF REQUIRED",IF(AND(OR(R1156="Yes",T1156="Yes"),U1156=""),"GATE LOG EVENT ID REQUIRED",IF(OR(AND(D1156&lt;&gt;"",NOT(ISNUMBER(D1156))),AND(Y1156&lt;&gt;"",NOT(ISNUMBER(Y1156))),AND(ISNUMBER(D1156),ISNUMBER(Y1156),Y1156&lt;=D1156)),"DATE CHECK — Review and Next Review must be dates, Next after Review",IF(AND(ISNUMBER(AC1156),ISNUMBER(AD1156),AD1156&gt;AC1156),"SAMPLE EXCEEDS POPULATION",IF(AND(ISNUMBER(AD1156),ISNUMBER(AK1156),AD1156&lt;AK1156),"SAMPLE BELOW TIER MINIMUM",IF(AND(AI1156&lt;&gt;"",ISNUMBER(Y1156),AO1156=""),"REVIEW TYPE REQUIRED: operational, performance or formal (§6.4.4)",IF(AND(ISNUMBER(D1156),ISNUMBER(Y1156),AI1156&lt;&gt;"",Y1156-D1156&gt;IF(AI1156="Critical",31,IF(AI1156="High",IF(OR(AO1156="Operational monitoring",AO1156="Performance review"),31,92),IF(AI1156="Medium",IF(AO1156="Operational monitoring",31,IF(AO1156="Performance review",92,366)),366)))),"NEXT REVIEW EXCEEDS TIER CADENCE",IF(OR(AP1156="",AP1156="Action-capable: raise not yet set"),"AGENTIC CADENCE RAISE NOT SET (§6.4.4; size to be set by the Council)",IF(AND(Z1156="Closed",OR(D1156="",E1156="",G1156="",H1156="",I1156="",X1156="",Y1156="",AA1156="",AB1156="",NOT(ISNUMBER(AC1156)),NOT(ISNUMBER(AD1156)),AC1156&lt;1,AD1156&lt;1,AE1156="",AG1156="",AI1156="")),"CLOSURE EVIDENCE MISSING",IF(Z1156="Closed","Closure ready for independent review","Open / review")))))))))))))))))</f>
        <v/>
      </c>
      <c r="AI1156" s="0" t="n"/>
      <c r="AJ1156" s="0">
        <f>IF(AI1156="","",IF(AO1156="Operational monitoring",IF(AI1156="Low","Routine operational monitoring by the Service Owner",IF(AI1156="Medium","Monthly","Continuous (logged at least monthly)")),IF(AO1156="Performance review",IF(AI1156="Critical","At least monthly",IF(AI1156="High","Monthly",IF(AI1156="Medium","Quarterly","Annual"))),IF(AI1156="Critical","Continuous monitoring; formal review at least monthly",IF(AI1156="High","Quarterly","Annual")))))</f>
        <v/>
      </c>
      <c r="AK1156" s="0">
        <f>IF(OR(AI1156="",NOT(ISNUMBER(AC1156))),"",IF(OR(AI1156="Critical",AI1156="High"),MIN(AC1156,MAX(30,ROUNDUP(0.05*AC1156,0))),IF(AI1156="Medium",MIN(AC1156,20),MIN(AC1156,10))))</f>
        <v/>
      </c>
      <c r="AL1156" s="0" t="n"/>
      <c r="AM1156" s="0" t="n"/>
      <c r="AN1156" s="0" t="n"/>
      <c r="AO1156" s="0" t="n"/>
      <c r="AP1156" s="0" t="n"/>
    </row>
    <row r="1157">
      <c r="A1157" s="49" t="n"/>
      <c r="B1157" s="50" t="n"/>
      <c r="C1157" s="50" t="n"/>
      <c r="D1157" s="51" t="n"/>
      <c r="E1157" s="50" t="n"/>
      <c r="F1157" s="50" t="n"/>
      <c r="G1157" s="50" t="n"/>
      <c r="H1157" s="50" t="n"/>
      <c r="I1157" s="50" t="n"/>
      <c r="J1157" s="50" t="n"/>
      <c r="K1157" s="50" t="n"/>
      <c r="L1157" s="50" t="n"/>
      <c r="M1157" s="50" t="n"/>
      <c r="N1157" s="50" t="n"/>
      <c r="O1157" s="51" t="n"/>
      <c r="P1157" s="50" t="n"/>
      <c r="Q1157" s="50" t="n"/>
      <c r="R1157" s="50" t="n"/>
      <c r="S1157" s="50" t="n"/>
      <c r="T1157" s="50" t="n"/>
      <c r="U1157" s="50" t="n"/>
      <c r="V1157" s="50" t="n"/>
      <c r="W1157" s="50" t="n"/>
      <c r="X1157" s="50" t="n"/>
      <c r="Y1157" s="51" t="n"/>
      <c r="Z1157" s="52" t="n"/>
      <c r="AA1157" s="50" t="n"/>
      <c r="AB1157" s="50" t="n"/>
      <c r="AC1157" s="61" t="n"/>
      <c r="AD1157" s="61" t="n"/>
      <c r="AE1157" s="50" t="n"/>
      <c r="AF1157" s="0" t="n"/>
      <c r="AG1157" s="0" t="n"/>
      <c r="AH1157" s="85">
        <f>IF(COUNTA(A1157:AG1157,AI1157,AL1157:AP1157)=0,"",IF(TRIM(A1157)="","AIR-ID REQUIRED",IF(OR(AND(K1157&lt;&gt;"",ISNA(MATCH(K1157,{"Yes","No","Unknown"},0))),AND(Q1157&lt;&gt;"",ISNA(MATCH(Q1157,{"Yes","No","Unknown"},0))),AND(R1157&lt;&gt;"",ISNA(MATCH(R1157,{"Yes","No","Unknown"},0))),AND(T1157&lt;&gt;"",ISNA(MATCH(T1157,{"Yes","No","Unknown"},0))),AND(J1157&lt;&gt;"",ISNA(MATCH(J1157,{"Improving","Stable","Deteriorating","New / Baseline","Not yet known"},0))),AND(Z1157&lt;&gt;"",ISNA(MATCH(Z1157,{"Open","Reviewed","Action Open","Escalated","Closed"},0))),AND(AG1157&lt;&gt;"",ISNA(MATCH(AG1157,{"UC-ID specific","Shared system baseline"},0))),AND(AI1157&lt;&gt;"",ISNA(MATCH(AI1157,{"Low","Medium","High","Critical"},0))),AND(AL1157&lt;&gt;"",COUNTIF(Lists!$A$3:$A$10,AL1157)=0),AND(AO1157&lt;&gt;"",ISNA(MATCH(AO1157,{"Operational monitoring","Performance review","Formal review"},0))),AND(AP1157&lt;&gt;"",ISNA(MATCH(AP1157,{"Raised per Monitoring and Review Plan","Not action-capable","Action-capable: raise not yet set"},0)))),"INVALID VALUE — use the dropdown list",IF(AND(AG1157="UC-ID specific",OR(AF1157="",AF1157="None")),"UC-ID REQUIRED",IF(OR(J1157="",K1157="",Q1157="",R1157="",T1157="",AL1157="",J1157="Not yet known",K1157="Unknown",Q1157="Unknown",R1157="Unknown",T1157="Unknown"),"UNKNOWN TO RESOLVE",IF(AND(K1157="Yes",OR(H1157="",I1157="",M1157="",N1157="",O1157="",P1157="",P1157="None",X1157="")),"BREACH ACTION INCOMPLETE",IF(AND(OR(K1157="Yes",Q1157="Yes"),AL1157="None"),"TRIGGER NOT RECORDED — select the E.4 trigger",IF(AND(OR(AND(AL1157&lt;&gt;"",AL1157&lt;&gt;"None"),R1157="Yes"),AM1157=""),"REASSESSMENT / CONSIDERATION REF REQUIRED",IF(AND(OR(R1157="Yes",T1157="Yes"),U1157=""),"GATE LOG EVENT ID REQUIRED",IF(OR(AND(D1157&lt;&gt;"",NOT(ISNUMBER(D1157))),AND(Y1157&lt;&gt;"",NOT(ISNUMBER(Y1157))),AND(ISNUMBER(D1157),ISNUMBER(Y1157),Y1157&lt;=D1157)),"DATE CHECK — Review and Next Review must be dates, Next after Review",IF(AND(ISNUMBER(AC1157),ISNUMBER(AD1157),AD1157&gt;AC1157),"SAMPLE EXCEEDS POPULATION",IF(AND(ISNUMBER(AD1157),ISNUMBER(AK1157),AD1157&lt;AK1157),"SAMPLE BELOW TIER MINIMUM",IF(AND(AI1157&lt;&gt;"",ISNUMBER(Y1157),AO1157=""),"REVIEW TYPE REQUIRED: operational, performance or formal (§6.4.4)",IF(AND(ISNUMBER(D1157),ISNUMBER(Y1157),AI1157&lt;&gt;"",Y1157-D1157&gt;IF(AI1157="Critical",31,IF(AI1157="High",IF(OR(AO1157="Operational monitoring",AO1157="Performance review"),31,92),IF(AI1157="Medium",IF(AO1157="Operational monitoring",31,IF(AO1157="Performance review",92,366)),366)))),"NEXT REVIEW EXCEEDS TIER CADENCE",IF(OR(AP1157="",AP1157="Action-capable: raise not yet set"),"AGENTIC CADENCE RAISE NOT SET (§6.4.4; size to be set by the Council)",IF(AND(Z1157="Closed",OR(D1157="",E1157="",G1157="",H1157="",I1157="",X1157="",Y1157="",AA1157="",AB1157="",NOT(ISNUMBER(AC1157)),NOT(ISNUMBER(AD1157)),AC1157&lt;1,AD1157&lt;1,AE1157="",AG1157="",AI1157="")),"CLOSURE EVIDENCE MISSING",IF(Z1157="Closed","Closure ready for independent review","Open / review")))))))))))))))))</f>
        <v/>
      </c>
      <c r="AI1157" s="0" t="n"/>
      <c r="AJ1157" s="0">
        <f>IF(AI1157="","",IF(AO1157="Operational monitoring",IF(AI1157="Low","Routine operational monitoring by the Service Owner",IF(AI1157="Medium","Monthly","Continuous (logged at least monthly)")),IF(AO1157="Performance review",IF(AI1157="Critical","At least monthly",IF(AI1157="High","Monthly",IF(AI1157="Medium","Quarterly","Annual"))),IF(AI1157="Critical","Continuous monitoring; formal review at least monthly",IF(AI1157="High","Quarterly","Annual")))))</f>
        <v/>
      </c>
      <c r="AK1157" s="0">
        <f>IF(OR(AI1157="",NOT(ISNUMBER(AC1157))),"",IF(OR(AI1157="Critical",AI1157="High"),MIN(AC1157,MAX(30,ROUNDUP(0.05*AC1157,0))),IF(AI1157="Medium",MIN(AC1157,20),MIN(AC1157,10))))</f>
        <v/>
      </c>
      <c r="AL1157" s="0" t="n"/>
      <c r="AM1157" s="0" t="n"/>
      <c r="AN1157" s="0" t="n"/>
      <c r="AO1157" s="0" t="n"/>
      <c r="AP1157" s="0" t="n"/>
    </row>
    <row r="1158">
      <c r="A1158" s="49" t="n"/>
      <c r="B1158" s="50" t="n"/>
      <c r="C1158" s="50" t="n"/>
      <c r="D1158" s="51" t="n"/>
      <c r="E1158" s="50" t="n"/>
      <c r="F1158" s="50" t="n"/>
      <c r="G1158" s="50" t="n"/>
      <c r="H1158" s="50" t="n"/>
      <c r="I1158" s="50" t="n"/>
      <c r="J1158" s="50" t="n"/>
      <c r="K1158" s="50" t="n"/>
      <c r="L1158" s="50" t="n"/>
      <c r="M1158" s="50" t="n"/>
      <c r="N1158" s="50" t="n"/>
      <c r="O1158" s="51" t="n"/>
      <c r="P1158" s="50" t="n"/>
      <c r="Q1158" s="50" t="n"/>
      <c r="R1158" s="50" t="n"/>
      <c r="S1158" s="50" t="n"/>
      <c r="T1158" s="50" t="n"/>
      <c r="U1158" s="50" t="n"/>
      <c r="V1158" s="50" t="n"/>
      <c r="W1158" s="50" t="n"/>
      <c r="X1158" s="50" t="n"/>
      <c r="Y1158" s="51" t="n"/>
      <c r="Z1158" s="52" t="n"/>
      <c r="AA1158" s="50" t="n"/>
      <c r="AB1158" s="50" t="n"/>
      <c r="AC1158" s="61" t="n"/>
      <c r="AD1158" s="61" t="n"/>
      <c r="AE1158" s="50" t="n"/>
      <c r="AF1158" s="0" t="n"/>
      <c r="AG1158" s="0" t="n"/>
      <c r="AH1158" s="85">
        <f>IF(COUNTA(A1158:AG1158,AI1158,AL1158:AP1158)=0,"",IF(TRIM(A1158)="","AIR-ID REQUIRED",IF(OR(AND(K1158&lt;&gt;"",ISNA(MATCH(K1158,{"Yes","No","Unknown"},0))),AND(Q1158&lt;&gt;"",ISNA(MATCH(Q1158,{"Yes","No","Unknown"},0))),AND(R1158&lt;&gt;"",ISNA(MATCH(R1158,{"Yes","No","Unknown"},0))),AND(T1158&lt;&gt;"",ISNA(MATCH(T1158,{"Yes","No","Unknown"},0))),AND(J1158&lt;&gt;"",ISNA(MATCH(J1158,{"Improving","Stable","Deteriorating","New / Baseline","Not yet known"},0))),AND(Z1158&lt;&gt;"",ISNA(MATCH(Z1158,{"Open","Reviewed","Action Open","Escalated","Closed"},0))),AND(AG1158&lt;&gt;"",ISNA(MATCH(AG1158,{"UC-ID specific","Shared system baseline"},0))),AND(AI1158&lt;&gt;"",ISNA(MATCH(AI1158,{"Low","Medium","High","Critical"},0))),AND(AL1158&lt;&gt;"",COUNTIF(Lists!$A$3:$A$10,AL1158)=0),AND(AO1158&lt;&gt;"",ISNA(MATCH(AO1158,{"Operational monitoring","Performance review","Formal review"},0))),AND(AP1158&lt;&gt;"",ISNA(MATCH(AP1158,{"Raised per Monitoring and Review Plan","Not action-capable","Action-capable: raise not yet set"},0)))),"INVALID VALUE — use the dropdown list",IF(AND(AG1158="UC-ID specific",OR(AF1158="",AF1158="None")),"UC-ID REQUIRED",IF(OR(J1158="",K1158="",Q1158="",R1158="",T1158="",AL1158="",J1158="Not yet known",K1158="Unknown",Q1158="Unknown",R1158="Unknown",T1158="Unknown"),"UNKNOWN TO RESOLVE",IF(AND(K1158="Yes",OR(H1158="",I1158="",M1158="",N1158="",O1158="",P1158="",P1158="None",X1158="")),"BREACH ACTION INCOMPLETE",IF(AND(OR(K1158="Yes",Q1158="Yes"),AL1158="None"),"TRIGGER NOT RECORDED — select the E.4 trigger",IF(AND(OR(AND(AL1158&lt;&gt;"",AL1158&lt;&gt;"None"),R1158="Yes"),AM1158=""),"REASSESSMENT / CONSIDERATION REF REQUIRED",IF(AND(OR(R1158="Yes",T1158="Yes"),U1158=""),"GATE LOG EVENT ID REQUIRED",IF(OR(AND(D1158&lt;&gt;"",NOT(ISNUMBER(D1158))),AND(Y1158&lt;&gt;"",NOT(ISNUMBER(Y1158))),AND(ISNUMBER(D1158),ISNUMBER(Y1158),Y1158&lt;=D1158)),"DATE CHECK — Review and Next Review must be dates, Next after Review",IF(AND(ISNUMBER(AC1158),ISNUMBER(AD1158),AD1158&gt;AC1158),"SAMPLE EXCEEDS POPULATION",IF(AND(ISNUMBER(AD1158),ISNUMBER(AK1158),AD1158&lt;AK1158),"SAMPLE BELOW TIER MINIMUM",IF(AND(AI1158&lt;&gt;"",ISNUMBER(Y1158),AO1158=""),"REVIEW TYPE REQUIRED: operational, performance or formal (§6.4.4)",IF(AND(ISNUMBER(D1158),ISNUMBER(Y1158),AI1158&lt;&gt;"",Y1158-D1158&gt;IF(AI1158="Critical",31,IF(AI1158="High",IF(OR(AO1158="Operational monitoring",AO1158="Performance review"),31,92),IF(AI1158="Medium",IF(AO1158="Operational monitoring",31,IF(AO1158="Performance review",92,366)),366)))),"NEXT REVIEW EXCEEDS TIER CADENCE",IF(OR(AP1158="",AP1158="Action-capable: raise not yet set"),"AGENTIC CADENCE RAISE NOT SET (§6.4.4; size to be set by the Council)",IF(AND(Z1158="Closed",OR(D1158="",E1158="",G1158="",H1158="",I1158="",X1158="",Y1158="",AA1158="",AB1158="",NOT(ISNUMBER(AC1158)),NOT(ISNUMBER(AD1158)),AC1158&lt;1,AD1158&lt;1,AE1158="",AG1158="",AI1158="")),"CLOSURE EVIDENCE MISSING",IF(Z1158="Closed","Closure ready for independent review","Open / review")))))))))))))))))</f>
        <v/>
      </c>
      <c r="AI1158" s="0" t="n"/>
      <c r="AJ1158" s="0">
        <f>IF(AI1158="","",IF(AO1158="Operational monitoring",IF(AI1158="Low","Routine operational monitoring by the Service Owner",IF(AI1158="Medium","Monthly","Continuous (logged at least monthly)")),IF(AO1158="Performance review",IF(AI1158="Critical","At least monthly",IF(AI1158="High","Monthly",IF(AI1158="Medium","Quarterly","Annual"))),IF(AI1158="Critical","Continuous monitoring; formal review at least monthly",IF(AI1158="High","Quarterly","Annual")))))</f>
        <v/>
      </c>
      <c r="AK1158" s="0">
        <f>IF(OR(AI1158="",NOT(ISNUMBER(AC1158))),"",IF(OR(AI1158="Critical",AI1158="High"),MIN(AC1158,MAX(30,ROUNDUP(0.05*AC1158,0))),IF(AI1158="Medium",MIN(AC1158,20),MIN(AC1158,10))))</f>
        <v/>
      </c>
      <c r="AL1158" s="0" t="n"/>
      <c r="AM1158" s="0" t="n"/>
      <c r="AN1158" s="0" t="n"/>
      <c r="AO1158" s="0" t="n"/>
      <c r="AP1158" s="0" t="n"/>
    </row>
    <row r="1159">
      <c r="A1159" s="49" t="n"/>
      <c r="B1159" s="50" t="n"/>
      <c r="C1159" s="50" t="n"/>
      <c r="D1159" s="51" t="n"/>
      <c r="E1159" s="50" t="n"/>
      <c r="F1159" s="50" t="n"/>
      <c r="G1159" s="50" t="n"/>
      <c r="H1159" s="50" t="n"/>
      <c r="I1159" s="50" t="n"/>
      <c r="J1159" s="50" t="n"/>
      <c r="K1159" s="50" t="n"/>
      <c r="L1159" s="50" t="n"/>
      <c r="M1159" s="50" t="n"/>
      <c r="N1159" s="50" t="n"/>
      <c r="O1159" s="51" t="n"/>
      <c r="P1159" s="50" t="n"/>
      <c r="Q1159" s="50" t="n"/>
      <c r="R1159" s="50" t="n"/>
      <c r="S1159" s="50" t="n"/>
      <c r="T1159" s="50" t="n"/>
      <c r="U1159" s="50" t="n"/>
      <c r="V1159" s="50" t="n"/>
      <c r="W1159" s="50" t="n"/>
      <c r="X1159" s="50" t="n"/>
      <c r="Y1159" s="51" t="n"/>
      <c r="Z1159" s="52" t="n"/>
      <c r="AA1159" s="50" t="n"/>
      <c r="AB1159" s="50" t="n"/>
      <c r="AC1159" s="61" t="n"/>
      <c r="AD1159" s="61" t="n"/>
      <c r="AE1159" s="50" t="n"/>
      <c r="AF1159" s="0" t="n"/>
      <c r="AG1159" s="0" t="n"/>
      <c r="AH1159" s="85">
        <f>IF(COUNTA(A1159:AG1159,AI1159,AL1159:AP1159)=0,"",IF(TRIM(A1159)="","AIR-ID REQUIRED",IF(OR(AND(K1159&lt;&gt;"",ISNA(MATCH(K1159,{"Yes","No","Unknown"},0))),AND(Q1159&lt;&gt;"",ISNA(MATCH(Q1159,{"Yes","No","Unknown"},0))),AND(R1159&lt;&gt;"",ISNA(MATCH(R1159,{"Yes","No","Unknown"},0))),AND(T1159&lt;&gt;"",ISNA(MATCH(T1159,{"Yes","No","Unknown"},0))),AND(J1159&lt;&gt;"",ISNA(MATCH(J1159,{"Improving","Stable","Deteriorating","New / Baseline","Not yet known"},0))),AND(Z1159&lt;&gt;"",ISNA(MATCH(Z1159,{"Open","Reviewed","Action Open","Escalated","Closed"},0))),AND(AG1159&lt;&gt;"",ISNA(MATCH(AG1159,{"UC-ID specific","Shared system baseline"},0))),AND(AI1159&lt;&gt;"",ISNA(MATCH(AI1159,{"Low","Medium","High","Critical"},0))),AND(AL1159&lt;&gt;"",COUNTIF(Lists!$A$3:$A$10,AL1159)=0),AND(AO1159&lt;&gt;"",ISNA(MATCH(AO1159,{"Operational monitoring","Performance review","Formal review"},0))),AND(AP1159&lt;&gt;"",ISNA(MATCH(AP1159,{"Raised per Monitoring and Review Plan","Not action-capable","Action-capable: raise not yet set"},0)))),"INVALID VALUE — use the dropdown list",IF(AND(AG1159="UC-ID specific",OR(AF1159="",AF1159="None")),"UC-ID REQUIRED",IF(OR(J1159="",K1159="",Q1159="",R1159="",T1159="",AL1159="",J1159="Not yet known",K1159="Unknown",Q1159="Unknown",R1159="Unknown",T1159="Unknown"),"UNKNOWN TO RESOLVE",IF(AND(K1159="Yes",OR(H1159="",I1159="",M1159="",N1159="",O1159="",P1159="",P1159="None",X1159="")),"BREACH ACTION INCOMPLETE",IF(AND(OR(K1159="Yes",Q1159="Yes"),AL1159="None"),"TRIGGER NOT RECORDED — select the E.4 trigger",IF(AND(OR(AND(AL1159&lt;&gt;"",AL1159&lt;&gt;"None"),R1159="Yes"),AM1159=""),"REASSESSMENT / CONSIDERATION REF REQUIRED",IF(AND(OR(R1159="Yes",T1159="Yes"),U1159=""),"GATE LOG EVENT ID REQUIRED",IF(OR(AND(D1159&lt;&gt;"",NOT(ISNUMBER(D1159))),AND(Y1159&lt;&gt;"",NOT(ISNUMBER(Y1159))),AND(ISNUMBER(D1159),ISNUMBER(Y1159),Y1159&lt;=D1159)),"DATE CHECK — Review and Next Review must be dates, Next after Review",IF(AND(ISNUMBER(AC1159),ISNUMBER(AD1159),AD1159&gt;AC1159),"SAMPLE EXCEEDS POPULATION",IF(AND(ISNUMBER(AD1159),ISNUMBER(AK1159),AD1159&lt;AK1159),"SAMPLE BELOW TIER MINIMUM",IF(AND(AI1159&lt;&gt;"",ISNUMBER(Y1159),AO1159=""),"REVIEW TYPE REQUIRED: operational, performance or formal (§6.4.4)",IF(AND(ISNUMBER(D1159),ISNUMBER(Y1159),AI1159&lt;&gt;"",Y1159-D1159&gt;IF(AI1159="Critical",31,IF(AI1159="High",IF(OR(AO1159="Operational monitoring",AO1159="Performance review"),31,92),IF(AI1159="Medium",IF(AO1159="Operational monitoring",31,IF(AO1159="Performance review",92,366)),366)))),"NEXT REVIEW EXCEEDS TIER CADENCE",IF(OR(AP1159="",AP1159="Action-capable: raise not yet set"),"AGENTIC CADENCE RAISE NOT SET (§6.4.4; size to be set by the Council)",IF(AND(Z1159="Closed",OR(D1159="",E1159="",G1159="",H1159="",I1159="",X1159="",Y1159="",AA1159="",AB1159="",NOT(ISNUMBER(AC1159)),NOT(ISNUMBER(AD1159)),AC1159&lt;1,AD1159&lt;1,AE1159="",AG1159="",AI1159="")),"CLOSURE EVIDENCE MISSING",IF(Z1159="Closed","Closure ready for independent review","Open / review")))))))))))))))))</f>
        <v/>
      </c>
      <c r="AI1159" s="0" t="n"/>
      <c r="AJ1159" s="0">
        <f>IF(AI1159="","",IF(AO1159="Operational monitoring",IF(AI1159="Low","Routine operational monitoring by the Service Owner",IF(AI1159="Medium","Monthly","Continuous (logged at least monthly)")),IF(AO1159="Performance review",IF(AI1159="Critical","At least monthly",IF(AI1159="High","Monthly",IF(AI1159="Medium","Quarterly","Annual"))),IF(AI1159="Critical","Continuous monitoring; formal review at least monthly",IF(AI1159="High","Quarterly","Annual")))))</f>
        <v/>
      </c>
      <c r="AK1159" s="0">
        <f>IF(OR(AI1159="",NOT(ISNUMBER(AC1159))),"",IF(OR(AI1159="Critical",AI1159="High"),MIN(AC1159,MAX(30,ROUNDUP(0.05*AC1159,0))),IF(AI1159="Medium",MIN(AC1159,20),MIN(AC1159,10))))</f>
        <v/>
      </c>
      <c r="AL1159" s="0" t="n"/>
      <c r="AM1159" s="0" t="n"/>
      <c r="AN1159" s="0" t="n"/>
      <c r="AO1159" s="0" t="n"/>
      <c r="AP1159" s="0" t="n"/>
    </row>
    <row r="1160">
      <c r="A1160" s="49" t="n"/>
      <c r="B1160" s="50" t="n"/>
      <c r="C1160" s="50" t="n"/>
      <c r="D1160" s="51" t="n"/>
      <c r="E1160" s="50" t="n"/>
      <c r="F1160" s="50" t="n"/>
      <c r="G1160" s="50" t="n"/>
      <c r="H1160" s="50" t="n"/>
      <c r="I1160" s="50" t="n"/>
      <c r="J1160" s="50" t="n"/>
      <c r="K1160" s="50" t="n"/>
      <c r="L1160" s="50" t="n"/>
      <c r="M1160" s="50" t="n"/>
      <c r="N1160" s="50" t="n"/>
      <c r="O1160" s="51" t="n"/>
      <c r="P1160" s="50" t="n"/>
      <c r="Q1160" s="50" t="n"/>
      <c r="R1160" s="50" t="n"/>
      <c r="S1160" s="50" t="n"/>
      <c r="T1160" s="50" t="n"/>
      <c r="U1160" s="50" t="n"/>
      <c r="V1160" s="50" t="n"/>
      <c r="W1160" s="50" t="n"/>
      <c r="X1160" s="50" t="n"/>
      <c r="Y1160" s="51" t="n"/>
      <c r="Z1160" s="52" t="n"/>
      <c r="AA1160" s="50" t="n"/>
      <c r="AB1160" s="50" t="n"/>
      <c r="AC1160" s="61" t="n"/>
      <c r="AD1160" s="61" t="n"/>
      <c r="AE1160" s="50" t="n"/>
      <c r="AF1160" s="0" t="n"/>
      <c r="AG1160" s="0" t="n"/>
      <c r="AH1160" s="85">
        <f>IF(COUNTA(A1160:AG1160,AI1160,AL1160:AP1160)=0,"",IF(TRIM(A1160)="","AIR-ID REQUIRED",IF(OR(AND(K1160&lt;&gt;"",ISNA(MATCH(K1160,{"Yes","No","Unknown"},0))),AND(Q1160&lt;&gt;"",ISNA(MATCH(Q1160,{"Yes","No","Unknown"},0))),AND(R1160&lt;&gt;"",ISNA(MATCH(R1160,{"Yes","No","Unknown"},0))),AND(T1160&lt;&gt;"",ISNA(MATCH(T1160,{"Yes","No","Unknown"},0))),AND(J1160&lt;&gt;"",ISNA(MATCH(J1160,{"Improving","Stable","Deteriorating","New / Baseline","Not yet known"},0))),AND(Z1160&lt;&gt;"",ISNA(MATCH(Z1160,{"Open","Reviewed","Action Open","Escalated","Closed"},0))),AND(AG1160&lt;&gt;"",ISNA(MATCH(AG1160,{"UC-ID specific","Shared system baseline"},0))),AND(AI1160&lt;&gt;"",ISNA(MATCH(AI1160,{"Low","Medium","High","Critical"},0))),AND(AL1160&lt;&gt;"",COUNTIF(Lists!$A$3:$A$10,AL1160)=0),AND(AO1160&lt;&gt;"",ISNA(MATCH(AO1160,{"Operational monitoring","Performance review","Formal review"},0))),AND(AP1160&lt;&gt;"",ISNA(MATCH(AP1160,{"Raised per Monitoring and Review Plan","Not action-capable","Action-capable: raise not yet set"},0)))),"INVALID VALUE — use the dropdown list",IF(AND(AG1160="UC-ID specific",OR(AF1160="",AF1160="None")),"UC-ID REQUIRED",IF(OR(J1160="",K1160="",Q1160="",R1160="",T1160="",AL1160="",J1160="Not yet known",K1160="Unknown",Q1160="Unknown",R1160="Unknown",T1160="Unknown"),"UNKNOWN TO RESOLVE",IF(AND(K1160="Yes",OR(H1160="",I1160="",M1160="",N1160="",O1160="",P1160="",P1160="None",X1160="")),"BREACH ACTION INCOMPLETE",IF(AND(OR(K1160="Yes",Q1160="Yes"),AL1160="None"),"TRIGGER NOT RECORDED — select the E.4 trigger",IF(AND(OR(AND(AL1160&lt;&gt;"",AL1160&lt;&gt;"None"),R1160="Yes"),AM1160=""),"REASSESSMENT / CONSIDERATION REF REQUIRED",IF(AND(OR(R1160="Yes",T1160="Yes"),U1160=""),"GATE LOG EVENT ID REQUIRED",IF(OR(AND(D1160&lt;&gt;"",NOT(ISNUMBER(D1160))),AND(Y1160&lt;&gt;"",NOT(ISNUMBER(Y1160))),AND(ISNUMBER(D1160),ISNUMBER(Y1160),Y1160&lt;=D1160)),"DATE CHECK — Review and Next Review must be dates, Next after Review",IF(AND(ISNUMBER(AC1160),ISNUMBER(AD1160),AD1160&gt;AC1160),"SAMPLE EXCEEDS POPULATION",IF(AND(ISNUMBER(AD1160),ISNUMBER(AK1160),AD1160&lt;AK1160),"SAMPLE BELOW TIER MINIMUM",IF(AND(AI1160&lt;&gt;"",ISNUMBER(Y1160),AO1160=""),"REVIEW TYPE REQUIRED: operational, performance or formal (§6.4.4)",IF(AND(ISNUMBER(D1160),ISNUMBER(Y1160),AI1160&lt;&gt;"",Y1160-D1160&gt;IF(AI1160="Critical",31,IF(AI1160="High",IF(OR(AO1160="Operational monitoring",AO1160="Performance review"),31,92),IF(AI1160="Medium",IF(AO1160="Operational monitoring",31,IF(AO1160="Performance review",92,366)),366)))),"NEXT REVIEW EXCEEDS TIER CADENCE",IF(OR(AP1160="",AP1160="Action-capable: raise not yet set"),"AGENTIC CADENCE RAISE NOT SET (§6.4.4; size to be set by the Council)",IF(AND(Z1160="Closed",OR(D1160="",E1160="",G1160="",H1160="",I1160="",X1160="",Y1160="",AA1160="",AB1160="",NOT(ISNUMBER(AC1160)),NOT(ISNUMBER(AD1160)),AC1160&lt;1,AD1160&lt;1,AE1160="",AG1160="",AI1160="")),"CLOSURE EVIDENCE MISSING",IF(Z1160="Closed","Closure ready for independent review","Open / review")))))))))))))))))</f>
        <v/>
      </c>
      <c r="AI1160" s="0" t="n"/>
      <c r="AJ1160" s="0">
        <f>IF(AI1160="","",IF(AO1160="Operational monitoring",IF(AI1160="Low","Routine operational monitoring by the Service Owner",IF(AI1160="Medium","Monthly","Continuous (logged at least monthly)")),IF(AO1160="Performance review",IF(AI1160="Critical","At least monthly",IF(AI1160="High","Monthly",IF(AI1160="Medium","Quarterly","Annual"))),IF(AI1160="Critical","Continuous monitoring; formal review at least monthly",IF(AI1160="High","Quarterly","Annual")))))</f>
        <v/>
      </c>
      <c r="AK1160" s="0">
        <f>IF(OR(AI1160="",NOT(ISNUMBER(AC1160))),"",IF(OR(AI1160="Critical",AI1160="High"),MIN(AC1160,MAX(30,ROUNDUP(0.05*AC1160,0))),IF(AI1160="Medium",MIN(AC1160,20),MIN(AC1160,10))))</f>
        <v/>
      </c>
      <c r="AL1160" s="0" t="n"/>
      <c r="AM1160" s="0" t="n"/>
      <c r="AN1160" s="0" t="n"/>
      <c r="AO1160" s="0" t="n"/>
      <c r="AP1160" s="0" t="n"/>
    </row>
    <row r="1161">
      <c r="A1161" s="49" t="n"/>
      <c r="B1161" s="50" t="n"/>
      <c r="C1161" s="50" t="n"/>
      <c r="D1161" s="51" t="n"/>
      <c r="E1161" s="50" t="n"/>
      <c r="F1161" s="50" t="n"/>
      <c r="G1161" s="50" t="n"/>
      <c r="H1161" s="50" t="n"/>
      <c r="I1161" s="50" t="n"/>
      <c r="J1161" s="50" t="n"/>
      <c r="K1161" s="50" t="n"/>
      <c r="L1161" s="50" t="n"/>
      <c r="M1161" s="50" t="n"/>
      <c r="N1161" s="50" t="n"/>
      <c r="O1161" s="51" t="n"/>
      <c r="P1161" s="50" t="n"/>
      <c r="Q1161" s="50" t="n"/>
      <c r="R1161" s="50" t="n"/>
      <c r="S1161" s="50" t="n"/>
      <c r="T1161" s="50" t="n"/>
      <c r="U1161" s="50" t="n"/>
      <c r="V1161" s="50" t="n"/>
      <c r="W1161" s="50" t="n"/>
      <c r="X1161" s="50" t="n"/>
      <c r="Y1161" s="51" t="n"/>
      <c r="Z1161" s="52" t="n"/>
      <c r="AA1161" s="50" t="n"/>
      <c r="AB1161" s="50" t="n"/>
      <c r="AC1161" s="61" t="n"/>
      <c r="AD1161" s="61" t="n"/>
      <c r="AE1161" s="50" t="n"/>
      <c r="AF1161" s="0" t="n"/>
      <c r="AG1161" s="0" t="n"/>
      <c r="AH1161" s="85">
        <f>IF(COUNTA(A1161:AG1161,AI1161,AL1161:AP1161)=0,"",IF(TRIM(A1161)="","AIR-ID REQUIRED",IF(OR(AND(K1161&lt;&gt;"",ISNA(MATCH(K1161,{"Yes","No","Unknown"},0))),AND(Q1161&lt;&gt;"",ISNA(MATCH(Q1161,{"Yes","No","Unknown"},0))),AND(R1161&lt;&gt;"",ISNA(MATCH(R1161,{"Yes","No","Unknown"},0))),AND(T1161&lt;&gt;"",ISNA(MATCH(T1161,{"Yes","No","Unknown"},0))),AND(J1161&lt;&gt;"",ISNA(MATCH(J1161,{"Improving","Stable","Deteriorating","New / Baseline","Not yet known"},0))),AND(Z1161&lt;&gt;"",ISNA(MATCH(Z1161,{"Open","Reviewed","Action Open","Escalated","Closed"},0))),AND(AG1161&lt;&gt;"",ISNA(MATCH(AG1161,{"UC-ID specific","Shared system baseline"},0))),AND(AI1161&lt;&gt;"",ISNA(MATCH(AI1161,{"Low","Medium","High","Critical"},0))),AND(AL1161&lt;&gt;"",COUNTIF(Lists!$A$3:$A$10,AL1161)=0),AND(AO1161&lt;&gt;"",ISNA(MATCH(AO1161,{"Operational monitoring","Performance review","Formal review"},0))),AND(AP1161&lt;&gt;"",ISNA(MATCH(AP1161,{"Raised per Monitoring and Review Plan","Not action-capable","Action-capable: raise not yet set"},0)))),"INVALID VALUE — use the dropdown list",IF(AND(AG1161="UC-ID specific",OR(AF1161="",AF1161="None")),"UC-ID REQUIRED",IF(OR(J1161="",K1161="",Q1161="",R1161="",T1161="",AL1161="",J1161="Not yet known",K1161="Unknown",Q1161="Unknown",R1161="Unknown",T1161="Unknown"),"UNKNOWN TO RESOLVE",IF(AND(K1161="Yes",OR(H1161="",I1161="",M1161="",N1161="",O1161="",P1161="",P1161="None",X1161="")),"BREACH ACTION INCOMPLETE",IF(AND(OR(K1161="Yes",Q1161="Yes"),AL1161="None"),"TRIGGER NOT RECORDED — select the E.4 trigger",IF(AND(OR(AND(AL1161&lt;&gt;"",AL1161&lt;&gt;"None"),R1161="Yes"),AM1161=""),"REASSESSMENT / CONSIDERATION REF REQUIRED",IF(AND(OR(R1161="Yes",T1161="Yes"),U1161=""),"GATE LOG EVENT ID REQUIRED",IF(OR(AND(D1161&lt;&gt;"",NOT(ISNUMBER(D1161))),AND(Y1161&lt;&gt;"",NOT(ISNUMBER(Y1161))),AND(ISNUMBER(D1161),ISNUMBER(Y1161),Y1161&lt;=D1161)),"DATE CHECK — Review and Next Review must be dates, Next after Review",IF(AND(ISNUMBER(AC1161),ISNUMBER(AD1161),AD1161&gt;AC1161),"SAMPLE EXCEEDS POPULATION",IF(AND(ISNUMBER(AD1161),ISNUMBER(AK1161),AD1161&lt;AK1161),"SAMPLE BELOW TIER MINIMUM",IF(AND(AI1161&lt;&gt;"",ISNUMBER(Y1161),AO1161=""),"REVIEW TYPE REQUIRED: operational, performance or formal (§6.4.4)",IF(AND(ISNUMBER(D1161),ISNUMBER(Y1161),AI1161&lt;&gt;"",Y1161-D1161&gt;IF(AI1161="Critical",31,IF(AI1161="High",IF(OR(AO1161="Operational monitoring",AO1161="Performance review"),31,92),IF(AI1161="Medium",IF(AO1161="Operational monitoring",31,IF(AO1161="Performance review",92,366)),366)))),"NEXT REVIEW EXCEEDS TIER CADENCE",IF(OR(AP1161="",AP1161="Action-capable: raise not yet set"),"AGENTIC CADENCE RAISE NOT SET (§6.4.4; size to be set by the Council)",IF(AND(Z1161="Closed",OR(D1161="",E1161="",G1161="",H1161="",I1161="",X1161="",Y1161="",AA1161="",AB1161="",NOT(ISNUMBER(AC1161)),NOT(ISNUMBER(AD1161)),AC1161&lt;1,AD1161&lt;1,AE1161="",AG1161="",AI1161="")),"CLOSURE EVIDENCE MISSING",IF(Z1161="Closed","Closure ready for independent review","Open / review")))))))))))))))))</f>
        <v/>
      </c>
      <c r="AI1161" s="0" t="n"/>
      <c r="AJ1161" s="0">
        <f>IF(AI1161="","",IF(AO1161="Operational monitoring",IF(AI1161="Low","Routine operational monitoring by the Service Owner",IF(AI1161="Medium","Monthly","Continuous (logged at least monthly)")),IF(AO1161="Performance review",IF(AI1161="Critical","At least monthly",IF(AI1161="High","Monthly",IF(AI1161="Medium","Quarterly","Annual"))),IF(AI1161="Critical","Continuous monitoring; formal review at least monthly",IF(AI1161="High","Quarterly","Annual")))))</f>
        <v/>
      </c>
      <c r="AK1161" s="0">
        <f>IF(OR(AI1161="",NOT(ISNUMBER(AC1161))),"",IF(OR(AI1161="Critical",AI1161="High"),MIN(AC1161,MAX(30,ROUNDUP(0.05*AC1161,0))),IF(AI1161="Medium",MIN(AC1161,20),MIN(AC1161,10))))</f>
        <v/>
      </c>
      <c r="AL1161" s="0" t="n"/>
      <c r="AM1161" s="0" t="n"/>
      <c r="AN1161" s="0" t="n"/>
      <c r="AO1161" s="0" t="n"/>
      <c r="AP1161" s="0" t="n"/>
    </row>
    <row r="1162">
      <c r="A1162" s="49" t="n"/>
      <c r="B1162" s="50" t="n"/>
      <c r="C1162" s="50" t="n"/>
      <c r="D1162" s="51" t="n"/>
      <c r="E1162" s="50" t="n"/>
      <c r="F1162" s="50" t="n"/>
      <c r="G1162" s="50" t="n"/>
      <c r="H1162" s="50" t="n"/>
      <c r="I1162" s="50" t="n"/>
      <c r="J1162" s="50" t="n"/>
      <c r="K1162" s="50" t="n"/>
      <c r="L1162" s="50" t="n"/>
      <c r="M1162" s="50" t="n"/>
      <c r="N1162" s="50" t="n"/>
      <c r="O1162" s="51" t="n"/>
      <c r="P1162" s="50" t="n"/>
      <c r="Q1162" s="50" t="n"/>
      <c r="R1162" s="50" t="n"/>
      <c r="S1162" s="50" t="n"/>
      <c r="T1162" s="50" t="n"/>
      <c r="U1162" s="50" t="n"/>
      <c r="V1162" s="50" t="n"/>
      <c r="W1162" s="50" t="n"/>
      <c r="X1162" s="50" t="n"/>
      <c r="Y1162" s="51" t="n"/>
      <c r="Z1162" s="52" t="n"/>
      <c r="AA1162" s="50" t="n"/>
      <c r="AB1162" s="50" t="n"/>
      <c r="AC1162" s="61" t="n"/>
      <c r="AD1162" s="61" t="n"/>
      <c r="AE1162" s="50" t="n"/>
      <c r="AF1162" s="0" t="n"/>
      <c r="AG1162" s="0" t="n"/>
      <c r="AH1162" s="85">
        <f>IF(COUNTA(A1162:AG1162,AI1162,AL1162:AP1162)=0,"",IF(TRIM(A1162)="","AIR-ID REQUIRED",IF(OR(AND(K1162&lt;&gt;"",ISNA(MATCH(K1162,{"Yes","No","Unknown"},0))),AND(Q1162&lt;&gt;"",ISNA(MATCH(Q1162,{"Yes","No","Unknown"},0))),AND(R1162&lt;&gt;"",ISNA(MATCH(R1162,{"Yes","No","Unknown"},0))),AND(T1162&lt;&gt;"",ISNA(MATCH(T1162,{"Yes","No","Unknown"},0))),AND(J1162&lt;&gt;"",ISNA(MATCH(J1162,{"Improving","Stable","Deteriorating","New / Baseline","Not yet known"},0))),AND(Z1162&lt;&gt;"",ISNA(MATCH(Z1162,{"Open","Reviewed","Action Open","Escalated","Closed"},0))),AND(AG1162&lt;&gt;"",ISNA(MATCH(AG1162,{"UC-ID specific","Shared system baseline"},0))),AND(AI1162&lt;&gt;"",ISNA(MATCH(AI1162,{"Low","Medium","High","Critical"},0))),AND(AL1162&lt;&gt;"",COUNTIF(Lists!$A$3:$A$10,AL1162)=0),AND(AO1162&lt;&gt;"",ISNA(MATCH(AO1162,{"Operational monitoring","Performance review","Formal review"},0))),AND(AP1162&lt;&gt;"",ISNA(MATCH(AP1162,{"Raised per Monitoring and Review Plan","Not action-capable","Action-capable: raise not yet set"},0)))),"INVALID VALUE — use the dropdown list",IF(AND(AG1162="UC-ID specific",OR(AF1162="",AF1162="None")),"UC-ID REQUIRED",IF(OR(J1162="",K1162="",Q1162="",R1162="",T1162="",AL1162="",J1162="Not yet known",K1162="Unknown",Q1162="Unknown",R1162="Unknown",T1162="Unknown"),"UNKNOWN TO RESOLVE",IF(AND(K1162="Yes",OR(H1162="",I1162="",M1162="",N1162="",O1162="",P1162="",P1162="None",X1162="")),"BREACH ACTION INCOMPLETE",IF(AND(OR(K1162="Yes",Q1162="Yes"),AL1162="None"),"TRIGGER NOT RECORDED — select the E.4 trigger",IF(AND(OR(AND(AL1162&lt;&gt;"",AL1162&lt;&gt;"None"),R1162="Yes"),AM1162=""),"REASSESSMENT / CONSIDERATION REF REQUIRED",IF(AND(OR(R1162="Yes",T1162="Yes"),U1162=""),"GATE LOG EVENT ID REQUIRED",IF(OR(AND(D1162&lt;&gt;"",NOT(ISNUMBER(D1162))),AND(Y1162&lt;&gt;"",NOT(ISNUMBER(Y1162))),AND(ISNUMBER(D1162),ISNUMBER(Y1162),Y1162&lt;=D1162)),"DATE CHECK — Review and Next Review must be dates, Next after Review",IF(AND(ISNUMBER(AC1162),ISNUMBER(AD1162),AD1162&gt;AC1162),"SAMPLE EXCEEDS POPULATION",IF(AND(ISNUMBER(AD1162),ISNUMBER(AK1162),AD1162&lt;AK1162),"SAMPLE BELOW TIER MINIMUM",IF(AND(AI1162&lt;&gt;"",ISNUMBER(Y1162),AO1162=""),"REVIEW TYPE REQUIRED: operational, performance or formal (§6.4.4)",IF(AND(ISNUMBER(D1162),ISNUMBER(Y1162),AI1162&lt;&gt;"",Y1162-D1162&gt;IF(AI1162="Critical",31,IF(AI1162="High",IF(OR(AO1162="Operational monitoring",AO1162="Performance review"),31,92),IF(AI1162="Medium",IF(AO1162="Operational monitoring",31,IF(AO1162="Performance review",92,366)),366)))),"NEXT REVIEW EXCEEDS TIER CADENCE",IF(OR(AP1162="",AP1162="Action-capable: raise not yet set"),"AGENTIC CADENCE RAISE NOT SET (§6.4.4; size to be set by the Council)",IF(AND(Z1162="Closed",OR(D1162="",E1162="",G1162="",H1162="",I1162="",X1162="",Y1162="",AA1162="",AB1162="",NOT(ISNUMBER(AC1162)),NOT(ISNUMBER(AD1162)),AC1162&lt;1,AD1162&lt;1,AE1162="",AG1162="",AI1162="")),"CLOSURE EVIDENCE MISSING",IF(Z1162="Closed","Closure ready for independent review","Open / review")))))))))))))))))</f>
        <v/>
      </c>
      <c r="AI1162" s="0" t="n"/>
      <c r="AJ1162" s="0">
        <f>IF(AI1162="","",IF(AO1162="Operational monitoring",IF(AI1162="Low","Routine operational monitoring by the Service Owner",IF(AI1162="Medium","Monthly","Continuous (logged at least monthly)")),IF(AO1162="Performance review",IF(AI1162="Critical","At least monthly",IF(AI1162="High","Monthly",IF(AI1162="Medium","Quarterly","Annual"))),IF(AI1162="Critical","Continuous monitoring; formal review at least monthly",IF(AI1162="High","Quarterly","Annual")))))</f>
        <v/>
      </c>
      <c r="AK1162" s="0">
        <f>IF(OR(AI1162="",NOT(ISNUMBER(AC1162))),"",IF(OR(AI1162="Critical",AI1162="High"),MIN(AC1162,MAX(30,ROUNDUP(0.05*AC1162,0))),IF(AI1162="Medium",MIN(AC1162,20),MIN(AC1162,10))))</f>
        <v/>
      </c>
      <c r="AL1162" s="0" t="n"/>
      <c r="AM1162" s="0" t="n"/>
      <c r="AN1162" s="0" t="n"/>
      <c r="AO1162" s="0" t="n"/>
      <c r="AP1162" s="0" t="n"/>
    </row>
    <row r="1163">
      <c r="A1163" s="49" t="n"/>
      <c r="B1163" s="50" t="n"/>
      <c r="C1163" s="50" t="n"/>
      <c r="D1163" s="51" t="n"/>
      <c r="E1163" s="50" t="n"/>
      <c r="F1163" s="50" t="n"/>
      <c r="G1163" s="50" t="n"/>
      <c r="H1163" s="50" t="n"/>
      <c r="I1163" s="50" t="n"/>
      <c r="J1163" s="50" t="n"/>
      <c r="K1163" s="50" t="n"/>
      <c r="L1163" s="50" t="n"/>
      <c r="M1163" s="50" t="n"/>
      <c r="N1163" s="50" t="n"/>
      <c r="O1163" s="51" t="n"/>
      <c r="P1163" s="50" t="n"/>
      <c r="Q1163" s="50" t="n"/>
      <c r="R1163" s="50" t="n"/>
      <c r="S1163" s="50" t="n"/>
      <c r="T1163" s="50" t="n"/>
      <c r="U1163" s="50" t="n"/>
      <c r="V1163" s="50" t="n"/>
      <c r="W1163" s="50" t="n"/>
      <c r="X1163" s="50" t="n"/>
      <c r="Y1163" s="51" t="n"/>
      <c r="Z1163" s="52" t="n"/>
      <c r="AA1163" s="50" t="n"/>
      <c r="AB1163" s="50" t="n"/>
      <c r="AC1163" s="61" t="n"/>
      <c r="AD1163" s="61" t="n"/>
      <c r="AE1163" s="50" t="n"/>
      <c r="AF1163" s="0" t="n"/>
      <c r="AG1163" s="0" t="n"/>
      <c r="AH1163" s="85">
        <f>IF(COUNTA(A1163:AG1163,AI1163,AL1163:AP1163)=0,"",IF(TRIM(A1163)="","AIR-ID REQUIRED",IF(OR(AND(K1163&lt;&gt;"",ISNA(MATCH(K1163,{"Yes","No","Unknown"},0))),AND(Q1163&lt;&gt;"",ISNA(MATCH(Q1163,{"Yes","No","Unknown"},0))),AND(R1163&lt;&gt;"",ISNA(MATCH(R1163,{"Yes","No","Unknown"},0))),AND(T1163&lt;&gt;"",ISNA(MATCH(T1163,{"Yes","No","Unknown"},0))),AND(J1163&lt;&gt;"",ISNA(MATCH(J1163,{"Improving","Stable","Deteriorating","New / Baseline","Not yet known"},0))),AND(Z1163&lt;&gt;"",ISNA(MATCH(Z1163,{"Open","Reviewed","Action Open","Escalated","Closed"},0))),AND(AG1163&lt;&gt;"",ISNA(MATCH(AG1163,{"UC-ID specific","Shared system baseline"},0))),AND(AI1163&lt;&gt;"",ISNA(MATCH(AI1163,{"Low","Medium","High","Critical"},0))),AND(AL1163&lt;&gt;"",COUNTIF(Lists!$A$3:$A$10,AL1163)=0),AND(AO1163&lt;&gt;"",ISNA(MATCH(AO1163,{"Operational monitoring","Performance review","Formal review"},0))),AND(AP1163&lt;&gt;"",ISNA(MATCH(AP1163,{"Raised per Monitoring and Review Plan","Not action-capable","Action-capable: raise not yet set"},0)))),"INVALID VALUE — use the dropdown list",IF(AND(AG1163="UC-ID specific",OR(AF1163="",AF1163="None")),"UC-ID REQUIRED",IF(OR(J1163="",K1163="",Q1163="",R1163="",T1163="",AL1163="",J1163="Not yet known",K1163="Unknown",Q1163="Unknown",R1163="Unknown",T1163="Unknown"),"UNKNOWN TO RESOLVE",IF(AND(K1163="Yes",OR(H1163="",I1163="",M1163="",N1163="",O1163="",P1163="",P1163="None",X1163="")),"BREACH ACTION INCOMPLETE",IF(AND(OR(K1163="Yes",Q1163="Yes"),AL1163="None"),"TRIGGER NOT RECORDED — select the E.4 trigger",IF(AND(OR(AND(AL1163&lt;&gt;"",AL1163&lt;&gt;"None"),R1163="Yes"),AM1163=""),"REASSESSMENT / CONSIDERATION REF REQUIRED",IF(AND(OR(R1163="Yes",T1163="Yes"),U1163=""),"GATE LOG EVENT ID REQUIRED",IF(OR(AND(D1163&lt;&gt;"",NOT(ISNUMBER(D1163))),AND(Y1163&lt;&gt;"",NOT(ISNUMBER(Y1163))),AND(ISNUMBER(D1163),ISNUMBER(Y1163),Y1163&lt;=D1163)),"DATE CHECK — Review and Next Review must be dates, Next after Review",IF(AND(ISNUMBER(AC1163),ISNUMBER(AD1163),AD1163&gt;AC1163),"SAMPLE EXCEEDS POPULATION",IF(AND(ISNUMBER(AD1163),ISNUMBER(AK1163),AD1163&lt;AK1163),"SAMPLE BELOW TIER MINIMUM",IF(AND(AI1163&lt;&gt;"",ISNUMBER(Y1163),AO1163=""),"REVIEW TYPE REQUIRED: operational, performance or formal (§6.4.4)",IF(AND(ISNUMBER(D1163),ISNUMBER(Y1163),AI1163&lt;&gt;"",Y1163-D1163&gt;IF(AI1163="Critical",31,IF(AI1163="High",IF(OR(AO1163="Operational monitoring",AO1163="Performance review"),31,92),IF(AI1163="Medium",IF(AO1163="Operational monitoring",31,IF(AO1163="Performance review",92,366)),366)))),"NEXT REVIEW EXCEEDS TIER CADENCE",IF(OR(AP1163="",AP1163="Action-capable: raise not yet set"),"AGENTIC CADENCE RAISE NOT SET (§6.4.4; size to be set by the Council)",IF(AND(Z1163="Closed",OR(D1163="",E1163="",G1163="",H1163="",I1163="",X1163="",Y1163="",AA1163="",AB1163="",NOT(ISNUMBER(AC1163)),NOT(ISNUMBER(AD1163)),AC1163&lt;1,AD1163&lt;1,AE1163="",AG1163="",AI1163="")),"CLOSURE EVIDENCE MISSING",IF(Z1163="Closed","Closure ready for independent review","Open / review")))))))))))))))))</f>
        <v/>
      </c>
      <c r="AI1163" s="0" t="n"/>
      <c r="AJ1163" s="0">
        <f>IF(AI1163="","",IF(AO1163="Operational monitoring",IF(AI1163="Low","Routine operational monitoring by the Service Owner",IF(AI1163="Medium","Monthly","Continuous (logged at least monthly)")),IF(AO1163="Performance review",IF(AI1163="Critical","At least monthly",IF(AI1163="High","Monthly",IF(AI1163="Medium","Quarterly","Annual"))),IF(AI1163="Critical","Continuous monitoring; formal review at least monthly",IF(AI1163="High","Quarterly","Annual")))))</f>
        <v/>
      </c>
      <c r="AK1163" s="0">
        <f>IF(OR(AI1163="",NOT(ISNUMBER(AC1163))),"",IF(OR(AI1163="Critical",AI1163="High"),MIN(AC1163,MAX(30,ROUNDUP(0.05*AC1163,0))),IF(AI1163="Medium",MIN(AC1163,20),MIN(AC1163,10))))</f>
        <v/>
      </c>
      <c r="AL1163" s="0" t="n"/>
      <c r="AM1163" s="0" t="n"/>
      <c r="AN1163" s="0" t="n"/>
      <c r="AO1163" s="0" t="n"/>
      <c r="AP1163" s="0" t="n"/>
    </row>
    <row r="1164">
      <c r="A1164" s="49" t="n"/>
      <c r="B1164" s="50" t="n"/>
      <c r="C1164" s="50" t="n"/>
      <c r="D1164" s="51" t="n"/>
      <c r="E1164" s="50" t="n"/>
      <c r="F1164" s="50" t="n"/>
      <c r="G1164" s="50" t="n"/>
      <c r="H1164" s="50" t="n"/>
      <c r="I1164" s="50" t="n"/>
      <c r="J1164" s="50" t="n"/>
      <c r="K1164" s="50" t="n"/>
      <c r="L1164" s="50" t="n"/>
      <c r="M1164" s="50" t="n"/>
      <c r="N1164" s="50" t="n"/>
      <c r="O1164" s="51" t="n"/>
      <c r="P1164" s="50" t="n"/>
      <c r="Q1164" s="50" t="n"/>
      <c r="R1164" s="50" t="n"/>
      <c r="S1164" s="50" t="n"/>
      <c r="T1164" s="50" t="n"/>
      <c r="U1164" s="50" t="n"/>
      <c r="V1164" s="50" t="n"/>
      <c r="W1164" s="50" t="n"/>
      <c r="X1164" s="50" t="n"/>
      <c r="Y1164" s="51" t="n"/>
      <c r="Z1164" s="52" t="n"/>
      <c r="AA1164" s="50" t="n"/>
      <c r="AB1164" s="50" t="n"/>
      <c r="AC1164" s="61" t="n"/>
      <c r="AD1164" s="61" t="n"/>
      <c r="AE1164" s="50" t="n"/>
      <c r="AF1164" s="0" t="n"/>
      <c r="AG1164" s="0" t="n"/>
      <c r="AH1164" s="85">
        <f>IF(COUNTA(A1164:AG1164,AI1164,AL1164:AP1164)=0,"",IF(TRIM(A1164)="","AIR-ID REQUIRED",IF(OR(AND(K1164&lt;&gt;"",ISNA(MATCH(K1164,{"Yes","No","Unknown"},0))),AND(Q1164&lt;&gt;"",ISNA(MATCH(Q1164,{"Yes","No","Unknown"},0))),AND(R1164&lt;&gt;"",ISNA(MATCH(R1164,{"Yes","No","Unknown"},0))),AND(T1164&lt;&gt;"",ISNA(MATCH(T1164,{"Yes","No","Unknown"},0))),AND(J1164&lt;&gt;"",ISNA(MATCH(J1164,{"Improving","Stable","Deteriorating","New / Baseline","Not yet known"},0))),AND(Z1164&lt;&gt;"",ISNA(MATCH(Z1164,{"Open","Reviewed","Action Open","Escalated","Closed"},0))),AND(AG1164&lt;&gt;"",ISNA(MATCH(AG1164,{"UC-ID specific","Shared system baseline"},0))),AND(AI1164&lt;&gt;"",ISNA(MATCH(AI1164,{"Low","Medium","High","Critical"},0))),AND(AL1164&lt;&gt;"",COUNTIF(Lists!$A$3:$A$10,AL1164)=0),AND(AO1164&lt;&gt;"",ISNA(MATCH(AO1164,{"Operational monitoring","Performance review","Formal review"},0))),AND(AP1164&lt;&gt;"",ISNA(MATCH(AP1164,{"Raised per Monitoring and Review Plan","Not action-capable","Action-capable: raise not yet set"},0)))),"INVALID VALUE — use the dropdown list",IF(AND(AG1164="UC-ID specific",OR(AF1164="",AF1164="None")),"UC-ID REQUIRED",IF(OR(J1164="",K1164="",Q1164="",R1164="",T1164="",AL1164="",J1164="Not yet known",K1164="Unknown",Q1164="Unknown",R1164="Unknown",T1164="Unknown"),"UNKNOWN TO RESOLVE",IF(AND(K1164="Yes",OR(H1164="",I1164="",M1164="",N1164="",O1164="",P1164="",P1164="None",X1164="")),"BREACH ACTION INCOMPLETE",IF(AND(OR(K1164="Yes",Q1164="Yes"),AL1164="None"),"TRIGGER NOT RECORDED — select the E.4 trigger",IF(AND(OR(AND(AL1164&lt;&gt;"",AL1164&lt;&gt;"None"),R1164="Yes"),AM1164=""),"REASSESSMENT / CONSIDERATION REF REQUIRED",IF(AND(OR(R1164="Yes",T1164="Yes"),U1164=""),"GATE LOG EVENT ID REQUIRED",IF(OR(AND(D1164&lt;&gt;"",NOT(ISNUMBER(D1164))),AND(Y1164&lt;&gt;"",NOT(ISNUMBER(Y1164))),AND(ISNUMBER(D1164),ISNUMBER(Y1164),Y1164&lt;=D1164)),"DATE CHECK — Review and Next Review must be dates, Next after Review",IF(AND(ISNUMBER(AC1164),ISNUMBER(AD1164),AD1164&gt;AC1164),"SAMPLE EXCEEDS POPULATION",IF(AND(ISNUMBER(AD1164),ISNUMBER(AK1164),AD1164&lt;AK1164),"SAMPLE BELOW TIER MINIMUM",IF(AND(AI1164&lt;&gt;"",ISNUMBER(Y1164),AO1164=""),"REVIEW TYPE REQUIRED: operational, performance or formal (§6.4.4)",IF(AND(ISNUMBER(D1164),ISNUMBER(Y1164),AI1164&lt;&gt;"",Y1164-D1164&gt;IF(AI1164="Critical",31,IF(AI1164="High",IF(OR(AO1164="Operational monitoring",AO1164="Performance review"),31,92),IF(AI1164="Medium",IF(AO1164="Operational monitoring",31,IF(AO1164="Performance review",92,366)),366)))),"NEXT REVIEW EXCEEDS TIER CADENCE",IF(OR(AP1164="",AP1164="Action-capable: raise not yet set"),"AGENTIC CADENCE RAISE NOT SET (§6.4.4; size to be set by the Council)",IF(AND(Z1164="Closed",OR(D1164="",E1164="",G1164="",H1164="",I1164="",X1164="",Y1164="",AA1164="",AB1164="",NOT(ISNUMBER(AC1164)),NOT(ISNUMBER(AD1164)),AC1164&lt;1,AD1164&lt;1,AE1164="",AG1164="",AI1164="")),"CLOSURE EVIDENCE MISSING",IF(Z1164="Closed","Closure ready for independent review","Open / review")))))))))))))))))</f>
        <v/>
      </c>
      <c r="AI1164" s="0" t="n"/>
      <c r="AJ1164" s="0">
        <f>IF(AI1164="","",IF(AO1164="Operational monitoring",IF(AI1164="Low","Routine operational monitoring by the Service Owner",IF(AI1164="Medium","Monthly","Continuous (logged at least monthly)")),IF(AO1164="Performance review",IF(AI1164="Critical","At least monthly",IF(AI1164="High","Monthly",IF(AI1164="Medium","Quarterly","Annual"))),IF(AI1164="Critical","Continuous monitoring; formal review at least monthly",IF(AI1164="High","Quarterly","Annual")))))</f>
        <v/>
      </c>
      <c r="AK1164" s="0">
        <f>IF(OR(AI1164="",NOT(ISNUMBER(AC1164))),"",IF(OR(AI1164="Critical",AI1164="High"),MIN(AC1164,MAX(30,ROUNDUP(0.05*AC1164,0))),IF(AI1164="Medium",MIN(AC1164,20),MIN(AC1164,10))))</f>
        <v/>
      </c>
      <c r="AL1164" s="0" t="n"/>
      <c r="AM1164" s="0" t="n"/>
      <c r="AN1164" s="0" t="n"/>
      <c r="AO1164" s="0" t="n"/>
      <c r="AP1164" s="0" t="n"/>
    </row>
    <row r="1165">
      <c r="A1165" s="49" t="n"/>
      <c r="B1165" s="50" t="n"/>
      <c r="C1165" s="50" t="n"/>
      <c r="D1165" s="51" t="n"/>
      <c r="E1165" s="50" t="n"/>
      <c r="F1165" s="50" t="n"/>
      <c r="G1165" s="50" t="n"/>
      <c r="H1165" s="50" t="n"/>
      <c r="I1165" s="50" t="n"/>
      <c r="J1165" s="50" t="n"/>
      <c r="K1165" s="50" t="n"/>
      <c r="L1165" s="50" t="n"/>
      <c r="M1165" s="50" t="n"/>
      <c r="N1165" s="50" t="n"/>
      <c r="O1165" s="51" t="n"/>
      <c r="P1165" s="50" t="n"/>
      <c r="Q1165" s="50" t="n"/>
      <c r="R1165" s="50" t="n"/>
      <c r="S1165" s="50" t="n"/>
      <c r="T1165" s="50" t="n"/>
      <c r="U1165" s="50" t="n"/>
      <c r="V1165" s="50" t="n"/>
      <c r="W1165" s="50" t="n"/>
      <c r="X1165" s="50" t="n"/>
      <c r="Y1165" s="51" t="n"/>
      <c r="Z1165" s="52" t="n"/>
      <c r="AA1165" s="50" t="n"/>
      <c r="AB1165" s="50" t="n"/>
      <c r="AC1165" s="61" t="n"/>
      <c r="AD1165" s="61" t="n"/>
      <c r="AE1165" s="50" t="n"/>
      <c r="AF1165" s="0" t="n"/>
      <c r="AG1165" s="0" t="n"/>
      <c r="AH1165" s="85">
        <f>IF(COUNTA(A1165:AG1165,AI1165,AL1165:AP1165)=0,"",IF(TRIM(A1165)="","AIR-ID REQUIRED",IF(OR(AND(K1165&lt;&gt;"",ISNA(MATCH(K1165,{"Yes","No","Unknown"},0))),AND(Q1165&lt;&gt;"",ISNA(MATCH(Q1165,{"Yes","No","Unknown"},0))),AND(R1165&lt;&gt;"",ISNA(MATCH(R1165,{"Yes","No","Unknown"},0))),AND(T1165&lt;&gt;"",ISNA(MATCH(T1165,{"Yes","No","Unknown"},0))),AND(J1165&lt;&gt;"",ISNA(MATCH(J1165,{"Improving","Stable","Deteriorating","New / Baseline","Not yet known"},0))),AND(Z1165&lt;&gt;"",ISNA(MATCH(Z1165,{"Open","Reviewed","Action Open","Escalated","Closed"},0))),AND(AG1165&lt;&gt;"",ISNA(MATCH(AG1165,{"UC-ID specific","Shared system baseline"},0))),AND(AI1165&lt;&gt;"",ISNA(MATCH(AI1165,{"Low","Medium","High","Critical"},0))),AND(AL1165&lt;&gt;"",COUNTIF(Lists!$A$3:$A$10,AL1165)=0),AND(AO1165&lt;&gt;"",ISNA(MATCH(AO1165,{"Operational monitoring","Performance review","Formal review"},0))),AND(AP1165&lt;&gt;"",ISNA(MATCH(AP1165,{"Raised per Monitoring and Review Plan","Not action-capable","Action-capable: raise not yet set"},0)))),"INVALID VALUE — use the dropdown list",IF(AND(AG1165="UC-ID specific",OR(AF1165="",AF1165="None")),"UC-ID REQUIRED",IF(OR(J1165="",K1165="",Q1165="",R1165="",T1165="",AL1165="",J1165="Not yet known",K1165="Unknown",Q1165="Unknown",R1165="Unknown",T1165="Unknown"),"UNKNOWN TO RESOLVE",IF(AND(K1165="Yes",OR(H1165="",I1165="",M1165="",N1165="",O1165="",P1165="",P1165="None",X1165="")),"BREACH ACTION INCOMPLETE",IF(AND(OR(K1165="Yes",Q1165="Yes"),AL1165="None"),"TRIGGER NOT RECORDED — select the E.4 trigger",IF(AND(OR(AND(AL1165&lt;&gt;"",AL1165&lt;&gt;"None"),R1165="Yes"),AM1165=""),"REASSESSMENT / CONSIDERATION REF REQUIRED",IF(AND(OR(R1165="Yes",T1165="Yes"),U1165=""),"GATE LOG EVENT ID REQUIRED",IF(OR(AND(D1165&lt;&gt;"",NOT(ISNUMBER(D1165))),AND(Y1165&lt;&gt;"",NOT(ISNUMBER(Y1165))),AND(ISNUMBER(D1165),ISNUMBER(Y1165),Y1165&lt;=D1165)),"DATE CHECK — Review and Next Review must be dates, Next after Review",IF(AND(ISNUMBER(AC1165),ISNUMBER(AD1165),AD1165&gt;AC1165),"SAMPLE EXCEEDS POPULATION",IF(AND(ISNUMBER(AD1165),ISNUMBER(AK1165),AD1165&lt;AK1165),"SAMPLE BELOW TIER MINIMUM",IF(AND(AI1165&lt;&gt;"",ISNUMBER(Y1165),AO1165=""),"REVIEW TYPE REQUIRED: operational, performance or formal (§6.4.4)",IF(AND(ISNUMBER(D1165),ISNUMBER(Y1165),AI1165&lt;&gt;"",Y1165-D1165&gt;IF(AI1165="Critical",31,IF(AI1165="High",IF(OR(AO1165="Operational monitoring",AO1165="Performance review"),31,92),IF(AI1165="Medium",IF(AO1165="Operational monitoring",31,IF(AO1165="Performance review",92,366)),366)))),"NEXT REVIEW EXCEEDS TIER CADENCE",IF(OR(AP1165="",AP1165="Action-capable: raise not yet set"),"AGENTIC CADENCE RAISE NOT SET (§6.4.4; size to be set by the Council)",IF(AND(Z1165="Closed",OR(D1165="",E1165="",G1165="",H1165="",I1165="",X1165="",Y1165="",AA1165="",AB1165="",NOT(ISNUMBER(AC1165)),NOT(ISNUMBER(AD1165)),AC1165&lt;1,AD1165&lt;1,AE1165="",AG1165="",AI1165="")),"CLOSURE EVIDENCE MISSING",IF(Z1165="Closed","Closure ready for independent review","Open / review")))))))))))))))))</f>
        <v/>
      </c>
      <c r="AI1165" s="0" t="n"/>
      <c r="AJ1165" s="0">
        <f>IF(AI1165="","",IF(AO1165="Operational monitoring",IF(AI1165="Low","Routine operational monitoring by the Service Owner",IF(AI1165="Medium","Monthly","Continuous (logged at least monthly)")),IF(AO1165="Performance review",IF(AI1165="Critical","At least monthly",IF(AI1165="High","Monthly",IF(AI1165="Medium","Quarterly","Annual"))),IF(AI1165="Critical","Continuous monitoring; formal review at least monthly",IF(AI1165="High","Quarterly","Annual")))))</f>
        <v/>
      </c>
      <c r="AK1165" s="0">
        <f>IF(OR(AI1165="",NOT(ISNUMBER(AC1165))),"",IF(OR(AI1165="Critical",AI1165="High"),MIN(AC1165,MAX(30,ROUNDUP(0.05*AC1165,0))),IF(AI1165="Medium",MIN(AC1165,20),MIN(AC1165,10))))</f>
        <v/>
      </c>
      <c r="AL1165" s="0" t="n"/>
      <c r="AM1165" s="0" t="n"/>
      <c r="AN1165" s="0" t="n"/>
      <c r="AO1165" s="0" t="n"/>
      <c r="AP1165" s="0" t="n"/>
    </row>
    <row r="1166">
      <c r="A1166" s="49" t="n"/>
      <c r="B1166" s="50" t="n"/>
      <c r="C1166" s="50" t="n"/>
      <c r="D1166" s="51" t="n"/>
      <c r="E1166" s="50" t="n"/>
      <c r="F1166" s="50" t="n"/>
      <c r="G1166" s="50" t="n"/>
      <c r="H1166" s="50" t="n"/>
      <c r="I1166" s="50" t="n"/>
      <c r="J1166" s="50" t="n"/>
      <c r="K1166" s="50" t="n"/>
      <c r="L1166" s="50" t="n"/>
      <c r="M1166" s="50" t="n"/>
      <c r="N1166" s="50" t="n"/>
      <c r="O1166" s="51" t="n"/>
      <c r="P1166" s="50" t="n"/>
      <c r="Q1166" s="50" t="n"/>
      <c r="R1166" s="50" t="n"/>
      <c r="S1166" s="50" t="n"/>
      <c r="T1166" s="50" t="n"/>
      <c r="U1166" s="50" t="n"/>
      <c r="V1166" s="50" t="n"/>
      <c r="W1166" s="50" t="n"/>
      <c r="X1166" s="50" t="n"/>
      <c r="Y1166" s="51" t="n"/>
      <c r="Z1166" s="52" t="n"/>
      <c r="AA1166" s="50" t="n"/>
      <c r="AB1166" s="50" t="n"/>
      <c r="AC1166" s="61" t="n"/>
      <c r="AD1166" s="61" t="n"/>
      <c r="AE1166" s="50" t="n"/>
      <c r="AF1166" s="0" t="n"/>
      <c r="AG1166" s="0" t="n"/>
      <c r="AH1166" s="85">
        <f>IF(COUNTA(A1166:AG1166,AI1166,AL1166:AP1166)=0,"",IF(TRIM(A1166)="","AIR-ID REQUIRED",IF(OR(AND(K1166&lt;&gt;"",ISNA(MATCH(K1166,{"Yes","No","Unknown"},0))),AND(Q1166&lt;&gt;"",ISNA(MATCH(Q1166,{"Yes","No","Unknown"},0))),AND(R1166&lt;&gt;"",ISNA(MATCH(R1166,{"Yes","No","Unknown"},0))),AND(T1166&lt;&gt;"",ISNA(MATCH(T1166,{"Yes","No","Unknown"},0))),AND(J1166&lt;&gt;"",ISNA(MATCH(J1166,{"Improving","Stable","Deteriorating","New / Baseline","Not yet known"},0))),AND(Z1166&lt;&gt;"",ISNA(MATCH(Z1166,{"Open","Reviewed","Action Open","Escalated","Closed"},0))),AND(AG1166&lt;&gt;"",ISNA(MATCH(AG1166,{"UC-ID specific","Shared system baseline"},0))),AND(AI1166&lt;&gt;"",ISNA(MATCH(AI1166,{"Low","Medium","High","Critical"},0))),AND(AL1166&lt;&gt;"",COUNTIF(Lists!$A$3:$A$10,AL1166)=0),AND(AO1166&lt;&gt;"",ISNA(MATCH(AO1166,{"Operational monitoring","Performance review","Formal review"},0))),AND(AP1166&lt;&gt;"",ISNA(MATCH(AP1166,{"Raised per Monitoring and Review Plan","Not action-capable","Action-capable: raise not yet set"},0)))),"INVALID VALUE — use the dropdown list",IF(AND(AG1166="UC-ID specific",OR(AF1166="",AF1166="None")),"UC-ID REQUIRED",IF(OR(J1166="",K1166="",Q1166="",R1166="",T1166="",AL1166="",J1166="Not yet known",K1166="Unknown",Q1166="Unknown",R1166="Unknown",T1166="Unknown"),"UNKNOWN TO RESOLVE",IF(AND(K1166="Yes",OR(H1166="",I1166="",M1166="",N1166="",O1166="",P1166="",P1166="None",X1166="")),"BREACH ACTION INCOMPLETE",IF(AND(OR(K1166="Yes",Q1166="Yes"),AL1166="None"),"TRIGGER NOT RECORDED — select the E.4 trigger",IF(AND(OR(AND(AL1166&lt;&gt;"",AL1166&lt;&gt;"None"),R1166="Yes"),AM1166=""),"REASSESSMENT / CONSIDERATION REF REQUIRED",IF(AND(OR(R1166="Yes",T1166="Yes"),U1166=""),"GATE LOG EVENT ID REQUIRED",IF(OR(AND(D1166&lt;&gt;"",NOT(ISNUMBER(D1166))),AND(Y1166&lt;&gt;"",NOT(ISNUMBER(Y1166))),AND(ISNUMBER(D1166),ISNUMBER(Y1166),Y1166&lt;=D1166)),"DATE CHECK — Review and Next Review must be dates, Next after Review",IF(AND(ISNUMBER(AC1166),ISNUMBER(AD1166),AD1166&gt;AC1166),"SAMPLE EXCEEDS POPULATION",IF(AND(ISNUMBER(AD1166),ISNUMBER(AK1166),AD1166&lt;AK1166),"SAMPLE BELOW TIER MINIMUM",IF(AND(AI1166&lt;&gt;"",ISNUMBER(Y1166),AO1166=""),"REVIEW TYPE REQUIRED: operational, performance or formal (§6.4.4)",IF(AND(ISNUMBER(D1166),ISNUMBER(Y1166),AI1166&lt;&gt;"",Y1166-D1166&gt;IF(AI1166="Critical",31,IF(AI1166="High",IF(OR(AO1166="Operational monitoring",AO1166="Performance review"),31,92),IF(AI1166="Medium",IF(AO1166="Operational monitoring",31,IF(AO1166="Performance review",92,366)),366)))),"NEXT REVIEW EXCEEDS TIER CADENCE",IF(OR(AP1166="",AP1166="Action-capable: raise not yet set"),"AGENTIC CADENCE RAISE NOT SET (§6.4.4; size to be set by the Council)",IF(AND(Z1166="Closed",OR(D1166="",E1166="",G1166="",H1166="",I1166="",X1166="",Y1166="",AA1166="",AB1166="",NOT(ISNUMBER(AC1166)),NOT(ISNUMBER(AD1166)),AC1166&lt;1,AD1166&lt;1,AE1166="",AG1166="",AI1166="")),"CLOSURE EVIDENCE MISSING",IF(Z1166="Closed","Closure ready for independent review","Open / review")))))))))))))))))</f>
        <v/>
      </c>
      <c r="AI1166" s="0" t="n"/>
      <c r="AJ1166" s="0">
        <f>IF(AI1166="","",IF(AO1166="Operational monitoring",IF(AI1166="Low","Routine operational monitoring by the Service Owner",IF(AI1166="Medium","Monthly","Continuous (logged at least monthly)")),IF(AO1166="Performance review",IF(AI1166="Critical","At least monthly",IF(AI1166="High","Monthly",IF(AI1166="Medium","Quarterly","Annual"))),IF(AI1166="Critical","Continuous monitoring; formal review at least monthly",IF(AI1166="High","Quarterly","Annual")))))</f>
        <v/>
      </c>
      <c r="AK1166" s="0">
        <f>IF(OR(AI1166="",NOT(ISNUMBER(AC1166))),"",IF(OR(AI1166="Critical",AI1166="High"),MIN(AC1166,MAX(30,ROUNDUP(0.05*AC1166,0))),IF(AI1166="Medium",MIN(AC1166,20),MIN(AC1166,10))))</f>
        <v/>
      </c>
      <c r="AL1166" s="0" t="n"/>
      <c r="AM1166" s="0" t="n"/>
      <c r="AN1166" s="0" t="n"/>
      <c r="AO1166" s="0" t="n"/>
      <c r="AP1166" s="0" t="n"/>
    </row>
    <row r="1167">
      <c r="A1167" s="49" t="n"/>
      <c r="B1167" s="50" t="n"/>
      <c r="C1167" s="50" t="n"/>
      <c r="D1167" s="51" t="n"/>
      <c r="E1167" s="50" t="n"/>
      <c r="F1167" s="50" t="n"/>
      <c r="G1167" s="50" t="n"/>
      <c r="H1167" s="50" t="n"/>
      <c r="I1167" s="50" t="n"/>
      <c r="J1167" s="50" t="n"/>
      <c r="K1167" s="50" t="n"/>
      <c r="L1167" s="50" t="n"/>
      <c r="M1167" s="50" t="n"/>
      <c r="N1167" s="50" t="n"/>
      <c r="O1167" s="51" t="n"/>
      <c r="P1167" s="50" t="n"/>
      <c r="Q1167" s="50" t="n"/>
      <c r="R1167" s="50" t="n"/>
      <c r="S1167" s="50" t="n"/>
      <c r="T1167" s="50" t="n"/>
      <c r="U1167" s="50" t="n"/>
      <c r="V1167" s="50" t="n"/>
      <c r="W1167" s="50" t="n"/>
      <c r="X1167" s="50" t="n"/>
      <c r="Y1167" s="51" t="n"/>
      <c r="Z1167" s="52" t="n"/>
      <c r="AA1167" s="50" t="n"/>
      <c r="AB1167" s="50" t="n"/>
      <c r="AC1167" s="61" t="n"/>
      <c r="AD1167" s="61" t="n"/>
      <c r="AE1167" s="50" t="n"/>
      <c r="AF1167" s="0" t="n"/>
      <c r="AG1167" s="0" t="n"/>
      <c r="AH1167" s="85">
        <f>IF(COUNTA(A1167:AG1167,AI1167,AL1167:AP1167)=0,"",IF(TRIM(A1167)="","AIR-ID REQUIRED",IF(OR(AND(K1167&lt;&gt;"",ISNA(MATCH(K1167,{"Yes","No","Unknown"},0))),AND(Q1167&lt;&gt;"",ISNA(MATCH(Q1167,{"Yes","No","Unknown"},0))),AND(R1167&lt;&gt;"",ISNA(MATCH(R1167,{"Yes","No","Unknown"},0))),AND(T1167&lt;&gt;"",ISNA(MATCH(T1167,{"Yes","No","Unknown"},0))),AND(J1167&lt;&gt;"",ISNA(MATCH(J1167,{"Improving","Stable","Deteriorating","New / Baseline","Not yet known"},0))),AND(Z1167&lt;&gt;"",ISNA(MATCH(Z1167,{"Open","Reviewed","Action Open","Escalated","Closed"},0))),AND(AG1167&lt;&gt;"",ISNA(MATCH(AG1167,{"UC-ID specific","Shared system baseline"},0))),AND(AI1167&lt;&gt;"",ISNA(MATCH(AI1167,{"Low","Medium","High","Critical"},0))),AND(AL1167&lt;&gt;"",COUNTIF(Lists!$A$3:$A$10,AL1167)=0),AND(AO1167&lt;&gt;"",ISNA(MATCH(AO1167,{"Operational monitoring","Performance review","Formal review"},0))),AND(AP1167&lt;&gt;"",ISNA(MATCH(AP1167,{"Raised per Monitoring and Review Plan","Not action-capable","Action-capable: raise not yet set"},0)))),"INVALID VALUE — use the dropdown list",IF(AND(AG1167="UC-ID specific",OR(AF1167="",AF1167="None")),"UC-ID REQUIRED",IF(OR(J1167="",K1167="",Q1167="",R1167="",T1167="",AL1167="",J1167="Not yet known",K1167="Unknown",Q1167="Unknown",R1167="Unknown",T1167="Unknown"),"UNKNOWN TO RESOLVE",IF(AND(K1167="Yes",OR(H1167="",I1167="",M1167="",N1167="",O1167="",P1167="",P1167="None",X1167="")),"BREACH ACTION INCOMPLETE",IF(AND(OR(K1167="Yes",Q1167="Yes"),AL1167="None"),"TRIGGER NOT RECORDED — select the E.4 trigger",IF(AND(OR(AND(AL1167&lt;&gt;"",AL1167&lt;&gt;"None"),R1167="Yes"),AM1167=""),"REASSESSMENT / CONSIDERATION REF REQUIRED",IF(AND(OR(R1167="Yes",T1167="Yes"),U1167=""),"GATE LOG EVENT ID REQUIRED",IF(OR(AND(D1167&lt;&gt;"",NOT(ISNUMBER(D1167))),AND(Y1167&lt;&gt;"",NOT(ISNUMBER(Y1167))),AND(ISNUMBER(D1167),ISNUMBER(Y1167),Y1167&lt;=D1167)),"DATE CHECK — Review and Next Review must be dates, Next after Review",IF(AND(ISNUMBER(AC1167),ISNUMBER(AD1167),AD1167&gt;AC1167),"SAMPLE EXCEEDS POPULATION",IF(AND(ISNUMBER(AD1167),ISNUMBER(AK1167),AD1167&lt;AK1167),"SAMPLE BELOW TIER MINIMUM",IF(AND(AI1167&lt;&gt;"",ISNUMBER(Y1167),AO1167=""),"REVIEW TYPE REQUIRED: operational, performance or formal (§6.4.4)",IF(AND(ISNUMBER(D1167),ISNUMBER(Y1167),AI1167&lt;&gt;"",Y1167-D1167&gt;IF(AI1167="Critical",31,IF(AI1167="High",IF(OR(AO1167="Operational monitoring",AO1167="Performance review"),31,92),IF(AI1167="Medium",IF(AO1167="Operational monitoring",31,IF(AO1167="Performance review",92,366)),366)))),"NEXT REVIEW EXCEEDS TIER CADENCE",IF(OR(AP1167="",AP1167="Action-capable: raise not yet set"),"AGENTIC CADENCE RAISE NOT SET (§6.4.4; size to be set by the Council)",IF(AND(Z1167="Closed",OR(D1167="",E1167="",G1167="",H1167="",I1167="",X1167="",Y1167="",AA1167="",AB1167="",NOT(ISNUMBER(AC1167)),NOT(ISNUMBER(AD1167)),AC1167&lt;1,AD1167&lt;1,AE1167="",AG1167="",AI1167="")),"CLOSURE EVIDENCE MISSING",IF(Z1167="Closed","Closure ready for independent review","Open / review")))))))))))))))))</f>
        <v/>
      </c>
      <c r="AI1167" s="0" t="n"/>
      <c r="AJ1167" s="0">
        <f>IF(AI1167="","",IF(AO1167="Operational monitoring",IF(AI1167="Low","Routine operational monitoring by the Service Owner",IF(AI1167="Medium","Monthly","Continuous (logged at least monthly)")),IF(AO1167="Performance review",IF(AI1167="Critical","At least monthly",IF(AI1167="High","Monthly",IF(AI1167="Medium","Quarterly","Annual"))),IF(AI1167="Critical","Continuous monitoring; formal review at least monthly",IF(AI1167="High","Quarterly","Annual")))))</f>
        <v/>
      </c>
      <c r="AK1167" s="0">
        <f>IF(OR(AI1167="",NOT(ISNUMBER(AC1167))),"",IF(OR(AI1167="Critical",AI1167="High"),MIN(AC1167,MAX(30,ROUNDUP(0.05*AC1167,0))),IF(AI1167="Medium",MIN(AC1167,20),MIN(AC1167,10))))</f>
        <v/>
      </c>
      <c r="AL1167" s="0" t="n"/>
      <c r="AM1167" s="0" t="n"/>
      <c r="AN1167" s="0" t="n"/>
      <c r="AO1167" s="0" t="n"/>
      <c r="AP1167" s="0" t="n"/>
    </row>
    <row r="1168">
      <c r="A1168" s="49" t="n"/>
      <c r="B1168" s="50" t="n"/>
      <c r="C1168" s="50" t="n"/>
      <c r="D1168" s="51" t="n"/>
      <c r="E1168" s="50" t="n"/>
      <c r="F1168" s="50" t="n"/>
      <c r="G1168" s="50" t="n"/>
      <c r="H1168" s="50" t="n"/>
      <c r="I1168" s="50" t="n"/>
      <c r="J1168" s="50" t="n"/>
      <c r="K1168" s="50" t="n"/>
      <c r="L1168" s="50" t="n"/>
      <c r="M1168" s="50" t="n"/>
      <c r="N1168" s="50" t="n"/>
      <c r="O1168" s="51" t="n"/>
      <c r="P1168" s="50" t="n"/>
      <c r="Q1168" s="50" t="n"/>
      <c r="R1168" s="50" t="n"/>
      <c r="S1168" s="50" t="n"/>
      <c r="T1168" s="50" t="n"/>
      <c r="U1168" s="50" t="n"/>
      <c r="V1168" s="50" t="n"/>
      <c r="W1168" s="50" t="n"/>
      <c r="X1168" s="50" t="n"/>
      <c r="Y1168" s="51" t="n"/>
      <c r="Z1168" s="52" t="n"/>
      <c r="AA1168" s="50" t="n"/>
      <c r="AB1168" s="50" t="n"/>
      <c r="AC1168" s="61" t="n"/>
      <c r="AD1168" s="61" t="n"/>
      <c r="AE1168" s="50" t="n"/>
      <c r="AF1168" s="0" t="n"/>
      <c r="AG1168" s="0" t="n"/>
      <c r="AH1168" s="85">
        <f>IF(COUNTA(A1168:AG1168,AI1168,AL1168:AP1168)=0,"",IF(TRIM(A1168)="","AIR-ID REQUIRED",IF(OR(AND(K1168&lt;&gt;"",ISNA(MATCH(K1168,{"Yes","No","Unknown"},0))),AND(Q1168&lt;&gt;"",ISNA(MATCH(Q1168,{"Yes","No","Unknown"},0))),AND(R1168&lt;&gt;"",ISNA(MATCH(R1168,{"Yes","No","Unknown"},0))),AND(T1168&lt;&gt;"",ISNA(MATCH(T1168,{"Yes","No","Unknown"},0))),AND(J1168&lt;&gt;"",ISNA(MATCH(J1168,{"Improving","Stable","Deteriorating","New / Baseline","Not yet known"},0))),AND(Z1168&lt;&gt;"",ISNA(MATCH(Z1168,{"Open","Reviewed","Action Open","Escalated","Closed"},0))),AND(AG1168&lt;&gt;"",ISNA(MATCH(AG1168,{"UC-ID specific","Shared system baseline"},0))),AND(AI1168&lt;&gt;"",ISNA(MATCH(AI1168,{"Low","Medium","High","Critical"},0))),AND(AL1168&lt;&gt;"",COUNTIF(Lists!$A$3:$A$10,AL1168)=0),AND(AO1168&lt;&gt;"",ISNA(MATCH(AO1168,{"Operational monitoring","Performance review","Formal review"},0))),AND(AP1168&lt;&gt;"",ISNA(MATCH(AP1168,{"Raised per Monitoring and Review Plan","Not action-capable","Action-capable: raise not yet set"},0)))),"INVALID VALUE — use the dropdown list",IF(AND(AG1168="UC-ID specific",OR(AF1168="",AF1168="None")),"UC-ID REQUIRED",IF(OR(J1168="",K1168="",Q1168="",R1168="",T1168="",AL1168="",J1168="Not yet known",K1168="Unknown",Q1168="Unknown",R1168="Unknown",T1168="Unknown"),"UNKNOWN TO RESOLVE",IF(AND(K1168="Yes",OR(H1168="",I1168="",M1168="",N1168="",O1168="",P1168="",P1168="None",X1168="")),"BREACH ACTION INCOMPLETE",IF(AND(OR(K1168="Yes",Q1168="Yes"),AL1168="None"),"TRIGGER NOT RECORDED — select the E.4 trigger",IF(AND(OR(AND(AL1168&lt;&gt;"",AL1168&lt;&gt;"None"),R1168="Yes"),AM1168=""),"REASSESSMENT / CONSIDERATION REF REQUIRED",IF(AND(OR(R1168="Yes",T1168="Yes"),U1168=""),"GATE LOG EVENT ID REQUIRED",IF(OR(AND(D1168&lt;&gt;"",NOT(ISNUMBER(D1168))),AND(Y1168&lt;&gt;"",NOT(ISNUMBER(Y1168))),AND(ISNUMBER(D1168),ISNUMBER(Y1168),Y1168&lt;=D1168)),"DATE CHECK — Review and Next Review must be dates, Next after Review",IF(AND(ISNUMBER(AC1168),ISNUMBER(AD1168),AD1168&gt;AC1168),"SAMPLE EXCEEDS POPULATION",IF(AND(ISNUMBER(AD1168),ISNUMBER(AK1168),AD1168&lt;AK1168),"SAMPLE BELOW TIER MINIMUM",IF(AND(AI1168&lt;&gt;"",ISNUMBER(Y1168),AO1168=""),"REVIEW TYPE REQUIRED: operational, performance or formal (§6.4.4)",IF(AND(ISNUMBER(D1168),ISNUMBER(Y1168),AI1168&lt;&gt;"",Y1168-D1168&gt;IF(AI1168="Critical",31,IF(AI1168="High",IF(OR(AO1168="Operational monitoring",AO1168="Performance review"),31,92),IF(AI1168="Medium",IF(AO1168="Operational monitoring",31,IF(AO1168="Performance review",92,366)),366)))),"NEXT REVIEW EXCEEDS TIER CADENCE",IF(OR(AP1168="",AP1168="Action-capable: raise not yet set"),"AGENTIC CADENCE RAISE NOT SET (§6.4.4; size to be set by the Council)",IF(AND(Z1168="Closed",OR(D1168="",E1168="",G1168="",H1168="",I1168="",X1168="",Y1168="",AA1168="",AB1168="",NOT(ISNUMBER(AC1168)),NOT(ISNUMBER(AD1168)),AC1168&lt;1,AD1168&lt;1,AE1168="",AG1168="",AI1168="")),"CLOSURE EVIDENCE MISSING",IF(Z1168="Closed","Closure ready for independent review","Open / review")))))))))))))))))</f>
        <v/>
      </c>
      <c r="AI1168" s="0" t="n"/>
      <c r="AJ1168" s="0">
        <f>IF(AI1168="","",IF(AO1168="Operational monitoring",IF(AI1168="Low","Routine operational monitoring by the Service Owner",IF(AI1168="Medium","Monthly","Continuous (logged at least monthly)")),IF(AO1168="Performance review",IF(AI1168="Critical","At least monthly",IF(AI1168="High","Monthly",IF(AI1168="Medium","Quarterly","Annual"))),IF(AI1168="Critical","Continuous monitoring; formal review at least monthly",IF(AI1168="High","Quarterly","Annual")))))</f>
        <v/>
      </c>
      <c r="AK1168" s="0">
        <f>IF(OR(AI1168="",NOT(ISNUMBER(AC1168))),"",IF(OR(AI1168="Critical",AI1168="High"),MIN(AC1168,MAX(30,ROUNDUP(0.05*AC1168,0))),IF(AI1168="Medium",MIN(AC1168,20),MIN(AC1168,10))))</f>
        <v/>
      </c>
      <c r="AL1168" s="0" t="n"/>
      <c r="AM1168" s="0" t="n"/>
      <c r="AN1168" s="0" t="n"/>
      <c r="AO1168" s="0" t="n"/>
      <c r="AP1168" s="0" t="n"/>
    </row>
    <row r="1169">
      <c r="A1169" s="49" t="n"/>
      <c r="B1169" s="50" t="n"/>
      <c r="C1169" s="50" t="n"/>
      <c r="D1169" s="51" t="n"/>
      <c r="E1169" s="50" t="n"/>
      <c r="F1169" s="50" t="n"/>
      <c r="G1169" s="50" t="n"/>
      <c r="H1169" s="50" t="n"/>
      <c r="I1169" s="50" t="n"/>
      <c r="J1169" s="50" t="n"/>
      <c r="K1169" s="50" t="n"/>
      <c r="L1169" s="50" t="n"/>
      <c r="M1169" s="50" t="n"/>
      <c r="N1169" s="50" t="n"/>
      <c r="O1169" s="51" t="n"/>
      <c r="P1169" s="50" t="n"/>
      <c r="Q1169" s="50" t="n"/>
      <c r="R1169" s="50" t="n"/>
      <c r="S1169" s="50" t="n"/>
      <c r="T1169" s="50" t="n"/>
      <c r="U1169" s="50" t="n"/>
      <c r="V1169" s="50" t="n"/>
      <c r="W1169" s="50" t="n"/>
      <c r="X1169" s="50" t="n"/>
      <c r="Y1169" s="51" t="n"/>
      <c r="Z1169" s="52" t="n"/>
      <c r="AA1169" s="50" t="n"/>
      <c r="AB1169" s="50" t="n"/>
      <c r="AC1169" s="61" t="n"/>
      <c r="AD1169" s="61" t="n"/>
      <c r="AE1169" s="50" t="n"/>
      <c r="AF1169" s="0" t="n"/>
      <c r="AG1169" s="0" t="n"/>
      <c r="AH1169" s="85">
        <f>IF(COUNTA(A1169:AG1169,AI1169,AL1169:AP1169)=0,"",IF(TRIM(A1169)="","AIR-ID REQUIRED",IF(OR(AND(K1169&lt;&gt;"",ISNA(MATCH(K1169,{"Yes","No","Unknown"},0))),AND(Q1169&lt;&gt;"",ISNA(MATCH(Q1169,{"Yes","No","Unknown"},0))),AND(R1169&lt;&gt;"",ISNA(MATCH(R1169,{"Yes","No","Unknown"},0))),AND(T1169&lt;&gt;"",ISNA(MATCH(T1169,{"Yes","No","Unknown"},0))),AND(J1169&lt;&gt;"",ISNA(MATCH(J1169,{"Improving","Stable","Deteriorating","New / Baseline","Not yet known"},0))),AND(Z1169&lt;&gt;"",ISNA(MATCH(Z1169,{"Open","Reviewed","Action Open","Escalated","Closed"},0))),AND(AG1169&lt;&gt;"",ISNA(MATCH(AG1169,{"UC-ID specific","Shared system baseline"},0))),AND(AI1169&lt;&gt;"",ISNA(MATCH(AI1169,{"Low","Medium","High","Critical"},0))),AND(AL1169&lt;&gt;"",COUNTIF(Lists!$A$3:$A$10,AL1169)=0),AND(AO1169&lt;&gt;"",ISNA(MATCH(AO1169,{"Operational monitoring","Performance review","Formal review"},0))),AND(AP1169&lt;&gt;"",ISNA(MATCH(AP1169,{"Raised per Monitoring and Review Plan","Not action-capable","Action-capable: raise not yet set"},0)))),"INVALID VALUE — use the dropdown list",IF(AND(AG1169="UC-ID specific",OR(AF1169="",AF1169="None")),"UC-ID REQUIRED",IF(OR(J1169="",K1169="",Q1169="",R1169="",T1169="",AL1169="",J1169="Not yet known",K1169="Unknown",Q1169="Unknown",R1169="Unknown",T1169="Unknown"),"UNKNOWN TO RESOLVE",IF(AND(K1169="Yes",OR(H1169="",I1169="",M1169="",N1169="",O1169="",P1169="",P1169="None",X1169="")),"BREACH ACTION INCOMPLETE",IF(AND(OR(K1169="Yes",Q1169="Yes"),AL1169="None"),"TRIGGER NOT RECORDED — select the E.4 trigger",IF(AND(OR(AND(AL1169&lt;&gt;"",AL1169&lt;&gt;"None"),R1169="Yes"),AM1169=""),"REASSESSMENT / CONSIDERATION REF REQUIRED",IF(AND(OR(R1169="Yes",T1169="Yes"),U1169=""),"GATE LOG EVENT ID REQUIRED",IF(OR(AND(D1169&lt;&gt;"",NOT(ISNUMBER(D1169))),AND(Y1169&lt;&gt;"",NOT(ISNUMBER(Y1169))),AND(ISNUMBER(D1169),ISNUMBER(Y1169),Y1169&lt;=D1169)),"DATE CHECK — Review and Next Review must be dates, Next after Review",IF(AND(ISNUMBER(AC1169),ISNUMBER(AD1169),AD1169&gt;AC1169),"SAMPLE EXCEEDS POPULATION",IF(AND(ISNUMBER(AD1169),ISNUMBER(AK1169),AD1169&lt;AK1169),"SAMPLE BELOW TIER MINIMUM",IF(AND(AI1169&lt;&gt;"",ISNUMBER(Y1169),AO1169=""),"REVIEW TYPE REQUIRED: operational, performance or formal (§6.4.4)",IF(AND(ISNUMBER(D1169),ISNUMBER(Y1169),AI1169&lt;&gt;"",Y1169-D1169&gt;IF(AI1169="Critical",31,IF(AI1169="High",IF(OR(AO1169="Operational monitoring",AO1169="Performance review"),31,92),IF(AI1169="Medium",IF(AO1169="Operational monitoring",31,IF(AO1169="Performance review",92,366)),366)))),"NEXT REVIEW EXCEEDS TIER CADENCE",IF(OR(AP1169="",AP1169="Action-capable: raise not yet set"),"AGENTIC CADENCE RAISE NOT SET (§6.4.4; size to be set by the Council)",IF(AND(Z1169="Closed",OR(D1169="",E1169="",G1169="",H1169="",I1169="",X1169="",Y1169="",AA1169="",AB1169="",NOT(ISNUMBER(AC1169)),NOT(ISNUMBER(AD1169)),AC1169&lt;1,AD1169&lt;1,AE1169="",AG1169="",AI1169="")),"CLOSURE EVIDENCE MISSING",IF(Z1169="Closed","Closure ready for independent review","Open / review")))))))))))))))))</f>
        <v/>
      </c>
      <c r="AI1169" s="0" t="n"/>
      <c r="AJ1169" s="0">
        <f>IF(AI1169="","",IF(AO1169="Operational monitoring",IF(AI1169="Low","Routine operational monitoring by the Service Owner",IF(AI1169="Medium","Monthly","Continuous (logged at least monthly)")),IF(AO1169="Performance review",IF(AI1169="Critical","At least monthly",IF(AI1169="High","Monthly",IF(AI1169="Medium","Quarterly","Annual"))),IF(AI1169="Critical","Continuous monitoring; formal review at least monthly",IF(AI1169="High","Quarterly","Annual")))))</f>
        <v/>
      </c>
      <c r="AK1169" s="0">
        <f>IF(OR(AI1169="",NOT(ISNUMBER(AC1169))),"",IF(OR(AI1169="Critical",AI1169="High"),MIN(AC1169,MAX(30,ROUNDUP(0.05*AC1169,0))),IF(AI1169="Medium",MIN(AC1169,20),MIN(AC1169,10))))</f>
        <v/>
      </c>
      <c r="AL1169" s="0" t="n"/>
      <c r="AM1169" s="0" t="n"/>
      <c r="AN1169" s="0" t="n"/>
      <c r="AO1169" s="0" t="n"/>
      <c r="AP1169" s="0" t="n"/>
    </row>
    <row r="1170">
      <c r="A1170" s="49" t="n"/>
      <c r="B1170" s="50" t="n"/>
      <c r="C1170" s="50" t="n"/>
      <c r="D1170" s="51" t="n"/>
      <c r="E1170" s="50" t="n"/>
      <c r="F1170" s="50" t="n"/>
      <c r="G1170" s="50" t="n"/>
      <c r="H1170" s="50" t="n"/>
      <c r="I1170" s="50" t="n"/>
      <c r="J1170" s="50" t="n"/>
      <c r="K1170" s="50" t="n"/>
      <c r="L1170" s="50" t="n"/>
      <c r="M1170" s="50" t="n"/>
      <c r="N1170" s="50" t="n"/>
      <c r="O1170" s="51" t="n"/>
      <c r="P1170" s="50" t="n"/>
      <c r="Q1170" s="50" t="n"/>
      <c r="R1170" s="50" t="n"/>
      <c r="S1170" s="50" t="n"/>
      <c r="T1170" s="50" t="n"/>
      <c r="U1170" s="50" t="n"/>
      <c r="V1170" s="50" t="n"/>
      <c r="W1170" s="50" t="n"/>
      <c r="X1170" s="50" t="n"/>
      <c r="Y1170" s="51" t="n"/>
      <c r="Z1170" s="52" t="n"/>
      <c r="AA1170" s="50" t="n"/>
      <c r="AB1170" s="50" t="n"/>
      <c r="AC1170" s="61" t="n"/>
      <c r="AD1170" s="61" t="n"/>
      <c r="AE1170" s="50" t="n"/>
      <c r="AF1170" s="0" t="n"/>
      <c r="AG1170" s="0" t="n"/>
      <c r="AH1170" s="85">
        <f>IF(COUNTA(A1170:AG1170,AI1170,AL1170:AP1170)=0,"",IF(TRIM(A1170)="","AIR-ID REQUIRED",IF(OR(AND(K1170&lt;&gt;"",ISNA(MATCH(K1170,{"Yes","No","Unknown"},0))),AND(Q1170&lt;&gt;"",ISNA(MATCH(Q1170,{"Yes","No","Unknown"},0))),AND(R1170&lt;&gt;"",ISNA(MATCH(R1170,{"Yes","No","Unknown"},0))),AND(T1170&lt;&gt;"",ISNA(MATCH(T1170,{"Yes","No","Unknown"},0))),AND(J1170&lt;&gt;"",ISNA(MATCH(J1170,{"Improving","Stable","Deteriorating","New / Baseline","Not yet known"},0))),AND(Z1170&lt;&gt;"",ISNA(MATCH(Z1170,{"Open","Reviewed","Action Open","Escalated","Closed"},0))),AND(AG1170&lt;&gt;"",ISNA(MATCH(AG1170,{"UC-ID specific","Shared system baseline"},0))),AND(AI1170&lt;&gt;"",ISNA(MATCH(AI1170,{"Low","Medium","High","Critical"},0))),AND(AL1170&lt;&gt;"",COUNTIF(Lists!$A$3:$A$10,AL1170)=0),AND(AO1170&lt;&gt;"",ISNA(MATCH(AO1170,{"Operational monitoring","Performance review","Formal review"},0))),AND(AP1170&lt;&gt;"",ISNA(MATCH(AP1170,{"Raised per Monitoring and Review Plan","Not action-capable","Action-capable: raise not yet set"},0)))),"INVALID VALUE — use the dropdown list",IF(AND(AG1170="UC-ID specific",OR(AF1170="",AF1170="None")),"UC-ID REQUIRED",IF(OR(J1170="",K1170="",Q1170="",R1170="",T1170="",AL1170="",J1170="Not yet known",K1170="Unknown",Q1170="Unknown",R1170="Unknown",T1170="Unknown"),"UNKNOWN TO RESOLVE",IF(AND(K1170="Yes",OR(H1170="",I1170="",M1170="",N1170="",O1170="",P1170="",P1170="None",X1170="")),"BREACH ACTION INCOMPLETE",IF(AND(OR(K1170="Yes",Q1170="Yes"),AL1170="None"),"TRIGGER NOT RECORDED — select the E.4 trigger",IF(AND(OR(AND(AL1170&lt;&gt;"",AL1170&lt;&gt;"None"),R1170="Yes"),AM1170=""),"REASSESSMENT / CONSIDERATION REF REQUIRED",IF(AND(OR(R1170="Yes",T1170="Yes"),U1170=""),"GATE LOG EVENT ID REQUIRED",IF(OR(AND(D1170&lt;&gt;"",NOT(ISNUMBER(D1170))),AND(Y1170&lt;&gt;"",NOT(ISNUMBER(Y1170))),AND(ISNUMBER(D1170),ISNUMBER(Y1170),Y1170&lt;=D1170)),"DATE CHECK — Review and Next Review must be dates, Next after Review",IF(AND(ISNUMBER(AC1170),ISNUMBER(AD1170),AD1170&gt;AC1170),"SAMPLE EXCEEDS POPULATION",IF(AND(ISNUMBER(AD1170),ISNUMBER(AK1170),AD1170&lt;AK1170),"SAMPLE BELOW TIER MINIMUM",IF(AND(AI1170&lt;&gt;"",ISNUMBER(Y1170),AO1170=""),"REVIEW TYPE REQUIRED: operational, performance or formal (§6.4.4)",IF(AND(ISNUMBER(D1170),ISNUMBER(Y1170),AI1170&lt;&gt;"",Y1170-D1170&gt;IF(AI1170="Critical",31,IF(AI1170="High",IF(OR(AO1170="Operational monitoring",AO1170="Performance review"),31,92),IF(AI1170="Medium",IF(AO1170="Operational monitoring",31,IF(AO1170="Performance review",92,366)),366)))),"NEXT REVIEW EXCEEDS TIER CADENCE",IF(OR(AP1170="",AP1170="Action-capable: raise not yet set"),"AGENTIC CADENCE RAISE NOT SET (§6.4.4; size to be set by the Council)",IF(AND(Z1170="Closed",OR(D1170="",E1170="",G1170="",H1170="",I1170="",X1170="",Y1170="",AA1170="",AB1170="",NOT(ISNUMBER(AC1170)),NOT(ISNUMBER(AD1170)),AC1170&lt;1,AD1170&lt;1,AE1170="",AG1170="",AI1170="")),"CLOSURE EVIDENCE MISSING",IF(Z1170="Closed","Closure ready for independent review","Open / review")))))))))))))))))</f>
        <v/>
      </c>
      <c r="AI1170" s="0" t="n"/>
      <c r="AJ1170" s="0">
        <f>IF(AI1170="","",IF(AO1170="Operational monitoring",IF(AI1170="Low","Routine operational monitoring by the Service Owner",IF(AI1170="Medium","Monthly","Continuous (logged at least monthly)")),IF(AO1170="Performance review",IF(AI1170="Critical","At least monthly",IF(AI1170="High","Monthly",IF(AI1170="Medium","Quarterly","Annual"))),IF(AI1170="Critical","Continuous monitoring; formal review at least monthly",IF(AI1170="High","Quarterly","Annual")))))</f>
        <v/>
      </c>
      <c r="AK1170" s="0">
        <f>IF(OR(AI1170="",NOT(ISNUMBER(AC1170))),"",IF(OR(AI1170="Critical",AI1170="High"),MIN(AC1170,MAX(30,ROUNDUP(0.05*AC1170,0))),IF(AI1170="Medium",MIN(AC1170,20),MIN(AC1170,10))))</f>
        <v/>
      </c>
      <c r="AL1170" s="0" t="n"/>
      <c r="AM1170" s="0" t="n"/>
      <c r="AN1170" s="0" t="n"/>
      <c r="AO1170" s="0" t="n"/>
      <c r="AP1170" s="0" t="n"/>
    </row>
    <row r="1171">
      <c r="A1171" s="49" t="n"/>
      <c r="B1171" s="50" t="n"/>
      <c r="C1171" s="50" t="n"/>
      <c r="D1171" s="51" t="n"/>
      <c r="E1171" s="50" t="n"/>
      <c r="F1171" s="50" t="n"/>
      <c r="G1171" s="50" t="n"/>
      <c r="H1171" s="50" t="n"/>
      <c r="I1171" s="50" t="n"/>
      <c r="J1171" s="50" t="n"/>
      <c r="K1171" s="50" t="n"/>
      <c r="L1171" s="50" t="n"/>
      <c r="M1171" s="50" t="n"/>
      <c r="N1171" s="50" t="n"/>
      <c r="O1171" s="51" t="n"/>
      <c r="P1171" s="50" t="n"/>
      <c r="Q1171" s="50" t="n"/>
      <c r="R1171" s="50" t="n"/>
      <c r="S1171" s="50" t="n"/>
      <c r="T1171" s="50" t="n"/>
      <c r="U1171" s="50" t="n"/>
      <c r="V1171" s="50" t="n"/>
      <c r="W1171" s="50" t="n"/>
      <c r="X1171" s="50" t="n"/>
      <c r="Y1171" s="51" t="n"/>
      <c r="Z1171" s="52" t="n"/>
      <c r="AA1171" s="50" t="n"/>
      <c r="AB1171" s="50" t="n"/>
      <c r="AC1171" s="61" t="n"/>
      <c r="AD1171" s="61" t="n"/>
      <c r="AE1171" s="50" t="n"/>
      <c r="AF1171" s="0" t="n"/>
      <c r="AG1171" s="0" t="n"/>
      <c r="AH1171" s="85">
        <f>IF(COUNTA(A1171:AG1171,AI1171,AL1171:AP1171)=0,"",IF(TRIM(A1171)="","AIR-ID REQUIRED",IF(OR(AND(K1171&lt;&gt;"",ISNA(MATCH(K1171,{"Yes","No","Unknown"},0))),AND(Q1171&lt;&gt;"",ISNA(MATCH(Q1171,{"Yes","No","Unknown"},0))),AND(R1171&lt;&gt;"",ISNA(MATCH(R1171,{"Yes","No","Unknown"},0))),AND(T1171&lt;&gt;"",ISNA(MATCH(T1171,{"Yes","No","Unknown"},0))),AND(J1171&lt;&gt;"",ISNA(MATCH(J1171,{"Improving","Stable","Deteriorating","New / Baseline","Not yet known"},0))),AND(Z1171&lt;&gt;"",ISNA(MATCH(Z1171,{"Open","Reviewed","Action Open","Escalated","Closed"},0))),AND(AG1171&lt;&gt;"",ISNA(MATCH(AG1171,{"UC-ID specific","Shared system baseline"},0))),AND(AI1171&lt;&gt;"",ISNA(MATCH(AI1171,{"Low","Medium","High","Critical"},0))),AND(AL1171&lt;&gt;"",COUNTIF(Lists!$A$3:$A$10,AL1171)=0),AND(AO1171&lt;&gt;"",ISNA(MATCH(AO1171,{"Operational monitoring","Performance review","Formal review"},0))),AND(AP1171&lt;&gt;"",ISNA(MATCH(AP1171,{"Raised per Monitoring and Review Plan","Not action-capable","Action-capable: raise not yet set"},0)))),"INVALID VALUE — use the dropdown list",IF(AND(AG1171="UC-ID specific",OR(AF1171="",AF1171="None")),"UC-ID REQUIRED",IF(OR(J1171="",K1171="",Q1171="",R1171="",T1171="",AL1171="",J1171="Not yet known",K1171="Unknown",Q1171="Unknown",R1171="Unknown",T1171="Unknown"),"UNKNOWN TO RESOLVE",IF(AND(K1171="Yes",OR(H1171="",I1171="",M1171="",N1171="",O1171="",P1171="",P1171="None",X1171="")),"BREACH ACTION INCOMPLETE",IF(AND(OR(K1171="Yes",Q1171="Yes"),AL1171="None"),"TRIGGER NOT RECORDED — select the E.4 trigger",IF(AND(OR(AND(AL1171&lt;&gt;"",AL1171&lt;&gt;"None"),R1171="Yes"),AM1171=""),"REASSESSMENT / CONSIDERATION REF REQUIRED",IF(AND(OR(R1171="Yes",T1171="Yes"),U1171=""),"GATE LOG EVENT ID REQUIRED",IF(OR(AND(D1171&lt;&gt;"",NOT(ISNUMBER(D1171))),AND(Y1171&lt;&gt;"",NOT(ISNUMBER(Y1171))),AND(ISNUMBER(D1171),ISNUMBER(Y1171),Y1171&lt;=D1171)),"DATE CHECK — Review and Next Review must be dates, Next after Review",IF(AND(ISNUMBER(AC1171),ISNUMBER(AD1171),AD1171&gt;AC1171),"SAMPLE EXCEEDS POPULATION",IF(AND(ISNUMBER(AD1171),ISNUMBER(AK1171),AD1171&lt;AK1171),"SAMPLE BELOW TIER MINIMUM",IF(AND(AI1171&lt;&gt;"",ISNUMBER(Y1171),AO1171=""),"REVIEW TYPE REQUIRED: operational, performance or formal (§6.4.4)",IF(AND(ISNUMBER(D1171),ISNUMBER(Y1171),AI1171&lt;&gt;"",Y1171-D1171&gt;IF(AI1171="Critical",31,IF(AI1171="High",IF(OR(AO1171="Operational monitoring",AO1171="Performance review"),31,92),IF(AI1171="Medium",IF(AO1171="Operational monitoring",31,IF(AO1171="Performance review",92,366)),366)))),"NEXT REVIEW EXCEEDS TIER CADENCE",IF(OR(AP1171="",AP1171="Action-capable: raise not yet set"),"AGENTIC CADENCE RAISE NOT SET (§6.4.4; size to be set by the Council)",IF(AND(Z1171="Closed",OR(D1171="",E1171="",G1171="",H1171="",I1171="",X1171="",Y1171="",AA1171="",AB1171="",NOT(ISNUMBER(AC1171)),NOT(ISNUMBER(AD1171)),AC1171&lt;1,AD1171&lt;1,AE1171="",AG1171="",AI1171="")),"CLOSURE EVIDENCE MISSING",IF(Z1171="Closed","Closure ready for independent review","Open / review")))))))))))))))))</f>
        <v/>
      </c>
      <c r="AI1171" s="0" t="n"/>
      <c r="AJ1171" s="0">
        <f>IF(AI1171="","",IF(AO1171="Operational monitoring",IF(AI1171="Low","Routine operational monitoring by the Service Owner",IF(AI1171="Medium","Monthly","Continuous (logged at least monthly)")),IF(AO1171="Performance review",IF(AI1171="Critical","At least monthly",IF(AI1171="High","Monthly",IF(AI1171="Medium","Quarterly","Annual"))),IF(AI1171="Critical","Continuous monitoring; formal review at least monthly",IF(AI1171="High","Quarterly","Annual")))))</f>
        <v/>
      </c>
      <c r="AK1171" s="0">
        <f>IF(OR(AI1171="",NOT(ISNUMBER(AC1171))),"",IF(OR(AI1171="Critical",AI1171="High"),MIN(AC1171,MAX(30,ROUNDUP(0.05*AC1171,0))),IF(AI1171="Medium",MIN(AC1171,20),MIN(AC1171,10))))</f>
        <v/>
      </c>
      <c r="AL1171" s="0" t="n"/>
      <c r="AM1171" s="0" t="n"/>
      <c r="AN1171" s="0" t="n"/>
      <c r="AO1171" s="0" t="n"/>
      <c r="AP1171" s="0" t="n"/>
    </row>
    <row r="1172">
      <c r="A1172" s="49" t="n"/>
      <c r="B1172" s="50" t="n"/>
      <c r="C1172" s="50" t="n"/>
      <c r="D1172" s="51" t="n"/>
      <c r="E1172" s="50" t="n"/>
      <c r="F1172" s="50" t="n"/>
      <c r="G1172" s="50" t="n"/>
      <c r="H1172" s="50" t="n"/>
      <c r="I1172" s="50" t="n"/>
      <c r="J1172" s="50" t="n"/>
      <c r="K1172" s="50" t="n"/>
      <c r="L1172" s="50" t="n"/>
      <c r="M1172" s="50" t="n"/>
      <c r="N1172" s="50" t="n"/>
      <c r="O1172" s="51" t="n"/>
      <c r="P1172" s="50" t="n"/>
      <c r="Q1172" s="50" t="n"/>
      <c r="R1172" s="50" t="n"/>
      <c r="S1172" s="50" t="n"/>
      <c r="T1172" s="50" t="n"/>
      <c r="U1172" s="50" t="n"/>
      <c r="V1172" s="50" t="n"/>
      <c r="W1172" s="50" t="n"/>
      <c r="X1172" s="50" t="n"/>
      <c r="Y1172" s="51" t="n"/>
      <c r="Z1172" s="52" t="n"/>
      <c r="AA1172" s="50" t="n"/>
      <c r="AB1172" s="50" t="n"/>
      <c r="AC1172" s="61" t="n"/>
      <c r="AD1172" s="61" t="n"/>
      <c r="AE1172" s="50" t="n"/>
      <c r="AF1172" s="0" t="n"/>
      <c r="AG1172" s="0" t="n"/>
      <c r="AH1172" s="85">
        <f>IF(COUNTA(A1172:AG1172,AI1172,AL1172:AP1172)=0,"",IF(TRIM(A1172)="","AIR-ID REQUIRED",IF(OR(AND(K1172&lt;&gt;"",ISNA(MATCH(K1172,{"Yes","No","Unknown"},0))),AND(Q1172&lt;&gt;"",ISNA(MATCH(Q1172,{"Yes","No","Unknown"},0))),AND(R1172&lt;&gt;"",ISNA(MATCH(R1172,{"Yes","No","Unknown"},0))),AND(T1172&lt;&gt;"",ISNA(MATCH(T1172,{"Yes","No","Unknown"},0))),AND(J1172&lt;&gt;"",ISNA(MATCH(J1172,{"Improving","Stable","Deteriorating","New / Baseline","Not yet known"},0))),AND(Z1172&lt;&gt;"",ISNA(MATCH(Z1172,{"Open","Reviewed","Action Open","Escalated","Closed"},0))),AND(AG1172&lt;&gt;"",ISNA(MATCH(AG1172,{"UC-ID specific","Shared system baseline"},0))),AND(AI1172&lt;&gt;"",ISNA(MATCH(AI1172,{"Low","Medium","High","Critical"},0))),AND(AL1172&lt;&gt;"",COUNTIF(Lists!$A$3:$A$10,AL1172)=0),AND(AO1172&lt;&gt;"",ISNA(MATCH(AO1172,{"Operational monitoring","Performance review","Formal review"},0))),AND(AP1172&lt;&gt;"",ISNA(MATCH(AP1172,{"Raised per Monitoring and Review Plan","Not action-capable","Action-capable: raise not yet set"},0)))),"INVALID VALUE — use the dropdown list",IF(AND(AG1172="UC-ID specific",OR(AF1172="",AF1172="None")),"UC-ID REQUIRED",IF(OR(J1172="",K1172="",Q1172="",R1172="",T1172="",AL1172="",J1172="Not yet known",K1172="Unknown",Q1172="Unknown",R1172="Unknown",T1172="Unknown"),"UNKNOWN TO RESOLVE",IF(AND(K1172="Yes",OR(H1172="",I1172="",M1172="",N1172="",O1172="",P1172="",P1172="None",X1172="")),"BREACH ACTION INCOMPLETE",IF(AND(OR(K1172="Yes",Q1172="Yes"),AL1172="None"),"TRIGGER NOT RECORDED — select the E.4 trigger",IF(AND(OR(AND(AL1172&lt;&gt;"",AL1172&lt;&gt;"None"),R1172="Yes"),AM1172=""),"REASSESSMENT / CONSIDERATION REF REQUIRED",IF(AND(OR(R1172="Yes",T1172="Yes"),U1172=""),"GATE LOG EVENT ID REQUIRED",IF(OR(AND(D1172&lt;&gt;"",NOT(ISNUMBER(D1172))),AND(Y1172&lt;&gt;"",NOT(ISNUMBER(Y1172))),AND(ISNUMBER(D1172),ISNUMBER(Y1172),Y1172&lt;=D1172)),"DATE CHECK — Review and Next Review must be dates, Next after Review",IF(AND(ISNUMBER(AC1172),ISNUMBER(AD1172),AD1172&gt;AC1172),"SAMPLE EXCEEDS POPULATION",IF(AND(ISNUMBER(AD1172),ISNUMBER(AK1172),AD1172&lt;AK1172),"SAMPLE BELOW TIER MINIMUM",IF(AND(AI1172&lt;&gt;"",ISNUMBER(Y1172),AO1172=""),"REVIEW TYPE REQUIRED: operational, performance or formal (§6.4.4)",IF(AND(ISNUMBER(D1172),ISNUMBER(Y1172),AI1172&lt;&gt;"",Y1172-D1172&gt;IF(AI1172="Critical",31,IF(AI1172="High",IF(OR(AO1172="Operational monitoring",AO1172="Performance review"),31,92),IF(AI1172="Medium",IF(AO1172="Operational monitoring",31,IF(AO1172="Performance review",92,366)),366)))),"NEXT REVIEW EXCEEDS TIER CADENCE",IF(OR(AP1172="",AP1172="Action-capable: raise not yet set"),"AGENTIC CADENCE RAISE NOT SET (§6.4.4; size to be set by the Council)",IF(AND(Z1172="Closed",OR(D1172="",E1172="",G1172="",H1172="",I1172="",X1172="",Y1172="",AA1172="",AB1172="",NOT(ISNUMBER(AC1172)),NOT(ISNUMBER(AD1172)),AC1172&lt;1,AD1172&lt;1,AE1172="",AG1172="",AI1172="")),"CLOSURE EVIDENCE MISSING",IF(Z1172="Closed","Closure ready for independent review","Open / review")))))))))))))))))</f>
        <v/>
      </c>
      <c r="AI1172" s="0" t="n"/>
      <c r="AJ1172" s="0">
        <f>IF(AI1172="","",IF(AO1172="Operational monitoring",IF(AI1172="Low","Routine operational monitoring by the Service Owner",IF(AI1172="Medium","Monthly","Continuous (logged at least monthly)")),IF(AO1172="Performance review",IF(AI1172="Critical","At least monthly",IF(AI1172="High","Monthly",IF(AI1172="Medium","Quarterly","Annual"))),IF(AI1172="Critical","Continuous monitoring; formal review at least monthly",IF(AI1172="High","Quarterly","Annual")))))</f>
        <v/>
      </c>
      <c r="AK1172" s="0">
        <f>IF(OR(AI1172="",NOT(ISNUMBER(AC1172))),"",IF(OR(AI1172="Critical",AI1172="High"),MIN(AC1172,MAX(30,ROUNDUP(0.05*AC1172,0))),IF(AI1172="Medium",MIN(AC1172,20),MIN(AC1172,10))))</f>
        <v/>
      </c>
      <c r="AL1172" s="0" t="n"/>
      <c r="AM1172" s="0" t="n"/>
      <c r="AN1172" s="0" t="n"/>
      <c r="AO1172" s="0" t="n"/>
      <c r="AP1172" s="0" t="n"/>
    </row>
    <row r="1173">
      <c r="A1173" s="49" t="n"/>
      <c r="B1173" s="50" t="n"/>
      <c r="C1173" s="50" t="n"/>
      <c r="D1173" s="51" t="n"/>
      <c r="E1173" s="50" t="n"/>
      <c r="F1173" s="50" t="n"/>
      <c r="G1173" s="50" t="n"/>
      <c r="H1173" s="50" t="n"/>
      <c r="I1173" s="50" t="n"/>
      <c r="J1173" s="50" t="n"/>
      <c r="K1173" s="50" t="n"/>
      <c r="L1173" s="50" t="n"/>
      <c r="M1173" s="50" t="n"/>
      <c r="N1173" s="50" t="n"/>
      <c r="O1173" s="51" t="n"/>
      <c r="P1173" s="50" t="n"/>
      <c r="Q1173" s="50" t="n"/>
      <c r="R1173" s="50" t="n"/>
      <c r="S1173" s="50" t="n"/>
      <c r="T1173" s="50" t="n"/>
      <c r="U1173" s="50" t="n"/>
      <c r="V1173" s="50" t="n"/>
      <c r="W1173" s="50" t="n"/>
      <c r="X1173" s="50" t="n"/>
      <c r="Y1173" s="51" t="n"/>
      <c r="Z1173" s="52" t="n"/>
      <c r="AA1173" s="50" t="n"/>
      <c r="AB1173" s="50" t="n"/>
      <c r="AC1173" s="61" t="n"/>
      <c r="AD1173" s="61" t="n"/>
      <c r="AE1173" s="50" t="n"/>
      <c r="AF1173" s="0" t="n"/>
      <c r="AG1173" s="0" t="n"/>
      <c r="AH1173" s="85">
        <f>IF(COUNTA(A1173:AG1173,AI1173,AL1173:AP1173)=0,"",IF(TRIM(A1173)="","AIR-ID REQUIRED",IF(OR(AND(K1173&lt;&gt;"",ISNA(MATCH(K1173,{"Yes","No","Unknown"},0))),AND(Q1173&lt;&gt;"",ISNA(MATCH(Q1173,{"Yes","No","Unknown"},0))),AND(R1173&lt;&gt;"",ISNA(MATCH(R1173,{"Yes","No","Unknown"},0))),AND(T1173&lt;&gt;"",ISNA(MATCH(T1173,{"Yes","No","Unknown"},0))),AND(J1173&lt;&gt;"",ISNA(MATCH(J1173,{"Improving","Stable","Deteriorating","New / Baseline","Not yet known"},0))),AND(Z1173&lt;&gt;"",ISNA(MATCH(Z1173,{"Open","Reviewed","Action Open","Escalated","Closed"},0))),AND(AG1173&lt;&gt;"",ISNA(MATCH(AG1173,{"UC-ID specific","Shared system baseline"},0))),AND(AI1173&lt;&gt;"",ISNA(MATCH(AI1173,{"Low","Medium","High","Critical"},0))),AND(AL1173&lt;&gt;"",COUNTIF(Lists!$A$3:$A$10,AL1173)=0),AND(AO1173&lt;&gt;"",ISNA(MATCH(AO1173,{"Operational monitoring","Performance review","Formal review"},0))),AND(AP1173&lt;&gt;"",ISNA(MATCH(AP1173,{"Raised per Monitoring and Review Plan","Not action-capable","Action-capable: raise not yet set"},0)))),"INVALID VALUE — use the dropdown list",IF(AND(AG1173="UC-ID specific",OR(AF1173="",AF1173="None")),"UC-ID REQUIRED",IF(OR(J1173="",K1173="",Q1173="",R1173="",T1173="",AL1173="",J1173="Not yet known",K1173="Unknown",Q1173="Unknown",R1173="Unknown",T1173="Unknown"),"UNKNOWN TO RESOLVE",IF(AND(K1173="Yes",OR(H1173="",I1173="",M1173="",N1173="",O1173="",P1173="",P1173="None",X1173="")),"BREACH ACTION INCOMPLETE",IF(AND(OR(K1173="Yes",Q1173="Yes"),AL1173="None"),"TRIGGER NOT RECORDED — select the E.4 trigger",IF(AND(OR(AND(AL1173&lt;&gt;"",AL1173&lt;&gt;"None"),R1173="Yes"),AM1173=""),"REASSESSMENT / CONSIDERATION REF REQUIRED",IF(AND(OR(R1173="Yes",T1173="Yes"),U1173=""),"GATE LOG EVENT ID REQUIRED",IF(OR(AND(D1173&lt;&gt;"",NOT(ISNUMBER(D1173))),AND(Y1173&lt;&gt;"",NOT(ISNUMBER(Y1173))),AND(ISNUMBER(D1173),ISNUMBER(Y1173),Y1173&lt;=D1173)),"DATE CHECK — Review and Next Review must be dates, Next after Review",IF(AND(ISNUMBER(AC1173),ISNUMBER(AD1173),AD1173&gt;AC1173),"SAMPLE EXCEEDS POPULATION",IF(AND(ISNUMBER(AD1173),ISNUMBER(AK1173),AD1173&lt;AK1173),"SAMPLE BELOW TIER MINIMUM",IF(AND(AI1173&lt;&gt;"",ISNUMBER(Y1173),AO1173=""),"REVIEW TYPE REQUIRED: operational, performance or formal (§6.4.4)",IF(AND(ISNUMBER(D1173),ISNUMBER(Y1173),AI1173&lt;&gt;"",Y1173-D1173&gt;IF(AI1173="Critical",31,IF(AI1173="High",IF(OR(AO1173="Operational monitoring",AO1173="Performance review"),31,92),IF(AI1173="Medium",IF(AO1173="Operational monitoring",31,IF(AO1173="Performance review",92,366)),366)))),"NEXT REVIEW EXCEEDS TIER CADENCE",IF(OR(AP1173="",AP1173="Action-capable: raise not yet set"),"AGENTIC CADENCE RAISE NOT SET (§6.4.4; size to be set by the Council)",IF(AND(Z1173="Closed",OR(D1173="",E1173="",G1173="",H1173="",I1173="",X1173="",Y1173="",AA1173="",AB1173="",NOT(ISNUMBER(AC1173)),NOT(ISNUMBER(AD1173)),AC1173&lt;1,AD1173&lt;1,AE1173="",AG1173="",AI1173="")),"CLOSURE EVIDENCE MISSING",IF(Z1173="Closed","Closure ready for independent review","Open / review")))))))))))))))))</f>
        <v/>
      </c>
      <c r="AI1173" s="0" t="n"/>
      <c r="AJ1173" s="0">
        <f>IF(AI1173="","",IF(AO1173="Operational monitoring",IF(AI1173="Low","Routine operational monitoring by the Service Owner",IF(AI1173="Medium","Monthly","Continuous (logged at least monthly)")),IF(AO1173="Performance review",IF(AI1173="Critical","At least monthly",IF(AI1173="High","Monthly",IF(AI1173="Medium","Quarterly","Annual"))),IF(AI1173="Critical","Continuous monitoring; formal review at least monthly",IF(AI1173="High","Quarterly","Annual")))))</f>
        <v/>
      </c>
      <c r="AK1173" s="0">
        <f>IF(OR(AI1173="",NOT(ISNUMBER(AC1173))),"",IF(OR(AI1173="Critical",AI1173="High"),MIN(AC1173,MAX(30,ROUNDUP(0.05*AC1173,0))),IF(AI1173="Medium",MIN(AC1173,20),MIN(AC1173,10))))</f>
        <v/>
      </c>
      <c r="AL1173" s="0" t="n"/>
      <c r="AM1173" s="0" t="n"/>
      <c r="AN1173" s="0" t="n"/>
      <c r="AO1173" s="0" t="n"/>
      <c r="AP1173" s="0" t="n"/>
    </row>
    <row r="1174">
      <c r="A1174" s="49" t="n"/>
      <c r="B1174" s="50" t="n"/>
      <c r="C1174" s="50" t="n"/>
      <c r="D1174" s="51" t="n"/>
      <c r="E1174" s="50" t="n"/>
      <c r="F1174" s="50" t="n"/>
      <c r="G1174" s="50" t="n"/>
      <c r="H1174" s="50" t="n"/>
      <c r="I1174" s="50" t="n"/>
      <c r="J1174" s="50" t="n"/>
      <c r="K1174" s="50" t="n"/>
      <c r="L1174" s="50" t="n"/>
      <c r="M1174" s="50" t="n"/>
      <c r="N1174" s="50" t="n"/>
      <c r="O1174" s="51" t="n"/>
      <c r="P1174" s="50" t="n"/>
      <c r="Q1174" s="50" t="n"/>
      <c r="R1174" s="50" t="n"/>
      <c r="S1174" s="50" t="n"/>
      <c r="T1174" s="50" t="n"/>
      <c r="U1174" s="50" t="n"/>
      <c r="V1174" s="50" t="n"/>
      <c r="W1174" s="50" t="n"/>
      <c r="X1174" s="50" t="n"/>
      <c r="Y1174" s="51" t="n"/>
      <c r="Z1174" s="52" t="n"/>
      <c r="AA1174" s="50" t="n"/>
      <c r="AB1174" s="50" t="n"/>
      <c r="AC1174" s="61" t="n"/>
      <c r="AD1174" s="61" t="n"/>
      <c r="AE1174" s="50" t="n"/>
      <c r="AF1174" s="0" t="n"/>
      <c r="AG1174" s="0" t="n"/>
      <c r="AH1174" s="85">
        <f>IF(COUNTA(A1174:AG1174,AI1174,AL1174:AP1174)=0,"",IF(TRIM(A1174)="","AIR-ID REQUIRED",IF(OR(AND(K1174&lt;&gt;"",ISNA(MATCH(K1174,{"Yes","No","Unknown"},0))),AND(Q1174&lt;&gt;"",ISNA(MATCH(Q1174,{"Yes","No","Unknown"},0))),AND(R1174&lt;&gt;"",ISNA(MATCH(R1174,{"Yes","No","Unknown"},0))),AND(T1174&lt;&gt;"",ISNA(MATCH(T1174,{"Yes","No","Unknown"},0))),AND(J1174&lt;&gt;"",ISNA(MATCH(J1174,{"Improving","Stable","Deteriorating","New / Baseline","Not yet known"},0))),AND(Z1174&lt;&gt;"",ISNA(MATCH(Z1174,{"Open","Reviewed","Action Open","Escalated","Closed"},0))),AND(AG1174&lt;&gt;"",ISNA(MATCH(AG1174,{"UC-ID specific","Shared system baseline"},0))),AND(AI1174&lt;&gt;"",ISNA(MATCH(AI1174,{"Low","Medium","High","Critical"},0))),AND(AL1174&lt;&gt;"",COUNTIF(Lists!$A$3:$A$10,AL1174)=0),AND(AO1174&lt;&gt;"",ISNA(MATCH(AO1174,{"Operational monitoring","Performance review","Formal review"},0))),AND(AP1174&lt;&gt;"",ISNA(MATCH(AP1174,{"Raised per Monitoring and Review Plan","Not action-capable","Action-capable: raise not yet set"},0)))),"INVALID VALUE — use the dropdown list",IF(AND(AG1174="UC-ID specific",OR(AF1174="",AF1174="None")),"UC-ID REQUIRED",IF(OR(J1174="",K1174="",Q1174="",R1174="",T1174="",AL1174="",J1174="Not yet known",K1174="Unknown",Q1174="Unknown",R1174="Unknown",T1174="Unknown"),"UNKNOWN TO RESOLVE",IF(AND(K1174="Yes",OR(H1174="",I1174="",M1174="",N1174="",O1174="",P1174="",P1174="None",X1174="")),"BREACH ACTION INCOMPLETE",IF(AND(OR(K1174="Yes",Q1174="Yes"),AL1174="None"),"TRIGGER NOT RECORDED — select the E.4 trigger",IF(AND(OR(AND(AL1174&lt;&gt;"",AL1174&lt;&gt;"None"),R1174="Yes"),AM1174=""),"REASSESSMENT / CONSIDERATION REF REQUIRED",IF(AND(OR(R1174="Yes",T1174="Yes"),U1174=""),"GATE LOG EVENT ID REQUIRED",IF(OR(AND(D1174&lt;&gt;"",NOT(ISNUMBER(D1174))),AND(Y1174&lt;&gt;"",NOT(ISNUMBER(Y1174))),AND(ISNUMBER(D1174),ISNUMBER(Y1174),Y1174&lt;=D1174)),"DATE CHECK — Review and Next Review must be dates, Next after Review",IF(AND(ISNUMBER(AC1174),ISNUMBER(AD1174),AD1174&gt;AC1174),"SAMPLE EXCEEDS POPULATION",IF(AND(ISNUMBER(AD1174),ISNUMBER(AK1174),AD1174&lt;AK1174),"SAMPLE BELOW TIER MINIMUM",IF(AND(AI1174&lt;&gt;"",ISNUMBER(Y1174),AO1174=""),"REVIEW TYPE REQUIRED: operational, performance or formal (§6.4.4)",IF(AND(ISNUMBER(D1174),ISNUMBER(Y1174),AI1174&lt;&gt;"",Y1174-D1174&gt;IF(AI1174="Critical",31,IF(AI1174="High",IF(OR(AO1174="Operational monitoring",AO1174="Performance review"),31,92),IF(AI1174="Medium",IF(AO1174="Operational monitoring",31,IF(AO1174="Performance review",92,366)),366)))),"NEXT REVIEW EXCEEDS TIER CADENCE",IF(OR(AP1174="",AP1174="Action-capable: raise not yet set"),"AGENTIC CADENCE RAISE NOT SET (§6.4.4; size to be set by the Council)",IF(AND(Z1174="Closed",OR(D1174="",E1174="",G1174="",H1174="",I1174="",X1174="",Y1174="",AA1174="",AB1174="",NOT(ISNUMBER(AC1174)),NOT(ISNUMBER(AD1174)),AC1174&lt;1,AD1174&lt;1,AE1174="",AG1174="",AI1174="")),"CLOSURE EVIDENCE MISSING",IF(Z1174="Closed","Closure ready for independent review","Open / review")))))))))))))))))</f>
        <v/>
      </c>
      <c r="AI1174" s="0" t="n"/>
      <c r="AJ1174" s="0">
        <f>IF(AI1174="","",IF(AO1174="Operational monitoring",IF(AI1174="Low","Routine operational monitoring by the Service Owner",IF(AI1174="Medium","Monthly","Continuous (logged at least monthly)")),IF(AO1174="Performance review",IF(AI1174="Critical","At least monthly",IF(AI1174="High","Monthly",IF(AI1174="Medium","Quarterly","Annual"))),IF(AI1174="Critical","Continuous monitoring; formal review at least monthly",IF(AI1174="High","Quarterly","Annual")))))</f>
        <v/>
      </c>
      <c r="AK1174" s="0">
        <f>IF(OR(AI1174="",NOT(ISNUMBER(AC1174))),"",IF(OR(AI1174="Critical",AI1174="High"),MIN(AC1174,MAX(30,ROUNDUP(0.05*AC1174,0))),IF(AI1174="Medium",MIN(AC1174,20),MIN(AC1174,10))))</f>
        <v/>
      </c>
      <c r="AL1174" s="0" t="n"/>
      <c r="AM1174" s="0" t="n"/>
      <c r="AN1174" s="0" t="n"/>
      <c r="AO1174" s="0" t="n"/>
      <c r="AP1174" s="0" t="n"/>
    </row>
    <row r="1175">
      <c r="A1175" s="49" t="n"/>
      <c r="B1175" s="50" t="n"/>
      <c r="C1175" s="50" t="n"/>
      <c r="D1175" s="51" t="n"/>
      <c r="E1175" s="50" t="n"/>
      <c r="F1175" s="50" t="n"/>
      <c r="G1175" s="50" t="n"/>
      <c r="H1175" s="50" t="n"/>
      <c r="I1175" s="50" t="n"/>
      <c r="J1175" s="50" t="n"/>
      <c r="K1175" s="50" t="n"/>
      <c r="L1175" s="50" t="n"/>
      <c r="M1175" s="50" t="n"/>
      <c r="N1175" s="50" t="n"/>
      <c r="O1175" s="51" t="n"/>
      <c r="P1175" s="50" t="n"/>
      <c r="Q1175" s="50" t="n"/>
      <c r="R1175" s="50" t="n"/>
      <c r="S1175" s="50" t="n"/>
      <c r="T1175" s="50" t="n"/>
      <c r="U1175" s="50" t="n"/>
      <c r="V1175" s="50" t="n"/>
      <c r="W1175" s="50" t="n"/>
      <c r="X1175" s="50" t="n"/>
      <c r="Y1175" s="51" t="n"/>
      <c r="Z1175" s="52" t="n"/>
      <c r="AA1175" s="50" t="n"/>
      <c r="AB1175" s="50" t="n"/>
      <c r="AC1175" s="61" t="n"/>
      <c r="AD1175" s="61" t="n"/>
      <c r="AE1175" s="50" t="n"/>
      <c r="AF1175" s="0" t="n"/>
      <c r="AG1175" s="0" t="n"/>
      <c r="AH1175" s="85">
        <f>IF(COUNTA(A1175:AG1175,AI1175,AL1175:AP1175)=0,"",IF(TRIM(A1175)="","AIR-ID REQUIRED",IF(OR(AND(K1175&lt;&gt;"",ISNA(MATCH(K1175,{"Yes","No","Unknown"},0))),AND(Q1175&lt;&gt;"",ISNA(MATCH(Q1175,{"Yes","No","Unknown"},0))),AND(R1175&lt;&gt;"",ISNA(MATCH(R1175,{"Yes","No","Unknown"},0))),AND(T1175&lt;&gt;"",ISNA(MATCH(T1175,{"Yes","No","Unknown"},0))),AND(J1175&lt;&gt;"",ISNA(MATCH(J1175,{"Improving","Stable","Deteriorating","New / Baseline","Not yet known"},0))),AND(Z1175&lt;&gt;"",ISNA(MATCH(Z1175,{"Open","Reviewed","Action Open","Escalated","Closed"},0))),AND(AG1175&lt;&gt;"",ISNA(MATCH(AG1175,{"UC-ID specific","Shared system baseline"},0))),AND(AI1175&lt;&gt;"",ISNA(MATCH(AI1175,{"Low","Medium","High","Critical"},0))),AND(AL1175&lt;&gt;"",COUNTIF(Lists!$A$3:$A$10,AL1175)=0),AND(AO1175&lt;&gt;"",ISNA(MATCH(AO1175,{"Operational monitoring","Performance review","Formal review"},0))),AND(AP1175&lt;&gt;"",ISNA(MATCH(AP1175,{"Raised per Monitoring and Review Plan","Not action-capable","Action-capable: raise not yet set"},0)))),"INVALID VALUE — use the dropdown list",IF(AND(AG1175="UC-ID specific",OR(AF1175="",AF1175="None")),"UC-ID REQUIRED",IF(OR(J1175="",K1175="",Q1175="",R1175="",T1175="",AL1175="",J1175="Not yet known",K1175="Unknown",Q1175="Unknown",R1175="Unknown",T1175="Unknown"),"UNKNOWN TO RESOLVE",IF(AND(K1175="Yes",OR(H1175="",I1175="",M1175="",N1175="",O1175="",P1175="",P1175="None",X1175="")),"BREACH ACTION INCOMPLETE",IF(AND(OR(K1175="Yes",Q1175="Yes"),AL1175="None"),"TRIGGER NOT RECORDED — select the E.4 trigger",IF(AND(OR(AND(AL1175&lt;&gt;"",AL1175&lt;&gt;"None"),R1175="Yes"),AM1175=""),"REASSESSMENT / CONSIDERATION REF REQUIRED",IF(AND(OR(R1175="Yes",T1175="Yes"),U1175=""),"GATE LOG EVENT ID REQUIRED",IF(OR(AND(D1175&lt;&gt;"",NOT(ISNUMBER(D1175))),AND(Y1175&lt;&gt;"",NOT(ISNUMBER(Y1175))),AND(ISNUMBER(D1175),ISNUMBER(Y1175),Y1175&lt;=D1175)),"DATE CHECK — Review and Next Review must be dates, Next after Review",IF(AND(ISNUMBER(AC1175),ISNUMBER(AD1175),AD1175&gt;AC1175),"SAMPLE EXCEEDS POPULATION",IF(AND(ISNUMBER(AD1175),ISNUMBER(AK1175),AD1175&lt;AK1175),"SAMPLE BELOW TIER MINIMUM",IF(AND(AI1175&lt;&gt;"",ISNUMBER(Y1175),AO1175=""),"REVIEW TYPE REQUIRED: operational, performance or formal (§6.4.4)",IF(AND(ISNUMBER(D1175),ISNUMBER(Y1175),AI1175&lt;&gt;"",Y1175-D1175&gt;IF(AI1175="Critical",31,IF(AI1175="High",IF(OR(AO1175="Operational monitoring",AO1175="Performance review"),31,92),IF(AI1175="Medium",IF(AO1175="Operational monitoring",31,IF(AO1175="Performance review",92,366)),366)))),"NEXT REVIEW EXCEEDS TIER CADENCE",IF(OR(AP1175="",AP1175="Action-capable: raise not yet set"),"AGENTIC CADENCE RAISE NOT SET (§6.4.4; size to be set by the Council)",IF(AND(Z1175="Closed",OR(D1175="",E1175="",G1175="",H1175="",I1175="",X1175="",Y1175="",AA1175="",AB1175="",NOT(ISNUMBER(AC1175)),NOT(ISNUMBER(AD1175)),AC1175&lt;1,AD1175&lt;1,AE1175="",AG1175="",AI1175="")),"CLOSURE EVIDENCE MISSING",IF(Z1175="Closed","Closure ready for independent review","Open / review")))))))))))))))))</f>
        <v/>
      </c>
      <c r="AI1175" s="0" t="n"/>
      <c r="AJ1175" s="0">
        <f>IF(AI1175="","",IF(AO1175="Operational monitoring",IF(AI1175="Low","Routine operational monitoring by the Service Owner",IF(AI1175="Medium","Monthly","Continuous (logged at least monthly)")),IF(AO1175="Performance review",IF(AI1175="Critical","At least monthly",IF(AI1175="High","Monthly",IF(AI1175="Medium","Quarterly","Annual"))),IF(AI1175="Critical","Continuous monitoring; formal review at least monthly",IF(AI1175="High","Quarterly","Annual")))))</f>
        <v/>
      </c>
      <c r="AK1175" s="0">
        <f>IF(OR(AI1175="",NOT(ISNUMBER(AC1175))),"",IF(OR(AI1175="Critical",AI1175="High"),MIN(AC1175,MAX(30,ROUNDUP(0.05*AC1175,0))),IF(AI1175="Medium",MIN(AC1175,20),MIN(AC1175,10))))</f>
        <v/>
      </c>
      <c r="AL1175" s="0" t="n"/>
      <c r="AM1175" s="0" t="n"/>
      <c r="AN1175" s="0" t="n"/>
      <c r="AO1175" s="0" t="n"/>
      <c r="AP1175" s="0" t="n"/>
    </row>
    <row r="1176">
      <c r="A1176" s="49" t="n"/>
      <c r="B1176" s="50" t="n"/>
      <c r="C1176" s="50" t="n"/>
      <c r="D1176" s="51" t="n"/>
      <c r="E1176" s="50" t="n"/>
      <c r="F1176" s="50" t="n"/>
      <c r="G1176" s="50" t="n"/>
      <c r="H1176" s="50" t="n"/>
      <c r="I1176" s="50" t="n"/>
      <c r="J1176" s="50" t="n"/>
      <c r="K1176" s="50" t="n"/>
      <c r="L1176" s="50" t="n"/>
      <c r="M1176" s="50" t="n"/>
      <c r="N1176" s="50" t="n"/>
      <c r="O1176" s="51" t="n"/>
      <c r="P1176" s="50" t="n"/>
      <c r="Q1176" s="50" t="n"/>
      <c r="R1176" s="50" t="n"/>
      <c r="S1176" s="50" t="n"/>
      <c r="T1176" s="50" t="n"/>
      <c r="U1176" s="50" t="n"/>
      <c r="V1176" s="50" t="n"/>
      <c r="W1176" s="50" t="n"/>
      <c r="X1176" s="50" t="n"/>
      <c r="Y1176" s="51" t="n"/>
      <c r="Z1176" s="52" t="n"/>
      <c r="AA1176" s="50" t="n"/>
      <c r="AB1176" s="50" t="n"/>
      <c r="AC1176" s="61" t="n"/>
      <c r="AD1176" s="61" t="n"/>
      <c r="AE1176" s="50" t="n"/>
      <c r="AF1176" s="0" t="n"/>
      <c r="AG1176" s="0" t="n"/>
      <c r="AH1176" s="85">
        <f>IF(COUNTA(A1176:AG1176,AI1176,AL1176:AP1176)=0,"",IF(TRIM(A1176)="","AIR-ID REQUIRED",IF(OR(AND(K1176&lt;&gt;"",ISNA(MATCH(K1176,{"Yes","No","Unknown"},0))),AND(Q1176&lt;&gt;"",ISNA(MATCH(Q1176,{"Yes","No","Unknown"},0))),AND(R1176&lt;&gt;"",ISNA(MATCH(R1176,{"Yes","No","Unknown"},0))),AND(T1176&lt;&gt;"",ISNA(MATCH(T1176,{"Yes","No","Unknown"},0))),AND(J1176&lt;&gt;"",ISNA(MATCH(J1176,{"Improving","Stable","Deteriorating","New / Baseline","Not yet known"},0))),AND(Z1176&lt;&gt;"",ISNA(MATCH(Z1176,{"Open","Reviewed","Action Open","Escalated","Closed"},0))),AND(AG1176&lt;&gt;"",ISNA(MATCH(AG1176,{"UC-ID specific","Shared system baseline"},0))),AND(AI1176&lt;&gt;"",ISNA(MATCH(AI1176,{"Low","Medium","High","Critical"},0))),AND(AL1176&lt;&gt;"",COUNTIF(Lists!$A$3:$A$10,AL1176)=0),AND(AO1176&lt;&gt;"",ISNA(MATCH(AO1176,{"Operational monitoring","Performance review","Formal review"},0))),AND(AP1176&lt;&gt;"",ISNA(MATCH(AP1176,{"Raised per Monitoring and Review Plan","Not action-capable","Action-capable: raise not yet set"},0)))),"INVALID VALUE — use the dropdown list",IF(AND(AG1176="UC-ID specific",OR(AF1176="",AF1176="None")),"UC-ID REQUIRED",IF(OR(J1176="",K1176="",Q1176="",R1176="",T1176="",AL1176="",J1176="Not yet known",K1176="Unknown",Q1176="Unknown",R1176="Unknown",T1176="Unknown"),"UNKNOWN TO RESOLVE",IF(AND(K1176="Yes",OR(H1176="",I1176="",M1176="",N1176="",O1176="",P1176="",P1176="None",X1176="")),"BREACH ACTION INCOMPLETE",IF(AND(OR(K1176="Yes",Q1176="Yes"),AL1176="None"),"TRIGGER NOT RECORDED — select the E.4 trigger",IF(AND(OR(AND(AL1176&lt;&gt;"",AL1176&lt;&gt;"None"),R1176="Yes"),AM1176=""),"REASSESSMENT / CONSIDERATION REF REQUIRED",IF(AND(OR(R1176="Yes",T1176="Yes"),U1176=""),"GATE LOG EVENT ID REQUIRED",IF(OR(AND(D1176&lt;&gt;"",NOT(ISNUMBER(D1176))),AND(Y1176&lt;&gt;"",NOT(ISNUMBER(Y1176))),AND(ISNUMBER(D1176),ISNUMBER(Y1176),Y1176&lt;=D1176)),"DATE CHECK — Review and Next Review must be dates, Next after Review",IF(AND(ISNUMBER(AC1176),ISNUMBER(AD1176),AD1176&gt;AC1176),"SAMPLE EXCEEDS POPULATION",IF(AND(ISNUMBER(AD1176),ISNUMBER(AK1176),AD1176&lt;AK1176),"SAMPLE BELOW TIER MINIMUM",IF(AND(AI1176&lt;&gt;"",ISNUMBER(Y1176),AO1176=""),"REVIEW TYPE REQUIRED: operational, performance or formal (§6.4.4)",IF(AND(ISNUMBER(D1176),ISNUMBER(Y1176),AI1176&lt;&gt;"",Y1176-D1176&gt;IF(AI1176="Critical",31,IF(AI1176="High",IF(OR(AO1176="Operational monitoring",AO1176="Performance review"),31,92),IF(AI1176="Medium",IF(AO1176="Operational monitoring",31,IF(AO1176="Performance review",92,366)),366)))),"NEXT REVIEW EXCEEDS TIER CADENCE",IF(OR(AP1176="",AP1176="Action-capable: raise not yet set"),"AGENTIC CADENCE RAISE NOT SET (§6.4.4; size to be set by the Council)",IF(AND(Z1176="Closed",OR(D1176="",E1176="",G1176="",H1176="",I1176="",X1176="",Y1176="",AA1176="",AB1176="",NOT(ISNUMBER(AC1176)),NOT(ISNUMBER(AD1176)),AC1176&lt;1,AD1176&lt;1,AE1176="",AG1176="",AI1176="")),"CLOSURE EVIDENCE MISSING",IF(Z1176="Closed","Closure ready for independent review","Open / review")))))))))))))))))</f>
        <v/>
      </c>
      <c r="AI1176" s="0" t="n"/>
      <c r="AJ1176" s="0">
        <f>IF(AI1176="","",IF(AO1176="Operational monitoring",IF(AI1176="Low","Routine operational monitoring by the Service Owner",IF(AI1176="Medium","Monthly","Continuous (logged at least monthly)")),IF(AO1176="Performance review",IF(AI1176="Critical","At least monthly",IF(AI1176="High","Monthly",IF(AI1176="Medium","Quarterly","Annual"))),IF(AI1176="Critical","Continuous monitoring; formal review at least monthly",IF(AI1176="High","Quarterly","Annual")))))</f>
        <v/>
      </c>
      <c r="AK1176" s="0">
        <f>IF(OR(AI1176="",NOT(ISNUMBER(AC1176))),"",IF(OR(AI1176="Critical",AI1176="High"),MIN(AC1176,MAX(30,ROUNDUP(0.05*AC1176,0))),IF(AI1176="Medium",MIN(AC1176,20),MIN(AC1176,10))))</f>
        <v/>
      </c>
      <c r="AL1176" s="0" t="n"/>
      <c r="AM1176" s="0" t="n"/>
      <c r="AN1176" s="0" t="n"/>
      <c r="AO1176" s="0" t="n"/>
      <c r="AP1176" s="0" t="n"/>
    </row>
    <row r="1177">
      <c r="A1177" s="49" t="n"/>
      <c r="B1177" s="50" t="n"/>
      <c r="C1177" s="50" t="n"/>
      <c r="D1177" s="51" t="n"/>
      <c r="E1177" s="50" t="n"/>
      <c r="F1177" s="50" t="n"/>
      <c r="G1177" s="50" t="n"/>
      <c r="H1177" s="50" t="n"/>
      <c r="I1177" s="50" t="n"/>
      <c r="J1177" s="50" t="n"/>
      <c r="K1177" s="50" t="n"/>
      <c r="L1177" s="50" t="n"/>
      <c r="M1177" s="50" t="n"/>
      <c r="N1177" s="50" t="n"/>
      <c r="O1177" s="51" t="n"/>
      <c r="P1177" s="50" t="n"/>
      <c r="Q1177" s="50" t="n"/>
      <c r="R1177" s="50" t="n"/>
      <c r="S1177" s="50" t="n"/>
      <c r="T1177" s="50" t="n"/>
      <c r="U1177" s="50" t="n"/>
      <c r="V1177" s="50" t="n"/>
      <c r="W1177" s="50" t="n"/>
      <c r="X1177" s="50" t="n"/>
      <c r="Y1177" s="51" t="n"/>
      <c r="Z1177" s="52" t="n"/>
      <c r="AA1177" s="50" t="n"/>
      <c r="AB1177" s="50" t="n"/>
      <c r="AC1177" s="61" t="n"/>
      <c r="AD1177" s="61" t="n"/>
      <c r="AE1177" s="50" t="n"/>
      <c r="AF1177" s="0" t="n"/>
      <c r="AG1177" s="0" t="n"/>
      <c r="AH1177" s="85">
        <f>IF(COUNTA(A1177:AG1177,AI1177,AL1177:AP1177)=0,"",IF(TRIM(A1177)="","AIR-ID REQUIRED",IF(OR(AND(K1177&lt;&gt;"",ISNA(MATCH(K1177,{"Yes","No","Unknown"},0))),AND(Q1177&lt;&gt;"",ISNA(MATCH(Q1177,{"Yes","No","Unknown"},0))),AND(R1177&lt;&gt;"",ISNA(MATCH(R1177,{"Yes","No","Unknown"},0))),AND(T1177&lt;&gt;"",ISNA(MATCH(T1177,{"Yes","No","Unknown"},0))),AND(J1177&lt;&gt;"",ISNA(MATCH(J1177,{"Improving","Stable","Deteriorating","New / Baseline","Not yet known"},0))),AND(Z1177&lt;&gt;"",ISNA(MATCH(Z1177,{"Open","Reviewed","Action Open","Escalated","Closed"},0))),AND(AG1177&lt;&gt;"",ISNA(MATCH(AG1177,{"UC-ID specific","Shared system baseline"},0))),AND(AI1177&lt;&gt;"",ISNA(MATCH(AI1177,{"Low","Medium","High","Critical"},0))),AND(AL1177&lt;&gt;"",COUNTIF(Lists!$A$3:$A$10,AL1177)=0),AND(AO1177&lt;&gt;"",ISNA(MATCH(AO1177,{"Operational monitoring","Performance review","Formal review"},0))),AND(AP1177&lt;&gt;"",ISNA(MATCH(AP1177,{"Raised per Monitoring and Review Plan","Not action-capable","Action-capable: raise not yet set"},0)))),"INVALID VALUE — use the dropdown list",IF(AND(AG1177="UC-ID specific",OR(AF1177="",AF1177="None")),"UC-ID REQUIRED",IF(OR(J1177="",K1177="",Q1177="",R1177="",T1177="",AL1177="",J1177="Not yet known",K1177="Unknown",Q1177="Unknown",R1177="Unknown",T1177="Unknown"),"UNKNOWN TO RESOLVE",IF(AND(K1177="Yes",OR(H1177="",I1177="",M1177="",N1177="",O1177="",P1177="",P1177="None",X1177="")),"BREACH ACTION INCOMPLETE",IF(AND(OR(K1177="Yes",Q1177="Yes"),AL1177="None"),"TRIGGER NOT RECORDED — select the E.4 trigger",IF(AND(OR(AND(AL1177&lt;&gt;"",AL1177&lt;&gt;"None"),R1177="Yes"),AM1177=""),"REASSESSMENT / CONSIDERATION REF REQUIRED",IF(AND(OR(R1177="Yes",T1177="Yes"),U1177=""),"GATE LOG EVENT ID REQUIRED",IF(OR(AND(D1177&lt;&gt;"",NOT(ISNUMBER(D1177))),AND(Y1177&lt;&gt;"",NOT(ISNUMBER(Y1177))),AND(ISNUMBER(D1177),ISNUMBER(Y1177),Y1177&lt;=D1177)),"DATE CHECK — Review and Next Review must be dates, Next after Review",IF(AND(ISNUMBER(AC1177),ISNUMBER(AD1177),AD1177&gt;AC1177),"SAMPLE EXCEEDS POPULATION",IF(AND(ISNUMBER(AD1177),ISNUMBER(AK1177),AD1177&lt;AK1177),"SAMPLE BELOW TIER MINIMUM",IF(AND(AI1177&lt;&gt;"",ISNUMBER(Y1177),AO1177=""),"REVIEW TYPE REQUIRED: operational, performance or formal (§6.4.4)",IF(AND(ISNUMBER(D1177),ISNUMBER(Y1177),AI1177&lt;&gt;"",Y1177-D1177&gt;IF(AI1177="Critical",31,IF(AI1177="High",IF(OR(AO1177="Operational monitoring",AO1177="Performance review"),31,92),IF(AI1177="Medium",IF(AO1177="Operational monitoring",31,IF(AO1177="Performance review",92,366)),366)))),"NEXT REVIEW EXCEEDS TIER CADENCE",IF(OR(AP1177="",AP1177="Action-capable: raise not yet set"),"AGENTIC CADENCE RAISE NOT SET (§6.4.4; size to be set by the Council)",IF(AND(Z1177="Closed",OR(D1177="",E1177="",G1177="",H1177="",I1177="",X1177="",Y1177="",AA1177="",AB1177="",NOT(ISNUMBER(AC1177)),NOT(ISNUMBER(AD1177)),AC1177&lt;1,AD1177&lt;1,AE1177="",AG1177="",AI1177="")),"CLOSURE EVIDENCE MISSING",IF(Z1177="Closed","Closure ready for independent review","Open / review")))))))))))))))))</f>
        <v/>
      </c>
      <c r="AI1177" s="0" t="n"/>
      <c r="AJ1177" s="0">
        <f>IF(AI1177="","",IF(AO1177="Operational monitoring",IF(AI1177="Low","Routine operational monitoring by the Service Owner",IF(AI1177="Medium","Monthly","Continuous (logged at least monthly)")),IF(AO1177="Performance review",IF(AI1177="Critical","At least monthly",IF(AI1177="High","Monthly",IF(AI1177="Medium","Quarterly","Annual"))),IF(AI1177="Critical","Continuous monitoring; formal review at least monthly",IF(AI1177="High","Quarterly","Annual")))))</f>
        <v/>
      </c>
      <c r="AK1177" s="0">
        <f>IF(OR(AI1177="",NOT(ISNUMBER(AC1177))),"",IF(OR(AI1177="Critical",AI1177="High"),MIN(AC1177,MAX(30,ROUNDUP(0.05*AC1177,0))),IF(AI1177="Medium",MIN(AC1177,20),MIN(AC1177,10))))</f>
        <v/>
      </c>
      <c r="AL1177" s="0" t="n"/>
      <c r="AM1177" s="0" t="n"/>
      <c r="AN1177" s="0" t="n"/>
      <c r="AO1177" s="0" t="n"/>
      <c r="AP1177" s="0" t="n"/>
    </row>
    <row r="1178">
      <c r="A1178" s="49" t="n"/>
      <c r="B1178" s="50" t="n"/>
      <c r="C1178" s="50" t="n"/>
      <c r="D1178" s="51" t="n"/>
      <c r="E1178" s="50" t="n"/>
      <c r="F1178" s="50" t="n"/>
      <c r="G1178" s="50" t="n"/>
      <c r="H1178" s="50" t="n"/>
      <c r="I1178" s="50" t="n"/>
      <c r="J1178" s="50" t="n"/>
      <c r="K1178" s="50" t="n"/>
      <c r="L1178" s="50" t="n"/>
      <c r="M1178" s="50" t="n"/>
      <c r="N1178" s="50" t="n"/>
      <c r="O1178" s="51" t="n"/>
      <c r="P1178" s="50" t="n"/>
      <c r="Q1178" s="50" t="n"/>
      <c r="R1178" s="50" t="n"/>
      <c r="S1178" s="50" t="n"/>
      <c r="T1178" s="50" t="n"/>
      <c r="U1178" s="50" t="n"/>
      <c r="V1178" s="50" t="n"/>
      <c r="W1178" s="50" t="n"/>
      <c r="X1178" s="50" t="n"/>
      <c r="Y1178" s="51" t="n"/>
      <c r="Z1178" s="52" t="n"/>
      <c r="AA1178" s="50" t="n"/>
      <c r="AB1178" s="50" t="n"/>
      <c r="AC1178" s="61" t="n"/>
      <c r="AD1178" s="61" t="n"/>
      <c r="AE1178" s="50" t="n"/>
      <c r="AF1178" s="0" t="n"/>
      <c r="AG1178" s="0" t="n"/>
      <c r="AH1178" s="85">
        <f>IF(COUNTA(A1178:AG1178,AI1178,AL1178:AP1178)=0,"",IF(TRIM(A1178)="","AIR-ID REQUIRED",IF(OR(AND(K1178&lt;&gt;"",ISNA(MATCH(K1178,{"Yes","No","Unknown"},0))),AND(Q1178&lt;&gt;"",ISNA(MATCH(Q1178,{"Yes","No","Unknown"},0))),AND(R1178&lt;&gt;"",ISNA(MATCH(R1178,{"Yes","No","Unknown"},0))),AND(T1178&lt;&gt;"",ISNA(MATCH(T1178,{"Yes","No","Unknown"},0))),AND(J1178&lt;&gt;"",ISNA(MATCH(J1178,{"Improving","Stable","Deteriorating","New / Baseline","Not yet known"},0))),AND(Z1178&lt;&gt;"",ISNA(MATCH(Z1178,{"Open","Reviewed","Action Open","Escalated","Closed"},0))),AND(AG1178&lt;&gt;"",ISNA(MATCH(AG1178,{"UC-ID specific","Shared system baseline"},0))),AND(AI1178&lt;&gt;"",ISNA(MATCH(AI1178,{"Low","Medium","High","Critical"},0))),AND(AL1178&lt;&gt;"",COUNTIF(Lists!$A$3:$A$10,AL1178)=0),AND(AO1178&lt;&gt;"",ISNA(MATCH(AO1178,{"Operational monitoring","Performance review","Formal review"},0))),AND(AP1178&lt;&gt;"",ISNA(MATCH(AP1178,{"Raised per Monitoring and Review Plan","Not action-capable","Action-capable: raise not yet set"},0)))),"INVALID VALUE — use the dropdown list",IF(AND(AG1178="UC-ID specific",OR(AF1178="",AF1178="None")),"UC-ID REQUIRED",IF(OR(J1178="",K1178="",Q1178="",R1178="",T1178="",AL1178="",J1178="Not yet known",K1178="Unknown",Q1178="Unknown",R1178="Unknown",T1178="Unknown"),"UNKNOWN TO RESOLVE",IF(AND(K1178="Yes",OR(H1178="",I1178="",M1178="",N1178="",O1178="",P1178="",P1178="None",X1178="")),"BREACH ACTION INCOMPLETE",IF(AND(OR(K1178="Yes",Q1178="Yes"),AL1178="None"),"TRIGGER NOT RECORDED — select the E.4 trigger",IF(AND(OR(AND(AL1178&lt;&gt;"",AL1178&lt;&gt;"None"),R1178="Yes"),AM1178=""),"REASSESSMENT / CONSIDERATION REF REQUIRED",IF(AND(OR(R1178="Yes",T1178="Yes"),U1178=""),"GATE LOG EVENT ID REQUIRED",IF(OR(AND(D1178&lt;&gt;"",NOT(ISNUMBER(D1178))),AND(Y1178&lt;&gt;"",NOT(ISNUMBER(Y1178))),AND(ISNUMBER(D1178),ISNUMBER(Y1178),Y1178&lt;=D1178)),"DATE CHECK — Review and Next Review must be dates, Next after Review",IF(AND(ISNUMBER(AC1178),ISNUMBER(AD1178),AD1178&gt;AC1178),"SAMPLE EXCEEDS POPULATION",IF(AND(ISNUMBER(AD1178),ISNUMBER(AK1178),AD1178&lt;AK1178),"SAMPLE BELOW TIER MINIMUM",IF(AND(AI1178&lt;&gt;"",ISNUMBER(Y1178),AO1178=""),"REVIEW TYPE REQUIRED: operational, performance or formal (§6.4.4)",IF(AND(ISNUMBER(D1178),ISNUMBER(Y1178),AI1178&lt;&gt;"",Y1178-D1178&gt;IF(AI1178="Critical",31,IF(AI1178="High",IF(OR(AO1178="Operational monitoring",AO1178="Performance review"),31,92),IF(AI1178="Medium",IF(AO1178="Operational monitoring",31,IF(AO1178="Performance review",92,366)),366)))),"NEXT REVIEW EXCEEDS TIER CADENCE",IF(OR(AP1178="",AP1178="Action-capable: raise not yet set"),"AGENTIC CADENCE RAISE NOT SET (§6.4.4; size to be set by the Council)",IF(AND(Z1178="Closed",OR(D1178="",E1178="",G1178="",H1178="",I1178="",X1178="",Y1178="",AA1178="",AB1178="",NOT(ISNUMBER(AC1178)),NOT(ISNUMBER(AD1178)),AC1178&lt;1,AD1178&lt;1,AE1178="",AG1178="",AI1178="")),"CLOSURE EVIDENCE MISSING",IF(Z1178="Closed","Closure ready for independent review","Open / review")))))))))))))))))</f>
        <v/>
      </c>
      <c r="AI1178" s="0" t="n"/>
      <c r="AJ1178" s="0">
        <f>IF(AI1178="","",IF(AO1178="Operational monitoring",IF(AI1178="Low","Routine operational monitoring by the Service Owner",IF(AI1178="Medium","Monthly","Continuous (logged at least monthly)")),IF(AO1178="Performance review",IF(AI1178="Critical","At least monthly",IF(AI1178="High","Monthly",IF(AI1178="Medium","Quarterly","Annual"))),IF(AI1178="Critical","Continuous monitoring; formal review at least monthly",IF(AI1178="High","Quarterly","Annual")))))</f>
        <v/>
      </c>
      <c r="AK1178" s="0">
        <f>IF(OR(AI1178="",NOT(ISNUMBER(AC1178))),"",IF(OR(AI1178="Critical",AI1178="High"),MIN(AC1178,MAX(30,ROUNDUP(0.05*AC1178,0))),IF(AI1178="Medium",MIN(AC1178,20),MIN(AC1178,10))))</f>
        <v/>
      </c>
      <c r="AL1178" s="0" t="n"/>
      <c r="AM1178" s="0" t="n"/>
      <c r="AN1178" s="0" t="n"/>
      <c r="AO1178" s="0" t="n"/>
      <c r="AP1178" s="0" t="n"/>
    </row>
    <row r="1179">
      <c r="A1179" s="49" t="n"/>
      <c r="B1179" s="50" t="n"/>
      <c r="C1179" s="50" t="n"/>
      <c r="D1179" s="51" t="n"/>
      <c r="E1179" s="50" t="n"/>
      <c r="F1179" s="50" t="n"/>
      <c r="G1179" s="50" t="n"/>
      <c r="H1179" s="50" t="n"/>
      <c r="I1179" s="50" t="n"/>
      <c r="J1179" s="50" t="n"/>
      <c r="K1179" s="50" t="n"/>
      <c r="L1179" s="50" t="n"/>
      <c r="M1179" s="50" t="n"/>
      <c r="N1179" s="50" t="n"/>
      <c r="O1179" s="51" t="n"/>
      <c r="P1179" s="50" t="n"/>
      <c r="Q1179" s="50" t="n"/>
      <c r="R1179" s="50" t="n"/>
      <c r="S1179" s="50" t="n"/>
      <c r="T1179" s="50" t="n"/>
      <c r="U1179" s="50" t="n"/>
      <c r="V1179" s="50" t="n"/>
      <c r="W1179" s="50" t="n"/>
      <c r="X1179" s="50" t="n"/>
      <c r="Y1179" s="51" t="n"/>
      <c r="Z1179" s="52" t="n"/>
      <c r="AA1179" s="50" t="n"/>
      <c r="AB1179" s="50" t="n"/>
      <c r="AC1179" s="61" t="n"/>
      <c r="AD1179" s="61" t="n"/>
      <c r="AE1179" s="50" t="n"/>
      <c r="AF1179" s="0" t="n"/>
      <c r="AG1179" s="0" t="n"/>
      <c r="AH1179" s="85">
        <f>IF(COUNTA(A1179:AG1179,AI1179,AL1179:AP1179)=0,"",IF(TRIM(A1179)="","AIR-ID REQUIRED",IF(OR(AND(K1179&lt;&gt;"",ISNA(MATCH(K1179,{"Yes","No","Unknown"},0))),AND(Q1179&lt;&gt;"",ISNA(MATCH(Q1179,{"Yes","No","Unknown"},0))),AND(R1179&lt;&gt;"",ISNA(MATCH(R1179,{"Yes","No","Unknown"},0))),AND(T1179&lt;&gt;"",ISNA(MATCH(T1179,{"Yes","No","Unknown"},0))),AND(J1179&lt;&gt;"",ISNA(MATCH(J1179,{"Improving","Stable","Deteriorating","New / Baseline","Not yet known"},0))),AND(Z1179&lt;&gt;"",ISNA(MATCH(Z1179,{"Open","Reviewed","Action Open","Escalated","Closed"},0))),AND(AG1179&lt;&gt;"",ISNA(MATCH(AG1179,{"UC-ID specific","Shared system baseline"},0))),AND(AI1179&lt;&gt;"",ISNA(MATCH(AI1179,{"Low","Medium","High","Critical"},0))),AND(AL1179&lt;&gt;"",COUNTIF(Lists!$A$3:$A$10,AL1179)=0),AND(AO1179&lt;&gt;"",ISNA(MATCH(AO1179,{"Operational monitoring","Performance review","Formal review"},0))),AND(AP1179&lt;&gt;"",ISNA(MATCH(AP1179,{"Raised per Monitoring and Review Plan","Not action-capable","Action-capable: raise not yet set"},0)))),"INVALID VALUE — use the dropdown list",IF(AND(AG1179="UC-ID specific",OR(AF1179="",AF1179="None")),"UC-ID REQUIRED",IF(OR(J1179="",K1179="",Q1179="",R1179="",T1179="",AL1179="",J1179="Not yet known",K1179="Unknown",Q1179="Unknown",R1179="Unknown",T1179="Unknown"),"UNKNOWN TO RESOLVE",IF(AND(K1179="Yes",OR(H1179="",I1179="",M1179="",N1179="",O1179="",P1179="",P1179="None",X1179="")),"BREACH ACTION INCOMPLETE",IF(AND(OR(K1179="Yes",Q1179="Yes"),AL1179="None"),"TRIGGER NOT RECORDED — select the E.4 trigger",IF(AND(OR(AND(AL1179&lt;&gt;"",AL1179&lt;&gt;"None"),R1179="Yes"),AM1179=""),"REASSESSMENT / CONSIDERATION REF REQUIRED",IF(AND(OR(R1179="Yes",T1179="Yes"),U1179=""),"GATE LOG EVENT ID REQUIRED",IF(OR(AND(D1179&lt;&gt;"",NOT(ISNUMBER(D1179))),AND(Y1179&lt;&gt;"",NOT(ISNUMBER(Y1179))),AND(ISNUMBER(D1179),ISNUMBER(Y1179),Y1179&lt;=D1179)),"DATE CHECK — Review and Next Review must be dates, Next after Review",IF(AND(ISNUMBER(AC1179),ISNUMBER(AD1179),AD1179&gt;AC1179),"SAMPLE EXCEEDS POPULATION",IF(AND(ISNUMBER(AD1179),ISNUMBER(AK1179),AD1179&lt;AK1179),"SAMPLE BELOW TIER MINIMUM",IF(AND(AI1179&lt;&gt;"",ISNUMBER(Y1179),AO1179=""),"REVIEW TYPE REQUIRED: operational, performance or formal (§6.4.4)",IF(AND(ISNUMBER(D1179),ISNUMBER(Y1179),AI1179&lt;&gt;"",Y1179-D1179&gt;IF(AI1179="Critical",31,IF(AI1179="High",IF(OR(AO1179="Operational monitoring",AO1179="Performance review"),31,92),IF(AI1179="Medium",IF(AO1179="Operational monitoring",31,IF(AO1179="Performance review",92,366)),366)))),"NEXT REVIEW EXCEEDS TIER CADENCE",IF(OR(AP1179="",AP1179="Action-capable: raise not yet set"),"AGENTIC CADENCE RAISE NOT SET (§6.4.4; size to be set by the Council)",IF(AND(Z1179="Closed",OR(D1179="",E1179="",G1179="",H1179="",I1179="",X1179="",Y1179="",AA1179="",AB1179="",NOT(ISNUMBER(AC1179)),NOT(ISNUMBER(AD1179)),AC1179&lt;1,AD1179&lt;1,AE1179="",AG1179="",AI1179="")),"CLOSURE EVIDENCE MISSING",IF(Z1179="Closed","Closure ready for independent review","Open / review")))))))))))))))))</f>
        <v/>
      </c>
      <c r="AI1179" s="0" t="n"/>
      <c r="AJ1179" s="0">
        <f>IF(AI1179="","",IF(AO1179="Operational monitoring",IF(AI1179="Low","Routine operational monitoring by the Service Owner",IF(AI1179="Medium","Monthly","Continuous (logged at least monthly)")),IF(AO1179="Performance review",IF(AI1179="Critical","At least monthly",IF(AI1179="High","Monthly",IF(AI1179="Medium","Quarterly","Annual"))),IF(AI1179="Critical","Continuous monitoring; formal review at least monthly",IF(AI1179="High","Quarterly","Annual")))))</f>
        <v/>
      </c>
      <c r="AK1179" s="0">
        <f>IF(OR(AI1179="",NOT(ISNUMBER(AC1179))),"",IF(OR(AI1179="Critical",AI1179="High"),MIN(AC1179,MAX(30,ROUNDUP(0.05*AC1179,0))),IF(AI1179="Medium",MIN(AC1179,20),MIN(AC1179,10))))</f>
        <v/>
      </c>
      <c r="AL1179" s="0" t="n"/>
      <c r="AM1179" s="0" t="n"/>
      <c r="AN1179" s="0" t="n"/>
      <c r="AO1179" s="0" t="n"/>
      <c r="AP1179" s="0" t="n"/>
    </row>
    <row r="1180">
      <c r="A1180" s="49" t="n"/>
      <c r="B1180" s="50" t="n"/>
      <c r="C1180" s="50" t="n"/>
      <c r="D1180" s="51" t="n"/>
      <c r="E1180" s="50" t="n"/>
      <c r="F1180" s="50" t="n"/>
      <c r="G1180" s="50" t="n"/>
      <c r="H1180" s="50" t="n"/>
      <c r="I1180" s="50" t="n"/>
      <c r="J1180" s="50" t="n"/>
      <c r="K1180" s="50" t="n"/>
      <c r="L1180" s="50" t="n"/>
      <c r="M1180" s="50" t="n"/>
      <c r="N1180" s="50" t="n"/>
      <c r="O1180" s="51" t="n"/>
      <c r="P1180" s="50" t="n"/>
      <c r="Q1180" s="50" t="n"/>
      <c r="R1180" s="50" t="n"/>
      <c r="S1180" s="50" t="n"/>
      <c r="T1180" s="50" t="n"/>
      <c r="U1180" s="50" t="n"/>
      <c r="V1180" s="50" t="n"/>
      <c r="W1180" s="50" t="n"/>
      <c r="X1180" s="50" t="n"/>
      <c r="Y1180" s="51" t="n"/>
      <c r="Z1180" s="52" t="n"/>
      <c r="AA1180" s="50" t="n"/>
      <c r="AB1180" s="50" t="n"/>
      <c r="AC1180" s="61" t="n"/>
      <c r="AD1180" s="61" t="n"/>
      <c r="AE1180" s="50" t="n"/>
      <c r="AF1180" s="0" t="n"/>
      <c r="AG1180" s="0" t="n"/>
      <c r="AH1180" s="85">
        <f>IF(COUNTA(A1180:AG1180,AI1180,AL1180:AP1180)=0,"",IF(TRIM(A1180)="","AIR-ID REQUIRED",IF(OR(AND(K1180&lt;&gt;"",ISNA(MATCH(K1180,{"Yes","No","Unknown"},0))),AND(Q1180&lt;&gt;"",ISNA(MATCH(Q1180,{"Yes","No","Unknown"},0))),AND(R1180&lt;&gt;"",ISNA(MATCH(R1180,{"Yes","No","Unknown"},0))),AND(T1180&lt;&gt;"",ISNA(MATCH(T1180,{"Yes","No","Unknown"},0))),AND(J1180&lt;&gt;"",ISNA(MATCH(J1180,{"Improving","Stable","Deteriorating","New / Baseline","Not yet known"},0))),AND(Z1180&lt;&gt;"",ISNA(MATCH(Z1180,{"Open","Reviewed","Action Open","Escalated","Closed"},0))),AND(AG1180&lt;&gt;"",ISNA(MATCH(AG1180,{"UC-ID specific","Shared system baseline"},0))),AND(AI1180&lt;&gt;"",ISNA(MATCH(AI1180,{"Low","Medium","High","Critical"},0))),AND(AL1180&lt;&gt;"",COUNTIF(Lists!$A$3:$A$10,AL1180)=0),AND(AO1180&lt;&gt;"",ISNA(MATCH(AO1180,{"Operational monitoring","Performance review","Formal review"},0))),AND(AP1180&lt;&gt;"",ISNA(MATCH(AP1180,{"Raised per Monitoring and Review Plan","Not action-capable","Action-capable: raise not yet set"},0)))),"INVALID VALUE — use the dropdown list",IF(AND(AG1180="UC-ID specific",OR(AF1180="",AF1180="None")),"UC-ID REQUIRED",IF(OR(J1180="",K1180="",Q1180="",R1180="",T1180="",AL1180="",J1180="Not yet known",K1180="Unknown",Q1180="Unknown",R1180="Unknown",T1180="Unknown"),"UNKNOWN TO RESOLVE",IF(AND(K1180="Yes",OR(H1180="",I1180="",M1180="",N1180="",O1180="",P1180="",P1180="None",X1180="")),"BREACH ACTION INCOMPLETE",IF(AND(OR(K1180="Yes",Q1180="Yes"),AL1180="None"),"TRIGGER NOT RECORDED — select the E.4 trigger",IF(AND(OR(AND(AL1180&lt;&gt;"",AL1180&lt;&gt;"None"),R1180="Yes"),AM1180=""),"REASSESSMENT / CONSIDERATION REF REQUIRED",IF(AND(OR(R1180="Yes",T1180="Yes"),U1180=""),"GATE LOG EVENT ID REQUIRED",IF(OR(AND(D1180&lt;&gt;"",NOT(ISNUMBER(D1180))),AND(Y1180&lt;&gt;"",NOT(ISNUMBER(Y1180))),AND(ISNUMBER(D1180),ISNUMBER(Y1180),Y1180&lt;=D1180)),"DATE CHECK — Review and Next Review must be dates, Next after Review",IF(AND(ISNUMBER(AC1180),ISNUMBER(AD1180),AD1180&gt;AC1180),"SAMPLE EXCEEDS POPULATION",IF(AND(ISNUMBER(AD1180),ISNUMBER(AK1180),AD1180&lt;AK1180),"SAMPLE BELOW TIER MINIMUM",IF(AND(AI1180&lt;&gt;"",ISNUMBER(Y1180),AO1180=""),"REVIEW TYPE REQUIRED: operational, performance or formal (§6.4.4)",IF(AND(ISNUMBER(D1180),ISNUMBER(Y1180),AI1180&lt;&gt;"",Y1180-D1180&gt;IF(AI1180="Critical",31,IF(AI1180="High",IF(OR(AO1180="Operational monitoring",AO1180="Performance review"),31,92),IF(AI1180="Medium",IF(AO1180="Operational monitoring",31,IF(AO1180="Performance review",92,366)),366)))),"NEXT REVIEW EXCEEDS TIER CADENCE",IF(OR(AP1180="",AP1180="Action-capable: raise not yet set"),"AGENTIC CADENCE RAISE NOT SET (§6.4.4; size to be set by the Council)",IF(AND(Z1180="Closed",OR(D1180="",E1180="",G1180="",H1180="",I1180="",X1180="",Y1180="",AA1180="",AB1180="",NOT(ISNUMBER(AC1180)),NOT(ISNUMBER(AD1180)),AC1180&lt;1,AD1180&lt;1,AE1180="",AG1180="",AI1180="")),"CLOSURE EVIDENCE MISSING",IF(Z1180="Closed","Closure ready for independent review","Open / review")))))))))))))))))</f>
        <v/>
      </c>
      <c r="AI1180" s="0" t="n"/>
      <c r="AJ1180" s="0">
        <f>IF(AI1180="","",IF(AO1180="Operational monitoring",IF(AI1180="Low","Routine operational monitoring by the Service Owner",IF(AI1180="Medium","Monthly","Continuous (logged at least monthly)")),IF(AO1180="Performance review",IF(AI1180="Critical","At least monthly",IF(AI1180="High","Monthly",IF(AI1180="Medium","Quarterly","Annual"))),IF(AI1180="Critical","Continuous monitoring; formal review at least monthly",IF(AI1180="High","Quarterly","Annual")))))</f>
        <v/>
      </c>
      <c r="AK1180" s="0">
        <f>IF(OR(AI1180="",NOT(ISNUMBER(AC1180))),"",IF(OR(AI1180="Critical",AI1180="High"),MIN(AC1180,MAX(30,ROUNDUP(0.05*AC1180,0))),IF(AI1180="Medium",MIN(AC1180,20),MIN(AC1180,10))))</f>
        <v/>
      </c>
      <c r="AL1180" s="0" t="n"/>
      <c r="AM1180" s="0" t="n"/>
      <c r="AN1180" s="0" t="n"/>
      <c r="AO1180" s="0" t="n"/>
      <c r="AP1180" s="0" t="n"/>
    </row>
    <row r="1181">
      <c r="A1181" s="49" t="n"/>
      <c r="B1181" s="50" t="n"/>
      <c r="C1181" s="50" t="n"/>
      <c r="D1181" s="51" t="n"/>
      <c r="E1181" s="50" t="n"/>
      <c r="F1181" s="50" t="n"/>
      <c r="G1181" s="50" t="n"/>
      <c r="H1181" s="50" t="n"/>
      <c r="I1181" s="50" t="n"/>
      <c r="J1181" s="50" t="n"/>
      <c r="K1181" s="50" t="n"/>
      <c r="L1181" s="50" t="n"/>
      <c r="M1181" s="50" t="n"/>
      <c r="N1181" s="50" t="n"/>
      <c r="O1181" s="51" t="n"/>
      <c r="P1181" s="50" t="n"/>
      <c r="Q1181" s="50" t="n"/>
      <c r="R1181" s="50" t="n"/>
      <c r="S1181" s="50" t="n"/>
      <c r="T1181" s="50" t="n"/>
      <c r="U1181" s="50" t="n"/>
      <c r="V1181" s="50" t="n"/>
      <c r="W1181" s="50" t="n"/>
      <c r="X1181" s="50" t="n"/>
      <c r="Y1181" s="51" t="n"/>
      <c r="Z1181" s="52" t="n"/>
      <c r="AA1181" s="50" t="n"/>
      <c r="AB1181" s="50" t="n"/>
      <c r="AC1181" s="61" t="n"/>
      <c r="AD1181" s="61" t="n"/>
      <c r="AE1181" s="50" t="n"/>
      <c r="AF1181" s="0" t="n"/>
      <c r="AG1181" s="0" t="n"/>
      <c r="AH1181" s="85">
        <f>IF(COUNTA(A1181:AG1181,AI1181,AL1181:AP1181)=0,"",IF(TRIM(A1181)="","AIR-ID REQUIRED",IF(OR(AND(K1181&lt;&gt;"",ISNA(MATCH(K1181,{"Yes","No","Unknown"},0))),AND(Q1181&lt;&gt;"",ISNA(MATCH(Q1181,{"Yes","No","Unknown"},0))),AND(R1181&lt;&gt;"",ISNA(MATCH(R1181,{"Yes","No","Unknown"},0))),AND(T1181&lt;&gt;"",ISNA(MATCH(T1181,{"Yes","No","Unknown"},0))),AND(J1181&lt;&gt;"",ISNA(MATCH(J1181,{"Improving","Stable","Deteriorating","New / Baseline","Not yet known"},0))),AND(Z1181&lt;&gt;"",ISNA(MATCH(Z1181,{"Open","Reviewed","Action Open","Escalated","Closed"},0))),AND(AG1181&lt;&gt;"",ISNA(MATCH(AG1181,{"UC-ID specific","Shared system baseline"},0))),AND(AI1181&lt;&gt;"",ISNA(MATCH(AI1181,{"Low","Medium","High","Critical"},0))),AND(AL1181&lt;&gt;"",COUNTIF(Lists!$A$3:$A$10,AL1181)=0),AND(AO1181&lt;&gt;"",ISNA(MATCH(AO1181,{"Operational monitoring","Performance review","Formal review"},0))),AND(AP1181&lt;&gt;"",ISNA(MATCH(AP1181,{"Raised per Monitoring and Review Plan","Not action-capable","Action-capable: raise not yet set"},0)))),"INVALID VALUE — use the dropdown list",IF(AND(AG1181="UC-ID specific",OR(AF1181="",AF1181="None")),"UC-ID REQUIRED",IF(OR(J1181="",K1181="",Q1181="",R1181="",T1181="",AL1181="",J1181="Not yet known",K1181="Unknown",Q1181="Unknown",R1181="Unknown",T1181="Unknown"),"UNKNOWN TO RESOLVE",IF(AND(K1181="Yes",OR(H1181="",I1181="",M1181="",N1181="",O1181="",P1181="",P1181="None",X1181="")),"BREACH ACTION INCOMPLETE",IF(AND(OR(K1181="Yes",Q1181="Yes"),AL1181="None"),"TRIGGER NOT RECORDED — select the E.4 trigger",IF(AND(OR(AND(AL1181&lt;&gt;"",AL1181&lt;&gt;"None"),R1181="Yes"),AM1181=""),"REASSESSMENT / CONSIDERATION REF REQUIRED",IF(AND(OR(R1181="Yes",T1181="Yes"),U1181=""),"GATE LOG EVENT ID REQUIRED",IF(OR(AND(D1181&lt;&gt;"",NOT(ISNUMBER(D1181))),AND(Y1181&lt;&gt;"",NOT(ISNUMBER(Y1181))),AND(ISNUMBER(D1181),ISNUMBER(Y1181),Y1181&lt;=D1181)),"DATE CHECK — Review and Next Review must be dates, Next after Review",IF(AND(ISNUMBER(AC1181),ISNUMBER(AD1181),AD1181&gt;AC1181),"SAMPLE EXCEEDS POPULATION",IF(AND(ISNUMBER(AD1181),ISNUMBER(AK1181),AD1181&lt;AK1181),"SAMPLE BELOW TIER MINIMUM",IF(AND(AI1181&lt;&gt;"",ISNUMBER(Y1181),AO1181=""),"REVIEW TYPE REQUIRED: operational, performance or formal (§6.4.4)",IF(AND(ISNUMBER(D1181),ISNUMBER(Y1181),AI1181&lt;&gt;"",Y1181-D1181&gt;IF(AI1181="Critical",31,IF(AI1181="High",IF(OR(AO1181="Operational monitoring",AO1181="Performance review"),31,92),IF(AI1181="Medium",IF(AO1181="Operational monitoring",31,IF(AO1181="Performance review",92,366)),366)))),"NEXT REVIEW EXCEEDS TIER CADENCE",IF(OR(AP1181="",AP1181="Action-capable: raise not yet set"),"AGENTIC CADENCE RAISE NOT SET (§6.4.4; size to be set by the Council)",IF(AND(Z1181="Closed",OR(D1181="",E1181="",G1181="",H1181="",I1181="",X1181="",Y1181="",AA1181="",AB1181="",NOT(ISNUMBER(AC1181)),NOT(ISNUMBER(AD1181)),AC1181&lt;1,AD1181&lt;1,AE1181="",AG1181="",AI1181="")),"CLOSURE EVIDENCE MISSING",IF(Z1181="Closed","Closure ready for independent review","Open / review")))))))))))))))))</f>
        <v/>
      </c>
      <c r="AI1181" s="0" t="n"/>
      <c r="AJ1181" s="0">
        <f>IF(AI1181="","",IF(AO1181="Operational monitoring",IF(AI1181="Low","Routine operational monitoring by the Service Owner",IF(AI1181="Medium","Monthly","Continuous (logged at least monthly)")),IF(AO1181="Performance review",IF(AI1181="Critical","At least monthly",IF(AI1181="High","Monthly",IF(AI1181="Medium","Quarterly","Annual"))),IF(AI1181="Critical","Continuous monitoring; formal review at least monthly",IF(AI1181="High","Quarterly","Annual")))))</f>
        <v/>
      </c>
      <c r="AK1181" s="0">
        <f>IF(OR(AI1181="",NOT(ISNUMBER(AC1181))),"",IF(OR(AI1181="Critical",AI1181="High"),MIN(AC1181,MAX(30,ROUNDUP(0.05*AC1181,0))),IF(AI1181="Medium",MIN(AC1181,20),MIN(AC1181,10))))</f>
        <v/>
      </c>
      <c r="AL1181" s="0" t="n"/>
      <c r="AM1181" s="0" t="n"/>
      <c r="AN1181" s="0" t="n"/>
      <c r="AO1181" s="0" t="n"/>
      <c r="AP1181" s="0" t="n"/>
    </row>
    <row r="1182">
      <c r="A1182" s="49" t="n"/>
      <c r="B1182" s="50" t="n"/>
      <c r="C1182" s="50" t="n"/>
      <c r="D1182" s="51" t="n"/>
      <c r="E1182" s="50" t="n"/>
      <c r="F1182" s="50" t="n"/>
      <c r="G1182" s="50" t="n"/>
      <c r="H1182" s="50" t="n"/>
      <c r="I1182" s="50" t="n"/>
      <c r="J1182" s="50" t="n"/>
      <c r="K1182" s="50" t="n"/>
      <c r="L1182" s="50" t="n"/>
      <c r="M1182" s="50" t="n"/>
      <c r="N1182" s="50" t="n"/>
      <c r="O1182" s="51" t="n"/>
      <c r="P1182" s="50" t="n"/>
      <c r="Q1182" s="50" t="n"/>
      <c r="R1182" s="50" t="n"/>
      <c r="S1182" s="50" t="n"/>
      <c r="T1182" s="50" t="n"/>
      <c r="U1182" s="50" t="n"/>
      <c r="V1182" s="50" t="n"/>
      <c r="W1182" s="50" t="n"/>
      <c r="X1182" s="50" t="n"/>
      <c r="Y1182" s="51" t="n"/>
      <c r="Z1182" s="52" t="n"/>
      <c r="AA1182" s="50" t="n"/>
      <c r="AB1182" s="50" t="n"/>
      <c r="AC1182" s="61" t="n"/>
      <c r="AD1182" s="61" t="n"/>
      <c r="AE1182" s="50" t="n"/>
      <c r="AF1182" s="0" t="n"/>
      <c r="AG1182" s="0" t="n"/>
      <c r="AH1182" s="85">
        <f>IF(COUNTA(A1182:AG1182,AI1182,AL1182:AP1182)=0,"",IF(TRIM(A1182)="","AIR-ID REQUIRED",IF(OR(AND(K1182&lt;&gt;"",ISNA(MATCH(K1182,{"Yes","No","Unknown"},0))),AND(Q1182&lt;&gt;"",ISNA(MATCH(Q1182,{"Yes","No","Unknown"},0))),AND(R1182&lt;&gt;"",ISNA(MATCH(R1182,{"Yes","No","Unknown"},0))),AND(T1182&lt;&gt;"",ISNA(MATCH(T1182,{"Yes","No","Unknown"},0))),AND(J1182&lt;&gt;"",ISNA(MATCH(J1182,{"Improving","Stable","Deteriorating","New / Baseline","Not yet known"},0))),AND(Z1182&lt;&gt;"",ISNA(MATCH(Z1182,{"Open","Reviewed","Action Open","Escalated","Closed"},0))),AND(AG1182&lt;&gt;"",ISNA(MATCH(AG1182,{"UC-ID specific","Shared system baseline"},0))),AND(AI1182&lt;&gt;"",ISNA(MATCH(AI1182,{"Low","Medium","High","Critical"},0))),AND(AL1182&lt;&gt;"",COUNTIF(Lists!$A$3:$A$10,AL1182)=0),AND(AO1182&lt;&gt;"",ISNA(MATCH(AO1182,{"Operational monitoring","Performance review","Formal review"},0))),AND(AP1182&lt;&gt;"",ISNA(MATCH(AP1182,{"Raised per Monitoring and Review Plan","Not action-capable","Action-capable: raise not yet set"},0)))),"INVALID VALUE — use the dropdown list",IF(AND(AG1182="UC-ID specific",OR(AF1182="",AF1182="None")),"UC-ID REQUIRED",IF(OR(J1182="",K1182="",Q1182="",R1182="",T1182="",AL1182="",J1182="Not yet known",K1182="Unknown",Q1182="Unknown",R1182="Unknown",T1182="Unknown"),"UNKNOWN TO RESOLVE",IF(AND(K1182="Yes",OR(H1182="",I1182="",M1182="",N1182="",O1182="",P1182="",P1182="None",X1182="")),"BREACH ACTION INCOMPLETE",IF(AND(OR(K1182="Yes",Q1182="Yes"),AL1182="None"),"TRIGGER NOT RECORDED — select the E.4 trigger",IF(AND(OR(AND(AL1182&lt;&gt;"",AL1182&lt;&gt;"None"),R1182="Yes"),AM1182=""),"REASSESSMENT / CONSIDERATION REF REQUIRED",IF(AND(OR(R1182="Yes",T1182="Yes"),U1182=""),"GATE LOG EVENT ID REQUIRED",IF(OR(AND(D1182&lt;&gt;"",NOT(ISNUMBER(D1182))),AND(Y1182&lt;&gt;"",NOT(ISNUMBER(Y1182))),AND(ISNUMBER(D1182),ISNUMBER(Y1182),Y1182&lt;=D1182)),"DATE CHECK — Review and Next Review must be dates, Next after Review",IF(AND(ISNUMBER(AC1182),ISNUMBER(AD1182),AD1182&gt;AC1182),"SAMPLE EXCEEDS POPULATION",IF(AND(ISNUMBER(AD1182),ISNUMBER(AK1182),AD1182&lt;AK1182),"SAMPLE BELOW TIER MINIMUM",IF(AND(AI1182&lt;&gt;"",ISNUMBER(Y1182),AO1182=""),"REVIEW TYPE REQUIRED: operational, performance or formal (§6.4.4)",IF(AND(ISNUMBER(D1182),ISNUMBER(Y1182),AI1182&lt;&gt;"",Y1182-D1182&gt;IF(AI1182="Critical",31,IF(AI1182="High",IF(OR(AO1182="Operational monitoring",AO1182="Performance review"),31,92),IF(AI1182="Medium",IF(AO1182="Operational monitoring",31,IF(AO1182="Performance review",92,366)),366)))),"NEXT REVIEW EXCEEDS TIER CADENCE",IF(OR(AP1182="",AP1182="Action-capable: raise not yet set"),"AGENTIC CADENCE RAISE NOT SET (§6.4.4; size to be set by the Council)",IF(AND(Z1182="Closed",OR(D1182="",E1182="",G1182="",H1182="",I1182="",X1182="",Y1182="",AA1182="",AB1182="",NOT(ISNUMBER(AC1182)),NOT(ISNUMBER(AD1182)),AC1182&lt;1,AD1182&lt;1,AE1182="",AG1182="",AI1182="")),"CLOSURE EVIDENCE MISSING",IF(Z1182="Closed","Closure ready for independent review","Open / review")))))))))))))))))</f>
        <v/>
      </c>
      <c r="AI1182" s="0" t="n"/>
      <c r="AJ1182" s="0">
        <f>IF(AI1182="","",IF(AO1182="Operational monitoring",IF(AI1182="Low","Routine operational monitoring by the Service Owner",IF(AI1182="Medium","Monthly","Continuous (logged at least monthly)")),IF(AO1182="Performance review",IF(AI1182="Critical","At least monthly",IF(AI1182="High","Monthly",IF(AI1182="Medium","Quarterly","Annual"))),IF(AI1182="Critical","Continuous monitoring; formal review at least monthly",IF(AI1182="High","Quarterly","Annual")))))</f>
        <v/>
      </c>
      <c r="AK1182" s="0">
        <f>IF(OR(AI1182="",NOT(ISNUMBER(AC1182))),"",IF(OR(AI1182="Critical",AI1182="High"),MIN(AC1182,MAX(30,ROUNDUP(0.05*AC1182,0))),IF(AI1182="Medium",MIN(AC1182,20),MIN(AC1182,10))))</f>
        <v/>
      </c>
      <c r="AL1182" s="0" t="n"/>
      <c r="AM1182" s="0" t="n"/>
      <c r="AN1182" s="0" t="n"/>
      <c r="AO1182" s="0" t="n"/>
      <c r="AP1182" s="0" t="n"/>
    </row>
    <row r="1183">
      <c r="A1183" s="49" t="n"/>
      <c r="B1183" s="50" t="n"/>
      <c r="C1183" s="50" t="n"/>
      <c r="D1183" s="51" t="n"/>
      <c r="E1183" s="50" t="n"/>
      <c r="F1183" s="50" t="n"/>
      <c r="G1183" s="50" t="n"/>
      <c r="H1183" s="50" t="n"/>
      <c r="I1183" s="50" t="n"/>
      <c r="J1183" s="50" t="n"/>
      <c r="K1183" s="50" t="n"/>
      <c r="L1183" s="50" t="n"/>
      <c r="M1183" s="50" t="n"/>
      <c r="N1183" s="50" t="n"/>
      <c r="O1183" s="51" t="n"/>
      <c r="P1183" s="50" t="n"/>
      <c r="Q1183" s="50" t="n"/>
      <c r="R1183" s="50" t="n"/>
      <c r="S1183" s="50" t="n"/>
      <c r="T1183" s="50" t="n"/>
      <c r="U1183" s="50" t="n"/>
      <c r="V1183" s="50" t="n"/>
      <c r="W1183" s="50" t="n"/>
      <c r="X1183" s="50" t="n"/>
      <c r="Y1183" s="51" t="n"/>
      <c r="Z1183" s="52" t="n"/>
      <c r="AA1183" s="50" t="n"/>
      <c r="AB1183" s="50" t="n"/>
      <c r="AC1183" s="61" t="n"/>
      <c r="AD1183" s="61" t="n"/>
      <c r="AE1183" s="50" t="n"/>
      <c r="AF1183" s="0" t="n"/>
      <c r="AG1183" s="0" t="n"/>
      <c r="AH1183" s="85">
        <f>IF(COUNTA(A1183:AG1183,AI1183,AL1183:AP1183)=0,"",IF(TRIM(A1183)="","AIR-ID REQUIRED",IF(OR(AND(K1183&lt;&gt;"",ISNA(MATCH(K1183,{"Yes","No","Unknown"},0))),AND(Q1183&lt;&gt;"",ISNA(MATCH(Q1183,{"Yes","No","Unknown"},0))),AND(R1183&lt;&gt;"",ISNA(MATCH(R1183,{"Yes","No","Unknown"},0))),AND(T1183&lt;&gt;"",ISNA(MATCH(T1183,{"Yes","No","Unknown"},0))),AND(J1183&lt;&gt;"",ISNA(MATCH(J1183,{"Improving","Stable","Deteriorating","New / Baseline","Not yet known"},0))),AND(Z1183&lt;&gt;"",ISNA(MATCH(Z1183,{"Open","Reviewed","Action Open","Escalated","Closed"},0))),AND(AG1183&lt;&gt;"",ISNA(MATCH(AG1183,{"UC-ID specific","Shared system baseline"},0))),AND(AI1183&lt;&gt;"",ISNA(MATCH(AI1183,{"Low","Medium","High","Critical"},0))),AND(AL1183&lt;&gt;"",COUNTIF(Lists!$A$3:$A$10,AL1183)=0),AND(AO1183&lt;&gt;"",ISNA(MATCH(AO1183,{"Operational monitoring","Performance review","Formal review"},0))),AND(AP1183&lt;&gt;"",ISNA(MATCH(AP1183,{"Raised per Monitoring and Review Plan","Not action-capable","Action-capable: raise not yet set"},0)))),"INVALID VALUE — use the dropdown list",IF(AND(AG1183="UC-ID specific",OR(AF1183="",AF1183="None")),"UC-ID REQUIRED",IF(OR(J1183="",K1183="",Q1183="",R1183="",T1183="",AL1183="",J1183="Not yet known",K1183="Unknown",Q1183="Unknown",R1183="Unknown",T1183="Unknown"),"UNKNOWN TO RESOLVE",IF(AND(K1183="Yes",OR(H1183="",I1183="",M1183="",N1183="",O1183="",P1183="",P1183="None",X1183="")),"BREACH ACTION INCOMPLETE",IF(AND(OR(K1183="Yes",Q1183="Yes"),AL1183="None"),"TRIGGER NOT RECORDED — select the E.4 trigger",IF(AND(OR(AND(AL1183&lt;&gt;"",AL1183&lt;&gt;"None"),R1183="Yes"),AM1183=""),"REASSESSMENT / CONSIDERATION REF REQUIRED",IF(AND(OR(R1183="Yes",T1183="Yes"),U1183=""),"GATE LOG EVENT ID REQUIRED",IF(OR(AND(D1183&lt;&gt;"",NOT(ISNUMBER(D1183))),AND(Y1183&lt;&gt;"",NOT(ISNUMBER(Y1183))),AND(ISNUMBER(D1183),ISNUMBER(Y1183),Y1183&lt;=D1183)),"DATE CHECK — Review and Next Review must be dates, Next after Review",IF(AND(ISNUMBER(AC1183),ISNUMBER(AD1183),AD1183&gt;AC1183),"SAMPLE EXCEEDS POPULATION",IF(AND(ISNUMBER(AD1183),ISNUMBER(AK1183),AD1183&lt;AK1183),"SAMPLE BELOW TIER MINIMUM",IF(AND(AI1183&lt;&gt;"",ISNUMBER(Y1183),AO1183=""),"REVIEW TYPE REQUIRED: operational, performance or formal (§6.4.4)",IF(AND(ISNUMBER(D1183),ISNUMBER(Y1183),AI1183&lt;&gt;"",Y1183-D1183&gt;IF(AI1183="Critical",31,IF(AI1183="High",IF(OR(AO1183="Operational monitoring",AO1183="Performance review"),31,92),IF(AI1183="Medium",IF(AO1183="Operational monitoring",31,IF(AO1183="Performance review",92,366)),366)))),"NEXT REVIEW EXCEEDS TIER CADENCE",IF(OR(AP1183="",AP1183="Action-capable: raise not yet set"),"AGENTIC CADENCE RAISE NOT SET (§6.4.4; size to be set by the Council)",IF(AND(Z1183="Closed",OR(D1183="",E1183="",G1183="",H1183="",I1183="",X1183="",Y1183="",AA1183="",AB1183="",NOT(ISNUMBER(AC1183)),NOT(ISNUMBER(AD1183)),AC1183&lt;1,AD1183&lt;1,AE1183="",AG1183="",AI1183="")),"CLOSURE EVIDENCE MISSING",IF(Z1183="Closed","Closure ready for independent review","Open / review")))))))))))))))))</f>
        <v/>
      </c>
      <c r="AI1183" s="0" t="n"/>
      <c r="AJ1183" s="0">
        <f>IF(AI1183="","",IF(AO1183="Operational monitoring",IF(AI1183="Low","Routine operational monitoring by the Service Owner",IF(AI1183="Medium","Monthly","Continuous (logged at least monthly)")),IF(AO1183="Performance review",IF(AI1183="Critical","At least monthly",IF(AI1183="High","Monthly",IF(AI1183="Medium","Quarterly","Annual"))),IF(AI1183="Critical","Continuous monitoring; formal review at least monthly",IF(AI1183="High","Quarterly","Annual")))))</f>
        <v/>
      </c>
      <c r="AK1183" s="0">
        <f>IF(OR(AI1183="",NOT(ISNUMBER(AC1183))),"",IF(OR(AI1183="Critical",AI1183="High"),MIN(AC1183,MAX(30,ROUNDUP(0.05*AC1183,0))),IF(AI1183="Medium",MIN(AC1183,20),MIN(AC1183,10))))</f>
        <v/>
      </c>
      <c r="AL1183" s="0" t="n"/>
      <c r="AM1183" s="0" t="n"/>
      <c r="AN1183" s="0" t="n"/>
      <c r="AO1183" s="0" t="n"/>
      <c r="AP1183" s="0" t="n"/>
    </row>
    <row r="1184">
      <c r="A1184" s="49" t="n"/>
      <c r="B1184" s="50" t="n"/>
      <c r="C1184" s="50" t="n"/>
      <c r="D1184" s="51" t="n"/>
      <c r="E1184" s="50" t="n"/>
      <c r="F1184" s="50" t="n"/>
      <c r="G1184" s="50" t="n"/>
      <c r="H1184" s="50" t="n"/>
      <c r="I1184" s="50" t="n"/>
      <c r="J1184" s="50" t="n"/>
      <c r="K1184" s="50" t="n"/>
      <c r="L1184" s="50" t="n"/>
      <c r="M1184" s="50" t="n"/>
      <c r="N1184" s="50" t="n"/>
      <c r="O1184" s="51" t="n"/>
      <c r="P1184" s="50" t="n"/>
      <c r="Q1184" s="50" t="n"/>
      <c r="R1184" s="50" t="n"/>
      <c r="S1184" s="50" t="n"/>
      <c r="T1184" s="50" t="n"/>
      <c r="U1184" s="50" t="n"/>
      <c r="V1184" s="50" t="n"/>
      <c r="W1184" s="50" t="n"/>
      <c r="X1184" s="50" t="n"/>
      <c r="Y1184" s="51" t="n"/>
      <c r="Z1184" s="52" t="n"/>
      <c r="AA1184" s="50" t="n"/>
      <c r="AB1184" s="50" t="n"/>
      <c r="AC1184" s="61" t="n"/>
      <c r="AD1184" s="61" t="n"/>
      <c r="AE1184" s="50" t="n"/>
      <c r="AF1184" s="0" t="n"/>
      <c r="AG1184" s="0" t="n"/>
      <c r="AH1184" s="85">
        <f>IF(COUNTA(A1184:AG1184,AI1184,AL1184:AP1184)=0,"",IF(TRIM(A1184)="","AIR-ID REQUIRED",IF(OR(AND(K1184&lt;&gt;"",ISNA(MATCH(K1184,{"Yes","No","Unknown"},0))),AND(Q1184&lt;&gt;"",ISNA(MATCH(Q1184,{"Yes","No","Unknown"},0))),AND(R1184&lt;&gt;"",ISNA(MATCH(R1184,{"Yes","No","Unknown"},0))),AND(T1184&lt;&gt;"",ISNA(MATCH(T1184,{"Yes","No","Unknown"},0))),AND(J1184&lt;&gt;"",ISNA(MATCH(J1184,{"Improving","Stable","Deteriorating","New / Baseline","Not yet known"},0))),AND(Z1184&lt;&gt;"",ISNA(MATCH(Z1184,{"Open","Reviewed","Action Open","Escalated","Closed"},0))),AND(AG1184&lt;&gt;"",ISNA(MATCH(AG1184,{"UC-ID specific","Shared system baseline"},0))),AND(AI1184&lt;&gt;"",ISNA(MATCH(AI1184,{"Low","Medium","High","Critical"},0))),AND(AL1184&lt;&gt;"",COUNTIF(Lists!$A$3:$A$10,AL1184)=0),AND(AO1184&lt;&gt;"",ISNA(MATCH(AO1184,{"Operational monitoring","Performance review","Formal review"},0))),AND(AP1184&lt;&gt;"",ISNA(MATCH(AP1184,{"Raised per Monitoring and Review Plan","Not action-capable","Action-capable: raise not yet set"},0)))),"INVALID VALUE — use the dropdown list",IF(AND(AG1184="UC-ID specific",OR(AF1184="",AF1184="None")),"UC-ID REQUIRED",IF(OR(J1184="",K1184="",Q1184="",R1184="",T1184="",AL1184="",J1184="Not yet known",K1184="Unknown",Q1184="Unknown",R1184="Unknown",T1184="Unknown"),"UNKNOWN TO RESOLVE",IF(AND(K1184="Yes",OR(H1184="",I1184="",M1184="",N1184="",O1184="",P1184="",P1184="None",X1184="")),"BREACH ACTION INCOMPLETE",IF(AND(OR(K1184="Yes",Q1184="Yes"),AL1184="None"),"TRIGGER NOT RECORDED — select the E.4 trigger",IF(AND(OR(AND(AL1184&lt;&gt;"",AL1184&lt;&gt;"None"),R1184="Yes"),AM1184=""),"REASSESSMENT / CONSIDERATION REF REQUIRED",IF(AND(OR(R1184="Yes",T1184="Yes"),U1184=""),"GATE LOG EVENT ID REQUIRED",IF(OR(AND(D1184&lt;&gt;"",NOT(ISNUMBER(D1184))),AND(Y1184&lt;&gt;"",NOT(ISNUMBER(Y1184))),AND(ISNUMBER(D1184),ISNUMBER(Y1184),Y1184&lt;=D1184)),"DATE CHECK — Review and Next Review must be dates, Next after Review",IF(AND(ISNUMBER(AC1184),ISNUMBER(AD1184),AD1184&gt;AC1184),"SAMPLE EXCEEDS POPULATION",IF(AND(ISNUMBER(AD1184),ISNUMBER(AK1184),AD1184&lt;AK1184),"SAMPLE BELOW TIER MINIMUM",IF(AND(AI1184&lt;&gt;"",ISNUMBER(Y1184),AO1184=""),"REVIEW TYPE REQUIRED: operational, performance or formal (§6.4.4)",IF(AND(ISNUMBER(D1184),ISNUMBER(Y1184),AI1184&lt;&gt;"",Y1184-D1184&gt;IF(AI1184="Critical",31,IF(AI1184="High",IF(OR(AO1184="Operational monitoring",AO1184="Performance review"),31,92),IF(AI1184="Medium",IF(AO1184="Operational monitoring",31,IF(AO1184="Performance review",92,366)),366)))),"NEXT REVIEW EXCEEDS TIER CADENCE",IF(OR(AP1184="",AP1184="Action-capable: raise not yet set"),"AGENTIC CADENCE RAISE NOT SET (§6.4.4; size to be set by the Council)",IF(AND(Z1184="Closed",OR(D1184="",E1184="",G1184="",H1184="",I1184="",X1184="",Y1184="",AA1184="",AB1184="",NOT(ISNUMBER(AC1184)),NOT(ISNUMBER(AD1184)),AC1184&lt;1,AD1184&lt;1,AE1184="",AG1184="",AI1184="")),"CLOSURE EVIDENCE MISSING",IF(Z1184="Closed","Closure ready for independent review","Open / review")))))))))))))))))</f>
        <v/>
      </c>
      <c r="AI1184" s="0" t="n"/>
      <c r="AJ1184" s="0">
        <f>IF(AI1184="","",IF(AO1184="Operational monitoring",IF(AI1184="Low","Routine operational monitoring by the Service Owner",IF(AI1184="Medium","Monthly","Continuous (logged at least monthly)")),IF(AO1184="Performance review",IF(AI1184="Critical","At least monthly",IF(AI1184="High","Monthly",IF(AI1184="Medium","Quarterly","Annual"))),IF(AI1184="Critical","Continuous monitoring; formal review at least monthly",IF(AI1184="High","Quarterly","Annual")))))</f>
        <v/>
      </c>
      <c r="AK1184" s="0">
        <f>IF(OR(AI1184="",NOT(ISNUMBER(AC1184))),"",IF(OR(AI1184="Critical",AI1184="High"),MIN(AC1184,MAX(30,ROUNDUP(0.05*AC1184,0))),IF(AI1184="Medium",MIN(AC1184,20),MIN(AC1184,10))))</f>
        <v/>
      </c>
      <c r="AL1184" s="0" t="n"/>
      <c r="AM1184" s="0" t="n"/>
      <c r="AN1184" s="0" t="n"/>
      <c r="AO1184" s="0" t="n"/>
      <c r="AP1184" s="0" t="n"/>
    </row>
    <row r="1185">
      <c r="A1185" s="49" t="n"/>
      <c r="B1185" s="50" t="n"/>
      <c r="C1185" s="50" t="n"/>
      <c r="D1185" s="51" t="n"/>
      <c r="E1185" s="50" t="n"/>
      <c r="F1185" s="50" t="n"/>
      <c r="G1185" s="50" t="n"/>
      <c r="H1185" s="50" t="n"/>
      <c r="I1185" s="50" t="n"/>
      <c r="J1185" s="50" t="n"/>
      <c r="K1185" s="50" t="n"/>
      <c r="L1185" s="50" t="n"/>
      <c r="M1185" s="50" t="n"/>
      <c r="N1185" s="50" t="n"/>
      <c r="O1185" s="51" t="n"/>
      <c r="P1185" s="50" t="n"/>
      <c r="Q1185" s="50" t="n"/>
      <c r="R1185" s="50" t="n"/>
      <c r="S1185" s="50" t="n"/>
      <c r="T1185" s="50" t="n"/>
      <c r="U1185" s="50" t="n"/>
      <c r="V1185" s="50" t="n"/>
      <c r="W1185" s="50" t="n"/>
      <c r="X1185" s="50" t="n"/>
      <c r="Y1185" s="51" t="n"/>
      <c r="Z1185" s="52" t="n"/>
      <c r="AA1185" s="50" t="n"/>
      <c r="AB1185" s="50" t="n"/>
      <c r="AC1185" s="61" t="n"/>
      <c r="AD1185" s="61" t="n"/>
      <c r="AE1185" s="50" t="n"/>
      <c r="AF1185" s="0" t="n"/>
      <c r="AG1185" s="0" t="n"/>
      <c r="AH1185" s="85">
        <f>IF(COUNTA(A1185:AG1185,AI1185,AL1185:AP1185)=0,"",IF(TRIM(A1185)="","AIR-ID REQUIRED",IF(OR(AND(K1185&lt;&gt;"",ISNA(MATCH(K1185,{"Yes","No","Unknown"},0))),AND(Q1185&lt;&gt;"",ISNA(MATCH(Q1185,{"Yes","No","Unknown"},0))),AND(R1185&lt;&gt;"",ISNA(MATCH(R1185,{"Yes","No","Unknown"},0))),AND(T1185&lt;&gt;"",ISNA(MATCH(T1185,{"Yes","No","Unknown"},0))),AND(J1185&lt;&gt;"",ISNA(MATCH(J1185,{"Improving","Stable","Deteriorating","New / Baseline","Not yet known"},0))),AND(Z1185&lt;&gt;"",ISNA(MATCH(Z1185,{"Open","Reviewed","Action Open","Escalated","Closed"},0))),AND(AG1185&lt;&gt;"",ISNA(MATCH(AG1185,{"UC-ID specific","Shared system baseline"},0))),AND(AI1185&lt;&gt;"",ISNA(MATCH(AI1185,{"Low","Medium","High","Critical"},0))),AND(AL1185&lt;&gt;"",COUNTIF(Lists!$A$3:$A$10,AL1185)=0),AND(AO1185&lt;&gt;"",ISNA(MATCH(AO1185,{"Operational monitoring","Performance review","Formal review"},0))),AND(AP1185&lt;&gt;"",ISNA(MATCH(AP1185,{"Raised per Monitoring and Review Plan","Not action-capable","Action-capable: raise not yet set"},0)))),"INVALID VALUE — use the dropdown list",IF(AND(AG1185="UC-ID specific",OR(AF1185="",AF1185="None")),"UC-ID REQUIRED",IF(OR(J1185="",K1185="",Q1185="",R1185="",T1185="",AL1185="",J1185="Not yet known",K1185="Unknown",Q1185="Unknown",R1185="Unknown",T1185="Unknown"),"UNKNOWN TO RESOLVE",IF(AND(K1185="Yes",OR(H1185="",I1185="",M1185="",N1185="",O1185="",P1185="",P1185="None",X1185="")),"BREACH ACTION INCOMPLETE",IF(AND(OR(K1185="Yes",Q1185="Yes"),AL1185="None"),"TRIGGER NOT RECORDED — select the E.4 trigger",IF(AND(OR(AND(AL1185&lt;&gt;"",AL1185&lt;&gt;"None"),R1185="Yes"),AM1185=""),"REASSESSMENT / CONSIDERATION REF REQUIRED",IF(AND(OR(R1185="Yes",T1185="Yes"),U1185=""),"GATE LOG EVENT ID REQUIRED",IF(OR(AND(D1185&lt;&gt;"",NOT(ISNUMBER(D1185))),AND(Y1185&lt;&gt;"",NOT(ISNUMBER(Y1185))),AND(ISNUMBER(D1185),ISNUMBER(Y1185),Y1185&lt;=D1185)),"DATE CHECK — Review and Next Review must be dates, Next after Review",IF(AND(ISNUMBER(AC1185),ISNUMBER(AD1185),AD1185&gt;AC1185),"SAMPLE EXCEEDS POPULATION",IF(AND(ISNUMBER(AD1185),ISNUMBER(AK1185),AD1185&lt;AK1185),"SAMPLE BELOW TIER MINIMUM",IF(AND(AI1185&lt;&gt;"",ISNUMBER(Y1185),AO1185=""),"REVIEW TYPE REQUIRED: operational, performance or formal (§6.4.4)",IF(AND(ISNUMBER(D1185),ISNUMBER(Y1185),AI1185&lt;&gt;"",Y1185-D1185&gt;IF(AI1185="Critical",31,IF(AI1185="High",IF(OR(AO1185="Operational monitoring",AO1185="Performance review"),31,92),IF(AI1185="Medium",IF(AO1185="Operational monitoring",31,IF(AO1185="Performance review",92,366)),366)))),"NEXT REVIEW EXCEEDS TIER CADENCE",IF(OR(AP1185="",AP1185="Action-capable: raise not yet set"),"AGENTIC CADENCE RAISE NOT SET (§6.4.4; size to be set by the Council)",IF(AND(Z1185="Closed",OR(D1185="",E1185="",G1185="",H1185="",I1185="",X1185="",Y1185="",AA1185="",AB1185="",NOT(ISNUMBER(AC1185)),NOT(ISNUMBER(AD1185)),AC1185&lt;1,AD1185&lt;1,AE1185="",AG1185="",AI1185="")),"CLOSURE EVIDENCE MISSING",IF(Z1185="Closed","Closure ready for independent review","Open / review")))))))))))))))))</f>
        <v/>
      </c>
      <c r="AI1185" s="0" t="n"/>
      <c r="AJ1185" s="0">
        <f>IF(AI1185="","",IF(AO1185="Operational monitoring",IF(AI1185="Low","Routine operational monitoring by the Service Owner",IF(AI1185="Medium","Monthly","Continuous (logged at least monthly)")),IF(AO1185="Performance review",IF(AI1185="Critical","At least monthly",IF(AI1185="High","Monthly",IF(AI1185="Medium","Quarterly","Annual"))),IF(AI1185="Critical","Continuous monitoring; formal review at least monthly",IF(AI1185="High","Quarterly","Annual")))))</f>
        <v/>
      </c>
      <c r="AK1185" s="0">
        <f>IF(OR(AI1185="",NOT(ISNUMBER(AC1185))),"",IF(OR(AI1185="Critical",AI1185="High"),MIN(AC1185,MAX(30,ROUNDUP(0.05*AC1185,0))),IF(AI1185="Medium",MIN(AC1185,20),MIN(AC1185,10))))</f>
        <v/>
      </c>
      <c r="AL1185" s="0" t="n"/>
      <c r="AM1185" s="0" t="n"/>
      <c r="AN1185" s="0" t="n"/>
      <c r="AO1185" s="0" t="n"/>
      <c r="AP1185" s="0" t="n"/>
    </row>
    <row r="1186">
      <c r="A1186" s="49" t="n"/>
      <c r="B1186" s="50" t="n"/>
      <c r="C1186" s="50" t="n"/>
      <c r="D1186" s="51" t="n"/>
      <c r="E1186" s="50" t="n"/>
      <c r="F1186" s="50" t="n"/>
      <c r="G1186" s="50" t="n"/>
      <c r="H1186" s="50" t="n"/>
      <c r="I1186" s="50" t="n"/>
      <c r="J1186" s="50" t="n"/>
      <c r="K1186" s="50" t="n"/>
      <c r="L1186" s="50" t="n"/>
      <c r="M1186" s="50" t="n"/>
      <c r="N1186" s="50" t="n"/>
      <c r="O1186" s="51" t="n"/>
      <c r="P1186" s="50" t="n"/>
      <c r="Q1186" s="50" t="n"/>
      <c r="R1186" s="50" t="n"/>
      <c r="S1186" s="50" t="n"/>
      <c r="T1186" s="50" t="n"/>
      <c r="U1186" s="50" t="n"/>
      <c r="V1186" s="50" t="n"/>
      <c r="W1186" s="50" t="n"/>
      <c r="X1186" s="50" t="n"/>
      <c r="Y1186" s="51" t="n"/>
      <c r="Z1186" s="52" t="n"/>
      <c r="AA1186" s="50" t="n"/>
      <c r="AB1186" s="50" t="n"/>
      <c r="AC1186" s="61" t="n"/>
      <c r="AD1186" s="61" t="n"/>
      <c r="AE1186" s="50" t="n"/>
      <c r="AF1186" s="0" t="n"/>
      <c r="AG1186" s="0" t="n"/>
      <c r="AH1186" s="85">
        <f>IF(COUNTA(A1186:AG1186,AI1186,AL1186:AP1186)=0,"",IF(TRIM(A1186)="","AIR-ID REQUIRED",IF(OR(AND(K1186&lt;&gt;"",ISNA(MATCH(K1186,{"Yes","No","Unknown"},0))),AND(Q1186&lt;&gt;"",ISNA(MATCH(Q1186,{"Yes","No","Unknown"},0))),AND(R1186&lt;&gt;"",ISNA(MATCH(R1186,{"Yes","No","Unknown"},0))),AND(T1186&lt;&gt;"",ISNA(MATCH(T1186,{"Yes","No","Unknown"},0))),AND(J1186&lt;&gt;"",ISNA(MATCH(J1186,{"Improving","Stable","Deteriorating","New / Baseline","Not yet known"},0))),AND(Z1186&lt;&gt;"",ISNA(MATCH(Z1186,{"Open","Reviewed","Action Open","Escalated","Closed"},0))),AND(AG1186&lt;&gt;"",ISNA(MATCH(AG1186,{"UC-ID specific","Shared system baseline"},0))),AND(AI1186&lt;&gt;"",ISNA(MATCH(AI1186,{"Low","Medium","High","Critical"},0))),AND(AL1186&lt;&gt;"",COUNTIF(Lists!$A$3:$A$10,AL1186)=0),AND(AO1186&lt;&gt;"",ISNA(MATCH(AO1186,{"Operational monitoring","Performance review","Formal review"},0))),AND(AP1186&lt;&gt;"",ISNA(MATCH(AP1186,{"Raised per Monitoring and Review Plan","Not action-capable","Action-capable: raise not yet set"},0)))),"INVALID VALUE — use the dropdown list",IF(AND(AG1186="UC-ID specific",OR(AF1186="",AF1186="None")),"UC-ID REQUIRED",IF(OR(J1186="",K1186="",Q1186="",R1186="",T1186="",AL1186="",J1186="Not yet known",K1186="Unknown",Q1186="Unknown",R1186="Unknown",T1186="Unknown"),"UNKNOWN TO RESOLVE",IF(AND(K1186="Yes",OR(H1186="",I1186="",M1186="",N1186="",O1186="",P1186="",P1186="None",X1186="")),"BREACH ACTION INCOMPLETE",IF(AND(OR(K1186="Yes",Q1186="Yes"),AL1186="None"),"TRIGGER NOT RECORDED — select the E.4 trigger",IF(AND(OR(AND(AL1186&lt;&gt;"",AL1186&lt;&gt;"None"),R1186="Yes"),AM1186=""),"REASSESSMENT / CONSIDERATION REF REQUIRED",IF(AND(OR(R1186="Yes",T1186="Yes"),U1186=""),"GATE LOG EVENT ID REQUIRED",IF(OR(AND(D1186&lt;&gt;"",NOT(ISNUMBER(D1186))),AND(Y1186&lt;&gt;"",NOT(ISNUMBER(Y1186))),AND(ISNUMBER(D1186),ISNUMBER(Y1186),Y1186&lt;=D1186)),"DATE CHECK — Review and Next Review must be dates, Next after Review",IF(AND(ISNUMBER(AC1186),ISNUMBER(AD1186),AD1186&gt;AC1186),"SAMPLE EXCEEDS POPULATION",IF(AND(ISNUMBER(AD1186),ISNUMBER(AK1186),AD1186&lt;AK1186),"SAMPLE BELOW TIER MINIMUM",IF(AND(AI1186&lt;&gt;"",ISNUMBER(Y1186),AO1186=""),"REVIEW TYPE REQUIRED: operational, performance or formal (§6.4.4)",IF(AND(ISNUMBER(D1186),ISNUMBER(Y1186),AI1186&lt;&gt;"",Y1186-D1186&gt;IF(AI1186="Critical",31,IF(AI1186="High",IF(OR(AO1186="Operational monitoring",AO1186="Performance review"),31,92),IF(AI1186="Medium",IF(AO1186="Operational monitoring",31,IF(AO1186="Performance review",92,366)),366)))),"NEXT REVIEW EXCEEDS TIER CADENCE",IF(OR(AP1186="",AP1186="Action-capable: raise not yet set"),"AGENTIC CADENCE RAISE NOT SET (§6.4.4; size to be set by the Council)",IF(AND(Z1186="Closed",OR(D1186="",E1186="",G1186="",H1186="",I1186="",X1186="",Y1186="",AA1186="",AB1186="",NOT(ISNUMBER(AC1186)),NOT(ISNUMBER(AD1186)),AC1186&lt;1,AD1186&lt;1,AE1186="",AG1186="",AI1186="")),"CLOSURE EVIDENCE MISSING",IF(Z1186="Closed","Closure ready for independent review","Open / review")))))))))))))))))</f>
        <v/>
      </c>
      <c r="AI1186" s="0" t="n"/>
      <c r="AJ1186" s="0">
        <f>IF(AI1186="","",IF(AO1186="Operational monitoring",IF(AI1186="Low","Routine operational monitoring by the Service Owner",IF(AI1186="Medium","Monthly","Continuous (logged at least monthly)")),IF(AO1186="Performance review",IF(AI1186="Critical","At least monthly",IF(AI1186="High","Monthly",IF(AI1186="Medium","Quarterly","Annual"))),IF(AI1186="Critical","Continuous monitoring; formal review at least monthly",IF(AI1186="High","Quarterly","Annual")))))</f>
        <v/>
      </c>
      <c r="AK1186" s="0">
        <f>IF(OR(AI1186="",NOT(ISNUMBER(AC1186))),"",IF(OR(AI1186="Critical",AI1186="High"),MIN(AC1186,MAX(30,ROUNDUP(0.05*AC1186,0))),IF(AI1186="Medium",MIN(AC1186,20),MIN(AC1186,10))))</f>
        <v/>
      </c>
      <c r="AL1186" s="0" t="n"/>
      <c r="AM1186" s="0" t="n"/>
      <c r="AN1186" s="0" t="n"/>
      <c r="AO1186" s="0" t="n"/>
      <c r="AP1186" s="0" t="n"/>
    </row>
    <row r="1187">
      <c r="A1187" s="49" t="n"/>
      <c r="B1187" s="50" t="n"/>
      <c r="C1187" s="50" t="n"/>
      <c r="D1187" s="51" t="n"/>
      <c r="E1187" s="50" t="n"/>
      <c r="F1187" s="50" t="n"/>
      <c r="G1187" s="50" t="n"/>
      <c r="H1187" s="50" t="n"/>
      <c r="I1187" s="50" t="n"/>
      <c r="J1187" s="50" t="n"/>
      <c r="K1187" s="50" t="n"/>
      <c r="L1187" s="50" t="n"/>
      <c r="M1187" s="50" t="n"/>
      <c r="N1187" s="50" t="n"/>
      <c r="O1187" s="51" t="n"/>
      <c r="P1187" s="50" t="n"/>
      <c r="Q1187" s="50" t="n"/>
      <c r="R1187" s="50" t="n"/>
      <c r="S1187" s="50" t="n"/>
      <c r="T1187" s="50" t="n"/>
      <c r="U1187" s="50" t="n"/>
      <c r="V1187" s="50" t="n"/>
      <c r="W1187" s="50" t="n"/>
      <c r="X1187" s="50" t="n"/>
      <c r="Y1187" s="51" t="n"/>
      <c r="Z1187" s="52" t="n"/>
      <c r="AA1187" s="50" t="n"/>
      <c r="AB1187" s="50" t="n"/>
      <c r="AC1187" s="61" t="n"/>
      <c r="AD1187" s="61" t="n"/>
      <c r="AE1187" s="50" t="n"/>
      <c r="AF1187" s="0" t="n"/>
      <c r="AG1187" s="0" t="n"/>
      <c r="AH1187" s="85">
        <f>IF(COUNTA(A1187:AG1187,AI1187,AL1187:AP1187)=0,"",IF(TRIM(A1187)="","AIR-ID REQUIRED",IF(OR(AND(K1187&lt;&gt;"",ISNA(MATCH(K1187,{"Yes","No","Unknown"},0))),AND(Q1187&lt;&gt;"",ISNA(MATCH(Q1187,{"Yes","No","Unknown"},0))),AND(R1187&lt;&gt;"",ISNA(MATCH(R1187,{"Yes","No","Unknown"},0))),AND(T1187&lt;&gt;"",ISNA(MATCH(T1187,{"Yes","No","Unknown"},0))),AND(J1187&lt;&gt;"",ISNA(MATCH(J1187,{"Improving","Stable","Deteriorating","New / Baseline","Not yet known"},0))),AND(Z1187&lt;&gt;"",ISNA(MATCH(Z1187,{"Open","Reviewed","Action Open","Escalated","Closed"},0))),AND(AG1187&lt;&gt;"",ISNA(MATCH(AG1187,{"UC-ID specific","Shared system baseline"},0))),AND(AI1187&lt;&gt;"",ISNA(MATCH(AI1187,{"Low","Medium","High","Critical"},0))),AND(AL1187&lt;&gt;"",COUNTIF(Lists!$A$3:$A$10,AL1187)=0),AND(AO1187&lt;&gt;"",ISNA(MATCH(AO1187,{"Operational monitoring","Performance review","Formal review"},0))),AND(AP1187&lt;&gt;"",ISNA(MATCH(AP1187,{"Raised per Monitoring and Review Plan","Not action-capable","Action-capable: raise not yet set"},0)))),"INVALID VALUE — use the dropdown list",IF(AND(AG1187="UC-ID specific",OR(AF1187="",AF1187="None")),"UC-ID REQUIRED",IF(OR(J1187="",K1187="",Q1187="",R1187="",T1187="",AL1187="",J1187="Not yet known",K1187="Unknown",Q1187="Unknown",R1187="Unknown",T1187="Unknown"),"UNKNOWN TO RESOLVE",IF(AND(K1187="Yes",OR(H1187="",I1187="",M1187="",N1187="",O1187="",P1187="",P1187="None",X1187="")),"BREACH ACTION INCOMPLETE",IF(AND(OR(K1187="Yes",Q1187="Yes"),AL1187="None"),"TRIGGER NOT RECORDED — select the E.4 trigger",IF(AND(OR(AND(AL1187&lt;&gt;"",AL1187&lt;&gt;"None"),R1187="Yes"),AM1187=""),"REASSESSMENT / CONSIDERATION REF REQUIRED",IF(AND(OR(R1187="Yes",T1187="Yes"),U1187=""),"GATE LOG EVENT ID REQUIRED",IF(OR(AND(D1187&lt;&gt;"",NOT(ISNUMBER(D1187))),AND(Y1187&lt;&gt;"",NOT(ISNUMBER(Y1187))),AND(ISNUMBER(D1187),ISNUMBER(Y1187),Y1187&lt;=D1187)),"DATE CHECK — Review and Next Review must be dates, Next after Review",IF(AND(ISNUMBER(AC1187),ISNUMBER(AD1187),AD1187&gt;AC1187),"SAMPLE EXCEEDS POPULATION",IF(AND(ISNUMBER(AD1187),ISNUMBER(AK1187),AD1187&lt;AK1187),"SAMPLE BELOW TIER MINIMUM",IF(AND(AI1187&lt;&gt;"",ISNUMBER(Y1187),AO1187=""),"REVIEW TYPE REQUIRED: operational, performance or formal (§6.4.4)",IF(AND(ISNUMBER(D1187),ISNUMBER(Y1187),AI1187&lt;&gt;"",Y1187-D1187&gt;IF(AI1187="Critical",31,IF(AI1187="High",IF(OR(AO1187="Operational monitoring",AO1187="Performance review"),31,92),IF(AI1187="Medium",IF(AO1187="Operational monitoring",31,IF(AO1187="Performance review",92,366)),366)))),"NEXT REVIEW EXCEEDS TIER CADENCE",IF(OR(AP1187="",AP1187="Action-capable: raise not yet set"),"AGENTIC CADENCE RAISE NOT SET (§6.4.4; size to be set by the Council)",IF(AND(Z1187="Closed",OR(D1187="",E1187="",G1187="",H1187="",I1187="",X1187="",Y1187="",AA1187="",AB1187="",NOT(ISNUMBER(AC1187)),NOT(ISNUMBER(AD1187)),AC1187&lt;1,AD1187&lt;1,AE1187="",AG1187="",AI1187="")),"CLOSURE EVIDENCE MISSING",IF(Z1187="Closed","Closure ready for independent review","Open / review")))))))))))))))))</f>
        <v/>
      </c>
      <c r="AI1187" s="0" t="n"/>
      <c r="AJ1187" s="0">
        <f>IF(AI1187="","",IF(AO1187="Operational monitoring",IF(AI1187="Low","Routine operational monitoring by the Service Owner",IF(AI1187="Medium","Monthly","Continuous (logged at least monthly)")),IF(AO1187="Performance review",IF(AI1187="Critical","At least monthly",IF(AI1187="High","Monthly",IF(AI1187="Medium","Quarterly","Annual"))),IF(AI1187="Critical","Continuous monitoring; formal review at least monthly",IF(AI1187="High","Quarterly","Annual")))))</f>
        <v/>
      </c>
      <c r="AK1187" s="0">
        <f>IF(OR(AI1187="",NOT(ISNUMBER(AC1187))),"",IF(OR(AI1187="Critical",AI1187="High"),MIN(AC1187,MAX(30,ROUNDUP(0.05*AC1187,0))),IF(AI1187="Medium",MIN(AC1187,20),MIN(AC1187,10))))</f>
        <v/>
      </c>
      <c r="AL1187" s="0" t="n"/>
      <c r="AM1187" s="0" t="n"/>
      <c r="AN1187" s="0" t="n"/>
      <c r="AO1187" s="0" t="n"/>
      <c r="AP1187" s="0" t="n"/>
    </row>
    <row r="1188">
      <c r="A1188" s="49" t="n"/>
      <c r="B1188" s="50" t="n"/>
      <c r="C1188" s="50" t="n"/>
      <c r="D1188" s="51" t="n"/>
      <c r="E1188" s="50" t="n"/>
      <c r="F1188" s="50" t="n"/>
      <c r="G1188" s="50" t="n"/>
      <c r="H1188" s="50" t="n"/>
      <c r="I1188" s="50" t="n"/>
      <c r="J1188" s="50" t="n"/>
      <c r="K1188" s="50" t="n"/>
      <c r="L1188" s="50" t="n"/>
      <c r="M1188" s="50" t="n"/>
      <c r="N1188" s="50" t="n"/>
      <c r="O1188" s="51" t="n"/>
      <c r="P1188" s="50" t="n"/>
      <c r="Q1188" s="50" t="n"/>
      <c r="R1188" s="50" t="n"/>
      <c r="S1188" s="50" t="n"/>
      <c r="T1188" s="50" t="n"/>
      <c r="U1188" s="50" t="n"/>
      <c r="V1188" s="50" t="n"/>
      <c r="W1188" s="50" t="n"/>
      <c r="X1188" s="50" t="n"/>
      <c r="Y1188" s="51" t="n"/>
      <c r="Z1188" s="52" t="n"/>
      <c r="AA1188" s="50" t="n"/>
      <c r="AB1188" s="50" t="n"/>
      <c r="AC1188" s="61" t="n"/>
      <c r="AD1188" s="61" t="n"/>
      <c r="AE1188" s="50" t="n"/>
      <c r="AF1188" s="0" t="n"/>
      <c r="AG1188" s="0" t="n"/>
      <c r="AH1188" s="85">
        <f>IF(COUNTA(A1188:AG1188,AI1188,AL1188:AP1188)=0,"",IF(TRIM(A1188)="","AIR-ID REQUIRED",IF(OR(AND(K1188&lt;&gt;"",ISNA(MATCH(K1188,{"Yes","No","Unknown"},0))),AND(Q1188&lt;&gt;"",ISNA(MATCH(Q1188,{"Yes","No","Unknown"},0))),AND(R1188&lt;&gt;"",ISNA(MATCH(R1188,{"Yes","No","Unknown"},0))),AND(T1188&lt;&gt;"",ISNA(MATCH(T1188,{"Yes","No","Unknown"},0))),AND(J1188&lt;&gt;"",ISNA(MATCH(J1188,{"Improving","Stable","Deteriorating","New / Baseline","Not yet known"},0))),AND(Z1188&lt;&gt;"",ISNA(MATCH(Z1188,{"Open","Reviewed","Action Open","Escalated","Closed"},0))),AND(AG1188&lt;&gt;"",ISNA(MATCH(AG1188,{"UC-ID specific","Shared system baseline"},0))),AND(AI1188&lt;&gt;"",ISNA(MATCH(AI1188,{"Low","Medium","High","Critical"},0))),AND(AL1188&lt;&gt;"",COUNTIF(Lists!$A$3:$A$10,AL1188)=0),AND(AO1188&lt;&gt;"",ISNA(MATCH(AO1188,{"Operational monitoring","Performance review","Formal review"},0))),AND(AP1188&lt;&gt;"",ISNA(MATCH(AP1188,{"Raised per Monitoring and Review Plan","Not action-capable","Action-capable: raise not yet set"},0)))),"INVALID VALUE — use the dropdown list",IF(AND(AG1188="UC-ID specific",OR(AF1188="",AF1188="None")),"UC-ID REQUIRED",IF(OR(J1188="",K1188="",Q1188="",R1188="",T1188="",AL1188="",J1188="Not yet known",K1188="Unknown",Q1188="Unknown",R1188="Unknown",T1188="Unknown"),"UNKNOWN TO RESOLVE",IF(AND(K1188="Yes",OR(H1188="",I1188="",M1188="",N1188="",O1188="",P1188="",P1188="None",X1188="")),"BREACH ACTION INCOMPLETE",IF(AND(OR(K1188="Yes",Q1188="Yes"),AL1188="None"),"TRIGGER NOT RECORDED — select the E.4 trigger",IF(AND(OR(AND(AL1188&lt;&gt;"",AL1188&lt;&gt;"None"),R1188="Yes"),AM1188=""),"REASSESSMENT / CONSIDERATION REF REQUIRED",IF(AND(OR(R1188="Yes",T1188="Yes"),U1188=""),"GATE LOG EVENT ID REQUIRED",IF(OR(AND(D1188&lt;&gt;"",NOT(ISNUMBER(D1188))),AND(Y1188&lt;&gt;"",NOT(ISNUMBER(Y1188))),AND(ISNUMBER(D1188),ISNUMBER(Y1188),Y1188&lt;=D1188)),"DATE CHECK — Review and Next Review must be dates, Next after Review",IF(AND(ISNUMBER(AC1188),ISNUMBER(AD1188),AD1188&gt;AC1188),"SAMPLE EXCEEDS POPULATION",IF(AND(ISNUMBER(AD1188),ISNUMBER(AK1188),AD1188&lt;AK1188),"SAMPLE BELOW TIER MINIMUM",IF(AND(AI1188&lt;&gt;"",ISNUMBER(Y1188),AO1188=""),"REVIEW TYPE REQUIRED: operational, performance or formal (§6.4.4)",IF(AND(ISNUMBER(D1188),ISNUMBER(Y1188),AI1188&lt;&gt;"",Y1188-D1188&gt;IF(AI1188="Critical",31,IF(AI1188="High",IF(OR(AO1188="Operational monitoring",AO1188="Performance review"),31,92),IF(AI1188="Medium",IF(AO1188="Operational monitoring",31,IF(AO1188="Performance review",92,366)),366)))),"NEXT REVIEW EXCEEDS TIER CADENCE",IF(OR(AP1188="",AP1188="Action-capable: raise not yet set"),"AGENTIC CADENCE RAISE NOT SET (§6.4.4; size to be set by the Council)",IF(AND(Z1188="Closed",OR(D1188="",E1188="",G1188="",H1188="",I1188="",X1188="",Y1188="",AA1188="",AB1188="",NOT(ISNUMBER(AC1188)),NOT(ISNUMBER(AD1188)),AC1188&lt;1,AD1188&lt;1,AE1188="",AG1188="",AI1188="")),"CLOSURE EVIDENCE MISSING",IF(Z1188="Closed","Closure ready for independent review","Open / review")))))))))))))))))</f>
        <v/>
      </c>
      <c r="AI1188" s="0" t="n"/>
      <c r="AJ1188" s="0">
        <f>IF(AI1188="","",IF(AO1188="Operational monitoring",IF(AI1188="Low","Routine operational monitoring by the Service Owner",IF(AI1188="Medium","Monthly","Continuous (logged at least monthly)")),IF(AO1188="Performance review",IF(AI1188="Critical","At least monthly",IF(AI1188="High","Monthly",IF(AI1188="Medium","Quarterly","Annual"))),IF(AI1188="Critical","Continuous monitoring; formal review at least monthly",IF(AI1188="High","Quarterly","Annual")))))</f>
        <v/>
      </c>
      <c r="AK1188" s="0">
        <f>IF(OR(AI1188="",NOT(ISNUMBER(AC1188))),"",IF(OR(AI1188="Critical",AI1188="High"),MIN(AC1188,MAX(30,ROUNDUP(0.05*AC1188,0))),IF(AI1188="Medium",MIN(AC1188,20),MIN(AC1188,10))))</f>
        <v/>
      </c>
      <c r="AL1188" s="0" t="n"/>
      <c r="AM1188" s="0" t="n"/>
      <c r="AN1188" s="0" t="n"/>
      <c r="AO1188" s="0" t="n"/>
      <c r="AP1188" s="0" t="n"/>
    </row>
    <row r="1189">
      <c r="A1189" s="49" t="n"/>
      <c r="B1189" s="50" t="n"/>
      <c r="C1189" s="50" t="n"/>
      <c r="D1189" s="51" t="n"/>
      <c r="E1189" s="50" t="n"/>
      <c r="F1189" s="50" t="n"/>
      <c r="G1189" s="50" t="n"/>
      <c r="H1189" s="50" t="n"/>
      <c r="I1189" s="50" t="n"/>
      <c r="J1189" s="50" t="n"/>
      <c r="K1189" s="50" t="n"/>
      <c r="L1189" s="50" t="n"/>
      <c r="M1189" s="50" t="n"/>
      <c r="N1189" s="50" t="n"/>
      <c r="O1189" s="51" t="n"/>
      <c r="P1189" s="50" t="n"/>
      <c r="Q1189" s="50" t="n"/>
      <c r="R1189" s="50" t="n"/>
      <c r="S1189" s="50" t="n"/>
      <c r="T1189" s="50" t="n"/>
      <c r="U1189" s="50" t="n"/>
      <c r="V1189" s="50" t="n"/>
      <c r="W1189" s="50" t="n"/>
      <c r="X1189" s="50" t="n"/>
      <c r="Y1189" s="51" t="n"/>
      <c r="Z1189" s="52" t="n"/>
      <c r="AA1189" s="50" t="n"/>
      <c r="AB1189" s="50" t="n"/>
      <c r="AC1189" s="61" t="n"/>
      <c r="AD1189" s="61" t="n"/>
      <c r="AE1189" s="50" t="n"/>
      <c r="AF1189" s="0" t="n"/>
      <c r="AG1189" s="0" t="n"/>
      <c r="AH1189" s="85">
        <f>IF(COUNTA(A1189:AG1189,AI1189,AL1189:AP1189)=0,"",IF(TRIM(A1189)="","AIR-ID REQUIRED",IF(OR(AND(K1189&lt;&gt;"",ISNA(MATCH(K1189,{"Yes","No","Unknown"},0))),AND(Q1189&lt;&gt;"",ISNA(MATCH(Q1189,{"Yes","No","Unknown"},0))),AND(R1189&lt;&gt;"",ISNA(MATCH(R1189,{"Yes","No","Unknown"},0))),AND(T1189&lt;&gt;"",ISNA(MATCH(T1189,{"Yes","No","Unknown"},0))),AND(J1189&lt;&gt;"",ISNA(MATCH(J1189,{"Improving","Stable","Deteriorating","New / Baseline","Not yet known"},0))),AND(Z1189&lt;&gt;"",ISNA(MATCH(Z1189,{"Open","Reviewed","Action Open","Escalated","Closed"},0))),AND(AG1189&lt;&gt;"",ISNA(MATCH(AG1189,{"UC-ID specific","Shared system baseline"},0))),AND(AI1189&lt;&gt;"",ISNA(MATCH(AI1189,{"Low","Medium","High","Critical"},0))),AND(AL1189&lt;&gt;"",COUNTIF(Lists!$A$3:$A$10,AL1189)=0),AND(AO1189&lt;&gt;"",ISNA(MATCH(AO1189,{"Operational monitoring","Performance review","Formal review"},0))),AND(AP1189&lt;&gt;"",ISNA(MATCH(AP1189,{"Raised per Monitoring and Review Plan","Not action-capable","Action-capable: raise not yet set"},0)))),"INVALID VALUE — use the dropdown list",IF(AND(AG1189="UC-ID specific",OR(AF1189="",AF1189="None")),"UC-ID REQUIRED",IF(OR(J1189="",K1189="",Q1189="",R1189="",T1189="",AL1189="",J1189="Not yet known",K1189="Unknown",Q1189="Unknown",R1189="Unknown",T1189="Unknown"),"UNKNOWN TO RESOLVE",IF(AND(K1189="Yes",OR(H1189="",I1189="",M1189="",N1189="",O1189="",P1189="",P1189="None",X1189="")),"BREACH ACTION INCOMPLETE",IF(AND(OR(K1189="Yes",Q1189="Yes"),AL1189="None"),"TRIGGER NOT RECORDED — select the E.4 trigger",IF(AND(OR(AND(AL1189&lt;&gt;"",AL1189&lt;&gt;"None"),R1189="Yes"),AM1189=""),"REASSESSMENT / CONSIDERATION REF REQUIRED",IF(AND(OR(R1189="Yes",T1189="Yes"),U1189=""),"GATE LOG EVENT ID REQUIRED",IF(OR(AND(D1189&lt;&gt;"",NOT(ISNUMBER(D1189))),AND(Y1189&lt;&gt;"",NOT(ISNUMBER(Y1189))),AND(ISNUMBER(D1189),ISNUMBER(Y1189),Y1189&lt;=D1189)),"DATE CHECK — Review and Next Review must be dates, Next after Review",IF(AND(ISNUMBER(AC1189),ISNUMBER(AD1189),AD1189&gt;AC1189),"SAMPLE EXCEEDS POPULATION",IF(AND(ISNUMBER(AD1189),ISNUMBER(AK1189),AD1189&lt;AK1189),"SAMPLE BELOW TIER MINIMUM",IF(AND(AI1189&lt;&gt;"",ISNUMBER(Y1189),AO1189=""),"REVIEW TYPE REQUIRED: operational, performance or formal (§6.4.4)",IF(AND(ISNUMBER(D1189),ISNUMBER(Y1189),AI1189&lt;&gt;"",Y1189-D1189&gt;IF(AI1189="Critical",31,IF(AI1189="High",IF(OR(AO1189="Operational monitoring",AO1189="Performance review"),31,92),IF(AI1189="Medium",IF(AO1189="Operational monitoring",31,IF(AO1189="Performance review",92,366)),366)))),"NEXT REVIEW EXCEEDS TIER CADENCE",IF(OR(AP1189="",AP1189="Action-capable: raise not yet set"),"AGENTIC CADENCE RAISE NOT SET (§6.4.4; size to be set by the Council)",IF(AND(Z1189="Closed",OR(D1189="",E1189="",G1189="",H1189="",I1189="",X1189="",Y1189="",AA1189="",AB1189="",NOT(ISNUMBER(AC1189)),NOT(ISNUMBER(AD1189)),AC1189&lt;1,AD1189&lt;1,AE1189="",AG1189="",AI1189="")),"CLOSURE EVIDENCE MISSING",IF(Z1189="Closed","Closure ready for independent review","Open / review")))))))))))))))))</f>
        <v/>
      </c>
      <c r="AI1189" s="0" t="n"/>
      <c r="AJ1189" s="0">
        <f>IF(AI1189="","",IF(AO1189="Operational monitoring",IF(AI1189="Low","Routine operational monitoring by the Service Owner",IF(AI1189="Medium","Monthly","Continuous (logged at least monthly)")),IF(AO1189="Performance review",IF(AI1189="Critical","At least monthly",IF(AI1189="High","Monthly",IF(AI1189="Medium","Quarterly","Annual"))),IF(AI1189="Critical","Continuous monitoring; formal review at least monthly",IF(AI1189="High","Quarterly","Annual")))))</f>
        <v/>
      </c>
      <c r="AK1189" s="0">
        <f>IF(OR(AI1189="",NOT(ISNUMBER(AC1189))),"",IF(OR(AI1189="Critical",AI1189="High"),MIN(AC1189,MAX(30,ROUNDUP(0.05*AC1189,0))),IF(AI1189="Medium",MIN(AC1189,20),MIN(AC1189,10))))</f>
        <v/>
      </c>
      <c r="AL1189" s="0" t="n"/>
      <c r="AM1189" s="0" t="n"/>
      <c r="AN1189" s="0" t="n"/>
      <c r="AO1189" s="0" t="n"/>
      <c r="AP1189" s="0" t="n"/>
    </row>
    <row r="1190">
      <c r="A1190" s="49" t="n"/>
      <c r="B1190" s="50" t="n"/>
      <c r="C1190" s="50" t="n"/>
      <c r="D1190" s="51" t="n"/>
      <c r="E1190" s="50" t="n"/>
      <c r="F1190" s="50" t="n"/>
      <c r="G1190" s="50" t="n"/>
      <c r="H1190" s="50" t="n"/>
      <c r="I1190" s="50" t="n"/>
      <c r="J1190" s="50" t="n"/>
      <c r="K1190" s="50" t="n"/>
      <c r="L1190" s="50" t="n"/>
      <c r="M1190" s="50" t="n"/>
      <c r="N1190" s="50" t="n"/>
      <c r="O1190" s="51" t="n"/>
      <c r="P1190" s="50" t="n"/>
      <c r="Q1190" s="50" t="n"/>
      <c r="R1190" s="50" t="n"/>
      <c r="S1190" s="50" t="n"/>
      <c r="T1190" s="50" t="n"/>
      <c r="U1190" s="50" t="n"/>
      <c r="V1190" s="50" t="n"/>
      <c r="W1190" s="50" t="n"/>
      <c r="X1190" s="50" t="n"/>
      <c r="Y1190" s="51" t="n"/>
      <c r="Z1190" s="52" t="n"/>
      <c r="AA1190" s="50" t="n"/>
      <c r="AB1190" s="50" t="n"/>
      <c r="AC1190" s="61" t="n"/>
      <c r="AD1190" s="61" t="n"/>
      <c r="AE1190" s="50" t="n"/>
      <c r="AF1190" s="0" t="n"/>
      <c r="AG1190" s="0" t="n"/>
      <c r="AH1190" s="85">
        <f>IF(COUNTA(A1190:AG1190,AI1190,AL1190:AP1190)=0,"",IF(TRIM(A1190)="","AIR-ID REQUIRED",IF(OR(AND(K1190&lt;&gt;"",ISNA(MATCH(K1190,{"Yes","No","Unknown"},0))),AND(Q1190&lt;&gt;"",ISNA(MATCH(Q1190,{"Yes","No","Unknown"},0))),AND(R1190&lt;&gt;"",ISNA(MATCH(R1190,{"Yes","No","Unknown"},0))),AND(T1190&lt;&gt;"",ISNA(MATCH(T1190,{"Yes","No","Unknown"},0))),AND(J1190&lt;&gt;"",ISNA(MATCH(J1190,{"Improving","Stable","Deteriorating","New / Baseline","Not yet known"},0))),AND(Z1190&lt;&gt;"",ISNA(MATCH(Z1190,{"Open","Reviewed","Action Open","Escalated","Closed"},0))),AND(AG1190&lt;&gt;"",ISNA(MATCH(AG1190,{"UC-ID specific","Shared system baseline"},0))),AND(AI1190&lt;&gt;"",ISNA(MATCH(AI1190,{"Low","Medium","High","Critical"},0))),AND(AL1190&lt;&gt;"",COUNTIF(Lists!$A$3:$A$10,AL1190)=0),AND(AO1190&lt;&gt;"",ISNA(MATCH(AO1190,{"Operational monitoring","Performance review","Formal review"},0))),AND(AP1190&lt;&gt;"",ISNA(MATCH(AP1190,{"Raised per Monitoring and Review Plan","Not action-capable","Action-capable: raise not yet set"},0)))),"INVALID VALUE — use the dropdown list",IF(AND(AG1190="UC-ID specific",OR(AF1190="",AF1190="None")),"UC-ID REQUIRED",IF(OR(J1190="",K1190="",Q1190="",R1190="",T1190="",AL1190="",J1190="Not yet known",K1190="Unknown",Q1190="Unknown",R1190="Unknown",T1190="Unknown"),"UNKNOWN TO RESOLVE",IF(AND(K1190="Yes",OR(H1190="",I1190="",M1190="",N1190="",O1190="",P1190="",P1190="None",X1190="")),"BREACH ACTION INCOMPLETE",IF(AND(OR(K1190="Yes",Q1190="Yes"),AL1190="None"),"TRIGGER NOT RECORDED — select the E.4 trigger",IF(AND(OR(AND(AL1190&lt;&gt;"",AL1190&lt;&gt;"None"),R1190="Yes"),AM1190=""),"REASSESSMENT / CONSIDERATION REF REQUIRED",IF(AND(OR(R1190="Yes",T1190="Yes"),U1190=""),"GATE LOG EVENT ID REQUIRED",IF(OR(AND(D1190&lt;&gt;"",NOT(ISNUMBER(D1190))),AND(Y1190&lt;&gt;"",NOT(ISNUMBER(Y1190))),AND(ISNUMBER(D1190),ISNUMBER(Y1190),Y1190&lt;=D1190)),"DATE CHECK — Review and Next Review must be dates, Next after Review",IF(AND(ISNUMBER(AC1190),ISNUMBER(AD1190),AD1190&gt;AC1190),"SAMPLE EXCEEDS POPULATION",IF(AND(ISNUMBER(AD1190),ISNUMBER(AK1190),AD1190&lt;AK1190),"SAMPLE BELOW TIER MINIMUM",IF(AND(AI1190&lt;&gt;"",ISNUMBER(Y1190),AO1190=""),"REVIEW TYPE REQUIRED: operational, performance or formal (§6.4.4)",IF(AND(ISNUMBER(D1190),ISNUMBER(Y1190),AI1190&lt;&gt;"",Y1190-D1190&gt;IF(AI1190="Critical",31,IF(AI1190="High",IF(OR(AO1190="Operational monitoring",AO1190="Performance review"),31,92),IF(AI1190="Medium",IF(AO1190="Operational monitoring",31,IF(AO1190="Performance review",92,366)),366)))),"NEXT REVIEW EXCEEDS TIER CADENCE",IF(OR(AP1190="",AP1190="Action-capable: raise not yet set"),"AGENTIC CADENCE RAISE NOT SET (§6.4.4; size to be set by the Council)",IF(AND(Z1190="Closed",OR(D1190="",E1190="",G1190="",H1190="",I1190="",X1190="",Y1190="",AA1190="",AB1190="",NOT(ISNUMBER(AC1190)),NOT(ISNUMBER(AD1190)),AC1190&lt;1,AD1190&lt;1,AE1190="",AG1190="",AI1190="")),"CLOSURE EVIDENCE MISSING",IF(Z1190="Closed","Closure ready for independent review","Open / review")))))))))))))))))</f>
        <v/>
      </c>
      <c r="AI1190" s="0" t="n"/>
      <c r="AJ1190" s="0">
        <f>IF(AI1190="","",IF(AO1190="Operational monitoring",IF(AI1190="Low","Routine operational monitoring by the Service Owner",IF(AI1190="Medium","Monthly","Continuous (logged at least monthly)")),IF(AO1190="Performance review",IF(AI1190="Critical","At least monthly",IF(AI1190="High","Monthly",IF(AI1190="Medium","Quarterly","Annual"))),IF(AI1190="Critical","Continuous monitoring; formal review at least monthly",IF(AI1190="High","Quarterly","Annual")))))</f>
        <v/>
      </c>
      <c r="AK1190" s="0">
        <f>IF(OR(AI1190="",NOT(ISNUMBER(AC1190))),"",IF(OR(AI1190="Critical",AI1190="High"),MIN(AC1190,MAX(30,ROUNDUP(0.05*AC1190,0))),IF(AI1190="Medium",MIN(AC1190,20),MIN(AC1190,10))))</f>
        <v/>
      </c>
      <c r="AL1190" s="0" t="n"/>
      <c r="AM1190" s="0" t="n"/>
      <c r="AN1190" s="0" t="n"/>
      <c r="AO1190" s="0" t="n"/>
      <c r="AP1190" s="0" t="n"/>
    </row>
    <row r="1191">
      <c r="A1191" s="49" t="n"/>
      <c r="B1191" s="50" t="n"/>
      <c r="C1191" s="50" t="n"/>
      <c r="D1191" s="51" t="n"/>
      <c r="E1191" s="50" t="n"/>
      <c r="F1191" s="50" t="n"/>
      <c r="G1191" s="50" t="n"/>
      <c r="H1191" s="50" t="n"/>
      <c r="I1191" s="50" t="n"/>
      <c r="J1191" s="50" t="n"/>
      <c r="K1191" s="50" t="n"/>
      <c r="L1191" s="50" t="n"/>
      <c r="M1191" s="50" t="n"/>
      <c r="N1191" s="50" t="n"/>
      <c r="O1191" s="51" t="n"/>
      <c r="P1191" s="50" t="n"/>
      <c r="Q1191" s="50" t="n"/>
      <c r="R1191" s="50" t="n"/>
      <c r="S1191" s="50" t="n"/>
      <c r="T1191" s="50" t="n"/>
      <c r="U1191" s="50" t="n"/>
      <c r="V1191" s="50" t="n"/>
      <c r="W1191" s="50" t="n"/>
      <c r="X1191" s="50" t="n"/>
      <c r="Y1191" s="51" t="n"/>
      <c r="Z1191" s="52" t="n"/>
      <c r="AA1191" s="50" t="n"/>
      <c r="AB1191" s="50" t="n"/>
      <c r="AC1191" s="61" t="n"/>
      <c r="AD1191" s="61" t="n"/>
      <c r="AE1191" s="50" t="n"/>
      <c r="AF1191" s="0" t="n"/>
      <c r="AG1191" s="0" t="n"/>
      <c r="AH1191" s="85">
        <f>IF(COUNTA(A1191:AG1191,AI1191,AL1191:AP1191)=0,"",IF(TRIM(A1191)="","AIR-ID REQUIRED",IF(OR(AND(K1191&lt;&gt;"",ISNA(MATCH(K1191,{"Yes","No","Unknown"},0))),AND(Q1191&lt;&gt;"",ISNA(MATCH(Q1191,{"Yes","No","Unknown"},0))),AND(R1191&lt;&gt;"",ISNA(MATCH(R1191,{"Yes","No","Unknown"},0))),AND(T1191&lt;&gt;"",ISNA(MATCH(T1191,{"Yes","No","Unknown"},0))),AND(J1191&lt;&gt;"",ISNA(MATCH(J1191,{"Improving","Stable","Deteriorating","New / Baseline","Not yet known"},0))),AND(Z1191&lt;&gt;"",ISNA(MATCH(Z1191,{"Open","Reviewed","Action Open","Escalated","Closed"},0))),AND(AG1191&lt;&gt;"",ISNA(MATCH(AG1191,{"UC-ID specific","Shared system baseline"},0))),AND(AI1191&lt;&gt;"",ISNA(MATCH(AI1191,{"Low","Medium","High","Critical"},0))),AND(AL1191&lt;&gt;"",COUNTIF(Lists!$A$3:$A$10,AL1191)=0),AND(AO1191&lt;&gt;"",ISNA(MATCH(AO1191,{"Operational monitoring","Performance review","Formal review"},0))),AND(AP1191&lt;&gt;"",ISNA(MATCH(AP1191,{"Raised per Monitoring and Review Plan","Not action-capable","Action-capable: raise not yet set"},0)))),"INVALID VALUE — use the dropdown list",IF(AND(AG1191="UC-ID specific",OR(AF1191="",AF1191="None")),"UC-ID REQUIRED",IF(OR(J1191="",K1191="",Q1191="",R1191="",T1191="",AL1191="",J1191="Not yet known",K1191="Unknown",Q1191="Unknown",R1191="Unknown",T1191="Unknown"),"UNKNOWN TO RESOLVE",IF(AND(K1191="Yes",OR(H1191="",I1191="",M1191="",N1191="",O1191="",P1191="",P1191="None",X1191="")),"BREACH ACTION INCOMPLETE",IF(AND(OR(K1191="Yes",Q1191="Yes"),AL1191="None"),"TRIGGER NOT RECORDED — select the E.4 trigger",IF(AND(OR(AND(AL1191&lt;&gt;"",AL1191&lt;&gt;"None"),R1191="Yes"),AM1191=""),"REASSESSMENT / CONSIDERATION REF REQUIRED",IF(AND(OR(R1191="Yes",T1191="Yes"),U1191=""),"GATE LOG EVENT ID REQUIRED",IF(OR(AND(D1191&lt;&gt;"",NOT(ISNUMBER(D1191))),AND(Y1191&lt;&gt;"",NOT(ISNUMBER(Y1191))),AND(ISNUMBER(D1191),ISNUMBER(Y1191),Y1191&lt;=D1191)),"DATE CHECK — Review and Next Review must be dates, Next after Review",IF(AND(ISNUMBER(AC1191),ISNUMBER(AD1191),AD1191&gt;AC1191),"SAMPLE EXCEEDS POPULATION",IF(AND(ISNUMBER(AD1191),ISNUMBER(AK1191),AD1191&lt;AK1191),"SAMPLE BELOW TIER MINIMUM",IF(AND(AI1191&lt;&gt;"",ISNUMBER(Y1191),AO1191=""),"REVIEW TYPE REQUIRED: operational, performance or formal (§6.4.4)",IF(AND(ISNUMBER(D1191),ISNUMBER(Y1191),AI1191&lt;&gt;"",Y1191-D1191&gt;IF(AI1191="Critical",31,IF(AI1191="High",IF(OR(AO1191="Operational monitoring",AO1191="Performance review"),31,92),IF(AI1191="Medium",IF(AO1191="Operational monitoring",31,IF(AO1191="Performance review",92,366)),366)))),"NEXT REVIEW EXCEEDS TIER CADENCE",IF(OR(AP1191="",AP1191="Action-capable: raise not yet set"),"AGENTIC CADENCE RAISE NOT SET (§6.4.4; size to be set by the Council)",IF(AND(Z1191="Closed",OR(D1191="",E1191="",G1191="",H1191="",I1191="",X1191="",Y1191="",AA1191="",AB1191="",NOT(ISNUMBER(AC1191)),NOT(ISNUMBER(AD1191)),AC1191&lt;1,AD1191&lt;1,AE1191="",AG1191="",AI1191="")),"CLOSURE EVIDENCE MISSING",IF(Z1191="Closed","Closure ready for independent review","Open / review")))))))))))))))))</f>
        <v/>
      </c>
      <c r="AI1191" s="0" t="n"/>
      <c r="AJ1191" s="0">
        <f>IF(AI1191="","",IF(AO1191="Operational monitoring",IF(AI1191="Low","Routine operational monitoring by the Service Owner",IF(AI1191="Medium","Monthly","Continuous (logged at least monthly)")),IF(AO1191="Performance review",IF(AI1191="Critical","At least monthly",IF(AI1191="High","Monthly",IF(AI1191="Medium","Quarterly","Annual"))),IF(AI1191="Critical","Continuous monitoring; formal review at least monthly",IF(AI1191="High","Quarterly","Annual")))))</f>
        <v/>
      </c>
      <c r="AK1191" s="0">
        <f>IF(OR(AI1191="",NOT(ISNUMBER(AC1191))),"",IF(OR(AI1191="Critical",AI1191="High"),MIN(AC1191,MAX(30,ROUNDUP(0.05*AC1191,0))),IF(AI1191="Medium",MIN(AC1191,20),MIN(AC1191,10))))</f>
        <v/>
      </c>
      <c r="AL1191" s="0" t="n"/>
      <c r="AM1191" s="0" t="n"/>
      <c r="AN1191" s="0" t="n"/>
      <c r="AO1191" s="0" t="n"/>
      <c r="AP1191" s="0" t="n"/>
    </row>
    <row r="1192">
      <c r="A1192" s="49" t="n"/>
      <c r="B1192" s="50" t="n"/>
      <c r="C1192" s="50" t="n"/>
      <c r="D1192" s="51" t="n"/>
      <c r="E1192" s="50" t="n"/>
      <c r="F1192" s="50" t="n"/>
      <c r="G1192" s="50" t="n"/>
      <c r="H1192" s="50" t="n"/>
      <c r="I1192" s="50" t="n"/>
      <c r="J1192" s="50" t="n"/>
      <c r="K1192" s="50" t="n"/>
      <c r="L1192" s="50" t="n"/>
      <c r="M1192" s="50" t="n"/>
      <c r="N1192" s="50" t="n"/>
      <c r="O1192" s="51" t="n"/>
      <c r="P1192" s="50" t="n"/>
      <c r="Q1192" s="50" t="n"/>
      <c r="R1192" s="50" t="n"/>
      <c r="S1192" s="50" t="n"/>
      <c r="T1192" s="50" t="n"/>
      <c r="U1192" s="50" t="n"/>
      <c r="V1192" s="50" t="n"/>
      <c r="W1192" s="50" t="n"/>
      <c r="X1192" s="50" t="n"/>
      <c r="Y1192" s="51" t="n"/>
      <c r="Z1192" s="52" t="n"/>
      <c r="AA1192" s="50" t="n"/>
      <c r="AB1192" s="50" t="n"/>
      <c r="AC1192" s="61" t="n"/>
      <c r="AD1192" s="61" t="n"/>
      <c r="AE1192" s="50" t="n"/>
      <c r="AF1192" s="0" t="n"/>
      <c r="AG1192" s="0" t="n"/>
      <c r="AH1192" s="85">
        <f>IF(COUNTA(A1192:AG1192,AI1192,AL1192:AP1192)=0,"",IF(TRIM(A1192)="","AIR-ID REQUIRED",IF(OR(AND(K1192&lt;&gt;"",ISNA(MATCH(K1192,{"Yes","No","Unknown"},0))),AND(Q1192&lt;&gt;"",ISNA(MATCH(Q1192,{"Yes","No","Unknown"},0))),AND(R1192&lt;&gt;"",ISNA(MATCH(R1192,{"Yes","No","Unknown"},0))),AND(T1192&lt;&gt;"",ISNA(MATCH(T1192,{"Yes","No","Unknown"},0))),AND(J1192&lt;&gt;"",ISNA(MATCH(J1192,{"Improving","Stable","Deteriorating","New / Baseline","Not yet known"},0))),AND(Z1192&lt;&gt;"",ISNA(MATCH(Z1192,{"Open","Reviewed","Action Open","Escalated","Closed"},0))),AND(AG1192&lt;&gt;"",ISNA(MATCH(AG1192,{"UC-ID specific","Shared system baseline"},0))),AND(AI1192&lt;&gt;"",ISNA(MATCH(AI1192,{"Low","Medium","High","Critical"},0))),AND(AL1192&lt;&gt;"",COUNTIF(Lists!$A$3:$A$10,AL1192)=0),AND(AO1192&lt;&gt;"",ISNA(MATCH(AO1192,{"Operational monitoring","Performance review","Formal review"},0))),AND(AP1192&lt;&gt;"",ISNA(MATCH(AP1192,{"Raised per Monitoring and Review Plan","Not action-capable","Action-capable: raise not yet set"},0)))),"INVALID VALUE — use the dropdown list",IF(AND(AG1192="UC-ID specific",OR(AF1192="",AF1192="None")),"UC-ID REQUIRED",IF(OR(J1192="",K1192="",Q1192="",R1192="",T1192="",AL1192="",J1192="Not yet known",K1192="Unknown",Q1192="Unknown",R1192="Unknown",T1192="Unknown"),"UNKNOWN TO RESOLVE",IF(AND(K1192="Yes",OR(H1192="",I1192="",M1192="",N1192="",O1192="",P1192="",P1192="None",X1192="")),"BREACH ACTION INCOMPLETE",IF(AND(OR(K1192="Yes",Q1192="Yes"),AL1192="None"),"TRIGGER NOT RECORDED — select the E.4 trigger",IF(AND(OR(AND(AL1192&lt;&gt;"",AL1192&lt;&gt;"None"),R1192="Yes"),AM1192=""),"REASSESSMENT / CONSIDERATION REF REQUIRED",IF(AND(OR(R1192="Yes",T1192="Yes"),U1192=""),"GATE LOG EVENT ID REQUIRED",IF(OR(AND(D1192&lt;&gt;"",NOT(ISNUMBER(D1192))),AND(Y1192&lt;&gt;"",NOT(ISNUMBER(Y1192))),AND(ISNUMBER(D1192),ISNUMBER(Y1192),Y1192&lt;=D1192)),"DATE CHECK — Review and Next Review must be dates, Next after Review",IF(AND(ISNUMBER(AC1192),ISNUMBER(AD1192),AD1192&gt;AC1192),"SAMPLE EXCEEDS POPULATION",IF(AND(ISNUMBER(AD1192),ISNUMBER(AK1192),AD1192&lt;AK1192),"SAMPLE BELOW TIER MINIMUM",IF(AND(AI1192&lt;&gt;"",ISNUMBER(Y1192),AO1192=""),"REVIEW TYPE REQUIRED: operational, performance or formal (§6.4.4)",IF(AND(ISNUMBER(D1192),ISNUMBER(Y1192),AI1192&lt;&gt;"",Y1192-D1192&gt;IF(AI1192="Critical",31,IF(AI1192="High",IF(OR(AO1192="Operational monitoring",AO1192="Performance review"),31,92),IF(AI1192="Medium",IF(AO1192="Operational monitoring",31,IF(AO1192="Performance review",92,366)),366)))),"NEXT REVIEW EXCEEDS TIER CADENCE",IF(OR(AP1192="",AP1192="Action-capable: raise not yet set"),"AGENTIC CADENCE RAISE NOT SET (§6.4.4; size to be set by the Council)",IF(AND(Z1192="Closed",OR(D1192="",E1192="",G1192="",H1192="",I1192="",X1192="",Y1192="",AA1192="",AB1192="",NOT(ISNUMBER(AC1192)),NOT(ISNUMBER(AD1192)),AC1192&lt;1,AD1192&lt;1,AE1192="",AG1192="",AI1192="")),"CLOSURE EVIDENCE MISSING",IF(Z1192="Closed","Closure ready for independent review","Open / review")))))))))))))))))</f>
        <v/>
      </c>
      <c r="AI1192" s="0" t="n"/>
      <c r="AJ1192" s="0">
        <f>IF(AI1192="","",IF(AO1192="Operational monitoring",IF(AI1192="Low","Routine operational monitoring by the Service Owner",IF(AI1192="Medium","Monthly","Continuous (logged at least monthly)")),IF(AO1192="Performance review",IF(AI1192="Critical","At least monthly",IF(AI1192="High","Monthly",IF(AI1192="Medium","Quarterly","Annual"))),IF(AI1192="Critical","Continuous monitoring; formal review at least monthly",IF(AI1192="High","Quarterly","Annual")))))</f>
        <v/>
      </c>
      <c r="AK1192" s="0">
        <f>IF(OR(AI1192="",NOT(ISNUMBER(AC1192))),"",IF(OR(AI1192="Critical",AI1192="High"),MIN(AC1192,MAX(30,ROUNDUP(0.05*AC1192,0))),IF(AI1192="Medium",MIN(AC1192,20),MIN(AC1192,10))))</f>
        <v/>
      </c>
      <c r="AL1192" s="0" t="n"/>
      <c r="AM1192" s="0" t="n"/>
      <c r="AN1192" s="0" t="n"/>
      <c r="AO1192" s="0" t="n"/>
      <c r="AP1192" s="0" t="n"/>
    </row>
    <row r="1193">
      <c r="A1193" s="49" t="n"/>
      <c r="B1193" s="50" t="n"/>
      <c r="C1193" s="50" t="n"/>
      <c r="D1193" s="51" t="n"/>
      <c r="E1193" s="50" t="n"/>
      <c r="F1193" s="50" t="n"/>
      <c r="G1193" s="50" t="n"/>
      <c r="H1193" s="50" t="n"/>
      <c r="I1193" s="50" t="n"/>
      <c r="J1193" s="50" t="n"/>
      <c r="K1193" s="50" t="n"/>
      <c r="L1193" s="50" t="n"/>
      <c r="M1193" s="50" t="n"/>
      <c r="N1193" s="50" t="n"/>
      <c r="O1193" s="51" t="n"/>
      <c r="P1193" s="50" t="n"/>
      <c r="Q1193" s="50" t="n"/>
      <c r="R1193" s="50" t="n"/>
      <c r="S1193" s="50" t="n"/>
      <c r="T1193" s="50" t="n"/>
      <c r="U1193" s="50" t="n"/>
      <c r="V1193" s="50" t="n"/>
      <c r="W1193" s="50" t="n"/>
      <c r="X1193" s="50" t="n"/>
      <c r="Y1193" s="51" t="n"/>
      <c r="Z1193" s="52" t="n"/>
      <c r="AA1193" s="50" t="n"/>
      <c r="AB1193" s="50" t="n"/>
      <c r="AC1193" s="61" t="n"/>
      <c r="AD1193" s="61" t="n"/>
      <c r="AE1193" s="50" t="n"/>
      <c r="AF1193" s="0" t="n"/>
      <c r="AG1193" s="0" t="n"/>
      <c r="AH1193" s="85">
        <f>IF(COUNTA(A1193:AG1193,AI1193,AL1193:AP1193)=0,"",IF(TRIM(A1193)="","AIR-ID REQUIRED",IF(OR(AND(K1193&lt;&gt;"",ISNA(MATCH(K1193,{"Yes","No","Unknown"},0))),AND(Q1193&lt;&gt;"",ISNA(MATCH(Q1193,{"Yes","No","Unknown"},0))),AND(R1193&lt;&gt;"",ISNA(MATCH(R1193,{"Yes","No","Unknown"},0))),AND(T1193&lt;&gt;"",ISNA(MATCH(T1193,{"Yes","No","Unknown"},0))),AND(J1193&lt;&gt;"",ISNA(MATCH(J1193,{"Improving","Stable","Deteriorating","New / Baseline","Not yet known"},0))),AND(Z1193&lt;&gt;"",ISNA(MATCH(Z1193,{"Open","Reviewed","Action Open","Escalated","Closed"},0))),AND(AG1193&lt;&gt;"",ISNA(MATCH(AG1193,{"UC-ID specific","Shared system baseline"},0))),AND(AI1193&lt;&gt;"",ISNA(MATCH(AI1193,{"Low","Medium","High","Critical"},0))),AND(AL1193&lt;&gt;"",COUNTIF(Lists!$A$3:$A$10,AL1193)=0),AND(AO1193&lt;&gt;"",ISNA(MATCH(AO1193,{"Operational monitoring","Performance review","Formal review"},0))),AND(AP1193&lt;&gt;"",ISNA(MATCH(AP1193,{"Raised per Monitoring and Review Plan","Not action-capable","Action-capable: raise not yet set"},0)))),"INVALID VALUE — use the dropdown list",IF(AND(AG1193="UC-ID specific",OR(AF1193="",AF1193="None")),"UC-ID REQUIRED",IF(OR(J1193="",K1193="",Q1193="",R1193="",T1193="",AL1193="",J1193="Not yet known",K1193="Unknown",Q1193="Unknown",R1193="Unknown",T1193="Unknown"),"UNKNOWN TO RESOLVE",IF(AND(K1193="Yes",OR(H1193="",I1193="",M1193="",N1193="",O1193="",P1193="",P1193="None",X1193="")),"BREACH ACTION INCOMPLETE",IF(AND(OR(K1193="Yes",Q1193="Yes"),AL1193="None"),"TRIGGER NOT RECORDED — select the E.4 trigger",IF(AND(OR(AND(AL1193&lt;&gt;"",AL1193&lt;&gt;"None"),R1193="Yes"),AM1193=""),"REASSESSMENT / CONSIDERATION REF REQUIRED",IF(AND(OR(R1193="Yes",T1193="Yes"),U1193=""),"GATE LOG EVENT ID REQUIRED",IF(OR(AND(D1193&lt;&gt;"",NOT(ISNUMBER(D1193))),AND(Y1193&lt;&gt;"",NOT(ISNUMBER(Y1193))),AND(ISNUMBER(D1193),ISNUMBER(Y1193),Y1193&lt;=D1193)),"DATE CHECK — Review and Next Review must be dates, Next after Review",IF(AND(ISNUMBER(AC1193),ISNUMBER(AD1193),AD1193&gt;AC1193),"SAMPLE EXCEEDS POPULATION",IF(AND(ISNUMBER(AD1193),ISNUMBER(AK1193),AD1193&lt;AK1193),"SAMPLE BELOW TIER MINIMUM",IF(AND(AI1193&lt;&gt;"",ISNUMBER(Y1193),AO1193=""),"REVIEW TYPE REQUIRED: operational, performance or formal (§6.4.4)",IF(AND(ISNUMBER(D1193),ISNUMBER(Y1193),AI1193&lt;&gt;"",Y1193-D1193&gt;IF(AI1193="Critical",31,IF(AI1193="High",IF(OR(AO1193="Operational monitoring",AO1193="Performance review"),31,92),IF(AI1193="Medium",IF(AO1193="Operational monitoring",31,IF(AO1193="Performance review",92,366)),366)))),"NEXT REVIEW EXCEEDS TIER CADENCE",IF(OR(AP1193="",AP1193="Action-capable: raise not yet set"),"AGENTIC CADENCE RAISE NOT SET (§6.4.4; size to be set by the Council)",IF(AND(Z1193="Closed",OR(D1193="",E1193="",G1193="",H1193="",I1193="",X1193="",Y1193="",AA1193="",AB1193="",NOT(ISNUMBER(AC1193)),NOT(ISNUMBER(AD1193)),AC1193&lt;1,AD1193&lt;1,AE1193="",AG1193="",AI1193="")),"CLOSURE EVIDENCE MISSING",IF(Z1193="Closed","Closure ready for independent review","Open / review")))))))))))))))))</f>
        <v/>
      </c>
      <c r="AI1193" s="0" t="n"/>
      <c r="AJ1193" s="0">
        <f>IF(AI1193="","",IF(AO1193="Operational monitoring",IF(AI1193="Low","Routine operational monitoring by the Service Owner",IF(AI1193="Medium","Monthly","Continuous (logged at least monthly)")),IF(AO1193="Performance review",IF(AI1193="Critical","At least monthly",IF(AI1193="High","Monthly",IF(AI1193="Medium","Quarterly","Annual"))),IF(AI1193="Critical","Continuous monitoring; formal review at least monthly",IF(AI1193="High","Quarterly","Annual")))))</f>
        <v/>
      </c>
      <c r="AK1193" s="0">
        <f>IF(OR(AI1193="",NOT(ISNUMBER(AC1193))),"",IF(OR(AI1193="Critical",AI1193="High"),MIN(AC1193,MAX(30,ROUNDUP(0.05*AC1193,0))),IF(AI1193="Medium",MIN(AC1193,20),MIN(AC1193,10))))</f>
        <v/>
      </c>
      <c r="AL1193" s="0" t="n"/>
      <c r="AM1193" s="0" t="n"/>
      <c r="AN1193" s="0" t="n"/>
      <c r="AO1193" s="0" t="n"/>
      <c r="AP1193" s="0" t="n"/>
    </row>
    <row r="1194">
      <c r="A1194" s="49" t="n"/>
      <c r="B1194" s="50" t="n"/>
      <c r="C1194" s="50" t="n"/>
      <c r="D1194" s="51" t="n"/>
      <c r="E1194" s="50" t="n"/>
      <c r="F1194" s="50" t="n"/>
      <c r="G1194" s="50" t="n"/>
      <c r="H1194" s="50" t="n"/>
      <c r="I1194" s="50" t="n"/>
      <c r="J1194" s="50" t="n"/>
      <c r="K1194" s="50" t="n"/>
      <c r="L1194" s="50" t="n"/>
      <c r="M1194" s="50" t="n"/>
      <c r="N1194" s="50" t="n"/>
      <c r="O1194" s="51" t="n"/>
      <c r="P1194" s="50" t="n"/>
      <c r="Q1194" s="50" t="n"/>
      <c r="R1194" s="50" t="n"/>
      <c r="S1194" s="50" t="n"/>
      <c r="T1194" s="50" t="n"/>
      <c r="U1194" s="50" t="n"/>
      <c r="V1194" s="50" t="n"/>
      <c r="W1194" s="50" t="n"/>
      <c r="X1194" s="50" t="n"/>
      <c r="Y1194" s="51" t="n"/>
      <c r="Z1194" s="52" t="n"/>
      <c r="AA1194" s="50" t="n"/>
      <c r="AB1194" s="50" t="n"/>
      <c r="AC1194" s="61" t="n"/>
      <c r="AD1194" s="61" t="n"/>
      <c r="AE1194" s="50" t="n"/>
      <c r="AF1194" s="0" t="n"/>
      <c r="AG1194" s="0" t="n"/>
      <c r="AH1194" s="85">
        <f>IF(COUNTA(A1194:AG1194,AI1194,AL1194:AP1194)=0,"",IF(TRIM(A1194)="","AIR-ID REQUIRED",IF(OR(AND(K1194&lt;&gt;"",ISNA(MATCH(K1194,{"Yes","No","Unknown"},0))),AND(Q1194&lt;&gt;"",ISNA(MATCH(Q1194,{"Yes","No","Unknown"},0))),AND(R1194&lt;&gt;"",ISNA(MATCH(R1194,{"Yes","No","Unknown"},0))),AND(T1194&lt;&gt;"",ISNA(MATCH(T1194,{"Yes","No","Unknown"},0))),AND(J1194&lt;&gt;"",ISNA(MATCH(J1194,{"Improving","Stable","Deteriorating","New / Baseline","Not yet known"},0))),AND(Z1194&lt;&gt;"",ISNA(MATCH(Z1194,{"Open","Reviewed","Action Open","Escalated","Closed"},0))),AND(AG1194&lt;&gt;"",ISNA(MATCH(AG1194,{"UC-ID specific","Shared system baseline"},0))),AND(AI1194&lt;&gt;"",ISNA(MATCH(AI1194,{"Low","Medium","High","Critical"},0))),AND(AL1194&lt;&gt;"",COUNTIF(Lists!$A$3:$A$10,AL1194)=0),AND(AO1194&lt;&gt;"",ISNA(MATCH(AO1194,{"Operational monitoring","Performance review","Formal review"},0))),AND(AP1194&lt;&gt;"",ISNA(MATCH(AP1194,{"Raised per Monitoring and Review Plan","Not action-capable","Action-capable: raise not yet set"},0)))),"INVALID VALUE — use the dropdown list",IF(AND(AG1194="UC-ID specific",OR(AF1194="",AF1194="None")),"UC-ID REQUIRED",IF(OR(J1194="",K1194="",Q1194="",R1194="",T1194="",AL1194="",J1194="Not yet known",K1194="Unknown",Q1194="Unknown",R1194="Unknown",T1194="Unknown"),"UNKNOWN TO RESOLVE",IF(AND(K1194="Yes",OR(H1194="",I1194="",M1194="",N1194="",O1194="",P1194="",P1194="None",X1194="")),"BREACH ACTION INCOMPLETE",IF(AND(OR(K1194="Yes",Q1194="Yes"),AL1194="None"),"TRIGGER NOT RECORDED — select the E.4 trigger",IF(AND(OR(AND(AL1194&lt;&gt;"",AL1194&lt;&gt;"None"),R1194="Yes"),AM1194=""),"REASSESSMENT / CONSIDERATION REF REQUIRED",IF(AND(OR(R1194="Yes",T1194="Yes"),U1194=""),"GATE LOG EVENT ID REQUIRED",IF(OR(AND(D1194&lt;&gt;"",NOT(ISNUMBER(D1194))),AND(Y1194&lt;&gt;"",NOT(ISNUMBER(Y1194))),AND(ISNUMBER(D1194),ISNUMBER(Y1194),Y1194&lt;=D1194)),"DATE CHECK — Review and Next Review must be dates, Next after Review",IF(AND(ISNUMBER(AC1194),ISNUMBER(AD1194),AD1194&gt;AC1194),"SAMPLE EXCEEDS POPULATION",IF(AND(ISNUMBER(AD1194),ISNUMBER(AK1194),AD1194&lt;AK1194),"SAMPLE BELOW TIER MINIMUM",IF(AND(AI1194&lt;&gt;"",ISNUMBER(Y1194),AO1194=""),"REVIEW TYPE REQUIRED: operational, performance or formal (§6.4.4)",IF(AND(ISNUMBER(D1194),ISNUMBER(Y1194),AI1194&lt;&gt;"",Y1194-D1194&gt;IF(AI1194="Critical",31,IF(AI1194="High",IF(OR(AO1194="Operational monitoring",AO1194="Performance review"),31,92),IF(AI1194="Medium",IF(AO1194="Operational monitoring",31,IF(AO1194="Performance review",92,366)),366)))),"NEXT REVIEW EXCEEDS TIER CADENCE",IF(OR(AP1194="",AP1194="Action-capable: raise not yet set"),"AGENTIC CADENCE RAISE NOT SET (§6.4.4; size to be set by the Council)",IF(AND(Z1194="Closed",OR(D1194="",E1194="",G1194="",H1194="",I1194="",X1194="",Y1194="",AA1194="",AB1194="",NOT(ISNUMBER(AC1194)),NOT(ISNUMBER(AD1194)),AC1194&lt;1,AD1194&lt;1,AE1194="",AG1194="",AI1194="")),"CLOSURE EVIDENCE MISSING",IF(Z1194="Closed","Closure ready for independent review","Open / review")))))))))))))))))</f>
        <v/>
      </c>
      <c r="AI1194" s="0" t="n"/>
      <c r="AJ1194" s="0">
        <f>IF(AI1194="","",IF(AO1194="Operational monitoring",IF(AI1194="Low","Routine operational monitoring by the Service Owner",IF(AI1194="Medium","Monthly","Continuous (logged at least monthly)")),IF(AO1194="Performance review",IF(AI1194="Critical","At least monthly",IF(AI1194="High","Monthly",IF(AI1194="Medium","Quarterly","Annual"))),IF(AI1194="Critical","Continuous monitoring; formal review at least monthly",IF(AI1194="High","Quarterly","Annual")))))</f>
        <v/>
      </c>
      <c r="AK1194" s="0">
        <f>IF(OR(AI1194="",NOT(ISNUMBER(AC1194))),"",IF(OR(AI1194="Critical",AI1194="High"),MIN(AC1194,MAX(30,ROUNDUP(0.05*AC1194,0))),IF(AI1194="Medium",MIN(AC1194,20),MIN(AC1194,10))))</f>
        <v/>
      </c>
      <c r="AL1194" s="0" t="n"/>
      <c r="AM1194" s="0" t="n"/>
      <c r="AN1194" s="0" t="n"/>
      <c r="AO1194" s="0" t="n"/>
      <c r="AP1194" s="0" t="n"/>
    </row>
    <row r="1195">
      <c r="A1195" s="49" t="n"/>
      <c r="B1195" s="50" t="n"/>
      <c r="C1195" s="50" t="n"/>
      <c r="D1195" s="51" t="n"/>
      <c r="E1195" s="50" t="n"/>
      <c r="F1195" s="50" t="n"/>
      <c r="G1195" s="50" t="n"/>
      <c r="H1195" s="50" t="n"/>
      <c r="I1195" s="50" t="n"/>
      <c r="J1195" s="50" t="n"/>
      <c r="K1195" s="50" t="n"/>
      <c r="L1195" s="50" t="n"/>
      <c r="M1195" s="50" t="n"/>
      <c r="N1195" s="50" t="n"/>
      <c r="O1195" s="51" t="n"/>
      <c r="P1195" s="50" t="n"/>
      <c r="Q1195" s="50" t="n"/>
      <c r="R1195" s="50" t="n"/>
      <c r="S1195" s="50" t="n"/>
      <c r="T1195" s="50" t="n"/>
      <c r="U1195" s="50" t="n"/>
      <c r="V1195" s="50" t="n"/>
      <c r="W1195" s="50" t="n"/>
      <c r="X1195" s="50" t="n"/>
      <c r="Y1195" s="51" t="n"/>
      <c r="Z1195" s="52" t="n"/>
      <c r="AA1195" s="50" t="n"/>
      <c r="AB1195" s="50" t="n"/>
      <c r="AC1195" s="61" t="n"/>
      <c r="AD1195" s="61" t="n"/>
      <c r="AE1195" s="50" t="n"/>
      <c r="AF1195" s="0" t="n"/>
      <c r="AG1195" s="0" t="n"/>
      <c r="AH1195" s="85">
        <f>IF(COUNTA(A1195:AG1195,AI1195,AL1195:AP1195)=0,"",IF(TRIM(A1195)="","AIR-ID REQUIRED",IF(OR(AND(K1195&lt;&gt;"",ISNA(MATCH(K1195,{"Yes","No","Unknown"},0))),AND(Q1195&lt;&gt;"",ISNA(MATCH(Q1195,{"Yes","No","Unknown"},0))),AND(R1195&lt;&gt;"",ISNA(MATCH(R1195,{"Yes","No","Unknown"},0))),AND(T1195&lt;&gt;"",ISNA(MATCH(T1195,{"Yes","No","Unknown"},0))),AND(J1195&lt;&gt;"",ISNA(MATCH(J1195,{"Improving","Stable","Deteriorating","New / Baseline","Not yet known"},0))),AND(Z1195&lt;&gt;"",ISNA(MATCH(Z1195,{"Open","Reviewed","Action Open","Escalated","Closed"},0))),AND(AG1195&lt;&gt;"",ISNA(MATCH(AG1195,{"UC-ID specific","Shared system baseline"},0))),AND(AI1195&lt;&gt;"",ISNA(MATCH(AI1195,{"Low","Medium","High","Critical"},0))),AND(AL1195&lt;&gt;"",COUNTIF(Lists!$A$3:$A$10,AL1195)=0),AND(AO1195&lt;&gt;"",ISNA(MATCH(AO1195,{"Operational monitoring","Performance review","Formal review"},0))),AND(AP1195&lt;&gt;"",ISNA(MATCH(AP1195,{"Raised per Monitoring and Review Plan","Not action-capable","Action-capable: raise not yet set"},0)))),"INVALID VALUE — use the dropdown list",IF(AND(AG1195="UC-ID specific",OR(AF1195="",AF1195="None")),"UC-ID REQUIRED",IF(OR(J1195="",K1195="",Q1195="",R1195="",T1195="",AL1195="",J1195="Not yet known",K1195="Unknown",Q1195="Unknown",R1195="Unknown",T1195="Unknown"),"UNKNOWN TO RESOLVE",IF(AND(K1195="Yes",OR(H1195="",I1195="",M1195="",N1195="",O1195="",P1195="",P1195="None",X1195="")),"BREACH ACTION INCOMPLETE",IF(AND(OR(K1195="Yes",Q1195="Yes"),AL1195="None"),"TRIGGER NOT RECORDED — select the E.4 trigger",IF(AND(OR(AND(AL1195&lt;&gt;"",AL1195&lt;&gt;"None"),R1195="Yes"),AM1195=""),"REASSESSMENT / CONSIDERATION REF REQUIRED",IF(AND(OR(R1195="Yes",T1195="Yes"),U1195=""),"GATE LOG EVENT ID REQUIRED",IF(OR(AND(D1195&lt;&gt;"",NOT(ISNUMBER(D1195))),AND(Y1195&lt;&gt;"",NOT(ISNUMBER(Y1195))),AND(ISNUMBER(D1195),ISNUMBER(Y1195),Y1195&lt;=D1195)),"DATE CHECK — Review and Next Review must be dates, Next after Review",IF(AND(ISNUMBER(AC1195),ISNUMBER(AD1195),AD1195&gt;AC1195),"SAMPLE EXCEEDS POPULATION",IF(AND(ISNUMBER(AD1195),ISNUMBER(AK1195),AD1195&lt;AK1195),"SAMPLE BELOW TIER MINIMUM",IF(AND(AI1195&lt;&gt;"",ISNUMBER(Y1195),AO1195=""),"REVIEW TYPE REQUIRED: operational, performance or formal (§6.4.4)",IF(AND(ISNUMBER(D1195),ISNUMBER(Y1195),AI1195&lt;&gt;"",Y1195-D1195&gt;IF(AI1195="Critical",31,IF(AI1195="High",IF(OR(AO1195="Operational monitoring",AO1195="Performance review"),31,92),IF(AI1195="Medium",IF(AO1195="Operational monitoring",31,IF(AO1195="Performance review",92,366)),366)))),"NEXT REVIEW EXCEEDS TIER CADENCE",IF(OR(AP1195="",AP1195="Action-capable: raise not yet set"),"AGENTIC CADENCE RAISE NOT SET (§6.4.4; size to be set by the Council)",IF(AND(Z1195="Closed",OR(D1195="",E1195="",G1195="",H1195="",I1195="",X1195="",Y1195="",AA1195="",AB1195="",NOT(ISNUMBER(AC1195)),NOT(ISNUMBER(AD1195)),AC1195&lt;1,AD1195&lt;1,AE1195="",AG1195="",AI1195="")),"CLOSURE EVIDENCE MISSING",IF(Z1195="Closed","Closure ready for independent review","Open / review")))))))))))))))))</f>
        <v/>
      </c>
      <c r="AI1195" s="0" t="n"/>
      <c r="AJ1195" s="0">
        <f>IF(AI1195="","",IF(AO1195="Operational monitoring",IF(AI1195="Low","Routine operational monitoring by the Service Owner",IF(AI1195="Medium","Monthly","Continuous (logged at least monthly)")),IF(AO1195="Performance review",IF(AI1195="Critical","At least monthly",IF(AI1195="High","Monthly",IF(AI1195="Medium","Quarterly","Annual"))),IF(AI1195="Critical","Continuous monitoring; formal review at least monthly",IF(AI1195="High","Quarterly","Annual")))))</f>
        <v/>
      </c>
      <c r="AK1195" s="0">
        <f>IF(OR(AI1195="",NOT(ISNUMBER(AC1195))),"",IF(OR(AI1195="Critical",AI1195="High"),MIN(AC1195,MAX(30,ROUNDUP(0.05*AC1195,0))),IF(AI1195="Medium",MIN(AC1195,20),MIN(AC1195,10))))</f>
        <v/>
      </c>
      <c r="AL1195" s="0" t="n"/>
      <c r="AM1195" s="0" t="n"/>
      <c r="AN1195" s="0" t="n"/>
      <c r="AO1195" s="0" t="n"/>
      <c r="AP1195" s="0" t="n"/>
    </row>
    <row r="1196">
      <c r="A1196" s="49" t="n"/>
      <c r="B1196" s="50" t="n"/>
      <c r="C1196" s="50" t="n"/>
      <c r="D1196" s="51" t="n"/>
      <c r="E1196" s="50" t="n"/>
      <c r="F1196" s="50" t="n"/>
      <c r="G1196" s="50" t="n"/>
      <c r="H1196" s="50" t="n"/>
      <c r="I1196" s="50" t="n"/>
      <c r="J1196" s="50" t="n"/>
      <c r="K1196" s="50" t="n"/>
      <c r="L1196" s="50" t="n"/>
      <c r="M1196" s="50" t="n"/>
      <c r="N1196" s="50" t="n"/>
      <c r="O1196" s="51" t="n"/>
      <c r="P1196" s="50" t="n"/>
      <c r="Q1196" s="50" t="n"/>
      <c r="R1196" s="50" t="n"/>
      <c r="S1196" s="50" t="n"/>
      <c r="T1196" s="50" t="n"/>
      <c r="U1196" s="50" t="n"/>
      <c r="V1196" s="50" t="n"/>
      <c r="W1196" s="50" t="n"/>
      <c r="X1196" s="50" t="n"/>
      <c r="Y1196" s="51" t="n"/>
      <c r="Z1196" s="52" t="n"/>
      <c r="AA1196" s="50" t="n"/>
      <c r="AB1196" s="50" t="n"/>
      <c r="AC1196" s="61" t="n"/>
      <c r="AD1196" s="61" t="n"/>
      <c r="AE1196" s="50" t="n"/>
      <c r="AF1196" s="0" t="n"/>
      <c r="AG1196" s="0" t="n"/>
      <c r="AH1196" s="85">
        <f>IF(COUNTA(A1196:AG1196,AI1196,AL1196:AP1196)=0,"",IF(TRIM(A1196)="","AIR-ID REQUIRED",IF(OR(AND(K1196&lt;&gt;"",ISNA(MATCH(K1196,{"Yes","No","Unknown"},0))),AND(Q1196&lt;&gt;"",ISNA(MATCH(Q1196,{"Yes","No","Unknown"},0))),AND(R1196&lt;&gt;"",ISNA(MATCH(R1196,{"Yes","No","Unknown"},0))),AND(T1196&lt;&gt;"",ISNA(MATCH(T1196,{"Yes","No","Unknown"},0))),AND(J1196&lt;&gt;"",ISNA(MATCH(J1196,{"Improving","Stable","Deteriorating","New / Baseline","Not yet known"},0))),AND(Z1196&lt;&gt;"",ISNA(MATCH(Z1196,{"Open","Reviewed","Action Open","Escalated","Closed"},0))),AND(AG1196&lt;&gt;"",ISNA(MATCH(AG1196,{"UC-ID specific","Shared system baseline"},0))),AND(AI1196&lt;&gt;"",ISNA(MATCH(AI1196,{"Low","Medium","High","Critical"},0))),AND(AL1196&lt;&gt;"",COUNTIF(Lists!$A$3:$A$10,AL1196)=0),AND(AO1196&lt;&gt;"",ISNA(MATCH(AO1196,{"Operational monitoring","Performance review","Formal review"},0))),AND(AP1196&lt;&gt;"",ISNA(MATCH(AP1196,{"Raised per Monitoring and Review Plan","Not action-capable","Action-capable: raise not yet set"},0)))),"INVALID VALUE — use the dropdown list",IF(AND(AG1196="UC-ID specific",OR(AF1196="",AF1196="None")),"UC-ID REQUIRED",IF(OR(J1196="",K1196="",Q1196="",R1196="",T1196="",AL1196="",J1196="Not yet known",K1196="Unknown",Q1196="Unknown",R1196="Unknown",T1196="Unknown"),"UNKNOWN TO RESOLVE",IF(AND(K1196="Yes",OR(H1196="",I1196="",M1196="",N1196="",O1196="",P1196="",P1196="None",X1196="")),"BREACH ACTION INCOMPLETE",IF(AND(OR(K1196="Yes",Q1196="Yes"),AL1196="None"),"TRIGGER NOT RECORDED — select the E.4 trigger",IF(AND(OR(AND(AL1196&lt;&gt;"",AL1196&lt;&gt;"None"),R1196="Yes"),AM1196=""),"REASSESSMENT / CONSIDERATION REF REQUIRED",IF(AND(OR(R1196="Yes",T1196="Yes"),U1196=""),"GATE LOG EVENT ID REQUIRED",IF(OR(AND(D1196&lt;&gt;"",NOT(ISNUMBER(D1196))),AND(Y1196&lt;&gt;"",NOT(ISNUMBER(Y1196))),AND(ISNUMBER(D1196),ISNUMBER(Y1196),Y1196&lt;=D1196)),"DATE CHECK — Review and Next Review must be dates, Next after Review",IF(AND(ISNUMBER(AC1196),ISNUMBER(AD1196),AD1196&gt;AC1196),"SAMPLE EXCEEDS POPULATION",IF(AND(ISNUMBER(AD1196),ISNUMBER(AK1196),AD1196&lt;AK1196),"SAMPLE BELOW TIER MINIMUM",IF(AND(AI1196&lt;&gt;"",ISNUMBER(Y1196),AO1196=""),"REVIEW TYPE REQUIRED: operational, performance or formal (§6.4.4)",IF(AND(ISNUMBER(D1196),ISNUMBER(Y1196),AI1196&lt;&gt;"",Y1196-D1196&gt;IF(AI1196="Critical",31,IF(AI1196="High",IF(OR(AO1196="Operational monitoring",AO1196="Performance review"),31,92),IF(AI1196="Medium",IF(AO1196="Operational monitoring",31,IF(AO1196="Performance review",92,366)),366)))),"NEXT REVIEW EXCEEDS TIER CADENCE",IF(OR(AP1196="",AP1196="Action-capable: raise not yet set"),"AGENTIC CADENCE RAISE NOT SET (§6.4.4; size to be set by the Council)",IF(AND(Z1196="Closed",OR(D1196="",E1196="",G1196="",H1196="",I1196="",X1196="",Y1196="",AA1196="",AB1196="",NOT(ISNUMBER(AC1196)),NOT(ISNUMBER(AD1196)),AC1196&lt;1,AD1196&lt;1,AE1196="",AG1196="",AI1196="")),"CLOSURE EVIDENCE MISSING",IF(Z1196="Closed","Closure ready for independent review","Open / review")))))))))))))))))</f>
        <v/>
      </c>
      <c r="AI1196" s="0" t="n"/>
      <c r="AJ1196" s="0">
        <f>IF(AI1196="","",IF(AO1196="Operational monitoring",IF(AI1196="Low","Routine operational monitoring by the Service Owner",IF(AI1196="Medium","Monthly","Continuous (logged at least monthly)")),IF(AO1196="Performance review",IF(AI1196="Critical","At least monthly",IF(AI1196="High","Monthly",IF(AI1196="Medium","Quarterly","Annual"))),IF(AI1196="Critical","Continuous monitoring; formal review at least monthly",IF(AI1196="High","Quarterly","Annual")))))</f>
        <v/>
      </c>
      <c r="AK1196" s="0">
        <f>IF(OR(AI1196="",NOT(ISNUMBER(AC1196))),"",IF(OR(AI1196="Critical",AI1196="High"),MIN(AC1196,MAX(30,ROUNDUP(0.05*AC1196,0))),IF(AI1196="Medium",MIN(AC1196,20),MIN(AC1196,10))))</f>
        <v/>
      </c>
      <c r="AL1196" s="0" t="n"/>
      <c r="AM1196" s="0" t="n"/>
      <c r="AN1196" s="0" t="n"/>
      <c r="AO1196" s="0" t="n"/>
      <c r="AP1196" s="0" t="n"/>
    </row>
    <row r="1197">
      <c r="A1197" s="49" t="n"/>
      <c r="B1197" s="50" t="n"/>
      <c r="C1197" s="50" t="n"/>
      <c r="D1197" s="51" t="n"/>
      <c r="E1197" s="50" t="n"/>
      <c r="F1197" s="50" t="n"/>
      <c r="G1197" s="50" t="n"/>
      <c r="H1197" s="50" t="n"/>
      <c r="I1197" s="50" t="n"/>
      <c r="J1197" s="50" t="n"/>
      <c r="K1197" s="50" t="n"/>
      <c r="L1197" s="50" t="n"/>
      <c r="M1197" s="50" t="n"/>
      <c r="N1197" s="50" t="n"/>
      <c r="O1197" s="51" t="n"/>
      <c r="P1197" s="50" t="n"/>
      <c r="Q1197" s="50" t="n"/>
      <c r="R1197" s="50" t="n"/>
      <c r="S1197" s="50" t="n"/>
      <c r="T1197" s="50" t="n"/>
      <c r="U1197" s="50" t="n"/>
      <c r="V1197" s="50" t="n"/>
      <c r="W1197" s="50" t="n"/>
      <c r="X1197" s="50" t="n"/>
      <c r="Y1197" s="51" t="n"/>
      <c r="Z1197" s="52" t="n"/>
      <c r="AA1197" s="50" t="n"/>
      <c r="AB1197" s="50" t="n"/>
      <c r="AC1197" s="61" t="n"/>
      <c r="AD1197" s="61" t="n"/>
      <c r="AE1197" s="50" t="n"/>
      <c r="AF1197" s="0" t="n"/>
      <c r="AG1197" s="0" t="n"/>
      <c r="AH1197" s="85">
        <f>IF(COUNTA(A1197:AG1197,AI1197,AL1197:AP1197)=0,"",IF(TRIM(A1197)="","AIR-ID REQUIRED",IF(OR(AND(K1197&lt;&gt;"",ISNA(MATCH(K1197,{"Yes","No","Unknown"},0))),AND(Q1197&lt;&gt;"",ISNA(MATCH(Q1197,{"Yes","No","Unknown"},0))),AND(R1197&lt;&gt;"",ISNA(MATCH(R1197,{"Yes","No","Unknown"},0))),AND(T1197&lt;&gt;"",ISNA(MATCH(T1197,{"Yes","No","Unknown"},0))),AND(J1197&lt;&gt;"",ISNA(MATCH(J1197,{"Improving","Stable","Deteriorating","New / Baseline","Not yet known"},0))),AND(Z1197&lt;&gt;"",ISNA(MATCH(Z1197,{"Open","Reviewed","Action Open","Escalated","Closed"},0))),AND(AG1197&lt;&gt;"",ISNA(MATCH(AG1197,{"UC-ID specific","Shared system baseline"},0))),AND(AI1197&lt;&gt;"",ISNA(MATCH(AI1197,{"Low","Medium","High","Critical"},0))),AND(AL1197&lt;&gt;"",COUNTIF(Lists!$A$3:$A$10,AL1197)=0),AND(AO1197&lt;&gt;"",ISNA(MATCH(AO1197,{"Operational monitoring","Performance review","Formal review"},0))),AND(AP1197&lt;&gt;"",ISNA(MATCH(AP1197,{"Raised per Monitoring and Review Plan","Not action-capable","Action-capable: raise not yet set"},0)))),"INVALID VALUE — use the dropdown list",IF(AND(AG1197="UC-ID specific",OR(AF1197="",AF1197="None")),"UC-ID REQUIRED",IF(OR(J1197="",K1197="",Q1197="",R1197="",T1197="",AL1197="",J1197="Not yet known",K1197="Unknown",Q1197="Unknown",R1197="Unknown",T1197="Unknown"),"UNKNOWN TO RESOLVE",IF(AND(K1197="Yes",OR(H1197="",I1197="",M1197="",N1197="",O1197="",P1197="",P1197="None",X1197="")),"BREACH ACTION INCOMPLETE",IF(AND(OR(K1197="Yes",Q1197="Yes"),AL1197="None"),"TRIGGER NOT RECORDED — select the E.4 trigger",IF(AND(OR(AND(AL1197&lt;&gt;"",AL1197&lt;&gt;"None"),R1197="Yes"),AM1197=""),"REASSESSMENT / CONSIDERATION REF REQUIRED",IF(AND(OR(R1197="Yes",T1197="Yes"),U1197=""),"GATE LOG EVENT ID REQUIRED",IF(OR(AND(D1197&lt;&gt;"",NOT(ISNUMBER(D1197))),AND(Y1197&lt;&gt;"",NOT(ISNUMBER(Y1197))),AND(ISNUMBER(D1197),ISNUMBER(Y1197),Y1197&lt;=D1197)),"DATE CHECK — Review and Next Review must be dates, Next after Review",IF(AND(ISNUMBER(AC1197),ISNUMBER(AD1197),AD1197&gt;AC1197),"SAMPLE EXCEEDS POPULATION",IF(AND(ISNUMBER(AD1197),ISNUMBER(AK1197),AD1197&lt;AK1197),"SAMPLE BELOW TIER MINIMUM",IF(AND(AI1197&lt;&gt;"",ISNUMBER(Y1197),AO1197=""),"REVIEW TYPE REQUIRED: operational, performance or formal (§6.4.4)",IF(AND(ISNUMBER(D1197),ISNUMBER(Y1197),AI1197&lt;&gt;"",Y1197-D1197&gt;IF(AI1197="Critical",31,IF(AI1197="High",IF(OR(AO1197="Operational monitoring",AO1197="Performance review"),31,92),IF(AI1197="Medium",IF(AO1197="Operational monitoring",31,IF(AO1197="Performance review",92,366)),366)))),"NEXT REVIEW EXCEEDS TIER CADENCE",IF(OR(AP1197="",AP1197="Action-capable: raise not yet set"),"AGENTIC CADENCE RAISE NOT SET (§6.4.4; size to be set by the Council)",IF(AND(Z1197="Closed",OR(D1197="",E1197="",G1197="",H1197="",I1197="",X1197="",Y1197="",AA1197="",AB1197="",NOT(ISNUMBER(AC1197)),NOT(ISNUMBER(AD1197)),AC1197&lt;1,AD1197&lt;1,AE1197="",AG1197="",AI1197="")),"CLOSURE EVIDENCE MISSING",IF(Z1197="Closed","Closure ready for independent review","Open / review")))))))))))))))))</f>
        <v/>
      </c>
      <c r="AI1197" s="0" t="n"/>
      <c r="AJ1197" s="0">
        <f>IF(AI1197="","",IF(AO1197="Operational monitoring",IF(AI1197="Low","Routine operational monitoring by the Service Owner",IF(AI1197="Medium","Monthly","Continuous (logged at least monthly)")),IF(AO1197="Performance review",IF(AI1197="Critical","At least monthly",IF(AI1197="High","Monthly",IF(AI1197="Medium","Quarterly","Annual"))),IF(AI1197="Critical","Continuous monitoring; formal review at least monthly",IF(AI1197="High","Quarterly","Annual")))))</f>
        <v/>
      </c>
      <c r="AK1197" s="0">
        <f>IF(OR(AI1197="",NOT(ISNUMBER(AC1197))),"",IF(OR(AI1197="Critical",AI1197="High"),MIN(AC1197,MAX(30,ROUNDUP(0.05*AC1197,0))),IF(AI1197="Medium",MIN(AC1197,20),MIN(AC1197,10))))</f>
        <v/>
      </c>
      <c r="AL1197" s="0" t="n"/>
      <c r="AM1197" s="0" t="n"/>
      <c r="AN1197" s="0" t="n"/>
      <c r="AO1197" s="0" t="n"/>
      <c r="AP1197" s="0" t="n"/>
    </row>
    <row r="1198">
      <c r="A1198" s="49" t="n"/>
      <c r="B1198" s="50" t="n"/>
      <c r="C1198" s="50" t="n"/>
      <c r="D1198" s="51" t="n"/>
      <c r="E1198" s="50" t="n"/>
      <c r="F1198" s="50" t="n"/>
      <c r="G1198" s="50" t="n"/>
      <c r="H1198" s="50" t="n"/>
      <c r="I1198" s="50" t="n"/>
      <c r="J1198" s="50" t="n"/>
      <c r="K1198" s="50" t="n"/>
      <c r="L1198" s="50" t="n"/>
      <c r="M1198" s="50" t="n"/>
      <c r="N1198" s="50" t="n"/>
      <c r="O1198" s="51" t="n"/>
      <c r="P1198" s="50" t="n"/>
      <c r="Q1198" s="50" t="n"/>
      <c r="R1198" s="50" t="n"/>
      <c r="S1198" s="50" t="n"/>
      <c r="T1198" s="50" t="n"/>
      <c r="U1198" s="50" t="n"/>
      <c r="V1198" s="50" t="n"/>
      <c r="W1198" s="50" t="n"/>
      <c r="X1198" s="50" t="n"/>
      <c r="Y1198" s="51" t="n"/>
      <c r="Z1198" s="52" t="n"/>
      <c r="AA1198" s="50" t="n"/>
      <c r="AB1198" s="50" t="n"/>
      <c r="AC1198" s="61" t="n"/>
      <c r="AD1198" s="61" t="n"/>
      <c r="AE1198" s="50" t="n"/>
      <c r="AF1198" s="0" t="n"/>
      <c r="AG1198" s="0" t="n"/>
      <c r="AH1198" s="85">
        <f>IF(COUNTA(A1198:AG1198,AI1198,AL1198:AP1198)=0,"",IF(TRIM(A1198)="","AIR-ID REQUIRED",IF(OR(AND(K1198&lt;&gt;"",ISNA(MATCH(K1198,{"Yes","No","Unknown"},0))),AND(Q1198&lt;&gt;"",ISNA(MATCH(Q1198,{"Yes","No","Unknown"},0))),AND(R1198&lt;&gt;"",ISNA(MATCH(R1198,{"Yes","No","Unknown"},0))),AND(T1198&lt;&gt;"",ISNA(MATCH(T1198,{"Yes","No","Unknown"},0))),AND(J1198&lt;&gt;"",ISNA(MATCH(J1198,{"Improving","Stable","Deteriorating","New / Baseline","Not yet known"},0))),AND(Z1198&lt;&gt;"",ISNA(MATCH(Z1198,{"Open","Reviewed","Action Open","Escalated","Closed"},0))),AND(AG1198&lt;&gt;"",ISNA(MATCH(AG1198,{"UC-ID specific","Shared system baseline"},0))),AND(AI1198&lt;&gt;"",ISNA(MATCH(AI1198,{"Low","Medium","High","Critical"},0))),AND(AL1198&lt;&gt;"",COUNTIF(Lists!$A$3:$A$10,AL1198)=0),AND(AO1198&lt;&gt;"",ISNA(MATCH(AO1198,{"Operational monitoring","Performance review","Formal review"},0))),AND(AP1198&lt;&gt;"",ISNA(MATCH(AP1198,{"Raised per Monitoring and Review Plan","Not action-capable","Action-capable: raise not yet set"},0)))),"INVALID VALUE — use the dropdown list",IF(AND(AG1198="UC-ID specific",OR(AF1198="",AF1198="None")),"UC-ID REQUIRED",IF(OR(J1198="",K1198="",Q1198="",R1198="",T1198="",AL1198="",J1198="Not yet known",K1198="Unknown",Q1198="Unknown",R1198="Unknown",T1198="Unknown"),"UNKNOWN TO RESOLVE",IF(AND(K1198="Yes",OR(H1198="",I1198="",M1198="",N1198="",O1198="",P1198="",P1198="None",X1198="")),"BREACH ACTION INCOMPLETE",IF(AND(OR(K1198="Yes",Q1198="Yes"),AL1198="None"),"TRIGGER NOT RECORDED — select the E.4 trigger",IF(AND(OR(AND(AL1198&lt;&gt;"",AL1198&lt;&gt;"None"),R1198="Yes"),AM1198=""),"REASSESSMENT / CONSIDERATION REF REQUIRED",IF(AND(OR(R1198="Yes",T1198="Yes"),U1198=""),"GATE LOG EVENT ID REQUIRED",IF(OR(AND(D1198&lt;&gt;"",NOT(ISNUMBER(D1198))),AND(Y1198&lt;&gt;"",NOT(ISNUMBER(Y1198))),AND(ISNUMBER(D1198),ISNUMBER(Y1198),Y1198&lt;=D1198)),"DATE CHECK — Review and Next Review must be dates, Next after Review",IF(AND(ISNUMBER(AC1198),ISNUMBER(AD1198),AD1198&gt;AC1198),"SAMPLE EXCEEDS POPULATION",IF(AND(ISNUMBER(AD1198),ISNUMBER(AK1198),AD1198&lt;AK1198),"SAMPLE BELOW TIER MINIMUM",IF(AND(AI1198&lt;&gt;"",ISNUMBER(Y1198),AO1198=""),"REVIEW TYPE REQUIRED: operational, performance or formal (§6.4.4)",IF(AND(ISNUMBER(D1198),ISNUMBER(Y1198),AI1198&lt;&gt;"",Y1198-D1198&gt;IF(AI1198="Critical",31,IF(AI1198="High",IF(OR(AO1198="Operational monitoring",AO1198="Performance review"),31,92),IF(AI1198="Medium",IF(AO1198="Operational monitoring",31,IF(AO1198="Performance review",92,366)),366)))),"NEXT REVIEW EXCEEDS TIER CADENCE",IF(OR(AP1198="",AP1198="Action-capable: raise not yet set"),"AGENTIC CADENCE RAISE NOT SET (§6.4.4; size to be set by the Council)",IF(AND(Z1198="Closed",OR(D1198="",E1198="",G1198="",H1198="",I1198="",X1198="",Y1198="",AA1198="",AB1198="",NOT(ISNUMBER(AC1198)),NOT(ISNUMBER(AD1198)),AC1198&lt;1,AD1198&lt;1,AE1198="",AG1198="",AI1198="")),"CLOSURE EVIDENCE MISSING",IF(Z1198="Closed","Closure ready for independent review","Open / review")))))))))))))))))</f>
        <v/>
      </c>
      <c r="AI1198" s="0" t="n"/>
      <c r="AJ1198" s="0">
        <f>IF(AI1198="","",IF(AO1198="Operational monitoring",IF(AI1198="Low","Routine operational monitoring by the Service Owner",IF(AI1198="Medium","Monthly","Continuous (logged at least monthly)")),IF(AO1198="Performance review",IF(AI1198="Critical","At least monthly",IF(AI1198="High","Monthly",IF(AI1198="Medium","Quarterly","Annual"))),IF(AI1198="Critical","Continuous monitoring; formal review at least monthly",IF(AI1198="High","Quarterly","Annual")))))</f>
        <v/>
      </c>
      <c r="AK1198" s="0">
        <f>IF(OR(AI1198="",NOT(ISNUMBER(AC1198))),"",IF(OR(AI1198="Critical",AI1198="High"),MIN(AC1198,MAX(30,ROUNDUP(0.05*AC1198,0))),IF(AI1198="Medium",MIN(AC1198,20),MIN(AC1198,10))))</f>
        <v/>
      </c>
      <c r="AL1198" s="0" t="n"/>
      <c r="AM1198" s="0" t="n"/>
      <c r="AN1198" s="0" t="n"/>
      <c r="AO1198" s="0" t="n"/>
      <c r="AP1198" s="0" t="n"/>
    </row>
    <row r="1199">
      <c r="A1199" s="49" t="n"/>
      <c r="B1199" s="50" t="n"/>
      <c r="C1199" s="50" t="n"/>
      <c r="D1199" s="51" t="n"/>
      <c r="E1199" s="50" t="n"/>
      <c r="F1199" s="50" t="n"/>
      <c r="G1199" s="50" t="n"/>
      <c r="H1199" s="50" t="n"/>
      <c r="I1199" s="50" t="n"/>
      <c r="J1199" s="50" t="n"/>
      <c r="K1199" s="50" t="n"/>
      <c r="L1199" s="50" t="n"/>
      <c r="M1199" s="50" t="n"/>
      <c r="N1199" s="50" t="n"/>
      <c r="O1199" s="51" t="n"/>
      <c r="P1199" s="50" t="n"/>
      <c r="Q1199" s="50" t="n"/>
      <c r="R1199" s="50" t="n"/>
      <c r="S1199" s="50" t="n"/>
      <c r="T1199" s="50" t="n"/>
      <c r="U1199" s="50" t="n"/>
      <c r="V1199" s="50" t="n"/>
      <c r="W1199" s="50" t="n"/>
      <c r="X1199" s="50" t="n"/>
      <c r="Y1199" s="51" t="n"/>
      <c r="Z1199" s="52" t="n"/>
      <c r="AA1199" s="50" t="n"/>
      <c r="AB1199" s="50" t="n"/>
      <c r="AC1199" s="61" t="n"/>
      <c r="AD1199" s="61" t="n"/>
      <c r="AE1199" s="50" t="n"/>
      <c r="AF1199" s="0" t="n"/>
      <c r="AG1199" s="0" t="n"/>
      <c r="AH1199" s="85">
        <f>IF(COUNTA(A1199:AG1199,AI1199,AL1199:AP1199)=0,"",IF(TRIM(A1199)="","AIR-ID REQUIRED",IF(OR(AND(K1199&lt;&gt;"",ISNA(MATCH(K1199,{"Yes","No","Unknown"},0))),AND(Q1199&lt;&gt;"",ISNA(MATCH(Q1199,{"Yes","No","Unknown"},0))),AND(R1199&lt;&gt;"",ISNA(MATCH(R1199,{"Yes","No","Unknown"},0))),AND(T1199&lt;&gt;"",ISNA(MATCH(T1199,{"Yes","No","Unknown"},0))),AND(J1199&lt;&gt;"",ISNA(MATCH(J1199,{"Improving","Stable","Deteriorating","New / Baseline","Not yet known"},0))),AND(Z1199&lt;&gt;"",ISNA(MATCH(Z1199,{"Open","Reviewed","Action Open","Escalated","Closed"},0))),AND(AG1199&lt;&gt;"",ISNA(MATCH(AG1199,{"UC-ID specific","Shared system baseline"},0))),AND(AI1199&lt;&gt;"",ISNA(MATCH(AI1199,{"Low","Medium","High","Critical"},0))),AND(AL1199&lt;&gt;"",COUNTIF(Lists!$A$3:$A$10,AL1199)=0),AND(AO1199&lt;&gt;"",ISNA(MATCH(AO1199,{"Operational monitoring","Performance review","Formal review"},0))),AND(AP1199&lt;&gt;"",ISNA(MATCH(AP1199,{"Raised per Monitoring and Review Plan","Not action-capable","Action-capable: raise not yet set"},0)))),"INVALID VALUE — use the dropdown list",IF(AND(AG1199="UC-ID specific",OR(AF1199="",AF1199="None")),"UC-ID REQUIRED",IF(OR(J1199="",K1199="",Q1199="",R1199="",T1199="",AL1199="",J1199="Not yet known",K1199="Unknown",Q1199="Unknown",R1199="Unknown",T1199="Unknown"),"UNKNOWN TO RESOLVE",IF(AND(K1199="Yes",OR(H1199="",I1199="",M1199="",N1199="",O1199="",P1199="",P1199="None",X1199="")),"BREACH ACTION INCOMPLETE",IF(AND(OR(K1199="Yes",Q1199="Yes"),AL1199="None"),"TRIGGER NOT RECORDED — select the E.4 trigger",IF(AND(OR(AND(AL1199&lt;&gt;"",AL1199&lt;&gt;"None"),R1199="Yes"),AM1199=""),"REASSESSMENT / CONSIDERATION REF REQUIRED",IF(AND(OR(R1199="Yes",T1199="Yes"),U1199=""),"GATE LOG EVENT ID REQUIRED",IF(OR(AND(D1199&lt;&gt;"",NOT(ISNUMBER(D1199))),AND(Y1199&lt;&gt;"",NOT(ISNUMBER(Y1199))),AND(ISNUMBER(D1199),ISNUMBER(Y1199),Y1199&lt;=D1199)),"DATE CHECK — Review and Next Review must be dates, Next after Review",IF(AND(ISNUMBER(AC1199),ISNUMBER(AD1199),AD1199&gt;AC1199),"SAMPLE EXCEEDS POPULATION",IF(AND(ISNUMBER(AD1199),ISNUMBER(AK1199),AD1199&lt;AK1199),"SAMPLE BELOW TIER MINIMUM",IF(AND(AI1199&lt;&gt;"",ISNUMBER(Y1199),AO1199=""),"REVIEW TYPE REQUIRED: operational, performance or formal (§6.4.4)",IF(AND(ISNUMBER(D1199),ISNUMBER(Y1199),AI1199&lt;&gt;"",Y1199-D1199&gt;IF(AI1199="Critical",31,IF(AI1199="High",IF(OR(AO1199="Operational monitoring",AO1199="Performance review"),31,92),IF(AI1199="Medium",IF(AO1199="Operational monitoring",31,IF(AO1199="Performance review",92,366)),366)))),"NEXT REVIEW EXCEEDS TIER CADENCE",IF(OR(AP1199="",AP1199="Action-capable: raise not yet set"),"AGENTIC CADENCE RAISE NOT SET (§6.4.4; size to be set by the Council)",IF(AND(Z1199="Closed",OR(D1199="",E1199="",G1199="",H1199="",I1199="",X1199="",Y1199="",AA1199="",AB1199="",NOT(ISNUMBER(AC1199)),NOT(ISNUMBER(AD1199)),AC1199&lt;1,AD1199&lt;1,AE1199="",AG1199="",AI1199="")),"CLOSURE EVIDENCE MISSING",IF(Z1199="Closed","Closure ready for independent review","Open / review")))))))))))))))))</f>
        <v/>
      </c>
      <c r="AI1199" s="0" t="n"/>
      <c r="AJ1199" s="0">
        <f>IF(AI1199="","",IF(AO1199="Operational monitoring",IF(AI1199="Low","Routine operational monitoring by the Service Owner",IF(AI1199="Medium","Monthly","Continuous (logged at least monthly)")),IF(AO1199="Performance review",IF(AI1199="Critical","At least monthly",IF(AI1199="High","Monthly",IF(AI1199="Medium","Quarterly","Annual"))),IF(AI1199="Critical","Continuous monitoring; formal review at least monthly",IF(AI1199="High","Quarterly","Annual")))))</f>
        <v/>
      </c>
      <c r="AK1199" s="0">
        <f>IF(OR(AI1199="",NOT(ISNUMBER(AC1199))),"",IF(OR(AI1199="Critical",AI1199="High"),MIN(AC1199,MAX(30,ROUNDUP(0.05*AC1199,0))),IF(AI1199="Medium",MIN(AC1199,20),MIN(AC1199,10))))</f>
        <v/>
      </c>
      <c r="AL1199" s="0" t="n"/>
      <c r="AM1199" s="0" t="n"/>
      <c r="AN1199" s="0" t="n"/>
      <c r="AO1199" s="0" t="n"/>
      <c r="AP1199" s="0" t="n"/>
    </row>
    <row r="1200">
      <c r="A1200" s="49" t="n"/>
      <c r="B1200" s="50" t="n"/>
      <c r="C1200" s="50" t="n"/>
      <c r="D1200" s="51" t="n"/>
      <c r="E1200" s="50" t="n"/>
      <c r="F1200" s="50" t="n"/>
      <c r="G1200" s="50" t="n"/>
      <c r="H1200" s="50" t="n"/>
      <c r="I1200" s="50" t="n"/>
      <c r="J1200" s="50" t="n"/>
      <c r="K1200" s="50" t="n"/>
      <c r="L1200" s="50" t="n"/>
      <c r="M1200" s="50" t="n"/>
      <c r="N1200" s="50" t="n"/>
      <c r="O1200" s="51" t="n"/>
      <c r="P1200" s="50" t="n"/>
      <c r="Q1200" s="50" t="n"/>
      <c r="R1200" s="50" t="n"/>
      <c r="S1200" s="50" t="n"/>
      <c r="T1200" s="50" t="n"/>
      <c r="U1200" s="50" t="n"/>
      <c r="V1200" s="50" t="n"/>
      <c r="W1200" s="50" t="n"/>
      <c r="X1200" s="50" t="n"/>
      <c r="Y1200" s="51" t="n"/>
      <c r="Z1200" s="52" t="n"/>
      <c r="AA1200" s="50" t="n"/>
      <c r="AB1200" s="50" t="n"/>
      <c r="AC1200" s="61" t="n"/>
      <c r="AD1200" s="61" t="n"/>
      <c r="AE1200" s="50" t="n"/>
      <c r="AF1200" s="0" t="n"/>
      <c r="AG1200" s="0" t="n"/>
      <c r="AH1200" s="85">
        <f>IF(COUNTA(A1200:AG1200,AI1200,AL1200:AP1200)=0,"",IF(TRIM(A1200)="","AIR-ID REQUIRED",IF(OR(AND(K1200&lt;&gt;"",ISNA(MATCH(K1200,{"Yes","No","Unknown"},0))),AND(Q1200&lt;&gt;"",ISNA(MATCH(Q1200,{"Yes","No","Unknown"},0))),AND(R1200&lt;&gt;"",ISNA(MATCH(R1200,{"Yes","No","Unknown"},0))),AND(T1200&lt;&gt;"",ISNA(MATCH(T1200,{"Yes","No","Unknown"},0))),AND(J1200&lt;&gt;"",ISNA(MATCH(J1200,{"Improving","Stable","Deteriorating","New / Baseline","Not yet known"},0))),AND(Z1200&lt;&gt;"",ISNA(MATCH(Z1200,{"Open","Reviewed","Action Open","Escalated","Closed"},0))),AND(AG1200&lt;&gt;"",ISNA(MATCH(AG1200,{"UC-ID specific","Shared system baseline"},0))),AND(AI1200&lt;&gt;"",ISNA(MATCH(AI1200,{"Low","Medium","High","Critical"},0))),AND(AL1200&lt;&gt;"",COUNTIF(Lists!$A$3:$A$10,AL1200)=0),AND(AO1200&lt;&gt;"",ISNA(MATCH(AO1200,{"Operational monitoring","Performance review","Formal review"},0))),AND(AP1200&lt;&gt;"",ISNA(MATCH(AP1200,{"Raised per Monitoring and Review Plan","Not action-capable","Action-capable: raise not yet set"},0)))),"INVALID VALUE — use the dropdown list",IF(AND(AG1200="UC-ID specific",OR(AF1200="",AF1200="None")),"UC-ID REQUIRED",IF(OR(J1200="",K1200="",Q1200="",R1200="",T1200="",AL1200="",J1200="Not yet known",K1200="Unknown",Q1200="Unknown",R1200="Unknown",T1200="Unknown"),"UNKNOWN TO RESOLVE",IF(AND(K1200="Yes",OR(H1200="",I1200="",M1200="",N1200="",O1200="",P1200="",P1200="None",X1200="")),"BREACH ACTION INCOMPLETE",IF(AND(OR(K1200="Yes",Q1200="Yes"),AL1200="None"),"TRIGGER NOT RECORDED — select the E.4 trigger",IF(AND(OR(AND(AL1200&lt;&gt;"",AL1200&lt;&gt;"None"),R1200="Yes"),AM1200=""),"REASSESSMENT / CONSIDERATION REF REQUIRED",IF(AND(OR(R1200="Yes",T1200="Yes"),U1200=""),"GATE LOG EVENT ID REQUIRED",IF(OR(AND(D1200&lt;&gt;"",NOT(ISNUMBER(D1200))),AND(Y1200&lt;&gt;"",NOT(ISNUMBER(Y1200))),AND(ISNUMBER(D1200),ISNUMBER(Y1200),Y1200&lt;=D1200)),"DATE CHECK — Review and Next Review must be dates, Next after Review",IF(AND(ISNUMBER(AC1200),ISNUMBER(AD1200),AD1200&gt;AC1200),"SAMPLE EXCEEDS POPULATION",IF(AND(ISNUMBER(AD1200),ISNUMBER(AK1200),AD1200&lt;AK1200),"SAMPLE BELOW TIER MINIMUM",IF(AND(AI1200&lt;&gt;"",ISNUMBER(Y1200),AO1200=""),"REVIEW TYPE REQUIRED: operational, performance or formal (§6.4.4)",IF(AND(ISNUMBER(D1200),ISNUMBER(Y1200),AI1200&lt;&gt;"",Y1200-D1200&gt;IF(AI1200="Critical",31,IF(AI1200="High",IF(OR(AO1200="Operational monitoring",AO1200="Performance review"),31,92),IF(AI1200="Medium",IF(AO1200="Operational monitoring",31,IF(AO1200="Performance review",92,366)),366)))),"NEXT REVIEW EXCEEDS TIER CADENCE",IF(OR(AP1200="",AP1200="Action-capable: raise not yet set"),"AGENTIC CADENCE RAISE NOT SET (§6.4.4; size to be set by the Council)",IF(AND(Z1200="Closed",OR(D1200="",E1200="",G1200="",H1200="",I1200="",X1200="",Y1200="",AA1200="",AB1200="",NOT(ISNUMBER(AC1200)),NOT(ISNUMBER(AD1200)),AC1200&lt;1,AD1200&lt;1,AE1200="",AG1200="",AI1200="")),"CLOSURE EVIDENCE MISSING",IF(Z1200="Closed","Closure ready for independent review","Open / review")))))))))))))))))</f>
        <v/>
      </c>
      <c r="AI1200" s="0" t="n"/>
      <c r="AJ1200" s="0">
        <f>IF(AI1200="","",IF(AO1200="Operational monitoring",IF(AI1200="Low","Routine operational monitoring by the Service Owner",IF(AI1200="Medium","Monthly","Continuous (logged at least monthly)")),IF(AO1200="Performance review",IF(AI1200="Critical","At least monthly",IF(AI1200="High","Monthly",IF(AI1200="Medium","Quarterly","Annual"))),IF(AI1200="Critical","Continuous monitoring; formal review at least monthly",IF(AI1200="High","Quarterly","Annual")))))</f>
        <v/>
      </c>
      <c r="AK1200" s="0">
        <f>IF(OR(AI1200="",NOT(ISNUMBER(AC1200))),"",IF(OR(AI1200="Critical",AI1200="High"),MIN(AC1200,MAX(30,ROUNDUP(0.05*AC1200,0))),IF(AI1200="Medium",MIN(AC1200,20),MIN(AC1200,10))))</f>
        <v/>
      </c>
      <c r="AL1200" s="0" t="n"/>
      <c r="AM1200" s="0" t="n"/>
      <c r="AN1200" s="0" t="n"/>
      <c r="AO1200" s="0" t="n"/>
      <c r="AP1200" s="0" t="n"/>
    </row>
    <row r="1201">
      <c r="A1201" s="49" t="n"/>
      <c r="B1201" s="50" t="n"/>
      <c r="C1201" s="50" t="n"/>
      <c r="D1201" s="51" t="n"/>
      <c r="E1201" s="50" t="n"/>
      <c r="F1201" s="50" t="n"/>
      <c r="G1201" s="50" t="n"/>
      <c r="H1201" s="50" t="n"/>
      <c r="I1201" s="50" t="n"/>
      <c r="J1201" s="50" t="n"/>
      <c r="K1201" s="50" t="n"/>
      <c r="L1201" s="50" t="n"/>
      <c r="M1201" s="50" t="n"/>
      <c r="N1201" s="50" t="n"/>
      <c r="O1201" s="51" t="n"/>
      <c r="P1201" s="50" t="n"/>
      <c r="Q1201" s="50" t="n"/>
      <c r="R1201" s="50" t="n"/>
      <c r="S1201" s="50" t="n"/>
      <c r="T1201" s="50" t="n"/>
      <c r="U1201" s="50" t="n"/>
      <c r="V1201" s="50" t="n"/>
      <c r="W1201" s="50" t="n"/>
      <c r="X1201" s="50" t="n"/>
      <c r="Y1201" s="51" t="n"/>
      <c r="Z1201" s="52" t="n"/>
      <c r="AA1201" s="50" t="n"/>
      <c r="AB1201" s="50" t="n"/>
      <c r="AC1201" s="61" t="n"/>
      <c r="AD1201" s="61" t="n"/>
      <c r="AE1201" s="50" t="n"/>
      <c r="AF1201" s="0" t="n"/>
      <c r="AG1201" s="0" t="n"/>
      <c r="AH1201" s="85">
        <f>IF(COUNTA(A1201:AG1201,AI1201,AL1201:AP1201)=0,"",IF(TRIM(A1201)="","AIR-ID REQUIRED",IF(OR(AND(K1201&lt;&gt;"",ISNA(MATCH(K1201,{"Yes","No","Unknown"},0))),AND(Q1201&lt;&gt;"",ISNA(MATCH(Q1201,{"Yes","No","Unknown"},0))),AND(R1201&lt;&gt;"",ISNA(MATCH(R1201,{"Yes","No","Unknown"},0))),AND(T1201&lt;&gt;"",ISNA(MATCH(T1201,{"Yes","No","Unknown"},0))),AND(J1201&lt;&gt;"",ISNA(MATCH(J1201,{"Improving","Stable","Deteriorating","New / Baseline","Not yet known"},0))),AND(Z1201&lt;&gt;"",ISNA(MATCH(Z1201,{"Open","Reviewed","Action Open","Escalated","Closed"},0))),AND(AG1201&lt;&gt;"",ISNA(MATCH(AG1201,{"UC-ID specific","Shared system baseline"},0))),AND(AI1201&lt;&gt;"",ISNA(MATCH(AI1201,{"Low","Medium","High","Critical"},0))),AND(AL1201&lt;&gt;"",COUNTIF(Lists!$A$3:$A$10,AL1201)=0),AND(AO1201&lt;&gt;"",ISNA(MATCH(AO1201,{"Operational monitoring","Performance review","Formal review"},0))),AND(AP1201&lt;&gt;"",ISNA(MATCH(AP1201,{"Raised per Monitoring and Review Plan","Not action-capable","Action-capable: raise not yet set"},0)))),"INVALID VALUE — use the dropdown list",IF(AND(AG1201="UC-ID specific",OR(AF1201="",AF1201="None")),"UC-ID REQUIRED",IF(OR(J1201="",K1201="",Q1201="",R1201="",T1201="",AL1201="",J1201="Not yet known",K1201="Unknown",Q1201="Unknown",R1201="Unknown",T1201="Unknown"),"UNKNOWN TO RESOLVE",IF(AND(K1201="Yes",OR(H1201="",I1201="",M1201="",N1201="",O1201="",P1201="",P1201="None",X1201="")),"BREACH ACTION INCOMPLETE",IF(AND(OR(K1201="Yes",Q1201="Yes"),AL1201="None"),"TRIGGER NOT RECORDED — select the E.4 trigger",IF(AND(OR(AND(AL1201&lt;&gt;"",AL1201&lt;&gt;"None"),R1201="Yes"),AM1201=""),"REASSESSMENT / CONSIDERATION REF REQUIRED",IF(AND(OR(R1201="Yes",T1201="Yes"),U1201=""),"GATE LOG EVENT ID REQUIRED",IF(OR(AND(D1201&lt;&gt;"",NOT(ISNUMBER(D1201))),AND(Y1201&lt;&gt;"",NOT(ISNUMBER(Y1201))),AND(ISNUMBER(D1201),ISNUMBER(Y1201),Y1201&lt;=D1201)),"DATE CHECK — Review and Next Review must be dates, Next after Review",IF(AND(ISNUMBER(AC1201),ISNUMBER(AD1201),AD1201&gt;AC1201),"SAMPLE EXCEEDS POPULATION",IF(AND(ISNUMBER(AD1201),ISNUMBER(AK1201),AD1201&lt;AK1201),"SAMPLE BELOW TIER MINIMUM",IF(AND(AI1201&lt;&gt;"",ISNUMBER(Y1201),AO1201=""),"REVIEW TYPE REQUIRED: operational, performance or formal (§6.4.4)",IF(AND(ISNUMBER(D1201),ISNUMBER(Y1201),AI1201&lt;&gt;"",Y1201-D1201&gt;IF(AI1201="Critical",31,IF(AI1201="High",IF(OR(AO1201="Operational monitoring",AO1201="Performance review"),31,92),IF(AI1201="Medium",IF(AO1201="Operational monitoring",31,IF(AO1201="Performance review",92,366)),366)))),"NEXT REVIEW EXCEEDS TIER CADENCE",IF(OR(AP1201="",AP1201="Action-capable: raise not yet set"),"AGENTIC CADENCE RAISE NOT SET (§6.4.4; size to be set by the Council)",IF(AND(Z1201="Closed",OR(D1201="",E1201="",G1201="",H1201="",I1201="",X1201="",Y1201="",AA1201="",AB1201="",NOT(ISNUMBER(AC1201)),NOT(ISNUMBER(AD1201)),AC1201&lt;1,AD1201&lt;1,AE1201="",AG1201="",AI1201="")),"CLOSURE EVIDENCE MISSING",IF(Z1201="Closed","Closure ready for independent review","Open / review")))))))))))))))))</f>
        <v/>
      </c>
      <c r="AI1201" s="0" t="n"/>
      <c r="AJ1201" s="0">
        <f>IF(AI1201="","",IF(AO1201="Operational monitoring",IF(AI1201="Low","Routine operational monitoring by the Service Owner",IF(AI1201="Medium","Monthly","Continuous (logged at least monthly)")),IF(AO1201="Performance review",IF(AI1201="Critical","At least monthly",IF(AI1201="High","Monthly",IF(AI1201="Medium","Quarterly","Annual"))),IF(AI1201="Critical","Continuous monitoring; formal review at least monthly",IF(AI1201="High","Quarterly","Annual")))))</f>
        <v/>
      </c>
      <c r="AK1201" s="0">
        <f>IF(OR(AI1201="",NOT(ISNUMBER(AC1201))),"",IF(OR(AI1201="Critical",AI1201="High"),MIN(AC1201,MAX(30,ROUNDUP(0.05*AC1201,0))),IF(AI1201="Medium",MIN(AC1201,20),MIN(AC1201,10))))</f>
        <v/>
      </c>
      <c r="AL1201" s="0" t="n"/>
      <c r="AM1201" s="0" t="n"/>
      <c r="AN1201" s="0" t="n"/>
      <c r="AO1201" s="0" t="n"/>
      <c r="AP1201" s="0" t="n"/>
    </row>
    <row r="1202">
      <c r="A1202" s="49" t="n"/>
      <c r="B1202" s="50" t="n"/>
      <c r="C1202" s="50" t="n"/>
      <c r="D1202" s="51" t="n"/>
      <c r="E1202" s="50" t="n"/>
      <c r="F1202" s="50" t="n"/>
      <c r="G1202" s="50" t="n"/>
      <c r="H1202" s="50" t="n"/>
      <c r="I1202" s="50" t="n"/>
      <c r="J1202" s="50" t="n"/>
      <c r="K1202" s="50" t="n"/>
      <c r="L1202" s="50" t="n"/>
      <c r="M1202" s="50" t="n"/>
      <c r="N1202" s="50" t="n"/>
      <c r="O1202" s="51" t="n"/>
      <c r="P1202" s="50" t="n"/>
      <c r="Q1202" s="50" t="n"/>
      <c r="R1202" s="50" t="n"/>
      <c r="S1202" s="50" t="n"/>
      <c r="T1202" s="50" t="n"/>
      <c r="U1202" s="50" t="n"/>
      <c r="V1202" s="50" t="n"/>
      <c r="W1202" s="50" t="n"/>
      <c r="X1202" s="50" t="n"/>
      <c r="Y1202" s="51" t="n"/>
      <c r="Z1202" s="52" t="n"/>
      <c r="AA1202" s="50" t="n"/>
      <c r="AB1202" s="50" t="n"/>
      <c r="AC1202" s="61" t="n"/>
      <c r="AD1202" s="61" t="n"/>
      <c r="AE1202" s="50" t="n"/>
      <c r="AF1202" s="0" t="n"/>
      <c r="AG1202" s="0" t="n"/>
      <c r="AH1202" s="85">
        <f>IF(COUNTA(A1202:AG1202,AI1202,AL1202:AP1202)=0,"",IF(TRIM(A1202)="","AIR-ID REQUIRED",IF(OR(AND(K1202&lt;&gt;"",ISNA(MATCH(K1202,{"Yes","No","Unknown"},0))),AND(Q1202&lt;&gt;"",ISNA(MATCH(Q1202,{"Yes","No","Unknown"},0))),AND(R1202&lt;&gt;"",ISNA(MATCH(R1202,{"Yes","No","Unknown"},0))),AND(T1202&lt;&gt;"",ISNA(MATCH(T1202,{"Yes","No","Unknown"},0))),AND(J1202&lt;&gt;"",ISNA(MATCH(J1202,{"Improving","Stable","Deteriorating","New / Baseline","Not yet known"},0))),AND(Z1202&lt;&gt;"",ISNA(MATCH(Z1202,{"Open","Reviewed","Action Open","Escalated","Closed"},0))),AND(AG1202&lt;&gt;"",ISNA(MATCH(AG1202,{"UC-ID specific","Shared system baseline"},0))),AND(AI1202&lt;&gt;"",ISNA(MATCH(AI1202,{"Low","Medium","High","Critical"},0))),AND(AL1202&lt;&gt;"",COUNTIF(Lists!$A$3:$A$10,AL1202)=0),AND(AO1202&lt;&gt;"",ISNA(MATCH(AO1202,{"Operational monitoring","Performance review","Formal review"},0))),AND(AP1202&lt;&gt;"",ISNA(MATCH(AP1202,{"Raised per Monitoring and Review Plan","Not action-capable","Action-capable: raise not yet set"},0)))),"INVALID VALUE — use the dropdown list",IF(AND(AG1202="UC-ID specific",OR(AF1202="",AF1202="None")),"UC-ID REQUIRED",IF(OR(J1202="",K1202="",Q1202="",R1202="",T1202="",AL1202="",J1202="Not yet known",K1202="Unknown",Q1202="Unknown",R1202="Unknown",T1202="Unknown"),"UNKNOWN TO RESOLVE",IF(AND(K1202="Yes",OR(H1202="",I1202="",M1202="",N1202="",O1202="",P1202="",P1202="None",X1202="")),"BREACH ACTION INCOMPLETE",IF(AND(OR(K1202="Yes",Q1202="Yes"),AL1202="None"),"TRIGGER NOT RECORDED — select the E.4 trigger",IF(AND(OR(AND(AL1202&lt;&gt;"",AL1202&lt;&gt;"None"),R1202="Yes"),AM1202=""),"REASSESSMENT / CONSIDERATION REF REQUIRED",IF(AND(OR(R1202="Yes",T1202="Yes"),U1202=""),"GATE LOG EVENT ID REQUIRED",IF(OR(AND(D1202&lt;&gt;"",NOT(ISNUMBER(D1202))),AND(Y1202&lt;&gt;"",NOT(ISNUMBER(Y1202))),AND(ISNUMBER(D1202),ISNUMBER(Y1202),Y1202&lt;=D1202)),"DATE CHECK — Review and Next Review must be dates, Next after Review",IF(AND(ISNUMBER(AC1202),ISNUMBER(AD1202),AD1202&gt;AC1202),"SAMPLE EXCEEDS POPULATION",IF(AND(ISNUMBER(AD1202),ISNUMBER(AK1202),AD1202&lt;AK1202),"SAMPLE BELOW TIER MINIMUM",IF(AND(AI1202&lt;&gt;"",ISNUMBER(Y1202),AO1202=""),"REVIEW TYPE REQUIRED: operational, performance or formal (§6.4.4)",IF(AND(ISNUMBER(D1202),ISNUMBER(Y1202),AI1202&lt;&gt;"",Y1202-D1202&gt;IF(AI1202="Critical",31,IF(AI1202="High",IF(OR(AO1202="Operational monitoring",AO1202="Performance review"),31,92),IF(AI1202="Medium",IF(AO1202="Operational monitoring",31,IF(AO1202="Performance review",92,366)),366)))),"NEXT REVIEW EXCEEDS TIER CADENCE",IF(OR(AP1202="",AP1202="Action-capable: raise not yet set"),"AGENTIC CADENCE RAISE NOT SET (§6.4.4; size to be set by the Council)",IF(AND(Z1202="Closed",OR(D1202="",E1202="",G1202="",H1202="",I1202="",X1202="",Y1202="",AA1202="",AB1202="",NOT(ISNUMBER(AC1202)),NOT(ISNUMBER(AD1202)),AC1202&lt;1,AD1202&lt;1,AE1202="",AG1202="",AI1202="")),"CLOSURE EVIDENCE MISSING",IF(Z1202="Closed","Closure ready for independent review","Open / review")))))))))))))))))</f>
        <v/>
      </c>
      <c r="AI1202" s="0" t="n"/>
      <c r="AJ1202" s="0">
        <f>IF(AI1202="","",IF(AO1202="Operational monitoring",IF(AI1202="Low","Routine operational monitoring by the Service Owner",IF(AI1202="Medium","Monthly","Continuous (logged at least monthly)")),IF(AO1202="Performance review",IF(AI1202="Critical","At least monthly",IF(AI1202="High","Monthly",IF(AI1202="Medium","Quarterly","Annual"))),IF(AI1202="Critical","Continuous monitoring; formal review at least monthly",IF(AI1202="High","Quarterly","Annual")))))</f>
        <v/>
      </c>
      <c r="AK1202" s="0">
        <f>IF(OR(AI1202="",NOT(ISNUMBER(AC1202))),"",IF(OR(AI1202="Critical",AI1202="High"),MIN(AC1202,MAX(30,ROUNDUP(0.05*AC1202,0))),IF(AI1202="Medium",MIN(AC1202,20),MIN(AC1202,10))))</f>
        <v/>
      </c>
      <c r="AL1202" s="0" t="n"/>
      <c r="AM1202" s="0" t="n"/>
      <c r="AN1202" s="0" t="n"/>
      <c r="AO1202" s="0" t="n"/>
      <c r="AP1202" s="0" t="n"/>
    </row>
    <row r="1203">
      <c r="A1203" s="49" t="n"/>
      <c r="B1203" s="50" t="n"/>
      <c r="C1203" s="50" t="n"/>
      <c r="D1203" s="51" t="n"/>
      <c r="E1203" s="50" t="n"/>
      <c r="F1203" s="50" t="n"/>
      <c r="G1203" s="50" t="n"/>
      <c r="H1203" s="50" t="n"/>
      <c r="I1203" s="50" t="n"/>
      <c r="J1203" s="50" t="n"/>
      <c r="K1203" s="50" t="n"/>
      <c r="L1203" s="50" t="n"/>
      <c r="M1203" s="50" t="n"/>
      <c r="N1203" s="50" t="n"/>
      <c r="O1203" s="51" t="n"/>
      <c r="P1203" s="50" t="n"/>
      <c r="Q1203" s="50" t="n"/>
      <c r="R1203" s="50" t="n"/>
      <c r="S1203" s="50" t="n"/>
      <c r="T1203" s="50" t="n"/>
      <c r="U1203" s="50" t="n"/>
      <c r="V1203" s="50" t="n"/>
      <c r="W1203" s="50" t="n"/>
      <c r="X1203" s="50" t="n"/>
      <c r="Y1203" s="51" t="n"/>
      <c r="Z1203" s="52" t="n"/>
      <c r="AA1203" s="50" t="n"/>
      <c r="AB1203" s="50" t="n"/>
      <c r="AC1203" s="61" t="n"/>
      <c r="AD1203" s="61" t="n"/>
      <c r="AE1203" s="50" t="n"/>
      <c r="AF1203" s="0" t="n"/>
      <c r="AG1203" s="0" t="n"/>
      <c r="AH1203" s="85">
        <f>IF(COUNTA(A1203:AG1203,AI1203,AL1203:AP1203)=0,"",IF(TRIM(A1203)="","AIR-ID REQUIRED",IF(OR(AND(K1203&lt;&gt;"",ISNA(MATCH(K1203,{"Yes","No","Unknown"},0))),AND(Q1203&lt;&gt;"",ISNA(MATCH(Q1203,{"Yes","No","Unknown"},0))),AND(R1203&lt;&gt;"",ISNA(MATCH(R1203,{"Yes","No","Unknown"},0))),AND(T1203&lt;&gt;"",ISNA(MATCH(T1203,{"Yes","No","Unknown"},0))),AND(J1203&lt;&gt;"",ISNA(MATCH(J1203,{"Improving","Stable","Deteriorating","New / Baseline","Not yet known"},0))),AND(Z1203&lt;&gt;"",ISNA(MATCH(Z1203,{"Open","Reviewed","Action Open","Escalated","Closed"},0))),AND(AG1203&lt;&gt;"",ISNA(MATCH(AG1203,{"UC-ID specific","Shared system baseline"},0))),AND(AI1203&lt;&gt;"",ISNA(MATCH(AI1203,{"Low","Medium","High","Critical"},0))),AND(AL1203&lt;&gt;"",COUNTIF(Lists!$A$3:$A$10,AL1203)=0),AND(AO1203&lt;&gt;"",ISNA(MATCH(AO1203,{"Operational monitoring","Performance review","Formal review"},0))),AND(AP1203&lt;&gt;"",ISNA(MATCH(AP1203,{"Raised per Monitoring and Review Plan","Not action-capable","Action-capable: raise not yet set"},0)))),"INVALID VALUE — use the dropdown list",IF(AND(AG1203="UC-ID specific",OR(AF1203="",AF1203="None")),"UC-ID REQUIRED",IF(OR(J1203="",K1203="",Q1203="",R1203="",T1203="",AL1203="",J1203="Not yet known",K1203="Unknown",Q1203="Unknown",R1203="Unknown",T1203="Unknown"),"UNKNOWN TO RESOLVE",IF(AND(K1203="Yes",OR(H1203="",I1203="",M1203="",N1203="",O1203="",P1203="",P1203="None",X1203="")),"BREACH ACTION INCOMPLETE",IF(AND(OR(K1203="Yes",Q1203="Yes"),AL1203="None"),"TRIGGER NOT RECORDED — select the E.4 trigger",IF(AND(OR(AND(AL1203&lt;&gt;"",AL1203&lt;&gt;"None"),R1203="Yes"),AM1203=""),"REASSESSMENT / CONSIDERATION REF REQUIRED",IF(AND(OR(R1203="Yes",T1203="Yes"),U1203=""),"GATE LOG EVENT ID REQUIRED",IF(OR(AND(D1203&lt;&gt;"",NOT(ISNUMBER(D1203))),AND(Y1203&lt;&gt;"",NOT(ISNUMBER(Y1203))),AND(ISNUMBER(D1203),ISNUMBER(Y1203),Y1203&lt;=D1203)),"DATE CHECK — Review and Next Review must be dates, Next after Review",IF(AND(ISNUMBER(AC1203),ISNUMBER(AD1203),AD1203&gt;AC1203),"SAMPLE EXCEEDS POPULATION",IF(AND(ISNUMBER(AD1203),ISNUMBER(AK1203),AD1203&lt;AK1203),"SAMPLE BELOW TIER MINIMUM",IF(AND(AI1203&lt;&gt;"",ISNUMBER(Y1203),AO1203=""),"REVIEW TYPE REQUIRED: operational, performance or formal (§6.4.4)",IF(AND(ISNUMBER(D1203),ISNUMBER(Y1203),AI1203&lt;&gt;"",Y1203-D1203&gt;IF(AI1203="Critical",31,IF(AI1203="High",IF(OR(AO1203="Operational monitoring",AO1203="Performance review"),31,92),IF(AI1203="Medium",IF(AO1203="Operational monitoring",31,IF(AO1203="Performance review",92,366)),366)))),"NEXT REVIEW EXCEEDS TIER CADENCE",IF(OR(AP1203="",AP1203="Action-capable: raise not yet set"),"AGENTIC CADENCE RAISE NOT SET (§6.4.4; size to be set by the Council)",IF(AND(Z1203="Closed",OR(D1203="",E1203="",G1203="",H1203="",I1203="",X1203="",Y1203="",AA1203="",AB1203="",NOT(ISNUMBER(AC1203)),NOT(ISNUMBER(AD1203)),AC1203&lt;1,AD1203&lt;1,AE1203="",AG1203="",AI1203="")),"CLOSURE EVIDENCE MISSING",IF(Z1203="Closed","Closure ready for independent review","Open / review")))))))))))))))))</f>
        <v/>
      </c>
      <c r="AI1203" s="0" t="n"/>
      <c r="AJ1203" s="0">
        <f>IF(AI1203="","",IF(AO1203="Operational monitoring",IF(AI1203="Low","Routine operational monitoring by the Service Owner",IF(AI1203="Medium","Monthly","Continuous (logged at least monthly)")),IF(AO1203="Performance review",IF(AI1203="Critical","At least monthly",IF(AI1203="High","Monthly",IF(AI1203="Medium","Quarterly","Annual"))),IF(AI1203="Critical","Continuous monitoring; formal review at least monthly",IF(AI1203="High","Quarterly","Annual")))))</f>
        <v/>
      </c>
      <c r="AK1203" s="0">
        <f>IF(OR(AI1203="",NOT(ISNUMBER(AC1203))),"",IF(OR(AI1203="Critical",AI1203="High"),MIN(AC1203,MAX(30,ROUNDUP(0.05*AC1203,0))),IF(AI1203="Medium",MIN(AC1203,20),MIN(AC1203,10))))</f>
        <v/>
      </c>
      <c r="AL1203" s="0" t="n"/>
      <c r="AM1203" s="0" t="n"/>
      <c r="AN1203" s="0" t="n"/>
      <c r="AO1203" s="0" t="n"/>
      <c r="AP1203" s="0" t="n"/>
    </row>
    <row r="1204">
      <c r="A1204" s="49" t="n"/>
      <c r="B1204" s="50" t="n"/>
      <c r="C1204" s="50" t="n"/>
      <c r="D1204" s="51" t="n"/>
      <c r="E1204" s="50" t="n"/>
      <c r="F1204" s="50" t="n"/>
      <c r="G1204" s="50" t="n"/>
      <c r="H1204" s="50" t="n"/>
      <c r="I1204" s="50" t="n"/>
      <c r="J1204" s="50" t="n"/>
      <c r="K1204" s="50" t="n"/>
      <c r="L1204" s="50" t="n"/>
      <c r="M1204" s="50" t="n"/>
      <c r="N1204" s="50" t="n"/>
      <c r="O1204" s="51" t="n"/>
      <c r="P1204" s="50" t="n"/>
      <c r="Q1204" s="50" t="n"/>
      <c r="R1204" s="50" t="n"/>
      <c r="S1204" s="50" t="n"/>
      <c r="T1204" s="50" t="n"/>
      <c r="U1204" s="50" t="n"/>
      <c r="V1204" s="50" t="n"/>
      <c r="W1204" s="50" t="n"/>
      <c r="X1204" s="50" t="n"/>
      <c r="Y1204" s="51" t="n"/>
      <c r="Z1204" s="52" t="n"/>
      <c r="AA1204" s="50" t="n"/>
      <c r="AB1204" s="50" t="n"/>
      <c r="AC1204" s="61" t="n"/>
      <c r="AD1204" s="61" t="n"/>
      <c r="AE1204" s="50" t="n"/>
      <c r="AF1204" s="0" t="n"/>
      <c r="AG1204" s="0" t="n"/>
      <c r="AH1204" s="85">
        <f>IF(COUNTA(A1204:AG1204,AI1204,AL1204:AP1204)=0,"",IF(TRIM(A1204)="","AIR-ID REQUIRED",IF(OR(AND(K1204&lt;&gt;"",ISNA(MATCH(K1204,{"Yes","No","Unknown"},0))),AND(Q1204&lt;&gt;"",ISNA(MATCH(Q1204,{"Yes","No","Unknown"},0))),AND(R1204&lt;&gt;"",ISNA(MATCH(R1204,{"Yes","No","Unknown"},0))),AND(T1204&lt;&gt;"",ISNA(MATCH(T1204,{"Yes","No","Unknown"},0))),AND(J1204&lt;&gt;"",ISNA(MATCH(J1204,{"Improving","Stable","Deteriorating","New / Baseline","Not yet known"},0))),AND(Z1204&lt;&gt;"",ISNA(MATCH(Z1204,{"Open","Reviewed","Action Open","Escalated","Closed"},0))),AND(AG1204&lt;&gt;"",ISNA(MATCH(AG1204,{"UC-ID specific","Shared system baseline"},0))),AND(AI1204&lt;&gt;"",ISNA(MATCH(AI1204,{"Low","Medium","High","Critical"},0))),AND(AL1204&lt;&gt;"",COUNTIF(Lists!$A$3:$A$10,AL1204)=0),AND(AO1204&lt;&gt;"",ISNA(MATCH(AO1204,{"Operational monitoring","Performance review","Formal review"},0))),AND(AP1204&lt;&gt;"",ISNA(MATCH(AP1204,{"Raised per Monitoring and Review Plan","Not action-capable","Action-capable: raise not yet set"},0)))),"INVALID VALUE — use the dropdown list",IF(AND(AG1204="UC-ID specific",OR(AF1204="",AF1204="None")),"UC-ID REQUIRED",IF(OR(J1204="",K1204="",Q1204="",R1204="",T1204="",AL1204="",J1204="Not yet known",K1204="Unknown",Q1204="Unknown",R1204="Unknown",T1204="Unknown"),"UNKNOWN TO RESOLVE",IF(AND(K1204="Yes",OR(H1204="",I1204="",M1204="",N1204="",O1204="",P1204="",P1204="None",X1204="")),"BREACH ACTION INCOMPLETE",IF(AND(OR(K1204="Yes",Q1204="Yes"),AL1204="None"),"TRIGGER NOT RECORDED — select the E.4 trigger",IF(AND(OR(AND(AL1204&lt;&gt;"",AL1204&lt;&gt;"None"),R1204="Yes"),AM1204=""),"REASSESSMENT / CONSIDERATION REF REQUIRED",IF(AND(OR(R1204="Yes",T1204="Yes"),U1204=""),"GATE LOG EVENT ID REQUIRED",IF(OR(AND(D1204&lt;&gt;"",NOT(ISNUMBER(D1204))),AND(Y1204&lt;&gt;"",NOT(ISNUMBER(Y1204))),AND(ISNUMBER(D1204),ISNUMBER(Y1204),Y1204&lt;=D1204)),"DATE CHECK — Review and Next Review must be dates, Next after Review",IF(AND(ISNUMBER(AC1204),ISNUMBER(AD1204),AD1204&gt;AC1204),"SAMPLE EXCEEDS POPULATION",IF(AND(ISNUMBER(AD1204),ISNUMBER(AK1204),AD1204&lt;AK1204),"SAMPLE BELOW TIER MINIMUM",IF(AND(AI1204&lt;&gt;"",ISNUMBER(Y1204),AO1204=""),"REVIEW TYPE REQUIRED: operational, performance or formal (§6.4.4)",IF(AND(ISNUMBER(D1204),ISNUMBER(Y1204),AI1204&lt;&gt;"",Y1204-D1204&gt;IF(AI1204="Critical",31,IF(AI1204="High",IF(OR(AO1204="Operational monitoring",AO1204="Performance review"),31,92),IF(AI1204="Medium",IF(AO1204="Operational monitoring",31,IF(AO1204="Performance review",92,366)),366)))),"NEXT REVIEW EXCEEDS TIER CADENCE",IF(OR(AP1204="",AP1204="Action-capable: raise not yet set"),"AGENTIC CADENCE RAISE NOT SET (§6.4.4; size to be set by the Council)",IF(AND(Z1204="Closed",OR(D1204="",E1204="",G1204="",H1204="",I1204="",X1204="",Y1204="",AA1204="",AB1204="",NOT(ISNUMBER(AC1204)),NOT(ISNUMBER(AD1204)),AC1204&lt;1,AD1204&lt;1,AE1204="",AG1204="",AI1204="")),"CLOSURE EVIDENCE MISSING",IF(Z1204="Closed","Closure ready for independent review","Open / review")))))))))))))))))</f>
        <v/>
      </c>
      <c r="AI1204" s="0" t="n"/>
      <c r="AJ1204" s="0">
        <f>IF(AI1204="","",IF(AO1204="Operational monitoring",IF(AI1204="Low","Routine operational monitoring by the Service Owner",IF(AI1204="Medium","Monthly","Continuous (logged at least monthly)")),IF(AO1204="Performance review",IF(AI1204="Critical","At least monthly",IF(AI1204="High","Monthly",IF(AI1204="Medium","Quarterly","Annual"))),IF(AI1204="Critical","Continuous monitoring; formal review at least monthly",IF(AI1204="High","Quarterly","Annual")))))</f>
        <v/>
      </c>
      <c r="AK1204" s="0">
        <f>IF(OR(AI1204="",NOT(ISNUMBER(AC1204))),"",IF(OR(AI1204="Critical",AI1204="High"),MIN(AC1204,MAX(30,ROUNDUP(0.05*AC1204,0))),IF(AI1204="Medium",MIN(AC1204,20),MIN(AC1204,10))))</f>
        <v/>
      </c>
      <c r="AL1204" s="0" t="n"/>
      <c r="AM1204" s="0" t="n"/>
      <c r="AN1204" s="0" t="n"/>
      <c r="AO1204" s="0" t="n"/>
      <c r="AP1204" s="0" t="n"/>
    </row>
    <row r="1205">
      <c r="A1205" s="49" t="n"/>
      <c r="B1205" s="50" t="n"/>
      <c r="C1205" s="50" t="n"/>
      <c r="D1205" s="51" t="n"/>
      <c r="E1205" s="50" t="n"/>
      <c r="F1205" s="50" t="n"/>
      <c r="G1205" s="50" t="n"/>
      <c r="H1205" s="50" t="n"/>
      <c r="I1205" s="50" t="n"/>
      <c r="J1205" s="50" t="n"/>
      <c r="K1205" s="50" t="n"/>
      <c r="L1205" s="50" t="n"/>
      <c r="M1205" s="50" t="n"/>
      <c r="N1205" s="50" t="n"/>
      <c r="O1205" s="51" t="n"/>
      <c r="P1205" s="50" t="n"/>
      <c r="Q1205" s="50" t="n"/>
      <c r="R1205" s="50" t="n"/>
      <c r="S1205" s="50" t="n"/>
      <c r="T1205" s="50" t="n"/>
      <c r="U1205" s="50" t="n"/>
      <c r="V1205" s="50" t="n"/>
      <c r="W1205" s="50" t="n"/>
      <c r="X1205" s="50" t="n"/>
      <c r="Y1205" s="51" t="n"/>
      <c r="Z1205" s="52" t="n"/>
      <c r="AA1205" s="50" t="n"/>
      <c r="AB1205" s="50" t="n"/>
      <c r="AC1205" s="61" t="n"/>
      <c r="AD1205" s="61" t="n"/>
      <c r="AE1205" s="50" t="n"/>
      <c r="AF1205" s="0" t="n"/>
      <c r="AG1205" s="0" t="n"/>
      <c r="AH1205" s="85">
        <f>IF(COUNTA(A1205:AG1205,AI1205,AL1205:AP1205)=0,"",IF(TRIM(A1205)="","AIR-ID REQUIRED",IF(OR(AND(K1205&lt;&gt;"",ISNA(MATCH(K1205,{"Yes","No","Unknown"},0))),AND(Q1205&lt;&gt;"",ISNA(MATCH(Q1205,{"Yes","No","Unknown"},0))),AND(R1205&lt;&gt;"",ISNA(MATCH(R1205,{"Yes","No","Unknown"},0))),AND(T1205&lt;&gt;"",ISNA(MATCH(T1205,{"Yes","No","Unknown"},0))),AND(J1205&lt;&gt;"",ISNA(MATCH(J1205,{"Improving","Stable","Deteriorating","New / Baseline","Not yet known"},0))),AND(Z1205&lt;&gt;"",ISNA(MATCH(Z1205,{"Open","Reviewed","Action Open","Escalated","Closed"},0))),AND(AG1205&lt;&gt;"",ISNA(MATCH(AG1205,{"UC-ID specific","Shared system baseline"},0))),AND(AI1205&lt;&gt;"",ISNA(MATCH(AI1205,{"Low","Medium","High","Critical"},0))),AND(AL1205&lt;&gt;"",COUNTIF(Lists!$A$3:$A$10,AL1205)=0),AND(AO1205&lt;&gt;"",ISNA(MATCH(AO1205,{"Operational monitoring","Performance review","Formal review"},0))),AND(AP1205&lt;&gt;"",ISNA(MATCH(AP1205,{"Raised per Monitoring and Review Plan","Not action-capable","Action-capable: raise not yet set"},0)))),"INVALID VALUE — use the dropdown list",IF(AND(AG1205="UC-ID specific",OR(AF1205="",AF1205="None")),"UC-ID REQUIRED",IF(OR(J1205="",K1205="",Q1205="",R1205="",T1205="",AL1205="",J1205="Not yet known",K1205="Unknown",Q1205="Unknown",R1205="Unknown",T1205="Unknown"),"UNKNOWN TO RESOLVE",IF(AND(K1205="Yes",OR(H1205="",I1205="",M1205="",N1205="",O1205="",P1205="",P1205="None",X1205="")),"BREACH ACTION INCOMPLETE",IF(AND(OR(K1205="Yes",Q1205="Yes"),AL1205="None"),"TRIGGER NOT RECORDED — select the E.4 trigger",IF(AND(OR(AND(AL1205&lt;&gt;"",AL1205&lt;&gt;"None"),R1205="Yes"),AM1205=""),"REASSESSMENT / CONSIDERATION REF REQUIRED",IF(AND(OR(R1205="Yes",T1205="Yes"),U1205=""),"GATE LOG EVENT ID REQUIRED",IF(OR(AND(D1205&lt;&gt;"",NOT(ISNUMBER(D1205))),AND(Y1205&lt;&gt;"",NOT(ISNUMBER(Y1205))),AND(ISNUMBER(D1205),ISNUMBER(Y1205),Y1205&lt;=D1205)),"DATE CHECK — Review and Next Review must be dates, Next after Review",IF(AND(ISNUMBER(AC1205),ISNUMBER(AD1205),AD1205&gt;AC1205),"SAMPLE EXCEEDS POPULATION",IF(AND(ISNUMBER(AD1205),ISNUMBER(AK1205),AD1205&lt;AK1205),"SAMPLE BELOW TIER MINIMUM",IF(AND(AI1205&lt;&gt;"",ISNUMBER(Y1205),AO1205=""),"REVIEW TYPE REQUIRED: operational, performance or formal (§6.4.4)",IF(AND(ISNUMBER(D1205),ISNUMBER(Y1205),AI1205&lt;&gt;"",Y1205-D1205&gt;IF(AI1205="Critical",31,IF(AI1205="High",IF(OR(AO1205="Operational monitoring",AO1205="Performance review"),31,92),IF(AI1205="Medium",IF(AO1205="Operational monitoring",31,IF(AO1205="Performance review",92,366)),366)))),"NEXT REVIEW EXCEEDS TIER CADENCE",IF(OR(AP1205="",AP1205="Action-capable: raise not yet set"),"AGENTIC CADENCE RAISE NOT SET (§6.4.4; size to be set by the Council)",IF(AND(Z1205="Closed",OR(D1205="",E1205="",G1205="",H1205="",I1205="",X1205="",Y1205="",AA1205="",AB1205="",NOT(ISNUMBER(AC1205)),NOT(ISNUMBER(AD1205)),AC1205&lt;1,AD1205&lt;1,AE1205="",AG1205="",AI1205="")),"CLOSURE EVIDENCE MISSING",IF(Z1205="Closed","Closure ready for independent review","Open / review")))))))))))))))))</f>
        <v/>
      </c>
      <c r="AI1205" s="0" t="n"/>
      <c r="AJ1205" s="0">
        <f>IF(AI1205="","",IF(AO1205="Operational monitoring",IF(AI1205="Low","Routine operational monitoring by the Service Owner",IF(AI1205="Medium","Monthly","Continuous (logged at least monthly)")),IF(AO1205="Performance review",IF(AI1205="Critical","At least monthly",IF(AI1205="High","Monthly",IF(AI1205="Medium","Quarterly","Annual"))),IF(AI1205="Critical","Continuous monitoring; formal review at least monthly",IF(AI1205="High","Quarterly","Annual")))))</f>
        <v/>
      </c>
      <c r="AK1205" s="0">
        <f>IF(OR(AI1205="",NOT(ISNUMBER(AC1205))),"",IF(OR(AI1205="Critical",AI1205="High"),MIN(AC1205,MAX(30,ROUNDUP(0.05*AC1205,0))),IF(AI1205="Medium",MIN(AC1205,20),MIN(AC1205,10))))</f>
        <v/>
      </c>
      <c r="AL1205" s="0" t="n"/>
      <c r="AM1205" s="0" t="n"/>
      <c r="AN1205" s="0" t="n"/>
      <c r="AO1205" s="0" t="n"/>
      <c r="AP1205" s="0" t="n"/>
    </row>
    <row r="1206">
      <c r="A1206" s="49" t="n"/>
      <c r="B1206" s="50" t="n"/>
      <c r="C1206" s="50" t="n"/>
      <c r="D1206" s="51" t="n"/>
      <c r="E1206" s="50" t="n"/>
      <c r="F1206" s="50" t="n"/>
      <c r="G1206" s="50" t="n"/>
      <c r="H1206" s="50" t="n"/>
      <c r="I1206" s="50" t="n"/>
      <c r="J1206" s="50" t="n"/>
      <c r="K1206" s="50" t="n"/>
      <c r="L1206" s="50" t="n"/>
      <c r="M1206" s="50" t="n"/>
      <c r="N1206" s="50" t="n"/>
      <c r="O1206" s="51" t="n"/>
      <c r="P1206" s="50" t="n"/>
      <c r="Q1206" s="50" t="n"/>
      <c r="R1206" s="50" t="n"/>
      <c r="S1206" s="50" t="n"/>
      <c r="T1206" s="50" t="n"/>
      <c r="U1206" s="50" t="n"/>
      <c r="V1206" s="50" t="n"/>
      <c r="W1206" s="50" t="n"/>
      <c r="X1206" s="50" t="n"/>
      <c r="Y1206" s="51" t="n"/>
      <c r="Z1206" s="52" t="n"/>
      <c r="AA1206" s="50" t="n"/>
      <c r="AB1206" s="50" t="n"/>
      <c r="AC1206" s="61" t="n"/>
      <c r="AD1206" s="61" t="n"/>
      <c r="AE1206" s="50" t="n"/>
      <c r="AF1206" s="0" t="n"/>
      <c r="AG1206" s="0" t="n"/>
      <c r="AH1206" s="85">
        <f>IF(COUNTA(A1206:AG1206,AI1206,AL1206:AP1206)=0,"",IF(TRIM(A1206)="","AIR-ID REQUIRED",IF(OR(AND(K1206&lt;&gt;"",ISNA(MATCH(K1206,{"Yes","No","Unknown"},0))),AND(Q1206&lt;&gt;"",ISNA(MATCH(Q1206,{"Yes","No","Unknown"},0))),AND(R1206&lt;&gt;"",ISNA(MATCH(R1206,{"Yes","No","Unknown"},0))),AND(T1206&lt;&gt;"",ISNA(MATCH(T1206,{"Yes","No","Unknown"},0))),AND(J1206&lt;&gt;"",ISNA(MATCH(J1206,{"Improving","Stable","Deteriorating","New / Baseline","Not yet known"},0))),AND(Z1206&lt;&gt;"",ISNA(MATCH(Z1206,{"Open","Reviewed","Action Open","Escalated","Closed"},0))),AND(AG1206&lt;&gt;"",ISNA(MATCH(AG1206,{"UC-ID specific","Shared system baseline"},0))),AND(AI1206&lt;&gt;"",ISNA(MATCH(AI1206,{"Low","Medium","High","Critical"},0))),AND(AL1206&lt;&gt;"",COUNTIF(Lists!$A$3:$A$10,AL1206)=0),AND(AO1206&lt;&gt;"",ISNA(MATCH(AO1206,{"Operational monitoring","Performance review","Formal review"},0))),AND(AP1206&lt;&gt;"",ISNA(MATCH(AP1206,{"Raised per Monitoring and Review Plan","Not action-capable","Action-capable: raise not yet set"},0)))),"INVALID VALUE — use the dropdown list",IF(AND(AG1206="UC-ID specific",OR(AF1206="",AF1206="None")),"UC-ID REQUIRED",IF(OR(J1206="",K1206="",Q1206="",R1206="",T1206="",AL1206="",J1206="Not yet known",K1206="Unknown",Q1206="Unknown",R1206="Unknown",T1206="Unknown"),"UNKNOWN TO RESOLVE",IF(AND(K1206="Yes",OR(H1206="",I1206="",M1206="",N1206="",O1206="",P1206="",P1206="None",X1206="")),"BREACH ACTION INCOMPLETE",IF(AND(OR(K1206="Yes",Q1206="Yes"),AL1206="None"),"TRIGGER NOT RECORDED — select the E.4 trigger",IF(AND(OR(AND(AL1206&lt;&gt;"",AL1206&lt;&gt;"None"),R1206="Yes"),AM1206=""),"REASSESSMENT / CONSIDERATION REF REQUIRED",IF(AND(OR(R1206="Yes",T1206="Yes"),U1206=""),"GATE LOG EVENT ID REQUIRED",IF(OR(AND(D1206&lt;&gt;"",NOT(ISNUMBER(D1206))),AND(Y1206&lt;&gt;"",NOT(ISNUMBER(Y1206))),AND(ISNUMBER(D1206),ISNUMBER(Y1206),Y1206&lt;=D1206)),"DATE CHECK — Review and Next Review must be dates, Next after Review",IF(AND(ISNUMBER(AC1206),ISNUMBER(AD1206),AD1206&gt;AC1206),"SAMPLE EXCEEDS POPULATION",IF(AND(ISNUMBER(AD1206),ISNUMBER(AK1206),AD1206&lt;AK1206),"SAMPLE BELOW TIER MINIMUM",IF(AND(AI1206&lt;&gt;"",ISNUMBER(Y1206),AO1206=""),"REVIEW TYPE REQUIRED: operational, performance or formal (§6.4.4)",IF(AND(ISNUMBER(D1206),ISNUMBER(Y1206),AI1206&lt;&gt;"",Y1206-D1206&gt;IF(AI1206="Critical",31,IF(AI1206="High",IF(OR(AO1206="Operational monitoring",AO1206="Performance review"),31,92),IF(AI1206="Medium",IF(AO1206="Operational monitoring",31,IF(AO1206="Performance review",92,366)),366)))),"NEXT REVIEW EXCEEDS TIER CADENCE",IF(OR(AP1206="",AP1206="Action-capable: raise not yet set"),"AGENTIC CADENCE RAISE NOT SET (§6.4.4; size to be set by the Council)",IF(AND(Z1206="Closed",OR(D1206="",E1206="",G1206="",H1206="",I1206="",X1206="",Y1206="",AA1206="",AB1206="",NOT(ISNUMBER(AC1206)),NOT(ISNUMBER(AD1206)),AC1206&lt;1,AD1206&lt;1,AE1206="",AG1206="",AI1206="")),"CLOSURE EVIDENCE MISSING",IF(Z1206="Closed","Closure ready for independent review","Open / review")))))))))))))))))</f>
        <v/>
      </c>
      <c r="AI1206" s="0" t="n"/>
      <c r="AJ1206" s="0">
        <f>IF(AI1206="","",IF(AO1206="Operational monitoring",IF(AI1206="Low","Routine operational monitoring by the Service Owner",IF(AI1206="Medium","Monthly","Continuous (logged at least monthly)")),IF(AO1206="Performance review",IF(AI1206="Critical","At least monthly",IF(AI1206="High","Monthly",IF(AI1206="Medium","Quarterly","Annual"))),IF(AI1206="Critical","Continuous monitoring; formal review at least monthly",IF(AI1206="High","Quarterly","Annual")))))</f>
        <v/>
      </c>
      <c r="AK1206" s="0">
        <f>IF(OR(AI1206="",NOT(ISNUMBER(AC1206))),"",IF(OR(AI1206="Critical",AI1206="High"),MIN(AC1206,MAX(30,ROUNDUP(0.05*AC1206,0))),IF(AI1206="Medium",MIN(AC1206,20),MIN(AC1206,10))))</f>
        <v/>
      </c>
      <c r="AL1206" s="0" t="n"/>
      <c r="AM1206" s="0" t="n"/>
      <c r="AN1206" s="0" t="n"/>
      <c r="AO1206" s="0" t="n"/>
      <c r="AP1206" s="0" t="n"/>
    </row>
    <row r="1207">
      <c r="A1207" s="49" t="n"/>
      <c r="B1207" s="50" t="n"/>
      <c r="C1207" s="50" t="n"/>
      <c r="D1207" s="51" t="n"/>
      <c r="E1207" s="50" t="n"/>
      <c r="F1207" s="50" t="n"/>
      <c r="G1207" s="50" t="n"/>
      <c r="H1207" s="50" t="n"/>
      <c r="I1207" s="50" t="n"/>
      <c r="J1207" s="50" t="n"/>
      <c r="K1207" s="50" t="n"/>
      <c r="L1207" s="50" t="n"/>
      <c r="M1207" s="50" t="n"/>
      <c r="N1207" s="50" t="n"/>
      <c r="O1207" s="51" t="n"/>
      <c r="P1207" s="50" t="n"/>
      <c r="Q1207" s="50" t="n"/>
      <c r="R1207" s="50" t="n"/>
      <c r="S1207" s="50" t="n"/>
      <c r="T1207" s="50" t="n"/>
      <c r="U1207" s="50" t="n"/>
      <c r="V1207" s="50" t="n"/>
      <c r="W1207" s="50" t="n"/>
      <c r="X1207" s="50" t="n"/>
      <c r="Y1207" s="51" t="n"/>
      <c r="Z1207" s="52" t="n"/>
      <c r="AA1207" s="50" t="n"/>
      <c r="AB1207" s="50" t="n"/>
      <c r="AC1207" s="61" t="n"/>
      <c r="AD1207" s="61" t="n"/>
      <c r="AE1207" s="50" t="n"/>
      <c r="AF1207" s="0" t="n"/>
      <c r="AG1207" s="0" t="n"/>
      <c r="AH1207" s="85">
        <f>IF(COUNTA(A1207:AG1207,AI1207,AL1207:AP1207)=0,"",IF(TRIM(A1207)="","AIR-ID REQUIRED",IF(OR(AND(K1207&lt;&gt;"",ISNA(MATCH(K1207,{"Yes","No","Unknown"},0))),AND(Q1207&lt;&gt;"",ISNA(MATCH(Q1207,{"Yes","No","Unknown"},0))),AND(R1207&lt;&gt;"",ISNA(MATCH(R1207,{"Yes","No","Unknown"},0))),AND(T1207&lt;&gt;"",ISNA(MATCH(T1207,{"Yes","No","Unknown"},0))),AND(J1207&lt;&gt;"",ISNA(MATCH(J1207,{"Improving","Stable","Deteriorating","New / Baseline","Not yet known"},0))),AND(Z1207&lt;&gt;"",ISNA(MATCH(Z1207,{"Open","Reviewed","Action Open","Escalated","Closed"},0))),AND(AG1207&lt;&gt;"",ISNA(MATCH(AG1207,{"UC-ID specific","Shared system baseline"},0))),AND(AI1207&lt;&gt;"",ISNA(MATCH(AI1207,{"Low","Medium","High","Critical"},0))),AND(AL1207&lt;&gt;"",COUNTIF(Lists!$A$3:$A$10,AL1207)=0),AND(AO1207&lt;&gt;"",ISNA(MATCH(AO1207,{"Operational monitoring","Performance review","Formal review"},0))),AND(AP1207&lt;&gt;"",ISNA(MATCH(AP1207,{"Raised per Monitoring and Review Plan","Not action-capable","Action-capable: raise not yet set"},0)))),"INVALID VALUE — use the dropdown list",IF(AND(AG1207="UC-ID specific",OR(AF1207="",AF1207="None")),"UC-ID REQUIRED",IF(OR(J1207="",K1207="",Q1207="",R1207="",T1207="",AL1207="",J1207="Not yet known",K1207="Unknown",Q1207="Unknown",R1207="Unknown",T1207="Unknown"),"UNKNOWN TO RESOLVE",IF(AND(K1207="Yes",OR(H1207="",I1207="",M1207="",N1207="",O1207="",P1207="",P1207="None",X1207="")),"BREACH ACTION INCOMPLETE",IF(AND(OR(K1207="Yes",Q1207="Yes"),AL1207="None"),"TRIGGER NOT RECORDED — select the E.4 trigger",IF(AND(OR(AND(AL1207&lt;&gt;"",AL1207&lt;&gt;"None"),R1207="Yes"),AM1207=""),"REASSESSMENT / CONSIDERATION REF REQUIRED",IF(AND(OR(R1207="Yes",T1207="Yes"),U1207=""),"GATE LOG EVENT ID REQUIRED",IF(OR(AND(D1207&lt;&gt;"",NOT(ISNUMBER(D1207))),AND(Y1207&lt;&gt;"",NOT(ISNUMBER(Y1207))),AND(ISNUMBER(D1207),ISNUMBER(Y1207),Y1207&lt;=D1207)),"DATE CHECK — Review and Next Review must be dates, Next after Review",IF(AND(ISNUMBER(AC1207),ISNUMBER(AD1207),AD1207&gt;AC1207),"SAMPLE EXCEEDS POPULATION",IF(AND(ISNUMBER(AD1207),ISNUMBER(AK1207),AD1207&lt;AK1207),"SAMPLE BELOW TIER MINIMUM",IF(AND(AI1207&lt;&gt;"",ISNUMBER(Y1207),AO1207=""),"REVIEW TYPE REQUIRED: operational, performance or formal (§6.4.4)",IF(AND(ISNUMBER(D1207),ISNUMBER(Y1207),AI1207&lt;&gt;"",Y1207-D1207&gt;IF(AI1207="Critical",31,IF(AI1207="High",IF(OR(AO1207="Operational monitoring",AO1207="Performance review"),31,92),IF(AI1207="Medium",IF(AO1207="Operational monitoring",31,IF(AO1207="Performance review",92,366)),366)))),"NEXT REVIEW EXCEEDS TIER CADENCE",IF(OR(AP1207="",AP1207="Action-capable: raise not yet set"),"AGENTIC CADENCE RAISE NOT SET (§6.4.4; size to be set by the Council)",IF(AND(Z1207="Closed",OR(D1207="",E1207="",G1207="",H1207="",I1207="",X1207="",Y1207="",AA1207="",AB1207="",NOT(ISNUMBER(AC1207)),NOT(ISNUMBER(AD1207)),AC1207&lt;1,AD1207&lt;1,AE1207="",AG1207="",AI1207="")),"CLOSURE EVIDENCE MISSING",IF(Z1207="Closed","Closure ready for independent review","Open / review")))))))))))))))))</f>
        <v/>
      </c>
      <c r="AI1207" s="0" t="n"/>
      <c r="AJ1207" s="0">
        <f>IF(AI1207="","",IF(AO1207="Operational monitoring",IF(AI1207="Low","Routine operational monitoring by the Service Owner",IF(AI1207="Medium","Monthly","Continuous (logged at least monthly)")),IF(AO1207="Performance review",IF(AI1207="Critical","At least monthly",IF(AI1207="High","Monthly",IF(AI1207="Medium","Quarterly","Annual"))),IF(AI1207="Critical","Continuous monitoring; formal review at least monthly",IF(AI1207="High","Quarterly","Annual")))))</f>
        <v/>
      </c>
      <c r="AK1207" s="0">
        <f>IF(OR(AI1207="",NOT(ISNUMBER(AC1207))),"",IF(OR(AI1207="Critical",AI1207="High"),MIN(AC1207,MAX(30,ROUNDUP(0.05*AC1207,0))),IF(AI1207="Medium",MIN(AC1207,20),MIN(AC1207,10))))</f>
        <v/>
      </c>
      <c r="AL1207" s="0" t="n"/>
      <c r="AM1207" s="0" t="n"/>
      <c r="AN1207" s="0" t="n"/>
      <c r="AO1207" s="0" t="n"/>
      <c r="AP1207" s="0" t="n"/>
    </row>
    <row r="1208">
      <c r="A1208" s="49" t="n"/>
      <c r="B1208" s="50" t="n"/>
      <c r="C1208" s="50" t="n"/>
      <c r="D1208" s="51" t="n"/>
      <c r="E1208" s="50" t="n"/>
      <c r="F1208" s="50" t="n"/>
      <c r="G1208" s="50" t="n"/>
      <c r="H1208" s="50" t="n"/>
      <c r="I1208" s="50" t="n"/>
      <c r="J1208" s="50" t="n"/>
      <c r="K1208" s="50" t="n"/>
      <c r="L1208" s="50" t="n"/>
      <c r="M1208" s="50" t="n"/>
      <c r="N1208" s="50" t="n"/>
      <c r="O1208" s="51" t="n"/>
      <c r="P1208" s="50" t="n"/>
      <c r="Q1208" s="50" t="n"/>
      <c r="R1208" s="50" t="n"/>
      <c r="S1208" s="50" t="n"/>
      <c r="T1208" s="50" t="n"/>
      <c r="U1208" s="50" t="n"/>
      <c r="V1208" s="50" t="n"/>
      <c r="W1208" s="50" t="n"/>
      <c r="X1208" s="50" t="n"/>
      <c r="Y1208" s="51" t="n"/>
      <c r="Z1208" s="52" t="n"/>
      <c r="AA1208" s="50" t="n"/>
      <c r="AB1208" s="50" t="n"/>
      <c r="AC1208" s="61" t="n"/>
      <c r="AD1208" s="61" t="n"/>
      <c r="AE1208" s="50" t="n"/>
      <c r="AF1208" s="0" t="n"/>
      <c r="AG1208" s="0" t="n"/>
      <c r="AH1208" s="85">
        <f>IF(COUNTA(A1208:AG1208,AI1208,AL1208:AP1208)=0,"",IF(TRIM(A1208)="","AIR-ID REQUIRED",IF(OR(AND(K1208&lt;&gt;"",ISNA(MATCH(K1208,{"Yes","No","Unknown"},0))),AND(Q1208&lt;&gt;"",ISNA(MATCH(Q1208,{"Yes","No","Unknown"},0))),AND(R1208&lt;&gt;"",ISNA(MATCH(R1208,{"Yes","No","Unknown"},0))),AND(T1208&lt;&gt;"",ISNA(MATCH(T1208,{"Yes","No","Unknown"},0))),AND(J1208&lt;&gt;"",ISNA(MATCH(J1208,{"Improving","Stable","Deteriorating","New / Baseline","Not yet known"},0))),AND(Z1208&lt;&gt;"",ISNA(MATCH(Z1208,{"Open","Reviewed","Action Open","Escalated","Closed"},0))),AND(AG1208&lt;&gt;"",ISNA(MATCH(AG1208,{"UC-ID specific","Shared system baseline"},0))),AND(AI1208&lt;&gt;"",ISNA(MATCH(AI1208,{"Low","Medium","High","Critical"},0))),AND(AL1208&lt;&gt;"",COUNTIF(Lists!$A$3:$A$10,AL1208)=0),AND(AO1208&lt;&gt;"",ISNA(MATCH(AO1208,{"Operational monitoring","Performance review","Formal review"},0))),AND(AP1208&lt;&gt;"",ISNA(MATCH(AP1208,{"Raised per Monitoring and Review Plan","Not action-capable","Action-capable: raise not yet set"},0)))),"INVALID VALUE — use the dropdown list",IF(AND(AG1208="UC-ID specific",OR(AF1208="",AF1208="None")),"UC-ID REQUIRED",IF(OR(J1208="",K1208="",Q1208="",R1208="",T1208="",AL1208="",J1208="Not yet known",K1208="Unknown",Q1208="Unknown",R1208="Unknown",T1208="Unknown"),"UNKNOWN TO RESOLVE",IF(AND(K1208="Yes",OR(H1208="",I1208="",M1208="",N1208="",O1208="",P1208="",P1208="None",X1208="")),"BREACH ACTION INCOMPLETE",IF(AND(OR(K1208="Yes",Q1208="Yes"),AL1208="None"),"TRIGGER NOT RECORDED — select the E.4 trigger",IF(AND(OR(AND(AL1208&lt;&gt;"",AL1208&lt;&gt;"None"),R1208="Yes"),AM1208=""),"REASSESSMENT / CONSIDERATION REF REQUIRED",IF(AND(OR(R1208="Yes",T1208="Yes"),U1208=""),"GATE LOG EVENT ID REQUIRED",IF(OR(AND(D1208&lt;&gt;"",NOT(ISNUMBER(D1208))),AND(Y1208&lt;&gt;"",NOT(ISNUMBER(Y1208))),AND(ISNUMBER(D1208),ISNUMBER(Y1208),Y1208&lt;=D1208)),"DATE CHECK — Review and Next Review must be dates, Next after Review",IF(AND(ISNUMBER(AC1208),ISNUMBER(AD1208),AD1208&gt;AC1208),"SAMPLE EXCEEDS POPULATION",IF(AND(ISNUMBER(AD1208),ISNUMBER(AK1208),AD1208&lt;AK1208),"SAMPLE BELOW TIER MINIMUM",IF(AND(AI1208&lt;&gt;"",ISNUMBER(Y1208),AO1208=""),"REVIEW TYPE REQUIRED: operational, performance or formal (§6.4.4)",IF(AND(ISNUMBER(D1208),ISNUMBER(Y1208),AI1208&lt;&gt;"",Y1208-D1208&gt;IF(AI1208="Critical",31,IF(AI1208="High",IF(OR(AO1208="Operational monitoring",AO1208="Performance review"),31,92),IF(AI1208="Medium",IF(AO1208="Operational monitoring",31,IF(AO1208="Performance review",92,366)),366)))),"NEXT REVIEW EXCEEDS TIER CADENCE",IF(OR(AP1208="",AP1208="Action-capable: raise not yet set"),"AGENTIC CADENCE RAISE NOT SET (§6.4.4; size to be set by the Council)",IF(AND(Z1208="Closed",OR(D1208="",E1208="",G1208="",H1208="",I1208="",X1208="",Y1208="",AA1208="",AB1208="",NOT(ISNUMBER(AC1208)),NOT(ISNUMBER(AD1208)),AC1208&lt;1,AD1208&lt;1,AE1208="",AG1208="",AI1208="")),"CLOSURE EVIDENCE MISSING",IF(Z1208="Closed","Closure ready for independent review","Open / review")))))))))))))))))</f>
        <v/>
      </c>
      <c r="AI1208" s="0" t="n"/>
      <c r="AJ1208" s="0">
        <f>IF(AI1208="","",IF(AO1208="Operational monitoring",IF(AI1208="Low","Routine operational monitoring by the Service Owner",IF(AI1208="Medium","Monthly","Continuous (logged at least monthly)")),IF(AO1208="Performance review",IF(AI1208="Critical","At least monthly",IF(AI1208="High","Monthly",IF(AI1208="Medium","Quarterly","Annual"))),IF(AI1208="Critical","Continuous monitoring; formal review at least monthly",IF(AI1208="High","Quarterly","Annual")))))</f>
        <v/>
      </c>
      <c r="AK1208" s="0">
        <f>IF(OR(AI1208="",NOT(ISNUMBER(AC1208))),"",IF(OR(AI1208="Critical",AI1208="High"),MIN(AC1208,MAX(30,ROUNDUP(0.05*AC1208,0))),IF(AI1208="Medium",MIN(AC1208,20),MIN(AC1208,10))))</f>
        <v/>
      </c>
      <c r="AL1208" s="0" t="n"/>
      <c r="AM1208" s="0" t="n"/>
      <c r="AN1208" s="0" t="n"/>
      <c r="AO1208" s="0" t="n"/>
      <c r="AP1208" s="0" t="n"/>
    </row>
    <row r="1209">
      <c r="A1209" s="49" t="n"/>
      <c r="B1209" s="50" t="n"/>
      <c r="C1209" s="50" t="n"/>
      <c r="D1209" s="51" t="n"/>
      <c r="E1209" s="50" t="n"/>
      <c r="F1209" s="50" t="n"/>
      <c r="G1209" s="50" t="n"/>
      <c r="H1209" s="50" t="n"/>
      <c r="I1209" s="50" t="n"/>
      <c r="J1209" s="50" t="n"/>
      <c r="K1209" s="50" t="n"/>
      <c r="L1209" s="50" t="n"/>
      <c r="M1209" s="50" t="n"/>
      <c r="N1209" s="50" t="n"/>
      <c r="O1209" s="51" t="n"/>
      <c r="P1209" s="50" t="n"/>
      <c r="Q1209" s="50" t="n"/>
      <c r="R1209" s="50" t="n"/>
      <c r="S1209" s="50" t="n"/>
      <c r="T1209" s="50" t="n"/>
      <c r="U1209" s="50" t="n"/>
      <c r="V1209" s="50" t="n"/>
      <c r="W1209" s="50" t="n"/>
      <c r="X1209" s="50" t="n"/>
      <c r="Y1209" s="51" t="n"/>
      <c r="Z1209" s="52" t="n"/>
      <c r="AA1209" s="50" t="n"/>
      <c r="AB1209" s="50" t="n"/>
      <c r="AC1209" s="61" t="n"/>
      <c r="AD1209" s="61" t="n"/>
      <c r="AE1209" s="50" t="n"/>
      <c r="AF1209" s="0" t="n"/>
      <c r="AG1209" s="0" t="n"/>
      <c r="AH1209" s="85">
        <f>IF(COUNTA(A1209:AG1209,AI1209,AL1209:AP1209)=0,"",IF(TRIM(A1209)="","AIR-ID REQUIRED",IF(OR(AND(K1209&lt;&gt;"",ISNA(MATCH(K1209,{"Yes","No","Unknown"},0))),AND(Q1209&lt;&gt;"",ISNA(MATCH(Q1209,{"Yes","No","Unknown"},0))),AND(R1209&lt;&gt;"",ISNA(MATCH(R1209,{"Yes","No","Unknown"},0))),AND(T1209&lt;&gt;"",ISNA(MATCH(T1209,{"Yes","No","Unknown"},0))),AND(J1209&lt;&gt;"",ISNA(MATCH(J1209,{"Improving","Stable","Deteriorating","New / Baseline","Not yet known"},0))),AND(Z1209&lt;&gt;"",ISNA(MATCH(Z1209,{"Open","Reviewed","Action Open","Escalated","Closed"},0))),AND(AG1209&lt;&gt;"",ISNA(MATCH(AG1209,{"UC-ID specific","Shared system baseline"},0))),AND(AI1209&lt;&gt;"",ISNA(MATCH(AI1209,{"Low","Medium","High","Critical"},0))),AND(AL1209&lt;&gt;"",COUNTIF(Lists!$A$3:$A$10,AL1209)=0),AND(AO1209&lt;&gt;"",ISNA(MATCH(AO1209,{"Operational monitoring","Performance review","Formal review"},0))),AND(AP1209&lt;&gt;"",ISNA(MATCH(AP1209,{"Raised per Monitoring and Review Plan","Not action-capable","Action-capable: raise not yet set"},0)))),"INVALID VALUE — use the dropdown list",IF(AND(AG1209="UC-ID specific",OR(AF1209="",AF1209="None")),"UC-ID REQUIRED",IF(OR(J1209="",K1209="",Q1209="",R1209="",T1209="",AL1209="",J1209="Not yet known",K1209="Unknown",Q1209="Unknown",R1209="Unknown",T1209="Unknown"),"UNKNOWN TO RESOLVE",IF(AND(K1209="Yes",OR(H1209="",I1209="",M1209="",N1209="",O1209="",P1209="",P1209="None",X1209="")),"BREACH ACTION INCOMPLETE",IF(AND(OR(K1209="Yes",Q1209="Yes"),AL1209="None"),"TRIGGER NOT RECORDED — select the E.4 trigger",IF(AND(OR(AND(AL1209&lt;&gt;"",AL1209&lt;&gt;"None"),R1209="Yes"),AM1209=""),"REASSESSMENT / CONSIDERATION REF REQUIRED",IF(AND(OR(R1209="Yes",T1209="Yes"),U1209=""),"GATE LOG EVENT ID REQUIRED",IF(OR(AND(D1209&lt;&gt;"",NOT(ISNUMBER(D1209))),AND(Y1209&lt;&gt;"",NOT(ISNUMBER(Y1209))),AND(ISNUMBER(D1209),ISNUMBER(Y1209),Y1209&lt;=D1209)),"DATE CHECK — Review and Next Review must be dates, Next after Review",IF(AND(ISNUMBER(AC1209),ISNUMBER(AD1209),AD1209&gt;AC1209),"SAMPLE EXCEEDS POPULATION",IF(AND(ISNUMBER(AD1209),ISNUMBER(AK1209),AD1209&lt;AK1209),"SAMPLE BELOW TIER MINIMUM",IF(AND(AI1209&lt;&gt;"",ISNUMBER(Y1209),AO1209=""),"REVIEW TYPE REQUIRED: operational, performance or formal (§6.4.4)",IF(AND(ISNUMBER(D1209),ISNUMBER(Y1209),AI1209&lt;&gt;"",Y1209-D1209&gt;IF(AI1209="Critical",31,IF(AI1209="High",IF(OR(AO1209="Operational monitoring",AO1209="Performance review"),31,92),IF(AI1209="Medium",IF(AO1209="Operational monitoring",31,IF(AO1209="Performance review",92,366)),366)))),"NEXT REVIEW EXCEEDS TIER CADENCE",IF(OR(AP1209="",AP1209="Action-capable: raise not yet set"),"AGENTIC CADENCE RAISE NOT SET (§6.4.4; size to be set by the Council)",IF(AND(Z1209="Closed",OR(D1209="",E1209="",G1209="",H1209="",I1209="",X1209="",Y1209="",AA1209="",AB1209="",NOT(ISNUMBER(AC1209)),NOT(ISNUMBER(AD1209)),AC1209&lt;1,AD1209&lt;1,AE1209="",AG1209="",AI1209="")),"CLOSURE EVIDENCE MISSING",IF(Z1209="Closed","Closure ready for independent review","Open / review")))))))))))))))))</f>
        <v/>
      </c>
      <c r="AI1209" s="0" t="n"/>
      <c r="AJ1209" s="0">
        <f>IF(AI1209="","",IF(AO1209="Operational monitoring",IF(AI1209="Low","Routine operational monitoring by the Service Owner",IF(AI1209="Medium","Monthly","Continuous (logged at least monthly)")),IF(AO1209="Performance review",IF(AI1209="Critical","At least monthly",IF(AI1209="High","Monthly",IF(AI1209="Medium","Quarterly","Annual"))),IF(AI1209="Critical","Continuous monitoring; formal review at least monthly",IF(AI1209="High","Quarterly","Annual")))))</f>
        <v/>
      </c>
      <c r="AK1209" s="0">
        <f>IF(OR(AI1209="",NOT(ISNUMBER(AC1209))),"",IF(OR(AI1209="Critical",AI1209="High"),MIN(AC1209,MAX(30,ROUNDUP(0.05*AC1209,0))),IF(AI1209="Medium",MIN(AC1209,20),MIN(AC1209,10))))</f>
        <v/>
      </c>
      <c r="AL1209" s="0" t="n"/>
      <c r="AM1209" s="0" t="n"/>
      <c r="AN1209" s="0" t="n"/>
      <c r="AO1209" s="0" t="n"/>
      <c r="AP1209" s="0" t="n"/>
    </row>
    <row r="1210">
      <c r="A1210" s="49" t="n"/>
      <c r="B1210" s="50" t="n"/>
      <c r="C1210" s="50" t="n"/>
      <c r="D1210" s="51" t="n"/>
      <c r="E1210" s="50" t="n"/>
      <c r="F1210" s="50" t="n"/>
      <c r="G1210" s="50" t="n"/>
      <c r="H1210" s="50" t="n"/>
      <c r="I1210" s="50" t="n"/>
      <c r="J1210" s="50" t="n"/>
      <c r="K1210" s="50" t="n"/>
      <c r="L1210" s="50" t="n"/>
      <c r="M1210" s="50" t="n"/>
      <c r="N1210" s="50" t="n"/>
      <c r="O1210" s="51" t="n"/>
      <c r="P1210" s="50" t="n"/>
      <c r="Q1210" s="50" t="n"/>
      <c r="R1210" s="50" t="n"/>
      <c r="S1210" s="50" t="n"/>
      <c r="T1210" s="50" t="n"/>
      <c r="U1210" s="50" t="n"/>
      <c r="V1210" s="50" t="n"/>
      <c r="W1210" s="50" t="n"/>
      <c r="X1210" s="50" t="n"/>
      <c r="Y1210" s="51" t="n"/>
      <c r="Z1210" s="52" t="n"/>
      <c r="AA1210" s="50" t="n"/>
      <c r="AB1210" s="50" t="n"/>
      <c r="AC1210" s="61" t="n"/>
      <c r="AD1210" s="61" t="n"/>
      <c r="AE1210" s="50" t="n"/>
      <c r="AF1210" s="0" t="n"/>
      <c r="AG1210" s="0" t="n"/>
      <c r="AH1210" s="85">
        <f>IF(COUNTA(A1210:AG1210,AI1210,AL1210:AP1210)=0,"",IF(TRIM(A1210)="","AIR-ID REQUIRED",IF(OR(AND(K1210&lt;&gt;"",ISNA(MATCH(K1210,{"Yes","No","Unknown"},0))),AND(Q1210&lt;&gt;"",ISNA(MATCH(Q1210,{"Yes","No","Unknown"},0))),AND(R1210&lt;&gt;"",ISNA(MATCH(R1210,{"Yes","No","Unknown"},0))),AND(T1210&lt;&gt;"",ISNA(MATCH(T1210,{"Yes","No","Unknown"},0))),AND(J1210&lt;&gt;"",ISNA(MATCH(J1210,{"Improving","Stable","Deteriorating","New / Baseline","Not yet known"},0))),AND(Z1210&lt;&gt;"",ISNA(MATCH(Z1210,{"Open","Reviewed","Action Open","Escalated","Closed"},0))),AND(AG1210&lt;&gt;"",ISNA(MATCH(AG1210,{"UC-ID specific","Shared system baseline"},0))),AND(AI1210&lt;&gt;"",ISNA(MATCH(AI1210,{"Low","Medium","High","Critical"},0))),AND(AL1210&lt;&gt;"",COUNTIF(Lists!$A$3:$A$10,AL1210)=0),AND(AO1210&lt;&gt;"",ISNA(MATCH(AO1210,{"Operational monitoring","Performance review","Formal review"},0))),AND(AP1210&lt;&gt;"",ISNA(MATCH(AP1210,{"Raised per Monitoring and Review Plan","Not action-capable","Action-capable: raise not yet set"},0)))),"INVALID VALUE — use the dropdown list",IF(AND(AG1210="UC-ID specific",OR(AF1210="",AF1210="None")),"UC-ID REQUIRED",IF(OR(J1210="",K1210="",Q1210="",R1210="",T1210="",AL1210="",J1210="Not yet known",K1210="Unknown",Q1210="Unknown",R1210="Unknown",T1210="Unknown"),"UNKNOWN TO RESOLVE",IF(AND(K1210="Yes",OR(H1210="",I1210="",M1210="",N1210="",O1210="",P1210="",P1210="None",X1210="")),"BREACH ACTION INCOMPLETE",IF(AND(OR(K1210="Yes",Q1210="Yes"),AL1210="None"),"TRIGGER NOT RECORDED — select the E.4 trigger",IF(AND(OR(AND(AL1210&lt;&gt;"",AL1210&lt;&gt;"None"),R1210="Yes"),AM1210=""),"REASSESSMENT / CONSIDERATION REF REQUIRED",IF(AND(OR(R1210="Yes",T1210="Yes"),U1210=""),"GATE LOG EVENT ID REQUIRED",IF(OR(AND(D1210&lt;&gt;"",NOT(ISNUMBER(D1210))),AND(Y1210&lt;&gt;"",NOT(ISNUMBER(Y1210))),AND(ISNUMBER(D1210),ISNUMBER(Y1210),Y1210&lt;=D1210)),"DATE CHECK — Review and Next Review must be dates, Next after Review",IF(AND(ISNUMBER(AC1210),ISNUMBER(AD1210),AD1210&gt;AC1210),"SAMPLE EXCEEDS POPULATION",IF(AND(ISNUMBER(AD1210),ISNUMBER(AK1210),AD1210&lt;AK1210),"SAMPLE BELOW TIER MINIMUM",IF(AND(AI1210&lt;&gt;"",ISNUMBER(Y1210),AO1210=""),"REVIEW TYPE REQUIRED: operational, performance or formal (§6.4.4)",IF(AND(ISNUMBER(D1210),ISNUMBER(Y1210),AI1210&lt;&gt;"",Y1210-D1210&gt;IF(AI1210="Critical",31,IF(AI1210="High",IF(OR(AO1210="Operational monitoring",AO1210="Performance review"),31,92),IF(AI1210="Medium",IF(AO1210="Operational monitoring",31,IF(AO1210="Performance review",92,366)),366)))),"NEXT REVIEW EXCEEDS TIER CADENCE",IF(OR(AP1210="",AP1210="Action-capable: raise not yet set"),"AGENTIC CADENCE RAISE NOT SET (§6.4.4; size to be set by the Council)",IF(AND(Z1210="Closed",OR(D1210="",E1210="",G1210="",H1210="",I1210="",X1210="",Y1210="",AA1210="",AB1210="",NOT(ISNUMBER(AC1210)),NOT(ISNUMBER(AD1210)),AC1210&lt;1,AD1210&lt;1,AE1210="",AG1210="",AI1210="")),"CLOSURE EVIDENCE MISSING",IF(Z1210="Closed","Closure ready for independent review","Open / review")))))))))))))))))</f>
        <v/>
      </c>
      <c r="AI1210" s="0" t="n"/>
      <c r="AJ1210" s="0">
        <f>IF(AI1210="","",IF(AO1210="Operational monitoring",IF(AI1210="Low","Routine operational monitoring by the Service Owner",IF(AI1210="Medium","Monthly","Continuous (logged at least monthly)")),IF(AO1210="Performance review",IF(AI1210="Critical","At least monthly",IF(AI1210="High","Monthly",IF(AI1210="Medium","Quarterly","Annual"))),IF(AI1210="Critical","Continuous monitoring; formal review at least monthly",IF(AI1210="High","Quarterly","Annual")))))</f>
        <v/>
      </c>
      <c r="AK1210" s="0">
        <f>IF(OR(AI1210="",NOT(ISNUMBER(AC1210))),"",IF(OR(AI1210="Critical",AI1210="High"),MIN(AC1210,MAX(30,ROUNDUP(0.05*AC1210,0))),IF(AI1210="Medium",MIN(AC1210,20),MIN(AC1210,10))))</f>
        <v/>
      </c>
      <c r="AL1210" s="0" t="n"/>
      <c r="AM1210" s="0" t="n"/>
      <c r="AN1210" s="0" t="n"/>
      <c r="AO1210" s="0" t="n"/>
      <c r="AP1210" s="0" t="n"/>
    </row>
    <row r="1211">
      <c r="A1211" s="49" t="n"/>
      <c r="B1211" s="50" t="n"/>
      <c r="C1211" s="50" t="n"/>
      <c r="D1211" s="51" t="n"/>
      <c r="E1211" s="50" t="n"/>
      <c r="F1211" s="50" t="n"/>
      <c r="G1211" s="50" t="n"/>
      <c r="H1211" s="50" t="n"/>
      <c r="I1211" s="50" t="n"/>
      <c r="J1211" s="50" t="n"/>
      <c r="K1211" s="50" t="n"/>
      <c r="L1211" s="50" t="n"/>
      <c r="M1211" s="50" t="n"/>
      <c r="N1211" s="50" t="n"/>
      <c r="O1211" s="51" t="n"/>
      <c r="P1211" s="50" t="n"/>
      <c r="Q1211" s="50" t="n"/>
      <c r="R1211" s="50" t="n"/>
      <c r="S1211" s="50" t="n"/>
      <c r="T1211" s="50" t="n"/>
      <c r="U1211" s="50" t="n"/>
      <c r="V1211" s="50" t="n"/>
      <c r="W1211" s="50" t="n"/>
      <c r="X1211" s="50" t="n"/>
      <c r="Y1211" s="51" t="n"/>
      <c r="Z1211" s="52" t="n"/>
      <c r="AA1211" s="50" t="n"/>
      <c r="AB1211" s="50" t="n"/>
      <c r="AC1211" s="61" t="n"/>
      <c r="AD1211" s="61" t="n"/>
      <c r="AE1211" s="50" t="n"/>
      <c r="AF1211" s="0" t="n"/>
      <c r="AG1211" s="0" t="n"/>
      <c r="AH1211" s="85">
        <f>IF(COUNTA(A1211:AG1211,AI1211,AL1211:AP1211)=0,"",IF(TRIM(A1211)="","AIR-ID REQUIRED",IF(OR(AND(K1211&lt;&gt;"",ISNA(MATCH(K1211,{"Yes","No","Unknown"},0))),AND(Q1211&lt;&gt;"",ISNA(MATCH(Q1211,{"Yes","No","Unknown"},0))),AND(R1211&lt;&gt;"",ISNA(MATCH(R1211,{"Yes","No","Unknown"},0))),AND(T1211&lt;&gt;"",ISNA(MATCH(T1211,{"Yes","No","Unknown"},0))),AND(J1211&lt;&gt;"",ISNA(MATCH(J1211,{"Improving","Stable","Deteriorating","New / Baseline","Not yet known"},0))),AND(Z1211&lt;&gt;"",ISNA(MATCH(Z1211,{"Open","Reviewed","Action Open","Escalated","Closed"},0))),AND(AG1211&lt;&gt;"",ISNA(MATCH(AG1211,{"UC-ID specific","Shared system baseline"},0))),AND(AI1211&lt;&gt;"",ISNA(MATCH(AI1211,{"Low","Medium","High","Critical"},0))),AND(AL1211&lt;&gt;"",COUNTIF(Lists!$A$3:$A$10,AL1211)=0),AND(AO1211&lt;&gt;"",ISNA(MATCH(AO1211,{"Operational monitoring","Performance review","Formal review"},0))),AND(AP1211&lt;&gt;"",ISNA(MATCH(AP1211,{"Raised per Monitoring and Review Plan","Not action-capable","Action-capable: raise not yet set"},0)))),"INVALID VALUE — use the dropdown list",IF(AND(AG1211="UC-ID specific",OR(AF1211="",AF1211="None")),"UC-ID REQUIRED",IF(OR(J1211="",K1211="",Q1211="",R1211="",T1211="",AL1211="",J1211="Not yet known",K1211="Unknown",Q1211="Unknown",R1211="Unknown",T1211="Unknown"),"UNKNOWN TO RESOLVE",IF(AND(K1211="Yes",OR(H1211="",I1211="",M1211="",N1211="",O1211="",P1211="",P1211="None",X1211="")),"BREACH ACTION INCOMPLETE",IF(AND(OR(K1211="Yes",Q1211="Yes"),AL1211="None"),"TRIGGER NOT RECORDED — select the E.4 trigger",IF(AND(OR(AND(AL1211&lt;&gt;"",AL1211&lt;&gt;"None"),R1211="Yes"),AM1211=""),"REASSESSMENT / CONSIDERATION REF REQUIRED",IF(AND(OR(R1211="Yes",T1211="Yes"),U1211=""),"GATE LOG EVENT ID REQUIRED",IF(OR(AND(D1211&lt;&gt;"",NOT(ISNUMBER(D1211))),AND(Y1211&lt;&gt;"",NOT(ISNUMBER(Y1211))),AND(ISNUMBER(D1211),ISNUMBER(Y1211),Y1211&lt;=D1211)),"DATE CHECK — Review and Next Review must be dates, Next after Review",IF(AND(ISNUMBER(AC1211),ISNUMBER(AD1211),AD1211&gt;AC1211),"SAMPLE EXCEEDS POPULATION",IF(AND(ISNUMBER(AD1211),ISNUMBER(AK1211),AD1211&lt;AK1211),"SAMPLE BELOW TIER MINIMUM",IF(AND(AI1211&lt;&gt;"",ISNUMBER(Y1211),AO1211=""),"REVIEW TYPE REQUIRED: operational, performance or formal (§6.4.4)",IF(AND(ISNUMBER(D1211),ISNUMBER(Y1211),AI1211&lt;&gt;"",Y1211-D1211&gt;IF(AI1211="Critical",31,IF(AI1211="High",IF(OR(AO1211="Operational monitoring",AO1211="Performance review"),31,92),IF(AI1211="Medium",IF(AO1211="Operational monitoring",31,IF(AO1211="Performance review",92,366)),366)))),"NEXT REVIEW EXCEEDS TIER CADENCE",IF(OR(AP1211="",AP1211="Action-capable: raise not yet set"),"AGENTIC CADENCE RAISE NOT SET (§6.4.4; size to be set by the Council)",IF(AND(Z1211="Closed",OR(D1211="",E1211="",G1211="",H1211="",I1211="",X1211="",Y1211="",AA1211="",AB1211="",NOT(ISNUMBER(AC1211)),NOT(ISNUMBER(AD1211)),AC1211&lt;1,AD1211&lt;1,AE1211="",AG1211="",AI1211="")),"CLOSURE EVIDENCE MISSING",IF(Z1211="Closed","Closure ready for independent review","Open / review")))))))))))))))))</f>
        <v/>
      </c>
      <c r="AI1211" s="0" t="n"/>
      <c r="AJ1211" s="0">
        <f>IF(AI1211="","",IF(AO1211="Operational monitoring",IF(AI1211="Low","Routine operational monitoring by the Service Owner",IF(AI1211="Medium","Monthly","Continuous (logged at least monthly)")),IF(AO1211="Performance review",IF(AI1211="Critical","At least monthly",IF(AI1211="High","Monthly",IF(AI1211="Medium","Quarterly","Annual"))),IF(AI1211="Critical","Continuous monitoring; formal review at least monthly",IF(AI1211="High","Quarterly","Annual")))))</f>
        <v/>
      </c>
      <c r="AK1211" s="0">
        <f>IF(OR(AI1211="",NOT(ISNUMBER(AC1211))),"",IF(OR(AI1211="Critical",AI1211="High"),MIN(AC1211,MAX(30,ROUNDUP(0.05*AC1211,0))),IF(AI1211="Medium",MIN(AC1211,20),MIN(AC1211,10))))</f>
        <v/>
      </c>
      <c r="AL1211" s="0" t="n"/>
      <c r="AM1211" s="0" t="n"/>
      <c r="AN1211" s="0" t="n"/>
      <c r="AO1211" s="0" t="n"/>
      <c r="AP1211" s="0" t="n"/>
    </row>
    <row r="1212">
      <c r="A1212" s="49" t="n"/>
      <c r="B1212" s="50" t="n"/>
      <c r="C1212" s="50" t="n"/>
      <c r="D1212" s="51" t="n"/>
      <c r="E1212" s="50" t="n"/>
      <c r="F1212" s="50" t="n"/>
      <c r="G1212" s="50" t="n"/>
      <c r="H1212" s="50" t="n"/>
      <c r="I1212" s="50" t="n"/>
      <c r="J1212" s="50" t="n"/>
      <c r="K1212" s="50" t="n"/>
      <c r="L1212" s="50" t="n"/>
      <c r="M1212" s="50" t="n"/>
      <c r="N1212" s="50" t="n"/>
      <c r="O1212" s="51" t="n"/>
      <c r="P1212" s="50" t="n"/>
      <c r="Q1212" s="50" t="n"/>
      <c r="R1212" s="50" t="n"/>
      <c r="S1212" s="50" t="n"/>
      <c r="T1212" s="50" t="n"/>
      <c r="U1212" s="50" t="n"/>
      <c r="V1212" s="50" t="n"/>
      <c r="W1212" s="50" t="n"/>
      <c r="X1212" s="50" t="n"/>
      <c r="Y1212" s="51" t="n"/>
      <c r="Z1212" s="52" t="n"/>
      <c r="AA1212" s="50" t="n"/>
      <c r="AB1212" s="50" t="n"/>
      <c r="AC1212" s="61" t="n"/>
      <c r="AD1212" s="61" t="n"/>
      <c r="AE1212" s="50" t="n"/>
      <c r="AF1212" s="0" t="n"/>
      <c r="AG1212" s="0" t="n"/>
      <c r="AH1212" s="85">
        <f>IF(COUNTA(A1212:AG1212,AI1212,AL1212:AP1212)=0,"",IF(TRIM(A1212)="","AIR-ID REQUIRED",IF(OR(AND(K1212&lt;&gt;"",ISNA(MATCH(K1212,{"Yes","No","Unknown"},0))),AND(Q1212&lt;&gt;"",ISNA(MATCH(Q1212,{"Yes","No","Unknown"},0))),AND(R1212&lt;&gt;"",ISNA(MATCH(R1212,{"Yes","No","Unknown"},0))),AND(T1212&lt;&gt;"",ISNA(MATCH(T1212,{"Yes","No","Unknown"},0))),AND(J1212&lt;&gt;"",ISNA(MATCH(J1212,{"Improving","Stable","Deteriorating","New / Baseline","Not yet known"},0))),AND(Z1212&lt;&gt;"",ISNA(MATCH(Z1212,{"Open","Reviewed","Action Open","Escalated","Closed"},0))),AND(AG1212&lt;&gt;"",ISNA(MATCH(AG1212,{"UC-ID specific","Shared system baseline"},0))),AND(AI1212&lt;&gt;"",ISNA(MATCH(AI1212,{"Low","Medium","High","Critical"},0))),AND(AL1212&lt;&gt;"",COUNTIF(Lists!$A$3:$A$10,AL1212)=0),AND(AO1212&lt;&gt;"",ISNA(MATCH(AO1212,{"Operational monitoring","Performance review","Formal review"},0))),AND(AP1212&lt;&gt;"",ISNA(MATCH(AP1212,{"Raised per Monitoring and Review Plan","Not action-capable","Action-capable: raise not yet set"},0)))),"INVALID VALUE — use the dropdown list",IF(AND(AG1212="UC-ID specific",OR(AF1212="",AF1212="None")),"UC-ID REQUIRED",IF(OR(J1212="",K1212="",Q1212="",R1212="",T1212="",AL1212="",J1212="Not yet known",K1212="Unknown",Q1212="Unknown",R1212="Unknown",T1212="Unknown"),"UNKNOWN TO RESOLVE",IF(AND(K1212="Yes",OR(H1212="",I1212="",M1212="",N1212="",O1212="",P1212="",P1212="None",X1212="")),"BREACH ACTION INCOMPLETE",IF(AND(OR(K1212="Yes",Q1212="Yes"),AL1212="None"),"TRIGGER NOT RECORDED — select the E.4 trigger",IF(AND(OR(AND(AL1212&lt;&gt;"",AL1212&lt;&gt;"None"),R1212="Yes"),AM1212=""),"REASSESSMENT / CONSIDERATION REF REQUIRED",IF(AND(OR(R1212="Yes",T1212="Yes"),U1212=""),"GATE LOG EVENT ID REQUIRED",IF(OR(AND(D1212&lt;&gt;"",NOT(ISNUMBER(D1212))),AND(Y1212&lt;&gt;"",NOT(ISNUMBER(Y1212))),AND(ISNUMBER(D1212),ISNUMBER(Y1212),Y1212&lt;=D1212)),"DATE CHECK — Review and Next Review must be dates, Next after Review",IF(AND(ISNUMBER(AC1212),ISNUMBER(AD1212),AD1212&gt;AC1212),"SAMPLE EXCEEDS POPULATION",IF(AND(ISNUMBER(AD1212),ISNUMBER(AK1212),AD1212&lt;AK1212),"SAMPLE BELOW TIER MINIMUM",IF(AND(AI1212&lt;&gt;"",ISNUMBER(Y1212),AO1212=""),"REVIEW TYPE REQUIRED: operational, performance or formal (§6.4.4)",IF(AND(ISNUMBER(D1212),ISNUMBER(Y1212),AI1212&lt;&gt;"",Y1212-D1212&gt;IF(AI1212="Critical",31,IF(AI1212="High",IF(OR(AO1212="Operational monitoring",AO1212="Performance review"),31,92),IF(AI1212="Medium",IF(AO1212="Operational monitoring",31,IF(AO1212="Performance review",92,366)),366)))),"NEXT REVIEW EXCEEDS TIER CADENCE",IF(OR(AP1212="",AP1212="Action-capable: raise not yet set"),"AGENTIC CADENCE RAISE NOT SET (§6.4.4; size to be set by the Council)",IF(AND(Z1212="Closed",OR(D1212="",E1212="",G1212="",H1212="",I1212="",X1212="",Y1212="",AA1212="",AB1212="",NOT(ISNUMBER(AC1212)),NOT(ISNUMBER(AD1212)),AC1212&lt;1,AD1212&lt;1,AE1212="",AG1212="",AI1212="")),"CLOSURE EVIDENCE MISSING",IF(Z1212="Closed","Closure ready for independent review","Open / review")))))))))))))))))</f>
        <v/>
      </c>
      <c r="AI1212" s="0" t="n"/>
      <c r="AJ1212" s="0">
        <f>IF(AI1212="","",IF(AO1212="Operational monitoring",IF(AI1212="Low","Routine operational monitoring by the Service Owner",IF(AI1212="Medium","Monthly","Continuous (logged at least monthly)")),IF(AO1212="Performance review",IF(AI1212="Critical","At least monthly",IF(AI1212="High","Monthly",IF(AI1212="Medium","Quarterly","Annual"))),IF(AI1212="Critical","Continuous monitoring; formal review at least monthly",IF(AI1212="High","Quarterly","Annual")))))</f>
        <v/>
      </c>
      <c r="AK1212" s="0">
        <f>IF(OR(AI1212="",NOT(ISNUMBER(AC1212))),"",IF(OR(AI1212="Critical",AI1212="High"),MIN(AC1212,MAX(30,ROUNDUP(0.05*AC1212,0))),IF(AI1212="Medium",MIN(AC1212,20),MIN(AC1212,10))))</f>
        <v/>
      </c>
      <c r="AL1212" s="0" t="n"/>
      <c r="AM1212" s="0" t="n"/>
      <c r="AN1212" s="0" t="n"/>
      <c r="AO1212" s="0" t="n"/>
      <c r="AP1212" s="0" t="n"/>
    </row>
    <row r="1213">
      <c r="A1213" s="49" t="n"/>
      <c r="B1213" s="50" t="n"/>
      <c r="C1213" s="50" t="n"/>
      <c r="D1213" s="51" t="n"/>
      <c r="E1213" s="50" t="n"/>
      <c r="F1213" s="50" t="n"/>
      <c r="G1213" s="50" t="n"/>
      <c r="H1213" s="50" t="n"/>
      <c r="I1213" s="50" t="n"/>
      <c r="J1213" s="50" t="n"/>
      <c r="K1213" s="50" t="n"/>
      <c r="L1213" s="50" t="n"/>
      <c r="M1213" s="50" t="n"/>
      <c r="N1213" s="50" t="n"/>
      <c r="O1213" s="51" t="n"/>
      <c r="P1213" s="50" t="n"/>
      <c r="Q1213" s="50" t="n"/>
      <c r="R1213" s="50" t="n"/>
      <c r="S1213" s="50" t="n"/>
      <c r="T1213" s="50" t="n"/>
      <c r="U1213" s="50" t="n"/>
      <c r="V1213" s="50" t="n"/>
      <c r="W1213" s="50" t="n"/>
      <c r="X1213" s="50" t="n"/>
      <c r="Y1213" s="51" t="n"/>
      <c r="Z1213" s="52" t="n"/>
      <c r="AA1213" s="50" t="n"/>
      <c r="AB1213" s="50" t="n"/>
      <c r="AC1213" s="61" t="n"/>
      <c r="AD1213" s="61" t="n"/>
      <c r="AE1213" s="50" t="n"/>
      <c r="AF1213" s="0" t="n"/>
      <c r="AG1213" s="0" t="n"/>
      <c r="AH1213" s="85">
        <f>IF(COUNTA(A1213:AG1213,AI1213,AL1213:AP1213)=0,"",IF(TRIM(A1213)="","AIR-ID REQUIRED",IF(OR(AND(K1213&lt;&gt;"",ISNA(MATCH(K1213,{"Yes","No","Unknown"},0))),AND(Q1213&lt;&gt;"",ISNA(MATCH(Q1213,{"Yes","No","Unknown"},0))),AND(R1213&lt;&gt;"",ISNA(MATCH(R1213,{"Yes","No","Unknown"},0))),AND(T1213&lt;&gt;"",ISNA(MATCH(T1213,{"Yes","No","Unknown"},0))),AND(J1213&lt;&gt;"",ISNA(MATCH(J1213,{"Improving","Stable","Deteriorating","New / Baseline","Not yet known"},0))),AND(Z1213&lt;&gt;"",ISNA(MATCH(Z1213,{"Open","Reviewed","Action Open","Escalated","Closed"},0))),AND(AG1213&lt;&gt;"",ISNA(MATCH(AG1213,{"UC-ID specific","Shared system baseline"},0))),AND(AI1213&lt;&gt;"",ISNA(MATCH(AI1213,{"Low","Medium","High","Critical"},0))),AND(AL1213&lt;&gt;"",COUNTIF(Lists!$A$3:$A$10,AL1213)=0),AND(AO1213&lt;&gt;"",ISNA(MATCH(AO1213,{"Operational monitoring","Performance review","Formal review"},0))),AND(AP1213&lt;&gt;"",ISNA(MATCH(AP1213,{"Raised per Monitoring and Review Plan","Not action-capable","Action-capable: raise not yet set"},0)))),"INVALID VALUE — use the dropdown list",IF(AND(AG1213="UC-ID specific",OR(AF1213="",AF1213="None")),"UC-ID REQUIRED",IF(OR(J1213="",K1213="",Q1213="",R1213="",T1213="",AL1213="",J1213="Not yet known",K1213="Unknown",Q1213="Unknown",R1213="Unknown",T1213="Unknown"),"UNKNOWN TO RESOLVE",IF(AND(K1213="Yes",OR(H1213="",I1213="",M1213="",N1213="",O1213="",P1213="",P1213="None",X1213="")),"BREACH ACTION INCOMPLETE",IF(AND(OR(K1213="Yes",Q1213="Yes"),AL1213="None"),"TRIGGER NOT RECORDED — select the E.4 trigger",IF(AND(OR(AND(AL1213&lt;&gt;"",AL1213&lt;&gt;"None"),R1213="Yes"),AM1213=""),"REASSESSMENT / CONSIDERATION REF REQUIRED",IF(AND(OR(R1213="Yes",T1213="Yes"),U1213=""),"GATE LOG EVENT ID REQUIRED",IF(OR(AND(D1213&lt;&gt;"",NOT(ISNUMBER(D1213))),AND(Y1213&lt;&gt;"",NOT(ISNUMBER(Y1213))),AND(ISNUMBER(D1213),ISNUMBER(Y1213),Y1213&lt;=D1213)),"DATE CHECK — Review and Next Review must be dates, Next after Review",IF(AND(ISNUMBER(AC1213),ISNUMBER(AD1213),AD1213&gt;AC1213),"SAMPLE EXCEEDS POPULATION",IF(AND(ISNUMBER(AD1213),ISNUMBER(AK1213),AD1213&lt;AK1213),"SAMPLE BELOW TIER MINIMUM",IF(AND(AI1213&lt;&gt;"",ISNUMBER(Y1213),AO1213=""),"REVIEW TYPE REQUIRED: operational, performance or formal (§6.4.4)",IF(AND(ISNUMBER(D1213),ISNUMBER(Y1213),AI1213&lt;&gt;"",Y1213-D1213&gt;IF(AI1213="Critical",31,IF(AI1213="High",IF(OR(AO1213="Operational monitoring",AO1213="Performance review"),31,92),IF(AI1213="Medium",IF(AO1213="Operational monitoring",31,IF(AO1213="Performance review",92,366)),366)))),"NEXT REVIEW EXCEEDS TIER CADENCE",IF(OR(AP1213="",AP1213="Action-capable: raise not yet set"),"AGENTIC CADENCE RAISE NOT SET (§6.4.4; size to be set by the Council)",IF(AND(Z1213="Closed",OR(D1213="",E1213="",G1213="",H1213="",I1213="",X1213="",Y1213="",AA1213="",AB1213="",NOT(ISNUMBER(AC1213)),NOT(ISNUMBER(AD1213)),AC1213&lt;1,AD1213&lt;1,AE1213="",AG1213="",AI1213="")),"CLOSURE EVIDENCE MISSING",IF(Z1213="Closed","Closure ready for independent review","Open / review")))))))))))))))))</f>
        <v/>
      </c>
      <c r="AI1213" s="0" t="n"/>
      <c r="AJ1213" s="0">
        <f>IF(AI1213="","",IF(AO1213="Operational monitoring",IF(AI1213="Low","Routine operational monitoring by the Service Owner",IF(AI1213="Medium","Monthly","Continuous (logged at least monthly)")),IF(AO1213="Performance review",IF(AI1213="Critical","At least monthly",IF(AI1213="High","Monthly",IF(AI1213="Medium","Quarterly","Annual"))),IF(AI1213="Critical","Continuous monitoring; formal review at least monthly",IF(AI1213="High","Quarterly","Annual")))))</f>
        <v/>
      </c>
      <c r="AK1213" s="0">
        <f>IF(OR(AI1213="",NOT(ISNUMBER(AC1213))),"",IF(OR(AI1213="Critical",AI1213="High"),MIN(AC1213,MAX(30,ROUNDUP(0.05*AC1213,0))),IF(AI1213="Medium",MIN(AC1213,20),MIN(AC1213,10))))</f>
        <v/>
      </c>
      <c r="AL1213" s="0" t="n"/>
      <c r="AM1213" s="0" t="n"/>
      <c r="AN1213" s="0" t="n"/>
      <c r="AO1213" s="0" t="n"/>
      <c r="AP1213" s="0" t="n"/>
    </row>
    <row r="1214">
      <c r="A1214" s="49" t="n"/>
      <c r="B1214" s="50" t="n"/>
      <c r="C1214" s="50" t="n"/>
      <c r="D1214" s="51" t="n"/>
      <c r="E1214" s="50" t="n"/>
      <c r="F1214" s="50" t="n"/>
      <c r="G1214" s="50" t="n"/>
      <c r="H1214" s="50" t="n"/>
      <c r="I1214" s="50" t="n"/>
      <c r="J1214" s="50" t="n"/>
      <c r="K1214" s="50" t="n"/>
      <c r="L1214" s="50" t="n"/>
      <c r="M1214" s="50" t="n"/>
      <c r="N1214" s="50" t="n"/>
      <c r="O1214" s="51" t="n"/>
      <c r="P1214" s="50" t="n"/>
      <c r="Q1214" s="50" t="n"/>
      <c r="R1214" s="50" t="n"/>
      <c r="S1214" s="50" t="n"/>
      <c r="T1214" s="50" t="n"/>
      <c r="U1214" s="50" t="n"/>
      <c r="V1214" s="50" t="n"/>
      <c r="W1214" s="50" t="n"/>
      <c r="X1214" s="50" t="n"/>
      <c r="Y1214" s="51" t="n"/>
      <c r="Z1214" s="52" t="n"/>
      <c r="AA1214" s="50" t="n"/>
      <c r="AB1214" s="50" t="n"/>
      <c r="AC1214" s="61" t="n"/>
      <c r="AD1214" s="61" t="n"/>
      <c r="AE1214" s="50" t="n"/>
      <c r="AF1214" s="0" t="n"/>
      <c r="AG1214" s="0" t="n"/>
      <c r="AH1214" s="85">
        <f>IF(COUNTA(A1214:AG1214,AI1214,AL1214:AP1214)=0,"",IF(TRIM(A1214)="","AIR-ID REQUIRED",IF(OR(AND(K1214&lt;&gt;"",ISNA(MATCH(K1214,{"Yes","No","Unknown"},0))),AND(Q1214&lt;&gt;"",ISNA(MATCH(Q1214,{"Yes","No","Unknown"},0))),AND(R1214&lt;&gt;"",ISNA(MATCH(R1214,{"Yes","No","Unknown"},0))),AND(T1214&lt;&gt;"",ISNA(MATCH(T1214,{"Yes","No","Unknown"},0))),AND(J1214&lt;&gt;"",ISNA(MATCH(J1214,{"Improving","Stable","Deteriorating","New / Baseline","Not yet known"},0))),AND(Z1214&lt;&gt;"",ISNA(MATCH(Z1214,{"Open","Reviewed","Action Open","Escalated","Closed"},0))),AND(AG1214&lt;&gt;"",ISNA(MATCH(AG1214,{"UC-ID specific","Shared system baseline"},0))),AND(AI1214&lt;&gt;"",ISNA(MATCH(AI1214,{"Low","Medium","High","Critical"},0))),AND(AL1214&lt;&gt;"",COUNTIF(Lists!$A$3:$A$10,AL1214)=0),AND(AO1214&lt;&gt;"",ISNA(MATCH(AO1214,{"Operational monitoring","Performance review","Formal review"},0))),AND(AP1214&lt;&gt;"",ISNA(MATCH(AP1214,{"Raised per Monitoring and Review Plan","Not action-capable","Action-capable: raise not yet set"},0)))),"INVALID VALUE — use the dropdown list",IF(AND(AG1214="UC-ID specific",OR(AF1214="",AF1214="None")),"UC-ID REQUIRED",IF(OR(J1214="",K1214="",Q1214="",R1214="",T1214="",AL1214="",J1214="Not yet known",K1214="Unknown",Q1214="Unknown",R1214="Unknown",T1214="Unknown"),"UNKNOWN TO RESOLVE",IF(AND(K1214="Yes",OR(H1214="",I1214="",M1214="",N1214="",O1214="",P1214="",P1214="None",X1214="")),"BREACH ACTION INCOMPLETE",IF(AND(OR(K1214="Yes",Q1214="Yes"),AL1214="None"),"TRIGGER NOT RECORDED — select the E.4 trigger",IF(AND(OR(AND(AL1214&lt;&gt;"",AL1214&lt;&gt;"None"),R1214="Yes"),AM1214=""),"REASSESSMENT / CONSIDERATION REF REQUIRED",IF(AND(OR(R1214="Yes",T1214="Yes"),U1214=""),"GATE LOG EVENT ID REQUIRED",IF(OR(AND(D1214&lt;&gt;"",NOT(ISNUMBER(D1214))),AND(Y1214&lt;&gt;"",NOT(ISNUMBER(Y1214))),AND(ISNUMBER(D1214),ISNUMBER(Y1214),Y1214&lt;=D1214)),"DATE CHECK — Review and Next Review must be dates, Next after Review",IF(AND(ISNUMBER(AC1214),ISNUMBER(AD1214),AD1214&gt;AC1214),"SAMPLE EXCEEDS POPULATION",IF(AND(ISNUMBER(AD1214),ISNUMBER(AK1214),AD1214&lt;AK1214),"SAMPLE BELOW TIER MINIMUM",IF(AND(AI1214&lt;&gt;"",ISNUMBER(Y1214),AO1214=""),"REVIEW TYPE REQUIRED: operational, performance or formal (§6.4.4)",IF(AND(ISNUMBER(D1214),ISNUMBER(Y1214),AI1214&lt;&gt;"",Y1214-D1214&gt;IF(AI1214="Critical",31,IF(AI1214="High",IF(OR(AO1214="Operational monitoring",AO1214="Performance review"),31,92),IF(AI1214="Medium",IF(AO1214="Operational monitoring",31,IF(AO1214="Performance review",92,366)),366)))),"NEXT REVIEW EXCEEDS TIER CADENCE",IF(OR(AP1214="",AP1214="Action-capable: raise not yet set"),"AGENTIC CADENCE RAISE NOT SET (§6.4.4; size to be set by the Council)",IF(AND(Z1214="Closed",OR(D1214="",E1214="",G1214="",H1214="",I1214="",X1214="",Y1214="",AA1214="",AB1214="",NOT(ISNUMBER(AC1214)),NOT(ISNUMBER(AD1214)),AC1214&lt;1,AD1214&lt;1,AE1214="",AG1214="",AI1214="")),"CLOSURE EVIDENCE MISSING",IF(Z1214="Closed","Closure ready for independent review","Open / review")))))))))))))))))</f>
        <v/>
      </c>
      <c r="AI1214" s="0" t="n"/>
      <c r="AJ1214" s="0">
        <f>IF(AI1214="","",IF(AO1214="Operational monitoring",IF(AI1214="Low","Routine operational monitoring by the Service Owner",IF(AI1214="Medium","Monthly","Continuous (logged at least monthly)")),IF(AO1214="Performance review",IF(AI1214="Critical","At least monthly",IF(AI1214="High","Monthly",IF(AI1214="Medium","Quarterly","Annual"))),IF(AI1214="Critical","Continuous monitoring; formal review at least monthly",IF(AI1214="High","Quarterly","Annual")))))</f>
        <v/>
      </c>
      <c r="AK1214" s="0">
        <f>IF(OR(AI1214="",NOT(ISNUMBER(AC1214))),"",IF(OR(AI1214="Critical",AI1214="High"),MIN(AC1214,MAX(30,ROUNDUP(0.05*AC1214,0))),IF(AI1214="Medium",MIN(AC1214,20),MIN(AC1214,10))))</f>
        <v/>
      </c>
      <c r="AL1214" s="0" t="n"/>
      <c r="AM1214" s="0" t="n"/>
      <c r="AN1214" s="0" t="n"/>
      <c r="AO1214" s="0" t="n"/>
      <c r="AP1214" s="0" t="n"/>
    </row>
    <row r="1215">
      <c r="A1215" s="49" t="n"/>
      <c r="B1215" s="50" t="n"/>
      <c r="C1215" s="50" t="n"/>
      <c r="D1215" s="51" t="n"/>
      <c r="E1215" s="50" t="n"/>
      <c r="F1215" s="50" t="n"/>
      <c r="G1215" s="50" t="n"/>
      <c r="H1215" s="50" t="n"/>
      <c r="I1215" s="50" t="n"/>
      <c r="J1215" s="50" t="n"/>
      <c r="K1215" s="50" t="n"/>
      <c r="L1215" s="50" t="n"/>
      <c r="M1215" s="50" t="n"/>
      <c r="N1215" s="50" t="n"/>
      <c r="O1215" s="51" t="n"/>
      <c r="P1215" s="50" t="n"/>
      <c r="Q1215" s="50" t="n"/>
      <c r="R1215" s="50" t="n"/>
      <c r="S1215" s="50" t="n"/>
      <c r="T1215" s="50" t="n"/>
      <c r="U1215" s="50" t="n"/>
      <c r="V1215" s="50" t="n"/>
      <c r="W1215" s="50" t="n"/>
      <c r="X1215" s="50" t="n"/>
      <c r="Y1215" s="51" t="n"/>
      <c r="Z1215" s="52" t="n"/>
      <c r="AA1215" s="50" t="n"/>
      <c r="AB1215" s="50" t="n"/>
      <c r="AC1215" s="61" t="n"/>
      <c r="AD1215" s="61" t="n"/>
      <c r="AE1215" s="50" t="n"/>
      <c r="AF1215" s="0" t="n"/>
      <c r="AG1215" s="0" t="n"/>
      <c r="AH1215" s="85">
        <f>IF(COUNTA(A1215:AG1215,AI1215,AL1215:AP1215)=0,"",IF(TRIM(A1215)="","AIR-ID REQUIRED",IF(OR(AND(K1215&lt;&gt;"",ISNA(MATCH(K1215,{"Yes","No","Unknown"},0))),AND(Q1215&lt;&gt;"",ISNA(MATCH(Q1215,{"Yes","No","Unknown"},0))),AND(R1215&lt;&gt;"",ISNA(MATCH(R1215,{"Yes","No","Unknown"},0))),AND(T1215&lt;&gt;"",ISNA(MATCH(T1215,{"Yes","No","Unknown"},0))),AND(J1215&lt;&gt;"",ISNA(MATCH(J1215,{"Improving","Stable","Deteriorating","New / Baseline","Not yet known"},0))),AND(Z1215&lt;&gt;"",ISNA(MATCH(Z1215,{"Open","Reviewed","Action Open","Escalated","Closed"},0))),AND(AG1215&lt;&gt;"",ISNA(MATCH(AG1215,{"UC-ID specific","Shared system baseline"},0))),AND(AI1215&lt;&gt;"",ISNA(MATCH(AI1215,{"Low","Medium","High","Critical"},0))),AND(AL1215&lt;&gt;"",COUNTIF(Lists!$A$3:$A$10,AL1215)=0),AND(AO1215&lt;&gt;"",ISNA(MATCH(AO1215,{"Operational monitoring","Performance review","Formal review"},0))),AND(AP1215&lt;&gt;"",ISNA(MATCH(AP1215,{"Raised per Monitoring and Review Plan","Not action-capable","Action-capable: raise not yet set"},0)))),"INVALID VALUE — use the dropdown list",IF(AND(AG1215="UC-ID specific",OR(AF1215="",AF1215="None")),"UC-ID REQUIRED",IF(OR(J1215="",K1215="",Q1215="",R1215="",T1215="",AL1215="",J1215="Not yet known",K1215="Unknown",Q1215="Unknown",R1215="Unknown",T1215="Unknown"),"UNKNOWN TO RESOLVE",IF(AND(K1215="Yes",OR(H1215="",I1215="",M1215="",N1215="",O1215="",P1215="",P1215="None",X1215="")),"BREACH ACTION INCOMPLETE",IF(AND(OR(K1215="Yes",Q1215="Yes"),AL1215="None"),"TRIGGER NOT RECORDED — select the E.4 trigger",IF(AND(OR(AND(AL1215&lt;&gt;"",AL1215&lt;&gt;"None"),R1215="Yes"),AM1215=""),"REASSESSMENT / CONSIDERATION REF REQUIRED",IF(AND(OR(R1215="Yes",T1215="Yes"),U1215=""),"GATE LOG EVENT ID REQUIRED",IF(OR(AND(D1215&lt;&gt;"",NOT(ISNUMBER(D1215))),AND(Y1215&lt;&gt;"",NOT(ISNUMBER(Y1215))),AND(ISNUMBER(D1215),ISNUMBER(Y1215),Y1215&lt;=D1215)),"DATE CHECK — Review and Next Review must be dates, Next after Review",IF(AND(ISNUMBER(AC1215),ISNUMBER(AD1215),AD1215&gt;AC1215),"SAMPLE EXCEEDS POPULATION",IF(AND(ISNUMBER(AD1215),ISNUMBER(AK1215),AD1215&lt;AK1215),"SAMPLE BELOW TIER MINIMUM",IF(AND(AI1215&lt;&gt;"",ISNUMBER(Y1215),AO1215=""),"REVIEW TYPE REQUIRED: operational, performance or formal (§6.4.4)",IF(AND(ISNUMBER(D1215),ISNUMBER(Y1215),AI1215&lt;&gt;"",Y1215-D1215&gt;IF(AI1215="Critical",31,IF(AI1215="High",IF(OR(AO1215="Operational monitoring",AO1215="Performance review"),31,92),IF(AI1215="Medium",IF(AO1215="Operational monitoring",31,IF(AO1215="Performance review",92,366)),366)))),"NEXT REVIEW EXCEEDS TIER CADENCE",IF(OR(AP1215="",AP1215="Action-capable: raise not yet set"),"AGENTIC CADENCE RAISE NOT SET (§6.4.4; size to be set by the Council)",IF(AND(Z1215="Closed",OR(D1215="",E1215="",G1215="",H1215="",I1215="",X1215="",Y1215="",AA1215="",AB1215="",NOT(ISNUMBER(AC1215)),NOT(ISNUMBER(AD1215)),AC1215&lt;1,AD1215&lt;1,AE1215="",AG1215="",AI1215="")),"CLOSURE EVIDENCE MISSING",IF(Z1215="Closed","Closure ready for independent review","Open / review")))))))))))))))))</f>
        <v/>
      </c>
      <c r="AI1215" s="0" t="n"/>
      <c r="AJ1215" s="0">
        <f>IF(AI1215="","",IF(AO1215="Operational monitoring",IF(AI1215="Low","Routine operational monitoring by the Service Owner",IF(AI1215="Medium","Monthly","Continuous (logged at least monthly)")),IF(AO1215="Performance review",IF(AI1215="Critical","At least monthly",IF(AI1215="High","Monthly",IF(AI1215="Medium","Quarterly","Annual"))),IF(AI1215="Critical","Continuous monitoring; formal review at least monthly",IF(AI1215="High","Quarterly","Annual")))))</f>
        <v/>
      </c>
      <c r="AK1215" s="0">
        <f>IF(OR(AI1215="",NOT(ISNUMBER(AC1215))),"",IF(OR(AI1215="Critical",AI1215="High"),MIN(AC1215,MAX(30,ROUNDUP(0.05*AC1215,0))),IF(AI1215="Medium",MIN(AC1215,20),MIN(AC1215,10))))</f>
        <v/>
      </c>
      <c r="AL1215" s="0" t="n"/>
      <c r="AM1215" s="0" t="n"/>
      <c r="AN1215" s="0" t="n"/>
      <c r="AO1215" s="0" t="n"/>
      <c r="AP1215" s="0" t="n"/>
    </row>
    <row r="1216">
      <c r="A1216" s="49" t="n"/>
      <c r="B1216" s="50" t="n"/>
      <c r="C1216" s="50" t="n"/>
      <c r="D1216" s="51" t="n"/>
      <c r="E1216" s="50" t="n"/>
      <c r="F1216" s="50" t="n"/>
      <c r="G1216" s="50" t="n"/>
      <c r="H1216" s="50" t="n"/>
      <c r="I1216" s="50" t="n"/>
      <c r="J1216" s="50" t="n"/>
      <c r="K1216" s="50" t="n"/>
      <c r="L1216" s="50" t="n"/>
      <c r="M1216" s="50" t="n"/>
      <c r="N1216" s="50" t="n"/>
      <c r="O1216" s="51" t="n"/>
      <c r="P1216" s="50" t="n"/>
      <c r="Q1216" s="50" t="n"/>
      <c r="R1216" s="50" t="n"/>
      <c r="S1216" s="50" t="n"/>
      <c r="T1216" s="50" t="n"/>
      <c r="U1216" s="50" t="n"/>
      <c r="V1216" s="50" t="n"/>
      <c r="W1216" s="50" t="n"/>
      <c r="X1216" s="50" t="n"/>
      <c r="Y1216" s="51" t="n"/>
      <c r="Z1216" s="52" t="n"/>
      <c r="AA1216" s="50" t="n"/>
      <c r="AB1216" s="50" t="n"/>
      <c r="AC1216" s="61" t="n"/>
      <c r="AD1216" s="61" t="n"/>
      <c r="AE1216" s="50" t="n"/>
      <c r="AF1216" s="0" t="n"/>
      <c r="AG1216" s="0" t="n"/>
      <c r="AH1216" s="85">
        <f>IF(COUNTA(A1216:AG1216,AI1216,AL1216:AP1216)=0,"",IF(TRIM(A1216)="","AIR-ID REQUIRED",IF(OR(AND(K1216&lt;&gt;"",ISNA(MATCH(K1216,{"Yes","No","Unknown"},0))),AND(Q1216&lt;&gt;"",ISNA(MATCH(Q1216,{"Yes","No","Unknown"},0))),AND(R1216&lt;&gt;"",ISNA(MATCH(R1216,{"Yes","No","Unknown"},0))),AND(T1216&lt;&gt;"",ISNA(MATCH(T1216,{"Yes","No","Unknown"},0))),AND(J1216&lt;&gt;"",ISNA(MATCH(J1216,{"Improving","Stable","Deteriorating","New / Baseline","Not yet known"},0))),AND(Z1216&lt;&gt;"",ISNA(MATCH(Z1216,{"Open","Reviewed","Action Open","Escalated","Closed"},0))),AND(AG1216&lt;&gt;"",ISNA(MATCH(AG1216,{"UC-ID specific","Shared system baseline"},0))),AND(AI1216&lt;&gt;"",ISNA(MATCH(AI1216,{"Low","Medium","High","Critical"},0))),AND(AL1216&lt;&gt;"",COUNTIF(Lists!$A$3:$A$10,AL1216)=0),AND(AO1216&lt;&gt;"",ISNA(MATCH(AO1216,{"Operational monitoring","Performance review","Formal review"},0))),AND(AP1216&lt;&gt;"",ISNA(MATCH(AP1216,{"Raised per Monitoring and Review Plan","Not action-capable","Action-capable: raise not yet set"},0)))),"INVALID VALUE — use the dropdown list",IF(AND(AG1216="UC-ID specific",OR(AF1216="",AF1216="None")),"UC-ID REQUIRED",IF(OR(J1216="",K1216="",Q1216="",R1216="",T1216="",AL1216="",J1216="Not yet known",K1216="Unknown",Q1216="Unknown",R1216="Unknown",T1216="Unknown"),"UNKNOWN TO RESOLVE",IF(AND(K1216="Yes",OR(H1216="",I1216="",M1216="",N1216="",O1216="",P1216="",P1216="None",X1216="")),"BREACH ACTION INCOMPLETE",IF(AND(OR(K1216="Yes",Q1216="Yes"),AL1216="None"),"TRIGGER NOT RECORDED — select the E.4 trigger",IF(AND(OR(AND(AL1216&lt;&gt;"",AL1216&lt;&gt;"None"),R1216="Yes"),AM1216=""),"REASSESSMENT / CONSIDERATION REF REQUIRED",IF(AND(OR(R1216="Yes",T1216="Yes"),U1216=""),"GATE LOG EVENT ID REQUIRED",IF(OR(AND(D1216&lt;&gt;"",NOT(ISNUMBER(D1216))),AND(Y1216&lt;&gt;"",NOT(ISNUMBER(Y1216))),AND(ISNUMBER(D1216),ISNUMBER(Y1216),Y1216&lt;=D1216)),"DATE CHECK — Review and Next Review must be dates, Next after Review",IF(AND(ISNUMBER(AC1216),ISNUMBER(AD1216),AD1216&gt;AC1216),"SAMPLE EXCEEDS POPULATION",IF(AND(ISNUMBER(AD1216),ISNUMBER(AK1216),AD1216&lt;AK1216),"SAMPLE BELOW TIER MINIMUM",IF(AND(AI1216&lt;&gt;"",ISNUMBER(Y1216),AO1216=""),"REVIEW TYPE REQUIRED: operational, performance or formal (§6.4.4)",IF(AND(ISNUMBER(D1216),ISNUMBER(Y1216),AI1216&lt;&gt;"",Y1216-D1216&gt;IF(AI1216="Critical",31,IF(AI1216="High",IF(OR(AO1216="Operational monitoring",AO1216="Performance review"),31,92),IF(AI1216="Medium",IF(AO1216="Operational monitoring",31,IF(AO1216="Performance review",92,366)),366)))),"NEXT REVIEW EXCEEDS TIER CADENCE",IF(OR(AP1216="",AP1216="Action-capable: raise not yet set"),"AGENTIC CADENCE RAISE NOT SET (§6.4.4; size to be set by the Council)",IF(AND(Z1216="Closed",OR(D1216="",E1216="",G1216="",H1216="",I1216="",X1216="",Y1216="",AA1216="",AB1216="",NOT(ISNUMBER(AC1216)),NOT(ISNUMBER(AD1216)),AC1216&lt;1,AD1216&lt;1,AE1216="",AG1216="",AI1216="")),"CLOSURE EVIDENCE MISSING",IF(Z1216="Closed","Closure ready for independent review","Open / review")))))))))))))))))</f>
        <v/>
      </c>
      <c r="AI1216" s="0" t="n"/>
      <c r="AJ1216" s="0">
        <f>IF(AI1216="","",IF(AO1216="Operational monitoring",IF(AI1216="Low","Routine operational monitoring by the Service Owner",IF(AI1216="Medium","Monthly","Continuous (logged at least monthly)")),IF(AO1216="Performance review",IF(AI1216="Critical","At least monthly",IF(AI1216="High","Monthly",IF(AI1216="Medium","Quarterly","Annual"))),IF(AI1216="Critical","Continuous monitoring; formal review at least monthly",IF(AI1216="High","Quarterly","Annual")))))</f>
        <v/>
      </c>
      <c r="AK1216" s="0">
        <f>IF(OR(AI1216="",NOT(ISNUMBER(AC1216))),"",IF(OR(AI1216="Critical",AI1216="High"),MIN(AC1216,MAX(30,ROUNDUP(0.05*AC1216,0))),IF(AI1216="Medium",MIN(AC1216,20),MIN(AC1216,10))))</f>
        <v/>
      </c>
      <c r="AL1216" s="0" t="n"/>
      <c r="AM1216" s="0" t="n"/>
      <c r="AN1216" s="0" t="n"/>
      <c r="AO1216" s="0" t="n"/>
      <c r="AP1216" s="0" t="n"/>
    </row>
    <row r="1217">
      <c r="A1217" s="49" t="n"/>
      <c r="B1217" s="50" t="n"/>
      <c r="C1217" s="50" t="n"/>
      <c r="D1217" s="51" t="n"/>
      <c r="E1217" s="50" t="n"/>
      <c r="F1217" s="50" t="n"/>
      <c r="G1217" s="50" t="n"/>
      <c r="H1217" s="50" t="n"/>
      <c r="I1217" s="50" t="n"/>
      <c r="J1217" s="50" t="n"/>
      <c r="K1217" s="50" t="n"/>
      <c r="L1217" s="50" t="n"/>
      <c r="M1217" s="50" t="n"/>
      <c r="N1217" s="50" t="n"/>
      <c r="O1217" s="51" t="n"/>
      <c r="P1217" s="50" t="n"/>
      <c r="Q1217" s="50" t="n"/>
      <c r="R1217" s="50" t="n"/>
      <c r="S1217" s="50" t="n"/>
      <c r="T1217" s="50" t="n"/>
      <c r="U1217" s="50" t="n"/>
      <c r="V1217" s="50" t="n"/>
      <c r="W1217" s="50" t="n"/>
      <c r="X1217" s="50" t="n"/>
      <c r="Y1217" s="51" t="n"/>
      <c r="Z1217" s="52" t="n"/>
      <c r="AA1217" s="50" t="n"/>
      <c r="AB1217" s="50" t="n"/>
      <c r="AC1217" s="61" t="n"/>
      <c r="AD1217" s="61" t="n"/>
      <c r="AE1217" s="50" t="n"/>
      <c r="AF1217" s="0" t="n"/>
      <c r="AG1217" s="0" t="n"/>
      <c r="AH1217" s="85">
        <f>IF(COUNTA(A1217:AG1217,AI1217,AL1217:AP1217)=0,"",IF(TRIM(A1217)="","AIR-ID REQUIRED",IF(OR(AND(K1217&lt;&gt;"",ISNA(MATCH(K1217,{"Yes","No","Unknown"},0))),AND(Q1217&lt;&gt;"",ISNA(MATCH(Q1217,{"Yes","No","Unknown"},0))),AND(R1217&lt;&gt;"",ISNA(MATCH(R1217,{"Yes","No","Unknown"},0))),AND(T1217&lt;&gt;"",ISNA(MATCH(T1217,{"Yes","No","Unknown"},0))),AND(J1217&lt;&gt;"",ISNA(MATCH(J1217,{"Improving","Stable","Deteriorating","New / Baseline","Not yet known"},0))),AND(Z1217&lt;&gt;"",ISNA(MATCH(Z1217,{"Open","Reviewed","Action Open","Escalated","Closed"},0))),AND(AG1217&lt;&gt;"",ISNA(MATCH(AG1217,{"UC-ID specific","Shared system baseline"},0))),AND(AI1217&lt;&gt;"",ISNA(MATCH(AI1217,{"Low","Medium","High","Critical"},0))),AND(AL1217&lt;&gt;"",COUNTIF(Lists!$A$3:$A$10,AL1217)=0),AND(AO1217&lt;&gt;"",ISNA(MATCH(AO1217,{"Operational monitoring","Performance review","Formal review"},0))),AND(AP1217&lt;&gt;"",ISNA(MATCH(AP1217,{"Raised per Monitoring and Review Plan","Not action-capable","Action-capable: raise not yet set"},0)))),"INVALID VALUE — use the dropdown list",IF(AND(AG1217="UC-ID specific",OR(AF1217="",AF1217="None")),"UC-ID REQUIRED",IF(OR(J1217="",K1217="",Q1217="",R1217="",T1217="",AL1217="",J1217="Not yet known",K1217="Unknown",Q1217="Unknown",R1217="Unknown",T1217="Unknown"),"UNKNOWN TO RESOLVE",IF(AND(K1217="Yes",OR(H1217="",I1217="",M1217="",N1217="",O1217="",P1217="",P1217="None",X1217="")),"BREACH ACTION INCOMPLETE",IF(AND(OR(K1217="Yes",Q1217="Yes"),AL1217="None"),"TRIGGER NOT RECORDED — select the E.4 trigger",IF(AND(OR(AND(AL1217&lt;&gt;"",AL1217&lt;&gt;"None"),R1217="Yes"),AM1217=""),"REASSESSMENT / CONSIDERATION REF REQUIRED",IF(AND(OR(R1217="Yes",T1217="Yes"),U1217=""),"GATE LOG EVENT ID REQUIRED",IF(OR(AND(D1217&lt;&gt;"",NOT(ISNUMBER(D1217))),AND(Y1217&lt;&gt;"",NOT(ISNUMBER(Y1217))),AND(ISNUMBER(D1217),ISNUMBER(Y1217),Y1217&lt;=D1217)),"DATE CHECK — Review and Next Review must be dates, Next after Review",IF(AND(ISNUMBER(AC1217),ISNUMBER(AD1217),AD1217&gt;AC1217),"SAMPLE EXCEEDS POPULATION",IF(AND(ISNUMBER(AD1217),ISNUMBER(AK1217),AD1217&lt;AK1217),"SAMPLE BELOW TIER MINIMUM",IF(AND(AI1217&lt;&gt;"",ISNUMBER(Y1217),AO1217=""),"REVIEW TYPE REQUIRED: operational, performance or formal (§6.4.4)",IF(AND(ISNUMBER(D1217),ISNUMBER(Y1217),AI1217&lt;&gt;"",Y1217-D1217&gt;IF(AI1217="Critical",31,IF(AI1217="High",IF(OR(AO1217="Operational monitoring",AO1217="Performance review"),31,92),IF(AI1217="Medium",IF(AO1217="Operational monitoring",31,IF(AO1217="Performance review",92,366)),366)))),"NEXT REVIEW EXCEEDS TIER CADENCE",IF(OR(AP1217="",AP1217="Action-capable: raise not yet set"),"AGENTIC CADENCE RAISE NOT SET (§6.4.4; size to be set by the Council)",IF(AND(Z1217="Closed",OR(D1217="",E1217="",G1217="",H1217="",I1217="",X1217="",Y1217="",AA1217="",AB1217="",NOT(ISNUMBER(AC1217)),NOT(ISNUMBER(AD1217)),AC1217&lt;1,AD1217&lt;1,AE1217="",AG1217="",AI1217="")),"CLOSURE EVIDENCE MISSING",IF(Z1217="Closed","Closure ready for independent review","Open / review")))))))))))))))))</f>
        <v/>
      </c>
      <c r="AI1217" s="0" t="n"/>
      <c r="AJ1217" s="0">
        <f>IF(AI1217="","",IF(AO1217="Operational monitoring",IF(AI1217="Low","Routine operational monitoring by the Service Owner",IF(AI1217="Medium","Monthly","Continuous (logged at least monthly)")),IF(AO1217="Performance review",IF(AI1217="Critical","At least monthly",IF(AI1217="High","Monthly",IF(AI1217="Medium","Quarterly","Annual"))),IF(AI1217="Critical","Continuous monitoring; formal review at least monthly",IF(AI1217="High","Quarterly","Annual")))))</f>
        <v/>
      </c>
      <c r="AK1217" s="0">
        <f>IF(OR(AI1217="",NOT(ISNUMBER(AC1217))),"",IF(OR(AI1217="Critical",AI1217="High"),MIN(AC1217,MAX(30,ROUNDUP(0.05*AC1217,0))),IF(AI1217="Medium",MIN(AC1217,20),MIN(AC1217,10))))</f>
        <v/>
      </c>
      <c r="AL1217" s="0" t="n"/>
      <c r="AM1217" s="0" t="n"/>
      <c r="AN1217" s="0" t="n"/>
      <c r="AO1217" s="0" t="n"/>
      <c r="AP1217" s="0" t="n"/>
    </row>
    <row r="1218">
      <c r="A1218" s="49" t="n"/>
      <c r="B1218" s="50" t="n"/>
      <c r="C1218" s="50" t="n"/>
      <c r="D1218" s="51" t="n"/>
      <c r="E1218" s="50" t="n"/>
      <c r="F1218" s="50" t="n"/>
      <c r="G1218" s="50" t="n"/>
      <c r="H1218" s="50" t="n"/>
      <c r="I1218" s="50" t="n"/>
      <c r="J1218" s="50" t="n"/>
      <c r="K1218" s="50" t="n"/>
      <c r="L1218" s="50" t="n"/>
      <c r="M1218" s="50" t="n"/>
      <c r="N1218" s="50" t="n"/>
      <c r="O1218" s="51" t="n"/>
      <c r="P1218" s="50" t="n"/>
      <c r="Q1218" s="50" t="n"/>
      <c r="R1218" s="50" t="n"/>
      <c r="S1218" s="50" t="n"/>
      <c r="T1218" s="50" t="n"/>
      <c r="U1218" s="50" t="n"/>
      <c r="V1218" s="50" t="n"/>
      <c r="W1218" s="50" t="n"/>
      <c r="X1218" s="50" t="n"/>
      <c r="Y1218" s="51" t="n"/>
      <c r="Z1218" s="52" t="n"/>
      <c r="AA1218" s="50" t="n"/>
      <c r="AB1218" s="50" t="n"/>
      <c r="AC1218" s="61" t="n"/>
      <c r="AD1218" s="61" t="n"/>
      <c r="AE1218" s="50" t="n"/>
      <c r="AF1218" s="0" t="n"/>
      <c r="AG1218" s="0" t="n"/>
      <c r="AH1218" s="85">
        <f>IF(COUNTA(A1218:AG1218,AI1218,AL1218:AP1218)=0,"",IF(TRIM(A1218)="","AIR-ID REQUIRED",IF(OR(AND(K1218&lt;&gt;"",ISNA(MATCH(K1218,{"Yes","No","Unknown"},0))),AND(Q1218&lt;&gt;"",ISNA(MATCH(Q1218,{"Yes","No","Unknown"},0))),AND(R1218&lt;&gt;"",ISNA(MATCH(R1218,{"Yes","No","Unknown"},0))),AND(T1218&lt;&gt;"",ISNA(MATCH(T1218,{"Yes","No","Unknown"},0))),AND(J1218&lt;&gt;"",ISNA(MATCH(J1218,{"Improving","Stable","Deteriorating","New / Baseline","Not yet known"},0))),AND(Z1218&lt;&gt;"",ISNA(MATCH(Z1218,{"Open","Reviewed","Action Open","Escalated","Closed"},0))),AND(AG1218&lt;&gt;"",ISNA(MATCH(AG1218,{"UC-ID specific","Shared system baseline"},0))),AND(AI1218&lt;&gt;"",ISNA(MATCH(AI1218,{"Low","Medium","High","Critical"},0))),AND(AL1218&lt;&gt;"",COUNTIF(Lists!$A$3:$A$10,AL1218)=0),AND(AO1218&lt;&gt;"",ISNA(MATCH(AO1218,{"Operational monitoring","Performance review","Formal review"},0))),AND(AP1218&lt;&gt;"",ISNA(MATCH(AP1218,{"Raised per Monitoring and Review Plan","Not action-capable","Action-capable: raise not yet set"},0)))),"INVALID VALUE — use the dropdown list",IF(AND(AG1218="UC-ID specific",OR(AF1218="",AF1218="None")),"UC-ID REQUIRED",IF(OR(J1218="",K1218="",Q1218="",R1218="",T1218="",AL1218="",J1218="Not yet known",K1218="Unknown",Q1218="Unknown",R1218="Unknown",T1218="Unknown"),"UNKNOWN TO RESOLVE",IF(AND(K1218="Yes",OR(H1218="",I1218="",M1218="",N1218="",O1218="",P1218="",P1218="None",X1218="")),"BREACH ACTION INCOMPLETE",IF(AND(OR(K1218="Yes",Q1218="Yes"),AL1218="None"),"TRIGGER NOT RECORDED — select the E.4 trigger",IF(AND(OR(AND(AL1218&lt;&gt;"",AL1218&lt;&gt;"None"),R1218="Yes"),AM1218=""),"REASSESSMENT / CONSIDERATION REF REQUIRED",IF(AND(OR(R1218="Yes",T1218="Yes"),U1218=""),"GATE LOG EVENT ID REQUIRED",IF(OR(AND(D1218&lt;&gt;"",NOT(ISNUMBER(D1218))),AND(Y1218&lt;&gt;"",NOT(ISNUMBER(Y1218))),AND(ISNUMBER(D1218),ISNUMBER(Y1218),Y1218&lt;=D1218)),"DATE CHECK — Review and Next Review must be dates, Next after Review",IF(AND(ISNUMBER(AC1218),ISNUMBER(AD1218),AD1218&gt;AC1218),"SAMPLE EXCEEDS POPULATION",IF(AND(ISNUMBER(AD1218),ISNUMBER(AK1218),AD1218&lt;AK1218),"SAMPLE BELOW TIER MINIMUM",IF(AND(AI1218&lt;&gt;"",ISNUMBER(Y1218),AO1218=""),"REVIEW TYPE REQUIRED: operational, performance or formal (§6.4.4)",IF(AND(ISNUMBER(D1218),ISNUMBER(Y1218),AI1218&lt;&gt;"",Y1218-D1218&gt;IF(AI1218="Critical",31,IF(AI1218="High",IF(OR(AO1218="Operational monitoring",AO1218="Performance review"),31,92),IF(AI1218="Medium",IF(AO1218="Operational monitoring",31,IF(AO1218="Performance review",92,366)),366)))),"NEXT REVIEW EXCEEDS TIER CADENCE",IF(OR(AP1218="",AP1218="Action-capable: raise not yet set"),"AGENTIC CADENCE RAISE NOT SET (§6.4.4; size to be set by the Council)",IF(AND(Z1218="Closed",OR(D1218="",E1218="",G1218="",H1218="",I1218="",X1218="",Y1218="",AA1218="",AB1218="",NOT(ISNUMBER(AC1218)),NOT(ISNUMBER(AD1218)),AC1218&lt;1,AD1218&lt;1,AE1218="",AG1218="",AI1218="")),"CLOSURE EVIDENCE MISSING",IF(Z1218="Closed","Closure ready for independent review","Open / review")))))))))))))))))</f>
        <v/>
      </c>
      <c r="AI1218" s="0" t="n"/>
      <c r="AJ1218" s="0">
        <f>IF(AI1218="","",IF(AO1218="Operational monitoring",IF(AI1218="Low","Routine operational monitoring by the Service Owner",IF(AI1218="Medium","Monthly","Continuous (logged at least monthly)")),IF(AO1218="Performance review",IF(AI1218="Critical","At least monthly",IF(AI1218="High","Monthly",IF(AI1218="Medium","Quarterly","Annual"))),IF(AI1218="Critical","Continuous monitoring; formal review at least monthly",IF(AI1218="High","Quarterly","Annual")))))</f>
        <v/>
      </c>
      <c r="AK1218" s="0">
        <f>IF(OR(AI1218="",NOT(ISNUMBER(AC1218))),"",IF(OR(AI1218="Critical",AI1218="High"),MIN(AC1218,MAX(30,ROUNDUP(0.05*AC1218,0))),IF(AI1218="Medium",MIN(AC1218,20),MIN(AC1218,10))))</f>
        <v/>
      </c>
      <c r="AL1218" s="0" t="n"/>
      <c r="AM1218" s="0" t="n"/>
      <c r="AN1218" s="0" t="n"/>
      <c r="AO1218" s="0" t="n"/>
      <c r="AP1218" s="0" t="n"/>
    </row>
    <row r="1219">
      <c r="A1219" s="49" t="n"/>
      <c r="B1219" s="50" t="n"/>
      <c r="C1219" s="50" t="n"/>
      <c r="D1219" s="51" t="n"/>
      <c r="E1219" s="50" t="n"/>
      <c r="F1219" s="50" t="n"/>
      <c r="G1219" s="50" t="n"/>
      <c r="H1219" s="50" t="n"/>
      <c r="I1219" s="50" t="n"/>
      <c r="J1219" s="50" t="n"/>
      <c r="K1219" s="50" t="n"/>
      <c r="L1219" s="50" t="n"/>
      <c r="M1219" s="50" t="n"/>
      <c r="N1219" s="50" t="n"/>
      <c r="O1219" s="51" t="n"/>
      <c r="P1219" s="50" t="n"/>
      <c r="Q1219" s="50" t="n"/>
      <c r="R1219" s="50" t="n"/>
      <c r="S1219" s="50" t="n"/>
      <c r="T1219" s="50" t="n"/>
      <c r="U1219" s="50" t="n"/>
      <c r="V1219" s="50" t="n"/>
      <c r="W1219" s="50" t="n"/>
      <c r="X1219" s="50" t="n"/>
      <c r="Y1219" s="51" t="n"/>
      <c r="Z1219" s="52" t="n"/>
      <c r="AA1219" s="50" t="n"/>
      <c r="AB1219" s="50" t="n"/>
      <c r="AC1219" s="61" t="n"/>
      <c r="AD1219" s="61" t="n"/>
      <c r="AE1219" s="50" t="n"/>
      <c r="AF1219" s="0" t="n"/>
      <c r="AG1219" s="0" t="n"/>
      <c r="AH1219" s="85">
        <f>IF(COUNTA(A1219:AG1219,AI1219,AL1219:AP1219)=0,"",IF(TRIM(A1219)="","AIR-ID REQUIRED",IF(OR(AND(K1219&lt;&gt;"",ISNA(MATCH(K1219,{"Yes","No","Unknown"},0))),AND(Q1219&lt;&gt;"",ISNA(MATCH(Q1219,{"Yes","No","Unknown"},0))),AND(R1219&lt;&gt;"",ISNA(MATCH(R1219,{"Yes","No","Unknown"},0))),AND(T1219&lt;&gt;"",ISNA(MATCH(T1219,{"Yes","No","Unknown"},0))),AND(J1219&lt;&gt;"",ISNA(MATCH(J1219,{"Improving","Stable","Deteriorating","New / Baseline","Not yet known"},0))),AND(Z1219&lt;&gt;"",ISNA(MATCH(Z1219,{"Open","Reviewed","Action Open","Escalated","Closed"},0))),AND(AG1219&lt;&gt;"",ISNA(MATCH(AG1219,{"UC-ID specific","Shared system baseline"},0))),AND(AI1219&lt;&gt;"",ISNA(MATCH(AI1219,{"Low","Medium","High","Critical"},0))),AND(AL1219&lt;&gt;"",COUNTIF(Lists!$A$3:$A$10,AL1219)=0),AND(AO1219&lt;&gt;"",ISNA(MATCH(AO1219,{"Operational monitoring","Performance review","Formal review"},0))),AND(AP1219&lt;&gt;"",ISNA(MATCH(AP1219,{"Raised per Monitoring and Review Plan","Not action-capable","Action-capable: raise not yet set"},0)))),"INVALID VALUE — use the dropdown list",IF(AND(AG1219="UC-ID specific",OR(AF1219="",AF1219="None")),"UC-ID REQUIRED",IF(OR(J1219="",K1219="",Q1219="",R1219="",T1219="",AL1219="",J1219="Not yet known",K1219="Unknown",Q1219="Unknown",R1219="Unknown",T1219="Unknown"),"UNKNOWN TO RESOLVE",IF(AND(K1219="Yes",OR(H1219="",I1219="",M1219="",N1219="",O1219="",P1219="",P1219="None",X1219="")),"BREACH ACTION INCOMPLETE",IF(AND(OR(K1219="Yes",Q1219="Yes"),AL1219="None"),"TRIGGER NOT RECORDED — select the E.4 trigger",IF(AND(OR(AND(AL1219&lt;&gt;"",AL1219&lt;&gt;"None"),R1219="Yes"),AM1219=""),"REASSESSMENT / CONSIDERATION REF REQUIRED",IF(AND(OR(R1219="Yes",T1219="Yes"),U1219=""),"GATE LOG EVENT ID REQUIRED",IF(OR(AND(D1219&lt;&gt;"",NOT(ISNUMBER(D1219))),AND(Y1219&lt;&gt;"",NOT(ISNUMBER(Y1219))),AND(ISNUMBER(D1219),ISNUMBER(Y1219),Y1219&lt;=D1219)),"DATE CHECK — Review and Next Review must be dates, Next after Review",IF(AND(ISNUMBER(AC1219),ISNUMBER(AD1219),AD1219&gt;AC1219),"SAMPLE EXCEEDS POPULATION",IF(AND(ISNUMBER(AD1219),ISNUMBER(AK1219),AD1219&lt;AK1219),"SAMPLE BELOW TIER MINIMUM",IF(AND(AI1219&lt;&gt;"",ISNUMBER(Y1219),AO1219=""),"REVIEW TYPE REQUIRED: operational, performance or formal (§6.4.4)",IF(AND(ISNUMBER(D1219),ISNUMBER(Y1219),AI1219&lt;&gt;"",Y1219-D1219&gt;IF(AI1219="Critical",31,IF(AI1219="High",IF(OR(AO1219="Operational monitoring",AO1219="Performance review"),31,92),IF(AI1219="Medium",IF(AO1219="Operational monitoring",31,IF(AO1219="Performance review",92,366)),366)))),"NEXT REVIEW EXCEEDS TIER CADENCE",IF(OR(AP1219="",AP1219="Action-capable: raise not yet set"),"AGENTIC CADENCE RAISE NOT SET (§6.4.4; size to be set by the Council)",IF(AND(Z1219="Closed",OR(D1219="",E1219="",G1219="",H1219="",I1219="",X1219="",Y1219="",AA1219="",AB1219="",NOT(ISNUMBER(AC1219)),NOT(ISNUMBER(AD1219)),AC1219&lt;1,AD1219&lt;1,AE1219="",AG1219="",AI1219="")),"CLOSURE EVIDENCE MISSING",IF(Z1219="Closed","Closure ready for independent review","Open / review")))))))))))))))))</f>
        <v/>
      </c>
      <c r="AI1219" s="0" t="n"/>
      <c r="AJ1219" s="0">
        <f>IF(AI1219="","",IF(AO1219="Operational monitoring",IF(AI1219="Low","Routine operational monitoring by the Service Owner",IF(AI1219="Medium","Monthly","Continuous (logged at least monthly)")),IF(AO1219="Performance review",IF(AI1219="Critical","At least monthly",IF(AI1219="High","Monthly",IF(AI1219="Medium","Quarterly","Annual"))),IF(AI1219="Critical","Continuous monitoring; formal review at least monthly",IF(AI1219="High","Quarterly","Annual")))))</f>
        <v/>
      </c>
      <c r="AK1219" s="0">
        <f>IF(OR(AI1219="",NOT(ISNUMBER(AC1219))),"",IF(OR(AI1219="Critical",AI1219="High"),MIN(AC1219,MAX(30,ROUNDUP(0.05*AC1219,0))),IF(AI1219="Medium",MIN(AC1219,20),MIN(AC1219,10))))</f>
        <v/>
      </c>
      <c r="AL1219" s="0" t="n"/>
      <c r="AM1219" s="0" t="n"/>
      <c r="AN1219" s="0" t="n"/>
      <c r="AO1219" s="0" t="n"/>
      <c r="AP1219" s="0" t="n"/>
    </row>
    <row r="1220">
      <c r="A1220" s="49" t="n"/>
      <c r="B1220" s="50" t="n"/>
      <c r="C1220" s="50" t="n"/>
      <c r="D1220" s="51" t="n"/>
      <c r="E1220" s="50" t="n"/>
      <c r="F1220" s="50" t="n"/>
      <c r="G1220" s="50" t="n"/>
      <c r="H1220" s="50" t="n"/>
      <c r="I1220" s="50" t="n"/>
      <c r="J1220" s="50" t="n"/>
      <c r="K1220" s="50" t="n"/>
      <c r="L1220" s="50" t="n"/>
      <c r="M1220" s="50" t="n"/>
      <c r="N1220" s="50" t="n"/>
      <c r="O1220" s="51" t="n"/>
      <c r="P1220" s="50" t="n"/>
      <c r="Q1220" s="50" t="n"/>
      <c r="R1220" s="50" t="n"/>
      <c r="S1220" s="50" t="n"/>
      <c r="T1220" s="50" t="n"/>
      <c r="U1220" s="50" t="n"/>
      <c r="V1220" s="50" t="n"/>
      <c r="W1220" s="50" t="n"/>
      <c r="X1220" s="50" t="n"/>
      <c r="Y1220" s="51" t="n"/>
      <c r="Z1220" s="52" t="n"/>
      <c r="AA1220" s="50" t="n"/>
      <c r="AB1220" s="50" t="n"/>
      <c r="AC1220" s="61" t="n"/>
      <c r="AD1220" s="61" t="n"/>
      <c r="AE1220" s="50" t="n"/>
      <c r="AF1220" s="0" t="n"/>
      <c r="AG1220" s="0" t="n"/>
      <c r="AH1220" s="85">
        <f>IF(COUNTA(A1220:AG1220,AI1220,AL1220:AP1220)=0,"",IF(TRIM(A1220)="","AIR-ID REQUIRED",IF(OR(AND(K1220&lt;&gt;"",ISNA(MATCH(K1220,{"Yes","No","Unknown"},0))),AND(Q1220&lt;&gt;"",ISNA(MATCH(Q1220,{"Yes","No","Unknown"},0))),AND(R1220&lt;&gt;"",ISNA(MATCH(R1220,{"Yes","No","Unknown"},0))),AND(T1220&lt;&gt;"",ISNA(MATCH(T1220,{"Yes","No","Unknown"},0))),AND(J1220&lt;&gt;"",ISNA(MATCH(J1220,{"Improving","Stable","Deteriorating","New / Baseline","Not yet known"},0))),AND(Z1220&lt;&gt;"",ISNA(MATCH(Z1220,{"Open","Reviewed","Action Open","Escalated","Closed"},0))),AND(AG1220&lt;&gt;"",ISNA(MATCH(AG1220,{"UC-ID specific","Shared system baseline"},0))),AND(AI1220&lt;&gt;"",ISNA(MATCH(AI1220,{"Low","Medium","High","Critical"},0))),AND(AL1220&lt;&gt;"",COUNTIF(Lists!$A$3:$A$10,AL1220)=0),AND(AO1220&lt;&gt;"",ISNA(MATCH(AO1220,{"Operational monitoring","Performance review","Formal review"},0))),AND(AP1220&lt;&gt;"",ISNA(MATCH(AP1220,{"Raised per Monitoring and Review Plan","Not action-capable","Action-capable: raise not yet set"},0)))),"INVALID VALUE — use the dropdown list",IF(AND(AG1220="UC-ID specific",OR(AF1220="",AF1220="None")),"UC-ID REQUIRED",IF(OR(J1220="",K1220="",Q1220="",R1220="",T1220="",AL1220="",J1220="Not yet known",K1220="Unknown",Q1220="Unknown",R1220="Unknown",T1220="Unknown"),"UNKNOWN TO RESOLVE",IF(AND(K1220="Yes",OR(H1220="",I1220="",M1220="",N1220="",O1220="",P1220="",P1220="None",X1220="")),"BREACH ACTION INCOMPLETE",IF(AND(OR(K1220="Yes",Q1220="Yes"),AL1220="None"),"TRIGGER NOT RECORDED — select the E.4 trigger",IF(AND(OR(AND(AL1220&lt;&gt;"",AL1220&lt;&gt;"None"),R1220="Yes"),AM1220=""),"REASSESSMENT / CONSIDERATION REF REQUIRED",IF(AND(OR(R1220="Yes",T1220="Yes"),U1220=""),"GATE LOG EVENT ID REQUIRED",IF(OR(AND(D1220&lt;&gt;"",NOT(ISNUMBER(D1220))),AND(Y1220&lt;&gt;"",NOT(ISNUMBER(Y1220))),AND(ISNUMBER(D1220),ISNUMBER(Y1220),Y1220&lt;=D1220)),"DATE CHECK — Review and Next Review must be dates, Next after Review",IF(AND(ISNUMBER(AC1220),ISNUMBER(AD1220),AD1220&gt;AC1220),"SAMPLE EXCEEDS POPULATION",IF(AND(ISNUMBER(AD1220),ISNUMBER(AK1220),AD1220&lt;AK1220),"SAMPLE BELOW TIER MINIMUM",IF(AND(AI1220&lt;&gt;"",ISNUMBER(Y1220),AO1220=""),"REVIEW TYPE REQUIRED: operational, performance or formal (§6.4.4)",IF(AND(ISNUMBER(D1220),ISNUMBER(Y1220),AI1220&lt;&gt;"",Y1220-D1220&gt;IF(AI1220="Critical",31,IF(AI1220="High",IF(OR(AO1220="Operational monitoring",AO1220="Performance review"),31,92),IF(AI1220="Medium",IF(AO1220="Operational monitoring",31,IF(AO1220="Performance review",92,366)),366)))),"NEXT REVIEW EXCEEDS TIER CADENCE",IF(OR(AP1220="",AP1220="Action-capable: raise not yet set"),"AGENTIC CADENCE RAISE NOT SET (§6.4.4; size to be set by the Council)",IF(AND(Z1220="Closed",OR(D1220="",E1220="",G1220="",H1220="",I1220="",X1220="",Y1220="",AA1220="",AB1220="",NOT(ISNUMBER(AC1220)),NOT(ISNUMBER(AD1220)),AC1220&lt;1,AD1220&lt;1,AE1220="",AG1220="",AI1220="")),"CLOSURE EVIDENCE MISSING",IF(Z1220="Closed","Closure ready for independent review","Open / review")))))))))))))))))</f>
        <v/>
      </c>
      <c r="AI1220" s="0" t="n"/>
      <c r="AJ1220" s="0">
        <f>IF(AI1220="","",IF(AO1220="Operational monitoring",IF(AI1220="Low","Routine operational monitoring by the Service Owner",IF(AI1220="Medium","Monthly","Continuous (logged at least monthly)")),IF(AO1220="Performance review",IF(AI1220="Critical","At least monthly",IF(AI1220="High","Monthly",IF(AI1220="Medium","Quarterly","Annual"))),IF(AI1220="Critical","Continuous monitoring; formal review at least monthly",IF(AI1220="High","Quarterly","Annual")))))</f>
        <v/>
      </c>
      <c r="AK1220" s="0">
        <f>IF(OR(AI1220="",NOT(ISNUMBER(AC1220))),"",IF(OR(AI1220="Critical",AI1220="High"),MIN(AC1220,MAX(30,ROUNDUP(0.05*AC1220,0))),IF(AI1220="Medium",MIN(AC1220,20),MIN(AC1220,10))))</f>
        <v/>
      </c>
      <c r="AL1220" s="0" t="n"/>
      <c r="AM1220" s="0" t="n"/>
      <c r="AN1220" s="0" t="n"/>
      <c r="AO1220" s="0" t="n"/>
      <c r="AP1220" s="0" t="n"/>
    </row>
    <row r="1221">
      <c r="A1221" s="49" t="n"/>
      <c r="B1221" s="50" t="n"/>
      <c r="C1221" s="50" t="n"/>
      <c r="D1221" s="51" t="n"/>
      <c r="E1221" s="50" t="n"/>
      <c r="F1221" s="50" t="n"/>
      <c r="G1221" s="50" t="n"/>
      <c r="H1221" s="50" t="n"/>
      <c r="I1221" s="50" t="n"/>
      <c r="J1221" s="50" t="n"/>
      <c r="K1221" s="50" t="n"/>
      <c r="L1221" s="50" t="n"/>
      <c r="M1221" s="50" t="n"/>
      <c r="N1221" s="50" t="n"/>
      <c r="O1221" s="51" t="n"/>
      <c r="P1221" s="50" t="n"/>
      <c r="Q1221" s="50" t="n"/>
      <c r="R1221" s="50" t="n"/>
      <c r="S1221" s="50" t="n"/>
      <c r="T1221" s="50" t="n"/>
      <c r="U1221" s="50" t="n"/>
      <c r="V1221" s="50" t="n"/>
      <c r="W1221" s="50" t="n"/>
      <c r="X1221" s="50" t="n"/>
      <c r="Y1221" s="51" t="n"/>
      <c r="Z1221" s="52" t="n"/>
      <c r="AA1221" s="50" t="n"/>
      <c r="AB1221" s="50" t="n"/>
      <c r="AC1221" s="61" t="n"/>
      <c r="AD1221" s="61" t="n"/>
      <c r="AE1221" s="50" t="n"/>
      <c r="AF1221" s="0" t="n"/>
      <c r="AG1221" s="0" t="n"/>
      <c r="AH1221" s="85">
        <f>IF(COUNTA(A1221:AG1221,AI1221,AL1221:AP1221)=0,"",IF(TRIM(A1221)="","AIR-ID REQUIRED",IF(OR(AND(K1221&lt;&gt;"",ISNA(MATCH(K1221,{"Yes","No","Unknown"},0))),AND(Q1221&lt;&gt;"",ISNA(MATCH(Q1221,{"Yes","No","Unknown"},0))),AND(R1221&lt;&gt;"",ISNA(MATCH(R1221,{"Yes","No","Unknown"},0))),AND(T1221&lt;&gt;"",ISNA(MATCH(T1221,{"Yes","No","Unknown"},0))),AND(J1221&lt;&gt;"",ISNA(MATCH(J1221,{"Improving","Stable","Deteriorating","New / Baseline","Not yet known"},0))),AND(Z1221&lt;&gt;"",ISNA(MATCH(Z1221,{"Open","Reviewed","Action Open","Escalated","Closed"},0))),AND(AG1221&lt;&gt;"",ISNA(MATCH(AG1221,{"UC-ID specific","Shared system baseline"},0))),AND(AI1221&lt;&gt;"",ISNA(MATCH(AI1221,{"Low","Medium","High","Critical"},0))),AND(AL1221&lt;&gt;"",COUNTIF(Lists!$A$3:$A$10,AL1221)=0),AND(AO1221&lt;&gt;"",ISNA(MATCH(AO1221,{"Operational monitoring","Performance review","Formal review"},0))),AND(AP1221&lt;&gt;"",ISNA(MATCH(AP1221,{"Raised per Monitoring and Review Plan","Not action-capable","Action-capable: raise not yet set"},0)))),"INVALID VALUE — use the dropdown list",IF(AND(AG1221="UC-ID specific",OR(AF1221="",AF1221="None")),"UC-ID REQUIRED",IF(OR(J1221="",K1221="",Q1221="",R1221="",T1221="",AL1221="",J1221="Not yet known",K1221="Unknown",Q1221="Unknown",R1221="Unknown",T1221="Unknown"),"UNKNOWN TO RESOLVE",IF(AND(K1221="Yes",OR(H1221="",I1221="",M1221="",N1221="",O1221="",P1221="",P1221="None",X1221="")),"BREACH ACTION INCOMPLETE",IF(AND(OR(K1221="Yes",Q1221="Yes"),AL1221="None"),"TRIGGER NOT RECORDED — select the E.4 trigger",IF(AND(OR(AND(AL1221&lt;&gt;"",AL1221&lt;&gt;"None"),R1221="Yes"),AM1221=""),"REASSESSMENT / CONSIDERATION REF REQUIRED",IF(AND(OR(R1221="Yes",T1221="Yes"),U1221=""),"GATE LOG EVENT ID REQUIRED",IF(OR(AND(D1221&lt;&gt;"",NOT(ISNUMBER(D1221))),AND(Y1221&lt;&gt;"",NOT(ISNUMBER(Y1221))),AND(ISNUMBER(D1221),ISNUMBER(Y1221),Y1221&lt;=D1221)),"DATE CHECK — Review and Next Review must be dates, Next after Review",IF(AND(ISNUMBER(AC1221),ISNUMBER(AD1221),AD1221&gt;AC1221),"SAMPLE EXCEEDS POPULATION",IF(AND(ISNUMBER(AD1221),ISNUMBER(AK1221),AD1221&lt;AK1221),"SAMPLE BELOW TIER MINIMUM",IF(AND(AI1221&lt;&gt;"",ISNUMBER(Y1221),AO1221=""),"REVIEW TYPE REQUIRED: operational, performance or formal (§6.4.4)",IF(AND(ISNUMBER(D1221),ISNUMBER(Y1221),AI1221&lt;&gt;"",Y1221-D1221&gt;IF(AI1221="Critical",31,IF(AI1221="High",IF(OR(AO1221="Operational monitoring",AO1221="Performance review"),31,92),IF(AI1221="Medium",IF(AO1221="Operational monitoring",31,IF(AO1221="Performance review",92,366)),366)))),"NEXT REVIEW EXCEEDS TIER CADENCE",IF(OR(AP1221="",AP1221="Action-capable: raise not yet set"),"AGENTIC CADENCE RAISE NOT SET (§6.4.4; size to be set by the Council)",IF(AND(Z1221="Closed",OR(D1221="",E1221="",G1221="",H1221="",I1221="",X1221="",Y1221="",AA1221="",AB1221="",NOT(ISNUMBER(AC1221)),NOT(ISNUMBER(AD1221)),AC1221&lt;1,AD1221&lt;1,AE1221="",AG1221="",AI1221="")),"CLOSURE EVIDENCE MISSING",IF(Z1221="Closed","Closure ready for independent review","Open / review")))))))))))))))))</f>
        <v/>
      </c>
      <c r="AI1221" s="0" t="n"/>
      <c r="AJ1221" s="0">
        <f>IF(AI1221="","",IF(AO1221="Operational monitoring",IF(AI1221="Low","Routine operational monitoring by the Service Owner",IF(AI1221="Medium","Monthly","Continuous (logged at least monthly)")),IF(AO1221="Performance review",IF(AI1221="Critical","At least monthly",IF(AI1221="High","Monthly",IF(AI1221="Medium","Quarterly","Annual"))),IF(AI1221="Critical","Continuous monitoring; formal review at least monthly",IF(AI1221="High","Quarterly","Annual")))))</f>
        <v/>
      </c>
      <c r="AK1221" s="0">
        <f>IF(OR(AI1221="",NOT(ISNUMBER(AC1221))),"",IF(OR(AI1221="Critical",AI1221="High"),MIN(AC1221,MAX(30,ROUNDUP(0.05*AC1221,0))),IF(AI1221="Medium",MIN(AC1221,20),MIN(AC1221,10))))</f>
        <v/>
      </c>
      <c r="AL1221" s="0" t="n"/>
      <c r="AM1221" s="0" t="n"/>
      <c r="AN1221" s="0" t="n"/>
      <c r="AO1221" s="0" t="n"/>
      <c r="AP1221" s="0" t="n"/>
    </row>
    <row r="1222">
      <c r="A1222" s="49" t="n"/>
      <c r="B1222" s="50" t="n"/>
      <c r="C1222" s="50" t="n"/>
      <c r="D1222" s="51" t="n"/>
      <c r="E1222" s="50" t="n"/>
      <c r="F1222" s="50" t="n"/>
      <c r="G1222" s="50" t="n"/>
      <c r="H1222" s="50" t="n"/>
      <c r="I1222" s="50" t="n"/>
      <c r="J1222" s="50" t="n"/>
      <c r="K1222" s="50" t="n"/>
      <c r="L1222" s="50" t="n"/>
      <c r="M1222" s="50" t="n"/>
      <c r="N1222" s="50" t="n"/>
      <c r="O1222" s="51" t="n"/>
      <c r="P1222" s="50" t="n"/>
      <c r="Q1222" s="50" t="n"/>
      <c r="R1222" s="50" t="n"/>
      <c r="S1222" s="50" t="n"/>
      <c r="T1222" s="50" t="n"/>
      <c r="U1222" s="50" t="n"/>
      <c r="V1222" s="50" t="n"/>
      <c r="W1222" s="50" t="n"/>
      <c r="X1222" s="50" t="n"/>
      <c r="Y1222" s="51" t="n"/>
      <c r="Z1222" s="52" t="n"/>
      <c r="AA1222" s="50" t="n"/>
      <c r="AB1222" s="50" t="n"/>
      <c r="AC1222" s="61" t="n"/>
      <c r="AD1222" s="61" t="n"/>
      <c r="AE1222" s="50" t="n"/>
      <c r="AF1222" s="0" t="n"/>
      <c r="AG1222" s="0" t="n"/>
      <c r="AH1222" s="85">
        <f>IF(COUNTA(A1222:AG1222,AI1222,AL1222:AP1222)=0,"",IF(TRIM(A1222)="","AIR-ID REQUIRED",IF(OR(AND(K1222&lt;&gt;"",ISNA(MATCH(K1222,{"Yes","No","Unknown"},0))),AND(Q1222&lt;&gt;"",ISNA(MATCH(Q1222,{"Yes","No","Unknown"},0))),AND(R1222&lt;&gt;"",ISNA(MATCH(R1222,{"Yes","No","Unknown"},0))),AND(T1222&lt;&gt;"",ISNA(MATCH(T1222,{"Yes","No","Unknown"},0))),AND(J1222&lt;&gt;"",ISNA(MATCH(J1222,{"Improving","Stable","Deteriorating","New / Baseline","Not yet known"},0))),AND(Z1222&lt;&gt;"",ISNA(MATCH(Z1222,{"Open","Reviewed","Action Open","Escalated","Closed"},0))),AND(AG1222&lt;&gt;"",ISNA(MATCH(AG1222,{"UC-ID specific","Shared system baseline"},0))),AND(AI1222&lt;&gt;"",ISNA(MATCH(AI1222,{"Low","Medium","High","Critical"},0))),AND(AL1222&lt;&gt;"",COUNTIF(Lists!$A$3:$A$10,AL1222)=0),AND(AO1222&lt;&gt;"",ISNA(MATCH(AO1222,{"Operational monitoring","Performance review","Formal review"},0))),AND(AP1222&lt;&gt;"",ISNA(MATCH(AP1222,{"Raised per Monitoring and Review Plan","Not action-capable","Action-capable: raise not yet set"},0)))),"INVALID VALUE — use the dropdown list",IF(AND(AG1222="UC-ID specific",OR(AF1222="",AF1222="None")),"UC-ID REQUIRED",IF(OR(J1222="",K1222="",Q1222="",R1222="",T1222="",AL1222="",J1222="Not yet known",K1222="Unknown",Q1222="Unknown",R1222="Unknown",T1222="Unknown"),"UNKNOWN TO RESOLVE",IF(AND(K1222="Yes",OR(H1222="",I1222="",M1222="",N1222="",O1222="",P1222="",P1222="None",X1222="")),"BREACH ACTION INCOMPLETE",IF(AND(OR(K1222="Yes",Q1222="Yes"),AL1222="None"),"TRIGGER NOT RECORDED — select the E.4 trigger",IF(AND(OR(AND(AL1222&lt;&gt;"",AL1222&lt;&gt;"None"),R1222="Yes"),AM1222=""),"REASSESSMENT / CONSIDERATION REF REQUIRED",IF(AND(OR(R1222="Yes",T1222="Yes"),U1222=""),"GATE LOG EVENT ID REQUIRED",IF(OR(AND(D1222&lt;&gt;"",NOT(ISNUMBER(D1222))),AND(Y1222&lt;&gt;"",NOT(ISNUMBER(Y1222))),AND(ISNUMBER(D1222),ISNUMBER(Y1222),Y1222&lt;=D1222)),"DATE CHECK — Review and Next Review must be dates, Next after Review",IF(AND(ISNUMBER(AC1222),ISNUMBER(AD1222),AD1222&gt;AC1222),"SAMPLE EXCEEDS POPULATION",IF(AND(ISNUMBER(AD1222),ISNUMBER(AK1222),AD1222&lt;AK1222),"SAMPLE BELOW TIER MINIMUM",IF(AND(AI1222&lt;&gt;"",ISNUMBER(Y1222),AO1222=""),"REVIEW TYPE REQUIRED: operational, performance or formal (§6.4.4)",IF(AND(ISNUMBER(D1222),ISNUMBER(Y1222),AI1222&lt;&gt;"",Y1222-D1222&gt;IF(AI1222="Critical",31,IF(AI1222="High",IF(OR(AO1222="Operational monitoring",AO1222="Performance review"),31,92),IF(AI1222="Medium",IF(AO1222="Operational monitoring",31,IF(AO1222="Performance review",92,366)),366)))),"NEXT REVIEW EXCEEDS TIER CADENCE",IF(OR(AP1222="",AP1222="Action-capable: raise not yet set"),"AGENTIC CADENCE RAISE NOT SET (§6.4.4; size to be set by the Council)",IF(AND(Z1222="Closed",OR(D1222="",E1222="",G1222="",H1222="",I1222="",X1222="",Y1222="",AA1222="",AB1222="",NOT(ISNUMBER(AC1222)),NOT(ISNUMBER(AD1222)),AC1222&lt;1,AD1222&lt;1,AE1222="",AG1222="",AI1222="")),"CLOSURE EVIDENCE MISSING",IF(Z1222="Closed","Closure ready for independent review","Open / review")))))))))))))))))</f>
        <v/>
      </c>
      <c r="AI1222" s="0" t="n"/>
      <c r="AJ1222" s="0">
        <f>IF(AI1222="","",IF(AO1222="Operational monitoring",IF(AI1222="Low","Routine operational monitoring by the Service Owner",IF(AI1222="Medium","Monthly","Continuous (logged at least monthly)")),IF(AO1222="Performance review",IF(AI1222="Critical","At least monthly",IF(AI1222="High","Monthly",IF(AI1222="Medium","Quarterly","Annual"))),IF(AI1222="Critical","Continuous monitoring; formal review at least monthly",IF(AI1222="High","Quarterly","Annual")))))</f>
        <v/>
      </c>
      <c r="AK1222" s="0">
        <f>IF(OR(AI1222="",NOT(ISNUMBER(AC1222))),"",IF(OR(AI1222="Critical",AI1222="High"),MIN(AC1222,MAX(30,ROUNDUP(0.05*AC1222,0))),IF(AI1222="Medium",MIN(AC1222,20),MIN(AC1222,10))))</f>
        <v/>
      </c>
      <c r="AL1222" s="0" t="n"/>
      <c r="AM1222" s="0" t="n"/>
      <c r="AN1222" s="0" t="n"/>
      <c r="AO1222" s="0" t="n"/>
      <c r="AP1222" s="0" t="n"/>
    </row>
    <row r="1223">
      <c r="A1223" s="49" t="n"/>
      <c r="B1223" s="50" t="n"/>
      <c r="C1223" s="50" t="n"/>
      <c r="D1223" s="51" t="n"/>
      <c r="E1223" s="50" t="n"/>
      <c r="F1223" s="50" t="n"/>
      <c r="G1223" s="50" t="n"/>
      <c r="H1223" s="50" t="n"/>
      <c r="I1223" s="50" t="n"/>
      <c r="J1223" s="50" t="n"/>
      <c r="K1223" s="50" t="n"/>
      <c r="L1223" s="50" t="n"/>
      <c r="M1223" s="50" t="n"/>
      <c r="N1223" s="50" t="n"/>
      <c r="O1223" s="51" t="n"/>
      <c r="P1223" s="50" t="n"/>
      <c r="Q1223" s="50" t="n"/>
      <c r="R1223" s="50" t="n"/>
      <c r="S1223" s="50" t="n"/>
      <c r="T1223" s="50" t="n"/>
      <c r="U1223" s="50" t="n"/>
      <c r="V1223" s="50" t="n"/>
      <c r="W1223" s="50" t="n"/>
      <c r="X1223" s="50" t="n"/>
      <c r="Y1223" s="51" t="n"/>
      <c r="Z1223" s="52" t="n"/>
      <c r="AA1223" s="50" t="n"/>
      <c r="AB1223" s="50" t="n"/>
      <c r="AC1223" s="61" t="n"/>
      <c r="AD1223" s="61" t="n"/>
      <c r="AE1223" s="50" t="n"/>
      <c r="AF1223" s="0" t="n"/>
      <c r="AG1223" s="0" t="n"/>
      <c r="AH1223" s="85">
        <f>IF(COUNTA(A1223:AG1223,AI1223,AL1223:AP1223)=0,"",IF(TRIM(A1223)="","AIR-ID REQUIRED",IF(OR(AND(K1223&lt;&gt;"",ISNA(MATCH(K1223,{"Yes","No","Unknown"},0))),AND(Q1223&lt;&gt;"",ISNA(MATCH(Q1223,{"Yes","No","Unknown"},0))),AND(R1223&lt;&gt;"",ISNA(MATCH(R1223,{"Yes","No","Unknown"},0))),AND(T1223&lt;&gt;"",ISNA(MATCH(T1223,{"Yes","No","Unknown"},0))),AND(J1223&lt;&gt;"",ISNA(MATCH(J1223,{"Improving","Stable","Deteriorating","New / Baseline","Not yet known"},0))),AND(Z1223&lt;&gt;"",ISNA(MATCH(Z1223,{"Open","Reviewed","Action Open","Escalated","Closed"},0))),AND(AG1223&lt;&gt;"",ISNA(MATCH(AG1223,{"UC-ID specific","Shared system baseline"},0))),AND(AI1223&lt;&gt;"",ISNA(MATCH(AI1223,{"Low","Medium","High","Critical"},0))),AND(AL1223&lt;&gt;"",COUNTIF(Lists!$A$3:$A$10,AL1223)=0),AND(AO1223&lt;&gt;"",ISNA(MATCH(AO1223,{"Operational monitoring","Performance review","Formal review"},0))),AND(AP1223&lt;&gt;"",ISNA(MATCH(AP1223,{"Raised per Monitoring and Review Plan","Not action-capable","Action-capable: raise not yet set"},0)))),"INVALID VALUE — use the dropdown list",IF(AND(AG1223="UC-ID specific",OR(AF1223="",AF1223="None")),"UC-ID REQUIRED",IF(OR(J1223="",K1223="",Q1223="",R1223="",T1223="",AL1223="",J1223="Not yet known",K1223="Unknown",Q1223="Unknown",R1223="Unknown",T1223="Unknown"),"UNKNOWN TO RESOLVE",IF(AND(K1223="Yes",OR(H1223="",I1223="",M1223="",N1223="",O1223="",P1223="",P1223="None",X1223="")),"BREACH ACTION INCOMPLETE",IF(AND(OR(K1223="Yes",Q1223="Yes"),AL1223="None"),"TRIGGER NOT RECORDED — select the E.4 trigger",IF(AND(OR(AND(AL1223&lt;&gt;"",AL1223&lt;&gt;"None"),R1223="Yes"),AM1223=""),"REASSESSMENT / CONSIDERATION REF REQUIRED",IF(AND(OR(R1223="Yes",T1223="Yes"),U1223=""),"GATE LOG EVENT ID REQUIRED",IF(OR(AND(D1223&lt;&gt;"",NOT(ISNUMBER(D1223))),AND(Y1223&lt;&gt;"",NOT(ISNUMBER(Y1223))),AND(ISNUMBER(D1223),ISNUMBER(Y1223),Y1223&lt;=D1223)),"DATE CHECK — Review and Next Review must be dates, Next after Review",IF(AND(ISNUMBER(AC1223),ISNUMBER(AD1223),AD1223&gt;AC1223),"SAMPLE EXCEEDS POPULATION",IF(AND(ISNUMBER(AD1223),ISNUMBER(AK1223),AD1223&lt;AK1223),"SAMPLE BELOW TIER MINIMUM",IF(AND(AI1223&lt;&gt;"",ISNUMBER(Y1223),AO1223=""),"REVIEW TYPE REQUIRED: operational, performance or formal (§6.4.4)",IF(AND(ISNUMBER(D1223),ISNUMBER(Y1223),AI1223&lt;&gt;"",Y1223-D1223&gt;IF(AI1223="Critical",31,IF(AI1223="High",IF(OR(AO1223="Operational monitoring",AO1223="Performance review"),31,92),IF(AI1223="Medium",IF(AO1223="Operational monitoring",31,IF(AO1223="Performance review",92,366)),366)))),"NEXT REVIEW EXCEEDS TIER CADENCE",IF(OR(AP1223="",AP1223="Action-capable: raise not yet set"),"AGENTIC CADENCE RAISE NOT SET (§6.4.4; size to be set by the Council)",IF(AND(Z1223="Closed",OR(D1223="",E1223="",G1223="",H1223="",I1223="",X1223="",Y1223="",AA1223="",AB1223="",NOT(ISNUMBER(AC1223)),NOT(ISNUMBER(AD1223)),AC1223&lt;1,AD1223&lt;1,AE1223="",AG1223="",AI1223="")),"CLOSURE EVIDENCE MISSING",IF(Z1223="Closed","Closure ready for independent review","Open / review")))))))))))))))))</f>
        <v/>
      </c>
      <c r="AI1223" s="0" t="n"/>
      <c r="AJ1223" s="0">
        <f>IF(AI1223="","",IF(AO1223="Operational monitoring",IF(AI1223="Low","Routine operational monitoring by the Service Owner",IF(AI1223="Medium","Monthly","Continuous (logged at least monthly)")),IF(AO1223="Performance review",IF(AI1223="Critical","At least monthly",IF(AI1223="High","Monthly",IF(AI1223="Medium","Quarterly","Annual"))),IF(AI1223="Critical","Continuous monitoring; formal review at least monthly",IF(AI1223="High","Quarterly","Annual")))))</f>
        <v/>
      </c>
      <c r="AK1223" s="0">
        <f>IF(OR(AI1223="",NOT(ISNUMBER(AC1223))),"",IF(OR(AI1223="Critical",AI1223="High"),MIN(AC1223,MAX(30,ROUNDUP(0.05*AC1223,0))),IF(AI1223="Medium",MIN(AC1223,20),MIN(AC1223,10))))</f>
        <v/>
      </c>
      <c r="AL1223" s="0" t="n"/>
      <c r="AM1223" s="0" t="n"/>
      <c r="AN1223" s="0" t="n"/>
      <c r="AO1223" s="0" t="n"/>
      <c r="AP1223" s="0" t="n"/>
    </row>
    <row r="1224">
      <c r="A1224" s="49" t="n"/>
      <c r="B1224" s="50" t="n"/>
      <c r="C1224" s="50" t="n"/>
      <c r="D1224" s="51" t="n"/>
      <c r="E1224" s="50" t="n"/>
      <c r="F1224" s="50" t="n"/>
      <c r="G1224" s="50" t="n"/>
      <c r="H1224" s="50" t="n"/>
      <c r="I1224" s="50" t="n"/>
      <c r="J1224" s="50" t="n"/>
      <c r="K1224" s="50" t="n"/>
      <c r="L1224" s="50" t="n"/>
      <c r="M1224" s="50" t="n"/>
      <c r="N1224" s="50" t="n"/>
      <c r="O1224" s="51" t="n"/>
      <c r="P1224" s="50" t="n"/>
      <c r="Q1224" s="50" t="n"/>
      <c r="R1224" s="50" t="n"/>
      <c r="S1224" s="50" t="n"/>
      <c r="T1224" s="50" t="n"/>
      <c r="U1224" s="50" t="n"/>
      <c r="V1224" s="50" t="n"/>
      <c r="W1224" s="50" t="n"/>
      <c r="X1224" s="50" t="n"/>
      <c r="Y1224" s="51" t="n"/>
      <c r="Z1224" s="52" t="n"/>
      <c r="AA1224" s="50" t="n"/>
      <c r="AB1224" s="50" t="n"/>
      <c r="AC1224" s="61" t="n"/>
      <c r="AD1224" s="61" t="n"/>
      <c r="AE1224" s="50" t="n"/>
      <c r="AF1224" s="0" t="n"/>
      <c r="AG1224" s="0" t="n"/>
      <c r="AH1224" s="85">
        <f>IF(COUNTA(A1224:AG1224,AI1224,AL1224:AP1224)=0,"",IF(TRIM(A1224)="","AIR-ID REQUIRED",IF(OR(AND(K1224&lt;&gt;"",ISNA(MATCH(K1224,{"Yes","No","Unknown"},0))),AND(Q1224&lt;&gt;"",ISNA(MATCH(Q1224,{"Yes","No","Unknown"},0))),AND(R1224&lt;&gt;"",ISNA(MATCH(R1224,{"Yes","No","Unknown"},0))),AND(T1224&lt;&gt;"",ISNA(MATCH(T1224,{"Yes","No","Unknown"},0))),AND(J1224&lt;&gt;"",ISNA(MATCH(J1224,{"Improving","Stable","Deteriorating","New / Baseline","Not yet known"},0))),AND(Z1224&lt;&gt;"",ISNA(MATCH(Z1224,{"Open","Reviewed","Action Open","Escalated","Closed"},0))),AND(AG1224&lt;&gt;"",ISNA(MATCH(AG1224,{"UC-ID specific","Shared system baseline"},0))),AND(AI1224&lt;&gt;"",ISNA(MATCH(AI1224,{"Low","Medium","High","Critical"},0))),AND(AL1224&lt;&gt;"",COUNTIF(Lists!$A$3:$A$10,AL1224)=0),AND(AO1224&lt;&gt;"",ISNA(MATCH(AO1224,{"Operational monitoring","Performance review","Formal review"},0))),AND(AP1224&lt;&gt;"",ISNA(MATCH(AP1224,{"Raised per Monitoring and Review Plan","Not action-capable","Action-capable: raise not yet set"},0)))),"INVALID VALUE — use the dropdown list",IF(AND(AG1224="UC-ID specific",OR(AF1224="",AF1224="None")),"UC-ID REQUIRED",IF(OR(J1224="",K1224="",Q1224="",R1224="",T1224="",AL1224="",J1224="Not yet known",K1224="Unknown",Q1224="Unknown",R1224="Unknown",T1224="Unknown"),"UNKNOWN TO RESOLVE",IF(AND(K1224="Yes",OR(H1224="",I1224="",M1224="",N1224="",O1224="",P1224="",P1224="None",X1224="")),"BREACH ACTION INCOMPLETE",IF(AND(OR(K1224="Yes",Q1224="Yes"),AL1224="None"),"TRIGGER NOT RECORDED — select the E.4 trigger",IF(AND(OR(AND(AL1224&lt;&gt;"",AL1224&lt;&gt;"None"),R1224="Yes"),AM1224=""),"REASSESSMENT / CONSIDERATION REF REQUIRED",IF(AND(OR(R1224="Yes",T1224="Yes"),U1224=""),"GATE LOG EVENT ID REQUIRED",IF(OR(AND(D1224&lt;&gt;"",NOT(ISNUMBER(D1224))),AND(Y1224&lt;&gt;"",NOT(ISNUMBER(Y1224))),AND(ISNUMBER(D1224),ISNUMBER(Y1224),Y1224&lt;=D1224)),"DATE CHECK — Review and Next Review must be dates, Next after Review",IF(AND(ISNUMBER(AC1224),ISNUMBER(AD1224),AD1224&gt;AC1224),"SAMPLE EXCEEDS POPULATION",IF(AND(ISNUMBER(AD1224),ISNUMBER(AK1224),AD1224&lt;AK1224),"SAMPLE BELOW TIER MINIMUM",IF(AND(AI1224&lt;&gt;"",ISNUMBER(Y1224),AO1224=""),"REVIEW TYPE REQUIRED: operational, performance or formal (§6.4.4)",IF(AND(ISNUMBER(D1224),ISNUMBER(Y1224),AI1224&lt;&gt;"",Y1224-D1224&gt;IF(AI1224="Critical",31,IF(AI1224="High",IF(OR(AO1224="Operational monitoring",AO1224="Performance review"),31,92),IF(AI1224="Medium",IF(AO1224="Operational monitoring",31,IF(AO1224="Performance review",92,366)),366)))),"NEXT REVIEW EXCEEDS TIER CADENCE",IF(OR(AP1224="",AP1224="Action-capable: raise not yet set"),"AGENTIC CADENCE RAISE NOT SET (§6.4.4; size to be set by the Council)",IF(AND(Z1224="Closed",OR(D1224="",E1224="",G1224="",H1224="",I1224="",X1224="",Y1224="",AA1224="",AB1224="",NOT(ISNUMBER(AC1224)),NOT(ISNUMBER(AD1224)),AC1224&lt;1,AD1224&lt;1,AE1224="",AG1224="",AI1224="")),"CLOSURE EVIDENCE MISSING",IF(Z1224="Closed","Closure ready for independent review","Open / review")))))))))))))))))</f>
        <v/>
      </c>
      <c r="AI1224" s="0" t="n"/>
      <c r="AJ1224" s="0">
        <f>IF(AI1224="","",IF(AO1224="Operational monitoring",IF(AI1224="Low","Routine operational monitoring by the Service Owner",IF(AI1224="Medium","Monthly","Continuous (logged at least monthly)")),IF(AO1224="Performance review",IF(AI1224="Critical","At least monthly",IF(AI1224="High","Monthly",IF(AI1224="Medium","Quarterly","Annual"))),IF(AI1224="Critical","Continuous monitoring; formal review at least monthly",IF(AI1224="High","Quarterly","Annual")))))</f>
        <v/>
      </c>
      <c r="AK1224" s="0">
        <f>IF(OR(AI1224="",NOT(ISNUMBER(AC1224))),"",IF(OR(AI1224="Critical",AI1224="High"),MIN(AC1224,MAX(30,ROUNDUP(0.05*AC1224,0))),IF(AI1224="Medium",MIN(AC1224,20),MIN(AC1224,10))))</f>
        <v/>
      </c>
      <c r="AL1224" s="0" t="n"/>
      <c r="AM1224" s="0" t="n"/>
      <c r="AN1224" s="0" t="n"/>
      <c r="AO1224" s="0" t="n"/>
      <c r="AP1224" s="0" t="n"/>
    </row>
    <row r="1225">
      <c r="A1225" s="49" t="n"/>
      <c r="B1225" s="50" t="n"/>
      <c r="C1225" s="50" t="n"/>
      <c r="D1225" s="51" t="n"/>
      <c r="E1225" s="50" t="n"/>
      <c r="F1225" s="50" t="n"/>
      <c r="G1225" s="50" t="n"/>
      <c r="H1225" s="50" t="n"/>
      <c r="I1225" s="50" t="n"/>
      <c r="J1225" s="50" t="n"/>
      <c r="K1225" s="50" t="n"/>
      <c r="L1225" s="50" t="n"/>
      <c r="M1225" s="50" t="n"/>
      <c r="N1225" s="50" t="n"/>
      <c r="O1225" s="51" t="n"/>
      <c r="P1225" s="50" t="n"/>
      <c r="Q1225" s="50" t="n"/>
      <c r="R1225" s="50" t="n"/>
      <c r="S1225" s="50" t="n"/>
      <c r="T1225" s="50" t="n"/>
      <c r="U1225" s="50" t="n"/>
      <c r="V1225" s="50" t="n"/>
      <c r="W1225" s="50" t="n"/>
      <c r="X1225" s="50" t="n"/>
      <c r="Y1225" s="51" t="n"/>
      <c r="Z1225" s="52" t="n"/>
      <c r="AA1225" s="50" t="n"/>
      <c r="AB1225" s="50" t="n"/>
      <c r="AC1225" s="61" t="n"/>
      <c r="AD1225" s="61" t="n"/>
      <c r="AE1225" s="50" t="n"/>
      <c r="AF1225" s="0" t="n"/>
      <c r="AG1225" s="0" t="n"/>
      <c r="AH1225" s="85">
        <f>IF(COUNTA(A1225:AG1225,AI1225,AL1225:AP1225)=0,"",IF(TRIM(A1225)="","AIR-ID REQUIRED",IF(OR(AND(K1225&lt;&gt;"",ISNA(MATCH(K1225,{"Yes","No","Unknown"},0))),AND(Q1225&lt;&gt;"",ISNA(MATCH(Q1225,{"Yes","No","Unknown"},0))),AND(R1225&lt;&gt;"",ISNA(MATCH(R1225,{"Yes","No","Unknown"},0))),AND(T1225&lt;&gt;"",ISNA(MATCH(T1225,{"Yes","No","Unknown"},0))),AND(J1225&lt;&gt;"",ISNA(MATCH(J1225,{"Improving","Stable","Deteriorating","New / Baseline","Not yet known"},0))),AND(Z1225&lt;&gt;"",ISNA(MATCH(Z1225,{"Open","Reviewed","Action Open","Escalated","Closed"},0))),AND(AG1225&lt;&gt;"",ISNA(MATCH(AG1225,{"UC-ID specific","Shared system baseline"},0))),AND(AI1225&lt;&gt;"",ISNA(MATCH(AI1225,{"Low","Medium","High","Critical"},0))),AND(AL1225&lt;&gt;"",COUNTIF(Lists!$A$3:$A$10,AL1225)=0),AND(AO1225&lt;&gt;"",ISNA(MATCH(AO1225,{"Operational monitoring","Performance review","Formal review"},0))),AND(AP1225&lt;&gt;"",ISNA(MATCH(AP1225,{"Raised per Monitoring and Review Plan","Not action-capable","Action-capable: raise not yet set"},0)))),"INVALID VALUE — use the dropdown list",IF(AND(AG1225="UC-ID specific",OR(AF1225="",AF1225="None")),"UC-ID REQUIRED",IF(OR(J1225="",K1225="",Q1225="",R1225="",T1225="",AL1225="",J1225="Not yet known",K1225="Unknown",Q1225="Unknown",R1225="Unknown",T1225="Unknown"),"UNKNOWN TO RESOLVE",IF(AND(K1225="Yes",OR(H1225="",I1225="",M1225="",N1225="",O1225="",P1225="",P1225="None",X1225="")),"BREACH ACTION INCOMPLETE",IF(AND(OR(K1225="Yes",Q1225="Yes"),AL1225="None"),"TRIGGER NOT RECORDED — select the E.4 trigger",IF(AND(OR(AND(AL1225&lt;&gt;"",AL1225&lt;&gt;"None"),R1225="Yes"),AM1225=""),"REASSESSMENT / CONSIDERATION REF REQUIRED",IF(AND(OR(R1225="Yes",T1225="Yes"),U1225=""),"GATE LOG EVENT ID REQUIRED",IF(OR(AND(D1225&lt;&gt;"",NOT(ISNUMBER(D1225))),AND(Y1225&lt;&gt;"",NOT(ISNUMBER(Y1225))),AND(ISNUMBER(D1225),ISNUMBER(Y1225),Y1225&lt;=D1225)),"DATE CHECK — Review and Next Review must be dates, Next after Review",IF(AND(ISNUMBER(AC1225),ISNUMBER(AD1225),AD1225&gt;AC1225),"SAMPLE EXCEEDS POPULATION",IF(AND(ISNUMBER(AD1225),ISNUMBER(AK1225),AD1225&lt;AK1225),"SAMPLE BELOW TIER MINIMUM",IF(AND(AI1225&lt;&gt;"",ISNUMBER(Y1225),AO1225=""),"REVIEW TYPE REQUIRED: operational, performance or formal (§6.4.4)",IF(AND(ISNUMBER(D1225),ISNUMBER(Y1225),AI1225&lt;&gt;"",Y1225-D1225&gt;IF(AI1225="Critical",31,IF(AI1225="High",IF(OR(AO1225="Operational monitoring",AO1225="Performance review"),31,92),IF(AI1225="Medium",IF(AO1225="Operational monitoring",31,IF(AO1225="Performance review",92,366)),366)))),"NEXT REVIEW EXCEEDS TIER CADENCE",IF(OR(AP1225="",AP1225="Action-capable: raise not yet set"),"AGENTIC CADENCE RAISE NOT SET (§6.4.4; size to be set by the Council)",IF(AND(Z1225="Closed",OR(D1225="",E1225="",G1225="",H1225="",I1225="",X1225="",Y1225="",AA1225="",AB1225="",NOT(ISNUMBER(AC1225)),NOT(ISNUMBER(AD1225)),AC1225&lt;1,AD1225&lt;1,AE1225="",AG1225="",AI1225="")),"CLOSURE EVIDENCE MISSING",IF(Z1225="Closed","Closure ready for independent review","Open / review")))))))))))))))))</f>
        <v/>
      </c>
      <c r="AI1225" s="0" t="n"/>
      <c r="AJ1225" s="0">
        <f>IF(AI1225="","",IF(AO1225="Operational monitoring",IF(AI1225="Low","Routine operational monitoring by the Service Owner",IF(AI1225="Medium","Monthly","Continuous (logged at least monthly)")),IF(AO1225="Performance review",IF(AI1225="Critical","At least monthly",IF(AI1225="High","Monthly",IF(AI1225="Medium","Quarterly","Annual"))),IF(AI1225="Critical","Continuous monitoring; formal review at least monthly",IF(AI1225="High","Quarterly","Annual")))))</f>
        <v/>
      </c>
      <c r="AK1225" s="0">
        <f>IF(OR(AI1225="",NOT(ISNUMBER(AC1225))),"",IF(OR(AI1225="Critical",AI1225="High"),MIN(AC1225,MAX(30,ROUNDUP(0.05*AC1225,0))),IF(AI1225="Medium",MIN(AC1225,20),MIN(AC1225,10))))</f>
        <v/>
      </c>
      <c r="AL1225" s="0" t="n"/>
      <c r="AM1225" s="0" t="n"/>
      <c r="AN1225" s="0" t="n"/>
      <c r="AO1225" s="0" t="n"/>
      <c r="AP1225" s="0" t="n"/>
    </row>
    <row r="1226">
      <c r="A1226" s="49" t="n"/>
      <c r="B1226" s="50" t="n"/>
      <c r="C1226" s="50" t="n"/>
      <c r="D1226" s="51" t="n"/>
      <c r="E1226" s="50" t="n"/>
      <c r="F1226" s="50" t="n"/>
      <c r="G1226" s="50" t="n"/>
      <c r="H1226" s="50" t="n"/>
      <c r="I1226" s="50" t="n"/>
      <c r="J1226" s="50" t="n"/>
      <c r="K1226" s="50" t="n"/>
      <c r="L1226" s="50" t="n"/>
      <c r="M1226" s="50" t="n"/>
      <c r="N1226" s="50" t="n"/>
      <c r="O1226" s="51" t="n"/>
      <c r="P1226" s="50" t="n"/>
      <c r="Q1226" s="50" t="n"/>
      <c r="R1226" s="50" t="n"/>
      <c r="S1226" s="50" t="n"/>
      <c r="T1226" s="50" t="n"/>
      <c r="U1226" s="50" t="n"/>
      <c r="V1226" s="50" t="n"/>
      <c r="W1226" s="50" t="n"/>
      <c r="X1226" s="50" t="n"/>
      <c r="Y1226" s="51" t="n"/>
      <c r="Z1226" s="52" t="n"/>
      <c r="AA1226" s="50" t="n"/>
      <c r="AB1226" s="50" t="n"/>
      <c r="AC1226" s="61" t="n"/>
      <c r="AD1226" s="61" t="n"/>
      <c r="AE1226" s="50" t="n"/>
      <c r="AF1226" s="0" t="n"/>
      <c r="AG1226" s="0" t="n"/>
      <c r="AH1226" s="85">
        <f>IF(COUNTA(A1226:AG1226,AI1226,AL1226:AP1226)=0,"",IF(TRIM(A1226)="","AIR-ID REQUIRED",IF(OR(AND(K1226&lt;&gt;"",ISNA(MATCH(K1226,{"Yes","No","Unknown"},0))),AND(Q1226&lt;&gt;"",ISNA(MATCH(Q1226,{"Yes","No","Unknown"},0))),AND(R1226&lt;&gt;"",ISNA(MATCH(R1226,{"Yes","No","Unknown"},0))),AND(T1226&lt;&gt;"",ISNA(MATCH(T1226,{"Yes","No","Unknown"},0))),AND(J1226&lt;&gt;"",ISNA(MATCH(J1226,{"Improving","Stable","Deteriorating","New / Baseline","Not yet known"},0))),AND(Z1226&lt;&gt;"",ISNA(MATCH(Z1226,{"Open","Reviewed","Action Open","Escalated","Closed"},0))),AND(AG1226&lt;&gt;"",ISNA(MATCH(AG1226,{"UC-ID specific","Shared system baseline"},0))),AND(AI1226&lt;&gt;"",ISNA(MATCH(AI1226,{"Low","Medium","High","Critical"},0))),AND(AL1226&lt;&gt;"",COUNTIF(Lists!$A$3:$A$10,AL1226)=0),AND(AO1226&lt;&gt;"",ISNA(MATCH(AO1226,{"Operational monitoring","Performance review","Formal review"},0))),AND(AP1226&lt;&gt;"",ISNA(MATCH(AP1226,{"Raised per Monitoring and Review Plan","Not action-capable","Action-capable: raise not yet set"},0)))),"INVALID VALUE — use the dropdown list",IF(AND(AG1226="UC-ID specific",OR(AF1226="",AF1226="None")),"UC-ID REQUIRED",IF(OR(J1226="",K1226="",Q1226="",R1226="",T1226="",AL1226="",J1226="Not yet known",K1226="Unknown",Q1226="Unknown",R1226="Unknown",T1226="Unknown"),"UNKNOWN TO RESOLVE",IF(AND(K1226="Yes",OR(H1226="",I1226="",M1226="",N1226="",O1226="",P1226="",P1226="None",X1226="")),"BREACH ACTION INCOMPLETE",IF(AND(OR(K1226="Yes",Q1226="Yes"),AL1226="None"),"TRIGGER NOT RECORDED — select the E.4 trigger",IF(AND(OR(AND(AL1226&lt;&gt;"",AL1226&lt;&gt;"None"),R1226="Yes"),AM1226=""),"REASSESSMENT / CONSIDERATION REF REQUIRED",IF(AND(OR(R1226="Yes",T1226="Yes"),U1226=""),"GATE LOG EVENT ID REQUIRED",IF(OR(AND(D1226&lt;&gt;"",NOT(ISNUMBER(D1226))),AND(Y1226&lt;&gt;"",NOT(ISNUMBER(Y1226))),AND(ISNUMBER(D1226),ISNUMBER(Y1226),Y1226&lt;=D1226)),"DATE CHECK — Review and Next Review must be dates, Next after Review",IF(AND(ISNUMBER(AC1226),ISNUMBER(AD1226),AD1226&gt;AC1226),"SAMPLE EXCEEDS POPULATION",IF(AND(ISNUMBER(AD1226),ISNUMBER(AK1226),AD1226&lt;AK1226),"SAMPLE BELOW TIER MINIMUM",IF(AND(AI1226&lt;&gt;"",ISNUMBER(Y1226),AO1226=""),"REVIEW TYPE REQUIRED: operational, performance or formal (§6.4.4)",IF(AND(ISNUMBER(D1226),ISNUMBER(Y1226),AI1226&lt;&gt;"",Y1226-D1226&gt;IF(AI1226="Critical",31,IF(AI1226="High",IF(OR(AO1226="Operational monitoring",AO1226="Performance review"),31,92),IF(AI1226="Medium",IF(AO1226="Operational monitoring",31,IF(AO1226="Performance review",92,366)),366)))),"NEXT REVIEW EXCEEDS TIER CADENCE",IF(OR(AP1226="",AP1226="Action-capable: raise not yet set"),"AGENTIC CADENCE RAISE NOT SET (§6.4.4; size to be set by the Council)",IF(AND(Z1226="Closed",OR(D1226="",E1226="",G1226="",H1226="",I1226="",X1226="",Y1226="",AA1226="",AB1226="",NOT(ISNUMBER(AC1226)),NOT(ISNUMBER(AD1226)),AC1226&lt;1,AD1226&lt;1,AE1226="",AG1226="",AI1226="")),"CLOSURE EVIDENCE MISSING",IF(Z1226="Closed","Closure ready for independent review","Open / review")))))))))))))))))</f>
        <v/>
      </c>
      <c r="AI1226" s="0" t="n"/>
      <c r="AJ1226" s="0">
        <f>IF(AI1226="","",IF(AO1226="Operational monitoring",IF(AI1226="Low","Routine operational monitoring by the Service Owner",IF(AI1226="Medium","Monthly","Continuous (logged at least monthly)")),IF(AO1226="Performance review",IF(AI1226="Critical","At least monthly",IF(AI1226="High","Monthly",IF(AI1226="Medium","Quarterly","Annual"))),IF(AI1226="Critical","Continuous monitoring; formal review at least monthly",IF(AI1226="High","Quarterly","Annual")))))</f>
        <v/>
      </c>
      <c r="AK1226" s="0">
        <f>IF(OR(AI1226="",NOT(ISNUMBER(AC1226))),"",IF(OR(AI1226="Critical",AI1226="High"),MIN(AC1226,MAX(30,ROUNDUP(0.05*AC1226,0))),IF(AI1226="Medium",MIN(AC1226,20),MIN(AC1226,10))))</f>
        <v/>
      </c>
      <c r="AL1226" s="0" t="n"/>
      <c r="AM1226" s="0" t="n"/>
      <c r="AN1226" s="0" t="n"/>
      <c r="AO1226" s="0" t="n"/>
      <c r="AP1226" s="0" t="n"/>
    </row>
    <row r="1227">
      <c r="A1227" s="49" t="n"/>
      <c r="B1227" s="50" t="n"/>
      <c r="C1227" s="50" t="n"/>
      <c r="D1227" s="51" t="n"/>
      <c r="E1227" s="50" t="n"/>
      <c r="F1227" s="50" t="n"/>
      <c r="G1227" s="50" t="n"/>
      <c r="H1227" s="50" t="n"/>
      <c r="I1227" s="50" t="n"/>
      <c r="J1227" s="50" t="n"/>
      <c r="K1227" s="50" t="n"/>
      <c r="L1227" s="50" t="n"/>
      <c r="M1227" s="50" t="n"/>
      <c r="N1227" s="50" t="n"/>
      <c r="O1227" s="51" t="n"/>
      <c r="P1227" s="50" t="n"/>
      <c r="Q1227" s="50" t="n"/>
      <c r="R1227" s="50" t="n"/>
      <c r="S1227" s="50" t="n"/>
      <c r="T1227" s="50" t="n"/>
      <c r="U1227" s="50" t="n"/>
      <c r="V1227" s="50" t="n"/>
      <c r="W1227" s="50" t="n"/>
      <c r="X1227" s="50" t="n"/>
      <c r="Y1227" s="51" t="n"/>
      <c r="Z1227" s="52" t="n"/>
      <c r="AA1227" s="50" t="n"/>
      <c r="AB1227" s="50" t="n"/>
      <c r="AC1227" s="61" t="n"/>
      <c r="AD1227" s="61" t="n"/>
      <c r="AE1227" s="50" t="n"/>
      <c r="AF1227" s="0" t="n"/>
      <c r="AG1227" s="0" t="n"/>
      <c r="AH1227" s="85">
        <f>IF(COUNTA(A1227:AG1227,AI1227,AL1227:AP1227)=0,"",IF(TRIM(A1227)="","AIR-ID REQUIRED",IF(OR(AND(K1227&lt;&gt;"",ISNA(MATCH(K1227,{"Yes","No","Unknown"},0))),AND(Q1227&lt;&gt;"",ISNA(MATCH(Q1227,{"Yes","No","Unknown"},0))),AND(R1227&lt;&gt;"",ISNA(MATCH(R1227,{"Yes","No","Unknown"},0))),AND(T1227&lt;&gt;"",ISNA(MATCH(T1227,{"Yes","No","Unknown"},0))),AND(J1227&lt;&gt;"",ISNA(MATCH(J1227,{"Improving","Stable","Deteriorating","New / Baseline","Not yet known"},0))),AND(Z1227&lt;&gt;"",ISNA(MATCH(Z1227,{"Open","Reviewed","Action Open","Escalated","Closed"},0))),AND(AG1227&lt;&gt;"",ISNA(MATCH(AG1227,{"UC-ID specific","Shared system baseline"},0))),AND(AI1227&lt;&gt;"",ISNA(MATCH(AI1227,{"Low","Medium","High","Critical"},0))),AND(AL1227&lt;&gt;"",COUNTIF(Lists!$A$3:$A$10,AL1227)=0),AND(AO1227&lt;&gt;"",ISNA(MATCH(AO1227,{"Operational monitoring","Performance review","Formal review"},0))),AND(AP1227&lt;&gt;"",ISNA(MATCH(AP1227,{"Raised per Monitoring and Review Plan","Not action-capable","Action-capable: raise not yet set"},0)))),"INVALID VALUE — use the dropdown list",IF(AND(AG1227="UC-ID specific",OR(AF1227="",AF1227="None")),"UC-ID REQUIRED",IF(OR(J1227="",K1227="",Q1227="",R1227="",T1227="",AL1227="",J1227="Not yet known",K1227="Unknown",Q1227="Unknown",R1227="Unknown",T1227="Unknown"),"UNKNOWN TO RESOLVE",IF(AND(K1227="Yes",OR(H1227="",I1227="",M1227="",N1227="",O1227="",P1227="",P1227="None",X1227="")),"BREACH ACTION INCOMPLETE",IF(AND(OR(K1227="Yes",Q1227="Yes"),AL1227="None"),"TRIGGER NOT RECORDED — select the E.4 trigger",IF(AND(OR(AND(AL1227&lt;&gt;"",AL1227&lt;&gt;"None"),R1227="Yes"),AM1227=""),"REASSESSMENT / CONSIDERATION REF REQUIRED",IF(AND(OR(R1227="Yes",T1227="Yes"),U1227=""),"GATE LOG EVENT ID REQUIRED",IF(OR(AND(D1227&lt;&gt;"",NOT(ISNUMBER(D1227))),AND(Y1227&lt;&gt;"",NOT(ISNUMBER(Y1227))),AND(ISNUMBER(D1227),ISNUMBER(Y1227),Y1227&lt;=D1227)),"DATE CHECK — Review and Next Review must be dates, Next after Review",IF(AND(ISNUMBER(AC1227),ISNUMBER(AD1227),AD1227&gt;AC1227),"SAMPLE EXCEEDS POPULATION",IF(AND(ISNUMBER(AD1227),ISNUMBER(AK1227),AD1227&lt;AK1227),"SAMPLE BELOW TIER MINIMUM",IF(AND(AI1227&lt;&gt;"",ISNUMBER(Y1227),AO1227=""),"REVIEW TYPE REQUIRED: operational, performance or formal (§6.4.4)",IF(AND(ISNUMBER(D1227),ISNUMBER(Y1227),AI1227&lt;&gt;"",Y1227-D1227&gt;IF(AI1227="Critical",31,IF(AI1227="High",IF(OR(AO1227="Operational monitoring",AO1227="Performance review"),31,92),IF(AI1227="Medium",IF(AO1227="Operational monitoring",31,IF(AO1227="Performance review",92,366)),366)))),"NEXT REVIEW EXCEEDS TIER CADENCE",IF(OR(AP1227="",AP1227="Action-capable: raise not yet set"),"AGENTIC CADENCE RAISE NOT SET (§6.4.4; size to be set by the Council)",IF(AND(Z1227="Closed",OR(D1227="",E1227="",G1227="",H1227="",I1227="",X1227="",Y1227="",AA1227="",AB1227="",NOT(ISNUMBER(AC1227)),NOT(ISNUMBER(AD1227)),AC1227&lt;1,AD1227&lt;1,AE1227="",AG1227="",AI1227="")),"CLOSURE EVIDENCE MISSING",IF(Z1227="Closed","Closure ready for independent review","Open / review")))))))))))))))))</f>
        <v/>
      </c>
      <c r="AI1227" s="0" t="n"/>
      <c r="AJ1227" s="0">
        <f>IF(AI1227="","",IF(AO1227="Operational monitoring",IF(AI1227="Low","Routine operational monitoring by the Service Owner",IF(AI1227="Medium","Monthly","Continuous (logged at least monthly)")),IF(AO1227="Performance review",IF(AI1227="Critical","At least monthly",IF(AI1227="High","Monthly",IF(AI1227="Medium","Quarterly","Annual"))),IF(AI1227="Critical","Continuous monitoring; formal review at least monthly",IF(AI1227="High","Quarterly","Annual")))))</f>
        <v/>
      </c>
      <c r="AK1227" s="0">
        <f>IF(OR(AI1227="",NOT(ISNUMBER(AC1227))),"",IF(OR(AI1227="Critical",AI1227="High"),MIN(AC1227,MAX(30,ROUNDUP(0.05*AC1227,0))),IF(AI1227="Medium",MIN(AC1227,20),MIN(AC1227,10))))</f>
        <v/>
      </c>
      <c r="AL1227" s="0" t="n"/>
      <c r="AM1227" s="0" t="n"/>
      <c r="AN1227" s="0" t="n"/>
      <c r="AO1227" s="0" t="n"/>
      <c r="AP1227" s="0" t="n"/>
    </row>
    <row r="1228">
      <c r="A1228" s="49" t="n"/>
      <c r="B1228" s="50" t="n"/>
      <c r="C1228" s="50" t="n"/>
      <c r="D1228" s="51" t="n"/>
      <c r="E1228" s="50" t="n"/>
      <c r="F1228" s="50" t="n"/>
      <c r="G1228" s="50" t="n"/>
      <c r="H1228" s="50" t="n"/>
      <c r="I1228" s="50" t="n"/>
      <c r="J1228" s="50" t="n"/>
      <c r="K1228" s="50" t="n"/>
      <c r="L1228" s="50" t="n"/>
      <c r="M1228" s="50" t="n"/>
      <c r="N1228" s="50" t="n"/>
      <c r="O1228" s="51" t="n"/>
      <c r="P1228" s="50" t="n"/>
      <c r="Q1228" s="50" t="n"/>
      <c r="R1228" s="50" t="n"/>
      <c r="S1228" s="50" t="n"/>
      <c r="T1228" s="50" t="n"/>
      <c r="U1228" s="50" t="n"/>
      <c r="V1228" s="50" t="n"/>
      <c r="W1228" s="50" t="n"/>
      <c r="X1228" s="50" t="n"/>
      <c r="Y1228" s="51" t="n"/>
      <c r="Z1228" s="52" t="n"/>
      <c r="AA1228" s="50" t="n"/>
      <c r="AB1228" s="50" t="n"/>
      <c r="AC1228" s="61" t="n"/>
      <c r="AD1228" s="61" t="n"/>
      <c r="AE1228" s="50" t="n"/>
      <c r="AF1228" s="0" t="n"/>
      <c r="AG1228" s="0" t="n"/>
      <c r="AH1228" s="85">
        <f>IF(COUNTA(A1228:AG1228,AI1228,AL1228:AP1228)=0,"",IF(TRIM(A1228)="","AIR-ID REQUIRED",IF(OR(AND(K1228&lt;&gt;"",ISNA(MATCH(K1228,{"Yes","No","Unknown"},0))),AND(Q1228&lt;&gt;"",ISNA(MATCH(Q1228,{"Yes","No","Unknown"},0))),AND(R1228&lt;&gt;"",ISNA(MATCH(R1228,{"Yes","No","Unknown"},0))),AND(T1228&lt;&gt;"",ISNA(MATCH(T1228,{"Yes","No","Unknown"},0))),AND(J1228&lt;&gt;"",ISNA(MATCH(J1228,{"Improving","Stable","Deteriorating","New / Baseline","Not yet known"},0))),AND(Z1228&lt;&gt;"",ISNA(MATCH(Z1228,{"Open","Reviewed","Action Open","Escalated","Closed"},0))),AND(AG1228&lt;&gt;"",ISNA(MATCH(AG1228,{"UC-ID specific","Shared system baseline"},0))),AND(AI1228&lt;&gt;"",ISNA(MATCH(AI1228,{"Low","Medium","High","Critical"},0))),AND(AL1228&lt;&gt;"",COUNTIF(Lists!$A$3:$A$10,AL1228)=0),AND(AO1228&lt;&gt;"",ISNA(MATCH(AO1228,{"Operational monitoring","Performance review","Formal review"},0))),AND(AP1228&lt;&gt;"",ISNA(MATCH(AP1228,{"Raised per Monitoring and Review Plan","Not action-capable","Action-capable: raise not yet set"},0)))),"INVALID VALUE — use the dropdown list",IF(AND(AG1228="UC-ID specific",OR(AF1228="",AF1228="None")),"UC-ID REQUIRED",IF(OR(J1228="",K1228="",Q1228="",R1228="",T1228="",AL1228="",J1228="Not yet known",K1228="Unknown",Q1228="Unknown",R1228="Unknown",T1228="Unknown"),"UNKNOWN TO RESOLVE",IF(AND(K1228="Yes",OR(H1228="",I1228="",M1228="",N1228="",O1228="",P1228="",P1228="None",X1228="")),"BREACH ACTION INCOMPLETE",IF(AND(OR(K1228="Yes",Q1228="Yes"),AL1228="None"),"TRIGGER NOT RECORDED — select the E.4 trigger",IF(AND(OR(AND(AL1228&lt;&gt;"",AL1228&lt;&gt;"None"),R1228="Yes"),AM1228=""),"REASSESSMENT / CONSIDERATION REF REQUIRED",IF(AND(OR(R1228="Yes",T1228="Yes"),U1228=""),"GATE LOG EVENT ID REQUIRED",IF(OR(AND(D1228&lt;&gt;"",NOT(ISNUMBER(D1228))),AND(Y1228&lt;&gt;"",NOT(ISNUMBER(Y1228))),AND(ISNUMBER(D1228),ISNUMBER(Y1228),Y1228&lt;=D1228)),"DATE CHECK — Review and Next Review must be dates, Next after Review",IF(AND(ISNUMBER(AC1228),ISNUMBER(AD1228),AD1228&gt;AC1228),"SAMPLE EXCEEDS POPULATION",IF(AND(ISNUMBER(AD1228),ISNUMBER(AK1228),AD1228&lt;AK1228),"SAMPLE BELOW TIER MINIMUM",IF(AND(AI1228&lt;&gt;"",ISNUMBER(Y1228),AO1228=""),"REVIEW TYPE REQUIRED: operational, performance or formal (§6.4.4)",IF(AND(ISNUMBER(D1228),ISNUMBER(Y1228),AI1228&lt;&gt;"",Y1228-D1228&gt;IF(AI1228="Critical",31,IF(AI1228="High",IF(OR(AO1228="Operational monitoring",AO1228="Performance review"),31,92),IF(AI1228="Medium",IF(AO1228="Operational monitoring",31,IF(AO1228="Performance review",92,366)),366)))),"NEXT REVIEW EXCEEDS TIER CADENCE",IF(OR(AP1228="",AP1228="Action-capable: raise not yet set"),"AGENTIC CADENCE RAISE NOT SET (§6.4.4; size to be set by the Council)",IF(AND(Z1228="Closed",OR(D1228="",E1228="",G1228="",H1228="",I1228="",X1228="",Y1228="",AA1228="",AB1228="",NOT(ISNUMBER(AC1228)),NOT(ISNUMBER(AD1228)),AC1228&lt;1,AD1228&lt;1,AE1228="",AG1228="",AI1228="")),"CLOSURE EVIDENCE MISSING",IF(Z1228="Closed","Closure ready for independent review","Open / review")))))))))))))))))</f>
        <v/>
      </c>
      <c r="AI1228" s="0" t="n"/>
      <c r="AJ1228" s="0">
        <f>IF(AI1228="","",IF(AO1228="Operational monitoring",IF(AI1228="Low","Routine operational monitoring by the Service Owner",IF(AI1228="Medium","Monthly","Continuous (logged at least monthly)")),IF(AO1228="Performance review",IF(AI1228="Critical","At least monthly",IF(AI1228="High","Monthly",IF(AI1228="Medium","Quarterly","Annual"))),IF(AI1228="Critical","Continuous monitoring; formal review at least monthly",IF(AI1228="High","Quarterly","Annual")))))</f>
        <v/>
      </c>
      <c r="AK1228" s="0">
        <f>IF(OR(AI1228="",NOT(ISNUMBER(AC1228))),"",IF(OR(AI1228="Critical",AI1228="High"),MIN(AC1228,MAX(30,ROUNDUP(0.05*AC1228,0))),IF(AI1228="Medium",MIN(AC1228,20),MIN(AC1228,10))))</f>
        <v/>
      </c>
      <c r="AL1228" s="0" t="n"/>
      <c r="AM1228" s="0" t="n"/>
      <c r="AN1228" s="0" t="n"/>
      <c r="AO1228" s="0" t="n"/>
      <c r="AP1228" s="0" t="n"/>
    </row>
    <row r="1229">
      <c r="A1229" s="49" t="n"/>
      <c r="B1229" s="50" t="n"/>
      <c r="C1229" s="50" t="n"/>
      <c r="D1229" s="51" t="n"/>
      <c r="E1229" s="50" t="n"/>
      <c r="F1229" s="50" t="n"/>
      <c r="G1229" s="50" t="n"/>
      <c r="H1229" s="50" t="n"/>
      <c r="I1229" s="50" t="n"/>
      <c r="J1229" s="50" t="n"/>
      <c r="K1229" s="50" t="n"/>
      <c r="L1229" s="50" t="n"/>
      <c r="M1229" s="50" t="n"/>
      <c r="N1229" s="50" t="n"/>
      <c r="O1229" s="51" t="n"/>
      <c r="P1229" s="50" t="n"/>
      <c r="Q1229" s="50" t="n"/>
      <c r="R1229" s="50" t="n"/>
      <c r="S1229" s="50" t="n"/>
      <c r="T1229" s="50" t="n"/>
      <c r="U1229" s="50" t="n"/>
      <c r="V1229" s="50" t="n"/>
      <c r="W1229" s="50" t="n"/>
      <c r="X1229" s="50" t="n"/>
      <c r="Y1229" s="51" t="n"/>
      <c r="Z1229" s="52" t="n"/>
      <c r="AA1229" s="50" t="n"/>
      <c r="AB1229" s="50" t="n"/>
      <c r="AC1229" s="61" t="n"/>
      <c r="AD1229" s="61" t="n"/>
      <c r="AE1229" s="50" t="n"/>
      <c r="AF1229" s="0" t="n"/>
      <c r="AG1229" s="0" t="n"/>
      <c r="AH1229" s="85">
        <f>IF(COUNTA(A1229:AG1229,AI1229,AL1229:AP1229)=0,"",IF(TRIM(A1229)="","AIR-ID REQUIRED",IF(OR(AND(K1229&lt;&gt;"",ISNA(MATCH(K1229,{"Yes","No","Unknown"},0))),AND(Q1229&lt;&gt;"",ISNA(MATCH(Q1229,{"Yes","No","Unknown"},0))),AND(R1229&lt;&gt;"",ISNA(MATCH(R1229,{"Yes","No","Unknown"},0))),AND(T1229&lt;&gt;"",ISNA(MATCH(T1229,{"Yes","No","Unknown"},0))),AND(J1229&lt;&gt;"",ISNA(MATCH(J1229,{"Improving","Stable","Deteriorating","New / Baseline","Not yet known"},0))),AND(Z1229&lt;&gt;"",ISNA(MATCH(Z1229,{"Open","Reviewed","Action Open","Escalated","Closed"},0))),AND(AG1229&lt;&gt;"",ISNA(MATCH(AG1229,{"UC-ID specific","Shared system baseline"},0))),AND(AI1229&lt;&gt;"",ISNA(MATCH(AI1229,{"Low","Medium","High","Critical"},0))),AND(AL1229&lt;&gt;"",COUNTIF(Lists!$A$3:$A$10,AL1229)=0),AND(AO1229&lt;&gt;"",ISNA(MATCH(AO1229,{"Operational monitoring","Performance review","Formal review"},0))),AND(AP1229&lt;&gt;"",ISNA(MATCH(AP1229,{"Raised per Monitoring and Review Plan","Not action-capable","Action-capable: raise not yet set"},0)))),"INVALID VALUE — use the dropdown list",IF(AND(AG1229="UC-ID specific",OR(AF1229="",AF1229="None")),"UC-ID REQUIRED",IF(OR(J1229="",K1229="",Q1229="",R1229="",T1229="",AL1229="",J1229="Not yet known",K1229="Unknown",Q1229="Unknown",R1229="Unknown",T1229="Unknown"),"UNKNOWN TO RESOLVE",IF(AND(K1229="Yes",OR(H1229="",I1229="",M1229="",N1229="",O1229="",P1229="",P1229="None",X1229="")),"BREACH ACTION INCOMPLETE",IF(AND(OR(K1229="Yes",Q1229="Yes"),AL1229="None"),"TRIGGER NOT RECORDED — select the E.4 trigger",IF(AND(OR(AND(AL1229&lt;&gt;"",AL1229&lt;&gt;"None"),R1229="Yes"),AM1229=""),"REASSESSMENT / CONSIDERATION REF REQUIRED",IF(AND(OR(R1229="Yes",T1229="Yes"),U1229=""),"GATE LOG EVENT ID REQUIRED",IF(OR(AND(D1229&lt;&gt;"",NOT(ISNUMBER(D1229))),AND(Y1229&lt;&gt;"",NOT(ISNUMBER(Y1229))),AND(ISNUMBER(D1229),ISNUMBER(Y1229),Y1229&lt;=D1229)),"DATE CHECK — Review and Next Review must be dates, Next after Review",IF(AND(ISNUMBER(AC1229),ISNUMBER(AD1229),AD1229&gt;AC1229),"SAMPLE EXCEEDS POPULATION",IF(AND(ISNUMBER(AD1229),ISNUMBER(AK1229),AD1229&lt;AK1229),"SAMPLE BELOW TIER MINIMUM",IF(AND(AI1229&lt;&gt;"",ISNUMBER(Y1229),AO1229=""),"REVIEW TYPE REQUIRED: operational, performance or formal (§6.4.4)",IF(AND(ISNUMBER(D1229),ISNUMBER(Y1229),AI1229&lt;&gt;"",Y1229-D1229&gt;IF(AI1229="Critical",31,IF(AI1229="High",IF(OR(AO1229="Operational monitoring",AO1229="Performance review"),31,92),IF(AI1229="Medium",IF(AO1229="Operational monitoring",31,IF(AO1229="Performance review",92,366)),366)))),"NEXT REVIEW EXCEEDS TIER CADENCE",IF(OR(AP1229="",AP1229="Action-capable: raise not yet set"),"AGENTIC CADENCE RAISE NOT SET (§6.4.4; size to be set by the Council)",IF(AND(Z1229="Closed",OR(D1229="",E1229="",G1229="",H1229="",I1229="",X1229="",Y1229="",AA1229="",AB1229="",NOT(ISNUMBER(AC1229)),NOT(ISNUMBER(AD1229)),AC1229&lt;1,AD1229&lt;1,AE1229="",AG1229="",AI1229="")),"CLOSURE EVIDENCE MISSING",IF(Z1229="Closed","Closure ready for independent review","Open / review")))))))))))))))))</f>
        <v/>
      </c>
      <c r="AI1229" s="0" t="n"/>
      <c r="AJ1229" s="0">
        <f>IF(AI1229="","",IF(AO1229="Operational monitoring",IF(AI1229="Low","Routine operational monitoring by the Service Owner",IF(AI1229="Medium","Monthly","Continuous (logged at least monthly)")),IF(AO1229="Performance review",IF(AI1229="Critical","At least monthly",IF(AI1229="High","Monthly",IF(AI1229="Medium","Quarterly","Annual"))),IF(AI1229="Critical","Continuous monitoring; formal review at least monthly",IF(AI1229="High","Quarterly","Annual")))))</f>
        <v/>
      </c>
      <c r="AK1229" s="0">
        <f>IF(OR(AI1229="",NOT(ISNUMBER(AC1229))),"",IF(OR(AI1229="Critical",AI1229="High"),MIN(AC1229,MAX(30,ROUNDUP(0.05*AC1229,0))),IF(AI1229="Medium",MIN(AC1229,20),MIN(AC1229,10))))</f>
        <v/>
      </c>
      <c r="AL1229" s="0" t="n"/>
      <c r="AM1229" s="0" t="n"/>
      <c r="AN1229" s="0" t="n"/>
      <c r="AO1229" s="0" t="n"/>
      <c r="AP1229" s="0" t="n"/>
    </row>
    <row r="1230">
      <c r="A1230" s="49" t="n"/>
      <c r="B1230" s="50" t="n"/>
      <c r="C1230" s="50" t="n"/>
      <c r="D1230" s="51" t="n"/>
      <c r="E1230" s="50" t="n"/>
      <c r="F1230" s="50" t="n"/>
      <c r="G1230" s="50" t="n"/>
      <c r="H1230" s="50" t="n"/>
      <c r="I1230" s="50" t="n"/>
      <c r="J1230" s="50" t="n"/>
      <c r="K1230" s="50" t="n"/>
      <c r="L1230" s="50" t="n"/>
      <c r="M1230" s="50" t="n"/>
      <c r="N1230" s="50" t="n"/>
      <c r="O1230" s="51" t="n"/>
      <c r="P1230" s="50" t="n"/>
      <c r="Q1230" s="50" t="n"/>
      <c r="R1230" s="50" t="n"/>
      <c r="S1230" s="50" t="n"/>
      <c r="T1230" s="50" t="n"/>
      <c r="U1230" s="50" t="n"/>
      <c r="V1230" s="50" t="n"/>
      <c r="W1230" s="50" t="n"/>
      <c r="X1230" s="50" t="n"/>
      <c r="Y1230" s="51" t="n"/>
      <c r="Z1230" s="52" t="n"/>
      <c r="AA1230" s="50" t="n"/>
      <c r="AB1230" s="50" t="n"/>
      <c r="AC1230" s="61" t="n"/>
      <c r="AD1230" s="61" t="n"/>
      <c r="AE1230" s="50" t="n"/>
      <c r="AF1230" s="0" t="n"/>
      <c r="AG1230" s="0" t="n"/>
      <c r="AH1230" s="85">
        <f>IF(COUNTA(A1230:AG1230,AI1230,AL1230:AP1230)=0,"",IF(TRIM(A1230)="","AIR-ID REQUIRED",IF(OR(AND(K1230&lt;&gt;"",ISNA(MATCH(K1230,{"Yes","No","Unknown"},0))),AND(Q1230&lt;&gt;"",ISNA(MATCH(Q1230,{"Yes","No","Unknown"},0))),AND(R1230&lt;&gt;"",ISNA(MATCH(R1230,{"Yes","No","Unknown"},0))),AND(T1230&lt;&gt;"",ISNA(MATCH(T1230,{"Yes","No","Unknown"},0))),AND(J1230&lt;&gt;"",ISNA(MATCH(J1230,{"Improving","Stable","Deteriorating","New / Baseline","Not yet known"},0))),AND(Z1230&lt;&gt;"",ISNA(MATCH(Z1230,{"Open","Reviewed","Action Open","Escalated","Closed"},0))),AND(AG1230&lt;&gt;"",ISNA(MATCH(AG1230,{"UC-ID specific","Shared system baseline"},0))),AND(AI1230&lt;&gt;"",ISNA(MATCH(AI1230,{"Low","Medium","High","Critical"},0))),AND(AL1230&lt;&gt;"",COUNTIF(Lists!$A$3:$A$10,AL1230)=0),AND(AO1230&lt;&gt;"",ISNA(MATCH(AO1230,{"Operational monitoring","Performance review","Formal review"},0))),AND(AP1230&lt;&gt;"",ISNA(MATCH(AP1230,{"Raised per Monitoring and Review Plan","Not action-capable","Action-capable: raise not yet set"},0)))),"INVALID VALUE — use the dropdown list",IF(AND(AG1230="UC-ID specific",OR(AF1230="",AF1230="None")),"UC-ID REQUIRED",IF(OR(J1230="",K1230="",Q1230="",R1230="",T1230="",AL1230="",J1230="Not yet known",K1230="Unknown",Q1230="Unknown",R1230="Unknown",T1230="Unknown"),"UNKNOWN TO RESOLVE",IF(AND(K1230="Yes",OR(H1230="",I1230="",M1230="",N1230="",O1230="",P1230="",P1230="None",X1230="")),"BREACH ACTION INCOMPLETE",IF(AND(OR(K1230="Yes",Q1230="Yes"),AL1230="None"),"TRIGGER NOT RECORDED — select the E.4 trigger",IF(AND(OR(AND(AL1230&lt;&gt;"",AL1230&lt;&gt;"None"),R1230="Yes"),AM1230=""),"REASSESSMENT / CONSIDERATION REF REQUIRED",IF(AND(OR(R1230="Yes",T1230="Yes"),U1230=""),"GATE LOG EVENT ID REQUIRED",IF(OR(AND(D1230&lt;&gt;"",NOT(ISNUMBER(D1230))),AND(Y1230&lt;&gt;"",NOT(ISNUMBER(Y1230))),AND(ISNUMBER(D1230),ISNUMBER(Y1230),Y1230&lt;=D1230)),"DATE CHECK — Review and Next Review must be dates, Next after Review",IF(AND(ISNUMBER(AC1230),ISNUMBER(AD1230),AD1230&gt;AC1230),"SAMPLE EXCEEDS POPULATION",IF(AND(ISNUMBER(AD1230),ISNUMBER(AK1230),AD1230&lt;AK1230),"SAMPLE BELOW TIER MINIMUM",IF(AND(AI1230&lt;&gt;"",ISNUMBER(Y1230),AO1230=""),"REVIEW TYPE REQUIRED: operational, performance or formal (§6.4.4)",IF(AND(ISNUMBER(D1230),ISNUMBER(Y1230),AI1230&lt;&gt;"",Y1230-D1230&gt;IF(AI1230="Critical",31,IF(AI1230="High",IF(OR(AO1230="Operational monitoring",AO1230="Performance review"),31,92),IF(AI1230="Medium",IF(AO1230="Operational monitoring",31,IF(AO1230="Performance review",92,366)),366)))),"NEXT REVIEW EXCEEDS TIER CADENCE",IF(OR(AP1230="",AP1230="Action-capable: raise not yet set"),"AGENTIC CADENCE RAISE NOT SET (§6.4.4; size to be set by the Council)",IF(AND(Z1230="Closed",OR(D1230="",E1230="",G1230="",H1230="",I1230="",X1230="",Y1230="",AA1230="",AB1230="",NOT(ISNUMBER(AC1230)),NOT(ISNUMBER(AD1230)),AC1230&lt;1,AD1230&lt;1,AE1230="",AG1230="",AI1230="")),"CLOSURE EVIDENCE MISSING",IF(Z1230="Closed","Closure ready for independent review","Open / review")))))))))))))))))</f>
        <v/>
      </c>
      <c r="AI1230" s="0" t="n"/>
      <c r="AJ1230" s="0">
        <f>IF(AI1230="","",IF(AO1230="Operational monitoring",IF(AI1230="Low","Routine operational monitoring by the Service Owner",IF(AI1230="Medium","Monthly","Continuous (logged at least monthly)")),IF(AO1230="Performance review",IF(AI1230="Critical","At least monthly",IF(AI1230="High","Monthly",IF(AI1230="Medium","Quarterly","Annual"))),IF(AI1230="Critical","Continuous monitoring; formal review at least monthly",IF(AI1230="High","Quarterly","Annual")))))</f>
        <v/>
      </c>
      <c r="AK1230" s="0">
        <f>IF(OR(AI1230="",NOT(ISNUMBER(AC1230))),"",IF(OR(AI1230="Critical",AI1230="High"),MIN(AC1230,MAX(30,ROUNDUP(0.05*AC1230,0))),IF(AI1230="Medium",MIN(AC1230,20),MIN(AC1230,10))))</f>
        <v/>
      </c>
      <c r="AL1230" s="0" t="n"/>
      <c r="AM1230" s="0" t="n"/>
      <c r="AN1230" s="0" t="n"/>
      <c r="AO1230" s="0" t="n"/>
      <c r="AP1230" s="0" t="n"/>
    </row>
    <row r="1231">
      <c r="A1231" s="49" t="n"/>
      <c r="B1231" s="50" t="n"/>
      <c r="C1231" s="50" t="n"/>
      <c r="D1231" s="51" t="n"/>
      <c r="E1231" s="50" t="n"/>
      <c r="F1231" s="50" t="n"/>
      <c r="G1231" s="50" t="n"/>
      <c r="H1231" s="50" t="n"/>
      <c r="I1231" s="50" t="n"/>
      <c r="J1231" s="50" t="n"/>
      <c r="K1231" s="50" t="n"/>
      <c r="L1231" s="50" t="n"/>
      <c r="M1231" s="50" t="n"/>
      <c r="N1231" s="50" t="n"/>
      <c r="O1231" s="51" t="n"/>
      <c r="P1231" s="50" t="n"/>
      <c r="Q1231" s="50" t="n"/>
      <c r="R1231" s="50" t="n"/>
      <c r="S1231" s="50" t="n"/>
      <c r="T1231" s="50" t="n"/>
      <c r="U1231" s="50" t="n"/>
      <c r="V1231" s="50" t="n"/>
      <c r="W1231" s="50" t="n"/>
      <c r="X1231" s="50" t="n"/>
      <c r="Y1231" s="51" t="n"/>
      <c r="Z1231" s="52" t="n"/>
      <c r="AA1231" s="50" t="n"/>
      <c r="AB1231" s="50" t="n"/>
      <c r="AC1231" s="61" t="n"/>
      <c r="AD1231" s="61" t="n"/>
      <c r="AE1231" s="50" t="n"/>
      <c r="AF1231" s="0" t="n"/>
      <c r="AG1231" s="0" t="n"/>
      <c r="AH1231" s="85">
        <f>IF(COUNTA(A1231:AG1231,AI1231,AL1231:AP1231)=0,"",IF(TRIM(A1231)="","AIR-ID REQUIRED",IF(OR(AND(K1231&lt;&gt;"",ISNA(MATCH(K1231,{"Yes","No","Unknown"},0))),AND(Q1231&lt;&gt;"",ISNA(MATCH(Q1231,{"Yes","No","Unknown"},0))),AND(R1231&lt;&gt;"",ISNA(MATCH(R1231,{"Yes","No","Unknown"},0))),AND(T1231&lt;&gt;"",ISNA(MATCH(T1231,{"Yes","No","Unknown"},0))),AND(J1231&lt;&gt;"",ISNA(MATCH(J1231,{"Improving","Stable","Deteriorating","New / Baseline","Not yet known"},0))),AND(Z1231&lt;&gt;"",ISNA(MATCH(Z1231,{"Open","Reviewed","Action Open","Escalated","Closed"},0))),AND(AG1231&lt;&gt;"",ISNA(MATCH(AG1231,{"UC-ID specific","Shared system baseline"},0))),AND(AI1231&lt;&gt;"",ISNA(MATCH(AI1231,{"Low","Medium","High","Critical"},0))),AND(AL1231&lt;&gt;"",COUNTIF(Lists!$A$3:$A$10,AL1231)=0),AND(AO1231&lt;&gt;"",ISNA(MATCH(AO1231,{"Operational monitoring","Performance review","Formal review"},0))),AND(AP1231&lt;&gt;"",ISNA(MATCH(AP1231,{"Raised per Monitoring and Review Plan","Not action-capable","Action-capable: raise not yet set"},0)))),"INVALID VALUE — use the dropdown list",IF(AND(AG1231="UC-ID specific",OR(AF1231="",AF1231="None")),"UC-ID REQUIRED",IF(OR(J1231="",K1231="",Q1231="",R1231="",T1231="",AL1231="",J1231="Not yet known",K1231="Unknown",Q1231="Unknown",R1231="Unknown",T1231="Unknown"),"UNKNOWN TO RESOLVE",IF(AND(K1231="Yes",OR(H1231="",I1231="",M1231="",N1231="",O1231="",P1231="",P1231="None",X1231="")),"BREACH ACTION INCOMPLETE",IF(AND(OR(K1231="Yes",Q1231="Yes"),AL1231="None"),"TRIGGER NOT RECORDED — select the E.4 trigger",IF(AND(OR(AND(AL1231&lt;&gt;"",AL1231&lt;&gt;"None"),R1231="Yes"),AM1231=""),"REASSESSMENT / CONSIDERATION REF REQUIRED",IF(AND(OR(R1231="Yes",T1231="Yes"),U1231=""),"GATE LOG EVENT ID REQUIRED",IF(OR(AND(D1231&lt;&gt;"",NOT(ISNUMBER(D1231))),AND(Y1231&lt;&gt;"",NOT(ISNUMBER(Y1231))),AND(ISNUMBER(D1231),ISNUMBER(Y1231),Y1231&lt;=D1231)),"DATE CHECK — Review and Next Review must be dates, Next after Review",IF(AND(ISNUMBER(AC1231),ISNUMBER(AD1231),AD1231&gt;AC1231),"SAMPLE EXCEEDS POPULATION",IF(AND(ISNUMBER(AD1231),ISNUMBER(AK1231),AD1231&lt;AK1231),"SAMPLE BELOW TIER MINIMUM",IF(AND(AI1231&lt;&gt;"",ISNUMBER(Y1231),AO1231=""),"REVIEW TYPE REQUIRED: operational, performance or formal (§6.4.4)",IF(AND(ISNUMBER(D1231),ISNUMBER(Y1231),AI1231&lt;&gt;"",Y1231-D1231&gt;IF(AI1231="Critical",31,IF(AI1231="High",IF(OR(AO1231="Operational monitoring",AO1231="Performance review"),31,92),IF(AI1231="Medium",IF(AO1231="Operational monitoring",31,IF(AO1231="Performance review",92,366)),366)))),"NEXT REVIEW EXCEEDS TIER CADENCE",IF(OR(AP1231="",AP1231="Action-capable: raise not yet set"),"AGENTIC CADENCE RAISE NOT SET (§6.4.4; size to be set by the Council)",IF(AND(Z1231="Closed",OR(D1231="",E1231="",G1231="",H1231="",I1231="",X1231="",Y1231="",AA1231="",AB1231="",NOT(ISNUMBER(AC1231)),NOT(ISNUMBER(AD1231)),AC1231&lt;1,AD1231&lt;1,AE1231="",AG1231="",AI1231="")),"CLOSURE EVIDENCE MISSING",IF(Z1231="Closed","Closure ready for independent review","Open / review")))))))))))))))))</f>
        <v/>
      </c>
      <c r="AI1231" s="0" t="n"/>
      <c r="AJ1231" s="0">
        <f>IF(AI1231="","",IF(AO1231="Operational monitoring",IF(AI1231="Low","Routine operational monitoring by the Service Owner",IF(AI1231="Medium","Monthly","Continuous (logged at least monthly)")),IF(AO1231="Performance review",IF(AI1231="Critical","At least monthly",IF(AI1231="High","Monthly",IF(AI1231="Medium","Quarterly","Annual"))),IF(AI1231="Critical","Continuous monitoring; formal review at least monthly",IF(AI1231="High","Quarterly","Annual")))))</f>
        <v/>
      </c>
      <c r="AK1231" s="0">
        <f>IF(OR(AI1231="",NOT(ISNUMBER(AC1231))),"",IF(OR(AI1231="Critical",AI1231="High"),MIN(AC1231,MAX(30,ROUNDUP(0.05*AC1231,0))),IF(AI1231="Medium",MIN(AC1231,20),MIN(AC1231,10))))</f>
        <v/>
      </c>
      <c r="AL1231" s="0" t="n"/>
      <c r="AM1231" s="0" t="n"/>
      <c r="AN1231" s="0" t="n"/>
      <c r="AO1231" s="0" t="n"/>
      <c r="AP1231" s="0" t="n"/>
    </row>
    <row r="1232">
      <c r="A1232" s="49" t="n"/>
      <c r="B1232" s="50" t="n"/>
      <c r="C1232" s="50" t="n"/>
      <c r="D1232" s="51" t="n"/>
      <c r="E1232" s="50" t="n"/>
      <c r="F1232" s="50" t="n"/>
      <c r="G1232" s="50" t="n"/>
      <c r="H1232" s="50" t="n"/>
      <c r="I1232" s="50" t="n"/>
      <c r="J1232" s="50" t="n"/>
      <c r="K1232" s="50" t="n"/>
      <c r="L1232" s="50" t="n"/>
      <c r="M1232" s="50" t="n"/>
      <c r="N1232" s="50" t="n"/>
      <c r="O1232" s="51" t="n"/>
      <c r="P1232" s="50" t="n"/>
      <c r="Q1232" s="50" t="n"/>
      <c r="R1232" s="50" t="n"/>
      <c r="S1232" s="50" t="n"/>
      <c r="T1232" s="50" t="n"/>
      <c r="U1232" s="50" t="n"/>
      <c r="V1232" s="50" t="n"/>
      <c r="W1232" s="50" t="n"/>
      <c r="X1232" s="50" t="n"/>
      <c r="Y1232" s="51" t="n"/>
      <c r="Z1232" s="52" t="n"/>
      <c r="AA1232" s="50" t="n"/>
      <c r="AB1232" s="50" t="n"/>
      <c r="AC1232" s="61" t="n"/>
      <c r="AD1232" s="61" t="n"/>
      <c r="AE1232" s="50" t="n"/>
      <c r="AF1232" s="0" t="n"/>
      <c r="AG1232" s="0" t="n"/>
      <c r="AH1232" s="85">
        <f>IF(COUNTA(A1232:AG1232,AI1232,AL1232:AP1232)=0,"",IF(TRIM(A1232)="","AIR-ID REQUIRED",IF(OR(AND(K1232&lt;&gt;"",ISNA(MATCH(K1232,{"Yes","No","Unknown"},0))),AND(Q1232&lt;&gt;"",ISNA(MATCH(Q1232,{"Yes","No","Unknown"},0))),AND(R1232&lt;&gt;"",ISNA(MATCH(R1232,{"Yes","No","Unknown"},0))),AND(T1232&lt;&gt;"",ISNA(MATCH(T1232,{"Yes","No","Unknown"},0))),AND(J1232&lt;&gt;"",ISNA(MATCH(J1232,{"Improving","Stable","Deteriorating","New / Baseline","Not yet known"},0))),AND(Z1232&lt;&gt;"",ISNA(MATCH(Z1232,{"Open","Reviewed","Action Open","Escalated","Closed"},0))),AND(AG1232&lt;&gt;"",ISNA(MATCH(AG1232,{"UC-ID specific","Shared system baseline"},0))),AND(AI1232&lt;&gt;"",ISNA(MATCH(AI1232,{"Low","Medium","High","Critical"},0))),AND(AL1232&lt;&gt;"",COUNTIF(Lists!$A$3:$A$10,AL1232)=0),AND(AO1232&lt;&gt;"",ISNA(MATCH(AO1232,{"Operational monitoring","Performance review","Formal review"},0))),AND(AP1232&lt;&gt;"",ISNA(MATCH(AP1232,{"Raised per Monitoring and Review Plan","Not action-capable","Action-capable: raise not yet set"},0)))),"INVALID VALUE — use the dropdown list",IF(AND(AG1232="UC-ID specific",OR(AF1232="",AF1232="None")),"UC-ID REQUIRED",IF(OR(J1232="",K1232="",Q1232="",R1232="",T1232="",AL1232="",J1232="Not yet known",K1232="Unknown",Q1232="Unknown",R1232="Unknown",T1232="Unknown"),"UNKNOWN TO RESOLVE",IF(AND(K1232="Yes",OR(H1232="",I1232="",M1232="",N1232="",O1232="",P1232="",P1232="None",X1232="")),"BREACH ACTION INCOMPLETE",IF(AND(OR(K1232="Yes",Q1232="Yes"),AL1232="None"),"TRIGGER NOT RECORDED — select the E.4 trigger",IF(AND(OR(AND(AL1232&lt;&gt;"",AL1232&lt;&gt;"None"),R1232="Yes"),AM1232=""),"REASSESSMENT / CONSIDERATION REF REQUIRED",IF(AND(OR(R1232="Yes",T1232="Yes"),U1232=""),"GATE LOG EVENT ID REQUIRED",IF(OR(AND(D1232&lt;&gt;"",NOT(ISNUMBER(D1232))),AND(Y1232&lt;&gt;"",NOT(ISNUMBER(Y1232))),AND(ISNUMBER(D1232),ISNUMBER(Y1232),Y1232&lt;=D1232)),"DATE CHECK — Review and Next Review must be dates, Next after Review",IF(AND(ISNUMBER(AC1232),ISNUMBER(AD1232),AD1232&gt;AC1232),"SAMPLE EXCEEDS POPULATION",IF(AND(ISNUMBER(AD1232),ISNUMBER(AK1232),AD1232&lt;AK1232),"SAMPLE BELOW TIER MINIMUM",IF(AND(AI1232&lt;&gt;"",ISNUMBER(Y1232),AO1232=""),"REVIEW TYPE REQUIRED: operational, performance or formal (§6.4.4)",IF(AND(ISNUMBER(D1232),ISNUMBER(Y1232),AI1232&lt;&gt;"",Y1232-D1232&gt;IF(AI1232="Critical",31,IF(AI1232="High",IF(OR(AO1232="Operational monitoring",AO1232="Performance review"),31,92),IF(AI1232="Medium",IF(AO1232="Operational monitoring",31,IF(AO1232="Performance review",92,366)),366)))),"NEXT REVIEW EXCEEDS TIER CADENCE",IF(OR(AP1232="",AP1232="Action-capable: raise not yet set"),"AGENTIC CADENCE RAISE NOT SET (§6.4.4; size to be set by the Council)",IF(AND(Z1232="Closed",OR(D1232="",E1232="",G1232="",H1232="",I1232="",X1232="",Y1232="",AA1232="",AB1232="",NOT(ISNUMBER(AC1232)),NOT(ISNUMBER(AD1232)),AC1232&lt;1,AD1232&lt;1,AE1232="",AG1232="",AI1232="")),"CLOSURE EVIDENCE MISSING",IF(Z1232="Closed","Closure ready for independent review","Open / review")))))))))))))))))</f>
        <v/>
      </c>
      <c r="AI1232" s="0" t="n"/>
      <c r="AJ1232" s="0">
        <f>IF(AI1232="","",IF(AO1232="Operational monitoring",IF(AI1232="Low","Routine operational monitoring by the Service Owner",IF(AI1232="Medium","Monthly","Continuous (logged at least monthly)")),IF(AO1232="Performance review",IF(AI1232="Critical","At least monthly",IF(AI1232="High","Monthly",IF(AI1232="Medium","Quarterly","Annual"))),IF(AI1232="Critical","Continuous monitoring; formal review at least monthly",IF(AI1232="High","Quarterly","Annual")))))</f>
        <v/>
      </c>
      <c r="AK1232" s="0">
        <f>IF(OR(AI1232="",NOT(ISNUMBER(AC1232))),"",IF(OR(AI1232="Critical",AI1232="High"),MIN(AC1232,MAX(30,ROUNDUP(0.05*AC1232,0))),IF(AI1232="Medium",MIN(AC1232,20),MIN(AC1232,10))))</f>
        <v/>
      </c>
      <c r="AL1232" s="0" t="n"/>
      <c r="AM1232" s="0" t="n"/>
      <c r="AN1232" s="0" t="n"/>
      <c r="AO1232" s="0" t="n"/>
      <c r="AP1232" s="0" t="n"/>
    </row>
    <row r="1233">
      <c r="A1233" s="49" t="n"/>
      <c r="B1233" s="50" t="n"/>
      <c r="C1233" s="50" t="n"/>
      <c r="D1233" s="51" t="n"/>
      <c r="E1233" s="50" t="n"/>
      <c r="F1233" s="50" t="n"/>
      <c r="G1233" s="50" t="n"/>
      <c r="H1233" s="50" t="n"/>
      <c r="I1233" s="50" t="n"/>
      <c r="J1233" s="50" t="n"/>
      <c r="K1233" s="50" t="n"/>
      <c r="L1233" s="50" t="n"/>
      <c r="M1233" s="50" t="n"/>
      <c r="N1233" s="50" t="n"/>
      <c r="O1233" s="51" t="n"/>
      <c r="P1233" s="50" t="n"/>
      <c r="Q1233" s="50" t="n"/>
      <c r="R1233" s="50" t="n"/>
      <c r="S1233" s="50" t="n"/>
      <c r="T1233" s="50" t="n"/>
      <c r="U1233" s="50" t="n"/>
      <c r="V1233" s="50" t="n"/>
      <c r="W1233" s="50" t="n"/>
      <c r="X1233" s="50" t="n"/>
      <c r="Y1233" s="51" t="n"/>
      <c r="Z1233" s="52" t="n"/>
      <c r="AA1233" s="50" t="n"/>
      <c r="AB1233" s="50" t="n"/>
      <c r="AC1233" s="61" t="n"/>
      <c r="AD1233" s="61" t="n"/>
      <c r="AE1233" s="50" t="n"/>
      <c r="AF1233" s="0" t="n"/>
      <c r="AG1233" s="0" t="n"/>
      <c r="AH1233" s="85">
        <f>IF(COUNTA(A1233:AG1233,AI1233,AL1233:AP1233)=0,"",IF(TRIM(A1233)="","AIR-ID REQUIRED",IF(OR(AND(K1233&lt;&gt;"",ISNA(MATCH(K1233,{"Yes","No","Unknown"},0))),AND(Q1233&lt;&gt;"",ISNA(MATCH(Q1233,{"Yes","No","Unknown"},0))),AND(R1233&lt;&gt;"",ISNA(MATCH(R1233,{"Yes","No","Unknown"},0))),AND(T1233&lt;&gt;"",ISNA(MATCH(T1233,{"Yes","No","Unknown"},0))),AND(J1233&lt;&gt;"",ISNA(MATCH(J1233,{"Improving","Stable","Deteriorating","New / Baseline","Not yet known"},0))),AND(Z1233&lt;&gt;"",ISNA(MATCH(Z1233,{"Open","Reviewed","Action Open","Escalated","Closed"},0))),AND(AG1233&lt;&gt;"",ISNA(MATCH(AG1233,{"UC-ID specific","Shared system baseline"},0))),AND(AI1233&lt;&gt;"",ISNA(MATCH(AI1233,{"Low","Medium","High","Critical"},0))),AND(AL1233&lt;&gt;"",COUNTIF(Lists!$A$3:$A$10,AL1233)=0),AND(AO1233&lt;&gt;"",ISNA(MATCH(AO1233,{"Operational monitoring","Performance review","Formal review"},0))),AND(AP1233&lt;&gt;"",ISNA(MATCH(AP1233,{"Raised per Monitoring and Review Plan","Not action-capable","Action-capable: raise not yet set"},0)))),"INVALID VALUE — use the dropdown list",IF(AND(AG1233="UC-ID specific",OR(AF1233="",AF1233="None")),"UC-ID REQUIRED",IF(OR(J1233="",K1233="",Q1233="",R1233="",T1233="",AL1233="",J1233="Not yet known",K1233="Unknown",Q1233="Unknown",R1233="Unknown",T1233="Unknown"),"UNKNOWN TO RESOLVE",IF(AND(K1233="Yes",OR(H1233="",I1233="",M1233="",N1233="",O1233="",P1233="",P1233="None",X1233="")),"BREACH ACTION INCOMPLETE",IF(AND(OR(K1233="Yes",Q1233="Yes"),AL1233="None"),"TRIGGER NOT RECORDED — select the E.4 trigger",IF(AND(OR(AND(AL1233&lt;&gt;"",AL1233&lt;&gt;"None"),R1233="Yes"),AM1233=""),"REASSESSMENT / CONSIDERATION REF REQUIRED",IF(AND(OR(R1233="Yes",T1233="Yes"),U1233=""),"GATE LOG EVENT ID REQUIRED",IF(OR(AND(D1233&lt;&gt;"",NOT(ISNUMBER(D1233))),AND(Y1233&lt;&gt;"",NOT(ISNUMBER(Y1233))),AND(ISNUMBER(D1233),ISNUMBER(Y1233),Y1233&lt;=D1233)),"DATE CHECK — Review and Next Review must be dates, Next after Review",IF(AND(ISNUMBER(AC1233),ISNUMBER(AD1233),AD1233&gt;AC1233),"SAMPLE EXCEEDS POPULATION",IF(AND(ISNUMBER(AD1233),ISNUMBER(AK1233),AD1233&lt;AK1233),"SAMPLE BELOW TIER MINIMUM",IF(AND(AI1233&lt;&gt;"",ISNUMBER(Y1233),AO1233=""),"REVIEW TYPE REQUIRED: operational, performance or formal (§6.4.4)",IF(AND(ISNUMBER(D1233),ISNUMBER(Y1233),AI1233&lt;&gt;"",Y1233-D1233&gt;IF(AI1233="Critical",31,IF(AI1233="High",IF(OR(AO1233="Operational monitoring",AO1233="Performance review"),31,92),IF(AI1233="Medium",IF(AO1233="Operational monitoring",31,IF(AO1233="Performance review",92,366)),366)))),"NEXT REVIEW EXCEEDS TIER CADENCE",IF(OR(AP1233="",AP1233="Action-capable: raise not yet set"),"AGENTIC CADENCE RAISE NOT SET (§6.4.4; size to be set by the Council)",IF(AND(Z1233="Closed",OR(D1233="",E1233="",G1233="",H1233="",I1233="",X1233="",Y1233="",AA1233="",AB1233="",NOT(ISNUMBER(AC1233)),NOT(ISNUMBER(AD1233)),AC1233&lt;1,AD1233&lt;1,AE1233="",AG1233="",AI1233="")),"CLOSURE EVIDENCE MISSING",IF(Z1233="Closed","Closure ready for independent review","Open / review")))))))))))))))))</f>
        <v/>
      </c>
      <c r="AI1233" s="0" t="n"/>
      <c r="AJ1233" s="0">
        <f>IF(AI1233="","",IF(AO1233="Operational monitoring",IF(AI1233="Low","Routine operational monitoring by the Service Owner",IF(AI1233="Medium","Monthly","Continuous (logged at least monthly)")),IF(AO1233="Performance review",IF(AI1233="Critical","At least monthly",IF(AI1233="High","Monthly",IF(AI1233="Medium","Quarterly","Annual"))),IF(AI1233="Critical","Continuous monitoring; formal review at least monthly",IF(AI1233="High","Quarterly","Annual")))))</f>
        <v/>
      </c>
      <c r="AK1233" s="0">
        <f>IF(OR(AI1233="",NOT(ISNUMBER(AC1233))),"",IF(OR(AI1233="Critical",AI1233="High"),MIN(AC1233,MAX(30,ROUNDUP(0.05*AC1233,0))),IF(AI1233="Medium",MIN(AC1233,20),MIN(AC1233,10))))</f>
        <v/>
      </c>
      <c r="AL1233" s="0" t="n"/>
      <c r="AM1233" s="0" t="n"/>
      <c r="AN1233" s="0" t="n"/>
      <c r="AO1233" s="0" t="n"/>
      <c r="AP1233" s="0" t="n"/>
    </row>
    <row r="1234">
      <c r="A1234" s="49" t="n"/>
      <c r="B1234" s="50" t="n"/>
      <c r="C1234" s="50" t="n"/>
      <c r="D1234" s="51" t="n"/>
      <c r="E1234" s="50" t="n"/>
      <c r="F1234" s="50" t="n"/>
      <c r="G1234" s="50" t="n"/>
      <c r="H1234" s="50" t="n"/>
      <c r="I1234" s="50" t="n"/>
      <c r="J1234" s="50" t="n"/>
      <c r="K1234" s="50" t="n"/>
      <c r="L1234" s="50" t="n"/>
      <c r="M1234" s="50" t="n"/>
      <c r="N1234" s="50" t="n"/>
      <c r="O1234" s="51" t="n"/>
      <c r="P1234" s="50" t="n"/>
      <c r="Q1234" s="50" t="n"/>
      <c r="R1234" s="50" t="n"/>
      <c r="S1234" s="50" t="n"/>
      <c r="T1234" s="50" t="n"/>
      <c r="U1234" s="50" t="n"/>
      <c r="V1234" s="50" t="n"/>
      <c r="W1234" s="50" t="n"/>
      <c r="X1234" s="50" t="n"/>
      <c r="Y1234" s="51" t="n"/>
      <c r="Z1234" s="52" t="n"/>
      <c r="AA1234" s="50" t="n"/>
      <c r="AB1234" s="50" t="n"/>
      <c r="AC1234" s="61" t="n"/>
      <c r="AD1234" s="61" t="n"/>
      <c r="AE1234" s="50" t="n"/>
      <c r="AF1234" s="0" t="n"/>
      <c r="AG1234" s="0" t="n"/>
      <c r="AH1234" s="85">
        <f>IF(COUNTA(A1234:AG1234,AI1234,AL1234:AP1234)=0,"",IF(TRIM(A1234)="","AIR-ID REQUIRED",IF(OR(AND(K1234&lt;&gt;"",ISNA(MATCH(K1234,{"Yes","No","Unknown"},0))),AND(Q1234&lt;&gt;"",ISNA(MATCH(Q1234,{"Yes","No","Unknown"},0))),AND(R1234&lt;&gt;"",ISNA(MATCH(R1234,{"Yes","No","Unknown"},0))),AND(T1234&lt;&gt;"",ISNA(MATCH(T1234,{"Yes","No","Unknown"},0))),AND(J1234&lt;&gt;"",ISNA(MATCH(J1234,{"Improving","Stable","Deteriorating","New / Baseline","Not yet known"},0))),AND(Z1234&lt;&gt;"",ISNA(MATCH(Z1234,{"Open","Reviewed","Action Open","Escalated","Closed"},0))),AND(AG1234&lt;&gt;"",ISNA(MATCH(AG1234,{"UC-ID specific","Shared system baseline"},0))),AND(AI1234&lt;&gt;"",ISNA(MATCH(AI1234,{"Low","Medium","High","Critical"},0))),AND(AL1234&lt;&gt;"",COUNTIF(Lists!$A$3:$A$10,AL1234)=0),AND(AO1234&lt;&gt;"",ISNA(MATCH(AO1234,{"Operational monitoring","Performance review","Formal review"},0))),AND(AP1234&lt;&gt;"",ISNA(MATCH(AP1234,{"Raised per Monitoring and Review Plan","Not action-capable","Action-capable: raise not yet set"},0)))),"INVALID VALUE — use the dropdown list",IF(AND(AG1234="UC-ID specific",OR(AF1234="",AF1234="None")),"UC-ID REQUIRED",IF(OR(J1234="",K1234="",Q1234="",R1234="",T1234="",AL1234="",J1234="Not yet known",K1234="Unknown",Q1234="Unknown",R1234="Unknown",T1234="Unknown"),"UNKNOWN TO RESOLVE",IF(AND(K1234="Yes",OR(H1234="",I1234="",M1234="",N1234="",O1234="",P1234="",P1234="None",X1234="")),"BREACH ACTION INCOMPLETE",IF(AND(OR(K1234="Yes",Q1234="Yes"),AL1234="None"),"TRIGGER NOT RECORDED — select the E.4 trigger",IF(AND(OR(AND(AL1234&lt;&gt;"",AL1234&lt;&gt;"None"),R1234="Yes"),AM1234=""),"REASSESSMENT / CONSIDERATION REF REQUIRED",IF(AND(OR(R1234="Yes",T1234="Yes"),U1234=""),"GATE LOG EVENT ID REQUIRED",IF(OR(AND(D1234&lt;&gt;"",NOT(ISNUMBER(D1234))),AND(Y1234&lt;&gt;"",NOT(ISNUMBER(Y1234))),AND(ISNUMBER(D1234),ISNUMBER(Y1234),Y1234&lt;=D1234)),"DATE CHECK — Review and Next Review must be dates, Next after Review",IF(AND(ISNUMBER(AC1234),ISNUMBER(AD1234),AD1234&gt;AC1234),"SAMPLE EXCEEDS POPULATION",IF(AND(ISNUMBER(AD1234),ISNUMBER(AK1234),AD1234&lt;AK1234),"SAMPLE BELOW TIER MINIMUM",IF(AND(AI1234&lt;&gt;"",ISNUMBER(Y1234),AO1234=""),"REVIEW TYPE REQUIRED: operational, performance or formal (§6.4.4)",IF(AND(ISNUMBER(D1234),ISNUMBER(Y1234),AI1234&lt;&gt;"",Y1234-D1234&gt;IF(AI1234="Critical",31,IF(AI1234="High",IF(OR(AO1234="Operational monitoring",AO1234="Performance review"),31,92),IF(AI1234="Medium",IF(AO1234="Operational monitoring",31,IF(AO1234="Performance review",92,366)),366)))),"NEXT REVIEW EXCEEDS TIER CADENCE",IF(OR(AP1234="",AP1234="Action-capable: raise not yet set"),"AGENTIC CADENCE RAISE NOT SET (§6.4.4; size to be set by the Council)",IF(AND(Z1234="Closed",OR(D1234="",E1234="",G1234="",H1234="",I1234="",X1234="",Y1234="",AA1234="",AB1234="",NOT(ISNUMBER(AC1234)),NOT(ISNUMBER(AD1234)),AC1234&lt;1,AD1234&lt;1,AE1234="",AG1234="",AI1234="")),"CLOSURE EVIDENCE MISSING",IF(Z1234="Closed","Closure ready for independent review","Open / review")))))))))))))))))</f>
        <v/>
      </c>
      <c r="AI1234" s="0" t="n"/>
      <c r="AJ1234" s="0">
        <f>IF(AI1234="","",IF(AO1234="Operational monitoring",IF(AI1234="Low","Routine operational monitoring by the Service Owner",IF(AI1234="Medium","Monthly","Continuous (logged at least monthly)")),IF(AO1234="Performance review",IF(AI1234="Critical","At least monthly",IF(AI1234="High","Monthly",IF(AI1234="Medium","Quarterly","Annual"))),IF(AI1234="Critical","Continuous monitoring; formal review at least monthly",IF(AI1234="High","Quarterly","Annual")))))</f>
        <v/>
      </c>
      <c r="AK1234" s="0">
        <f>IF(OR(AI1234="",NOT(ISNUMBER(AC1234))),"",IF(OR(AI1234="Critical",AI1234="High"),MIN(AC1234,MAX(30,ROUNDUP(0.05*AC1234,0))),IF(AI1234="Medium",MIN(AC1234,20),MIN(AC1234,10))))</f>
        <v/>
      </c>
      <c r="AL1234" s="0" t="n"/>
      <c r="AM1234" s="0" t="n"/>
      <c r="AN1234" s="0" t="n"/>
      <c r="AO1234" s="0" t="n"/>
      <c r="AP1234" s="0" t="n"/>
    </row>
    <row r="1235">
      <c r="A1235" s="49" t="n"/>
      <c r="B1235" s="50" t="n"/>
      <c r="C1235" s="50" t="n"/>
      <c r="D1235" s="51" t="n"/>
      <c r="E1235" s="50" t="n"/>
      <c r="F1235" s="50" t="n"/>
      <c r="G1235" s="50" t="n"/>
      <c r="H1235" s="50" t="n"/>
      <c r="I1235" s="50" t="n"/>
      <c r="J1235" s="50" t="n"/>
      <c r="K1235" s="50" t="n"/>
      <c r="L1235" s="50" t="n"/>
      <c r="M1235" s="50" t="n"/>
      <c r="N1235" s="50" t="n"/>
      <c r="O1235" s="51" t="n"/>
      <c r="P1235" s="50" t="n"/>
      <c r="Q1235" s="50" t="n"/>
      <c r="R1235" s="50" t="n"/>
      <c r="S1235" s="50" t="n"/>
      <c r="T1235" s="50" t="n"/>
      <c r="U1235" s="50" t="n"/>
      <c r="V1235" s="50" t="n"/>
      <c r="W1235" s="50" t="n"/>
      <c r="X1235" s="50" t="n"/>
      <c r="Y1235" s="51" t="n"/>
      <c r="Z1235" s="52" t="n"/>
      <c r="AA1235" s="50" t="n"/>
      <c r="AB1235" s="50" t="n"/>
      <c r="AC1235" s="61" t="n"/>
      <c r="AD1235" s="61" t="n"/>
      <c r="AE1235" s="50" t="n"/>
      <c r="AF1235" s="0" t="n"/>
      <c r="AG1235" s="0" t="n"/>
      <c r="AH1235" s="85">
        <f>IF(COUNTA(A1235:AG1235,AI1235,AL1235:AP1235)=0,"",IF(TRIM(A1235)="","AIR-ID REQUIRED",IF(OR(AND(K1235&lt;&gt;"",ISNA(MATCH(K1235,{"Yes","No","Unknown"},0))),AND(Q1235&lt;&gt;"",ISNA(MATCH(Q1235,{"Yes","No","Unknown"},0))),AND(R1235&lt;&gt;"",ISNA(MATCH(R1235,{"Yes","No","Unknown"},0))),AND(T1235&lt;&gt;"",ISNA(MATCH(T1235,{"Yes","No","Unknown"},0))),AND(J1235&lt;&gt;"",ISNA(MATCH(J1235,{"Improving","Stable","Deteriorating","New / Baseline","Not yet known"},0))),AND(Z1235&lt;&gt;"",ISNA(MATCH(Z1235,{"Open","Reviewed","Action Open","Escalated","Closed"},0))),AND(AG1235&lt;&gt;"",ISNA(MATCH(AG1235,{"UC-ID specific","Shared system baseline"},0))),AND(AI1235&lt;&gt;"",ISNA(MATCH(AI1235,{"Low","Medium","High","Critical"},0))),AND(AL1235&lt;&gt;"",COUNTIF(Lists!$A$3:$A$10,AL1235)=0),AND(AO1235&lt;&gt;"",ISNA(MATCH(AO1235,{"Operational monitoring","Performance review","Formal review"},0))),AND(AP1235&lt;&gt;"",ISNA(MATCH(AP1235,{"Raised per Monitoring and Review Plan","Not action-capable","Action-capable: raise not yet set"},0)))),"INVALID VALUE — use the dropdown list",IF(AND(AG1235="UC-ID specific",OR(AF1235="",AF1235="None")),"UC-ID REQUIRED",IF(OR(J1235="",K1235="",Q1235="",R1235="",T1235="",AL1235="",J1235="Not yet known",K1235="Unknown",Q1235="Unknown",R1235="Unknown",T1235="Unknown"),"UNKNOWN TO RESOLVE",IF(AND(K1235="Yes",OR(H1235="",I1235="",M1235="",N1235="",O1235="",P1235="",P1235="None",X1235="")),"BREACH ACTION INCOMPLETE",IF(AND(OR(K1235="Yes",Q1235="Yes"),AL1235="None"),"TRIGGER NOT RECORDED — select the E.4 trigger",IF(AND(OR(AND(AL1235&lt;&gt;"",AL1235&lt;&gt;"None"),R1235="Yes"),AM1235=""),"REASSESSMENT / CONSIDERATION REF REQUIRED",IF(AND(OR(R1235="Yes",T1235="Yes"),U1235=""),"GATE LOG EVENT ID REQUIRED",IF(OR(AND(D1235&lt;&gt;"",NOT(ISNUMBER(D1235))),AND(Y1235&lt;&gt;"",NOT(ISNUMBER(Y1235))),AND(ISNUMBER(D1235),ISNUMBER(Y1235),Y1235&lt;=D1235)),"DATE CHECK — Review and Next Review must be dates, Next after Review",IF(AND(ISNUMBER(AC1235),ISNUMBER(AD1235),AD1235&gt;AC1235),"SAMPLE EXCEEDS POPULATION",IF(AND(ISNUMBER(AD1235),ISNUMBER(AK1235),AD1235&lt;AK1235),"SAMPLE BELOW TIER MINIMUM",IF(AND(AI1235&lt;&gt;"",ISNUMBER(Y1235),AO1235=""),"REVIEW TYPE REQUIRED: operational, performance or formal (§6.4.4)",IF(AND(ISNUMBER(D1235),ISNUMBER(Y1235),AI1235&lt;&gt;"",Y1235-D1235&gt;IF(AI1235="Critical",31,IF(AI1235="High",IF(OR(AO1235="Operational monitoring",AO1235="Performance review"),31,92),IF(AI1235="Medium",IF(AO1235="Operational monitoring",31,IF(AO1235="Performance review",92,366)),366)))),"NEXT REVIEW EXCEEDS TIER CADENCE",IF(OR(AP1235="",AP1235="Action-capable: raise not yet set"),"AGENTIC CADENCE RAISE NOT SET (§6.4.4; size to be set by the Council)",IF(AND(Z1235="Closed",OR(D1235="",E1235="",G1235="",H1235="",I1235="",X1235="",Y1235="",AA1235="",AB1235="",NOT(ISNUMBER(AC1235)),NOT(ISNUMBER(AD1235)),AC1235&lt;1,AD1235&lt;1,AE1235="",AG1235="",AI1235="")),"CLOSURE EVIDENCE MISSING",IF(Z1235="Closed","Closure ready for independent review","Open / review")))))))))))))))))</f>
        <v/>
      </c>
      <c r="AI1235" s="0" t="n"/>
      <c r="AJ1235" s="0">
        <f>IF(AI1235="","",IF(AO1235="Operational monitoring",IF(AI1235="Low","Routine operational monitoring by the Service Owner",IF(AI1235="Medium","Monthly","Continuous (logged at least monthly)")),IF(AO1235="Performance review",IF(AI1235="Critical","At least monthly",IF(AI1235="High","Monthly",IF(AI1235="Medium","Quarterly","Annual"))),IF(AI1235="Critical","Continuous monitoring; formal review at least monthly",IF(AI1235="High","Quarterly","Annual")))))</f>
        <v/>
      </c>
      <c r="AK1235" s="0">
        <f>IF(OR(AI1235="",NOT(ISNUMBER(AC1235))),"",IF(OR(AI1235="Critical",AI1235="High"),MIN(AC1235,MAX(30,ROUNDUP(0.05*AC1235,0))),IF(AI1235="Medium",MIN(AC1235,20),MIN(AC1235,10))))</f>
        <v/>
      </c>
      <c r="AL1235" s="0" t="n"/>
      <c r="AM1235" s="0" t="n"/>
      <c r="AN1235" s="0" t="n"/>
      <c r="AO1235" s="0" t="n"/>
      <c r="AP1235" s="0" t="n"/>
    </row>
    <row r="1236">
      <c r="A1236" s="49" t="n"/>
      <c r="B1236" s="50" t="n"/>
      <c r="C1236" s="50" t="n"/>
      <c r="D1236" s="51" t="n"/>
      <c r="E1236" s="50" t="n"/>
      <c r="F1236" s="50" t="n"/>
      <c r="G1236" s="50" t="n"/>
      <c r="H1236" s="50" t="n"/>
      <c r="I1236" s="50" t="n"/>
      <c r="J1236" s="50" t="n"/>
      <c r="K1236" s="50" t="n"/>
      <c r="L1236" s="50" t="n"/>
      <c r="M1236" s="50" t="n"/>
      <c r="N1236" s="50" t="n"/>
      <c r="O1236" s="51" t="n"/>
      <c r="P1236" s="50" t="n"/>
      <c r="Q1236" s="50" t="n"/>
      <c r="R1236" s="50" t="n"/>
      <c r="S1236" s="50" t="n"/>
      <c r="T1236" s="50" t="n"/>
      <c r="U1236" s="50" t="n"/>
      <c r="V1236" s="50" t="n"/>
      <c r="W1236" s="50" t="n"/>
      <c r="X1236" s="50" t="n"/>
      <c r="Y1236" s="51" t="n"/>
      <c r="Z1236" s="52" t="n"/>
      <c r="AA1236" s="50" t="n"/>
      <c r="AB1236" s="50" t="n"/>
      <c r="AC1236" s="61" t="n"/>
      <c r="AD1236" s="61" t="n"/>
      <c r="AE1236" s="50" t="n"/>
      <c r="AF1236" s="0" t="n"/>
      <c r="AG1236" s="0" t="n"/>
      <c r="AH1236" s="85">
        <f>IF(COUNTA(A1236:AG1236,AI1236,AL1236:AP1236)=0,"",IF(TRIM(A1236)="","AIR-ID REQUIRED",IF(OR(AND(K1236&lt;&gt;"",ISNA(MATCH(K1236,{"Yes","No","Unknown"},0))),AND(Q1236&lt;&gt;"",ISNA(MATCH(Q1236,{"Yes","No","Unknown"},0))),AND(R1236&lt;&gt;"",ISNA(MATCH(R1236,{"Yes","No","Unknown"},0))),AND(T1236&lt;&gt;"",ISNA(MATCH(T1236,{"Yes","No","Unknown"},0))),AND(J1236&lt;&gt;"",ISNA(MATCH(J1236,{"Improving","Stable","Deteriorating","New / Baseline","Not yet known"},0))),AND(Z1236&lt;&gt;"",ISNA(MATCH(Z1236,{"Open","Reviewed","Action Open","Escalated","Closed"},0))),AND(AG1236&lt;&gt;"",ISNA(MATCH(AG1236,{"UC-ID specific","Shared system baseline"},0))),AND(AI1236&lt;&gt;"",ISNA(MATCH(AI1236,{"Low","Medium","High","Critical"},0))),AND(AL1236&lt;&gt;"",COUNTIF(Lists!$A$3:$A$10,AL1236)=0),AND(AO1236&lt;&gt;"",ISNA(MATCH(AO1236,{"Operational monitoring","Performance review","Formal review"},0))),AND(AP1236&lt;&gt;"",ISNA(MATCH(AP1236,{"Raised per Monitoring and Review Plan","Not action-capable","Action-capable: raise not yet set"},0)))),"INVALID VALUE — use the dropdown list",IF(AND(AG1236="UC-ID specific",OR(AF1236="",AF1236="None")),"UC-ID REQUIRED",IF(OR(J1236="",K1236="",Q1236="",R1236="",T1236="",AL1236="",J1236="Not yet known",K1236="Unknown",Q1236="Unknown",R1236="Unknown",T1236="Unknown"),"UNKNOWN TO RESOLVE",IF(AND(K1236="Yes",OR(H1236="",I1236="",M1236="",N1236="",O1236="",P1236="",P1236="None",X1236="")),"BREACH ACTION INCOMPLETE",IF(AND(OR(K1236="Yes",Q1236="Yes"),AL1236="None"),"TRIGGER NOT RECORDED — select the E.4 trigger",IF(AND(OR(AND(AL1236&lt;&gt;"",AL1236&lt;&gt;"None"),R1236="Yes"),AM1236=""),"REASSESSMENT / CONSIDERATION REF REQUIRED",IF(AND(OR(R1236="Yes",T1236="Yes"),U1236=""),"GATE LOG EVENT ID REQUIRED",IF(OR(AND(D1236&lt;&gt;"",NOT(ISNUMBER(D1236))),AND(Y1236&lt;&gt;"",NOT(ISNUMBER(Y1236))),AND(ISNUMBER(D1236),ISNUMBER(Y1236),Y1236&lt;=D1236)),"DATE CHECK — Review and Next Review must be dates, Next after Review",IF(AND(ISNUMBER(AC1236),ISNUMBER(AD1236),AD1236&gt;AC1236),"SAMPLE EXCEEDS POPULATION",IF(AND(ISNUMBER(AD1236),ISNUMBER(AK1236),AD1236&lt;AK1236),"SAMPLE BELOW TIER MINIMUM",IF(AND(AI1236&lt;&gt;"",ISNUMBER(Y1236),AO1236=""),"REVIEW TYPE REQUIRED: operational, performance or formal (§6.4.4)",IF(AND(ISNUMBER(D1236),ISNUMBER(Y1236),AI1236&lt;&gt;"",Y1236-D1236&gt;IF(AI1236="Critical",31,IF(AI1236="High",IF(OR(AO1236="Operational monitoring",AO1236="Performance review"),31,92),IF(AI1236="Medium",IF(AO1236="Operational monitoring",31,IF(AO1236="Performance review",92,366)),366)))),"NEXT REVIEW EXCEEDS TIER CADENCE",IF(OR(AP1236="",AP1236="Action-capable: raise not yet set"),"AGENTIC CADENCE RAISE NOT SET (§6.4.4; size to be set by the Council)",IF(AND(Z1236="Closed",OR(D1236="",E1236="",G1236="",H1236="",I1236="",X1236="",Y1236="",AA1236="",AB1236="",NOT(ISNUMBER(AC1236)),NOT(ISNUMBER(AD1236)),AC1236&lt;1,AD1236&lt;1,AE1236="",AG1236="",AI1236="")),"CLOSURE EVIDENCE MISSING",IF(Z1236="Closed","Closure ready for independent review","Open / review")))))))))))))))))</f>
        <v/>
      </c>
      <c r="AI1236" s="0" t="n"/>
      <c r="AJ1236" s="0">
        <f>IF(AI1236="","",IF(AO1236="Operational monitoring",IF(AI1236="Low","Routine operational monitoring by the Service Owner",IF(AI1236="Medium","Monthly","Continuous (logged at least monthly)")),IF(AO1236="Performance review",IF(AI1236="Critical","At least monthly",IF(AI1236="High","Monthly",IF(AI1236="Medium","Quarterly","Annual"))),IF(AI1236="Critical","Continuous monitoring; formal review at least monthly",IF(AI1236="High","Quarterly","Annual")))))</f>
        <v/>
      </c>
      <c r="AK1236" s="0">
        <f>IF(OR(AI1236="",NOT(ISNUMBER(AC1236))),"",IF(OR(AI1236="Critical",AI1236="High"),MIN(AC1236,MAX(30,ROUNDUP(0.05*AC1236,0))),IF(AI1236="Medium",MIN(AC1236,20),MIN(AC1236,10))))</f>
        <v/>
      </c>
      <c r="AL1236" s="0" t="n"/>
      <c r="AM1236" s="0" t="n"/>
      <c r="AN1236" s="0" t="n"/>
      <c r="AO1236" s="0" t="n"/>
      <c r="AP1236" s="0" t="n"/>
    </row>
    <row r="1237">
      <c r="A1237" s="49" t="n"/>
      <c r="B1237" s="50" t="n"/>
      <c r="C1237" s="50" t="n"/>
      <c r="D1237" s="51" t="n"/>
      <c r="E1237" s="50" t="n"/>
      <c r="F1237" s="50" t="n"/>
      <c r="G1237" s="50" t="n"/>
      <c r="H1237" s="50" t="n"/>
      <c r="I1237" s="50" t="n"/>
      <c r="J1237" s="50" t="n"/>
      <c r="K1237" s="50" t="n"/>
      <c r="L1237" s="50" t="n"/>
      <c r="M1237" s="50" t="n"/>
      <c r="N1237" s="50" t="n"/>
      <c r="O1237" s="51" t="n"/>
      <c r="P1237" s="50" t="n"/>
      <c r="Q1237" s="50" t="n"/>
      <c r="R1237" s="50" t="n"/>
      <c r="S1237" s="50" t="n"/>
      <c r="T1237" s="50" t="n"/>
      <c r="U1237" s="50" t="n"/>
      <c r="V1237" s="50" t="n"/>
      <c r="W1237" s="50" t="n"/>
      <c r="X1237" s="50" t="n"/>
      <c r="Y1237" s="51" t="n"/>
      <c r="Z1237" s="52" t="n"/>
      <c r="AA1237" s="50" t="n"/>
      <c r="AB1237" s="50" t="n"/>
      <c r="AC1237" s="61" t="n"/>
      <c r="AD1237" s="61" t="n"/>
      <c r="AE1237" s="50" t="n"/>
      <c r="AF1237" s="0" t="n"/>
      <c r="AG1237" s="0" t="n"/>
      <c r="AH1237" s="85">
        <f>IF(COUNTA(A1237:AG1237,AI1237,AL1237:AP1237)=0,"",IF(TRIM(A1237)="","AIR-ID REQUIRED",IF(OR(AND(K1237&lt;&gt;"",ISNA(MATCH(K1237,{"Yes","No","Unknown"},0))),AND(Q1237&lt;&gt;"",ISNA(MATCH(Q1237,{"Yes","No","Unknown"},0))),AND(R1237&lt;&gt;"",ISNA(MATCH(R1237,{"Yes","No","Unknown"},0))),AND(T1237&lt;&gt;"",ISNA(MATCH(T1237,{"Yes","No","Unknown"},0))),AND(J1237&lt;&gt;"",ISNA(MATCH(J1237,{"Improving","Stable","Deteriorating","New / Baseline","Not yet known"},0))),AND(Z1237&lt;&gt;"",ISNA(MATCH(Z1237,{"Open","Reviewed","Action Open","Escalated","Closed"},0))),AND(AG1237&lt;&gt;"",ISNA(MATCH(AG1237,{"UC-ID specific","Shared system baseline"},0))),AND(AI1237&lt;&gt;"",ISNA(MATCH(AI1237,{"Low","Medium","High","Critical"},0))),AND(AL1237&lt;&gt;"",COUNTIF(Lists!$A$3:$A$10,AL1237)=0),AND(AO1237&lt;&gt;"",ISNA(MATCH(AO1237,{"Operational monitoring","Performance review","Formal review"},0))),AND(AP1237&lt;&gt;"",ISNA(MATCH(AP1237,{"Raised per Monitoring and Review Plan","Not action-capable","Action-capable: raise not yet set"},0)))),"INVALID VALUE — use the dropdown list",IF(AND(AG1237="UC-ID specific",OR(AF1237="",AF1237="None")),"UC-ID REQUIRED",IF(OR(J1237="",K1237="",Q1237="",R1237="",T1237="",AL1237="",J1237="Not yet known",K1237="Unknown",Q1237="Unknown",R1237="Unknown",T1237="Unknown"),"UNKNOWN TO RESOLVE",IF(AND(K1237="Yes",OR(H1237="",I1237="",M1237="",N1237="",O1237="",P1237="",P1237="None",X1237="")),"BREACH ACTION INCOMPLETE",IF(AND(OR(K1237="Yes",Q1237="Yes"),AL1237="None"),"TRIGGER NOT RECORDED — select the E.4 trigger",IF(AND(OR(AND(AL1237&lt;&gt;"",AL1237&lt;&gt;"None"),R1237="Yes"),AM1237=""),"REASSESSMENT / CONSIDERATION REF REQUIRED",IF(AND(OR(R1237="Yes",T1237="Yes"),U1237=""),"GATE LOG EVENT ID REQUIRED",IF(OR(AND(D1237&lt;&gt;"",NOT(ISNUMBER(D1237))),AND(Y1237&lt;&gt;"",NOT(ISNUMBER(Y1237))),AND(ISNUMBER(D1237),ISNUMBER(Y1237),Y1237&lt;=D1237)),"DATE CHECK — Review and Next Review must be dates, Next after Review",IF(AND(ISNUMBER(AC1237),ISNUMBER(AD1237),AD1237&gt;AC1237),"SAMPLE EXCEEDS POPULATION",IF(AND(ISNUMBER(AD1237),ISNUMBER(AK1237),AD1237&lt;AK1237),"SAMPLE BELOW TIER MINIMUM",IF(AND(AI1237&lt;&gt;"",ISNUMBER(Y1237),AO1237=""),"REVIEW TYPE REQUIRED: operational, performance or formal (§6.4.4)",IF(AND(ISNUMBER(D1237),ISNUMBER(Y1237),AI1237&lt;&gt;"",Y1237-D1237&gt;IF(AI1237="Critical",31,IF(AI1237="High",IF(OR(AO1237="Operational monitoring",AO1237="Performance review"),31,92),IF(AI1237="Medium",IF(AO1237="Operational monitoring",31,IF(AO1237="Performance review",92,366)),366)))),"NEXT REVIEW EXCEEDS TIER CADENCE",IF(OR(AP1237="",AP1237="Action-capable: raise not yet set"),"AGENTIC CADENCE RAISE NOT SET (§6.4.4; size to be set by the Council)",IF(AND(Z1237="Closed",OR(D1237="",E1237="",G1237="",H1237="",I1237="",X1237="",Y1237="",AA1237="",AB1237="",NOT(ISNUMBER(AC1237)),NOT(ISNUMBER(AD1237)),AC1237&lt;1,AD1237&lt;1,AE1237="",AG1237="",AI1237="")),"CLOSURE EVIDENCE MISSING",IF(Z1237="Closed","Closure ready for independent review","Open / review")))))))))))))))))</f>
        <v/>
      </c>
      <c r="AI1237" s="0" t="n"/>
      <c r="AJ1237" s="0">
        <f>IF(AI1237="","",IF(AO1237="Operational monitoring",IF(AI1237="Low","Routine operational monitoring by the Service Owner",IF(AI1237="Medium","Monthly","Continuous (logged at least monthly)")),IF(AO1237="Performance review",IF(AI1237="Critical","At least monthly",IF(AI1237="High","Monthly",IF(AI1237="Medium","Quarterly","Annual"))),IF(AI1237="Critical","Continuous monitoring; formal review at least monthly",IF(AI1237="High","Quarterly","Annual")))))</f>
        <v/>
      </c>
      <c r="AK1237" s="0">
        <f>IF(OR(AI1237="",NOT(ISNUMBER(AC1237))),"",IF(OR(AI1237="Critical",AI1237="High"),MIN(AC1237,MAX(30,ROUNDUP(0.05*AC1237,0))),IF(AI1237="Medium",MIN(AC1237,20),MIN(AC1237,10))))</f>
        <v/>
      </c>
      <c r="AL1237" s="0" t="n"/>
      <c r="AM1237" s="0" t="n"/>
      <c r="AN1237" s="0" t="n"/>
      <c r="AO1237" s="0" t="n"/>
      <c r="AP1237" s="0" t="n"/>
    </row>
    <row r="1238">
      <c r="A1238" s="49" t="n"/>
      <c r="B1238" s="50" t="n"/>
      <c r="C1238" s="50" t="n"/>
      <c r="D1238" s="51" t="n"/>
      <c r="E1238" s="50" t="n"/>
      <c r="F1238" s="50" t="n"/>
      <c r="G1238" s="50" t="n"/>
      <c r="H1238" s="50" t="n"/>
      <c r="I1238" s="50" t="n"/>
      <c r="J1238" s="50" t="n"/>
      <c r="K1238" s="50" t="n"/>
      <c r="L1238" s="50" t="n"/>
      <c r="M1238" s="50" t="n"/>
      <c r="N1238" s="50" t="n"/>
      <c r="O1238" s="51" t="n"/>
      <c r="P1238" s="50" t="n"/>
      <c r="Q1238" s="50" t="n"/>
      <c r="R1238" s="50" t="n"/>
      <c r="S1238" s="50" t="n"/>
      <c r="T1238" s="50" t="n"/>
      <c r="U1238" s="50" t="n"/>
      <c r="V1238" s="50" t="n"/>
      <c r="W1238" s="50" t="n"/>
      <c r="X1238" s="50" t="n"/>
      <c r="Y1238" s="51" t="n"/>
      <c r="Z1238" s="52" t="n"/>
      <c r="AA1238" s="50" t="n"/>
      <c r="AB1238" s="50" t="n"/>
      <c r="AC1238" s="61" t="n"/>
      <c r="AD1238" s="61" t="n"/>
      <c r="AE1238" s="50" t="n"/>
      <c r="AF1238" s="0" t="n"/>
      <c r="AG1238" s="0" t="n"/>
      <c r="AH1238" s="85">
        <f>IF(COUNTA(A1238:AG1238,AI1238,AL1238:AP1238)=0,"",IF(TRIM(A1238)="","AIR-ID REQUIRED",IF(OR(AND(K1238&lt;&gt;"",ISNA(MATCH(K1238,{"Yes","No","Unknown"},0))),AND(Q1238&lt;&gt;"",ISNA(MATCH(Q1238,{"Yes","No","Unknown"},0))),AND(R1238&lt;&gt;"",ISNA(MATCH(R1238,{"Yes","No","Unknown"},0))),AND(T1238&lt;&gt;"",ISNA(MATCH(T1238,{"Yes","No","Unknown"},0))),AND(J1238&lt;&gt;"",ISNA(MATCH(J1238,{"Improving","Stable","Deteriorating","New / Baseline","Not yet known"},0))),AND(Z1238&lt;&gt;"",ISNA(MATCH(Z1238,{"Open","Reviewed","Action Open","Escalated","Closed"},0))),AND(AG1238&lt;&gt;"",ISNA(MATCH(AG1238,{"UC-ID specific","Shared system baseline"},0))),AND(AI1238&lt;&gt;"",ISNA(MATCH(AI1238,{"Low","Medium","High","Critical"},0))),AND(AL1238&lt;&gt;"",COUNTIF(Lists!$A$3:$A$10,AL1238)=0),AND(AO1238&lt;&gt;"",ISNA(MATCH(AO1238,{"Operational monitoring","Performance review","Formal review"},0))),AND(AP1238&lt;&gt;"",ISNA(MATCH(AP1238,{"Raised per Monitoring and Review Plan","Not action-capable","Action-capable: raise not yet set"},0)))),"INVALID VALUE — use the dropdown list",IF(AND(AG1238="UC-ID specific",OR(AF1238="",AF1238="None")),"UC-ID REQUIRED",IF(OR(J1238="",K1238="",Q1238="",R1238="",T1238="",AL1238="",J1238="Not yet known",K1238="Unknown",Q1238="Unknown",R1238="Unknown",T1238="Unknown"),"UNKNOWN TO RESOLVE",IF(AND(K1238="Yes",OR(H1238="",I1238="",M1238="",N1238="",O1238="",P1238="",P1238="None",X1238="")),"BREACH ACTION INCOMPLETE",IF(AND(OR(K1238="Yes",Q1238="Yes"),AL1238="None"),"TRIGGER NOT RECORDED — select the E.4 trigger",IF(AND(OR(AND(AL1238&lt;&gt;"",AL1238&lt;&gt;"None"),R1238="Yes"),AM1238=""),"REASSESSMENT / CONSIDERATION REF REQUIRED",IF(AND(OR(R1238="Yes",T1238="Yes"),U1238=""),"GATE LOG EVENT ID REQUIRED",IF(OR(AND(D1238&lt;&gt;"",NOT(ISNUMBER(D1238))),AND(Y1238&lt;&gt;"",NOT(ISNUMBER(Y1238))),AND(ISNUMBER(D1238),ISNUMBER(Y1238),Y1238&lt;=D1238)),"DATE CHECK — Review and Next Review must be dates, Next after Review",IF(AND(ISNUMBER(AC1238),ISNUMBER(AD1238),AD1238&gt;AC1238),"SAMPLE EXCEEDS POPULATION",IF(AND(ISNUMBER(AD1238),ISNUMBER(AK1238),AD1238&lt;AK1238),"SAMPLE BELOW TIER MINIMUM",IF(AND(AI1238&lt;&gt;"",ISNUMBER(Y1238),AO1238=""),"REVIEW TYPE REQUIRED: operational, performance or formal (§6.4.4)",IF(AND(ISNUMBER(D1238),ISNUMBER(Y1238),AI1238&lt;&gt;"",Y1238-D1238&gt;IF(AI1238="Critical",31,IF(AI1238="High",IF(OR(AO1238="Operational monitoring",AO1238="Performance review"),31,92),IF(AI1238="Medium",IF(AO1238="Operational monitoring",31,IF(AO1238="Performance review",92,366)),366)))),"NEXT REVIEW EXCEEDS TIER CADENCE",IF(OR(AP1238="",AP1238="Action-capable: raise not yet set"),"AGENTIC CADENCE RAISE NOT SET (§6.4.4; size to be set by the Council)",IF(AND(Z1238="Closed",OR(D1238="",E1238="",G1238="",H1238="",I1238="",X1238="",Y1238="",AA1238="",AB1238="",NOT(ISNUMBER(AC1238)),NOT(ISNUMBER(AD1238)),AC1238&lt;1,AD1238&lt;1,AE1238="",AG1238="",AI1238="")),"CLOSURE EVIDENCE MISSING",IF(Z1238="Closed","Closure ready for independent review","Open / review")))))))))))))))))</f>
        <v/>
      </c>
      <c r="AI1238" s="0" t="n"/>
      <c r="AJ1238" s="0">
        <f>IF(AI1238="","",IF(AO1238="Operational monitoring",IF(AI1238="Low","Routine operational monitoring by the Service Owner",IF(AI1238="Medium","Monthly","Continuous (logged at least monthly)")),IF(AO1238="Performance review",IF(AI1238="Critical","At least monthly",IF(AI1238="High","Monthly",IF(AI1238="Medium","Quarterly","Annual"))),IF(AI1238="Critical","Continuous monitoring; formal review at least monthly",IF(AI1238="High","Quarterly","Annual")))))</f>
        <v/>
      </c>
      <c r="AK1238" s="0">
        <f>IF(OR(AI1238="",NOT(ISNUMBER(AC1238))),"",IF(OR(AI1238="Critical",AI1238="High"),MIN(AC1238,MAX(30,ROUNDUP(0.05*AC1238,0))),IF(AI1238="Medium",MIN(AC1238,20),MIN(AC1238,10))))</f>
        <v/>
      </c>
      <c r="AL1238" s="0" t="n"/>
      <c r="AM1238" s="0" t="n"/>
      <c r="AN1238" s="0" t="n"/>
      <c r="AO1238" s="0" t="n"/>
      <c r="AP1238" s="0" t="n"/>
    </row>
    <row r="1239">
      <c r="A1239" s="49" t="n"/>
      <c r="B1239" s="50" t="n"/>
      <c r="C1239" s="50" t="n"/>
      <c r="D1239" s="51" t="n"/>
      <c r="E1239" s="50" t="n"/>
      <c r="F1239" s="50" t="n"/>
      <c r="G1239" s="50" t="n"/>
      <c r="H1239" s="50" t="n"/>
      <c r="I1239" s="50" t="n"/>
      <c r="J1239" s="50" t="n"/>
      <c r="K1239" s="50" t="n"/>
      <c r="L1239" s="50" t="n"/>
      <c r="M1239" s="50" t="n"/>
      <c r="N1239" s="50" t="n"/>
      <c r="O1239" s="51" t="n"/>
      <c r="P1239" s="50" t="n"/>
      <c r="Q1239" s="50" t="n"/>
      <c r="R1239" s="50" t="n"/>
      <c r="S1239" s="50" t="n"/>
      <c r="T1239" s="50" t="n"/>
      <c r="U1239" s="50" t="n"/>
      <c r="V1239" s="50" t="n"/>
      <c r="W1239" s="50" t="n"/>
      <c r="X1239" s="50" t="n"/>
      <c r="Y1239" s="51" t="n"/>
      <c r="Z1239" s="52" t="n"/>
      <c r="AA1239" s="50" t="n"/>
      <c r="AB1239" s="50" t="n"/>
      <c r="AC1239" s="61" t="n"/>
      <c r="AD1239" s="61" t="n"/>
      <c r="AE1239" s="50" t="n"/>
      <c r="AF1239" s="0" t="n"/>
      <c r="AG1239" s="0" t="n"/>
      <c r="AH1239" s="85">
        <f>IF(COUNTA(A1239:AG1239,AI1239,AL1239:AP1239)=0,"",IF(TRIM(A1239)="","AIR-ID REQUIRED",IF(OR(AND(K1239&lt;&gt;"",ISNA(MATCH(K1239,{"Yes","No","Unknown"},0))),AND(Q1239&lt;&gt;"",ISNA(MATCH(Q1239,{"Yes","No","Unknown"},0))),AND(R1239&lt;&gt;"",ISNA(MATCH(R1239,{"Yes","No","Unknown"},0))),AND(T1239&lt;&gt;"",ISNA(MATCH(T1239,{"Yes","No","Unknown"},0))),AND(J1239&lt;&gt;"",ISNA(MATCH(J1239,{"Improving","Stable","Deteriorating","New / Baseline","Not yet known"},0))),AND(Z1239&lt;&gt;"",ISNA(MATCH(Z1239,{"Open","Reviewed","Action Open","Escalated","Closed"},0))),AND(AG1239&lt;&gt;"",ISNA(MATCH(AG1239,{"UC-ID specific","Shared system baseline"},0))),AND(AI1239&lt;&gt;"",ISNA(MATCH(AI1239,{"Low","Medium","High","Critical"},0))),AND(AL1239&lt;&gt;"",COUNTIF(Lists!$A$3:$A$10,AL1239)=0),AND(AO1239&lt;&gt;"",ISNA(MATCH(AO1239,{"Operational monitoring","Performance review","Formal review"},0))),AND(AP1239&lt;&gt;"",ISNA(MATCH(AP1239,{"Raised per Monitoring and Review Plan","Not action-capable","Action-capable: raise not yet set"},0)))),"INVALID VALUE — use the dropdown list",IF(AND(AG1239="UC-ID specific",OR(AF1239="",AF1239="None")),"UC-ID REQUIRED",IF(OR(J1239="",K1239="",Q1239="",R1239="",T1239="",AL1239="",J1239="Not yet known",K1239="Unknown",Q1239="Unknown",R1239="Unknown",T1239="Unknown"),"UNKNOWN TO RESOLVE",IF(AND(K1239="Yes",OR(H1239="",I1239="",M1239="",N1239="",O1239="",P1239="",P1239="None",X1239="")),"BREACH ACTION INCOMPLETE",IF(AND(OR(K1239="Yes",Q1239="Yes"),AL1239="None"),"TRIGGER NOT RECORDED — select the E.4 trigger",IF(AND(OR(AND(AL1239&lt;&gt;"",AL1239&lt;&gt;"None"),R1239="Yes"),AM1239=""),"REASSESSMENT / CONSIDERATION REF REQUIRED",IF(AND(OR(R1239="Yes",T1239="Yes"),U1239=""),"GATE LOG EVENT ID REQUIRED",IF(OR(AND(D1239&lt;&gt;"",NOT(ISNUMBER(D1239))),AND(Y1239&lt;&gt;"",NOT(ISNUMBER(Y1239))),AND(ISNUMBER(D1239),ISNUMBER(Y1239),Y1239&lt;=D1239)),"DATE CHECK — Review and Next Review must be dates, Next after Review",IF(AND(ISNUMBER(AC1239),ISNUMBER(AD1239),AD1239&gt;AC1239),"SAMPLE EXCEEDS POPULATION",IF(AND(ISNUMBER(AD1239),ISNUMBER(AK1239),AD1239&lt;AK1239),"SAMPLE BELOW TIER MINIMUM",IF(AND(AI1239&lt;&gt;"",ISNUMBER(Y1239),AO1239=""),"REVIEW TYPE REQUIRED: operational, performance or formal (§6.4.4)",IF(AND(ISNUMBER(D1239),ISNUMBER(Y1239),AI1239&lt;&gt;"",Y1239-D1239&gt;IF(AI1239="Critical",31,IF(AI1239="High",IF(OR(AO1239="Operational monitoring",AO1239="Performance review"),31,92),IF(AI1239="Medium",IF(AO1239="Operational monitoring",31,IF(AO1239="Performance review",92,366)),366)))),"NEXT REVIEW EXCEEDS TIER CADENCE",IF(OR(AP1239="",AP1239="Action-capable: raise not yet set"),"AGENTIC CADENCE RAISE NOT SET (§6.4.4; size to be set by the Council)",IF(AND(Z1239="Closed",OR(D1239="",E1239="",G1239="",H1239="",I1239="",X1239="",Y1239="",AA1239="",AB1239="",NOT(ISNUMBER(AC1239)),NOT(ISNUMBER(AD1239)),AC1239&lt;1,AD1239&lt;1,AE1239="",AG1239="",AI1239="")),"CLOSURE EVIDENCE MISSING",IF(Z1239="Closed","Closure ready for independent review","Open / review")))))))))))))))))</f>
        <v/>
      </c>
      <c r="AI1239" s="0" t="n"/>
      <c r="AJ1239" s="0">
        <f>IF(AI1239="","",IF(AO1239="Operational monitoring",IF(AI1239="Low","Routine operational monitoring by the Service Owner",IF(AI1239="Medium","Monthly","Continuous (logged at least monthly)")),IF(AO1239="Performance review",IF(AI1239="Critical","At least monthly",IF(AI1239="High","Monthly",IF(AI1239="Medium","Quarterly","Annual"))),IF(AI1239="Critical","Continuous monitoring; formal review at least monthly",IF(AI1239="High","Quarterly","Annual")))))</f>
        <v/>
      </c>
      <c r="AK1239" s="0">
        <f>IF(OR(AI1239="",NOT(ISNUMBER(AC1239))),"",IF(OR(AI1239="Critical",AI1239="High"),MIN(AC1239,MAX(30,ROUNDUP(0.05*AC1239,0))),IF(AI1239="Medium",MIN(AC1239,20),MIN(AC1239,10))))</f>
        <v/>
      </c>
      <c r="AL1239" s="0" t="n"/>
      <c r="AM1239" s="0" t="n"/>
      <c r="AN1239" s="0" t="n"/>
      <c r="AO1239" s="0" t="n"/>
      <c r="AP1239" s="0" t="n"/>
    </row>
    <row r="1240">
      <c r="A1240" s="49" t="n"/>
      <c r="B1240" s="50" t="n"/>
      <c r="C1240" s="50" t="n"/>
      <c r="D1240" s="51" t="n"/>
      <c r="E1240" s="50" t="n"/>
      <c r="F1240" s="50" t="n"/>
      <c r="G1240" s="50" t="n"/>
      <c r="H1240" s="50" t="n"/>
      <c r="I1240" s="50" t="n"/>
      <c r="J1240" s="50" t="n"/>
      <c r="K1240" s="50" t="n"/>
      <c r="L1240" s="50" t="n"/>
      <c r="M1240" s="50" t="n"/>
      <c r="N1240" s="50" t="n"/>
      <c r="O1240" s="51" t="n"/>
      <c r="P1240" s="50" t="n"/>
      <c r="Q1240" s="50" t="n"/>
      <c r="R1240" s="50" t="n"/>
      <c r="S1240" s="50" t="n"/>
      <c r="T1240" s="50" t="n"/>
      <c r="U1240" s="50" t="n"/>
      <c r="V1240" s="50" t="n"/>
      <c r="W1240" s="50" t="n"/>
      <c r="X1240" s="50" t="n"/>
      <c r="Y1240" s="51" t="n"/>
      <c r="Z1240" s="52" t="n"/>
      <c r="AA1240" s="50" t="n"/>
      <c r="AB1240" s="50" t="n"/>
      <c r="AC1240" s="61" t="n"/>
      <c r="AD1240" s="61" t="n"/>
      <c r="AE1240" s="50" t="n"/>
      <c r="AF1240" s="0" t="n"/>
      <c r="AG1240" s="0" t="n"/>
      <c r="AH1240" s="85">
        <f>IF(COUNTA(A1240:AG1240,AI1240,AL1240:AP1240)=0,"",IF(TRIM(A1240)="","AIR-ID REQUIRED",IF(OR(AND(K1240&lt;&gt;"",ISNA(MATCH(K1240,{"Yes","No","Unknown"},0))),AND(Q1240&lt;&gt;"",ISNA(MATCH(Q1240,{"Yes","No","Unknown"},0))),AND(R1240&lt;&gt;"",ISNA(MATCH(R1240,{"Yes","No","Unknown"},0))),AND(T1240&lt;&gt;"",ISNA(MATCH(T1240,{"Yes","No","Unknown"},0))),AND(J1240&lt;&gt;"",ISNA(MATCH(J1240,{"Improving","Stable","Deteriorating","New / Baseline","Not yet known"},0))),AND(Z1240&lt;&gt;"",ISNA(MATCH(Z1240,{"Open","Reviewed","Action Open","Escalated","Closed"},0))),AND(AG1240&lt;&gt;"",ISNA(MATCH(AG1240,{"UC-ID specific","Shared system baseline"},0))),AND(AI1240&lt;&gt;"",ISNA(MATCH(AI1240,{"Low","Medium","High","Critical"},0))),AND(AL1240&lt;&gt;"",COUNTIF(Lists!$A$3:$A$10,AL1240)=0),AND(AO1240&lt;&gt;"",ISNA(MATCH(AO1240,{"Operational monitoring","Performance review","Formal review"},0))),AND(AP1240&lt;&gt;"",ISNA(MATCH(AP1240,{"Raised per Monitoring and Review Plan","Not action-capable","Action-capable: raise not yet set"},0)))),"INVALID VALUE — use the dropdown list",IF(AND(AG1240="UC-ID specific",OR(AF1240="",AF1240="None")),"UC-ID REQUIRED",IF(OR(J1240="",K1240="",Q1240="",R1240="",T1240="",AL1240="",J1240="Not yet known",K1240="Unknown",Q1240="Unknown",R1240="Unknown",T1240="Unknown"),"UNKNOWN TO RESOLVE",IF(AND(K1240="Yes",OR(H1240="",I1240="",M1240="",N1240="",O1240="",P1240="",P1240="None",X1240="")),"BREACH ACTION INCOMPLETE",IF(AND(OR(K1240="Yes",Q1240="Yes"),AL1240="None"),"TRIGGER NOT RECORDED — select the E.4 trigger",IF(AND(OR(AND(AL1240&lt;&gt;"",AL1240&lt;&gt;"None"),R1240="Yes"),AM1240=""),"REASSESSMENT / CONSIDERATION REF REQUIRED",IF(AND(OR(R1240="Yes",T1240="Yes"),U1240=""),"GATE LOG EVENT ID REQUIRED",IF(OR(AND(D1240&lt;&gt;"",NOT(ISNUMBER(D1240))),AND(Y1240&lt;&gt;"",NOT(ISNUMBER(Y1240))),AND(ISNUMBER(D1240),ISNUMBER(Y1240),Y1240&lt;=D1240)),"DATE CHECK — Review and Next Review must be dates, Next after Review",IF(AND(ISNUMBER(AC1240),ISNUMBER(AD1240),AD1240&gt;AC1240),"SAMPLE EXCEEDS POPULATION",IF(AND(ISNUMBER(AD1240),ISNUMBER(AK1240),AD1240&lt;AK1240),"SAMPLE BELOW TIER MINIMUM",IF(AND(AI1240&lt;&gt;"",ISNUMBER(Y1240),AO1240=""),"REVIEW TYPE REQUIRED: operational, performance or formal (§6.4.4)",IF(AND(ISNUMBER(D1240),ISNUMBER(Y1240),AI1240&lt;&gt;"",Y1240-D1240&gt;IF(AI1240="Critical",31,IF(AI1240="High",IF(OR(AO1240="Operational monitoring",AO1240="Performance review"),31,92),IF(AI1240="Medium",IF(AO1240="Operational monitoring",31,IF(AO1240="Performance review",92,366)),366)))),"NEXT REVIEW EXCEEDS TIER CADENCE",IF(OR(AP1240="",AP1240="Action-capable: raise not yet set"),"AGENTIC CADENCE RAISE NOT SET (§6.4.4; size to be set by the Council)",IF(AND(Z1240="Closed",OR(D1240="",E1240="",G1240="",H1240="",I1240="",X1240="",Y1240="",AA1240="",AB1240="",NOT(ISNUMBER(AC1240)),NOT(ISNUMBER(AD1240)),AC1240&lt;1,AD1240&lt;1,AE1240="",AG1240="",AI1240="")),"CLOSURE EVIDENCE MISSING",IF(Z1240="Closed","Closure ready for independent review","Open / review")))))))))))))))))</f>
        <v/>
      </c>
      <c r="AI1240" s="0" t="n"/>
      <c r="AJ1240" s="0">
        <f>IF(AI1240="","",IF(AO1240="Operational monitoring",IF(AI1240="Low","Routine operational monitoring by the Service Owner",IF(AI1240="Medium","Monthly","Continuous (logged at least monthly)")),IF(AO1240="Performance review",IF(AI1240="Critical","At least monthly",IF(AI1240="High","Monthly",IF(AI1240="Medium","Quarterly","Annual"))),IF(AI1240="Critical","Continuous monitoring; formal review at least monthly",IF(AI1240="High","Quarterly","Annual")))))</f>
        <v/>
      </c>
      <c r="AK1240" s="0">
        <f>IF(OR(AI1240="",NOT(ISNUMBER(AC1240))),"",IF(OR(AI1240="Critical",AI1240="High"),MIN(AC1240,MAX(30,ROUNDUP(0.05*AC1240,0))),IF(AI1240="Medium",MIN(AC1240,20),MIN(AC1240,10))))</f>
        <v/>
      </c>
      <c r="AL1240" s="0" t="n"/>
      <c r="AM1240" s="0" t="n"/>
      <c r="AN1240" s="0" t="n"/>
      <c r="AO1240" s="0" t="n"/>
      <c r="AP1240" s="0" t="n"/>
    </row>
    <row r="1241">
      <c r="A1241" s="49" t="n"/>
      <c r="B1241" s="50" t="n"/>
      <c r="C1241" s="50" t="n"/>
      <c r="D1241" s="51" t="n"/>
      <c r="E1241" s="50" t="n"/>
      <c r="F1241" s="50" t="n"/>
      <c r="G1241" s="50" t="n"/>
      <c r="H1241" s="50" t="n"/>
      <c r="I1241" s="50" t="n"/>
      <c r="J1241" s="50" t="n"/>
      <c r="K1241" s="50" t="n"/>
      <c r="L1241" s="50" t="n"/>
      <c r="M1241" s="50" t="n"/>
      <c r="N1241" s="50" t="n"/>
      <c r="O1241" s="51" t="n"/>
      <c r="P1241" s="50" t="n"/>
      <c r="Q1241" s="50" t="n"/>
      <c r="R1241" s="50" t="n"/>
      <c r="S1241" s="50" t="n"/>
      <c r="T1241" s="50" t="n"/>
      <c r="U1241" s="50" t="n"/>
      <c r="V1241" s="50" t="n"/>
      <c r="W1241" s="50" t="n"/>
      <c r="X1241" s="50" t="n"/>
      <c r="Y1241" s="51" t="n"/>
      <c r="Z1241" s="52" t="n"/>
      <c r="AA1241" s="50" t="n"/>
      <c r="AB1241" s="50" t="n"/>
      <c r="AC1241" s="61" t="n"/>
      <c r="AD1241" s="61" t="n"/>
      <c r="AE1241" s="50" t="n"/>
      <c r="AF1241" s="0" t="n"/>
      <c r="AG1241" s="0" t="n"/>
      <c r="AH1241" s="85">
        <f>IF(COUNTA(A1241:AG1241,AI1241,AL1241:AP1241)=0,"",IF(TRIM(A1241)="","AIR-ID REQUIRED",IF(OR(AND(K1241&lt;&gt;"",ISNA(MATCH(K1241,{"Yes","No","Unknown"},0))),AND(Q1241&lt;&gt;"",ISNA(MATCH(Q1241,{"Yes","No","Unknown"},0))),AND(R1241&lt;&gt;"",ISNA(MATCH(R1241,{"Yes","No","Unknown"},0))),AND(T1241&lt;&gt;"",ISNA(MATCH(T1241,{"Yes","No","Unknown"},0))),AND(J1241&lt;&gt;"",ISNA(MATCH(J1241,{"Improving","Stable","Deteriorating","New / Baseline","Not yet known"},0))),AND(Z1241&lt;&gt;"",ISNA(MATCH(Z1241,{"Open","Reviewed","Action Open","Escalated","Closed"},0))),AND(AG1241&lt;&gt;"",ISNA(MATCH(AG1241,{"UC-ID specific","Shared system baseline"},0))),AND(AI1241&lt;&gt;"",ISNA(MATCH(AI1241,{"Low","Medium","High","Critical"},0))),AND(AL1241&lt;&gt;"",COUNTIF(Lists!$A$3:$A$10,AL1241)=0),AND(AO1241&lt;&gt;"",ISNA(MATCH(AO1241,{"Operational monitoring","Performance review","Formal review"},0))),AND(AP1241&lt;&gt;"",ISNA(MATCH(AP1241,{"Raised per Monitoring and Review Plan","Not action-capable","Action-capable: raise not yet set"},0)))),"INVALID VALUE — use the dropdown list",IF(AND(AG1241="UC-ID specific",OR(AF1241="",AF1241="None")),"UC-ID REQUIRED",IF(OR(J1241="",K1241="",Q1241="",R1241="",T1241="",AL1241="",J1241="Not yet known",K1241="Unknown",Q1241="Unknown",R1241="Unknown",T1241="Unknown"),"UNKNOWN TO RESOLVE",IF(AND(K1241="Yes",OR(H1241="",I1241="",M1241="",N1241="",O1241="",P1241="",P1241="None",X1241="")),"BREACH ACTION INCOMPLETE",IF(AND(OR(K1241="Yes",Q1241="Yes"),AL1241="None"),"TRIGGER NOT RECORDED — select the E.4 trigger",IF(AND(OR(AND(AL1241&lt;&gt;"",AL1241&lt;&gt;"None"),R1241="Yes"),AM1241=""),"REASSESSMENT / CONSIDERATION REF REQUIRED",IF(AND(OR(R1241="Yes",T1241="Yes"),U1241=""),"GATE LOG EVENT ID REQUIRED",IF(OR(AND(D1241&lt;&gt;"",NOT(ISNUMBER(D1241))),AND(Y1241&lt;&gt;"",NOT(ISNUMBER(Y1241))),AND(ISNUMBER(D1241),ISNUMBER(Y1241),Y1241&lt;=D1241)),"DATE CHECK — Review and Next Review must be dates, Next after Review",IF(AND(ISNUMBER(AC1241),ISNUMBER(AD1241),AD1241&gt;AC1241),"SAMPLE EXCEEDS POPULATION",IF(AND(ISNUMBER(AD1241),ISNUMBER(AK1241),AD1241&lt;AK1241),"SAMPLE BELOW TIER MINIMUM",IF(AND(AI1241&lt;&gt;"",ISNUMBER(Y1241),AO1241=""),"REVIEW TYPE REQUIRED: operational, performance or formal (§6.4.4)",IF(AND(ISNUMBER(D1241),ISNUMBER(Y1241),AI1241&lt;&gt;"",Y1241-D1241&gt;IF(AI1241="Critical",31,IF(AI1241="High",IF(OR(AO1241="Operational monitoring",AO1241="Performance review"),31,92),IF(AI1241="Medium",IF(AO1241="Operational monitoring",31,IF(AO1241="Performance review",92,366)),366)))),"NEXT REVIEW EXCEEDS TIER CADENCE",IF(OR(AP1241="",AP1241="Action-capable: raise not yet set"),"AGENTIC CADENCE RAISE NOT SET (§6.4.4; size to be set by the Council)",IF(AND(Z1241="Closed",OR(D1241="",E1241="",G1241="",H1241="",I1241="",X1241="",Y1241="",AA1241="",AB1241="",NOT(ISNUMBER(AC1241)),NOT(ISNUMBER(AD1241)),AC1241&lt;1,AD1241&lt;1,AE1241="",AG1241="",AI1241="")),"CLOSURE EVIDENCE MISSING",IF(Z1241="Closed","Closure ready for independent review","Open / review")))))))))))))))))</f>
        <v/>
      </c>
      <c r="AI1241" s="0" t="n"/>
      <c r="AJ1241" s="0">
        <f>IF(AI1241="","",IF(AO1241="Operational monitoring",IF(AI1241="Low","Routine operational monitoring by the Service Owner",IF(AI1241="Medium","Monthly","Continuous (logged at least monthly)")),IF(AO1241="Performance review",IF(AI1241="Critical","At least monthly",IF(AI1241="High","Monthly",IF(AI1241="Medium","Quarterly","Annual"))),IF(AI1241="Critical","Continuous monitoring; formal review at least monthly",IF(AI1241="High","Quarterly","Annual")))))</f>
        <v/>
      </c>
      <c r="AK1241" s="0">
        <f>IF(OR(AI1241="",NOT(ISNUMBER(AC1241))),"",IF(OR(AI1241="Critical",AI1241="High"),MIN(AC1241,MAX(30,ROUNDUP(0.05*AC1241,0))),IF(AI1241="Medium",MIN(AC1241,20),MIN(AC1241,10))))</f>
        <v/>
      </c>
      <c r="AL1241" s="0" t="n"/>
      <c r="AM1241" s="0" t="n"/>
      <c r="AN1241" s="0" t="n"/>
      <c r="AO1241" s="0" t="n"/>
      <c r="AP1241" s="0" t="n"/>
    </row>
    <row r="1242">
      <c r="A1242" s="49" t="n"/>
      <c r="B1242" s="50" t="n"/>
      <c r="C1242" s="50" t="n"/>
      <c r="D1242" s="51" t="n"/>
      <c r="E1242" s="50" t="n"/>
      <c r="F1242" s="50" t="n"/>
      <c r="G1242" s="50" t="n"/>
      <c r="H1242" s="50" t="n"/>
      <c r="I1242" s="50" t="n"/>
      <c r="J1242" s="50" t="n"/>
      <c r="K1242" s="50" t="n"/>
      <c r="L1242" s="50" t="n"/>
      <c r="M1242" s="50" t="n"/>
      <c r="N1242" s="50" t="n"/>
      <c r="O1242" s="51" t="n"/>
      <c r="P1242" s="50" t="n"/>
      <c r="Q1242" s="50" t="n"/>
      <c r="R1242" s="50" t="n"/>
      <c r="S1242" s="50" t="n"/>
      <c r="T1242" s="50" t="n"/>
      <c r="U1242" s="50" t="n"/>
      <c r="V1242" s="50" t="n"/>
      <c r="W1242" s="50" t="n"/>
      <c r="X1242" s="50" t="n"/>
      <c r="Y1242" s="51" t="n"/>
      <c r="Z1242" s="52" t="n"/>
      <c r="AA1242" s="50" t="n"/>
      <c r="AB1242" s="50" t="n"/>
      <c r="AC1242" s="61" t="n"/>
      <c r="AD1242" s="61" t="n"/>
      <c r="AE1242" s="50" t="n"/>
      <c r="AF1242" s="0" t="n"/>
      <c r="AG1242" s="0" t="n"/>
      <c r="AH1242" s="85">
        <f>IF(COUNTA(A1242:AG1242,AI1242,AL1242:AP1242)=0,"",IF(TRIM(A1242)="","AIR-ID REQUIRED",IF(OR(AND(K1242&lt;&gt;"",ISNA(MATCH(K1242,{"Yes","No","Unknown"},0))),AND(Q1242&lt;&gt;"",ISNA(MATCH(Q1242,{"Yes","No","Unknown"},0))),AND(R1242&lt;&gt;"",ISNA(MATCH(R1242,{"Yes","No","Unknown"},0))),AND(T1242&lt;&gt;"",ISNA(MATCH(T1242,{"Yes","No","Unknown"},0))),AND(J1242&lt;&gt;"",ISNA(MATCH(J1242,{"Improving","Stable","Deteriorating","New / Baseline","Not yet known"},0))),AND(Z1242&lt;&gt;"",ISNA(MATCH(Z1242,{"Open","Reviewed","Action Open","Escalated","Closed"},0))),AND(AG1242&lt;&gt;"",ISNA(MATCH(AG1242,{"UC-ID specific","Shared system baseline"},0))),AND(AI1242&lt;&gt;"",ISNA(MATCH(AI1242,{"Low","Medium","High","Critical"},0))),AND(AL1242&lt;&gt;"",COUNTIF(Lists!$A$3:$A$10,AL1242)=0),AND(AO1242&lt;&gt;"",ISNA(MATCH(AO1242,{"Operational monitoring","Performance review","Formal review"},0))),AND(AP1242&lt;&gt;"",ISNA(MATCH(AP1242,{"Raised per Monitoring and Review Plan","Not action-capable","Action-capable: raise not yet set"},0)))),"INVALID VALUE — use the dropdown list",IF(AND(AG1242="UC-ID specific",OR(AF1242="",AF1242="None")),"UC-ID REQUIRED",IF(OR(J1242="",K1242="",Q1242="",R1242="",T1242="",AL1242="",J1242="Not yet known",K1242="Unknown",Q1242="Unknown",R1242="Unknown",T1242="Unknown"),"UNKNOWN TO RESOLVE",IF(AND(K1242="Yes",OR(H1242="",I1242="",M1242="",N1242="",O1242="",P1242="",P1242="None",X1242="")),"BREACH ACTION INCOMPLETE",IF(AND(OR(K1242="Yes",Q1242="Yes"),AL1242="None"),"TRIGGER NOT RECORDED — select the E.4 trigger",IF(AND(OR(AND(AL1242&lt;&gt;"",AL1242&lt;&gt;"None"),R1242="Yes"),AM1242=""),"REASSESSMENT / CONSIDERATION REF REQUIRED",IF(AND(OR(R1242="Yes",T1242="Yes"),U1242=""),"GATE LOG EVENT ID REQUIRED",IF(OR(AND(D1242&lt;&gt;"",NOT(ISNUMBER(D1242))),AND(Y1242&lt;&gt;"",NOT(ISNUMBER(Y1242))),AND(ISNUMBER(D1242),ISNUMBER(Y1242),Y1242&lt;=D1242)),"DATE CHECK — Review and Next Review must be dates, Next after Review",IF(AND(ISNUMBER(AC1242),ISNUMBER(AD1242),AD1242&gt;AC1242),"SAMPLE EXCEEDS POPULATION",IF(AND(ISNUMBER(AD1242),ISNUMBER(AK1242),AD1242&lt;AK1242),"SAMPLE BELOW TIER MINIMUM",IF(AND(AI1242&lt;&gt;"",ISNUMBER(Y1242),AO1242=""),"REVIEW TYPE REQUIRED: operational, performance or formal (§6.4.4)",IF(AND(ISNUMBER(D1242),ISNUMBER(Y1242),AI1242&lt;&gt;"",Y1242-D1242&gt;IF(AI1242="Critical",31,IF(AI1242="High",IF(OR(AO1242="Operational monitoring",AO1242="Performance review"),31,92),IF(AI1242="Medium",IF(AO1242="Operational monitoring",31,IF(AO1242="Performance review",92,366)),366)))),"NEXT REVIEW EXCEEDS TIER CADENCE",IF(OR(AP1242="",AP1242="Action-capable: raise not yet set"),"AGENTIC CADENCE RAISE NOT SET (§6.4.4; size to be set by the Council)",IF(AND(Z1242="Closed",OR(D1242="",E1242="",G1242="",H1242="",I1242="",X1242="",Y1242="",AA1242="",AB1242="",NOT(ISNUMBER(AC1242)),NOT(ISNUMBER(AD1242)),AC1242&lt;1,AD1242&lt;1,AE1242="",AG1242="",AI1242="")),"CLOSURE EVIDENCE MISSING",IF(Z1242="Closed","Closure ready for independent review","Open / review")))))))))))))))))</f>
        <v/>
      </c>
      <c r="AI1242" s="0" t="n"/>
      <c r="AJ1242" s="0">
        <f>IF(AI1242="","",IF(AO1242="Operational monitoring",IF(AI1242="Low","Routine operational monitoring by the Service Owner",IF(AI1242="Medium","Monthly","Continuous (logged at least monthly)")),IF(AO1242="Performance review",IF(AI1242="Critical","At least monthly",IF(AI1242="High","Monthly",IF(AI1242="Medium","Quarterly","Annual"))),IF(AI1242="Critical","Continuous monitoring; formal review at least monthly",IF(AI1242="High","Quarterly","Annual")))))</f>
        <v/>
      </c>
      <c r="AK1242" s="0">
        <f>IF(OR(AI1242="",NOT(ISNUMBER(AC1242))),"",IF(OR(AI1242="Critical",AI1242="High"),MIN(AC1242,MAX(30,ROUNDUP(0.05*AC1242,0))),IF(AI1242="Medium",MIN(AC1242,20),MIN(AC1242,10))))</f>
        <v/>
      </c>
      <c r="AL1242" s="0" t="n"/>
      <c r="AM1242" s="0" t="n"/>
      <c r="AN1242" s="0" t="n"/>
      <c r="AO1242" s="0" t="n"/>
      <c r="AP1242" s="0" t="n"/>
    </row>
    <row r="1243">
      <c r="A1243" s="49" t="n"/>
      <c r="B1243" s="50" t="n"/>
      <c r="C1243" s="50" t="n"/>
      <c r="D1243" s="51" t="n"/>
      <c r="E1243" s="50" t="n"/>
      <c r="F1243" s="50" t="n"/>
      <c r="G1243" s="50" t="n"/>
      <c r="H1243" s="50" t="n"/>
      <c r="I1243" s="50" t="n"/>
      <c r="J1243" s="50" t="n"/>
      <c r="K1243" s="50" t="n"/>
      <c r="L1243" s="50" t="n"/>
      <c r="M1243" s="50" t="n"/>
      <c r="N1243" s="50" t="n"/>
      <c r="O1243" s="51" t="n"/>
      <c r="P1243" s="50" t="n"/>
      <c r="Q1243" s="50" t="n"/>
      <c r="R1243" s="50" t="n"/>
      <c r="S1243" s="50" t="n"/>
      <c r="T1243" s="50" t="n"/>
      <c r="U1243" s="50" t="n"/>
      <c r="V1243" s="50" t="n"/>
      <c r="W1243" s="50" t="n"/>
      <c r="X1243" s="50" t="n"/>
      <c r="Y1243" s="51" t="n"/>
      <c r="Z1243" s="52" t="n"/>
      <c r="AA1243" s="50" t="n"/>
      <c r="AB1243" s="50" t="n"/>
      <c r="AC1243" s="61" t="n"/>
      <c r="AD1243" s="61" t="n"/>
      <c r="AE1243" s="50" t="n"/>
      <c r="AF1243" s="0" t="n"/>
      <c r="AG1243" s="0" t="n"/>
      <c r="AH1243" s="85">
        <f>IF(COUNTA(A1243:AG1243,AI1243,AL1243:AP1243)=0,"",IF(TRIM(A1243)="","AIR-ID REQUIRED",IF(OR(AND(K1243&lt;&gt;"",ISNA(MATCH(K1243,{"Yes","No","Unknown"},0))),AND(Q1243&lt;&gt;"",ISNA(MATCH(Q1243,{"Yes","No","Unknown"},0))),AND(R1243&lt;&gt;"",ISNA(MATCH(R1243,{"Yes","No","Unknown"},0))),AND(T1243&lt;&gt;"",ISNA(MATCH(T1243,{"Yes","No","Unknown"},0))),AND(J1243&lt;&gt;"",ISNA(MATCH(J1243,{"Improving","Stable","Deteriorating","New / Baseline","Not yet known"},0))),AND(Z1243&lt;&gt;"",ISNA(MATCH(Z1243,{"Open","Reviewed","Action Open","Escalated","Closed"},0))),AND(AG1243&lt;&gt;"",ISNA(MATCH(AG1243,{"UC-ID specific","Shared system baseline"},0))),AND(AI1243&lt;&gt;"",ISNA(MATCH(AI1243,{"Low","Medium","High","Critical"},0))),AND(AL1243&lt;&gt;"",COUNTIF(Lists!$A$3:$A$10,AL1243)=0),AND(AO1243&lt;&gt;"",ISNA(MATCH(AO1243,{"Operational monitoring","Performance review","Formal review"},0))),AND(AP1243&lt;&gt;"",ISNA(MATCH(AP1243,{"Raised per Monitoring and Review Plan","Not action-capable","Action-capable: raise not yet set"},0)))),"INVALID VALUE — use the dropdown list",IF(AND(AG1243="UC-ID specific",OR(AF1243="",AF1243="None")),"UC-ID REQUIRED",IF(OR(J1243="",K1243="",Q1243="",R1243="",T1243="",AL1243="",J1243="Not yet known",K1243="Unknown",Q1243="Unknown",R1243="Unknown",T1243="Unknown"),"UNKNOWN TO RESOLVE",IF(AND(K1243="Yes",OR(H1243="",I1243="",M1243="",N1243="",O1243="",P1243="",P1243="None",X1243="")),"BREACH ACTION INCOMPLETE",IF(AND(OR(K1243="Yes",Q1243="Yes"),AL1243="None"),"TRIGGER NOT RECORDED — select the E.4 trigger",IF(AND(OR(AND(AL1243&lt;&gt;"",AL1243&lt;&gt;"None"),R1243="Yes"),AM1243=""),"REASSESSMENT / CONSIDERATION REF REQUIRED",IF(AND(OR(R1243="Yes",T1243="Yes"),U1243=""),"GATE LOG EVENT ID REQUIRED",IF(OR(AND(D1243&lt;&gt;"",NOT(ISNUMBER(D1243))),AND(Y1243&lt;&gt;"",NOT(ISNUMBER(Y1243))),AND(ISNUMBER(D1243),ISNUMBER(Y1243),Y1243&lt;=D1243)),"DATE CHECK — Review and Next Review must be dates, Next after Review",IF(AND(ISNUMBER(AC1243),ISNUMBER(AD1243),AD1243&gt;AC1243),"SAMPLE EXCEEDS POPULATION",IF(AND(ISNUMBER(AD1243),ISNUMBER(AK1243),AD1243&lt;AK1243),"SAMPLE BELOW TIER MINIMUM",IF(AND(AI1243&lt;&gt;"",ISNUMBER(Y1243),AO1243=""),"REVIEW TYPE REQUIRED: operational, performance or formal (§6.4.4)",IF(AND(ISNUMBER(D1243),ISNUMBER(Y1243),AI1243&lt;&gt;"",Y1243-D1243&gt;IF(AI1243="Critical",31,IF(AI1243="High",IF(OR(AO1243="Operational monitoring",AO1243="Performance review"),31,92),IF(AI1243="Medium",IF(AO1243="Operational monitoring",31,IF(AO1243="Performance review",92,366)),366)))),"NEXT REVIEW EXCEEDS TIER CADENCE",IF(OR(AP1243="",AP1243="Action-capable: raise not yet set"),"AGENTIC CADENCE RAISE NOT SET (§6.4.4; size to be set by the Council)",IF(AND(Z1243="Closed",OR(D1243="",E1243="",G1243="",H1243="",I1243="",X1243="",Y1243="",AA1243="",AB1243="",NOT(ISNUMBER(AC1243)),NOT(ISNUMBER(AD1243)),AC1243&lt;1,AD1243&lt;1,AE1243="",AG1243="",AI1243="")),"CLOSURE EVIDENCE MISSING",IF(Z1243="Closed","Closure ready for independent review","Open / review")))))))))))))))))</f>
        <v/>
      </c>
      <c r="AI1243" s="0" t="n"/>
      <c r="AJ1243" s="0">
        <f>IF(AI1243="","",IF(AO1243="Operational monitoring",IF(AI1243="Low","Routine operational monitoring by the Service Owner",IF(AI1243="Medium","Monthly","Continuous (logged at least monthly)")),IF(AO1243="Performance review",IF(AI1243="Critical","At least monthly",IF(AI1243="High","Monthly",IF(AI1243="Medium","Quarterly","Annual"))),IF(AI1243="Critical","Continuous monitoring; formal review at least monthly",IF(AI1243="High","Quarterly","Annual")))))</f>
        <v/>
      </c>
      <c r="AK1243" s="0">
        <f>IF(OR(AI1243="",NOT(ISNUMBER(AC1243))),"",IF(OR(AI1243="Critical",AI1243="High"),MIN(AC1243,MAX(30,ROUNDUP(0.05*AC1243,0))),IF(AI1243="Medium",MIN(AC1243,20),MIN(AC1243,10))))</f>
        <v/>
      </c>
      <c r="AL1243" s="0" t="n"/>
      <c r="AM1243" s="0" t="n"/>
      <c r="AN1243" s="0" t="n"/>
      <c r="AO1243" s="0" t="n"/>
      <c r="AP1243" s="0" t="n"/>
    </row>
    <row r="1244">
      <c r="A1244" s="49" t="n"/>
      <c r="B1244" s="50" t="n"/>
      <c r="C1244" s="50" t="n"/>
      <c r="D1244" s="51" t="n"/>
      <c r="E1244" s="50" t="n"/>
      <c r="F1244" s="50" t="n"/>
      <c r="G1244" s="50" t="n"/>
      <c r="H1244" s="50" t="n"/>
      <c r="I1244" s="50" t="n"/>
      <c r="J1244" s="50" t="n"/>
      <c r="K1244" s="50" t="n"/>
      <c r="L1244" s="50" t="n"/>
      <c r="M1244" s="50" t="n"/>
      <c r="N1244" s="50" t="n"/>
      <c r="O1244" s="51" t="n"/>
      <c r="P1244" s="50" t="n"/>
      <c r="Q1244" s="50" t="n"/>
      <c r="R1244" s="50" t="n"/>
      <c r="S1244" s="50" t="n"/>
      <c r="T1244" s="50" t="n"/>
      <c r="U1244" s="50" t="n"/>
      <c r="V1244" s="50" t="n"/>
      <c r="W1244" s="50" t="n"/>
      <c r="X1244" s="50" t="n"/>
      <c r="Y1244" s="51" t="n"/>
      <c r="Z1244" s="52" t="n"/>
      <c r="AA1244" s="50" t="n"/>
      <c r="AB1244" s="50" t="n"/>
      <c r="AC1244" s="61" t="n"/>
      <c r="AD1244" s="61" t="n"/>
      <c r="AE1244" s="50" t="n"/>
      <c r="AF1244" s="0" t="n"/>
      <c r="AG1244" s="0" t="n"/>
      <c r="AH1244" s="85">
        <f>IF(COUNTA(A1244:AG1244,AI1244,AL1244:AP1244)=0,"",IF(TRIM(A1244)="","AIR-ID REQUIRED",IF(OR(AND(K1244&lt;&gt;"",ISNA(MATCH(K1244,{"Yes","No","Unknown"},0))),AND(Q1244&lt;&gt;"",ISNA(MATCH(Q1244,{"Yes","No","Unknown"},0))),AND(R1244&lt;&gt;"",ISNA(MATCH(R1244,{"Yes","No","Unknown"},0))),AND(T1244&lt;&gt;"",ISNA(MATCH(T1244,{"Yes","No","Unknown"},0))),AND(J1244&lt;&gt;"",ISNA(MATCH(J1244,{"Improving","Stable","Deteriorating","New / Baseline","Not yet known"},0))),AND(Z1244&lt;&gt;"",ISNA(MATCH(Z1244,{"Open","Reviewed","Action Open","Escalated","Closed"},0))),AND(AG1244&lt;&gt;"",ISNA(MATCH(AG1244,{"UC-ID specific","Shared system baseline"},0))),AND(AI1244&lt;&gt;"",ISNA(MATCH(AI1244,{"Low","Medium","High","Critical"},0))),AND(AL1244&lt;&gt;"",COUNTIF(Lists!$A$3:$A$10,AL1244)=0),AND(AO1244&lt;&gt;"",ISNA(MATCH(AO1244,{"Operational monitoring","Performance review","Formal review"},0))),AND(AP1244&lt;&gt;"",ISNA(MATCH(AP1244,{"Raised per Monitoring and Review Plan","Not action-capable","Action-capable: raise not yet set"},0)))),"INVALID VALUE — use the dropdown list",IF(AND(AG1244="UC-ID specific",OR(AF1244="",AF1244="None")),"UC-ID REQUIRED",IF(OR(J1244="",K1244="",Q1244="",R1244="",T1244="",AL1244="",J1244="Not yet known",K1244="Unknown",Q1244="Unknown",R1244="Unknown",T1244="Unknown"),"UNKNOWN TO RESOLVE",IF(AND(K1244="Yes",OR(H1244="",I1244="",M1244="",N1244="",O1244="",P1244="",P1244="None",X1244="")),"BREACH ACTION INCOMPLETE",IF(AND(OR(K1244="Yes",Q1244="Yes"),AL1244="None"),"TRIGGER NOT RECORDED — select the E.4 trigger",IF(AND(OR(AND(AL1244&lt;&gt;"",AL1244&lt;&gt;"None"),R1244="Yes"),AM1244=""),"REASSESSMENT / CONSIDERATION REF REQUIRED",IF(AND(OR(R1244="Yes",T1244="Yes"),U1244=""),"GATE LOG EVENT ID REQUIRED",IF(OR(AND(D1244&lt;&gt;"",NOT(ISNUMBER(D1244))),AND(Y1244&lt;&gt;"",NOT(ISNUMBER(Y1244))),AND(ISNUMBER(D1244),ISNUMBER(Y1244),Y1244&lt;=D1244)),"DATE CHECK — Review and Next Review must be dates, Next after Review",IF(AND(ISNUMBER(AC1244),ISNUMBER(AD1244),AD1244&gt;AC1244),"SAMPLE EXCEEDS POPULATION",IF(AND(ISNUMBER(AD1244),ISNUMBER(AK1244),AD1244&lt;AK1244),"SAMPLE BELOW TIER MINIMUM",IF(AND(AI1244&lt;&gt;"",ISNUMBER(Y1244),AO1244=""),"REVIEW TYPE REQUIRED: operational, performance or formal (§6.4.4)",IF(AND(ISNUMBER(D1244),ISNUMBER(Y1244),AI1244&lt;&gt;"",Y1244-D1244&gt;IF(AI1244="Critical",31,IF(AI1244="High",IF(OR(AO1244="Operational monitoring",AO1244="Performance review"),31,92),IF(AI1244="Medium",IF(AO1244="Operational monitoring",31,IF(AO1244="Performance review",92,366)),366)))),"NEXT REVIEW EXCEEDS TIER CADENCE",IF(OR(AP1244="",AP1244="Action-capable: raise not yet set"),"AGENTIC CADENCE RAISE NOT SET (§6.4.4; size to be set by the Council)",IF(AND(Z1244="Closed",OR(D1244="",E1244="",G1244="",H1244="",I1244="",X1244="",Y1244="",AA1244="",AB1244="",NOT(ISNUMBER(AC1244)),NOT(ISNUMBER(AD1244)),AC1244&lt;1,AD1244&lt;1,AE1244="",AG1244="",AI1244="")),"CLOSURE EVIDENCE MISSING",IF(Z1244="Closed","Closure ready for independent review","Open / review")))))))))))))))))</f>
        <v/>
      </c>
      <c r="AI1244" s="0" t="n"/>
      <c r="AJ1244" s="0">
        <f>IF(AI1244="","",IF(AO1244="Operational monitoring",IF(AI1244="Low","Routine operational monitoring by the Service Owner",IF(AI1244="Medium","Monthly","Continuous (logged at least monthly)")),IF(AO1244="Performance review",IF(AI1244="Critical","At least monthly",IF(AI1244="High","Monthly",IF(AI1244="Medium","Quarterly","Annual"))),IF(AI1244="Critical","Continuous monitoring; formal review at least monthly",IF(AI1244="High","Quarterly","Annual")))))</f>
        <v/>
      </c>
      <c r="AK1244" s="0">
        <f>IF(OR(AI1244="",NOT(ISNUMBER(AC1244))),"",IF(OR(AI1244="Critical",AI1244="High"),MIN(AC1244,MAX(30,ROUNDUP(0.05*AC1244,0))),IF(AI1244="Medium",MIN(AC1244,20),MIN(AC1244,10))))</f>
        <v/>
      </c>
      <c r="AL1244" s="0" t="n"/>
      <c r="AM1244" s="0" t="n"/>
      <c r="AN1244" s="0" t="n"/>
      <c r="AO1244" s="0" t="n"/>
      <c r="AP1244" s="0" t="n"/>
    </row>
    <row r="1245">
      <c r="A1245" s="49" t="n"/>
      <c r="B1245" s="50" t="n"/>
      <c r="C1245" s="50" t="n"/>
      <c r="D1245" s="51" t="n"/>
      <c r="E1245" s="50" t="n"/>
      <c r="F1245" s="50" t="n"/>
      <c r="G1245" s="50" t="n"/>
      <c r="H1245" s="50" t="n"/>
      <c r="I1245" s="50" t="n"/>
      <c r="J1245" s="50" t="n"/>
      <c r="K1245" s="50" t="n"/>
      <c r="L1245" s="50" t="n"/>
      <c r="M1245" s="50" t="n"/>
      <c r="N1245" s="50" t="n"/>
      <c r="O1245" s="51" t="n"/>
      <c r="P1245" s="50" t="n"/>
      <c r="Q1245" s="50" t="n"/>
      <c r="R1245" s="50" t="n"/>
      <c r="S1245" s="50" t="n"/>
      <c r="T1245" s="50" t="n"/>
      <c r="U1245" s="50" t="n"/>
      <c r="V1245" s="50" t="n"/>
      <c r="W1245" s="50" t="n"/>
      <c r="X1245" s="50" t="n"/>
      <c r="Y1245" s="51" t="n"/>
      <c r="Z1245" s="52" t="n"/>
      <c r="AA1245" s="50" t="n"/>
      <c r="AB1245" s="50" t="n"/>
      <c r="AC1245" s="61" t="n"/>
      <c r="AD1245" s="61" t="n"/>
      <c r="AE1245" s="50" t="n"/>
      <c r="AF1245" s="0" t="n"/>
      <c r="AG1245" s="0" t="n"/>
      <c r="AH1245" s="85">
        <f>IF(COUNTA(A1245:AG1245,AI1245,AL1245:AP1245)=0,"",IF(TRIM(A1245)="","AIR-ID REQUIRED",IF(OR(AND(K1245&lt;&gt;"",ISNA(MATCH(K1245,{"Yes","No","Unknown"},0))),AND(Q1245&lt;&gt;"",ISNA(MATCH(Q1245,{"Yes","No","Unknown"},0))),AND(R1245&lt;&gt;"",ISNA(MATCH(R1245,{"Yes","No","Unknown"},0))),AND(T1245&lt;&gt;"",ISNA(MATCH(T1245,{"Yes","No","Unknown"},0))),AND(J1245&lt;&gt;"",ISNA(MATCH(J1245,{"Improving","Stable","Deteriorating","New / Baseline","Not yet known"},0))),AND(Z1245&lt;&gt;"",ISNA(MATCH(Z1245,{"Open","Reviewed","Action Open","Escalated","Closed"},0))),AND(AG1245&lt;&gt;"",ISNA(MATCH(AG1245,{"UC-ID specific","Shared system baseline"},0))),AND(AI1245&lt;&gt;"",ISNA(MATCH(AI1245,{"Low","Medium","High","Critical"},0))),AND(AL1245&lt;&gt;"",COUNTIF(Lists!$A$3:$A$10,AL1245)=0),AND(AO1245&lt;&gt;"",ISNA(MATCH(AO1245,{"Operational monitoring","Performance review","Formal review"},0))),AND(AP1245&lt;&gt;"",ISNA(MATCH(AP1245,{"Raised per Monitoring and Review Plan","Not action-capable","Action-capable: raise not yet set"},0)))),"INVALID VALUE — use the dropdown list",IF(AND(AG1245="UC-ID specific",OR(AF1245="",AF1245="None")),"UC-ID REQUIRED",IF(OR(J1245="",K1245="",Q1245="",R1245="",T1245="",AL1245="",J1245="Not yet known",K1245="Unknown",Q1245="Unknown",R1245="Unknown",T1245="Unknown"),"UNKNOWN TO RESOLVE",IF(AND(K1245="Yes",OR(H1245="",I1245="",M1245="",N1245="",O1245="",P1245="",P1245="None",X1245="")),"BREACH ACTION INCOMPLETE",IF(AND(OR(K1245="Yes",Q1245="Yes"),AL1245="None"),"TRIGGER NOT RECORDED — select the E.4 trigger",IF(AND(OR(AND(AL1245&lt;&gt;"",AL1245&lt;&gt;"None"),R1245="Yes"),AM1245=""),"REASSESSMENT / CONSIDERATION REF REQUIRED",IF(AND(OR(R1245="Yes",T1245="Yes"),U1245=""),"GATE LOG EVENT ID REQUIRED",IF(OR(AND(D1245&lt;&gt;"",NOT(ISNUMBER(D1245))),AND(Y1245&lt;&gt;"",NOT(ISNUMBER(Y1245))),AND(ISNUMBER(D1245),ISNUMBER(Y1245),Y1245&lt;=D1245)),"DATE CHECK — Review and Next Review must be dates, Next after Review",IF(AND(ISNUMBER(AC1245),ISNUMBER(AD1245),AD1245&gt;AC1245),"SAMPLE EXCEEDS POPULATION",IF(AND(ISNUMBER(AD1245),ISNUMBER(AK1245),AD1245&lt;AK1245),"SAMPLE BELOW TIER MINIMUM",IF(AND(AI1245&lt;&gt;"",ISNUMBER(Y1245),AO1245=""),"REVIEW TYPE REQUIRED: operational, performance or formal (§6.4.4)",IF(AND(ISNUMBER(D1245),ISNUMBER(Y1245),AI1245&lt;&gt;"",Y1245-D1245&gt;IF(AI1245="Critical",31,IF(AI1245="High",IF(OR(AO1245="Operational monitoring",AO1245="Performance review"),31,92),IF(AI1245="Medium",IF(AO1245="Operational monitoring",31,IF(AO1245="Performance review",92,366)),366)))),"NEXT REVIEW EXCEEDS TIER CADENCE",IF(OR(AP1245="",AP1245="Action-capable: raise not yet set"),"AGENTIC CADENCE RAISE NOT SET (§6.4.4; size to be set by the Council)",IF(AND(Z1245="Closed",OR(D1245="",E1245="",G1245="",H1245="",I1245="",X1245="",Y1245="",AA1245="",AB1245="",NOT(ISNUMBER(AC1245)),NOT(ISNUMBER(AD1245)),AC1245&lt;1,AD1245&lt;1,AE1245="",AG1245="",AI1245="")),"CLOSURE EVIDENCE MISSING",IF(Z1245="Closed","Closure ready for independent review","Open / review")))))))))))))))))</f>
        <v/>
      </c>
      <c r="AI1245" s="0" t="n"/>
      <c r="AJ1245" s="0">
        <f>IF(AI1245="","",IF(AO1245="Operational monitoring",IF(AI1245="Low","Routine operational monitoring by the Service Owner",IF(AI1245="Medium","Monthly","Continuous (logged at least monthly)")),IF(AO1245="Performance review",IF(AI1245="Critical","At least monthly",IF(AI1245="High","Monthly",IF(AI1245="Medium","Quarterly","Annual"))),IF(AI1245="Critical","Continuous monitoring; formal review at least monthly",IF(AI1245="High","Quarterly","Annual")))))</f>
        <v/>
      </c>
      <c r="AK1245" s="0">
        <f>IF(OR(AI1245="",NOT(ISNUMBER(AC1245))),"",IF(OR(AI1245="Critical",AI1245="High"),MIN(AC1245,MAX(30,ROUNDUP(0.05*AC1245,0))),IF(AI1245="Medium",MIN(AC1245,20),MIN(AC1245,10))))</f>
        <v/>
      </c>
      <c r="AL1245" s="0" t="n"/>
      <c r="AM1245" s="0" t="n"/>
      <c r="AN1245" s="0" t="n"/>
      <c r="AO1245" s="0" t="n"/>
      <c r="AP1245" s="0" t="n"/>
    </row>
    <row r="1246">
      <c r="A1246" s="49" t="n"/>
      <c r="B1246" s="50" t="n"/>
      <c r="C1246" s="50" t="n"/>
      <c r="D1246" s="51" t="n"/>
      <c r="E1246" s="50" t="n"/>
      <c r="F1246" s="50" t="n"/>
      <c r="G1246" s="50" t="n"/>
      <c r="H1246" s="50" t="n"/>
      <c r="I1246" s="50" t="n"/>
      <c r="J1246" s="50" t="n"/>
      <c r="K1246" s="50" t="n"/>
      <c r="L1246" s="50" t="n"/>
      <c r="M1246" s="50" t="n"/>
      <c r="N1246" s="50" t="n"/>
      <c r="O1246" s="51" t="n"/>
      <c r="P1246" s="50" t="n"/>
      <c r="Q1246" s="50" t="n"/>
      <c r="R1246" s="50" t="n"/>
      <c r="S1246" s="50" t="n"/>
      <c r="T1246" s="50" t="n"/>
      <c r="U1246" s="50" t="n"/>
      <c r="V1246" s="50" t="n"/>
      <c r="W1246" s="50" t="n"/>
      <c r="X1246" s="50" t="n"/>
      <c r="Y1246" s="51" t="n"/>
      <c r="Z1246" s="52" t="n"/>
      <c r="AA1246" s="50" t="n"/>
      <c r="AB1246" s="50" t="n"/>
      <c r="AC1246" s="61" t="n"/>
      <c r="AD1246" s="61" t="n"/>
      <c r="AE1246" s="50" t="n"/>
      <c r="AF1246" s="0" t="n"/>
      <c r="AG1246" s="0" t="n"/>
      <c r="AH1246" s="85">
        <f>IF(COUNTA(A1246:AG1246,AI1246,AL1246:AP1246)=0,"",IF(TRIM(A1246)="","AIR-ID REQUIRED",IF(OR(AND(K1246&lt;&gt;"",ISNA(MATCH(K1246,{"Yes","No","Unknown"},0))),AND(Q1246&lt;&gt;"",ISNA(MATCH(Q1246,{"Yes","No","Unknown"},0))),AND(R1246&lt;&gt;"",ISNA(MATCH(R1246,{"Yes","No","Unknown"},0))),AND(T1246&lt;&gt;"",ISNA(MATCH(T1246,{"Yes","No","Unknown"},0))),AND(J1246&lt;&gt;"",ISNA(MATCH(J1246,{"Improving","Stable","Deteriorating","New / Baseline","Not yet known"},0))),AND(Z1246&lt;&gt;"",ISNA(MATCH(Z1246,{"Open","Reviewed","Action Open","Escalated","Closed"},0))),AND(AG1246&lt;&gt;"",ISNA(MATCH(AG1246,{"UC-ID specific","Shared system baseline"},0))),AND(AI1246&lt;&gt;"",ISNA(MATCH(AI1246,{"Low","Medium","High","Critical"},0))),AND(AL1246&lt;&gt;"",COUNTIF(Lists!$A$3:$A$10,AL1246)=0),AND(AO1246&lt;&gt;"",ISNA(MATCH(AO1246,{"Operational monitoring","Performance review","Formal review"},0))),AND(AP1246&lt;&gt;"",ISNA(MATCH(AP1246,{"Raised per Monitoring and Review Plan","Not action-capable","Action-capable: raise not yet set"},0)))),"INVALID VALUE — use the dropdown list",IF(AND(AG1246="UC-ID specific",OR(AF1246="",AF1246="None")),"UC-ID REQUIRED",IF(OR(J1246="",K1246="",Q1246="",R1246="",T1246="",AL1246="",J1246="Not yet known",K1246="Unknown",Q1246="Unknown",R1246="Unknown",T1246="Unknown"),"UNKNOWN TO RESOLVE",IF(AND(K1246="Yes",OR(H1246="",I1246="",M1246="",N1246="",O1246="",P1246="",P1246="None",X1246="")),"BREACH ACTION INCOMPLETE",IF(AND(OR(K1246="Yes",Q1246="Yes"),AL1246="None"),"TRIGGER NOT RECORDED — select the E.4 trigger",IF(AND(OR(AND(AL1246&lt;&gt;"",AL1246&lt;&gt;"None"),R1246="Yes"),AM1246=""),"REASSESSMENT / CONSIDERATION REF REQUIRED",IF(AND(OR(R1246="Yes",T1246="Yes"),U1246=""),"GATE LOG EVENT ID REQUIRED",IF(OR(AND(D1246&lt;&gt;"",NOT(ISNUMBER(D1246))),AND(Y1246&lt;&gt;"",NOT(ISNUMBER(Y1246))),AND(ISNUMBER(D1246),ISNUMBER(Y1246),Y1246&lt;=D1246)),"DATE CHECK — Review and Next Review must be dates, Next after Review",IF(AND(ISNUMBER(AC1246),ISNUMBER(AD1246),AD1246&gt;AC1246),"SAMPLE EXCEEDS POPULATION",IF(AND(ISNUMBER(AD1246),ISNUMBER(AK1246),AD1246&lt;AK1246),"SAMPLE BELOW TIER MINIMUM",IF(AND(AI1246&lt;&gt;"",ISNUMBER(Y1246),AO1246=""),"REVIEW TYPE REQUIRED: operational, performance or formal (§6.4.4)",IF(AND(ISNUMBER(D1246),ISNUMBER(Y1246),AI1246&lt;&gt;"",Y1246-D1246&gt;IF(AI1246="Critical",31,IF(AI1246="High",IF(OR(AO1246="Operational monitoring",AO1246="Performance review"),31,92),IF(AI1246="Medium",IF(AO1246="Operational monitoring",31,IF(AO1246="Performance review",92,366)),366)))),"NEXT REVIEW EXCEEDS TIER CADENCE",IF(OR(AP1246="",AP1246="Action-capable: raise not yet set"),"AGENTIC CADENCE RAISE NOT SET (§6.4.4; size to be set by the Council)",IF(AND(Z1246="Closed",OR(D1246="",E1246="",G1246="",H1246="",I1246="",X1246="",Y1246="",AA1246="",AB1246="",NOT(ISNUMBER(AC1246)),NOT(ISNUMBER(AD1246)),AC1246&lt;1,AD1246&lt;1,AE1246="",AG1246="",AI1246="")),"CLOSURE EVIDENCE MISSING",IF(Z1246="Closed","Closure ready for independent review","Open / review")))))))))))))))))</f>
        <v/>
      </c>
      <c r="AI1246" s="0" t="n"/>
      <c r="AJ1246" s="0">
        <f>IF(AI1246="","",IF(AO1246="Operational monitoring",IF(AI1246="Low","Routine operational monitoring by the Service Owner",IF(AI1246="Medium","Monthly","Continuous (logged at least monthly)")),IF(AO1246="Performance review",IF(AI1246="Critical","At least monthly",IF(AI1246="High","Monthly",IF(AI1246="Medium","Quarterly","Annual"))),IF(AI1246="Critical","Continuous monitoring; formal review at least monthly",IF(AI1246="High","Quarterly","Annual")))))</f>
        <v/>
      </c>
      <c r="AK1246" s="0">
        <f>IF(OR(AI1246="",NOT(ISNUMBER(AC1246))),"",IF(OR(AI1246="Critical",AI1246="High"),MIN(AC1246,MAX(30,ROUNDUP(0.05*AC1246,0))),IF(AI1246="Medium",MIN(AC1246,20),MIN(AC1246,10))))</f>
        <v/>
      </c>
      <c r="AL1246" s="0" t="n"/>
      <c r="AM1246" s="0" t="n"/>
      <c r="AN1246" s="0" t="n"/>
      <c r="AO1246" s="0" t="n"/>
      <c r="AP1246" s="0" t="n"/>
    </row>
    <row r="1247">
      <c r="A1247" s="49" t="n"/>
      <c r="B1247" s="50" t="n"/>
      <c r="C1247" s="50" t="n"/>
      <c r="D1247" s="51" t="n"/>
      <c r="E1247" s="50" t="n"/>
      <c r="F1247" s="50" t="n"/>
      <c r="G1247" s="50" t="n"/>
      <c r="H1247" s="50" t="n"/>
      <c r="I1247" s="50" t="n"/>
      <c r="J1247" s="50" t="n"/>
      <c r="K1247" s="50" t="n"/>
      <c r="L1247" s="50" t="n"/>
      <c r="M1247" s="50" t="n"/>
      <c r="N1247" s="50" t="n"/>
      <c r="O1247" s="51" t="n"/>
      <c r="P1247" s="50" t="n"/>
      <c r="Q1247" s="50" t="n"/>
      <c r="R1247" s="50" t="n"/>
      <c r="S1247" s="50" t="n"/>
      <c r="T1247" s="50" t="n"/>
      <c r="U1247" s="50" t="n"/>
      <c r="V1247" s="50" t="n"/>
      <c r="W1247" s="50" t="n"/>
      <c r="X1247" s="50" t="n"/>
      <c r="Y1247" s="51" t="n"/>
      <c r="Z1247" s="52" t="n"/>
      <c r="AA1247" s="50" t="n"/>
      <c r="AB1247" s="50" t="n"/>
      <c r="AC1247" s="61" t="n"/>
      <c r="AD1247" s="61" t="n"/>
      <c r="AE1247" s="50" t="n"/>
      <c r="AF1247" s="0" t="n"/>
      <c r="AG1247" s="0" t="n"/>
      <c r="AH1247" s="85">
        <f>IF(COUNTA(A1247:AG1247,AI1247,AL1247:AP1247)=0,"",IF(TRIM(A1247)="","AIR-ID REQUIRED",IF(OR(AND(K1247&lt;&gt;"",ISNA(MATCH(K1247,{"Yes","No","Unknown"},0))),AND(Q1247&lt;&gt;"",ISNA(MATCH(Q1247,{"Yes","No","Unknown"},0))),AND(R1247&lt;&gt;"",ISNA(MATCH(R1247,{"Yes","No","Unknown"},0))),AND(T1247&lt;&gt;"",ISNA(MATCH(T1247,{"Yes","No","Unknown"},0))),AND(J1247&lt;&gt;"",ISNA(MATCH(J1247,{"Improving","Stable","Deteriorating","New / Baseline","Not yet known"},0))),AND(Z1247&lt;&gt;"",ISNA(MATCH(Z1247,{"Open","Reviewed","Action Open","Escalated","Closed"},0))),AND(AG1247&lt;&gt;"",ISNA(MATCH(AG1247,{"UC-ID specific","Shared system baseline"},0))),AND(AI1247&lt;&gt;"",ISNA(MATCH(AI1247,{"Low","Medium","High","Critical"},0))),AND(AL1247&lt;&gt;"",COUNTIF(Lists!$A$3:$A$10,AL1247)=0),AND(AO1247&lt;&gt;"",ISNA(MATCH(AO1247,{"Operational monitoring","Performance review","Formal review"},0))),AND(AP1247&lt;&gt;"",ISNA(MATCH(AP1247,{"Raised per Monitoring and Review Plan","Not action-capable","Action-capable: raise not yet set"},0)))),"INVALID VALUE — use the dropdown list",IF(AND(AG1247="UC-ID specific",OR(AF1247="",AF1247="None")),"UC-ID REQUIRED",IF(OR(J1247="",K1247="",Q1247="",R1247="",T1247="",AL1247="",J1247="Not yet known",K1247="Unknown",Q1247="Unknown",R1247="Unknown",T1247="Unknown"),"UNKNOWN TO RESOLVE",IF(AND(K1247="Yes",OR(H1247="",I1247="",M1247="",N1247="",O1247="",P1247="",P1247="None",X1247="")),"BREACH ACTION INCOMPLETE",IF(AND(OR(K1247="Yes",Q1247="Yes"),AL1247="None"),"TRIGGER NOT RECORDED — select the E.4 trigger",IF(AND(OR(AND(AL1247&lt;&gt;"",AL1247&lt;&gt;"None"),R1247="Yes"),AM1247=""),"REASSESSMENT / CONSIDERATION REF REQUIRED",IF(AND(OR(R1247="Yes",T1247="Yes"),U1247=""),"GATE LOG EVENT ID REQUIRED",IF(OR(AND(D1247&lt;&gt;"",NOT(ISNUMBER(D1247))),AND(Y1247&lt;&gt;"",NOT(ISNUMBER(Y1247))),AND(ISNUMBER(D1247),ISNUMBER(Y1247),Y1247&lt;=D1247)),"DATE CHECK — Review and Next Review must be dates, Next after Review",IF(AND(ISNUMBER(AC1247),ISNUMBER(AD1247),AD1247&gt;AC1247),"SAMPLE EXCEEDS POPULATION",IF(AND(ISNUMBER(AD1247),ISNUMBER(AK1247),AD1247&lt;AK1247),"SAMPLE BELOW TIER MINIMUM",IF(AND(AI1247&lt;&gt;"",ISNUMBER(Y1247),AO1247=""),"REVIEW TYPE REQUIRED: operational, performance or formal (§6.4.4)",IF(AND(ISNUMBER(D1247),ISNUMBER(Y1247),AI1247&lt;&gt;"",Y1247-D1247&gt;IF(AI1247="Critical",31,IF(AI1247="High",IF(OR(AO1247="Operational monitoring",AO1247="Performance review"),31,92),IF(AI1247="Medium",IF(AO1247="Operational monitoring",31,IF(AO1247="Performance review",92,366)),366)))),"NEXT REVIEW EXCEEDS TIER CADENCE",IF(OR(AP1247="",AP1247="Action-capable: raise not yet set"),"AGENTIC CADENCE RAISE NOT SET (§6.4.4; size to be set by the Council)",IF(AND(Z1247="Closed",OR(D1247="",E1247="",G1247="",H1247="",I1247="",X1247="",Y1247="",AA1247="",AB1247="",NOT(ISNUMBER(AC1247)),NOT(ISNUMBER(AD1247)),AC1247&lt;1,AD1247&lt;1,AE1247="",AG1247="",AI1247="")),"CLOSURE EVIDENCE MISSING",IF(Z1247="Closed","Closure ready for independent review","Open / review")))))))))))))))))</f>
        <v/>
      </c>
      <c r="AI1247" s="0" t="n"/>
      <c r="AJ1247" s="0">
        <f>IF(AI1247="","",IF(AO1247="Operational monitoring",IF(AI1247="Low","Routine operational monitoring by the Service Owner",IF(AI1247="Medium","Monthly","Continuous (logged at least monthly)")),IF(AO1247="Performance review",IF(AI1247="Critical","At least monthly",IF(AI1247="High","Monthly",IF(AI1247="Medium","Quarterly","Annual"))),IF(AI1247="Critical","Continuous monitoring; formal review at least monthly",IF(AI1247="High","Quarterly","Annual")))))</f>
        <v/>
      </c>
      <c r="AK1247" s="0">
        <f>IF(OR(AI1247="",NOT(ISNUMBER(AC1247))),"",IF(OR(AI1247="Critical",AI1247="High"),MIN(AC1247,MAX(30,ROUNDUP(0.05*AC1247,0))),IF(AI1247="Medium",MIN(AC1247,20),MIN(AC1247,10))))</f>
        <v/>
      </c>
      <c r="AL1247" s="0" t="n"/>
      <c r="AM1247" s="0" t="n"/>
      <c r="AN1247" s="0" t="n"/>
      <c r="AO1247" s="0" t="n"/>
      <c r="AP1247" s="0" t="n"/>
    </row>
    <row r="1248">
      <c r="A1248" s="49" t="n"/>
      <c r="B1248" s="50" t="n"/>
      <c r="C1248" s="50" t="n"/>
      <c r="D1248" s="51" t="n"/>
      <c r="E1248" s="50" t="n"/>
      <c r="F1248" s="50" t="n"/>
      <c r="G1248" s="50" t="n"/>
      <c r="H1248" s="50" t="n"/>
      <c r="I1248" s="50" t="n"/>
      <c r="J1248" s="50" t="n"/>
      <c r="K1248" s="50" t="n"/>
      <c r="L1248" s="50" t="n"/>
      <c r="M1248" s="50" t="n"/>
      <c r="N1248" s="50" t="n"/>
      <c r="O1248" s="51" t="n"/>
      <c r="P1248" s="50" t="n"/>
      <c r="Q1248" s="50" t="n"/>
      <c r="R1248" s="50" t="n"/>
      <c r="S1248" s="50" t="n"/>
      <c r="T1248" s="50" t="n"/>
      <c r="U1248" s="50" t="n"/>
      <c r="V1248" s="50" t="n"/>
      <c r="W1248" s="50" t="n"/>
      <c r="X1248" s="50" t="n"/>
      <c r="Y1248" s="51" t="n"/>
      <c r="Z1248" s="52" t="n"/>
      <c r="AA1248" s="50" t="n"/>
      <c r="AB1248" s="50" t="n"/>
      <c r="AC1248" s="61" t="n"/>
      <c r="AD1248" s="61" t="n"/>
      <c r="AE1248" s="50" t="n"/>
      <c r="AF1248" s="0" t="n"/>
      <c r="AG1248" s="0" t="n"/>
      <c r="AH1248" s="85">
        <f>IF(COUNTA(A1248:AG1248,AI1248,AL1248:AP1248)=0,"",IF(TRIM(A1248)="","AIR-ID REQUIRED",IF(OR(AND(K1248&lt;&gt;"",ISNA(MATCH(K1248,{"Yes","No","Unknown"},0))),AND(Q1248&lt;&gt;"",ISNA(MATCH(Q1248,{"Yes","No","Unknown"},0))),AND(R1248&lt;&gt;"",ISNA(MATCH(R1248,{"Yes","No","Unknown"},0))),AND(T1248&lt;&gt;"",ISNA(MATCH(T1248,{"Yes","No","Unknown"},0))),AND(J1248&lt;&gt;"",ISNA(MATCH(J1248,{"Improving","Stable","Deteriorating","New / Baseline","Not yet known"},0))),AND(Z1248&lt;&gt;"",ISNA(MATCH(Z1248,{"Open","Reviewed","Action Open","Escalated","Closed"},0))),AND(AG1248&lt;&gt;"",ISNA(MATCH(AG1248,{"UC-ID specific","Shared system baseline"},0))),AND(AI1248&lt;&gt;"",ISNA(MATCH(AI1248,{"Low","Medium","High","Critical"},0))),AND(AL1248&lt;&gt;"",COUNTIF(Lists!$A$3:$A$10,AL1248)=0),AND(AO1248&lt;&gt;"",ISNA(MATCH(AO1248,{"Operational monitoring","Performance review","Formal review"},0))),AND(AP1248&lt;&gt;"",ISNA(MATCH(AP1248,{"Raised per Monitoring and Review Plan","Not action-capable","Action-capable: raise not yet set"},0)))),"INVALID VALUE — use the dropdown list",IF(AND(AG1248="UC-ID specific",OR(AF1248="",AF1248="None")),"UC-ID REQUIRED",IF(OR(J1248="",K1248="",Q1248="",R1248="",T1248="",AL1248="",J1248="Not yet known",K1248="Unknown",Q1248="Unknown",R1248="Unknown",T1248="Unknown"),"UNKNOWN TO RESOLVE",IF(AND(K1248="Yes",OR(H1248="",I1248="",M1248="",N1248="",O1248="",P1248="",P1248="None",X1248="")),"BREACH ACTION INCOMPLETE",IF(AND(OR(K1248="Yes",Q1248="Yes"),AL1248="None"),"TRIGGER NOT RECORDED — select the E.4 trigger",IF(AND(OR(AND(AL1248&lt;&gt;"",AL1248&lt;&gt;"None"),R1248="Yes"),AM1248=""),"REASSESSMENT / CONSIDERATION REF REQUIRED",IF(AND(OR(R1248="Yes",T1248="Yes"),U1248=""),"GATE LOG EVENT ID REQUIRED",IF(OR(AND(D1248&lt;&gt;"",NOT(ISNUMBER(D1248))),AND(Y1248&lt;&gt;"",NOT(ISNUMBER(Y1248))),AND(ISNUMBER(D1248),ISNUMBER(Y1248),Y1248&lt;=D1248)),"DATE CHECK — Review and Next Review must be dates, Next after Review",IF(AND(ISNUMBER(AC1248),ISNUMBER(AD1248),AD1248&gt;AC1248),"SAMPLE EXCEEDS POPULATION",IF(AND(ISNUMBER(AD1248),ISNUMBER(AK1248),AD1248&lt;AK1248),"SAMPLE BELOW TIER MINIMUM",IF(AND(AI1248&lt;&gt;"",ISNUMBER(Y1248),AO1248=""),"REVIEW TYPE REQUIRED: operational, performance or formal (§6.4.4)",IF(AND(ISNUMBER(D1248),ISNUMBER(Y1248),AI1248&lt;&gt;"",Y1248-D1248&gt;IF(AI1248="Critical",31,IF(AI1248="High",IF(OR(AO1248="Operational monitoring",AO1248="Performance review"),31,92),IF(AI1248="Medium",IF(AO1248="Operational monitoring",31,IF(AO1248="Performance review",92,366)),366)))),"NEXT REVIEW EXCEEDS TIER CADENCE",IF(OR(AP1248="",AP1248="Action-capable: raise not yet set"),"AGENTIC CADENCE RAISE NOT SET (§6.4.4; size to be set by the Council)",IF(AND(Z1248="Closed",OR(D1248="",E1248="",G1248="",H1248="",I1248="",X1248="",Y1248="",AA1248="",AB1248="",NOT(ISNUMBER(AC1248)),NOT(ISNUMBER(AD1248)),AC1248&lt;1,AD1248&lt;1,AE1248="",AG1248="",AI1248="")),"CLOSURE EVIDENCE MISSING",IF(Z1248="Closed","Closure ready for independent review","Open / review")))))))))))))))))</f>
        <v/>
      </c>
      <c r="AI1248" s="0" t="n"/>
      <c r="AJ1248" s="0">
        <f>IF(AI1248="","",IF(AO1248="Operational monitoring",IF(AI1248="Low","Routine operational monitoring by the Service Owner",IF(AI1248="Medium","Monthly","Continuous (logged at least monthly)")),IF(AO1248="Performance review",IF(AI1248="Critical","At least monthly",IF(AI1248="High","Monthly",IF(AI1248="Medium","Quarterly","Annual"))),IF(AI1248="Critical","Continuous monitoring; formal review at least monthly",IF(AI1248="High","Quarterly","Annual")))))</f>
        <v/>
      </c>
      <c r="AK1248" s="0">
        <f>IF(OR(AI1248="",NOT(ISNUMBER(AC1248))),"",IF(OR(AI1248="Critical",AI1248="High"),MIN(AC1248,MAX(30,ROUNDUP(0.05*AC1248,0))),IF(AI1248="Medium",MIN(AC1248,20),MIN(AC1248,10))))</f>
        <v/>
      </c>
      <c r="AL1248" s="0" t="n"/>
      <c r="AM1248" s="0" t="n"/>
      <c r="AN1248" s="0" t="n"/>
      <c r="AO1248" s="0" t="n"/>
      <c r="AP1248" s="0" t="n"/>
    </row>
    <row r="1249">
      <c r="A1249" s="49" t="n"/>
      <c r="B1249" s="50" t="n"/>
      <c r="C1249" s="50" t="n"/>
      <c r="D1249" s="51" t="n"/>
      <c r="E1249" s="50" t="n"/>
      <c r="F1249" s="50" t="n"/>
      <c r="G1249" s="50" t="n"/>
      <c r="H1249" s="50" t="n"/>
      <c r="I1249" s="50" t="n"/>
      <c r="J1249" s="50" t="n"/>
      <c r="K1249" s="50" t="n"/>
      <c r="L1249" s="50" t="n"/>
      <c r="M1249" s="50" t="n"/>
      <c r="N1249" s="50" t="n"/>
      <c r="O1249" s="51" t="n"/>
      <c r="P1249" s="50" t="n"/>
      <c r="Q1249" s="50" t="n"/>
      <c r="R1249" s="50" t="n"/>
      <c r="S1249" s="50" t="n"/>
      <c r="T1249" s="50" t="n"/>
      <c r="U1249" s="50" t="n"/>
      <c r="V1249" s="50" t="n"/>
      <c r="W1249" s="50" t="n"/>
      <c r="X1249" s="50" t="n"/>
      <c r="Y1249" s="51" t="n"/>
      <c r="Z1249" s="52" t="n"/>
      <c r="AA1249" s="50" t="n"/>
      <c r="AB1249" s="50" t="n"/>
      <c r="AC1249" s="61" t="n"/>
      <c r="AD1249" s="61" t="n"/>
      <c r="AE1249" s="50" t="n"/>
      <c r="AF1249" s="0" t="n"/>
      <c r="AG1249" s="0" t="n"/>
      <c r="AH1249" s="85">
        <f>IF(COUNTA(A1249:AG1249,AI1249,AL1249:AP1249)=0,"",IF(TRIM(A1249)="","AIR-ID REQUIRED",IF(OR(AND(K1249&lt;&gt;"",ISNA(MATCH(K1249,{"Yes","No","Unknown"},0))),AND(Q1249&lt;&gt;"",ISNA(MATCH(Q1249,{"Yes","No","Unknown"},0))),AND(R1249&lt;&gt;"",ISNA(MATCH(R1249,{"Yes","No","Unknown"},0))),AND(T1249&lt;&gt;"",ISNA(MATCH(T1249,{"Yes","No","Unknown"},0))),AND(J1249&lt;&gt;"",ISNA(MATCH(J1249,{"Improving","Stable","Deteriorating","New / Baseline","Not yet known"},0))),AND(Z1249&lt;&gt;"",ISNA(MATCH(Z1249,{"Open","Reviewed","Action Open","Escalated","Closed"},0))),AND(AG1249&lt;&gt;"",ISNA(MATCH(AG1249,{"UC-ID specific","Shared system baseline"},0))),AND(AI1249&lt;&gt;"",ISNA(MATCH(AI1249,{"Low","Medium","High","Critical"},0))),AND(AL1249&lt;&gt;"",COUNTIF(Lists!$A$3:$A$10,AL1249)=0),AND(AO1249&lt;&gt;"",ISNA(MATCH(AO1249,{"Operational monitoring","Performance review","Formal review"},0))),AND(AP1249&lt;&gt;"",ISNA(MATCH(AP1249,{"Raised per Monitoring and Review Plan","Not action-capable","Action-capable: raise not yet set"},0)))),"INVALID VALUE — use the dropdown list",IF(AND(AG1249="UC-ID specific",OR(AF1249="",AF1249="None")),"UC-ID REQUIRED",IF(OR(J1249="",K1249="",Q1249="",R1249="",T1249="",AL1249="",J1249="Not yet known",K1249="Unknown",Q1249="Unknown",R1249="Unknown",T1249="Unknown"),"UNKNOWN TO RESOLVE",IF(AND(K1249="Yes",OR(H1249="",I1249="",M1249="",N1249="",O1249="",P1249="",P1249="None",X1249="")),"BREACH ACTION INCOMPLETE",IF(AND(OR(K1249="Yes",Q1249="Yes"),AL1249="None"),"TRIGGER NOT RECORDED — select the E.4 trigger",IF(AND(OR(AND(AL1249&lt;&gt;"",AL1249&lt;&gt;"None"),R1249="Yes"),AM1249=""),"REASSESSMENT / CONSIDERATION REF REQUIRED",IF(AND(OR(R1249="Yes",T1249="Yes"),U1249=""),"GATE LOG EVENT ID REQUIRED",IF(OR(AND(D1249&lt;&gt;"",NOT(ISNUMBER(D1249))),AND(Y1249&lt;&gt;"",NOT(ISNUMBER(Y1249))),AND(ISNUMBER(D1249),ISNUMBER(Y1249),Y1249&lt;=D1249)),"DATE CHECK — Review and Next Review must be dates, Next after Review",IF(AND(ISNUMBER(AC1249),ISNUMBER(AD1249),AD1249&gt;AC1249),"SAMPLE EXCEEDS POPULATION",IF(AND(ISNUMBER(AD1249),ISNUMBER(AK1249),AD1249&lt;AK1249),"SAMPLE BELOW TIER MINIMUM",IF(AND(AI1249&lt;&gt;"",ISNUMBER(Y1249),AO1249=""),"REVIEW TYPE REQUIRED: operational, performance or formal (§6.4.4)",IF(AND(ISNUMBER(D1249),ISNUMBER(Y1249),AI1249&lt;&gt;"",Y1249-D1249&gt;IF(AI1249="Critical",31,IF(AI1249="High",IF(OR(AO1249="Operational monitoring",AO1249="Performance review"),31,92),IF(AI1249="Medium",IF(AO1249="Operational monitoring",31,IF(AO1249="Performance review",92,366)),366)))),"NEXT REVIEW EXCEEDS TIER CADENCE",IF(OR(AP1249="",AP1249="Action-capable: raise not yet set"),"AGENTIC CADENCE RAISE NOT SET (§6.4.4; size to be set by the Council)",IF(AND(Z1249="Closed",OR(D1249="",E1249="",G1249="",H1249="",I1249="",X1249="",Y1249="",AA1249="",AB1249="",NOT(ISNUMBER(AC1249)),NOT(ISNUMBER(AD1249)),AC1249&lt;1,AD1249&lt;1,AE1249="",AG1249="",AI1249="")),"CLOSURE EVIDENCE MISSING",IF(Z1249="Closed","Closure ready for independent review","Open / review")))))))))))))))))</f>
        <v/>
      </c>
      <c r="AI1249" s="0" t="n"/>
      <c r="AJ1249" s="0">
        <f>IF(AI1249="","",IF(AO1249="Operational monitoring",IF(AI1249="Low","Routine operational monitoring by the Service Owner",IF(AI1249="Medium","Monthly","Continuous (logged at least monthly)")),IF(AO1249="Performance review",IF(AI1249="Critical","At least monthly",IF(AI1249="High","Monthly",IF(AI1249="Medium","Quarterly","Annual"))),IF(AI1249="Critical","Continuous monitoring; formal review at least monthly",IF(AI1249="High","Quarterly","Annual")))))</f>
        <v/>
      </c>
      <c r="AK1249" s="0">
        <f>IF(OR(AI1249="",NOT(ISNUMBER(AC1249))),"",IF(OR(AI1249="Critical",AI1249="High"),MIN(AC1249,MAX(30,ROUNDUP(0.05*AC1249,0))),IF(AI1249="Medium",MIN(AC1249,20),MIN(AC1249,10))))</f>
        <v/>
      </c>
      <c r="AL1249" s="0" t="n"/>
      <c r="AM1249" s="0" t="n"/>
      <c r="AN1249" s="0" t="n"/>
      <c r="AO1249" s="0" t="n"/>
      <c r="AP1249" s="0" t="n"/>
    </row>
    <row r="1250">
      <c r="A1250" s="49" t="n"/>
      <c r="B1250" s="50" t="n"/>
      <c r="C1250" s="50" t="n"/>
      <c r="D1250" s="51" t="n"/>
      <c r="E1250" s="50" t="n"/>
      <c r="F1250" s="50" t="n"/>
      <c r="G1250" s="50" t="n"/>
      <c r="H1250" s="50" t="n"/>
      <c r="I1250" s="50" t="n"/>
      <c r="J1250" s="50" t="n"/>
      <c r="K1250" s="50" t="n"/>
      <c r="L1250" s="50" t="n"/>
      <c r="M1250" s="50" t="n"/>
      <c r="N1250" s="50" t="n"/>
      <c r="O1250" s="51" t="n"/>
      <c r="P1250" s="50" t="n"/>
      <c r="Q1250" s="50" t="n"/>
      <c r="R1250" s="50" t="n"/>
      <c r="S1250" s="50" t="n"/>
      <c r="T1250" s="50" t="n"/>
      <c r="U1250" s="50" t="n"/>
      <c r="V1250" s="50" t="n"/>
      <c r="W1250" s="50" t="n"/>
      <c r="X1250" s="50" t="n"/>
      <c r="Y1250" s="51" t="n"/>
      <c r="Z1250" s="52" t="n"/>
      <c r="AA1250" s="50" t="n"/>
      <c r="AB1250" s="50" t="n"/>
      <c r="AC1250" s="61" t="n"/>
      <c r="AD1250" s="61" t="n"/>
      <c r="AE1250" s="50" t="n"/>
      <c r="AF1250" s="0" t="n"/>
      <c r="AG1250" s="0" t="n"/>
      <c r="AH1250" s="85">
        <f>IF(COUNTA(A1250:AG1250,AI1250,AL1250:AP1250)=0,"",IF(TRIM(A1250)="","AIR-ID REQUIRED",IF(OR(AND(K1250&lt;&gt;"",ISNA(MATCH(K1250,{"Yes","No","Unknown"},0))),AND(Q1250&lt;&gt;"",ISNA(MATCH(Q1250,{"Yes","No","Unknown"},0))),AND(R1250&lt;&gt;"",ISNA(MATCH(R1250,{"Yes","No","Unknown"},0))),AND(T1250&lt;&gt;"",ISNA(MATCH(T1250,{"Yes","No","Unknown"},0))),AND(J1250&lt;&gt;"",ISNA(MATCH(J1250,{"Improving","Stable","Deteriorating","New / Baseline","Not yet known"},0))),AND(Z1250&lt;&gt;"",ISNA(MATCH(Z1250,{"Open","Reviewed","Action Open","Escalated","Closed"},0))),AND(AG1250&lt;&gt;"",ISNA(MATCH(AG1250,{"UC-ID specific","Shared system baseline"},0))),AND(AI1250&lt;&gt;"",ISNA(MATCH(AI1250,{"Low","Medium","High","Critical"},0))),AND(AL1250&lt;&gt;"",COUNTIF(Lists!$A$3:$A$10,AL1250)=0),AND(AO1250&lt;&gt;"",ISNA(MATCH(AO1250,{"Operational monitoring","Performance review","Formal review"},0))),AND(AP1250&lt;&gt;"",ISNA(MATCH(AP1250,{"Raised per Monitoring and Review Plan","Not action-capable","Action-capable: raise not yet set"},0)))),"INVALID VALUE — use the dropdown list",IF(AND(AG1250="UC-ID specific",OR(AF1250="",AF1250="None")),"UC-ID REQUIRED",IF(OR(J1250="",K1250="",Q1250="",R1250="",T1250="",AL1250="",J1250="Not yet known",K1250="Unknown",Q1250="Unknown",R1250="Unknown",T1250="Unknown"),"UNKNOWN TO RESOLVE",IF(AND(K1250="Yes",OR(H1250="",I1250="",M1250="",N1250="",O1250="",P1250="",P1250="None",X1250="")),"BREACH ACTION INCOMPLETE",IF(AND(OR(K1250="Yes",Q1250="Yes"),AL1250="None"),"TRIGGER NOT RECORDED — select the E.4 trigger",IF(AND(OR(AND(AL1250&lt;&gt;"",AL1250&lt;&gt;"None"),R1250="Yes"),AM1250=""),"REASSESSMENT / CONSIDERATION REF REQUIRED",IF(AND(OR(R1250="Yes",T1250="Yes"),U1250=""),"GATE LOG EVENT ID REQUIRED",IF(OR(AND(D1250&lt;&gt;"",NOT(ISNUMBER(D1250))),AND(Y1250&lt;&gt;"",NOT(ISNUMBER(Y1250))),AND(ISNUMBER(D1250),ISNUMBER(Y1250),Y1250&lt;=D1250)),"DATE CHECK — Review and Next Review must be dates, Next after Review",IF(AND(ISNUMBER(AC1250),ISNUMBER(AD1250),AD1250&gt;AC1250),"SAMPLE EXCEEDS POPULATION",IF(AND(ISNUMBER(AD1250),ISNUMBER(AK1250),AD1250&lt;AK1250),"SAMPLE BELOW TIER MINIMUM",IF(AND(AI1250&lt;&gt;"",ISNUMBER(Y1250),AO1250=""),"REVIEW TYPE REQUIRED: operational, performance or formal (§6.4.4)",IF(AND(ISNUMBER(D1250),ISNUMBER(Y1250),AI1250&lt;&gt;"",Y1250-D1250&gt;IF(AI1250="Critical",31,IF(AI1250="High",IF(OR(AO1250="Operational monitoring",AO1250="Performance review"),31,92),IF(AI1250="Medium",IF(AO1250="Operational monitoring",31,IF(AO1250="Performance review",92,366)),366)))),"NEXT REVIEW EXCEEDS TIER CADENCE",IF(OR(AP1250="",AP1250="Action-capable: raise not yet set"),"AGENTIC CADENCE RAISE NOT SET (§6.4.4; size to be set by the Council)",IF(AND(Z1250="Closed",OR(D1250="",E1250="",G1250="",H1250="",I1250="",X1250="",Y1250="",AA1250="",AB1250="",NOT(ISNUMBER(AC1250)),NOT(ISNUMBER(AD1250)),AC1250&lt;1,AD1250&lt;1,AE1250="",AG1250="",AI1250="")),"CLOSURE EVIDENCE MISSING",IF(Z1250="Closed","Closure ready for independent review","Open / review")))))))))))))))))</f>
        <v/>
      </c>
      <c r="AI1250" s="0" t="n"/>
      <c r="AJ1250" s="0">
        <f>IF(AI1250="","",IF(AO1250="Operational monitoring",IF(AI1250="Low","Routine operational monitoring by the Service Owner",IF(AI1250="Medium","Monthly","Continuous (logged at least monthly)")),IF(AO1250="Performance review",IF(AI1250="Critical","At least monthly",IF(AI1250="High","Monthly",IF(AI1250="Medium","Quarterly","Annual"))),IF(AI1250="Critical","Continuous monitoring; formal review at least monthly",IF(AI1250="High","Quarterly","Annual")))))</f>
        <v/>
      </c>
      <c r="AK1250" s="0">
        <f>IF(OR(AI1250="",NOT(ISNUMBER(AC1250))),"",IF(OR(AI1250="Critical",AI1250="High"),MIN(AC1250,MAX(30,ROUNDUP(0.05*AC1250,0))),IF(AI1250="Medium",MIN(AC1250,20),MIN(AC1250,10))))</f>
        <v/>
      </c>
      <c r="AL1250" s="0" t="n"/>
      <c r="AM1250" s="0" t="n"/>
      <c r="AN1250" s="0" t="n"/>
      <c r="AO1250" s="0" t="n"/>
      <c r="AP1250" s="0" t="n"/>
    </row>
    <row r="1251">
      <c r="A1251" s="49" t="n"/>
      <c r="B1251" s="50" t="n"/>
      <c r="C1251" s="50" t="n"/>
      <c r="D1251" s="51" t="n"/>
      <c r="E1251" s="50" t="n"/>
      <c r="F1251" s="50" t="n"/>
      <c r="G1251" s="50" t="n"/>
      <c r="H1251" s="50" t="n"/>
      <c r="I1251" s="50" t="n"/>
      <c r="J1251" s="50" t="n"/>
      <c r="K1251" s="50" t="n"/>
      <c r="L1251" s="50" t="n"/>
      <c r="M1251" s="50" t="n"/>
      <c r="N1251" s="50" t="n"/>
      <c r="O1251" s="51" t="n"/>
      <c r="P1251" s="50" t="n"/>
      <c r="Q1251" s="50" t="n"/>
      <c r="R1251" s="50" t="n"/>
      <c r="S1251" s="50" t="n"/>
      <c r="T1251" s="50" t="n"/>
      <c r="U1251" s="50" t="n"/>
      <c r="V1251" s="50" t="n"/>
      <c r="W1251" s="50" t="n"/>
      <c r="X1251" s="50" t="n"/>
      <c r="Y1251" s="51" t="n"/>
      <c r="Z1251" s="52" t="n"/>
      <c r="AA1251" s="50" t="n"/>
      <c r="AB1251" s="50" t="n"/>
      <c r="AC1251" s="61" t="n"/>
      <c r="AD1251" s="61" t="n"/>
      <c r="AE1251" s="50" t="n"/>
      <c r="AF1251" s="0" t="n"/>
      <c r="AG1251" s="0" t="n"/>
      <c r="AH1251" s="85">
        <f>IF(COUNTA(A1251:AG1251,AI1251,AL1251:AP1251)=0,"",IF(TRIM(A1251)="","AIR-ID REQUIRED",IF(OR(AND(K1251&lt;&gt;"",ISNA(MATCH(K1251,{"Yes","No","Unknown"},0))),AND(Q1251&lt;&gt;"",ISNA(MATCH(Q1251,{"Yes","No","Unknown"},0))),AND(R1251&lt;&gt;"",ISNA(MATCH(R1251,{"Yes","No","Unknown"},0))),AND(T1251&lt;&gt;"",ISNA(MATCH(T1251,{"Yes","No","Unknown"},0))),AND(J1251&lt;&gt;"",ISNA(MATCH(J1251,{"Improving","Stable","Deteriorating","New / Baseline","Not yet known"},0))),AND(Z1251&lt;&gt;"",ISNA(MATCH(Z1251,{"Open","Reviewed","Action Open","Escalated","Closed"},0))),AND(AG1251&lt;&gt;"",ISNA(MATCH(AG1251,{"UC-ID specific","Shared system baseline"},0))),AND(AI1251&lt;&gt;"",ISNA(MATCH(AI1251,{"Low","Medium","High","Critical"},0))),AND(AL1251&lt;&gt;"",COUNTIF(Lists!$A$3:$A$10,AL1251)=0),AND(AO1251&lt;&gt;"",ISNA(MATCH(AO1251,{"Operational monitoring","Performance review","Formal review"},0))),AND(AP1251&lt;&gt;"",ISNA(MATCH(AP1251,{"Raised per Monitoring and Review Plan","Not action-capable","Action-capable: raise not yet set"},0)))),"INVALID VALUE — use the dropdown list",IF(AND(AG1251="UC-ID specific",OR(AF1251="",AF1251="None")),"UC-ID REQUIRED",IF(OR(J1251="",K1251="",Q1251="",R1251="",T1251="",AL1251="",J1251="Not yet known",K1251="Unknown",Q1251="Unknown",R1251="Unknown",T1251="Unknown"),"UNKNOWN TO RESOLVE",IF(AND(K1251="Yes",OR(H1251="",I1251="",M1251="",N1251="",O1251="",P1251="",P1251="None",X1251="")),"BREACH ACTION INCOMPLETE",IF(AND(OR(K1251="Yes",Q1251="Yes"),AL1251="None"),"TRIGGER NOT RECORDED — select the E.4 trigger",IF(AND(OR(AND(AL1251&lt;&gt;"",AL1251&lt;&gt;"None"),R1251="Yes"),AM1251=""),"REASSESSMENT / CONSIDERATION REF REQUIRED",IF(AND(OR(R1251="Yes",T1251="Yes"),U1251=""),"GATE LOG EVENT ID REQUIRED",IF(OR(AND(D1251&lt;&gt;"",NOT(ISNUMBER(D1251))),AND(Y1251&lt;&gt;"",NOT(ISNUMBER(Y1251))),AND(ISNUMBER(D1251),ISNUMBER(Y1251),Y1251&lt;=D1251)),"DATE CHECK — Review and Next Review must be dates, Next after Review",IF(AND(ISNUMBER(AC1251),ISNUMBER(AD1251),AD1251&gt;AC1251),"SAMPLE EXCEEDS POPULATION",IF(AND(ISNUMBER(AD1251),ISNUMBER(AK1251),AD1251&lt;AK1251),"SAMPLE BELOW TIER MINIMUM",IF(AND(AI1251&lt;&gt;"",ISNUMBER(Y1251),AO1251=""),"REVIEW TYPE REQUIRED: operational, performance or formal (§6.4.4)",IF(AND(ISNUMBER(D1251),ISNUMBER(Y1251),AI1251&lt;&gt;"",Y1251-D1251&gt;IF(AI1251="Critical",31,IF(AI1251="High",IF(OR(AO1251="Operational monitoring",AO1251="Performance review"),31,92),IF(AI1251="Medium",IF(AO1251="Operational monitoring",31,IF(AO1251="Performance review",92,366)),366)))),"NEXT REVIEW EXCEEDS TIER CADENCE",IF(OR(AP1251="",AP1251="Action-capable: raise not yet set"),"AGENTIC CADENCE RAISE NOT SET (§6.4.4; size to be set by the Council)",IF(AND(Z1251="Closed",OR(D1251="",E1251="",G1251="",H1251="",I1251="",X1251="",Y1251="",AA1251="",AB1251="",NOT(ISNUMBER(AC1251)),NOT(ISNUMBER(AD1251)),AC1251&lt;1,AD1251&lt;1,AE1251="",AG1251="",AI1251="")),"CLOSURE EVIDENCE MISSING",IF(Z1251="Closed","Closure ready for independent review","Open / review")))))))))))))))))</f>
        <v/>
      </c>
      <c r="AI1251" s="0" t="n"/>
      <c r="AJ1251" s="0">
        <f>IF(AI1251="","",IF(AO1251="Operational monitoring",IF(AI1251="Low","Routine operational monitoring by the Service Owner",IF(AI1251="Medium","Monthly","Continuous (logged at least monthly)")),IF(AO1251="Performance review",IF(AI1251="Critical","At least monthly",IF(AI1251="High","Monthly",IF(AI1251="Medium","Quarterly","Annual"))),IF(AI1251="Critical","Continuous monitoring; formal review at least monthly",IF(AI1251="High","Quarterly","Annual")))))</f>
        <v/>
      </c>
      <c r="AK1251" s="0">
        <f>IF(OR(AI1251="",NOT(ISNUMBER(AC1251))),"",IF(OR(AI1251="Critical",AI1251="High"),MIN(AC1251,MAX(30,ROUNDUP(0.05*AC1251,0))),IF(AI1251="Medium",MIN(AC1251,20),MIN(AC1251,10))))</f>
        <v/>
      </c>
      <c r="AL1251" s="0" t="n"/>
      <c r="AM1251" s="0" t="n"/>
      <c r="AN1251" s="0" t="n"/>
      <c r="AO1251" s="0" t="n"/>
      <c r="AP1251" s="0" t="n"/>
    </row>
    <row r="1252">
      <c r="A1252" s="49" t="n"/>
      <c r="B1252" s="50" t="n"/>
      <c r="C1252" s="50" t="n"/>
      <c r="D1252" s="51" t="n"/>
      <c r="E1252" s="50" t="n"/>
      <c r="F1252" s="50" t="n"/>
      <c r="G1252" s="50" t="n"/>
      <c r="H1252" s="50" t="n"/>
      <c r="I1252" s="50" t="n"/>
      <c r="J1252" s="50" t="n"/>
      <c r="K1252" s="50" t="n"/>
      <c r="L1252" s="50" t="n"/>
      <c r="M1252" s="50" t="n"/>
      <c r="N1252" s="50" t="n"/>
      <c r="O1252" s="51" t="n"/>
      <c r="P1252" s="50" t="n"/>
      <c r="Q1252" s="50" t="n"/>
      <c r="R1252" s="50" t="n"/>
      <c r="S1252" s="50" t="n"/>
      <c r="T1252" s="50" t="n"/>
      <c r="U1252" s="50" t="n"/>
      <c r="V1252" s="50" t="n"/>
      <c r="W1252" s="50" t="n"/>
      <c r="X1252" s="50" t="n"/>
      <c r="Y1252" s="51" t="n"/>
      <c r="Z1252" s="52" t="n"/>
      <c r="AA1252" s="50" t="n"/>
      <c r="AB1252" s="50" t="n"/>
      <c r="AC1252" s="61" t="n"/>
      <c r="AD1252" s="61" t="n"/>
      <c r="AE1252" s="50" t="n"/>
      <c r="AF1252" s="0" t="n"/>
      <c r="AG1252" s="0" t="n"/>
      <c r="AH1252" s="85">
        <f>IF(COUNTA(A1252:AG1252,AI1252,AL1252:AP1252)=0,"",IF(TRIM(A1252)="","AIR-ID REQUIRED",IF(OR(AND(K1252&lt;&gt;"",ISNA(MATCH(K1252,{"Yes","No","Unknown"},0))),AND(Q1252&lt;&gt;"",ISNA(MATCH(Q1252,{"Yes","No","Unknown"},0))),AND(R1252&lt;&gt;"",ISNA(MATCH(R1252,{"Yes","No","Unknown"},0))),AND(T1252&lt;&gt;"",ISNA(MATCH(T1252,{"Yes","No","Unknown"},0))),AND(J1252&lt;&gt;"",ISNA(MATCH(J1252,{"Improving","Stable","Deteriorating","New / Baseline","Not yet known"},0))),AND(Z1252&lt;&gt;"",ISNA(MATCH(Z1252,{"Open","Reviewed","Action Open","Escalated","Closed"},0))),AND(AG1252&lt;&gt;"",ISNA(MATCH(AG1252,{"UC-ID specific","Shared system baseline"},0))),AND(AI1252&lt;&gt;"",ISNA(MATCH(AI1252,{"Low","Medium","High","Critical"},0))),AND(AL1252&lt;&gt;"",COUNTIF(Lists!$A$3:$A$10,AL1252)=0),AND(AO1252&lt;&gt;"",ISNA(MATCH(AO1252,{"Operational monitoring","Performance review","Formal review"},0))),AND(AP1252&lt;&gt;"",ISNA(MATCH(AP1252,{"Raised per Monitoring and Review Plan","Not action-capable","Action-capable: raise not yet set"},0)))),"INVALID VALUE — use the dropdown list",IF(AND(AG1252="UC-ID specific",OR(AF1252="",AF1252="None")),"UC-ID REQUIRED",IF(OR(J1252="",K1252="",Q1252="",R1252="",T1252="",AL1252="",J1252="Not yet known",K1252="Unknown",Q1252="Unknown",R1252="Unknown",T1252="Unknown"),"UNKNOWN TO RESOLVE",IF(AND(K1252="Yes",OR(H1252="",I1252="",M1252="",N1252="",O1252="",P1252="",P1252="None",X1252="")),"BREACH ACTION INCOMPLETE",IF(AND(OR(K1252="Yes",Q1252="Yes"),AL1252="None"),"TRIGGER NOT RECORDED — select the E.4 trigger",IF(AND(OR(AND(AL1252&lt;&gt;"",AL1252&lt;&gt;"None"),R1252="Yes"),AM1252=""),"REASSESSMENT / CONSIDERATION REF REQUIRED",IF(AND(OR(R1252="Yes",T1252="Yes"),U1252=""),"GATE LOG EVENT ID REQUIRED",IF(OR(AND(D1252&lt;&gt;"",NOT(ISNUMBER(D1252))),AND(Y1252&lt;&gt;"",NOT(ISNUMBER(Y1252))),AND(ISNUMBER(D1252),ISNUMBER(Y1252),Y1252&lt;=D1252)),"DATE CHECK — Review and Next Review must be dates, Next after Review",IF(AND(ISNUMBER(AC1252),ISNUMBER(AD1252),AD1252&gt;AC1252),"SAMPLE EXCEEDS POPULATION",IF(AND(ISNUMBER(AD1252),ISNUMBER(AK1252),AD1252&lt;AK1252),"SAMPLE BELOW TIER MINIMUM",IF(AND(AI1252&lt;&gt;"",ISNUMBER(Y1252),AO1252=""),"REVIEW TYPE REQUIRED: operational, performance or formal (§6.4.4)",IF(AND(ISNUMBER(D1252),ISNUMBER(Y1252),AI1252&lt;&gt;"",Y1252-D1252&gt;IF(AI1252="Critical",31,IF(AI1252="High",IF(OR(AO1252="Operational monitoring",AO1252="Performance review"),31,92),IF(AI1252="Medium",IF(AO1252="Operational monitoring",31,IF(AO1252="Performance review",92,366)),366)))),"NEXT REVIEW EXCEEDS TIER CADENCE",IF(OR(AP1252="",AP1252="Action-capable: raise not yet set"),"AGENTIC CADENCE RAISE NOT SET (§6.4.4; size to be set by the Council)",IF(AND(Z1252="Closed",OR(D1252="",E1252="",G1252="",H1252="",I1252="",X1252="",Y1252="",AA1252="",AB1252="",NOT(ISNUMBER(AC1252)),NOT(ISNUMBER(AD1252)),AC1252&lt;1,AD1252&lt;1,AE1252="",AG1252="",AI1252="")),"CLOSURE EVIDENCE MISSING",IF(Z1252="Closed","Closure ready for independent review","Open / review")))))))))))))))))</f>
        <v/>
      </c>
      <c r="AI1252" s="0" t="n"/>
      <c r="AJ1252" s="0">
        <f>IF(AI1252="","",IF(AO1252="Operational monitoring",IF(AI1252="Low","Routine operational monitoring by the Service Owner",IF(AI1252="Medium","Monthly","Continuous (logged at least monthly)")),IF(AO1252="Performance review",IF(AI1252="Critical","At least monthly",IF(AI1252="High","Monthly",IF(AI1252="Medium","Quarterly","Annual"))),IF(AI1252="Critical","Continuous monitoring; formal review at least monthly",IF(AI1252="High","Quarterly","Annual")))))</f>
        <v/>
      </c>
      <c r="AK1252" s="0">
        <f>IF(OR(AI1252="",NOT(ISNUMBER(AC1252))),"",IF(OR(AI1252="Critical",AI1252="High"),MIN(AC1252,MAX(30,ROUNDUP(0.05*AC1252,0))),IF(AI1252="Medium",MIN(AC1252,20),MIN(AC1252,10))))</f>
        <v/>
      </c>
      <c r="AL1252" s="0" t="n"/>
      <c r="AM1252" s="0" t="n"/>
      <c r="AN1252" s="0" t="n"/>
      <c r="AO1252" s="0" t="n"/>
      <c r="AP1252" s="0" t="n"/>
    </row>
    <row r="1253">
      <c r="A1253" s="49" t="n"/>
      <c r="B1253" s="50" t="n"/>
      <c r="C1253" s="50" t="n"/>
      <c r="D1253" s="51" t="n"/>
      <c r="E1253" s="50" t="n"/>
      <c r="F1253" s="50" t="n"/>
      <c r="G1253" s="50" t="n"/>
      <c r="H1253" s="50" t="n"/>
      <c r="I1253" s="50" t="n"/>
      <c r="J1253" s="50" t="n"/>
      <c r="K1253" s="50" t="n"/>
      <c r="L1253" s="50" t="n"/>
      <c r="M1253" s="50" t="n"/>
      <c r="N1253" s="50" t="n"/>
      <c r="O1253" s="51" t="n"/>
      <c r="P1253" s="50" t="n"/>
      <c r="Q1253" s="50" t="n"/>
      <c r="R1253" s="50" t="n"/>
      <c r="S1253" s="50" t="n"/>
      <c r="T1253" s="50" t="n"/>
      <c r="U1253" s="50" t="n"/>
      <c r="V1253" s="50" t="n"/>
      <c r="W1253" s="50" t="n"/>
      <c r="X1253" s="50" t="n"/>
      <c r="Y1253" s="51" t="n"/>
      <c r="Z1253" s="52" t="n"/>
      <c r="AA1253" s="50" t="n"/>
      <c r="AB1253" s="50" t="n"/>
      <c r="AC1253" s="61" t="n"/>
      <c r="AD1253" s="61" t="n"/>
      <c r="AE1253" s="50" t="n"/>
      <c r="AF1253" s="0" t="n"/>
      <c r="AG1253" s="0" t="n"/>
      <c r="AH1253" s="85">
        <f>IF(COUNTA(A1253:AG1253,AI1253,AL1253:AP1253)=0,"",IF(TRIM(A1253)="","AIR-ID REQUIRED",IF(OR(AND(K1253&lt;&gt;"",ISNA(MATCH(K1253,{"Yes","No","Unknown"},0))),AND(Q1253&lt;&gt;"",ISNA(MATCH(Q1253,{"Yes","No","Unknown"},0))),AND(R1253&lt;&gt;"",ISNA(MATCH(R1253,{"Yes","No","Unknown"},0))),AND(T1253&lt;&gt;"",ISNA(MATCH(T1253,{"Yes","No","Unknown"},0))),AND(J1253&lt;&gt;"",ISNA(MATCH(J1253,{"Improving","Stable","Deteriorating","New / Baseline","Not yet known"},0))),AND(Z1253&lt;&gt;"",ISNA(MATCH(Z1253,{"Open","Reviewed","Action Open","Escalated","Closed"},0))),AND(AG1253&lt;&gt;"",ISNA(MATCH(AG1253,{"UC-ID specific","Shared system baseline"},0))),AND(AI1253&lt;&gt;"",ISNA(MATCH(AI1253,{"Low","Medium","High","Critical"},0))),AND(AL1253&lt;&gt;"",COUNTIF(Lists!$A$3:$A$10,AL1253)=0),AND(AO1253&lt;&gt;"",ISNA(MATCH(AO1253,{"Operational monitoring","Performance review","Formal review"},0))),AND(AP1253&lt;&gt;"",ISNA(MATCH(AP1253,{"Raised per Monitoring and Review Plan","Not action-capable","Action-capable: raise not yet set"},0)))),"INVALID VALUE — use the dropdown list",IF(AND(AG1253="UC-ID specific",OR(AF1253="",AF1253="None")),"UC-ID REQUIRED",IF(OR(J1253="",K1253="",Q1253="",R1253="",T1253="",AL1253="",J1253="Not yet known",K1253="Unknown",Q1253="Unknown",R1253="Unknown",T1253="Unknown"),"UNKNOWN TO RESOLVE",IF(AND(K1253="Yes",OR(H1253="",I1253="",M1253="",N1253="",O1253="",P1253="",P1253="None",X1253="")),"BREACH ACTION INCOMPLETE",IF(AND(OR(K1253="Yes",Q1253="Yes"),AL1253="None"),"TRIGGER NOT RECORDED — select the E.4 trigger",IF(AND(OR(AND(AL1253&lt;&gt;"",AL1253&lt;&gt;"None"),R1253="Yes"),AM1253=""),"REASSESSMENT / CONSIDERATION REF REQUIRED",IF(AND(OR(R1253="Yes",T1253="Yes"),U1253=""),"GATE LOG EVENT ID REQUIRED",IF(OR(AND(D1253&lt;&gt;"",NOT(ISNUMBER(D1253))),AND(Y1253&lt;&gt;"",NOT(ISNUMBER(Y1253))),AND(ISNUMBER(D1253),ISNUMBER(Y1253),Y1253&lt;=D1253)),"DATE CHECK — Review and Next Review must be dates, Next after Review",IF(AND(ISNUMBER(AC1253),ISNUMBER(AD1253),AD1253&gt;AC1253),"SAMPLE EXCEEDS POPULATION",IF(AND(ISNUMBER(AD1253),ISNUMBER(AK1253),AD1253&lt;AK1253),"SAMPLE BELOW TIER MINIMUM",IF(AND(AI1253&lt;&gt;"",ISNUMBER(Y1253),AO1253=""),"REVIEW TYPE REQUIRED: operational, performance or formal (§6.4.4)",IF(AND(ISNUMBER(D1253),ISNUMBER(Y1253),AI1253&lt;&gt;"",Y1253-D1253&gt;IF(AI1253="Critical",31,IF(AI1253="High",IF(OR(AO1253="Operational monitoring",AO1253="Performance review"),31,92),IF(AI1253="Medium",IF(AO1253="Operational monitoring",31,IF(AO1253="Performance review",92,366)),366)))),"NEXT REVIEW EXCEEDS TIER CADENCE",IF(OR(AP1253="",AP1253="Action-capable: raise not yet set"),"AGENTIC CADENCE RAISE NOT SET (§6.4.4; size to be set by the Council)",IF(AND(Z1253="Closed",OR(D1253="",E1253="",G1253="",H1253="",I1253="",X1253="",Y1253="",AA1253="",AB1253="",NOT(ISNUMBER(AC1253)),NOT(ISNUMBER(AD1253)),AC1253&lt;1,AD1253&lt;1,AE1253="",AG1253="",AI1253="")),"CLOSURE EVIDENCE MISSING",IF(Z1253="Closed","Closure ready for independent review","Open / review")))))))))))))))))</f>
        <v/>
      </c>
      <c r="AI1253" s="0" t="n"/>
      <c r="AJ1253" s="0">
        <f>IF(AI1253="","",IF(AO1253="Operational monitoring",IF(AI1253="Low","Routine operational monitoring by the Service Owner",IF(AI1253="Medium","Monthly","Continuous (logged at least monthly)")),IF(AO1253="Performance review",IF(AI1253="Critical","At least monthly",IF(AI1253="High","Monthly",IF(AI1253="Medium","Quarterly","Annual"))),IF(AI1253="Critical","Continuous monitoring; formal review at least monthly",IF(AI1253="High","Quarterly","Annual")))))</f>
        <v/>
      </c>
      <c r="AK1253" s="0">
        <f>IF(OR(AI1253="",NOT(ISNUMBER(AC1253))),"",IF(OR(AI1253="Critical",AI1253="High"),MIN(AC1253,MAX(30,ROUNDUP(0.05*AC1253,0))),IF(AI1253="Medium",MIN(AC1253,20),MIN(AC1253,10))))</f>
        <v/>
      </c>
      <c r="AL1253" s="0" t="n"/>
      <c r="AM1253" s="0" t="n"/>
      <c r="AN1253" s="0" t="n"/>
      <c r="AO1253" s="0" t="n"/>
      <c r="AP1253" s="0" t="n"/>
    </row>
    <row r="1254">
      <c r="A1254" s="49" t="n"/>
      <c r="B1254" s="50" t="n"/>
      <c r="C1254" s="50" t="n"/>
      <c r="D1254" s="51" t="n"/>
      <c r="E1254" s="50" t="n"/>
      <c r="F1254" s="50" t="n"/>
      <c r="G1254" s="50" t="n"/>
      <c r="H1254" s="50" t="n"/>
      <c r="I1254" s="50" t="n"/>
      <c r="J1254" s="50" t="n"/>
      <c r="K1254" s="50" t="n"/>
      <c r="L1254" s="50" t="n"/>
      <c r="M1254" s="50" t="n"/>
      <c r="N1254" s="50" t="n"/>
      <c r="O1254" s="51" t="n"/>
      <c r="P1254" s="50" t="n"/>
      <c r="Q1254" s="50" t="n"/>
      <c r="R1254" s="50" t="n"/>
      <c r="S1254" s="50" t="n"/>
      <c r="T1254" s="50" t="n"/>
      <c r="U1254" s="50" t="n"/>
      <c r="V1254" s="50" t="n"/>
      <c r="W1254" s="50" t="n"/>
      <c r="X1254" s="50" t="n"/>
      <c r="Y1254" s="51" t="n"/>
      <c r="Z1254" s="52" t="n"/>
      <c r="AA1254" s="50" t="n"/>
      <c r="AB1254" s="50" t="n"/>
      <c r="AC1254" s="61" t="n"/>
      <c r="AD1254" s="61" t="n"/>
      <c r="AE1254" s="50" t="n"/>
      <c r="AF1254" s="0" t="n"/>
      <c r="AG1254" s="0" t="n"/>
      <c r="AH1254" s="85">
        <f>IF(COUNTA(A1254:AG1254,AI1254,AL1254:AP1254)=0,"",IF(TRIM(A1254)="","AIR-ID REQUIRED",IF(OR(AND(K1254&lt;&gt;"",ISNA(MATCH(K1254,{"Yes","No","Unknown"},0))),AND(Q1254&lt;&gt;"",ISNA(MATCH(Q1254,{"Yes","No","Unknown"},0))),AND(R1254&lt;&gt;"",ISNA(MATCH(R1254,{"Yes","No","Unknown"},0))),AND(T1254&lt;&gt;"",ISNA(MATCH(T1254,{"Yes","No","Unknown"},0))),AND(J1254&lt;&gt;"",ISNA(MATCH(J1254,{"Improving","Stable","Deteriorating","New / Baseline","Not yet known"},0))),AND(Z1254&lt;&gt;"",ISNA(MATCH(Z1254,{"Open","Reviewed","Action Open","Escalated","Closed"},0))),AND(AG1254&lt;&gt;"",ISNA(MATCH(AG1254,{"UC-ID specific","Shared system baseline"},0))),AND(AI1254&lt;&gt;"",ISNA(MATCH(AI1254,{"Low","Medium","High","Critical"},0))),AND(AL1254&lt;&gt;"",COUNTIF(Lists!$A$3:$A$10,AL1254)=0),AND(AO1254&lt;&gt;"",ISNA(MATCH(AO1254,{"Operational monitoring","Performance review","Formal review"},0))),AND(AP1254&lt;&gt;"",ISNA(MATCH(AP1254,{"Raised per Monitoring and Review Plan","Not action-capable","Action-capable: raise not yet set"},0)))),"INVALID VALUE — use the dropdown list",IF(AND(AG1254="UC-ID specific",OR(AF1254="",AF1254="None")),"UC-ID REQUIRED",IF(OR(J1254="",K1254="",Q1254="",R1254="",T1254="",AL1254="",J1254="Not yet known",K1254="Unknown",Q1254="Unknown",R1254="Unknown",T1254="Unknown"),"UNKNOWN TO RESOLVE",IF(AND(K1254="Yes",OR(H1254="",I1254="",M1254="",N1254="",O1254="",P1254="",P1254="None",X1254="")),"BREACH ACTION INCOMPLETE",IF(AND(OR(K1254="Yes",Q1254="Yes"),AL1254="None"),"TRIGGER NOT RECORDED — select the E.4 trigger",IF(AND(OR(AND(AL1254&lt;&gt;"",AL1254&lt;&gt;"None"),R1254="Yes"),AM1254=""),"REASSESSMENT / CONSIDERATION REF REQUIRED",IF(AND(OR(R1254="Yes",T1254="Yes"),U1254=""),"GATE LOG EVENT ID REQUIRED",IF(OR(AND(D1254&lt;&gt;"",NOT(ISNUMBER(D1254))),AND(Y1254&lt;&gt;"",NOT(ISNUMBER(Y1254))),AND(ISNUMBER(D1254),ISNUMBER(Y1254),Y1254&lt;=D1254)),"DATE CHECK — Review and Next Review must be dates, Next after Review",IF(AND(ISNUMBER(AC1254),ISNUMBER(AD1254),AD1254&gt;AC1254),"SAMPLE EXCEEDS POPULATION",IF(AND(ISNUMBER(AD1254),ISNUMBER(AK1254),AD1254&lt;AK1254),"SAMPLE BELOW TIER MINIMUM",IF(AND(AI1254&lt;&gt;"",ISNUMBER(Y1254),AO1254=""),"REVIEW TYPE REQUIRED: operational, performance or formal (§6.4.4)",IF(AND(ISNUMBER(D1254),ISNUMBER(Y1254),AI1254&lt;&gt;"",Y1254-D1254&gt;IF(AI1254="Critical",31,IF(AI1254="High",IF(OR(AO1254="Operational monitoring",AO1254="Performance review"),31,92),IF(AI1254="Medium",IF(AO1254="Operational monitoring",31,IF(AO1254="Performance review",92,366)),366)))),"NEXT REVIEW EXCEEDS TIER CADENCE",IF(OR(AP1254="",AP1254="Action-capable: raise not yet set"),"AGENTIC CADENCE RAISE NOT SET (§6.4.4; size to be set by the Council)",IF(AND(Z1254="Closed",OR(D1254="",E1254="",G1254="",H1254="",I1254="",X1254="",Y1254="",AA1254="",AB1254="",NOT(ISNUMBER(AC1254)),NOT(ISNUMBER(AD1254)),AC1254&lt;1,AD1254&lt;1,AE1254="",AG1254="",AI1254="")),"CLOSURE EVIDENCE MISSING",IF(Z1254="Closed","Closure ready for independent review","Open / review")))))))))))))))))</f>
        <v/>
      </c>
      <c r="AI1254" s="0" t="n"/>
      <c r="AJ1254" s="0">
        <f>IF(AI1254="","",IF(AO1254="Operational monitoring",IF(AI1254="Low","Routine operational monitoring by the Service Owner",IF(AI1254="Medium","Monthly","Continuous (logged at least monthly)")),IF(AO1254="Performance review",IF(AI1254="Critical","At least monthly",IF(AI1254="High","Monthly",IF(AI1254="Medium","Quarterly","Annual"))),IF(AI1254="Critical","Continuous monitoring; formal review at least monthly",IF(AI1254="High","Quarterly","Annual")))))</f>
        <v/>
      </c>
      <c r="AK1254" s="0">
        <f>IF(OR(AI1254="",NOT(ISNUMBER(AC1254))),"",IF(OR(AI1254="Critical",AI1254="High"),MIN(AC1254,MAX(30,ROUNDUP(0.05*AC1254,0))),IF(AI1254="Medium",MIN(AC1254,20),MIN(AC1254,10))))</f>
        <v/>
      </c>
      <c r="AL1254" s="0" t="n"/>
      <c r="AM1254" s="0" t="n"/>
      <c r="AN1254" s="0" t="n"/>
      <c r="AO1254" s="0" t="n"/>
      <c r="AP1254" s="0" t="n"/>
    </row>
    <row r="1255">
      <c r="A1255" s="49" t="n"/>
      <c r="B1255" s="50" t="n"/>
      <c r="C1255" s="50" t="n"/>
      <c r="D1255" s="51" t="n"/>
      <c r="E1255" s="50" t="n"/>
      <c r="F1255" s="50" t="n"/>
      <c r="G1255" s="50" t="n"/>
      <c r="H1255" s="50" t="n"/>
      <c r="I1255" s="50" t="n"/>
      <c r="J1255" s="50" t="n"/>
      <c r="K1255" s="50" t="n"/>
      <c r="L1255" s="50" t="n"/>
      <c r="M1255" s="50" t="n"/>
      <c r="N1255" s="50" t="n"/>
      <c r="O1255" s="51" t="n"/>
      <c r="P1255" s="50" t="n"/>
      <c r="Q1255" s="50" t="n"/>
      <c r="R1255" s="50" t="n"/>
      <c r="S1255" s="50" t="n"/>
      <c r="T1255" s="50" t="n"/>
      <c r="U1255" s="50" t="n"/>
      <c r="V1255" s="50" t="n"/>
      <c r="W1255" s="50" t="n"/>
      <c r="X1255" s="50" t="n"/>
      <c r="Y1255" s="51" t="n"/>
      <c r="Z1255" s="52" t="n"/>
      <c r="AA1255" s="50" t="n"/>
      <c r="AB1255" s="50" t="n"/>
      <c r="AC1255" s="61" t="n"/>
      <c r="AD1255" s="61" t="n"/>
      <c r="AE1255" s="50" t="n"/>
      <c r="AF1255" s="0" t="n"/>
      <c r="AG1255" s="0" t="n"/>
      <c r="AH1255" s="85">
        <f>IF(COUNTA(A1255:AG1255,AI1255,AL1255:AP1255)=0,"",IF(TRIM(A1255)="","AIR-ID REQUIRED",IF(OR(AND(K1255&lt;&gt;"",ISNA(MATCH(K1255,{"Yes","No","Unknown"},0))),AND(Q1255&lt;&gt;"",ISNA(MATCH(Q1255,{"Yes","No","Unknown"},0))),AND(R1255&lt;&gt;"",ISNA(MATCH(R1255,{"Yes","No","Unknown"},0))),AND(T1255&lt;&gt;"",ISNA(MATCH(T1255,{"Yes","No","Unknown"},0))),AND(J1255&lt;&gt;"",ISNA(MATCH(J1255,{"Improving","Stable","Deteriorating","New / Baseline","Not yet known"},0))),AND(Z1255&lt;&gt;"",ISNA(MATCH(Z1255,{"Open","Reviewed","Action Open","Escalated","Closed"},0))),AND(AG1255&lt;&gt;"",ISNA(MATCH(AG1255,{"UC-ID specific","Shared system baseline"},0))),AND(AI1255&lt;&gt;"",ISNA(MATCH(AI1255,{"Low","Medium","High","Critical"},0))),AND(AL1255&lt;&gt;"",COUNTIF(Lists!$A$3:$A$10,AL1255)=0),AND(AO1255&lt;&gt;"",ISNA(MATCH(AO1255,{"Operational monitoring","Performance review","Formal review"},0))),AND(AP1255&lt;&gt;"",ISNA(MATCH(AP1255,{"Raised per Monitoring and Review Plan","Not action-capable","Action-capable: raise not yet set"},0)))),"INVALID VALUE — use the dropdown list",IF(AND(AG1255="UC-ID specific",OR(AF1255="",AF1255="None")),"UC-ID REQUIRED",IF(OR(J1255="",K1255="",Q1255="",R1255="",T1255="",AL1255="",J1255="Not yet known",K1255="Unknown",Q1255="Unknown",R1255="Unknown",T1255="Unknown"),"UNKNOWN TO RESOLVE",IF(AND(K1255="Yes",OR(H1255="",I1255="",M1255="",N1255="",O1255="",P1255="",P1255="None",X1255="")),"BREACH ACTION INCOMPLETE",IF(AND(OR(K1255="Yes",Q1255="Yes"),AL1255="None"),"TRIGGER NOT RECORDED — select the E.4 trigger",IF(AND(OR(AND(AL1255&lt;&gt;"",AL1255&lt;&gt;"None"),R1255="Yes"),AM1255=""),"REASSESSMENT / CONSIDERATION REF REQUIRED",IF(AND(OR(R1255="Yes",T1255="Yes"),U1255=""),"GATE LOG EVENT ID REQUIRED",IF(OR(AND(D1255&lt;&gt;"",NOT(ISNUMBER(D1255))),AND(Y1255&lt;&gt;"",NOT(ISNUMBER(Y1255))),AND(ISNUMBER(D1255),ISNUMBER(Y1255),Y1255&lt;=D1255)),"DATE CHECK — Review and Next Review must be dates, Next after Review",IF(AND(ISNUMBER(AC1255),ISNUMBER(AD1255),AD1255&gt;AC1255),"SAMPLE EXCEEDS POPULATION",IF(AND(ISNUMBER(AD1255),ISNUMBER(AK1255),AD1255&lt;AK1255),"SAMPLE BELOW TIER MINIMUM",IF(AND(AI1255&lt;&gt;"",ISNUMBER(Y1255),AO1255=""),"REVIEW TYPE REQUIRED: operational, performance or formal (§6.4.4)",IF(AND(ISNUMBER(D1255),ISNUMBER(Y1255),AI1255&lt;&gt;"",Y1255-D1255&gt;IF(AI1255="Critical",31,IF(AI1255="High",IF(OR(AO1255="Operational monitoring",AO1255="Performance review"),31,92),IF(AI1255="Medium",IF(AO1255="Operational monitoring",31,IF(AO1255="Performance review",92,366)),366)))),"NEXT REVIEW EXCEEDS TIER CADENCE",IF(OR(AP1255="",AP1255="Action-capable: raise not yet set"),"AGENTIC CADENCE RAISE NOT SET (§6.4.4; size to be set by the Council)",IF(AND(Z1255="Closed",OR(D1255="",E1255="",G1255="",H1255="",I1255="",X1255="",Y1255="",AA1255="",AB1255="",NOT(ISNUMBER(AC1255)),NOT(ISNUMBER(AD1255)),AC1255&lt;1,AD1255&lt;1,AE1255="",AG1255="",AI1255="")),"CLOSURE EVIDENCE MISSING",IF(Z1255="Closed","Closure ready for independent review","Open / review")))))))))))))))))</f>
        <v/>
      </c>
      <c r="AI1255" s="0" t="n"/>
      <c r="AJ1255" s="0">
        <f>IF(AI1255="","",IF(AO1255="Operational monitoring",IF(AI1255="Low","Routine operational monitoring by the Service Owner",IF(AI1255="Medium","Monthly","Continuous (logged at least monthly)")),IF(AO1255="Performance review",IF(AI1255="Critical","At least monthly",IF(AI1255="High","Monthly",IF(AI1255="Medium","Quarterly","Annual"))),IF(AI1255="Critical","Continuous monitoring; formal review at least monthly",IF(AI1255="High","Quarterly","Annual")))))</f>
        <v/>
      </c>
      <c r="AK1255" s="0">
        <f>IF(OR(AI1255="",NOT(ISNUMBER(AC1255))),"",IF(OR(AI1255="Critical",AI1255="High"),MIN(AC1255,MAX(30,ROUNDUP(0.05*AC1255,0))),IF(AI1255="Medium",MIN(AC1255,20),MIN(AC1255,10))))</f>
        <v/>
      </c>
      <c r="AL1255" s="0" t="n"/>
      <c r="AM1255" s="0" t="n"/>
      <c r="AN1255" s="0" t="n"/>
      <c r="AO1255" s="0" t="n"/>
      <c r="AP1255" s="0" t="n"/>
    </row>
    <row r="1256">
      <c r="A1256" s="49" t="n"/>
      <c r="B1256" s="50" t="n"/>
      <c r="C1256" s="50" t="n"/>
      <c r="D1256" s="51" t="n"/>
      <c r="E1256" s="50" t="n"/>
      <c r="F1256" s="50" t="n"/>
      <c r="G1256" s="50" t="n"/>
      <c r="H1256" s="50" t="n"/>
      <c r="I1256" s="50" t="n"/>
      <c r="J1256" s="50" t="n"/>
      <c r="K1256" s="50" t="n"/>
      <c r="L1256" s="50" t="n"/>
      <c r="M1256" s="50" t="n"/>
      <c r="N1256" s="50" t="n"/>
      <c r="O1256" s="51" t="n"/>
      <c r="P1256" s="50" t="n"/>
      <c r="Q1256" s="50" t="n"/>
      <c r="R1256" s="50" t="n"/>
      <c r="S1256" s="50" t="n"/>
      <c r="T1256" s="50" t="n"/>
      <c r="U1256" s="50" t="n"/>
      <c r="V1256" s="50" t="n"/>
      <c r="W1256" s="50" t="n"/>
      <c r="X1256" s="50" t="n"/>
      <c r="Y1256" s="51" t="n"/>
      <c r="Z1256" s="52" t="n"/>
      <c r="AA1256" s="50" t="n"/>
      <c r="AB1256" s="50" t="n"/>
      <c r="AC1256" s="61" t="n"/>
      <c r="AD1256" s="61" t="n"/>
      <c r="AE1256" s="50" t="n"/>
      <c r="AF1256" s="0" t="n"/>
      <c r="AG1256" s="0" t="n"/>
      <c r="AH1256" s="85">
        <f>IF(COUNTA(A1256:AG1256,AI1256,AL1256:AP1256)=0,"",IF(TRIM(A1256)="","AIR-ID REQUIRED",IF(OR(AND(K1256&lt;&gt;"",ISNA(MATCH(K1256,{"Yes","No","Unknown"},0))),AND(Q1256&lt;&gt;"",ISNA(MATCH(Q1256,{"Yes","No","Unknown"},0))),AND(R1256&lt;&gt;"",ISNA(MATCH(R1256,{"Yes","No","Unknown"},0))),AND(T1256&lt;&gt;"",ISNA(MATCH(T1256,{"Yes","No","Unknown"},0))),AND(J1256&lt;&gt;"",ISNA(MATCH(J1256,{"Improving","Stable","Deteriorating","New / Baseline","Not yet known"},0))),AND(Z1256&lt;&gt;"",ISNA(MATCH(Z1256,{"Open","Reviewed","Action Open","Escalated","Closed"},0))),AND(AG1256&lt;&gt;"",ISNA(MATCH(AG1256,{"UC-ID specific","Shared system baseline"},0))),AND(AI1256&lt;&gt;"",ISNA(MATCH(AI1256,{"Low","Medium","High","Critical"},0))),AND(AL1256&lt;&gt;"",COUNTIF(Lists!$A$3:$A$10,AL1256)=0),AND(AO1256&lt;&gt;"",ISNA(MATCH(AO1256,{"Operational monitoring","Performance review","Formal review"},0))),AND(AP1256&lt;&gt;"",ISNA(MATCH(AP1256,{"Raised per Monitoring and Review Plan","Not action-capable","Action-capable: raise not yet set"},0)))),"INVALID VALUE — use the dropdown list",IF(AND(AG1256="UC-ID specific",OR(AF1256="",AF1256="None")),"UC-ID REQUIRED",IF(OR(J1256="",K1256="",Q1256="",R1256="",T1256="",AL1256="",J1256="Not yet known",K1256="Unknown",Q1256="Unknown",R1256="Unknown",T1256="Unknown"),"UNKNOWN TO RESOLVE",IF(AND(K1256="Yes",OR(H1256="",I1256="",M1256="",N1256="",O1256="",P1256="",P1256="None",X1256="")),"BREACH ACTION INCOMPLETE",IF(AND(OR(K1256="Yes",Q1256="Yes"),AL1256="None"),"TRIGGER NOT RECORDED — select the E.4 trigger",IF(AND(OR(AND(AL1256&lt;&gt;"",AL1256&lt;&gt;"None"),R1256="Yes"),AM1256=""),"REASSESSMENT / CONSIDERATION REF REQUIRED",IF(AND(OR(R1256="Yes",T1256="Yes"),U1256=""),"GATE LOG EVENT ID REQUIRED",IF(OR(AND(D1256&lt;&gt;"",NOT(ISNUMBER(D1256))),AND(Y1256&lt;&gt;"",NOT(ISNUMBER(Y1256))),AND(ISNUMBER(D1256),ISNUMBER(Y1256),Y1256&lt;=D1256)),"DATE CHECK — Review and Next Review must be dates, Next after Review",IF(AND(ISNUMBER(AC1256),ISNUMBER(AD1256),AD1256&gt;AC1256),"SAMPLE EXCEEDS POPULATION",IF(AND(ISNUMBER(AD1256),ISNUMBER(AK1256),AD1256&lt;AK1256),"SAMPLE BELOW TIER MINIMUM",IF(AND(AI1256&lt;&gt;"",ISNUMBER(Y1256),AO1256=""),"REVIEW TYPE REQUIRED: operational, performance or formal (§6.4.4)",IF(AND(ISNUMBER(D1256),ISNUMBER(Y1256),AI1256&lt;&gt;"",Y1256-D1256&gt;IF(AI1256="Critical",31,IF(AI1256="High",IF(OR(AO1256="Operational monitoring",AO1256="Performance review"),31,92),IF(AI1256="Medium",IF(AO1256="Operational monitoring",31,IF(AO1256="Performance review",92,366)),366)))),"NEXT REVIEW EXCEEDS TIER CADENCE",IF(OR(AP1256="",AP1256="Action-capable: raise not yet set"),"AGENTIC CADENCE RAISE NOT SET (§6.4.4; size to be set by the Council)",IF(AND(Z1256="Closed",OR(D1256="",E1256="",G1256="",H1256="",I1256="",X1256="",Y1256="",AA1256="",AB1256="",NOT(ISNUMBER(AC1256)),NOT(ISNUMBER(AD1256)),AC1256&lt;1,AD1256&lt;1,AE1256="",AG1256="",AI1256="")),"CLOSURE EVIDENCE MISSING",IF(Z1256="Closed","Closure ready for independent review","Open / review")))))))))))))))))</f>
        <v/>
      </c>
      <c r="AI1256" s="0" t="n"/>
      <c r="AJ1256" s="0">
        <f>IF(AI1256="","",IF(AO1256="Operational monitoring",IF(AI1256="Low","Routine operational monitoring by the Service Owner",IF(AI1256="Medium","Monthly","Continuous (logged at least monthly)")),IF(AO1256="Performance review",IF(AI1256="Critical","At least monthly",IF(AI1256="High","Monthly",IF(AI1256="Medium","Quarterly","Annual"))),IF(AI1256="Critical","Continuous monitoring; formal review at least monthly",IF(AI1256="High","Quarterly","Annual")))))</f>
        <v/>
      </c>
      <c r="AK1256" s="0">
        <f>IF(OR(AI1256="",NOT(ISNUMBER(AC1256))),"",IF(OR(AI1256="Critical",AI1256="High"),MIN(AC1256,MAX(30,ROUNDUP(0.05*AC1256,0))),IF(AI1256="Medium",MIN(AC1256,20),MIN(AC1256,10))))</f>
        <v/>
      </c>
      <c r="AL1256" s="0" t="n"/>
      <c r="AM1256" s="0" t="n"/>
      <c r="AN1256" s="0" t="n"/>
      <c r="AO1256" s="0" t="n"/>
      <c r="AP1256" s="0" t="n"/>
    </row>
    <row r="1257">
      <c r="A1257" s="49" t="n"/>
      <c r="B1257" s="50" t="n"/>
      <c r="C1257" s="50" t="n"/>
      <c r="D1257" s="51" t="n"/>
      <c r="E1257" s="50" t="n"/>
      <c r="F1257" s="50" t="n"/>
      <c r="G1257" s="50" t="n"/>
      <c r="H1257" s="50" t="n"/>
      <c r="I1257" s="50" t="n"/>
      <c r="J1257" s="50" t="n"/>
      <c r="K1257" s="50" t="n"/>
      <c r="L1257" s="50" t="n"/>
      <c r="M1257" s="50" t="n"/>
      <c r="N1257" s="50" t="n"/>
      <c r="O1257" s="51" t="n"/>
      <c r="P1257" s="50" t="n"/>
      <c r="Q1257" s="50" t="n"/>
      <c r="R1257" s="50" t="n"/>
      <c r="S1257" s="50" t="n"/>
      <c r="T1257" s="50" t="n"/>
      <c r="U1257" s="50" t="n"/>
      <c r="V1257" s="50" t="n"/>
      <c r="W1257" s="50" t="n"/>
      <c r="X1257" s="50" t="n"/>
      <c r="Y1257" s="51" t="n"/>
      <c r="Z1257" s="52" t="n"/>
      <c r="AA1257" s="50" t="n"/>
      <c r="AB1257" s="50" t="n"/>
      <c r="AC1257" s="61" t="n"/>
      <c r="AD1257" s="61" t="n"/>
      <c r="AE1257" s="50" t="n"/>
      <c r="AF1257" s="0" t="n"/>
      <c r="AG1257" s="0" t="n"/>
      <c r="AH1257" s="85">
        <f>IF(COUNTA(A1257:AG1257,AI1257,AL1257:AP1257)=0,"",IF(TRIM(A1257)="","AIR-ID REQUIRED",IF(OR(AND(K1257&lt;&gt;"",ISNA(MATCH(K1257,{"Yes","No","Unknown"},0))),AND(Q1257&lt;&gt;"",ISNA(MATCH(Q1257,{"Yes","No","Unknown"},0))),AND(R1257&lt;&gt;"",ISNA(MATCH(R1257,{"Yes","No","Unknown"},0))),AND(T1257&lt;&gt;"",ISNA(MATCH(T1257,{"Yes","No","Unknown"},0))),AND(J1257&lt;&gt;"",ISNA(MATCH(J1257,{"Improving","Stable","Deteriorating","New / Baseline","Not yet known"},0))),AND(Z1257&lt;&gt;"",ISNA(MATCH(Z1257,{"Open","Reviewed","Action Open","Escalated","Closed"},0))),AND(AG1257&lt;&gt;"",ISNA(MATCH(AG1257,{"UC-ID specific","Shared system baseline"},0))),AND(AI1257&lt;&gt;"",ISNA(MATCH(AI1257,{"Low","Medium","High","Critical"},0))),AND(AL1257&lt;&gt;"",COUNTIF(Lists!$A$3:$A$10,AL1257)=0),AND(AO1257&lt;&gt;"",ISNA(MATCH(AO1257,{"Operational monitoring","Performance review","Formal review"},0))),AND(AP1257&lt;&gt;"",ISNA(MATCH(AP1257,{"Raised per Monitoring and Review Plan","Not action-capable","Action-capable: raise not yet set"},0)))),"INVALID VALUE — use the dropdown list",IF(AND(AG1257="UC-ID specific",OR(AF1257="",AF1257="None")),"UC-ID REQUIRED",IF(OR(J1257="",K1257="",Q1257="",R1257="",T1257="",AL1257="",J1257="Not yet known",K1257="Unknown",Q1257="Unknown",R1257="Unknown",T1257="Unknown"),"UNKNOWN TO RESOLVE",IF(AND(K1257="Yes",OR(H1257="",I1257="",M1257="",N1257="",O1257="",P1257="",P1257="None",X1257="")),"BREACH ACTION INCOMPLETE",IF(AND(OR(K1257="Yes",Q1257="Yes"),AL1257="None"),"TRIGGER NOT RECORDED — select the E.4 trigger",IF(AND(OR(AND(AL1257&lt;&gt;"",AL1257&lt;&gt;"None"),R1257="Yes"),AM1257=""),"REASSESSMENT / CONSIDERATION REF REQUIRED",IF(AND(OR(R1257="Yes",T1257="Yes"),U1257=""),"GATE LOG EVENT ID REQUIRED",IF(OR(AND(D1257&lt;&gt;"",NOT(ISNUMBER(D1257))),AND(Y1257&lt;&gt;"",NOT(ISNUMBER(Y1257))),AND(ISNUMBER(D1257),ISNUMBER(Y1257),Y1257&lt;=D1257)),"DATE CHECK — Review and Next Review must be dates, Next after Review",IF(AND(ISNUMBER(AC1257),ISNUMBER(AD1257),AD1257&gt;AC1257),"SAMPLE EXCEEDS POPULATION",IF(AND(ISNUMBER(AD1257),ISNUMBER(AK1257),AD1257&lt;AK1257),"SAMPLE BELOW TIER MINIMUM",IF(AND(AI1257&lt;&gt;"",ISNUMBER(Y1257),AO1257=""),"REVIEW TYPE REQUIRED: operational, performance or formal (§6.4.4)",IF(AND(ISNUMBER(D1257),ISNUMBER(Y1257),AI1257&lt;&gt;"",Y1257-D1257&gt;IF(AI1257="Critical",31,IF(AI1257="High",IF(OR(AO1257="Operational monitoring",AO1257="Performance review"),31,92),IF(AI1257="Medium",IF(AO1257="Operational monitoring",31,IF(AO1257="Performance review",92,366)),366)))),"NEXT REVIEW EXCEEDS TIER CADENCE",IF(OR(AP1257="",AP1257="Action-capable: raise not yet set"),"AGENTIC CADENCE RAISE NOT SET (§6.4.4; size to be set by the Council)",IF(AND(Z1257="Closed",OR(D1257="",E1257="",G1257="",H1257="",I1257="",X1257="",Y1257="",AA1257="",AB1257="",NOT(ISNUMBER(AC1257)),NOT(ISNUMBER(AD1257)),AC1257&lt;1,AD1257&lt;1,AE1257="",AG1257="",AI1257="")),"CLOSURE EVIDENCE MISSING",IF(Z1257="Closed","Closure ready for independent review","Open / review")))))))))))))))))</f>
        <v/>
      </c>
      <c r="AI1257" s="0" t="n"/>
      <c r="AJ1257" s="0">
        <f>IF(AI1257="","",IF(AO1257="Operational monitoring",IF(AI1257="Low","Routine operational monitoring by the Service Owner",IF(AI1257="Medium","Monthly","Continuous (logged at least monthly)")),IF(AO1257="Performance review",IF(AI1257="Critical","At least monthly",IF(AI1257="High","Monthly",IF(AI1257="Medium","Quarterly","Annual"))),IF(AI1257="Critical","Continuous monitoring; formal review at least monthly",IF(AI1257="High","Quarterly","Annual")))))</f>
        <v/>
      </c>
      <c r="AK1257" s="0">
        <f>IF(OR(AI1257="",NOT(ISNUMBER(AC1257))),"",IF(OR(AI1257="Critical",AI1257="High"),MIN(AC1257,MAX(30,ROUNDUP(0.05*AC1257,0))),IF(AI1257="Medium",MIN(AC1257,20),MIN(AC1257,10))))</f>
        <v/>
      </c>
      <c r="AL1257" s="0" t="n"/>
      <c r="AM1257" s="0" t="n"/>
      <c r="AN1257" s="0" t="n"/>
      <c r="AO1257" s="0" t="n"/>
      <c r="AP1257" s="0" t="n"/>
    </row>
    <row r="1258">
      <c r="A1258" s="49" t="n"/>
      <c r="B1258" s="50" t="n"/>
      <c r="C1258" s="50" t="n"/>
      <c r="D1258" s="51" t="n"/>
      <c r="E1258" s="50" t="n"/>
      <c r="F1258" s="50" t="n"/>
      <c r="G1258" s="50" t="n"/>
      <c r="H1258" s="50" t="n"/>
      <c r="I1258" s="50" t="n"/>
      <c r="J1258" s="50" t="n"/>
      <c r="K1258" s="50" t="n"/>
      <c r="L1258" s="50" t="n"/>
      <c r="M1258" s="50" t="n"/>
      <c r="N1258" s="50" t="n"/>
      <c r="O1258" s="51" t="n"/>
      <c r="P1258" s="50" t="n"/>
      <c r="Q1258" s="50" t="n"/>
      <c r="R1258" s="50" t="n"/>
      <c r="S1258" s="50" t="n"/>
      <c r="T1258" s="50" t="n"/>
      <c r="U1258" s="50" t="n"/>
      <c r="V1258" s="50" t="n"/>
      <c r="W1258" s="50" t="n"/>
      <c r="X1258" s="50" t="n"/>
      <c r="Y1258" s="51" t="n"/>
      <c r="Z1258" s="52" t="n"/>
      <c r="AA1258" s="50" t="n"/>
      <c r="AB1258" s="50" t="n"/>
      <c r="AC1258" s="61" t="n"/>
      <c r="AD1258" s="61" t="n"/>
      <c r="AE1258" s="50" t="n"/>
      <c r="AF1258" s="0" t="n"/>
      <c r="AG1258" s="0" t="n"/>
      <c r="AH1258" s="85">
        <f>IF(COUNTA(A1258:AG1258,AI1258,AL1258:AP1258)=0,"",IF(TRIM(A1258)="","AIR-ID REQUIRED",IF(OR(AND(K1258&lt;&gt;"",ISNA(MATCH(K1258,{"Yes","No","Unknown"},0))),AND(Q1258&lt;&gt;"",ISNA(MATCH(Q1258,{"Yes","No","Unknown"},0))),AND(R1258&lt;&gt;"",ISNA(MATCH(R1258,{"Yes","No","Unknown"},0))),AND(T1258&lt;&gt;"",ISNA(MATCH(T1258,{"Yes","No","Unknown"},0))),AND(J1258&lt;&gt;"",ISNA(MATCH(J1258,{"Improving","Stable","Deteriorating","New / Baseline","Not yet known"},0))),AND(Z1258&lt;&gt;"",ISNA(MATCH(Z1258,{"Open","Reviewed","Action Open","Escalated","Closed"},0))),AND(AG1258&lt;&gt;"",ISNA(MATCH(AG1258,{"UC-ID specific","Shared system baseline"},0))),AND(AI1258&lt;&gt;"",ISNA(MATCH(AI1258,{"Low","Medium","High","Critical"},0))),AND(AL1258&lt;&gt;"",COUNTIF(Lists!$A$3:$A$10,AL1258)=0),AND(AO1258&lt;&gt;"",ISNA(MATCH(AO1258,{"Operational monitoring","Performance review","Formal review"},0))),AND(AP1258&lt;&gt;"",ISNA(MATCH(AP1258,{"Raised per Monitoring and Review Plan","Not action-capable","Action-capable: raise not yet set"},0)))),"INVALID VALUE — use the dropdown list",IF(AND(AG1258="UC-ID specific",OR(AF1258="",AF1258="None")),"UC-ID REQUIRED",IF(OR(J1258="",K1258="",Q1258="",R1258="",T1258="",AL1258="",J1258="Not yet known",K1258="Unknown",Q1258="Unknown",R1258="Unknown",T1258="Unknown"),"UNKNOWN TO RESOLVE",IF(AND(K1258="Yes",OR(H1258="",I1258="",M1258="",N1258="",O1258="",P1258="",P1258="None",X1258="")),"BREACH ACTION INCOMPLETE",IF(AND(OR(K1258="Yes",Q1258="Yes"),AL1258="None"),"TRIGGER NOT RECORDED — select the E.4 trigger",IF(AND(OR(AND(AL1258&lt;&gt;"",AL1258&lt;&gt;"None"),R1258="Yes"),AM1258=""),"REASSESSMENT / CONSIDERATION REF REQUIRED",IF(AND(OR(R1258="Yes",T1258="Yes"),U1258=""),"GATE LOG EVENT ID REQUIRED",IF(OR(AND(D1258&lt;&gt;"",NOT(ISNUMBER(D1258))),AND(Y1258&lt;&gt;"",NOT(ISNUMBER(Y1258))),AND(ISNUMBER(D1258),ISNUMBER(Y1258),Y1258&lt;=D1258)),"DATE CHECK — Review and Next Review must be dates, Next after Review",IF(AND(ISNUMBER(AC1258),ISNUMBER(AD1258),AD1258&gt;AC1258),"SAMPLE EXCEEDS POPULATION",IF(AND(ISNUMBER(AD1258),ISNUMBER(AK1258),AD1258&lt;AK1258),"SAMPLE BELOW TIER MINIMUM",IF(AND(AI1258&lt;&gt;"",ISNUMBER(Y1258),AO1258=""),"REVIEW TYPE REQUIRED: operational, performance or formal (§6.4.4)",IF(AND(ISNUMBER(D1258),ISNUMBER(Y1258),AI1258&lt;&gt;"",Y1258-D1258&gt;IF(AI1258="Critical",31,IF(AI1258="High",IF(OR(AO1258="Operational monitoring",AO1258="Performance review"),31,92),IF(AI1258="Medium",IF(AO1258="Operational monitoring",31,IF(AO1258="Performance review",92,366)),366)))),"NEXT REVIEW EXCEEDS TIER CADENCE",IF(OR(AP1258="",AP1258="Action-capable: raise not yet set"),"AGENTIC CADENCE RAISE NOT SET (§6.4.4; size to be set by the Council)",IF(AND(Z1258="Closed",OR(D1258="",E1258="",G1258="",H1258="",I1258="",X1258="",Y1258="",AA1258="",AB1258="",NOT(ISNUMBER(AC1258)),NOT(ISNUMBER(AD1258)),AC1258&lt;1,AD1258&lt;1,AE1258="",AG1258="",AI1258="")),"CLOSURE EVIDENCE MISSING",IF(Z1258="Closed","Closure ready for independent review","Open / review")))))))))))))))))</f>
        <v/>
      </c>
      <c r="AI1258" s="0" t="n"/>
      <c r="AJ1258" s="0">
        <f>IF(AI1258="","",IF(AO1258="Operational monitoring",IF(AI1258="Low","Routine operational monitoring by the Service Owner",IF(AI1258="Medium","Monthly","Continuous (logged at least monthly)")),IF(AO1258="Performance review",IF(AI1258="Critical","At least monthly",IF(AI1258="High","Monthly",IF(AI1258="Medium","Quarterly","Annual"))),IF(AI1258="Critical","Continuous monitoring; formal review at least monthly",IF(AI1258="High","Quarterly","Annual")))))</f>
        <v/>
      </c>
      <c r="AK1258" s="0">
        <f>IF(OR(AI1258="",NOT(ISNUMBER(AC1258))),"",IF(OR(AI1258="Critical",AI1258="High"),MIN(AC1258,MAX(30,ROUNDUP(0.05*AC1258,0))),IF(AI1258="Medium",MIN(AC1258,20),MIN(AC1258,10))))</f>
        <v/>
      </c>
      <c r="AL1258" s="0" t="n"/>
      <c r="AM1258" s="0" t="n"/>
      <c r="AN1258" s="0" t="n"/>
      <c r="AO1258" s="0" t="n"/>
      <c r="AP1258" s="0" t="n"/>
    </row>
    <row r="1259">
      <c r="A1259" s="49" t="n"/>
      <c r="B1259" s="50" t="n"/>
      <c r="C1259" s="50" t="n"/>
      <c r="D1259" s="51" t="n"/>
      <c r="E1259" s="50" t="n"/>
      <c r="F1259" s="50" t="n"/>
      <c r="G1259" s="50" t="n"/>
      <c r="H1259" s="50" t="n"/>
      <c r="I1259" s="50" t="n"/>
      <c r="J1259" s="50" t="n"/>
      <c r="K1259" s="50" t="n"/>
      <c r="L1259" s="50" t="n"/>
      <c r="M1259" s="50" t="n"/>
      <c r="N1259" s="50" t="n"/>
      <c r="O1259" s="51" t="n"/>
      <c r="P1259" s="50" t="n"/>
      <c r="Q1259" s="50" t="n"/>
      <c r="R1259" s="50" t="n"/>
      <c r="S1259" s="50" t="n"/>
      <c r="T1259" s="50" t="n"/>
      <c r="U1259" s="50" t="n"/>
      <c r="V1259" s="50" t="n"/>
      <c r="W1259" s="50" t="n"/>
      <c r="X1259" s="50" t="n"/>
      <c r="Y1259" s="51" t="n"/>
      <c r="Z1259" s="52" t="n"/>
      <c r="AA1259" s="50" t="n"/>
      <c r="AB1259" s="50" t="n"/>
      <c r="AC1259" s="61" t="n"/>
      <c r="AD1259" s="61" t="n"/>
      <c r="AE1259" s="50" t="n"/>
      <c r="AF1259" s="0" t="n"/>
      <c r="AG1259" s="0" t="n"/>
      <c r="AH1259" s="85">
        <f>IF(COUNTA(A1259:AG1259,AI1259,AL1259:AP1259)=0,"",IF(TRIM(A1259)="","AIR-ID REQUIRED",IF(OR(AND(K1259&lt;&gt;"",ISNA(MATCH(K1259,{"Yes","No","Unknown"},0))),AND(Q1259&lt;&gt;"",ISNA(MATCH(Q1259,{"Yes","No","Unknown"},0))),AND(R1259&lt;&gt;"",ISNA(MATCH(R1259,{"Yes","No","Unknown"},0))),AND(T1259&lt;&gt;"",ISNA(MATCH(T1259,{"Yes","No","Unknown"},0))),AND(J1259&lt;&gt;"",ISNA(MATCH(J1259,{"Improving","Stable","Deteriorating","New / Baseline","Not yet known"},0))),AND(Z1259&lt;&gt;"",ISNA(MATCH(Z1259,{"Open","Reviewed","Action Open","Escalated","Closed"},0))),AND(AG1259&lt;&gt;"",ISNA(MATCH(AG1259,{"UC-ID specific","Shared system baseline"},0))),AND(AI1259&lt;&gt;"",ISNA(MATCH(AI1259,{"Low","Medium","High","Critical"},0))),AND(AL1259&lt;&gt;"",COUNTIF(Lists!$A$3:$A$10,AL1259)=0),AND(AO1259&lt;&gt;"",ISNA(MATCH(AO1259,{"Operational monitoring","Performance review","Formal review"},0))),AND(AP1259&lt;&gt;"",ISNA(MATCH(AP1259,{"Raised per Monitoring and Review Plan","Not action-capable","Action-capable: raise not yet set"},0)))),"INVALID VALUE — use the dropdown list",IF(AND(AG1259="UC-ID specific",OR(AF1259="",AF1259="None")),"UC-ID REQUIRED",IF(OR(J1259="",K1259="",Q1259="",R1259="",T1259="",AL1259="",J1259="Not yet known",K1259="Unknown",Q1259="Unknown",R1259="Unknown",T1259="Unknown"),"UNKNOWN TO RESOLVE",IF(AND(K1259="Yes",OR(H1259="",I1259="",M1259="",N1259="",O1259="",P1259="",P1259="None",X1259="")),"BREACH ACTION INCOMPLETE",IF(AND(OR(K1259="Yes",Q1259="Yes"),AL1259="None"),"TRIGGER NOT RECORDED — select the E.4 trigger",IF(AND(OR(AND(AL1259&lt;&gt;"",AL1259&lt;&gt;"None"),R1259="Yes"),AM1259=""),"REASSESSMENT / CONSIDERATION REF REQUIRED",IF(AND(OR(R1259="Yes",T1259="Yes"),U1259=""),"GATE LOG EVENT ID REQUIRED",IF(OR(AND(D1259&lt;&gt;"",NOT(ISNUMBER(D1259))),AND(Y1259&lt;&gt;"",NOT(ISNUMBER(Y1259))),AND(ISNUMBER(D1259),ISNUMBER(Y1259),Y1259&lt;=D1259)),"DATE CHECK — Review and Next Review must be dates, Next after Review",IF(AND(ISNUMBER(AC1259),ISNUMBER(AD1259),AD1259&gt;AC1259),"SAMPLE EXCEEDS POPULATION",IF(AND(ISNUMBER(AD1259),ISNUMBER(AK1259),AD1259&lt;AK1259),"SAMPLE BELOW TIER MINIMUM",IF(AND(AI1259&lt;&gt;"",ISNUMBER(Y1259),AO1259=""),"REVIEW TYPE REQUIRED: operational, performance or formal (§6.4.4)",IF(AND(ISNUMBER(D1259),ISNUMBER(Y1259),AI1259&lt;&gt;"",Y1259-D1259&gt;IF(AI1259="Critical",31,IF(AI1259="High",IF(OR(AO1259="Operational monitoring",AO1259="Performance review"),31,92),IF(AI1259="Medium",IF(AO1259="Operational monitoring",31,IF(AO1259="Performance review",92,366)),366)))),"NEXT REVIEW EXCEEDS TIER CADENCE",IF(OR(AP1259="",AP1259="Action-capable: raise not yet set"),"AGENTIC CADENCE RAISE NOT SET (§6.4.4; size to be set by the Council)",IF(AND(Z1259="Closed",OR(D1259="",E1259="",G1259="",H1259="",I1259="",X1259="",Y1259="",AA1259="",AB1259="",NOT(ISNUMBER(AC1259)),NOT(ISNUMBER(AD1259)),AC1259&lt;1,AD1259&lt;1,AE1259="",AG1259="",AI1259="")),"CLOSURE EVIDENCE MISSING",IF(Z1259="Closed","Closure ready for independent review","Open / review")))))))))))))))))</f>
        <v/>
      </c>
      <c r="AI1259" s="0" t="n"/>
      <c r="AJ1259" s="0">
        <f>IF(AI1259="","",IF(AO1259="Operational monitoring",IF(AI1259="Low","Routine operational monitoring by the Service Owner",IF(AI1259="Medium","Monthly","Continuous (logged at least monthly)")),IF(AO1259="Performance review",IF(AI1259="Critical","At least monthly",IF(AI1259="High","Monthly",IF(AI1259="Medium","Quarterly","Annual"))),IF(AI1259="Critical","Continuous monitoring; formal review at least monthly",IF(AI1259="High","Quarterly","Annual")))))</f>
        <v/>
      </c>
      <c r="AK1259" s="0">
        <f>IF(OR(AI1259="",NOT(ISNUMBER(AC1259))),"",IF(OR(AI1259="Critical",AI1259="High"),MIN(AC1259,MAX(30,ROUNDUP(0.05*AC1259,0))),IF(AI1259="Medium",MIN(AC1259,20),MIN(AC1259,10))))</f>
        <v/>
      </c>
      <c r="AL1259" s="0" t="n"/>
      <c r="AM1259" s="0" t="n"/>
      <c r="AN1259" s="0" t="n"/>
      <c r="AO1259" s="0" t="n"/>
      <c r="AP1259" s="0" t="n"/>
    </row>
    <row r="1260">
      <c r="A1260" s="49" t="n"/>
      <c r="B1260" s="50" t="n"/>
      <c r="C1260" s="50" t="n"/>
      <c r="D1260" s="51" t="n"/>
      <c r="E1260" s="50" t="n"/>
      <c r="F1260" s="50" t="n"/>
      <c r="G1260" s="50" t="n"/>
      <c r="H1260" s="50" t="n"/>
      <c r="I1260" s="50" t="n"/>
      <c r="J1260" s="50" t="n"/>
      <c r="K1260" s="50" t="n"/>
      <c r="L1260" s="50" t="n"/>
      <c r="M1260" s="50" t="n"/>
      <c r="N1260" s="50" t="n"/>
      <c r="O1260" s="51" t="n"/>
      <c r="P1260" s="50" t="n"/>
      <c r="Q1260" s="50" t="n"/>
      <c r="R1260" s="50" t="n"/>
      <c r="S1260" s="50" t="n"/>
      <c r="T1260" s="50" t="n"/>
      <c r="U1260" s="50" t="n"/>
      <c r="V1260" s="50" t="n"/>
      <c r="W1260" s="50" t="n"/>
      <c r="X1260" s="50" t="n"/>
      <c r="Y1260" s="51" t="n"/>
      <c r="Z1260" s="52" t="n"/>
      <c r="AA1260" s="50" t="n"/>
      <c r="AB1260" s="50" t="n"/>
      <c r="AC1260" s="61" t="n"/>
      <c r="AD1260" s="61" t="n"/>
      <c r="AE1260" s="50" t="n"/>
      <c r="AF1260" s="0" t="n"/>
      <c r="AG1260" s="0" t="n"/>
      <c r="AH1260" s="85">
        <f>IF(COUNTA(A1260:AG1260,AI1260,AL1260:AP1260)=0,"",IF(TRIM(A1260)="","AIR-ID REQUIRED",IF(OR(AND(K1260&lt;&gt;"",ISNA(MATCH(K1260,{"Yes","No","Unknown"},0))),AND(Q1260&lt;&gt;"",ISNA(MATCH(Q1260,{"Yes","No","Unknown"},0))),AND(R1260&lt;&gt;"",ISNA(MATCH(R1260,{"Yes","No","Unknown"},0))),AND(T1260&lt;&gt;"",ISNA(MATCH(T1260,{"Yes","No","Unknown"},0))),AND(J1260&lt;&gt;"",ISNA(MATCH(J1260,{"Improving","Stable","Deteriorating","New / Baseline","Not yet known"},0))),AND(Z1260&lt;&gt;"",ISNA(MATCH(Z1260,{"Open","Reviewed","Action Open","Escalated","Closed"},0))),AND(AG1260&lt;&gt;"",ISNA(MATCH(AG1260,{"UC-ID specific","Shared system baseline"},0))),AND(AI1260&lt;&gt;"",ISNA(MATCH(AI1260,{"Low","Medium","High","Critical"},0))),AND(AL1260&lt;&gt;"",COUNTIF(Lists!$A$3:$A$10,AL1260)=0),AND(AO1260&lt;&gt;"",ISNA(MATCH(AO1260,{"Operational monitoring","Performance review","Formal review"},0))),AND(AP1260&lt;&gt;"",ISNA(MATCH(AP1260,{"Raised per Monitoring and Review Plan","Not action-capable","Action-capable: raise not yet set"},0)))),"INVALID VALUE — use the dropdown list",IF(AND(AG1260="UC-ID specific",OR(AF1260="",AF1260="None")),"UC-ID REQUIRED",IF(OR(J1260="",K1260="",Q1260="",R1260="",T1260="",AL1260="",J1260="Not yet known",K1260="Unknown",Q1260="Unknown",R1260="Unknown",T1260="Unknown"),"UNKNOWN TO RESOLVE",IF(AND(K1260="Yes",OR(H1260="",I1260="",M1260="",N1260="",O1260="",P1260="",P1260="None",X1260="")),"BREACH ACTION INCOMPLETE",IF(AND(OR(K1260="Yes",Q1260="Yes"),AL1260="None"),"TRIGGER NOT RECORDED — select the E.4 trigger",IF(AND(OR(AND(AL1260&lt;&gt;"",AL1260&lt;&gt;"None"),R1260="Yes"),AM1260=""),"REASSESSMENT / CONSIDERATION REF REQUIRED",IF(AND(OR(R1260="Yes",T1260="Yes"),U1260=""),"GATE LOG EVENT ID REQUIRED",IF(OR(AND(D1260&lt;&gt;"",NOT(ISNUMBER(D1260))),AND(Y1260&lt;&gt;"",NOT(ISNUMBER(Y1260))),AND(ISNUMBER(D1260),ISNUMBER(Y1260),Y1260&lt;=D1260)),"DATE CHECK — Review and Next Review must be dates, Next after Review",IF(AND(ISNUMBER(AC1260),ISNUMBER(AD1260),AD1260&gt;AC1260),"SAMPLE EXCEEDS POPULATION",IF(AND(ISNUMBER(AD1260),ISNUMBER(AK1260),AD1260&lt;AK1260),"SAMPLE BELOW TIER MINIMUM",IF(AND(AI1260&lt;&gt;"",ISNUMBER(Y1260),AO1260=""),"REVIEW TYPE REQUIRED: operational, performance or formal (§6.4.4)",IF(AND(ISNUMBER(D1260),ISNUMBER(Y1260),AI1260&lt;&gt;"",Y1260-D1260&gt;IF(AI1260="Critical",31,IF(AI1260="High",IF(OR(AO1260="Operational monitoring",AO1260="Performance review"),31,92),IF(AI1260="Medium",IF(AO1260="Operational monitoring",31,IF(AO1260="Performance review",92,366)),366)))),"NEXT REVIEW EXCEEDS TIER CADENCE",IF(OR(AP1260="",AP1260="Action-capable: raise not yet set"),"AGENTIC CADENCE RAISE NOT SET (§6.4.4; size to be set by the Council)",IF(AND(Z1260="Closed",OR(D1260="",E1260="",G1260="",H1260="",I1260="",X1260="",Y1260="",AA1260="",AB1260="",NOT(ISNUMBER(AC1260)),NOT(ISNUMBER(AD1260)),AC1260&lt;1,AD1260&lt;1,AE1260="",AG1260="",AI1260="")),"CLOSURE EVIDENCE MISSING",IF(Z1260="Closed","Closure ready for independent review","Open / review")))))))))))))))))</f>
        <v/>
      </c>
      <c r="AI1260" s="0" t="n"/>
      <c r="AJ1260" s="0">
        <f>IF(AI1260="","",IF(AO1260="Operational monitoring",IF(AI1260="Low","Routine operational monitoring by the Service Owner",IF(AI1260="Medium","Monthly","Continuous (logged at least monthly)")),IF(AO1260="Performance review",IF(AI1260="Critical","At least monthly",IF(AI1260="High","Monthly",IF(AI1260="Medium","Quarterly","Annual"))),IF(AI1260="Critical","Continuous monitoring; formal review at least monthly",IF(AI1260="High","Quarterly","Annual")))))</f>
        <v/>
      </c>
      <c r="AK1260" s="0">
        <f>IF(OR(AI1260="",NOT(ISNUMBER(AC1260))),"",IF(OR(AI1260="Critical",AI1260="High"),MIN(AC1260,MAX(30,ROUNDUP(0.05*AC1260,0))),IF(AI1260="Medium",MIN(AC1260,20),MIN(AC1260,10))))</f>
        <v/>
      </c>
      <c r="AL1260" s="0" t="n"/>
      <c r="AM1260" s="0" t="n"/>
      <c r="AN1260" s="0" t="n"/>
      <c r="AO1260" s="0" t="n"/>
      <c r="AP1260" s="0" t="n"/>
    </row>
    <row r="1261">
      <c r="A1261" s="49" t="n"/>
      <c r="B1261" s="50" t="n"/>
      <c r="C1261" s="50" t="n"/>
      <c r="D1261" s="51" t="n"/>
      <c r="E1261" s="50" t="n"/>
      <c r="F1261" s="50" t="n"/>
      <c r="G1261" s="50" t="n"/>
      <c r="H1261" s="50" t="n"/>
      <c r="I1261" s="50" t="n"/>
      <c r="J1261" s="50" t="n"/>
      <c r="K1261" s="50" t="n"/>
      <c r="L1261" s="50" t="n"/>
      <c r="M1261" s="50" t="n"/>
      <c r="N1261" s="50" t="n"/>
      <c r="O1261" s="51" t="n"/>
      <c r="P1261" s="50" t="n"/>
      <c r="Q1261" s="50" t="n"/>
      <c r="R1261" s="50" t="n"/>
      <c r="S1261" s="50" t="n"/>
      <c r="T1261" s="50" t="n"/>
      <c r="U1261" s="50" t="n"/>
      <c r="V1261" s="50" t="n"/>
      <c r="W1261" s="50" t="n"/>
      <c r="X1261" s="50" t="n"/>
      <c r="Y1261" s="51" t="n"/>
      <c r="Z1261" s="52" t="n"/>
      <c r="AA1261" s="50" t="n"/>
      <c r="AB1261" s="50" t="n"/>
      <c r="AC1261" s="61" t="n"/>
      <c r="AD1261" s="61" t="n"/>
      <c r="AE1261" s="50" t="n"/>
      <c r="AF1261" s="0" t="n"/>
      <c r="AG1261" s="0" t="n"/>
      <c r="AH1261" s="85">
        <f>IF(COUNTA(A1261:AG1261,AI1261,AL1261:AP1261)=0,"",IF(TRIM(A1261)="","AIR-ID REQUIRED",IF(OR(AND(K1261&lt;&gt;"",ISNA(MATCH(K1261,{"Yes","No","Unknown"},0))),AND(Q1261&lt;&gt;"",ISNA(MATCH(Q1261,{"Yes","No","Unknown"},0))),AND(R1261&lt;&gt;"",ISNA(MATCH(R1261,{"Yes","No","Unknown"},0))),AND(T1261&lt;&gt;"",ISNA(MATCH(T1261,{"Yes","No","Unknown"},0))),AND(J1261&lt;&gt;"",ISNA(MATCH(J1261,{"Improving","Stable","Deteriorating","New / Baseline","Not yet known"},0))),AND(Z1261&lt;&gt;"",ISNA(MATCH(Z1261,{"Open","Reviewed","Action Open","Escalated","Closed"},0))),AND(AG1261&lt;&gt;"",ISNA(MATCH(AG1261,{"UC-ID specific","Shared system baseline"},0))),AND(AI1261&lt;&gt;"",ISNA(MATCH(AI1261,{"Low","Medium","High","Critical"},0))),AND(AL1261&lt;&gt;"",COUNTIF(Lists!$A$3:$A$10,AL1261)=0),AND(AO1261&lt;&gt;"",ISNA(MATCH(AO1261,{"Operational monitoring","Performance review","Formal review"},0))),AND(AP1261&lt;&gt;"",ISNA(MATCH(AP1261,{"Raised per Monitoring and Review Plan","Not action-capable","Action-capable: raise not yet set"},0)))),"INVALID VALUE — use the dropdown list",IF(AND(AG1261="UC-ID specific",OR(AF1261="",AF1261="None")),"UC-ID REQUIRED",IF(OR(J1261="",K1261="",Q1261="",R1261="",T1261="",AL1261="",J1261="Not yet known",K1261="Unknown",Q1261="Unknown",R1261="Unknown",T1261="Unknown"),"UNKNOWN TO RESOLVE",IF(AND(K1261="Yes",OR(H1261="",I1261="",M1261="",N1261="",O1261="",P1261="",P1261="None",X1261="")),"BREACH ACTION INCOMPLETE",IF(AND(OR(K1261="Yes",Q1261="Yes"),AL1261="None"),"TRIGGER NOT RECORDED — select the E.4 trigger",IF(AND(OR(AND(AL1261&lt;&gt;"",AL1261&lt;&gt;"None"),R1261="Yes"),AM1261=""),"REASSESSMENT / CONSIDERATION REF REQUIRED",IF(AND(OR(R1261="Yes",T1261="Yes"),U1261=""),"GATE LOG EVENT ID REQUIRED",IF(OR(AND(D1261&lt;&gt;"",NOT(ISNUMBER(D1261))),AND(Y1261&lt;&gt;"",NOT(ISNUMBER(Y1261))),AND(ISNUMBER(D1261),ISNUMBER(Y1261),Y1261&lt;=D1261)),"DATE CHECK — Review and Next Review must be dates, Next after Review",IF(AND(ISNUMBER(AC1261),ISNUMBER(AD1261),AD1261&gt;AC1261),"SAMPLE EXCEEDS POPULATION",IF(AND(ISNUMBER(AD1261),ISNUMBER(AK1261),AD1261&lt;AK1261),"SAMPLE BELOW TIER MINIMUM",IF(AND(AI1261&lt;&gt;"",ISNUMBER(Y1261),AO1261=""),"REVIEW TYPE REQUIRED: operational, performance or formal (§6.4.4)",IF(AND(ISNUMBER(D1261),ISNUMBER(Y1261),AI1261&lt;&gt;"",Y1261-D1261&gt;IF(AI1261="Critical",31,IF(AI1261="High",IF(OR(AO1261="Operational monitoring",AO1261="Performance review"),31,92),IF(AI1261="Medium",IF(AO1261="Operational monitoring",31,IF(AO1261="Performance review",92,366)),366)))),"NEXT REVIEW EXCEEDS TIER CADENCE",IF(OR(AP1261="",AP1261="Action-capable: raise not yet set"),"AGENTIC CADENCE RAISE NOT SET (§6.4.4; size to be set by the Council)",IF(AND(Z1261="Closed",OR(D1261="",E1261="",G1261="",H1261="",I1261="",X1261="",Y1261="",AA1261="",AB1261="",NOT(ISNUMBER(AC1261)),NOT(ISNUMBER(AD1261)),AC1261&lt;1,AD1261&lt;1,AE1261="",AG1261="",AI1261="")),"CLOSURE EVIDENCE MISSING",IF(Z1261="Closed","Closure ready for independent review","Open / review")))))))))))))))))</f>
        <v/>
      </c>
      <c r="AI1261" s="0" t="n"/>
      <c r="AJ1261" s="0">
        <f>IF(AI1261="","",IF(AO1261="Operational monitoring",IF(AI1261="Low","Routine operational monitoring by the Service Owner",IF(AI1261="Medium","Monthly","Continuous (logged at least monthly)")),IF(AO1261="Performance review",IF(AI1261="Critical","At least monthly",IF(AI1261="High","Monthly",IF(AI1261="Medium","Quarterly","Annual"))),IF(AI1261="Critical","Continuous monitoring; formal review at least monthly",IF(AI1261="High","Quarterly","Annual")))))</f>
        <v/>
      </c>
      <c r="AK1261" s="0">
        <f>IF(OR(AI1261="",NOT(ISNUMBER(AC1261))),"",IF(OR(AI1261="Critical",AI1261="High"),MIN(AC1261,MAX(30,ROUNDUP(0.05*AC1261,0))),IF(AI1261="Medium",MIN(AC1261,20),MIN(AC1261,10))))</f>
        <v/>
      </c>
      <c r="AL1261" s="0" t="n"/>
      <c r="AM1261" s="0" t="n"/>
      <c r="AN1261" s="0" t="n"/>
      <c r="AO1261" s="0" t="n"/>
      <c r="AP1261" s="0" t="n"/>
    </row>
    <row r="1262">
      <c r="A1262" s="49" t="n"/>
      <c r="B1262" s="50" t="n"/>
      <c r="C1262" s="50" t="n"/>
      <c r="D1262" s="51" t="n"/>
      <c r="E1262" s="50" t="n"/>
      <c r="F1262" s="50" t="n"/>
      <c r="G1262" s="50" t="n"/>
      <c r="H1262" s="50" t="n"/>
      <c r="I1262" s="50" t="n"/>
      <c r="J1262" s="50" t="n"/>
      <c r="K1262" s="50" t="n"/>
      <c r="L1262" s="50" t="n"/>
      <c r="M1262" s="50" t="n"/>
      <c r="N1262" s="50" t="n"/>
      <c r="O1262" s="51" t="n"/>
      <c r="P1262" s="50" t="n"/>
      <c r="Q1262" s="50" t="n"/>
      <c r="R1262" s="50" t="n"/>
      <c r="S1262" s="50" t="n"/>
      <c r="T1262" s="50" t="n"/>
      <c r="U1262" s="50" t="n"/>
      <c r="V1262" s="50" t="n"/>
      <c r="W1262" s="50" t="n"/>
      <c r="X1262" s="50" t="n"/>
      <c r="Y1262" s="51" t="n"/>
      <c r="Z1262" s="52" t="n"/>
      <c r="AA1262" s="50" t="n"/>
      <c r="AB1262" s="50" t="n"/>
      <c r="AC1262" s="61" t="n"/>
      <c r="AD1262" s="61" t="n"/>
      <c r="AE1262" s="50" t="n"/>
      <c r="AF1262" s="0" t="n"/>
      <c r="AG1262" s="0" t="n"/>
      <c r="AH1262" s="85">
        <f>IF(COUNTA(A1262:AG1262,AI1262,AL1262:AP1262)=0,"",IF(TRIM(A1262)="","AIR-ID REQUIRED",IF(OR(AND(K1262&lt;&gt;"",ISNA(MATCH(K1262,{"Yes","No","Unknown"},0))),AND(Q1262&lt;&gt;"",ISNA(MATCH(Q1262,{"Yes","No","Unknown"},0))),AND(R1262&lt;&gt;"",ISNA(MATCH(R1262,{"Yes","No","Unknown"},0))),AND(T1262&lt;&gt;"",ISNA(MATCH(T1262,{"Yes","No","Unknown"},0))),AND(J1262&lt;&gt;"",ISNA(MATCH(J1262,{"Improving","Stable","Deteriorating","New / Baseline","Not yet known"},0))),AND(Z1262&lt;&gt;"",ISNA(MATCH(Z1262,{"Open","Reviewed","Action Open","Escalated","Closed"},0))),AND(AG1262&lt;&gt;"",ISNA(MATCH(AG1262,{"UC-ID specific","Shared system baseline"},0))),AND(AI1262&lt;&gt;"",ISNA(MATCH(AI1262,{"Low","Medium","High","Critical"},0))),AND(AL1262&lt;&gt;"",COUNTIF(Lists!$A$3:$A$10,AL1262)=0),AND(AO1262&lt;&gt;"",ISNA(MATCH(AO1262,{"Operational monitoring","Performance review","Formal review"},0))),AND(AP1262&lt;&gt;"",ISNA(MATCH(AP1262,{"Raised per Monitoring and Review Plan","Not action-capable","Action-capable: raise not yet set"},0)))),"INVALID VALUE — use the dropdown list",IF(AND(AG1262="UC-ID specific",OR(AF1262="",AF1262="None")),"UC-ID REQUIRED",IF(OR(J1262="",K1262="",Q1262="",R1262="",T1262="",AL1262="",J1262="Not yet known",K1262="Unknown",Q1262="Unknown",R1262="Unknown",T1262="Unknown"),"UNKNOWN TO RESOLVE",IF(AND(K1262="Yes",OR(H1262="",I1262="",M1262="",N1262="",O1262="",P1262="",P1262="None",X1262="")),"BREACH ACTION INCOMPLETE",IF(AND(OR(K1262="Yes",Q1262="Yes"),AL1262="None"),"TRIGGER NOT RECORDED — select the E.4 trigger",IF(AND(OR(AND(AL1262&lt;&gt;"",AL1262&lt;&gt;"None"),R1262="Yes"),AM1262=""),"REASSESSMENT / CONSIDERATION REF REQUIRED",IF(AND(OR(R1262="Yes",T1262="Yes"),U1262=""),"GATE LOG EVENT ID REQUIRED",IF(OR(AND(D1262&lt;&gt;"",NOT(ISNUMBER(D1262))),AND(Y1262&lt;&gt;"",NOT(ISNUMBER(Y1262))),AND(ISNUMBER(D1262),ISNUMBER(Y1262),Y1262&lt;=D1262)),"DATE CHECK — Review and Next Review must be dates, Next after Review",IF(AND(ISNUMBER(AC1262),ISNUMBER(AD1262),AD1262&gt;AC1262),"SAMPLE EXCEEDS POPULATION",IF(AND(ISNUMBER(AD1262),ISNUMBER(AK1262),AD1262&lt;AK1262),"SAMPLE BELOW TIER MINIMUM",IF(AND(AI1262&lt;&gt;"",ISNUMBER(Y1262),AO1262=""),"REVIEW TYPE REQUIRED: operational, performance or formal (§6.4.4)",IF(AND(ISNUMBER(D1262),ISNUMBER(Y1262),AI1262&lt;&gt;"",Y1262-D1262&gt;IF(AI1262="Critical",31,IF(AI1262="High",IF(OR(AO1262="Operational monitoring",AO1262="Performance review"),31,92),IF(AI1262="Medium",IF(AO1262="Operational monitoring",31,IF(AO1262="Performance review",92,366)),366)))),"NEXT REVIEW EXCEEDS TIER CADENCE",IF(OR(AP1262="",AP1262="Action-capable: raise not yet set"),"AGENTIC CADENCE RAISE NOT SET (§6.4.4; size to be set by the Council)",IF(AND(Z1262="Closed",OR(D1262="",E1262="",G1262="",H1262="",I1262="",X1262="",Y1262="",AA1262="",AB1262="",NOT(ISNUMBER(AC1262)),NOT(ISNUMBER(AD1262)),AC1262&lt;1,AD1262&lt;1,AE1262="",AG1262="",AI1262="")),"CLOSURE EVIDENCE MISSING",IF(Z1262="Closed","Closure ready for independent review","Open / review")))))))))))))))))</f>
        <v/>
      </c>
      <c r="AI1262" s="0" t="n"/>
      <c r="AJ1262" s="0">
        <f>IF(AI1262="","",IF(AO1262="Operational monitoring",IF(AI1262="Low","Routine operational monitoring by the Service Owner",IF(AI1262="Medium","Monthly","Continuous (logged at least monthly)")),IF(AO1262="Performance review",IF(AI1262="Critical","At least monthly",IF(AI1262="High","Monthly",IF(AI1262="Medium","Quarterly","Annual"))),IF(AI1262="Critical","Continuous monitoring; formal review at least monthly",IF(AI1262="High","Quarterly","Annual")))))</f>
        <v/>
      </c>
      <c r="AK1262" s="0">
        <f>IF(OR(AI1262="",NOT(ISNUMBER(AC1262))),"",IF(OR(AI1262="Critical",AI1262="High"),MIN(AC1262,MAX(30,ROUNDUP(0.05*AC1262,0))),IF(AI1262="Medium",MIN(AC1262,20),MIN(AC1262,10))))</f>
        <v/>
      </c>
      <c r="AL1262" s="0" t="n"/>
      <c r="AM1262" s="0" t="n"/>
      <c r="AN1262" s="0" t="n"/>
      <c r="AO1262" s="0" t="n"/>
      <c r="AP1262" s="0" t="n"/>
    </row>
    <row r="1263">
      <c r="A1263" s="49" t="n"/>
      <c r="B1263" s="50" t="n"/>
      <c r="C1263" s="50" t="n"/>
      <c r="D1263" s="51" t="n"/>
      <c r="E1263" s="50" t="n"/>
      <c r="F1263" s="50" t="n"/>
      <c r="G1263" s="50" t="n"/>
      <c r="H1263" s="50" t="n"/>
      <c r="I1263" s="50" t="n"/>
      <c r="J1263" s="50" t="n"/>
      <c r="K1263" s="50" t="n"/>
      <c r="L1263" s="50" t="n"/>
      <c r="M1263" s="50" t="n"/>
      <c r="N1263" s="50" t="n"/>
      <c r="O1263" s="51" t="n"/>
      <c r="P1263" s="50" t="n"/>
      <c r="Q1263" s="50" t="n"/>
      <c r="R1263" s="50" t="n"/>
      <c r="S1263" s="50" t="n"/>
      <c r="T1263" s="50" t="n"/>
      <c r="U1263" s="50" t="n"/>
      <c r="V1263" s="50" t="n"/>
      <c r="W1263" s="50" t="n"/>
      <c r="X1263" s="50" t="n"/>
      <c r="Y1263" s="51" t="n"/>
      <c r="Z1263" s="52" t="n"/>
      <c r="AA1263" s="50" t="n"/>
      <c r="AB1263" s="50" t="n"/>
      <c r="AC1263" s="61" t="n"/>
      <c r="AD1263" s="61" t="n"/>
      <c r="AE1263" s="50" t="n"/>
      <c r="AF1263" s="0" t="n"/>
      <c r="AG1263" s="0" t="n"/>
      <c r="AH1263" s="85">
        <f>IF(COUNTA(A1263:AG1263,AI1263,AL1263:AP1263)=0,"",IF(TRIM(A1263)="","AIR-ID REQUIRED",IF(OR(AND(K1263&lt;&gt;"",ISNA(MATCH(K1263,{"Yes","No","Unknown"},0))),AND(Q1263&lt;&gt;"",ISNA(MATCH(Q1263,{"Yes","No","Unknown"},0))),AND(R1263&lt;&gt;"",ISNA(MATCH(R1263,{"Yes","No","Unknown"},0))),AND(T1263&lt;&gt;"",ISNA(MATCH(T1263,{"Yes","No","Unknown"},0))),AND(J1263&lt;&gt;"",ISNA(MATCH(J1263,{"Improving","Stable","Deteriorating","New / Baseline","Not yet known"},0))),AND(Z1263&lt;&gt;"",ISNA(MATCH(Z1263,{"Open","Reviewed","Action Open","Escalated","Closed"},0))),AND(AG1263&lt;&gt;"",ISNA(MATCH(AG1263,{"UC-ID specific","Shared system baseline"},0))),AND(AI1263&lt;&gt;"",ISNA(MATCH(AI1263,{"Low","Medium","High","Critical"},0))),AND(AL1263&lt;&gt;"",COUNTIF(Lists!$A$3:$A$10,AL1263)=0),AND(AO1263&lt;&gt;"",ISNA(MATCH(AO1263,{"Operational monitoring","Performance review","Formal review"},0))),AND(AP1263&lt;&gt;"",ISNA(MATCH(AP1263,{"Raised per Monitoring and Review Plan","Not action-capable","Action-capable: raise not yet set"},0)))),"INVALID VALUE — use the dropdown list",IF(AND(AG1263="UC-ID specific",OR(AF1263="",AF1263="None")),"UC-ID REQUIRED",IF(OR(J1263="",K1263="",Q1263="",R1263="",T1263="",AL1263="",J1263="Not yet known",K1263="Unknown",Q1263="Unknown",R1263="Unknown",T1263="Unknown"),"UNKNOWN TO RESOLVE",IF(AND(K1263="Yes",OR(H1263="",I1263="",M1263="",N1263="",O1263="",P1263="",P1263="None",X1263="")),"BREACH ACTION INCOMPLETE",IF(AND(OR(K1263="Yes",Q1263="Yes"),AL1263="None"),"TRIGGER NOT RECORDED — select the E.4 trigger",IF(AND(OR(AND(AL1263&lt;&gt;"",AL1263&lt;&gt;"None"),R1263="Yes"),AM1263=""),"REASSESSMENT / CONSIDERATION REF REQUIRED",IF(AND(OR(R1263="Yes",T1263="Yes"),U1263=""),"GATE LOG EVENT ID REQUIRED",IF(OR(AND(D1263&lt;&gt;"",NOT(ISNUMBER(D1263))),AND(Y1263&lt;&gt;"",NOT(ISNUMBER(Y1263))),AND(ISNUMBER(D1263),ISNUMBER(Y1263),Y1263&lt;=D1263)),"DATE CHECK — Review and Next Review must be dates, Next after Review",IF(AND(ISNUMBER(AC1263),ISNUMBER(AD1263),AD1263&gt;AC1263),"SAMPLE EXCEEDS POPULATION",IF(AND(ISNUMBER(AD1263),ISNUMBER(AK1263),AD1263&lt;AK1263),"SAMPLE BELOW TIER MINIMUM",IF(AND(AI1263&lt;&gt;"",ISNUMBER(Y1263),AO1263=""),"REVIEW TYPE REQUIRED: operational, performance or formal (§6.4.4)",IF(AND(ISNUMBER(D1263),ISNUMBER(Y1263),AI1263&lt;&gt;"",Y1263-D1263&gt;IF(AI1263="Critical",31,IF(AI1263="High",IF(OR(AO1263="Operational monitoring",AO1263="Performance review"),31,92),IF(AI1263="Medium",IF(AO1263="Operational monitoring",31,IF(AO1263="Performance review",92,366)),366)))),"NEXT REVIEW EXCEEDS TIER CADENCE",IF(OR(AP1263="",AP1263="Action-capable: raise not yet set"),"AGENTIC CADENCE RAISE NOT SET (§6.4.4; size to be set by the Council)",IF(AND(Z1263="Closed",OR(D1263="",E1263="",G1263="",H1263="",I1263="",X1263="",Y1263="",AA1263="",AB1263="",NOT(ISNUMBER(AC1263)),NOT(ISNUMBER(AD1263)),AC1263&lt;1,AD1263&lt;1,AE1263="",AG1263="",AI1263="")),"CLOSURE EVIDENCE MISSING",IF(Z1263="Closed","Closure ready for independent review","Open / review")))))))))))))))))</f>
        <v/>
      </c>
      <c r="AI1263" s="0" t="n"/>
      <c r="AJ1263" s="0">
        <f>IF(AI1263="","",IF(AO1263="Operational monitoring",IF(AI1263="Low","Routine operational monitoring by the Service Owner",IF(AI1263="Medium","Monthly","Continuous (logged at least monthly)")),IF(AO1263="Performance review",IF(AI1263="Critical","At least monthly",IF(AI1263="High","Monthly",IF(AI1263="Medium","Quarterly","Annual"))),IF(AI1263="Critical","Continuous monitoring; formal review at least monthly",IF(AI1263="High","Quarterly","Annual")))))</f>
        <v/>
      </c>
      <c r="AK1263" s="0">
        <f>IF(OR(AI1263="",NOT(ISNUMBER(AC1263))),"",IF(OR(AI1263="Critical",AI1263="High"),MIN(AC1263,MAX(30,ROUNDUP(0.05*AC1263,0))),IF(AI1263="Medium",MIN(AC1263,20),MIN(AC1263,10))))</f>
        <v/>
      </c>
      <c r="AL1263" s="0" t="n"/>
      <c r="AM1263" s="0" t="n"/>
      <c r="AN1263" s="0" t="n"/>
      <c r="AO1263" s="0" t="n"/>
      <c r="AP1263" s="0" t="n"/>
    </row>
    <row r="1264">
      <c r="A1264" s="49" t="n"/>
      <c r="B1264" s="50" t="n"/>
      <c r="C1264" s="50" t="n"/>
      <c r="D1264" s="51" t="n"/>
      <c r="E1264" s="50" t="n"/>
      <c r="F1264" s="50" t="n"/>
      <c r="G1264" s="50" t="n"/>
      <c r="H1264" s="50" t="n"/>
      <c r="I1264" s="50" t="n"/>
      <c r="J1264" s="50" t="n"/>
      <c r="K1264" s="50" t="n"/>
      <c r="L1264" s="50" t="n"/>
      <c r="M1264" s="50" t="n"/>
      <c r="N1264" s="50" t="n"/>
      <c r="O1264" s="51" t="n"/>
      <c r="P1264" s="50" t="n"/>
      <c r="Q1264" s="50" t="n"/>
      <c r="R1264" s="50" t="n"/>
      <c r="S1264" s="50" t="n"/>
      <c r="T1264" s="50" t="n"/>
      <c r="U1264" s="50" t="n"/>
      <c r="V1264" s="50" t="n"/>
      <c r="W1264" s="50" t="n"/>
      <c r="X1264" s="50" t="n"/>
      <c r="Y1264" s="51" t="n"/>
      <c r="Z1264" s="52" t="n"/>
      <c r="AA1264" s="50" t="n"/>
      <c r="AB1264" s="50" t="n"/>
      <c r="AC1264" s="61" t="n"/>
      <c r="AD1264" s="61" t="n"/>
      <c r="AE1264" s="50" t="n"/>
      <c r="AF1264" s="0" t="n"/>
      <c r="AG1264" s="0" t="n"/>
      <c r="AH1264" s="85">
        <f>IF(COUNTA(A1264:AG1264,AI1264,AL1264:AP1264)=0,"",IF(TRIM(A1264)="","AIR-ID REQUIRED",IF(OR(AND(K1264&lt;&gt;"",ISNA(MATCH(K1264,{"Yes","No","Unknown"},0))),AND(Q1264&lt;&gt;"",ISNA(MATCH(Q1264,{"Yes","No","Unknown"},0))),AND(R1264&lt;&gt;"",ISNA(MATCH(R1264,{"Yes","No","Unknown"},0))),AND(T1264&lt;&gt;"",ISNA(MATCH(T1264,{"Yes","No","Unknown"},0))),AND(J1264&lt;&gt;"",ISNA(MATCH(J1264,{"Improving","Stable","Deteriorating","New / Baseline","Not yet known"},0))),AND(Z1264&lt;&gt;"",ISNA(MATCH(Z1264,{"Open","Reviewed","Action Open","Escalated","Closed"},0))),AND(AG1264&lt;&gt;"",ISNA(MATCH(AG1264,{"UC-ID specific","Shared system baseline"},0))),AND(AI1264&lt;&gt;"",ISNA(MATCH(AI1264,{"Low","Medium","High","Critical"},0))),AND(AL1264&lt;&gt;"",COUNTIF(Lists!$A$3:$A$10,AL1264)=0),AND(AO1264&lt;&gt;"",ISNA(MATCH(AO1264,{"Operational monitoring","Performance review","Formal review"},0))),AND(AP1264&lt;&gt;"",ISNA(MATCH(AP1264,{"Raised per Monitoring and Review Plan","Not action-capable","Action-capable: raise not yet set"},0)))),"INVALID VALUE — use the dropdown list",IF(AND(AG1264="UC-ID specific",OR(AF1264="",AF1264="None")),"UC-ID REQUIRED",IF(OR(J1264="",K1264="",Q1264="",R1264="",T1264="",AL1264="",J1264="Not yet known",K1264="Unknown",Q1264="Unknown",R1264="Unknown",T1264="Unknown"),"UNKNOWN TO RESOLVE",IF(AND(K1264="Yes",OR(H1264="",I1264="",M1264="",N1264="",O1264="",P1264="",P1264="None",X1264="")),"BREACH ACTION INCOMPLETE",IF(AND(OR(K1264="Yes",Q1264="Yes"),AL1264="None"),"TRIGGER NOT RECORDED — select the E.4 trigger",IF(AND(OR(AND(AL1264&lt;&gt;"",AL1264&lt;&gt;"None"),R1264="Yes"),AM1264=""),"REASSESSMENT / CONSIDERATION REF REQUIRED",IF(AND(OR(R1264="Yes",T1264="Yes"),U1264=""),"GATE LOG EVENT ID REQUIRED",IF(OR(AND(D1264&lt;&gt;"",NOT(ISNUMBER(D1264))),AND(Y1264&lt;&gt;"",NOT(ISNUMBER(Y1264))),AND(ISNUMBER(D1264),ISNUMBER(Y1264),Y1264&lt;=D1264)),"DATE CHECK — Review and Next Review must be dates, Next after Review",IF(AND(ISNUMBER(AC1264),ISNUMBER(AD1264),AD1264&gt;AC1264),"SAMPLE EXCEEDS POPULATION",IF(AND(ISNUMBER(AD1264),ISNUMBER(AK1264),AD1264&lt;AK1264),"SAMPLE BELOW TIER MINIMUM",IF(AND(AI1264&lt;&gt;"",ISNUMBER(Y1264),AO1264=""),"REVIEW TYPE REQUIRED: operational, performance or formal (§6.4.4)",IF(AND(ISNUMBER(D1264),ISNUMBER(Y1264),AI1264&lt;&gt;"",Y1264-D1264&gt;IF(AI1264="Critical",31,IF(AI1264="High",IF(OR(AO1264="Operational monitoring",AO1264="Performance review"),31,92),IF(AI1264="Medium",IF(AO1264="Operational monitoring",31,IF(AO1264="Performance review",92,366)),366)))),"NEXT REVIEW EXCEEDS TIER CADENCE",IF(OR(AP1264="",AP1264="Action-capable: raise not yet set"),"AGENTIC CADENCE RAISE NOT SET (§6.4.4; size to be set by the Council)",IF(AND(Z1264="Closed",OR(D1264="",E1264="",G1264="",H1264="",I1264="",X1264="",Y1264="",AA1264="",AB1264="",NOT(ISNUMBER(AC1264)),NOT(ISNUMBER(AD1264)),AC1264&lt;1,AD1264&lt;1,AE1264="",AG1264="",AI1264="")),"CLOSURE EVIDENCE MISSING",IF(Z1264="Closed","Closure ready for independent review","Open / review")))))))))))))))))</f>
        <v/>
      </c>
      <c r="AI1264" s="0" t="n"/>
      <c r="AJ1264" s="0">
        <f>IF(AI1264="","",IF(AO1264="Operational monitoring",IF(AI1264="Low","Routine operational monitoring by the Service Owner",IF(AI1264="Medium","Monthly","Continuous (logged at least monthly)")),IF(AO1264="Performance review",IF(AI1264="Critical","At least monthly",IF(AI1264="High","Monthly",IF(AI1264="Medium","Quarterly","Annual"))),IF(AI1264="Critical","Continuous monitoring; formal review at least monthly",IF(AI1264="High","Quarterly","Annual")))))</f>
        <v/>
      </c>
      <c r="AK1264" s="0">
        <f>IF(OR(AI1264="",NOT(ISNUMBER(AC1264))),"",IF(OR(AI1264="Critical",AI1264="High"),MIN(AC1264,MAX(30,ROUNDUP(0.05*AC1264,0))),IF(AI1264="Medium",MIN(AC1264,20),MIN(AC1264,10))))</f>
        <v/>
      </c>
      <c r="AL1264" s="0" t="n"/>
      <c r="AM1264" s="0" t="n"/>
      <c r="AN1264" s="0" t="n"/>
      <c r="AO1264" s="0" t="n"/>
      <c r="AP1264" s="0" t="n"/>
    </row>
    <row r="1265">
      <c r="A1265" s="49" t="n"/>
      <c r="B1265" s="50" t="n"/>
      <c r="C1265" s="50" t="n"/>
      <c r="D1265" s="51" t="n"/>
      <c r="E1265" s="50" t="n"/>
      <c r="F1265" s="50" t="n"/>
      <c r="G1265" s="50" t="n"/>
      <c r="H1265" s="50" t="n"/>
      <c r="I1265" s="50" t="n"/>
      <c r="J1265" s="50" t="n"/>
      <c r="K1265" s="50" t="n"/>
      <c r="L1265" s="50" t="n"/>
      <c r="M1265" s="50" t="n"/>
      <c r="N1265" s="50" t="n"/>
      <c r="O1265" s="51" t="n"/>
      <c r="P1265" s="50" t="n"/>
      <c r="Q1265" s="50" t="n"/>
      <c r="R1265" s="50" t="n"/>
      <c r="S1265" s="50" t="n"/>
      <c r="T1265" s="50" t="n"/>
      <c r="U1265" s="50" t="n"/>
      <c r="V1265" s="50" t="n"/>
      <c r="W1265" s="50" t="n"/>
      <c r="X1265" s="50" t="n"/>
      <c r="Y1265" s="51" t="n"/>
      <c r="Z1265" s="52" t="n"/>
      <c r="AA1265" s="50" t="n"/>
      <c r="AB1265" s="50" t="n"/>
      <c r="AC1265" s="61" t="n"/>
      <c r="AD1265" s="61" t="n"/>
      <c r="AE1265" s="50" t="n"/>
      <c r="AF1265" s="0" t="n"/>
      <c r="AG1265" s="0" t="n"/>
      <c r="AH1265" s="85">
        <f>IF(COUNTA(A1265:AG1265,AI1265,AL1265:AP1265)=0,"",IF(TRIM(A1265)="","AIR-ID REQUIRED",IF(OR(AND(K1265&lt;&gt;"",ISNA(MATCH(K1265,{"Yes","No","Unknown"},0))),AND(Q1265&lt;&gt;"",ISNA(MATCH(Q1265,{"Yes","No","Unknown"},0))),AND(R1265&lt;&gt;"",ISNA(MATCH(R1265,{"Yes","No","Unknown"},0))),AND(T1265&lt;&gt;"",ISNA(MATCH(T1265,{"Yes","No","Unknown"},0))),AND(J1265&lt;&gt;"",ISNA(MATCH(J1265,{"Improving","Stable","Deteriorating","New / Baseline","Not yet known"},0))),AND(Z1265&lt;&gt;"",ISNA(MATCH(Z1265,{"Open","Reviewed","Action Open","Escalated","Closed"},0))),AND(AG1265&lt;&gt;"",ISNA(MATCH(AG1265,{"UC-ID specific","Shared system baseline"},0))),AND(AI1265&lt;&gt;"",ISNA(MATCH(AI1265,{"Low","Medium","High","Critical"},0))),AND(AL1265&lt;&gt;"",COUNTIF(Lists!$A$3:$A$10,AL1265)=0),AND(AO1265&lt;&gt;"",ISNA(MATCH(AO1265,{"Operational monitoring","Performance review","Formal review"},0))),AND(AP1265&lt;&gt;"",ISNA(MATCH(AP1265,{"Raised per Monitoring and Review Plan","Not action-capable","Action-capable: raise not yet set"},0)))),"INVALID VALUE — use the dropdown list",IF(AND(AG1265="UC-ID specific",OR(AF1265="",AF1265="None")),"UC-ID REQUIRED",IF(OR(J1265="",K1265="",Q1265="",R1265="",T1265="",AL1265="",J1265="Not yet known",K1265="Unknown",Q1265="Unknown",R1265="Unknown",T1265="Unknown"),"UNKNOWN TO RESOLVE",IF(AND(K1265="Yes",OR(H1265="",I1265="",M1265="",N1265="",O1265="",P1265="",P1265="None",X1265="")),"BREACH ACTION INCOMPLETE",IF(AND(OR(K1265="Yes",Q1265="Yes"),AL1265="None"),"TRIGGER NOT RECORDED — select the E.4 trigger",IF(AND(OR(AND(AL1265&lt;&gt;"",AL1265&lt;&gt;"None"),R1265="Yes"),AM1265=""),"REASSESSMENT / CONSIDERATION REF REQUIRED",IF(AND(OR(R1265="Yes",T1265="Yes"),U1265=""),"GATE LOG EVENT ID REQUIRED",IF(OR(AND(D1265&lt;&gt;"",NOT(ISNUMBER(D1265))),AND(Y1265&lt;&gt;"",NOT(ISNUMBER(Y1265))),AND(ISNUMBER(D1265),ISNUMBER(Y1265),Y1265&lt;=D1265)),"DATE CHECK — Review and Next Review must be dates, Next after Review",IF(AND(ISNUMBER(AC1265),ISNUMBER(AD1265),AD1265&gt;AC1265),"SAMPLE EXCEEDS POPULATION",IF(AND(ISNUMBER(AD1265),ISNUMBER(AK1265),AD1265&lt;AK1265),"SAMPLE BELOW TIER MINIMUM",IF(AND(AI1265&lt;&gt;"",ISNUMBER(Y1265),AO1265=""),"REVIEW TYPE REQUIRED: operational, performance or formal (§6.4.4)",IF(AND(ISNUMBER(D1265),ISNUMBER(Y1265),AI1265&lt;&gt;"",Y1265-D1265&gt;IF(AI1265="Critical",31,IF(AI1265="High",IF(OR(AO1265="Operational monitoring",AO1265="Performance review"),31,92),IF(AI1265="Medium",IF(AO1265="Operational monitoring",31,IF(AO1265="Performance review",92,366)),366)))),"NEXT REVIEW EXCEEDS TIER CADENCE",IF(OR(AP1265="",AP1265="Action-capable: raise not yet set"),"AGENTIC CADENCE RAISE NOT SET (§6.4.4; size to be set by the Council)",IF(AND(Z1265="Closed",OR(D1265="",E1265="",G1265="",H1265="",I1265="",X1265="",Y1265="",AA1265="",AB1265="",NOT(ISNUMBER(AC1265)),NOT(ISNUMBER(AD1265)),AC1265&lt;1,AD1265&lt;1,AE1265="",AG1265="",AI1265="")),"CLOSURE EVIDENCE MISSING",IF(Z1265="Closed","Closure ready for independent review","Open / review")))))))))))))))))</f>
        <v/>
      </c>
      <c r="AI1265" s="0" t="n"/>
      <c r="AJ1265" s="0">
        <f>IF(AI1265="","",IF(AO1265="Operational monitoring",IF(AI1265="Low","Routine operational monitoring by the Service Owner",IF(AI1265="Medium","Monthly","Continuous (logged at least monthly)")),IF(AO1265="Performance review",IF(AI1265="Critical","At least monthly",IF(AI1265="High","Monthly",IF(AI1265="Medium","Quarterly","Annual"))),IF(AI1265="Critical","Continuous monitoring; formal review at least monthly",IF(AI1265="High","Quarterly","Annual")))))</f>
        <v/>
      </c>
      <c r="AK1265" s="0">
        <f>IF(OR(AI1265="",NOT(ISNUMBER(AC1265))),"",IF(OR(AI1265="Critical",AI1265="High"),MIN(AC1265,MAX(30,ROUNDUP(0.05*AC1265,0))),IF(AI1265="Medium",MIN(AC1265,20),MIN(AC1265,10))))</f>
        <v/>
      </c>
      <c r="AL1265" s="0" t="n"/>
      <c r="AM1265" s="0" t="n"/>
      <c r="AN1265" s="0" t="n"/>
      <c r="AO1265" s="0" t="n"/>
      <c r="AP1265" s="0" t="n"/>
    </row>
    <row r="1266">
      <c r="A1266" s="49" t="n"/>
      <c r="B1266" s="50" t="n"/>
      <c r="C1266" s="50" t="n"/>
      <c r="D1266" s="51" t="n"/>
      <c r="E1266" s="50" t="n"/>
      <c r="F1266" s="50" t="n"/>
      <c r="G1266" s="50" t="n"/>
      <c r="H1266" s="50" t="n"/>
      <c r="I1266" s="50" t="n"/>
      <c r="J1266" s="50" t="n"/>
      <c r="K1266" s="50" t="n"/>
      <c r="L1266" s="50" t="n"/>
      <c r="M1266" s="50" t="n"/>
      <c r="N1266" s="50" t="n"/>
      <c r="O1266" s="51" t="n"/>
      <c r="P1266" s="50" t="n"/>
      <c r="Q1266" s="50" t="n"/>
      <c r="R1266" s="50" t="n"/>
      <c r="S1266" s="50" t="n"/>
      <c r="T1266" s="50" t="n"/>
      <c r="U1266" s="50" t="n"/>
      <c r="V1266" s="50" t="n"/>
      <c r="W1266" s="50" t="n"/>
      <c r="X1266" s="50" t="n"/>
      <c r="Y1266" s="51" t="n"/>
      <c r="Z1266" s="52" t="n"/>
      <c r="AA1266" s="50" t="n"/>
      <c r="AB1266" s="50" t="n"/>
      <c r="AC1266" s="61" t="n"/>
      <c r="AD1266" s="61" t="n"/>
      <c r="AE1266" s="50" t="n"/>
      <c r="AF1266" s="0" t="n"/>
      <c r="AG1266" s="0" t="n"/>
      <c r="AH1266" s="85">
        <f>IF(COUNTA(A1266:AG1266,AI1266,AL1266:AP1266)=0,"",IF(TRIM(A1266)="","AIR-ID REQUIRED",IF(OR(AND(K1266&lt;&gt;"",ISNA(MATCH(K1266,{"Yes","No","Unknown"},0))),AND(Q1266&lt;&gt;"",ISNA(MATCH(Q1266,{"Yes","No","Unknown"},0))),AND(R1266&lt;&gt;"",ISNA(MATCH(R1266,{"Yes","No","Unknown"},0))),AND(T1266&lt;&gt;"",ISNA(MATCH(T1266,{"Yes","No","Unknown"},0))),AND(J1266&lt;&gt;"",ISNA(MATCH(J1266,{"Improving","Stable","Deteriorating","New / Baseline","Not yet known"},0))),AND(Z1266&lt;&gt;"",ISNA(MATCH(Z1266,{"Open","Reviewed","Action Open","Escalated","Closed"},0))),AND(AG1266&lt;&gt;"",ISNA(MATCH(AG1266,{"UC-ID specific","Shared system baseline"},0))),AND(AI1266&lt;&gt;"",ISNA(MATCH(AI1266,{"Low","Medium","High","Critical"},0))),AND(AL1266&lt;&gt;"",COUNTIF(Lists!$A$3:$A$10,AL1266)=0),AND(AO1266&lt;&gt;"",ISNA(MATCH(AO1266,{"Operational monitoring","Performance review","Formal review"},0))),AND(AP1266&lt;&gt;"",ISNA(MATCH(AP1266,{"Raised per Monitoring and Review Plan","Not action-capable","Action-capable: raise not yet set"},0)))),"INVALID VALUE — use the dropdown list",IF(AND(AG1266="UC-ID specific",OR(AF1266="",AF1266="None")),"UC-ID REQUIRED",IF(OR(J1266="",K1266="",Q1266="",R1266="",T1266="",AL1266="",J1266="Not yet known",K1266="Unknown",Q1266="Unknown",R1266="Unknown",T1266="Unknown"),"UNKNOWN TO RESOLVE",IF(AND(K1266="Yes",OR(H1266="",I1266="",M1266="",N1266="",O1266="",P1266="",P1266="None",X1266="")),"BREACH ACTION INCOMPLETE",IF(AND(OR(K1266="Yes",Q1266="Yes"),AL1266="None"),"TRIGGER NOT RECORDED — select the E.4 trigger",IF(AND(OR(AND(AL1266&lt;&gt;"",AL1266&lt;&gt;"None"),R1266="Yes"),AM1266=""),"REASSESSMENT / CONSIDERATION REF REQUIRED",IF(AND(OR(R1266="Yes",T1266="Yes"),U1266=""),"GATE LOG EVENT ID REQUIRED",IF(OR(AND(D1266&lt;&gt;"",NOT(ISNUMBER(D1266))),AND(Y1266&lt;&gt;"",NOT(ISNUMBER(Y1266))),AND(ISNUMBER(D1266),ISNUMBER(Y1266),Y1266&lt;=D1266)),"DATE CHECK — Review and Next Review must be dates, Next after Review",IF(AND(ISNUMBER(AC1266),ISNUMBER(AD1266),AD1266&gt;AC1266),"SAMPLE EXCEEDS POPULATION",IF(AND(ISNUMBER(AD1266),ISNUMBER(AK1266),AD1266&lt;AK1266),"SAMPLE BELOW TIER MINIMUM",IF(AND(AI1266&lt;&gt;"",ISNUMBER(Y1266),AO1266=""),"REVIEW TYPE REQUIRED: operational, performance or formal (§6.4.4)",IF(AND(ISNUMBER(D1266),ISNUMBER(Y1266),AI1266&lt;&gt;"",Y1266-D1266&gt;IF(AI1266="Critical",31,IF(AI1266="High",IF(OR(AO1266="Operational monitoring",AO1266="Performance review"),31,92),IF(AI1266="Medium",IF(AO1266="Operational monitoring",31,IF(AO1266="Performance review",92,366)),366)))),"NEXT REVIEW EXCEEDS TIER CADENCE",IF(OR(AP1266="",AP1266="Action-capable: raise not yet set"),"AGENTIC CADENCE RAISE NOT SET (§6.4.4; size to be set by the Council)",IF(AND(Z1266="Closed",OR(D1266="",E1266="",G1266="",H1266="",I1266="",X1266="",Y1266="",AA1266="",AB1266="",NOT(ISNUMBER(AC1266)),NOT(ISNUMBER(AD1266)),AC1266&lt;1,AD1266&lt;1,AE1266="",AG1266="",AI1266="")),"CLOSURE EVIDENCE MISSING",IF(Z1266="Closed","Closure ready for independent review","Open / review")))))))))))))))))</f>
        <v/>
      </c>
      <c r="AI1266" s="0" t="n"/>
      <c r="AJ1266" s="0">
        <f>IF(AI1266="","",IF(AO1266="Operational monitoring",IF(AI1266="Low","Routine operational monitoring by the Service Owner",IF(AI1266="Medium","Monthly","Continuous (logged at least monthly)")),IF(AO1266="Performance review",IF(AI1266="Critical","At least monthly",IF(AI1266="High","Monthly",IF(AI1266="Medium","Quarterly","Annual"))),IF(AI1266="Critical","Continuous monitoring; formal review at least monthly",IF(AI1266="High","Quarterly","Annual")))))</f>
        <v/>
      </c>
      <c r="AK1266" s="0">
        <f>IF(OR(AI1266="",NOT(ISNUMBER(AC1266))),"",IF(OR(AI1266="Critical",AI1266="High"),MIN(AC1266,MAX(30,ROUNDUP(0.05*AC1266,0))),IF(AI1266="Medium",MIN(AC1266,20),MIN(AC1266,10))))</f>
        <v/>
      </c>
      <c r="AL1266" s="0" t="n"/>
      <c r="AM1266" s="0" t="n"/>
      <c r="AN1266" s="0" t="n"/>
      <c r="AO1266" s="0" t="n"/>
      <c r="AP1266" s="0" t="n"/>
    </row>
    <row r="1267">
      <c r="A1267" s="49" t="n"/>
      <c r="B1267" s="50" t="n"/>
      <c r="C1267" s="50" t="n"/>
      <c r="D1267" s="51" t="n"/>
      <c r="E1267" s="50" t="n"/>
      <c r="F1267" s="50" t="n"/>
      <c r="G1267" s="50" t="n"/>
      <c r="H1267" s="50" t="n"/>
      <c r="I1267" s="50" t="n"/>
      <c r="J1267" s="50" t="n"/>
      <c r="K1267" s="50" t="n"/>
      <c r="L1267" s="50" t="n"/>
      <c r="M1267" s="50" t="n"/>
      <c r="N1267" s="50" t="n"/>
      <c r="O1267" s="51" t="n"/>
      <c r="P1267" s="50" t="n"/>
      <c r="Q1267" s="50" t="n"/>
      <c r="R1267" s="50" t="n"/>
      <c r="S1267" s="50" t="n"/>
      <c r="T1267" s="50" t="n"/>
      <c r="U1267" s="50" t="n"/>
      <c r="V1267" s="50" t="n"/>
      <c r="W1267" s="50" t="n"/>
      <c r="X1267" s="50" t="n"/>
      <c r="Y1267" s="51" t="n"/>
      <c r="Z1267" s="52" t="n"/>
      <c r="AA1267" s="50" t="n"/>
      <c r="AB1267" s="50" t="n"/>
      <c r="AC1267" s="61" t="n"/>
      <c r="AD1267" s="61" t="n"/>
      <c r="AE1267" s="50" t="n"/>
      <c r="AF1267" s="0" t="n"/>
      <c r="AG1267" s="0" t="n"/>
      <c r="AH1267" s="85">
        <f>IF(COUNTA(A1267:AG1267,AI1267,AL1267:AP1267)=0,"",IF(TRIM(A1267)="","AIR-ID REQUIRED",IF(OR(AND(K1267&lt;&gt;"",ISNA(MATCH(K1267,{"Yes","No","Unknown"},0))),AND(Q1267&lt;&gt;"",ISNA(MATCH(Q1267,{"Yes","No","Unknown"},0))),AND(R1267&lt;&gt;"",ISNA(MATCH(R1267,{"Yes","No","Unknown"},0))),AND(T1267&lt;&gt;"",ISNA(MATCH(T1267,{"Yes","No","Unknown"},0))),AND(J1267&lt;&gt;"",ISNA(MATCH(J1267,{"Improving","Stable","Deteriorating","New / Baseline","Not yet known"},0))),AND(Z1267&lt;&gt;"",ISNA(MATCH(Z1267,{"Open","Reviewed","Action Open","Escalated","Closed"},0))),AND(AG1267&lt;&gt;"",ISNA(MATCH(AG1267,{"UC-ID specific","Shared system baseline"},0))),AND(AI1267&lt;&gt;"",ISNA(MATCH(AI1267,{"Low","Medium","High","Critical"},0))),AND(AL1267&lt;&gt;"",COUNTIF(Lists!$A$3:$A$10,AL1267)=0),AND(AO1267&lt;&gt;"",ISNA(MATCH(AO1267,{"Operational monitoring","Performance review","Formal review"},0))),AND(AP1267&lt;&gt;"",ISNA(MATCH(AP1267,{"Raised per Monitoring and Review Plan","Not action-capable","Action-capable: raise not yet set"},0)))),"INVALID VALUE — use the dropdown list",IF(AND(AG1267="UC-ID specific",OR(AF1267="",AF1267="None")),"UC-ID REQUIRED",IF(OR(J1267="",K1267="",Q1267="",R1267="",T1267="",AL1267="",J1267="Not yet known",K1267="Unknown",Q1267="Unknown",R1267="Unknown",T1267="Unknown"),"UNKNOWN TO RESOLVE",IF(AND(K1267="Yes",OR(H1267="",I1267="",M1267="",N1267="",O1267="",P1267="",P1267="None",X1267="")),"BREACH ACTION INCOMPLETE",IF(AND(OR(K1267="Yes",Q1267="Yes"),AL1267="None"),"TRIGGER NOT RECORDED — select the E.4 trigger",IF(AND(OR(AND(AL1267&lt;&gt;"",AL1267&lt;&gt;"None"),R1267="Yes"),AM1267=""),"REASSESSMENT / CONSIDERATION REF REQUIRED",IF(AND(OR(R1267="Yes",T1267="Yes"),U1267=""),"GATE LOG EVENT ID REQUIRED",IF(OR(AND(D1267&lt;&gt;"",NOT(ISNUMBER(D1267))),AND(Y1267&lt;&gt;"",NOT(ISNUMBER(Y1267))),AND(ISNUMBER(D1267),ISNUMBER(Y1267),Y1267&lt;=D1267)),"DATE CHECK — Review and Next Review must be dates, Next after Review",IF(AND(ISNUMBER(AC1267),ISNUMBER(AD1267),AD1267&gt;AC1267),"SAMPLE EXCEEDS POPULATION",IF(AND(ISNUMBER(AD1267),ISNUMBER(AK1267),AD1267&lt;AK1267),"SAMPLE BELOW TIER MINIMUM",IF(AND(AI1267&lt;&gt;"",ISNUMBER(Y1267),AO1267=""),"REVIEW TYPE REQUIRED: operational, performance or formal (§6.4.4)",IF(AND(ISNUMBER(D1267),ISNUMBER(Y1267),AI1267&lt;&gt;"",Y1267-D1267&gt;IF(AI1267="Critical",31,IF(AI1267="High",IF(OR(AO1267="Operational monitoring",AO1267="Performance review"),31,92),IF(AI1267="Medium",IF(AO1267="Operational monitoring",31,IF(AO1267="Performance review",92,366)),366)))),"NEXT REVIEW EXCEEDS TIER CADENCE",IF(OR(AP1267="",AP1267="Action-capable: raise not yet set"),"AGENTIC CADENCE RAISE NOT SET (§6.4.4; size to be set by the Council)",IF(AND(Z1267="Closed",OR(D1267="",E1267="",G1267="",H1267="",I1267="",X1267="",Y1267="",AA1267="",AB1267="",NOT(ISNUMBER(AC1267)),NOT(ISNUMBER(AD1267)),AC1267&lt;1,AD1267&lt;1,AE1267="",AG1267="",AI1267="")),"CLOSURE EVIDENCE MISSING",IF(Z1267="Closed","Closure ready for independent review","Open / review")))))))))))))))))</f>
        <v/>
      </c>
      <c r="AI1267" s="0" t="n"/>
      <c r="AJ1267" s="0">
        <f>IF(AI1267="","",IF(AO1267="Operational monitoring",IF(AI1267="Low","Routine operational monitoring by the Service Owner",IF(AI1267="Medium","Monthly","Continuous (logged at least monthly)")),IF(AO1267="Performance review",IF(AI1267="Critical","At least monthly",IF(AI1267="High","Monthly",IF(AI1267="Medium","Quarterly","Annual"))),IF(AI1267="Critical","Continuous monitoring; formal review at least monthly",IF(AI1267="High","Quarterly","Annual")))))</f>
        <v/>
      </c>
      <c r="AK1267" s="0">
        <f>IF(OR(AI1267="",NOT(ISNUMBER(AC1267))),"",IF(OR(AI1267="Critical",AI1267="High"),MIN(AC1267,MAX(30,ROUNDUP(0.05*AC1267,0))),IF(AI1267="Medium",MIN(AC1267,20),MIN(AC1267,10))))</f>
        <v/>
      </c>
      <c r="AL1267" s="0" t="n"/>
      <c r="AM1267" s="0" t="n"/>
      <c r="AN1267" s="0" t="n"/>
      <c r="AO1267" s="0" t="n"/>
      <c r="AP1267" s="0" t="n"/>
    </row>
    <row r="1268">
      <c r="A1268" s="49" t="n"/>
      <c r="B1268" s="50" t="n"/>
      <c r="C1268" s="50" t="n"/>
      <c r="D1268" s="51" t="n"/>
      <c r="E1268" s="50" t="n"/>
      <c r="F1268" s="50" t="n"/>
      <c r="G1268" s="50" t="n"/>
      <c r="H1268" s="50" t="n"/>
      <c r="I1268" s="50" t="n"/>
      <c r="J1268" s="50" t="n"/>
      <c r="K1268" s="50" t="n"/>
      <c r="L1268" s="50" t="n"/>
      <c r="M1268" s="50" t="n"/>
      <c r="N1268" s="50" t="n"/>
      <c r="O1268" s="51" t="n"/>
      <c r="P1268" s="50" t="n"/>
      <c r="Q1268" s="50" t="n"/>
      <c r="R1268" s="50" t="n"/>
      <c r="S1268" s="50" t="n"/>
      <c r="T1268" s="50" t="n"/>
      <c r="U1268" s="50" t="n"/>
      <c r="V1268" s="50" t="n"/>
      <c r="W1268" s="50" t="n"/>
      <c r="X1268" s="50" t="n"/>
      <c r="Y1268" s="51" t="n"/>
      <c r="Z1268" s="52" t="n"/>
      <c r="AA1268" s="50" t="n"/>
      <c r="AB1268" s="50" t="n"/>
      <c r="AC1268" s="61" t="n"/>
      <c r="AD1268" s="61" t="n"/>
      <c r="AE1268" s="50" t="n"/>
      <c r="AF1268" s="0" t="n"/>
      <c r="AG1268" s="0" t="n"/>
      <c r="AH1268" s="85">
        <f>IF(COUNTA(A1268:AG1268,AI1268,AL1268:AP1268)=0,"",IF(TRIM(A1268)="","AIR-ID REQUIRED",IF(OR(AND(K1268&lt;&gt;"",ISNA(MATCH(K1268,{"Yes","No","Unknown"},0))),AND(Q1268&lt;&gt;"",ISNA(MATCH(Q1268,{"Yes","No","Unknown"},0))),AND(R1268&lt;&gt;"",ISNA(MATCH(R1268,{"Yes","No","Unknown"},0))),AND(T1268&lt;&gt;"",ISNA(MATCH(T1268,{"Yes","No","Unknown"},0))),AND(J1268&lt;&gt;"",ISNA(MATCH(J1268,{"Improving","Stable","Deteriorating","New / Baseline","Not yet known"},0))),AND(Z1268&lt;&gt;"",ISNA(MATCH(Z1268,{"Open","Reviewed","Action Open","Escalated","Closed"},0))),AND(AG1268&lt;&gt;"",ISNA(MATCH(AG1268,{"UC-ID specific","Shared system baseline"},0))),AND(AI1268&lt;&gt;"",ISNA(MATCH(AI1268,{"Low","Medium","High","Critical"},0))),AND(AL1268&lt;&gt;"",COUNTIF(Lists!$A$3:$A$10,AL1268)=0),AND(AO1268&lt;&gt;"",ISNA(MATCH(AO1268,{"Operational monitoring","Performance review","Formal review"},0))),AND(AP1268&lt;&gt;"",ISNA(MATCH(AP1268,{"Raised per Monitoring and Review Plan","Not action-capable","Action-capable: raise not yet set"},0)))),"INVALID VALUE — use the dropdown list",IF(AND(AG1268="UC-ID specific",OR(AF1268="",AF1268="None")),"UC-ID REQUIRED",IF(OR(J1268="",K1268="",Q1268="",R1268="",T1268="",AL1268="",J1268="Not yet known",K1268="Unknown",Q1268="Unknown",R1268="Unknown",T1268="Unknown"),"UNKNOWN TO RESOLVE",IF(AND(K1268="Yes",OR(H1268="",I1268="",M1268="",N1268="",O1268="",P1268="",P1268="None",X1268="")),"BREACH ACTION INCOMPLETE",IF(AND(OR(K1268="Yes",Q1268="Yes"),AL1268="None"),"TRIGGER NOT RECORDED — select the E.4 trigger",IF(AND(OR(AND(AL1268&lt;&gt;"",AL1268&lt;&gt;"None"),R1268="Yes"),AM1268=""),"REASSESSMENT / CONSIDERATION REF REQUIRED",IF(AND(OR(R1268="Yes",T1268="Yes"),U1268=""),"GATE LOG EVENT ID REQUIRED",IF(OR(AND(D1268&lt;&gt;"",NOT(ISNUMBER(D1268))),AND(Y1268&lt;&gt;"",NOT(ISNUMBER(Y1268))),AND(ISNUMBER(D1268),ISNUMBER(Y1268),Y1268&lt;=D1268)),"DATE CHECK — Review and Next Review must be dates, Next after Review",IF(AND(ISNUMBER(AC1268),ISNUMBER(AD1268),AD1268&gt;AC1268),"SAMPLE EXCEEDS POPULATION",IF(AND(ISNUMBER(AD1268),ISNUMBER(AK1268),AD1268&lt;AK1268),"SAMPLE BELOW TIER MINIMUM",IF(AND(AI1268&lt;&gt;"",ISNUMBER(Y1268),AO1268=""),"REVIEW TYPE REQUIRED: operational, performance or formal (§6.4.4)",IF(AND(ISNUMBER(D1268),ISNUMBER(Y1268),AI1268&lt;&gt;"",Y1268-D1268&gt;IF(AI1268="Critical",31,IF(AI1268="High",IF(OR(AO1268="Operational monitoring",AO1268="Performance review"),31,92),IF(AI1268="Medium",IF(AO1268="Operational monitoring",31,IF(AO1268="Performance review",92,366)),366)))),"NEXT REVIEW EXCEEDS TIER CADENCE",IF(OR(AP1268="",AP1268="Action-capable: raise not yet set"),"AGENTIC CADENCE RAISE NOT SET (§6.4.4; size to be set by the Council)",IF(AND(Z1268="Closed",OR(D1268="",E1268="",G1268="",H1268="",I1268="",X1268="",Y1268="",AA1268="",AB1268="",NOT(ISNUMBER(AC1268)),NOT(ISNUMBER(AD1268)),AC1268&lt;1,AD1268&lt;1,AE1268="",AG1268="",AI1268="")),"CLOSURE EVIDENCE MISSING",IF(Z1268="Closed","Closure ready for independent review","Open / review")))))))))))))))))</f>
        <v/>
      </c>
      <c r="AI1268" s="0" t="n"/>
      <c r="AJ1268" s="0">
        <f>IF(AI1268="","",IF(AO1268="Operational monitoring",IF(AI1268="Low","Routine operational monitoring by the Service Owner",IF(AI1268="Medium","Monthly","Continuous (logged at least monthly)")),IF(AO1268="Performance review",IF(AI1268="Critical","At least monthly",IF(AI1268="High","Monthly",IF(AI1268="Medium","Quarterly","Annual"))),IF(AI1268="Critical","Continuous monitoring; formal review at least monthly",IF(AI1268="High","Quarterly","Annual")))))</f>
        <v/>
      </c>
      <c r="AK1268" s="0">
        <f>IF(OR(AI1268="",NOT(ISNUMBER(AC1268))),"",IF(OR(AI1268="Critical",AI1268="High"),MIN(AC1268,MAX(30,ROUNDUP(0.05*AC1268,0))),IF(AI1268="Medium",MIN(AC1268,20),MIN(AC1268,10))))</f>
        <v/>
      </c>
      <c r="AL1268" s="0" t="n"/>
      <c r="AM1268" s="0" t="n"/>
      <c r="AN1268" s="0" t="n"/>
      <c r="AO1268" s="0" t="n"/>
      <c r="AP1268" s="0" t="n"/>
    </row>
    <row r="1269">
      <c r="A1269" s="49" t="n"/>
      <c r="B1269" s="50" t="n"/>
      <c r="C1269" s="50" t="n"/>
      <c r="D1269" s="51" t="n"/>
      <c r="E1269" s="50" t="n"/>
      <c r="F1269" s="50" t="n"/>
      <c r="G1269" s="50" t="n"/>
      <c r="H1269" s="50" t="n"/>
      <c r="I1269" s="50" t="n"/>
      <c r="J1269" s="50" t="n"/>
      <c r="K1269" s="50" t="n"/>
      <c r="L1269" s="50" t="n"/>
      <c r="M1269" s="50" t="n"/>
      <c r="N1269" s="50" t="n"/>
      <c r="O1269" s="51" t="n"/>
      <c r="P1269" s="50" t="n"/>
      <c r="Q1269" s="50" t="n"/>
      <c r="R1269" s="50" t="n"/>
      <c r="S1269" s="50" t="n"/>
      <c r="T1269" s="50" t="n"/>
      <c r="U1269" s="50" t="n"/>
      <c r="V1269" s="50" t="n"/>
      <c r="W1269" s="50" t="n"/>
      <c r="X1269" s="50" t="n"/>
      <c r="Y1269" s="51" t="n"/>
      <c r="Z1269" s="52" t="n"/>
      <c r="AA1269" s="50" t="n"/>
      <c r="AB1269" s="50" t="n"/>
      <c r="AC1269" s="61" t="n"/>
      <c r="AD1269" s="61" t="n"/>
      <c r="AE1269" s="50" t="n"/>
      <c r="AF1269" s="0" t="n"/>
      <c r="AG1269" s="0" t="n"/>
      <c r="AH1269" s="85">
        <f>IF(COUNTA(A1269:AG1269,AI1269,AL1269:AP1269)=0,"",IF(TRIM(A1269)="","AIR-ID REQUIRED",IF(OR(AND(K1269&lt;&gt;"",ISNA(MATCH(K1269,{"Yes","No","Unknown"},0))),AND(Q1269&lt;&gt;"",ISNA(MATCH(Q1269,{"Yes","No","Unknown"},0))),AND(R1269&lt;&gt;"",ISNA(MATCH(R1269,{"Yes","No","Unknown"},0))),AND(T1269&lt;&gt;"",ISNA(MATCH(T1269,{"Yes","No","Unknown"},0))),AND(J1269&lt;&gt;"",ISNA(MATCH(J1269,{"Improving","Stable","Deteriorating","New / Baseline","Not yet known"},0))),AND(Z1269&lt;&gt;"",ISNA(MATCH(Z1269,{"Open","Reviewed","Action Open","Escalated","Closed"},0))),AND(AG1269&lt;&gt;"",ISNA(MATCH(AG1269,{"UC-ID specific","Shared system baseline"},0))),AND(AI1269&lt;&gt;"",ISNA(MATCH(AI1269,{"Low","Medium","High","Critical"},0))),AND(AL1269&lt;&gt;"",COUNTIF(Lists!$A$3:$A$10,AL1269)=0),AND(AO1269&lt;&gt;"",ISNA(MATCH(AO1269,{"Operational monitoring","Performance review","Formal review"},0))),AND(AP1269&lt;&gt;"",ISNA(MATCH(AP1269,{"Raised per Monitoring and Review Plan","Not action-capable","Action-capable: raise not yet set"},0)))),"INVALID VALUE — use the dropdown list",IF(AND(AG1269="UC-ID specific",OR(AF1269="",AF1269="None")),"UC-ID REQUIRED",IF(OR(J1269="",K1269="",Q1269="",R1269="",T1269="",AL1269="",J1269="Not yet known",K1269="Unknown",Q1269="Unknown",R1269="Unknown",T1269="Unknown"),"UNKNOWN TO RESOLVE",IF(AND(K1269="Yes",OR(H1269="",I1269="",M1269="",N1269="",O1269="",P1269="",P1269="None",X1269="")),"BREACH ACTION INCOMPLETE",IF(AND(OR(K1269="Yes",Q1269="Yes"),AL1269="None"),"TRIGGER NOT RECORDED — select the E.4 trigger",IF(AND(OR(AND(AL1269&lt;&gt;"",AL1269&lt;&gt;"None"),R1269="Yes"),AM1269=""),"REASSESSMENT / CONSIDERATION REF REQUIRED",IF(AND(OR(R1269="Yes",T1269="Yes"),U1269=""),"GATE LOG EVENT ID REQUIRED",IF(OR(AND(D1269&lt;&gt;"",NOT(ISNUMBER(D1269))),AND(Y1269&lt;&gt;"",NOT(ISNUMBER(Y1269))),AND(ISNUMBER(D1269),ISNUMBER(Y1269),Y1269&lt;=D1269)),"DATE CHECK — Review and Next Review must be dates, Next after Review",IF(AND(ISNUMBER(AC1269),ISNUMBER(AD1269),AD1269&gt;AC1269),"SAMPLE EXCEEDS POPULATION",IF(AND(ISNUMBER(AD1269),ISNUMBER(AK1269),AD1269&lt;AK1269),"SAMPLE BELOW TIER MINIMUM",IF(AND(AI1269&lt;&gt;"",ISNUMBER(Y1269),AO1269=""),"REVIEW TYPE REQUIRED: operational, performance or formal (§6.4.4)",IF(AND(ISNUMBER(D1269),ISNUMBER(Y1269),AI1269&lt;&gt;"",Y1269-D1269&gt;IF(AI1269="Critical",31,IF(AI1269="High",IF(OR(AO1269="Operational monitoring",AO1269="Performance review"),31,92),IF(AI1269="Medium",IF(AO1269="Operational monitoring",31,IF(AO1269="Performance review",92,366)),366)))),"NEXT REVIEW EXCEEDS TIER CADENCE",IF(OR(AP1269="",AP1269="Action-capable: raise not yet set"),"AGENTIC CADENCE RAISE NOT SET (§6.4.4; size to be set by the Council)",IF(AND(Z1269="Closed",OR(D1269="",E1269="",G1269="",H1269="",I1269="",X1269="",Y1269="",AA1269="",AB1269="",NOT(ISNUMBER(AC1269)),NOT(ISNUMBER(AD1269)),AC1269&lt;1,AD1269&lt;1,AE1269="",AG1269="",AI1269="")),"CLOSURE EVIDENCE MISSING",IF(Z1269="Closed","Closure ready for independent review","Open / review")))))))))))))))))</f>
        <v/>
      </c>
      <c r="AI1269" s="0" t="n"/>
      <c r="AJ1269" s="0">
        <f>IF(AI1269="","",IF(AO1269="Operational monitoring",IF(AI1269="Low","Routine operational monitoring by the Service Owner",IF(AI1269="Medium","Monthly","Continuous (logged at least monthly)")),IF(AO1269="Performance review",IF(AI1269="Critical","At least monthly",IF(AI1269="High","Monthly",IF(AI1269="Medium","Quarterly","Annual"))),IF(AI1269="Critical","Continuous monitoring; formal review at least monthly",IF(AI1269="High","Quarterly","Annual")))))</f>
        <v/>
      </c>
      <c r="AK1269" s="0">
        <f>IF(OR(AI1269="",NOT(ISNUMBER(AC1269))),"",IF(OR(AI1269="Critical",AI1269="High"),MIN(AC1269,MAX(30,ROUNDUP(0.05*AC1269,0))),IF(AI1269="Medium",MIN(AC1269,20),MIN(AC1269,10))))</f>
        <v/>
      </c>
      <c r="AL1269" s="0" t="n"/>
      <c r="AM1269" s="0" t="n"/>
      <c r="AN1269" s="0" t="n"/>
      <c r="AO1269" s="0" t="n"/>
      <c r="AP1269" s="0" t="n"/>
    </row>
    <row r="1270">
      <c r="A1270" s="49" t="n"/>
      <c r="B1270" s="50" t="n"/>
      <c r="C1270" s="50" t="n"/>
      <c r="D1270" s="51" t="n"/>
      <c r="E1270" s="50" t="n"/>
      <c r="F1270" s="50" t="n"/>
      <c r="G1270" s="50" t="n"/>
      <c r="H1270" s="50" t="n"/>
      <c r="I1270" s="50" t="n"/>
      <c r="J1270" s="50" t="n"/>
      <c r="K1270" s="50" t="n"/>
      <c r="L1270" s="50" t="n"/>
      <c r="M1270" s="50" t="n"/>
      <c r="N1270" s="50" t="n"/>
      <c r="O1270" s="51" t="n"/>
      <c r="P1270" s="50" t="n"/>
      <c r="Q1270" s="50" t="n"/>
      <c r="R1270" s="50" t="n"/>
      <c r="S1270" s="50" t="n"/>
      <c r="T1270" s="50" t="n"/>
      <c r="U1270" s="50" t="n"/>
      <c r="V1270" s="50" t="n"/>
      <c r="W1270" s="50" t="n"/>
      <c r="X1270" s="50" t="n"/>
      <c r="Y1270" s="51" t="n"/>
      <c r="Z1270" s="52" t="n"/>
      <c r="AA1270" s="50" t="n"/>
      <c r="AB1270" s="50" t="n"/>
      <c r="AC1270" s="61" t="n"/>
      <c r="AD1270" s="61" t="n"/>
      <c r="AE1270" s="50" t="n"/>
      <c r="AF1270" s="0" t="n"/>
      <c r="AG1270" s="0" t="n"/>
      <c r="AH1270" s="85">
        <f>IF(COUNTA(A1270:AG1270,AI1270,AL1270:AP1270)=0,"",IF(TRIM(A1270)="","AIR-ID REQUIRED",IF(OR(AND(K1270&lt;&gt;"",ISNA(MATCH(K1270,{"Yes","No","Unknown"},0))),AND(Q1270&lt;&gt;"",ISNA(MATCH(Q1270,{"Yes","No","Unknown"},0))),AND(R1270&lt;&gt;"",ISNA(MATCH(R1270,{"Yes","No","Unknown"},0))),AND(T1270&lt;&gt;"",ISNA(MATCH(T1270,{"Yes","No","Unknown"},0))),AND(J1270&lt;&gt;"",ISNA(MATCH(J1270,{"Improving","Stable","Deteriorating","New / Baseline","Not yet known"},0))),AND(Z1270&lt;&gt;"",ISNA(MATCH(Z1270,{"Open","Reviewed","Action Open","Escalated","Closed"},0))),AND(AG1270&lt;&gt;"",ISNA(MATCH(AG1270,{"UC-ID specific","Shared system baseline"},0))),AND(AI1270&lt;&gt;"",ISNA(MATCH(AI1270,{"Low","Medium","High","Critical"},0))),AND(AL1270&lt;&gt;"",COUNTIF(Lists!$A$3:$A$10,AL1270)=0),AND(AO1270&lt;&gt;"",ISNA(MATCH(AO1270,{"Operational monitoring","Performance review","Formal review"},0))),AND(AP1270&lt;&gt;"",ISNA(MATCH(AP1270,{"Raised per Monitoring and Review Plan","Not action-capable","Action-capable: raise not yet set"},0)))),"INVALID VALUE — use the dropdown list",IF(AND(AG1270="UC-ID specific",OR(AF1270="",AF1270="None")),"UC-ID REQUIRED",IF(OR(J1270="",K1270="",Q1270="",R1270="",T1270="",AL1270="",J1270="Not yet known",K1270="Unknown",Q1270="Unknown",R1270="Unknown",T1270="Unknown"),"UNKNOWN TO RESOLVE",IF(AND(K1270="Yes",OR(H1270="",I1270="",M1270="",N1270="",O1270="",P1270="",P1270="None",X1270="")),"BREACH ACTION INCOMPLETE",IF(AND(OR(K1270="Yes",Q1270="Yes"),AL1270="None"),"TRIGGER NOT RECORDED — select the E.4 trigger",IF(AND(OR(AND(AL1270&lt;&gt;"",AL1270&lt;&gt;"None"),R1270="Yes"),AM1270=""),"REASSESSMENT / CONSIDERATION REF REQUIRED",IF(AND(OR(R1270="Yes",T1270="Yes"),U1270=""),"GATE LOG EVENT ID REQUIRED",IF(OR(AND(D1270&lt;&gt;"",NOT(ISNUMBER(D1270))),AND(Y1270&lt;&gt;"",NOT(ISNUMBER(Y1270))),AND(ISNUMBER(D1270),ISNUMBER(Y1270),Y1270&lt;=D1270)),"DATE CHECK — Review and Next Review must be dates, Next after Review",IF(AND(ISNUMBER(AC1270),ISNUMBER(AD1270),AD1270&gt;AC1270),"SAMPLE EXCEEDS POPULATION",IF(AND(ISNUMBER(AD1270),ISNUMBER(AK1270),AD1270&lt;AK1270),"SAMPLE BELOW TIER MINIMUM",IF(AND(AI1270&lt;&gt;"",ISNUMBER(Y1270),AO1270=""),"REVIEW TYPE REQUIRED: operational, performance or formal (§6.4.4)",IF(AND(ISNUMBER(D1270),ISNUMBER(Y1270),AI1270&lt;&gt;"",Y1270-D1270&gt;IF(AI1270="Critical",31,IF(AI1270="High",IF(OR(AO1270="Operational monitoring",AO1270="Performance review"),31,92),IF(AI1270="Medium",IF(AO1270="Operational monitoring",31,IF(AO1270="Performance review",92,366)),366)))),"NEXT REVIEW EXCEEDS TIER CADENCE",IF(OR(AP1270="",AP1270="Action-capable: raise not yet set"),"AGENTIC CADENCE RAISE NOT SET (§6.4.4; size to be set by the Council)",IF(AND(Z1270="Closed",OR(D1270="",E1270="",G1270="",H1270="",I1270="",X1270="",Y1270="",AA1270="",AB1270="",NOT(ISNUMBER(AC1270)),NOT(ISNUMBER(AD1270)),AC1270&lt;1,AD1270&lt;1,AE1270="",AG1270="",AI1270="")),"CLOSURE EVIDENCE MISSING",IF(Z1270="Closed","Closure ready for independent review","Open / review")))))))))))))))))</f>
        <v/>
      </c>
      <c r="AI1270" s="0" t="n"/>
      <c r="AJ1270" s="0">
        <f>IF(AI1270="","",IF(AO1270="Operational monitoring",IF(AI1270="Low","Routine operational monitoring by the Service Owner",IF(AI1270="Medium","Monthly","Continuous (logged at least monthly)")),IF(AO1270="Performance review",IF(AI1270="Critical","At least monthly",IF(AI1270="High","Monthly",IF(AI1270="Medium","Quarterly","Annual"))),IF(AI1270="Critical","Continuous monitoring; formal review at least monthly",IF(AI1270="High","Quarterly","Annual")))))</f>
        <v/>
      </c>
      <c r="AK1270" s="0">
        <f>IF(OR(AI1270="",NOT(ISNUMBER(AC1270))),"",IF(OR(AI1270="Critical",AI1270="High"),MIN(AC1270,MAX(30,ROUNDUP(0.05*AC1270,0))),IF(AI1270="Medium",MIN(AC1270,20),MIN(AC1270,10))))</f>
        <v/>
      </c>
      <c r="AL1270" s="0" t="n"/>
      <c r="AM1270" s="0" t="n"/>
      <c r="AN1270" s="0" t="n"/>
      <c r="AO1270" s="0" t="n"/>
      <c r="AP1270" s="0" t="n"/>
    </row>
    <row r="1271">
      <c r="A1271" s="49" t="n"/>
      <c r="B1271" s="50" t="n"/>
      <c r="C1271" s="50" t="n"/>
      <c r="D1271" s="51" t="n"/>
      <c r="E1271" s="50" t="n"/>
      <c r="F1271" s="50" t="n"/>
      <c r="G1271" s="50" t="n"/>
      <c r="H1271" s="50" t="n"/>
      <c r="I1271" s="50" t="n"/>
      <c r="J1271" s="50" t="n"/>
      <c r="K1271" s="50" t="n"/>
      <c r="L1271" s="50" t="n"/>
      <c r="M1271" s="50" t="n"/>
      <c r="N1271" s="50" t="n"/>
      <c r="O1271" s="51" t="n"/>
      <c r="P1271" s="50" t="n"/>
      <c r="Q1271" s="50" t="n"/>
      <c r="R1271" s="50" t="n"/>
      <c r="S1271" s="50" t="n"/>
      <c r="T1271" s="50" t="n"/>
      <c r="U1271" s="50" t="n"/>
      <c r="V1271" s="50" t="n"/>
      <c r="W1271" s="50" t="n"/>
      <c r="X1271" s="50" t="n"/>
      <c r="Y1271" s="51" t="n"/>
      <c r="Z1271" s="52" t="n"/>
      <c r="AA1271" s="50" t="n"/>
      <c r="AB1271" s="50" t="n"/>
      <c r="AC1271" s="61" t="n"/>
      <c r="AD1271" s="61" t="n"/>
      <c r="AE1271" s="50" t="n"/>
      <c r="AF1271" s="0" t="n"/>
      <c r="AG1271" s="0" t="n"/>
      <c r="AH1271" s="85">
        <f>IF(COUNTA(A1271:AG1271,AI1271,AL1271:AP1271)=0,"",IF(TRIM(A1271)="","AIR-ID REQUIRED",IF(OR(AND(K1271&lt;&gt;"",ISNA(MATCH(K1271,{"Yes","No","Unknown"},0))),AND(Q1271&lt;&gt;"",ISNA(MATCH(Q1271,{"Yes","No","Unknown"},0))),AND(R1271&lt;&gt;"",ISNA(MATCH(R1271,{"Yes","No","Unknown"},0))),AND(T1271&lt;&gt;"",ISNA(MATCH(T1271,{"Yes","No","Unknown"},0))),AND(J1271&lt;&gt;"",ISNA(MATCH(J1271,{"Improving","Stable","Deteriorating","New / Baseline","Not yet known"},0))),AND(Z1271&lt;&gt;"",ISNA(MATCH(Z1271,{"Open","Reviewed","Action Open","Escalated","Closed"},0))),AND(AG1271&lt;&gt;"",ISNA(MATCH(AG1271,{"UC-ID specific","Shared system baseline"},0))),AND(AI1271&lt;&gt;"",ISNA(MATCH(AI1271,{"Low","Medium","High","Critical"},0))),AND(AL1271&lt;&gt;"",COUNTIF(Lists!$A$3:$A$10,AL1271)=0),AND(AO1271&lt;&gt;"",ISNA(MATCH(AO1271,{"Operational monitoring","Performance review","Formal review"},0))),AND(AP1271&lt;&gt;"",ISNA(MATCH(AP1271,{"Raised per Monitoring and Review Plan","Not action-capable","Action-capable: raise not yet set"},0)))),"INVALID VALUE — use the dropdown list",IF(AND(AG1271="UC-ID specific",OR(AF1271="",AF1271="None")),"UC-ID REQUIRED",IF(OR(J1271="",K1271="",Q1271="",R1271="",T1271="",AL1271="",J1271="Not yet known",K1271="Unknown",Q1271="Unknown",R1271="Unknown",T1271="Unknown"),"UNKNOWN TO RESOLVE",IF(AND(K1271="Yes",OR(H1271="",I1271="",M1271="",N1271="",O1271="",P1271="",P1271="None",X1271="")),"BREACH ACTION INCOMPLETE",IF(AND(OR(K1271="Yes",Q1271="Yes"),AL1271="None"),"TRIGGER NOT RECORDED — select the E.4 trigger",IF(AND(OR(AND(AL1271&lt;&gt;"",AL1271&lt;&gt;"None"),R1271="Yes"),AM1271=""),"REASSESSMENT / CONSIDERATION REF REQUIRED",IF(AND(OR(R1271="Yes",T1271="Yes"),U1271=""),"GATE LOG EVENT ID REQUIRED",IF(OR(AND(D1271&lt;&gt;"",NOT(ISNUMBER(D1271))),AND(Y1271&lt;&gt;"",NOT(ISNUMBER(Y1271))),AND(ISNUMBER(D1271),ISNUMBER(Y1271),Y1271&lt;=D1271)),"DATE CHECK — Review and Next Review must be dates, Next after Review",IF(AND(ISNUMBER(AC1271),ISNUMBER(AD1271),AD1271&gt;AC1271),"SAMPLE EXCEEDS POPULATION",IF(AND(ISNUMBER(AD1271),ISNUMBER(AK1271),AD1271&lt;AK1271),"SAMPLE BELOW TIER MINIMUM",IF(AND(AI1271&lt;&gt;"",ISNUMBER(Y1271),AO1271=""),"REVIEW TYPE REQUIRED: operational, performance or formal (§6.4.4)",IF(AND(ISNUMBER(D1271),ISNUMBER(Y1271),AI1271&lt;&gt;"",Y1271-D1271&gt;IF(AI1271="Critical",31,IF(AI1271="High",IF(OR(AO1271="Operational monitoring",AO1271="Performance review"),31,92),IF(AI1271="Medium",IF(AO1271="Operational monitoring",31,IF(AO1271="Performance review",92,366)),366)))),"NEXT REVIEW EXCEEDS TIER CADENCE",IF(OR(AP1271="",AP1271="Action-capable: raise not yet set"),"AGENTIC CADENCE RAISE NOT SET (§6.4.4; size to be set by the Council)",IF(AND(Z1271="Closed",OR(D1271="",E1271="",G1271="",H1271="",I1271="",X1271="",Y1271="",AA1271="",AB1271="",NOT(ISNUMBER(AC1271)),NOT(ISNUMBER(AD1271)),AC1271&lt;1,AD1271&lt;1,AE1271="",AG1271="",AI1271="")),"CLOSURE EVIDENCE MISSING",IF(Z1271="Closed","Closure ready for independent review","Open / review")))))))))))))))))</f>
        <v/>
      </c>
      <c r="AI1271" s="0" t="n"/>
      <c r="AJ1271" s="0">
        <f>IF(AI1271="","",IF(AO1271="Operational monitoring",IF(AI1271="Low","Routine operational monitoring by the Service Owner",IF(AI1271="Medium","Monthly","Continuous (logged at least monthly)")),IF(AO1271="Performance review",IF(AI1271="Critical","At least monthly",IF(AI1271="High","Monthly",IF(AI1271="Medium","Quarterly","Annual"))),IF(AI1271="Critical","Continuous monitoring; formal review at least monthly",IF(AI1271="High","Quarterly","Annual")))))</f>
        <v/>
      </c>
      <c r="AK1271" s="0">
        <f>IF(OR(AI1271="",NOT(ISNUMBER(AC1271))),"",IF(OR(AI1271="Critical",AI1271="High"),MIN(AC1271,MAX(30,ROUNDUP(0.05*AC1271,0))),IF(AI1271="Medium",MIN(AC1271,20),MIN(AC1271,10))))</f>
        <v/>
      </c>
      <c r="AL1271" s="0" t="n"/>
      <c r="AM1271" s="0" t="n"/>
      <c r="AN1271" s="0" t="n"/>
      <c r="AO1271" s="0" t="n"/>
      <c r="AP1271" s="0" t="n"/>
    </row>
    <row r="1272">
      <c r="A1272" s="49" t="n"/>
      <c r="B1272" s="50" t="n"/>
      <c r="C1272" s="50" t="n"/>
      <c r="D1272" s="51" t="n"/>
      <c r="E1272" s="50" t="n"/>
      <c r="F1272" s="50" t="n"/>
      <c r="G1272" s="50" t="n"/>
      <c r="H1272" s="50" t="n"/>
      <c r="I1272" s="50" t="n"/>
      <c r="J1272" s="50" t="n"/>
      <c r="K1272" s="50" t="n"/>
      <c r="L1272" s="50" t="n"/>
      <c r="M1272" s="50" t="n"/>
      <c r="N1272" s="50" t="n"/>
      <c r="O1272" s="51" t="n"/>
      <c r="P1272" s="50" t="n"/>
      <c r="Q1272" s="50" t="n"/>
      <c r="R1272" s="50" t="n"/>
      <c r="S1272" s="50" t="n"/>
      <c r="T1272" s="50" t="n"/>
      <c r="U1272" s="50" t="n"/>
      <c r="V1272" s="50" t="n"/>
      <c r="W1272" s="50" t="n"/>
      <c r="X1272" s="50" t="n"/>
      <c r="Y1272" s="51" t="n"/>
      <c r="Z1272" s="52" t="n"/>
      <c r="AA1272" s="50" t="n"/>
      <c r="AB1272" s="50" t="n"/>
      <c r="AC1272" s="61" t="n"/>
      <c r="AD1272" s="61" t="n"/>
      <c r="AE1272" s="50" t="n"/>
      <c r="AF1272" s="0" t="n"/>
      <c r="AG1272" s="0" t="n"/>
      <c r="AH1272" s="85">
        <f>IF(COUNTA(A1272:AG1272,AI1272,AL1272:AP1272)=0,"",IF(TRIM(A1272)="","AIR-ID REQUIRED",IF(OR(AND(K1272&lt;&gt;"",ISNA(MATCH(K1272,{"Yes","No","Unknown"},0))),AND(Q1272&lt;&gt;"",ISNA(MATCH(Q1272,{"Yes","No","Unknown"},0))),AND(R1272&lt;&gt;"",ISNA(MATCH(R1272,{"Yes","No","Unknown"},0))),AND(T1272&lt;&gt;"",ISNA(MATCH(T1272,{"Yes","No","Unknown"},0))),AND(J1272&lt;&gt;"",ISNA(MATCH(J1272,{"Improving","Stable","Deteriorating","New / Baseline","Not yet known"},0))),AND(Z1272&lt;&gt;"",ISNA(MATCH(Z1272,{"Open","Reviewed","Action Open","Escalated","Closed"},0))),AND(AG1272&lt;&gt;"",ISNA(MATCH(AG1272,{"UC-ID specific","Shared system baseline"},0))),AND(AI1272&lt;&gt;"",ISNA(MATCH(AI1272,{"Low","Medium","High","Critical"},0))),AND(AL1272&lt;&gt;"",COUNTIF(Lists!$A$3:$A$10,AL1272)=0),AND(AO1272&lt;&gt;"",ISNA(MATCH(AO1272,{"Operational monitoring","Performance review","Formal review"},0))),AND(AP1272&lt;&gt;"",ISNA(MATCH(AP1272,{"Raised per Monitoring and Review Plan","Not action-capable","Action-capable: raise not yet set"},0)))),"INVALID VALUE — use the dropdown list",IF(AND(AG1272="UC-ID specific",OR(AF1272="",AF1272="None")),"UC-ID REQUIRED",IF(OR(J1272="",K1272="",Q1272="",R1272="",T1272="",AL1272="",J1272="Not yet known",K1272="Unknown",Q1272="Unknown",R1272="Unknown",T1272="Unknown"),"UNKNOWN TO RESOLVE",IF(AND(K1272="Yes",OR(H1272="",I1272="",M1272="",N1272="",O1272="",P1272="",P1272="None",X1272="")),"BREACH ACTION INCOMPLETE",IF(AND(OR(K1272="Yes",Q1272="Yes"),AL1272="None"),"TRIGGER NOT RECORDED — select the E.4 trigger",IF(AND(OR(AND(AL1272&lt;&gt;"",AL1272&lt;&gt;"None"),R1272="Yes"),AM1272=""),"REASSESSMENT / CONSIDERATION REF REQUIRED",IF(AND(OR(R1272="Yes",T1272="Yes"),U1272=""),"GATE LOG EVENT ID REQUIRED",IF(OR(AND(D1272&lt;&gt;"",NOT(ISNUMBER(D1272))),AND(Y1272&lt;&gt;"",NOT(ISNUMBER(Y1272))),AND(ISNUMBER(D1272),ISNUMBER(Y1272),Y1272&lt;=D1272)),"DATE CHECK — Review and Next Review must be dates, Next after Review",IF(AND(ISNUMBER(AC1272),ISNUMBER(AD1272),AD1272&gt;AC1272),"SAMPLE EXCEEDS POPULATION",IF(AND(ISNUMBER(AD1272),ISNUMBER(AK1272),AD1272&lt;AK1272),"SAMPLE BELOW TIER MINIMUM",IF(AND(AI1272&lt;&gt;"",ISNUMBER(Y1272),AO1272=""),"REVIEW TYPE REQUIRED: operational, performance or formal (§6.4.4)",IF(AND(ISNUMBER(D1272),ISNUMBER(Y1272),AI1272&lt;&gt;"",Y1272-D1272&gt;IF(AI1272="Critical",31,IF(AI1272="High",IF(OR(AO1272="Operational monitoring",AO1272="Performance review"),31,92),IF(AI1272="Medium",IF(AO1272="Operational monitoring",31,IF(AO1272="Performance review",92,366)),366)))),"NEXT REVIEW EXCEEDS TIER CADENCE",IF(OR(AP1272="",AP1272="Action-capable: raise not yet set"),"AGENTIC CADENCE RAISE NOT SET (§6.4.4; size to be set by the Council)",IF(AND(Z1272="Closed",OR(D1272="",E1272="",G1272="",H1272="",I1272="",X1272="",Y1272="",AA1272="",AB1272="",NOT(ISNUMBER(AC1272)),NOT(ISNUMBER(AD1272)),AC1272&lt;1,AD1272&lt;1,AE1272="",AG1272="",AI1272="")),"CLOSURE EVIDENCE MISSING",IF(Z1272="Closed","Closure ready for independent review","Open / review")))))))))))))))))</f>
        <v/>
      </c>
      <c r="AI1272" s="0" t="n"/>
      <c r="AJ1272" s="0">
        <f>IF(AI1272="","",IF(AO1272="Operational monitoring",IF(AI1272="Low","Routine operational monitoring by the Service Owner",IF(AI1272="Medium","Monthly","Continuous (logged at least monthly)")),IF(AO1272="Performance review",IF(AI1272="Critical","At least monthly",IF(AI1272="High","Monthly",IF(AI1272="Medium","Quarterly","Annual"))),IF(AI1272="Critical","Continuous monitoring; formal review at least monthly",IF(AI1272="High","Quarterly","Annual")))))</f>
        <v/>
      </c>
      <c r="AK1272" s="0">
        <f>IF(OR(AI1272="",NOT(ISNUMBER(AC1272))),"",IF(OR(AI1272="Critical",AI1272="High"),MIN(AC1272,MAX(30,ROUNDUP(0.05*AC1272,0))),IF(AI1272="Medium",MIN(AC1272,20),MIN(AC1272,10))))</f>
        <v/>
      </c>
      <c r="AL1272" s="0" t="n"/>
      <c r="AM1272" s="0" t="n"/>
      <c r="AN1272" s="0" t="n"/>
      <c r="AO1272" s="0" t="n"/>
      <c r="AP1272" s="0" t="n"/>
    </row>
    <row r="1273">
      <c r="A1273" s="49" t="n"/>
      <c r="B1273" s="50" t="n"/>
      <c r="C1273" s="50" t="n"/>
      <c r="D1273" s="51" t="n"/>
      <c r="E1273" s="50" t="n"/>
      <c r="F1273" s="50" t="n"/>
      <c r="G1273" s="50" t="n"/>
      <c r="H1273" s="50" t="n"/>
      <c r="I1273" s="50" t="n"/>
      <c r="J1273" s="50" t="n"/>
      <c r="K1273" s="50" t="n"/>
      <c r="L1273" s="50" t="n"/>
      <c r="M1273" s="50" t="n"/>
      <c r="N1273" s="50" t="n"/>
      <c r="O1273" s="51" t="n"/>
      <c r="P1273" s="50" t="n"/>
      <c r="Q1273" s="50" t="n"/>
      <c r="R1273" s="50" t="n"/>
      <c r="S1273" s="50" t="n"/>
      <c r="T1273" s="50" t="n"/>
      <c r="U1273" s="50" t="n"/>
      <c r="V1273" s="50" t="n"/>
      <c r="W1273" s="50" t="n"/>
      <c r="X1273" s="50" t="n"/>
      <c r="Y1273" s="51" t="n"/>
      <c r="Z1273" s="52" t="n"/>
      <c r="AA1273" s="50" t="n"/>
      <c r="AB1273" s="50" t="n"/>
      <c r="AC1273" s="61" t="n"/>
      <c r="AD1273" s="61" t="n"/>
      <c r="AE1273" s="50" t="n"/>
      <c r="AF1273" s="0" t="n"/>
      <c r="AG1273" s="0" t="n"/>
      <c r="AH1273" s="85">
        <f>IF(COUNTA(A1273:AG1273,AI1273,AL1273:AP1273)=0,"",IF(TRIM(A1273)="","AIR-ID REQUIRED",IF(OR(AND(K1273&lt;&gt;"",ISNA(MATCH(K1273,{"Yes","No","Unknown"},0))),AND(Q1273&lt;&gt;"",ISNA(MATCH(Q1273,{"Yes","No","Unknown"},0))),AND(R1273&lt;&gt;"",ISNA(MATCH(R1273,{"Yes","No","Unknown"},0))),AND(T1273&lt;&gt;"",ISNA(MATCH(T1273,{"Yes","No","Unknown"},0))),AND(J1273&lt;&gt;"",ISNA(MATCH(J1273,{"Improving","Stable","Deteriorating","New / Baseline","Not yet known"},0))),AND(Z1273&lt;&gt;"",ISNA(MATCH(Z1273,{"Open","Reviewed","Action Open","Escalated","Closed"},0))),AND(AG1273&lt;&gt;"",ISNA(MATCH(AG1273,{"UC-ID specific","Shared system baseline"},0))),AND(AI1273&lt;&gt;"",ISNA(MATCH(AI1273,{"Low","Medium","High","Critical"},0))),AND(AL1273&lt;&gt;"",COUNTIF(Lists!$A$3:$A$10,AL1273)=0),AND(AO1273&lt;&gt;"",ISNA(MATCH(AO1273,{"Operational monitoring","Performance review","Formal review"},0))),AND(AP1273&lt;&gt;"",ISNA(MATCH(AP1273,{"Raised per Monitoring and Review Plan","Not action-capable","Action-capable: raise not yet set"},0)))),"INVALID VALUE — use the dropdown list",IF(AND(AG1273="UC-ID specific",OR(AF1273="",AF1273="None")),"UC-ID REQUIRED",IF(OR(J1273="",K1273="",Q1273="",R1273="",T1273="",AL1273="",J1273="Not yet known",K1273="Unknown",Q1273="Unknown",R1273="Unknown",T1273="Unknown"),"UNKNOWN TO RESOLVE",IF(AND(K1273="Yes",OR(H1273="",I1273="",M1273="",N1273="",O1273="",P1273="",P1273="None",X1273="")),"BREACH ACTION INCOMPLETE",IF(AND(OR(K1273="Yes",Q1273="Yes"),AL1273="None"),"TRIGGER NOT RECORDED — select the E.4 trigger",IF(AND(OR(AND(AL1273&lt;&gt;"",AL1273&lt;&gt;"None"),R1273="Yes"),AM1273=""),"REASSESSMENT / CONSIDERATION REF REQUIRED",IF(AND(OR(R1273="Yes",T1273="Yes"),U1273=""),"GATE LOG EVENT ID REQUIRED",IF(OR(AND(D1273&lt;&gt;"",NOT(ISNUMBER(D1273))),AND(Y1273&lt;&gt;"",NOT(ISNUMBER(Y1273))),AND(ISNUMBER(D1273),ISNUMBER(Y1273),Y1273&lt;=D1273)),"DATE CHECK — Review and Next Review must be dates, Next after Review",IF(AND(ISNUMBER(AC1273),ISNUMBER(AD1273),AD1273&gt;AC1273),"SAMPLE EXCEEDS POPULATION",IF(AND(ISNUMBER(AD1273),ISNUMBER(AK1273),AD1273&lt;AK1273),"SAMPLE BELOW TIER MINIMUM",IF(AND(AI1273&lt;&gt;"",ISNUMBER(Y1273),AO1273=""),"REVIEW TYPE REQUIRED: operational, performance or formal (§6.4.4)",IF(AND(ISNUMBER(D1273),ISNUMBER(Y1273),AI1273&lt;&gt;"",Y1273-D1273&gt;IF(AI1273="Critical",31,IF(AI1273="High",IF(OR(AO1273="Operational monitoring",AO1273="Performance review"),31,92),IF(AI1273="Medium",IF(AO1273="Operational monitoring",31,IF(AO1273="Performance review",92,366)),366)))),"NEXT REVIEW EXCEEDS TIER CADENCE",IF(OR(AP1273="",AP1273="Action-capable: raise not yet set"),"AGENTIC CADENCE RAISE NOT SET (§6.4.4; size to be set by the Council)",IF(AND(Z1273="Closed",OR(D1273="",E1273="",G1273="",H1273="",I1273="",X1273="",Y1273="",AA1273="",AB1273="",NOT(ISNUMBER(AC1273)),NOT(ISNUMBER(AD1273)),AC1273&lt;1,AD1273&lt;1,AE1273="",AG1273="",AI1273="")),"CLOSURE EVIDENCE MISSING",IF(Z1273="Closed","Closure ready for independent review","Open / review")))))))))))))))))</f>
        <v/>
      </c>
      <c r="AI1273" s="0" t="n"/>
      <c r="AJ1273" s="0">
        <f>IF(AI1273="","",IF(AO1273="Operational monitoring",IF(AI1273="Low","Routine operational monitoring by the Service Owner",IF(AI1273="Medium","Monthly","Continuous (logged at least monthly)")),IF(AO1273="Performance review",IF(AI1273="Critical","At least monthly",IF(AI1273="High","Monthly",IF(AI1273="Medium","Quarterly","Annual"))),IF(AI1273="Critical","Continuous monitoring; formal review at least monthly",IF(AI1273="High","Quarterly","Annual")))))</f>
        <v/>
      </c>
      <c r="AK1273" s="0">
        <f>IF(OR(AI1273="",NOT(ISNUMBER(AC1273))),"",IF(OR(AI1273="Critical",AI1273="High"),MIN(AC1273,MAX(30,ROUNDUP(0.05*AC1273,0))),IF(AI1273="Medium",MIN(AC1273,20),MIN(AC1273,10))))</f>
        <v/>
      </c>
      <c r="AL1273" s="0" t="n"/>
      <c r="AM1273" s="0" t="n"/>
      <c r="AN1273" s="0" t="n"/>
      <c r="AO1273" s="0" t="n"/>
      <c r="AP1273" s="0" t="n"/>
    </row>
    <row r="1274">
      <c r="A1274" s="49" t="n"/>
      <c r="B1274" s="50" t="n"/>
      <c r="C1274" s="50" t="n"/>
      <c r="D1274" s="51" t="n"/>
      <c r="E1274" s="50" t="n"/>
      <c r="F1274" s="50" t="n"/>
      <c r="G1274" s="50" t="n"/>
      <c r="H1274" s="50" t="n"/>
      <c r="I1274" s="50" t="n"/>
      <c r="J1274" s="50" t="n"/>
      <c r="K1274" s="50" t="n"/>
      <c r="L1274" s="50" t="n"/>
      <c r="M1274" s="50" t="n"/>
      <c r="N1274" s="50" t="n"/>
      <c r="O1274" s="51" t="n"/>
      <c r="P1274" s="50" t="n"/>
      <c r="Q1274" s="50" t="n"/>
      <c r="R1274" s="50" t="n"/>
      <c r="S1274" s="50" t="n"/>
      <c r="T1274" s="50" t="n"/>
      <c r="U1274" s="50" t="n"/>
      <c r="V1274" s="50" t="n"/>
      <c r="W1274" s="50" t="n"/>
      <c r="X1274" s="50" t="n"/>
      <c r="Y1274" s="51" t="n"/>
      <c r="Z1274" s="52" t="n"/>
      <c r="AA1274" s="50" t="n"/>
      <c r="AB1274" s="50" t="n"/>
      <c r="AC1274" s="61" t="n"/>
      <c r="AD1274" s="61" t="n"/>
      <c r="AE1274" s="50" t="n"/>
      <c r="AF1274" s="0" t="n"/>
      <c r="AG1274" s="0" t="n"/>
      <c r="AH1274" s="85">
        <f>IF(COUNTA(A1274:AG1274,AI1274,AL1274:AP1274)=0,"",IF(TRIM(A1274)="","AIR-ID REQUIRED",IF(OR(AND(K1274&lt;&gt;"",ISNA(MATCH(K1274,{"Yes","No","Unknown"},0))),AND(Q1274&lt;&gt;"",ISNA(MATCH(Q1274,{"Yes","No","Unknown"},0))),AND(R1274&lt;&gt;"",ISNA(MATCH(R1274,{"Yes","No","Unknown"},0))),AND(T1274&lt;&gt;"",ISNA(MATCH(T1274,{"Yes","No","Unknown"},0))),AND(J1274&lt;&gt;"",ISNA(MATCH(J1274,{"Improving","Stable","Deteriorating","New / Baseline","Not yet known"},0))),AND(Z1274&lt;&gt;"",ISNA(MATCH(Z1274,{"Open","Reviewed","Action Open","Escalated","Closed"},0))),AND(AG1274&lt;&gt;"",ISNA(MATCH(AG1274,{"UC-ID specific","Shared system baseline"},0))),AND(AI1274&lt;&gt;"",ISNA(MATCH(AI1274,{"Low","Medium","High","Critical"},0))),AND(AL1274&lt;&gt;"",COUNTIF(Lists!$A$3:$A$10,AL1274)=0),AND(AO1274&lt;&gt;"",ISNA(MATCH(AO1274,{"Operational monitoring","Performance review","Formal review"},0))),AND(AP1274&lt;&gt;"",ISNA(MATCH(AP1274,{"Raised per Monitoring and Review Plan","Not action-capable","Action-capable: raise not yet set"},0)))),"INVALID VALUE — use the dropdown list",IF(AND(AG1274="UC-ID specific",OR(AF1274="",AF1274="None")),"UC-ID REQUIRED",IF(OR(J1274="",K1274="",Q1274="",R1274="",T1274="",AL1274="",J1274="Not yet known",K1274="Unknown",Q1274="Unknown",R1274="Unknown",T1274="Unknown"),"UNKNOWN TO RESOLVE",IF(AND(K1274="Yes",OR(H1274="",I1274="",M1274="",N1274="",O1274="",P1274="",P1274="None",X1274="")),"BREACH ACTION INCOMPLETE",IF(AND(OR(K1274="Yes",Q1274="Yes"),AL1274="None"),"TRIGGER NOT RECORDED — select the E.4 trigger",IF(AND(OR(AND(AL1274&lt;&gt;"",AL1274&lt;&gt;"None"),R1274="Yes"),AM1274=""),"REASSESSMENT / CONSIDERATION REF REQUIRED",IF(AND(OR(R1274="Yes",T1274="Yes"),U1274=""),"GATE LOG EVENT ID REQUIRED",IF(OR(AND(D1274&lt;&gt;"",NOT(ISNUMBER(D1274))),AND(Y1274&lt;&gt;"",NOT(ISNUMBER(Y1274))),AND(ISNUMBER(D1274),ISNUMBER(Y1274),Y1274&lt;=D1274)),"DATE CHECK — Review and Next Review must be dates, Next after Review",IF(AND(ISNUMBER(AC1274),ISNUMBER(AD1274),AD1274&gt;AC1274),"SAMPLE EXCEEDS POPULATION",IF(AND(ISNUMBER(AD1274),ISNUMBER(AK1274),AD1274&lt;AK1274),"SAMPLE BELOW TIER MINIMUM",IF(AND(AI1274&lt;&gt;"",ISNUMBER(Y1274),AO1274=""),"REVIEW TYPE REQUIRED: operational, performance or formal (§6.4.4)",IF(AND(ISNUMBER(D1274),ISNUMBER(Y1274),AI1274&lt;&gt;"",Y1274-D1274&gt;IF(AI1274="Critical",31,IF(AI1274="High",IF(OR(AO1274="Operational monitoring",AO1274="Performance review"),31,92),IF(AI1274="Medium",IF(AO1274="Operational monitoring",31,IF(AO1274="Performance review",92,366)),366)))),"NEXT REVIEW EXCEEDS TIER CADENCE",IF(OR(AP1274="",AP1274="Action-capable: raise not yet set"),"AGENTIC CADENCE RAISE NOT SET (§6.4.4; size to be set by the Council)",IF(AND(Z1274="Closed",OR(D1274="",E1274="",G1274="",H1274="",I1274="",X1274="",Y1274="",AA1274="",AB1274="",NOT(ISNUMBER(AC1274)),NOT(ISNUMBER(AD1274)),AC1274&lt;1,AD1274&lt;1,AE1274="",AG1274="",AI1274="")),"CLOSURE EVIDENCE MISSING",IF(Z1274="Closed","Closure ready for independent review","Open / review")))))))))))))))))</f>
        <v/>
      </c>
      <c r="AI1274" s="0" t="n"/>
      <c r="AJ1274" s="0">
        <f>IF(AI1274="","",IF(AO1274="Operational monitoring",IF(AI1274="Low","Routine operational monitoring by the Service Owner",IF(AI1274="Medium","Monthly","Continuous (logged at least monthly)")),IF(AO1274="Performance review",IF(AI1274="Critical","At least monthly",IF(AI1274="High","Monthly",IF(AI1274="Medium","Quarterly","Annual"))),IF(AI1274="Critical","Continuous monitoring; formal review at least monthly",IF(AI1274="High","Quarterly","Annual")))))</f>
        <v/>
      </c>
      <c r="AK1274" s="0">
        <f>IF(OR(AI1274="",NOT(ISNUMBER(AC1274))),"",IF(OR(AI1274="Critical",AI1274="High"),MIN(AC1274,MAX(30,ROUNDUP(0.05*AC1274,0))),IF(AI1274="Medium",MIN(AC1274,20),MIN(AC1274,10))))</f>
        <v/>
      </c>
      <c r="AL1274" s="0" t="n"/>
      <c r="AM1274" s="0" t="n"/>
      <c r="AN1274" s="0" t="n"/>
      <c r="AO1274" s="0" t="n"/>
      <c r="AP1274" s="0" t="n"/>
    </row>
    <row r="1275">
      <c r="A1275" s="49" t="n"/>
      <c r="B1275" s="50" t="n"/>
      <c r="C1275" s="50" t="n"/>
      <c r="D1275" s="51" t="n"/>
      <c r="E1275" s="50" t="n"/>
      <c r="F1275" s="50" t="n"/>
      <c r="G1275" s="50" t="n"/>
      <c r="H1275" s="50" t="n"/>
      <c r="I1275" s="50" t="n"/>
      <c r="J1275" s="50" t="n"/>
      <c r="K1275" s="50" t="n"/>
      <c r="L1275" s="50" t="n"/>
      <c r="M1275" s="50" t="n"/>
      <c r="N1275" s="50" t="n"/>
      <c r="O1275" s="51" t="n"/>
      <c r="P1275" s="50" t="n"/>
      <c r="Q1275" s="50" t="n"/>
      <c r="R1275" s="50" t="n"/>
      <c r="S1275" s="50" t="n"/>
      <c r="T1275" s="50" t="n"/>
      <c r="U1275" s="50" t="n"/>
      <c r="V1275" s="50" t="n"/>
      <c r="W1275" s="50" t="n"/>
      <c r="X1275" s="50" t="n"/>
      <c r="Y1275" s="51" t="n"/>
      <c r="Z1275" s="52" t="n"/>
      <c r="AA1275" s="50" t="n"/>
      <c r="AB1275" s="50" t="n"/>
      <c r="AC1275" s="61" t="n"/>
      <c r="AD1275" s="61" t="n"/>
      <c r="AE1275" s="50" t="n"/>
      <c r="AF1275" s="0" t="n"/>
      <c r="AG1275" s="0" t="n"/>
      <c r="AH1275" s="85">
        <f>IF(COUNTA(A1275:AG1275,AI1275,AL1275:AP1275)=0,"",IF(TRIM(A1275)="","AIR-ID REQUIRED",IF(OR(AND(K1275&lt;&gt;"",ISNA(MATCH(K1275,{"Yes","No","Unknown"},0))),AND(Q1275&lt;&gt;"",ISNA(MATCH(Q1275,{"Yes","No","Unknown"},0))),AND(R1275&lt;&gt;"",ISNA(MATCH(R1275,{"Yes","No","Unknown"},0))),AND(T1275&lt;&gt;"",ISNA(MATCH(T1275,{"Yes","No","Unknown"},0))),AND(J1275&lt;&gt;"",ISNA(MATCH(J1275,{"Improving","Stable","Deteriorating","New / Baseline","Not yet known"},0))),AND(Z1275&lt;&gt;"",ISNA(MATCH(Z1275,{"Open","Reviewed","Action Open","Escalated","Closed"},0))),AND(AG1275&lt;&gt;"",ISNA(MATCH(AG1275,{"UC-ID specific","Shared system baseline"},0))),AND(AI1275&lt;&gt;"",ISNA(MATCH(AI1275,{"Low","Medium","High","Critical"},0))),AND(AL1275&lt;&gt;"",COUNTIF(Lists!$A$3:$A$10,AL1275)=0),AND(AO1275&lt;&gt;"",ISNA(MATCH(AO1275,{"Operational monitoring","Performance review","Formal review"},0))),AND(AP1275&lt;&gt;"",ISNA(MATCH(AP1275,{"Raised per Monitoring and Review Plan","Not action-capable","Action-capable: raise not yet set"},0)))),"INVALID VALUE — use the dropdown list",IF(AND(AG1275="UC-ID specific",OR(AF1275="",AF1275="None")),"UC-ID REQUIRED",IF(OR(J1275="",K1275="",Q1275="",R1275="",T1275="",AL1275="",J1275="Not yet known",K1275="Unknown",Q1275="Unknown",R1275="Unknown",T1275="Unknown"),"UNKNOWN TO RESOLVE",IF(AND(K1275="Yes",OR(H1275="",I1275="",M1275="",N1275="",O1275="",P1275="",P1275="None",X1275="")),"BREACH ACTION INCOMPLETE",IF(AND(OR(K1275="Yes",Q1275="Yes"),AL1275="None"),"TRIGGER NOT RECORDED — select the E.4 trigger",IF(AND(OR(AND(AL1275&lt;&gt;"",AL1275&lt;&gt;"None"),R1275="Yes"),AM1275=""),"REASSESSMENT / CONSIDERATION REF REQUIRED",IF(AND(OR(R1275="Yes",T1275="Yes"),U1275=""),"GATE LOG EVENT ID REQUIRED",IF(OR(AND(D1275&lt;&gt;"",NOT(ISNUMBER(D1275))),AND(Y1275&lt;&gt;"",NOT(ISNUMBER(Y1275))),AND(ISNUMBER(D1275),ISNUMBER(Y1275),Y1275&lt;=D1275)),"DATE CHECK — Review and Next Review must be dates, Next after Review",IF(AND(ISNUMBER(AC1275),ISNUMBER(AD1275),AD1275&gt;AC1275),"SAMPLE EXCEEDS POPULATION",IF(AND(ISNUMBER(AD1275),ISNUMBER(AK1275),AD1275&lt;AK1275),"SAMPLE BELOW TIER MINIMUM",IF(AND(AI1275&lt;&gt;"",ISNUMBER(Y1275),AO1275=""),"REVIEW TYPE REQUIRED: operational, performance or formal (§6.4.4)",IF(AND(ISNUMBER(D1275),ISNUMBER(Y1275),AI1275&lt;&gt;"",Y1275-D1275&gt;IF(AI1275="Critical",31,IF(AI1275="High",IF(OR(AO1275="Operational monitoring",AO1275="Performance review"),31,92),IF(AI1275="Medium",IF(AO1275="Operational monitoring",31,IF(AO1275="Performance review",92,366)),366)))),"NEXT REVIEW EXCEEDS TIER CADENCE",IF(OR(AP1275="",AP1275="Action-capable: raise not yet set"),"AGENTIC CADENCE RAISE NOT SET (§6.4.4; size to be set by the Council)",IF(AND(Z1275="Closed",OR(D1275="",E1275="",G1275="",H1275="",I1275="",X1275="",Y1275="",AA1275="",AB1275="",NOT(ISNUMBER(AC1275)),NOT(ISNUMBER(AD1275)),AC1275&lt;1,AD1275&lt;1,AE1275="",AG1275="",AI1275="")),"CLOSURE EVIDENCE MISSING",IF(Z1275="Closed","Closure ready for independent review","Open / review")))))))))))))))))</f>
        <v/>
      </c>
      <c r="AI1275" s="0" t="n"/>
      <c r="AJ1275" s="0">
        <f>IF(AI1275="","",IF(AO1275="Operational monitoring",IF(AI1275="Low","Routine operational monitoring by the Service Owner",IF(AI1275="Medium","Monthly","Continuous (logged at least monthly)")),IF(AO1275="Performance review",IF(AI1275="Critical","At least monthly",IF(AI1275="High","Monthly",IF(AI1275="Medium","Quarterly","Annual"))),IF(AI1275="Critical","Continuous monitoring; formal review at least monthly",IF(AI1275="High","Quarterly","Annual")))))</f>
        <v/>
      </c>
      <c r="AK1275" s="0">
        <f>IF(OR(AI1275="",NOT(ISNUMBER(AC1275))),"",IF(OR(AI1275="Critical",AI1275="High"),MIN(AC1275,MAX(30,ROUNDUP(0.05*AC1275,0))),IF(AI1275="Medium",MIN(AC1275,20),MIN(AC1275,10))))</f>
        <v/>
      </c>
      <c r="AL1275" s="0" t="n"/>
      <c r="AM1275" s="0" t="n"/>
      <c r="AN1275" s="0" t="n"/>
      <c r="AO1275" s="0" t="n"/>
      <c r="AP1275" s="0" t="n"/>
    </row>
    <row r="1276">
      <c r="A1276" s="49" t="n"/>
      <c r="B1276" s="50" t="n"/>
      <c r="C1276" s="50" t="n"/>
      <c r="D1276" s="51" t="n"/>
      <c r="E1276" s="50" t="n"/>
      <c r="F1276" s="50" t="n"/>
      <c r="G1276" s="50" t="n"/>
      <c r="H1276" s="50" t="n"/>
      <c r="I1276" s="50" t="n"/>
      <c r="J1276" s="50" t="n"/>
      <c r="K1276" s="50" t="n"/>
      <c r="L1276" s="50" t="n"/>
      <c r="M1276" s="50" t="n"/>
      <c r="N1276" s="50" t="n"/>
      <c r="O1276" s="51" t="n"/>
      <c r="P1276" s="50" t="n"/>
      <c r="Q1276" s="50" t="n"/>
      <c r="R1276" s="50" t="n"/>
      <c r="S1276" s="50" t="n"/>
      <c r="T1276" s="50" t="n"/>
      <c r="U1276" s="50" t="n"/>
      <c r="V1276" s="50" t="n"/>
      <c r="W1276" s="50" t="n"/>
      <c r="X1276" s="50" t="n"/>
      <c r="Y1276" s="51" t="n"/>
      <c r="Z1276" s="52" t="n"/>
      <c r="AA1276" s="50" t="n"/>
      <c r="AB1276" s="50" t="n"/>
      <c r="AC1276" s="61" t="n"/>
      <c r="AD1276" s="61" t="n"/>
      <c r="AE1276" s="50" t="n"/>
      <c r="AF1276" s="0" t="n"/>
      <c r="AG1276" s="0" t="n"/>
      <c r="AH1276" s="85">
        <f>IF(COUNTA(A1276:AG1276,AI1276,AL1276:AP1276)=0,"",IF(TRIM(A1276)="","AIR-ID REQUIRED",IF(OR(AND(K1276&lt;&gt;"",ISNA(MATCH(K1276,{"Yes","No","Unknown"},0))),AND(Q1276&lt;&gt;"",ISNA(MATCH(Q1276,{"Yes","No","Unknown"},0))),AND(R1276&lt;&gt;"",ISNA(MATCH(R1276,{"Yes","No","Unknown"},0))),AND(T1276&lt;&gt;"",ISNA(MATCH(T1276,{"Yes","No","Unknown"},0))),AND(J1276&lt;&gt;"",ISNA(MATCH(J1276,{"Improving","Stable","Deteriorating","New / Baseline","Not yet known"},0))),AND(Z1276&lt;&gt;"",ISNA(MATCH(Z1276,{"Open","Reviewed","Action Open","Escalated","Closed"},0))),AND(AG1276&lt;&gt;"",ISNA(MATCH(AG1276,{"UC-ID specific","Shared system baseline"},0))),AND(AI1276&lt;&gt;"",ISNA(MATCH(AI1276,{"Low","Medium","High","Critical"},0))),AND(AL1276&lt;&gt;"",COUNTIF(Lists!$A$3:$A$10,AL1276)=0),AND(AO1276&lt;&gt;"",ISNA(MATCH(AO1276,{"Operational monitoring","Performance review","Formal review"},0))),AND(AP1276&lt;&gt;"",ISNA(MATCH(AP1276,{"Raised per Monitoring and Review Plan","Not action-capable","Action-capable: raise not yet set"},0)))),"INVALID VALUE — use the dropdown list",IF(AND(AG1276="UC-ID specific",OR(AF1276="",AF1276="None")),"UC-ID REQUIRED",IF(OR(J1276="",K1276="",Q1276="",R1276="",T1276="",AL1276="",J1276="Not yet known",K1276="Unknown",Q1276="Unknown",R1276="Unknown",T1276="Unknown"),"UNKNOWN TO RESOLVE",IF(AND(K1276="Yes",OR(H1276="",I1276="",M1276="",N1276="",O1276="",P1276="",P1276="None",X1276="")),"BREACH ACTION INCOMPLETE",IF(AND(OR(K1276="Yes",Q1276="Yes"),AL1276="None"),"TRIGGER NOT RECORDED — select the E.4 trigger",IF(AND(OR(AND(AL1276&lt;&gt;"",AL1276&lt;&gt;"None"),R1276="Yes"),AM1276=""),"REASSESSMENT / CONSIDERATION REF REQUIRED",IF(AND(OR(R1276="Yes",T1276="Yes"),U1276=""),"GATE LOG EVENT ID REQUIRED",IF(OR(AND(D1276&lt;&gt;"",NOT(ISNUMBER(D1276))),AND(Y1276&lt;&gt;"",NOT(ISNUMBER(Y1276))),AND(ISNUMBER(D1276),ISNUMBER(Y1276),Y1276&lt;=D1276)),"DATE CHECK — Review and Next Review must be dates, Next after Review",IF(AND(ISNUMBER(AC1276),ISNUMBER(AD1276),AD1276&gt;AC1276),"SAMPLE EXCEEDS POPULATION",IF(AND(ISNUMBER(AD1276),ISNUMBER(AK1276),AD1276&lt;AK1276),"SAMPLE BELOW TIER MINIMUM",IF(AND(AI1276&lt;&gt;"",ISNUMBER(Y1276),AO1276=""),"REVIEW TYPE REQUIRED: operational, performance or formal (§6.4.4)",IF(AND(ISNUMBER(D1276),ISNUMBER(Y1276),AI1276&lt;&gt;"",Y1276-D1276&gt;IF(AI1276="Critical",31,IF(AI1276="High",IF(OR(AO1276="Operational monitoring",AO1276="Performance review"),31,92),IF(AI1276="Medium",IF(AO1276="Operational monitoring",31,IF(AO1276="Performance review",92,366)),366)))),"NEXT REVIEW EXCEEDS TIER CADENCE",IF(OR(AP1276="",AP1276="Action-capable: raise not yet set"),"AGENTIC CADENCE RAISE NOT SET (§6.4.4; size to be set by the Council)",IF(AND(Z1276="Closed",OR(D1276="",E1276="",G1276="",H1276="",I1276="",X1276="",Y1276="",AA1276="",AB1276="",NOT(ISNUMBER(AC1276)),NOT(ISNUMBER(AD1276)),AC1276&lt;1,AD1276&lt;1,AE1276="",AG1276="",AI1276="")),"CLOSURE EVIDENCE MISSING",IF(Z1276="Closed","Closure ready for independent review","Open / review")))))))))))))))))</f>
        <v/>
      </c>
      <c r="AI1276" s="0" t="n"/>
      <c r="AJ1276" s="0">
        <f>IF(AI1276="","",IF(AO1276="Operational monitoring",IF(AI1276="Low","Routine operational monitoring by the Service Owner",IF(AI1276="Medium","Monthly","Continuous (logged at least monthly)")),IF(AO1276="Performance review",IF(AI1276="Critical","At least monthly",IF(AI1276="High","Monthly",IF(AI1276="Medium","Quarterly","Annual"))),IF(AI1276="Critical","Continuous monitoring; formal review at least monthly",IF(AI1276="High","Quarterly","Annual")))))</f>
        <v/>
      </c>
      <c r="AK1276" s="0">
        <f>IF(OR(AI1276="",NOT(ISNUMBER(AC1276))),"",IF(OR(AI1276="Critical",AI1276="High"),MIN(AC1276,MAX(30,ROUNDUP(0.05*AC1276,0))),IF(AI1276="Medium",MIN(AC1276,20),MIN(AC1276,10))))</f>
        <v/>
      </c>
      <c r="AL1276" s="0" t="n"/>
      <c r="AM1276" s="0" t="n"/>
      <c r="AN1276" s="0" t="n"/>
      <c r="AO1276" s="0" t="n"/>
      <c r="AP1276" s="0" t="n"/>
    </row>
    <row r="1277">
      <c r="A1277" s="49" t="n"/>
      <c r="B1277" s="50" t="n"/>
      <c r="C1277" s="50" t="n"/>
      <c r="D1277" s="51" t="n"/>
      <c r="E1277" s="50" t="n"/>
      <c r="F1277" s="50" t="n"/>
      <c r="G1277" s="50" t="n"/>
      <c r="H1277" s="50" t="n"/>
      <c r="I1277" s="50" t="n"/>
      <c r="J1277" s="50" t="n"/>
      <c r="K1277" s="50" t="n"/>
      <c r="L1277" s="50" t="n"/>
      <c r="M1277" s="50" t="n"/>
      <c r="N1277" s="50" t="n"/>
      <c r="O1277" s="51" t="n"/>
      <c r="P1277" s="50" t="n"/>
      <c r="Q1277" s="50" t="n"/>
      <c r="R1277" s="50" t="n"/>
      <c r="S1277" s="50" t="n"/>
      <c r="T1277" s="50" t="n"/>
      <c r="U1277" s="50" t="n"/>
      <c r="V1277" s="50" t="n"/>
      <c r="W1277" s="50" t="n"/>
      <c r="X1277" s="50" t="n"/>
      <c r="Y1277" s="51" t="n"/>
      <c r="Z1277" s="52" t="n"/>
      <c r="AA1277" s="50" t="n"/>
      <c r="AB1277" s="50" t="n"/>
      <c r="AC1277" s="61" t="n"/>
      <c r="AD1277" s="61" t="n"/>
      <c r="AE1277" s="50" t="n"/>
      <c r="AF1277" s="0" t="n"/>
      <c r="AG1277" s="0" t="n"/>
      <c r="AH1277" s="85">
        <f>IF(COUNTA(A1277:AG1277,AI1277,AL1277:AP1277)=0,"",IF(TRIM(A1277)="","AIR-ID REQUIRED",IF(OR(AND(K1277&lt;&gt;"",ISNA(MATCH(K1277,{"Yes","No","Unknown"},0))),AND(Q1277&lt;&gt;"",ISNA(MATCH(Q1277,{"Yes","No","Unknown"},0))),AND(R1277&lt;&gt;"",ISNA(MATCH(R1277,{"Yes","No","Unknown"},0))),AND(T1277&lt;&gt;"",ISNA(MATCH(T1277,{"Yes","No","Unknown"},0))),AND(J1277&lt;&gt;"",ISNA(MATCH(J1277,{"Improving","Stable","Deteriorating","New / Baseline","Not yet known"},0))),AND(Z1277&lt;&gt;"",ISNA(MATCH(Z1277,{"Open","Reviewed","Action Open","Escalated","Closed"},0))),AND(AG1277&lt;&gt;"",ISNA(MATCH(AG1277,{"UC-ID specific","Shared system baseline"},0))),AND(AI1277&lt;&gt;"",ISNA(MATCH(AI1277,{"Low","Medium","High","Critical"},0))),AND(AL1277&lt;&gt;"",COUNTIF(Lists!$A$3:$A$10,AL1277)=0),AND(AO1277&lt;&gt;"",ISNA(MATCH(AO1277,{"Operational monitoring","Performance review","Formal review"},0))),AND(AP1277&lt;&gt;"",ISNA(MATCH(AP1277,{"Raised per Monitoring and Review Plan","Not action-capable","Action-capable: raise not yet set"},0)))),"INVALID VALUE — use the dropdown list",IF(AND(AG1277="UC-ID specific",OR(AF1277="",AF1277="None")),"UC-ID REQUIRED",IF(OR(J1277="",K1277="",Q1277="",R1277="",T1277="",AL1277="",J1277="Not yet known",K1277="Unknown",Q1277="Unknown",R1277="Unknown",T1277="Unknown"),"UNKNOWN TO RESOLVE",IF(AND(K1277="Yes",OR(H1277="",I1277="",M1277="",N1277="",O1277="",P1277="",P1277="None",X1277="")),"BREACH ACTION INCOMPLETE",IF(AND(OR(K1277="Yes",Q1277="Yes"),AL1277="None"),"TRIGGER NOT RECORDED — select the E.4 trigger",IF(AND(OR(AND(AL1277&lt;&gt;"",AL1277&lt;&gt;"None"),R1277="Yes"),AM1277=""),"REASSESSMENT / CONSIDERATION REF REQUIRED",IF(AND(OR(R1277="Yes",T1277="Yes"),U1277=""),"GATE LOG EVENT ID REQUIRED",IF(OR(AND(D1277&lt;&gt;"",NOT(ISNUMBER(D1277))),AND(Y1277&lt;&gt;"",NOT(ISNUMBER(Y1277))),AND(ISNUMBER(D1277),ISNUMBER(Y1277),Y1277&lt;=D1277)),"DATE CHECK — Review and Next Review must be dates, Next after Review",IF(AND(ISNUMBER(AC1277),ISNUMBER(AD1277),AD1277&gt;AC1277),"SAMPLE EXCEEDS POPULATION",IF(AND(ISNUMBER(AD1277),ISNUMBER(AK1277),AD1277&lt;AK1277),"SAMPLE BELOW TIER MINIMUM",IF(AND(AI1277&lt;&gt;"",ISNUMBER(Y1277),AO1277=""),"REVIEW TYPE REQUIRED: operational, performance or formal (§6.4.4)",IF(AND(ISNUMBER(D1277),ISNUMBER(Y1277),AI1277&lt;&gt;"",Y1277-D1277&gt;IF(AI1277="Critical",31,IF(AI1277="High",IF(OR(AO1277="Operational monitoring",AO1277="Performance review"),31,92),IF(AI1277="Medium",IF(AO1277="Operational monitoring",31,IF(AO1277="Performance review",92,366)),366)))),"NEXT REVIEW EXCEEDS TIER CADENCE",IF(OR(AP1277="",AP1277="Action-capable: raise not yet set"),"AGENTIC CADENCE RAISE NOT SET (§6.4.4; size to be set by the Council)",IF(AND(Z1277="Closed",OR(D1277="",E1277="",G1277="",H1277="",I1277="",X1277="",Y1277="",AA1277="",AB1277="",NOT(ISNUMBER(AC1277)),NOT(ISNUMBER(AD1277)),AC1277&lt;1,AD1277&lt;1,AE1277="",AG1277="",AI1277="")),"CLOSURE EVIDENCE MISSING",IF(Z1277="Closed","Closure ready for independent review","Open / review")))))))))))))))))</f>
        <v/>
      </c>
      <c r="AI1277" s="0" t="n"/>
      <c r="AJ1277" s="0">
        <f>IF(AI1277="","",IF(AO1277="Operational monitoring",IF(AI1277="Low","Routine operational monitoring by the Service Owner",IF(AI1277="Medium","Monthly","Continuous (logged at least monthly)")),IF(AO1277="Performance review",IF(AI1277="Critical","At least monthly",IF(AI1277="High","Monthly",IF(AI1277="Medium","Quarterly","Annual"))),IF(AI1277="Critical","Continuous monitoring; formal review at least monthly",IF(AI1277="High","Quarterly","Annual")))))</f>
        <v/>
      </c>
      <c r="AK1277" s="0">
        <f>IF(OR(AI1277="",NOT(ISNUMBER(AC1277))),"",IF(OR(AI1277="Critical",AI1277="High"),MIN(AC1277,MAX(30,ROUNDUP(0.05*AC1277,0))),IF(AI1277="Medium",MIN(AC1277,20),MIN(AC1277,10))))</f>
        <v/>
      </c>
      <c r="AL1277" s="0" t="n"/>
      <c r="AM1277" s="0" t="n"/>
      <c r="AN1277" s="0" t="n"/>
      <c r="AO1277" s="0" t="n"/>
      <c r="AP1277" s="0" t="n"/>
    </row>
    <row r="1278">
      <c r="A1278" s="49" t="n"/>
      <c r="B1278" s="50" t="n"/>
      <c r="C1278" s="50" t="n"/>
      <c r="D1278" s="51" t="n"/>
      <c r="E1278" s="50" t="n"/>
      <c r="F1278" s="50" t="n"/>
      <c r="G1278" s="50" t="n"/>
      <c r="H1278" s="50" t="n"/>
      <c r="I1278" s="50" t="n"/>
      <c r="J1278" s="50" t="n"/>
      <c r="K1278" s="50" t="n"/>
      <c r="L1278" s="50" t="n"/>
      <c r="M1278" s="50" t="n"/>
      <c r="N1278" s="50" t="n"/>
      <c r="O1278" s="51" t="n"/>
      <c r="P1278" s="50" t="n"/>
      <c r="Q1278" s="50" t="n"/>
      <c r="R1278" s="50" t="n"/>
      <c r="S1278" s="50" t="n"/>
      <c r="T1278" s="50" t="n"/>
      <c r="U1278" s="50" t="n"/>
      <c r="V1278" s="50" t="n"/>
      <c r="W1278" s="50" t="n"/>
      <c r="X1278" s="50" t="n"/>
      <c r="Y1278" s="51" t="n"/>
      <c r="Z1278" s="52" t="n"/>
      <c r="AA1278" s="50" t="n"/>
      <c r="AB1278" s="50" t="n"/>
      <c r="AC1278" s="61" t="n"/>
      <c r="AD1278" s="61" t="n"/>
      <c r="AE1278" s="50" t="n"/>
      <c r="AF1278" s="0" t="n"/>
      <c r="AG1278" s="0" t="n"/>
      <c r="AH1278" s="85">
        <f>IF(COUNTA(A1278:AG1278,AI1278,AL1278:AP1278)=0,"",IF(TRIM(A1278)="","AIR-ID REQUIRED",IF(OR(AND(K1278&lt;&gt;"",ISNA(MATCH(K1278,{"Yes","No","Unknown"},0))),AND(Q1278&lt;&gt;"",ISNA(MATCH(Q1278,{"Yes","No","Unknown"},0))),AND(R1278&lt;&gt;"",ISNA(MATCH(R1278,{"Yes","No","Unknown"},0))),AND(T1278&lt;&gt;"",ISNA(MATCH(T1278,{"Yes","No","Unknown"},0))),AND(J1278&lt;&gt;"",ISNA(MATCH(J1278,{"Improving","Stable","Deteriorating","New / Baseline","Not yet known"},0))),AND(Z1278&lt;&gt;"",ISNA(MATCH(Z1278,{"Open","Reviewed","Action Open","Escalated","Closed"},0))),AND(AG1278&lt;&gt;"",ISNA(MATCH(AG1278,{"UC-ID specific","Shared system baseline"},0))),AND(AI1278&lt;&gt;"",ISNA(MATCH(AI1278,{"Low","Medium","High","Critical"},0))),AND(AL1278&lt;&gt;"",COUNTIF(Lists!$A$3:$A$10,AL1278)=0),AND(AO1278&lt;&gt;"",ISNA(MATCH(AO1278,{"Operational monitoring","Performance review","Formal review"},0))),AND(AP1278&lt;&gt;"",ISNA(MATCH(AP1278,{"Raised per Monitoring and Review Plan","Not action-capable","Action-capable: raise not yet set"},0)))),"INVALID VALUE — use the dropdown list",IF(AND(AG1278="UC-ID specific",OR(AF1278="",AF1278="None")),"UC-ID REQUIRED",IF(OR(J1278="",K1278="",Q1278="",R1278="",T1278="",AL1278="",J1278="Not yet known",K1278="Unknown",Q1278="Unknown",R1278="Unknown",T1278="Unknown"),"UNKNOWN TO RESOLVE",IF(AND(K1278="Yes",OR(H1278="",I1278="",M1278="",N1278="",O1278="",P1278="",P1278="None",X1278="")),"BREACH ACTION INCOMPLETE",IF(AND(OR(K1278="Yes",Q1278="Yes"),AL1278="None"),"TRIGGER NOT RECORDED — select the E.4 trigger",IF(AND(OR(AND(AL1278&lt;&gt;"",AL1278&lt;&gt;"None"),R1278="Yes"),AM1278=""),"REASSESSMENT / CONSIDERATION REF REQUIRED",IF(AND(OR(R1278="Yes",T1278="Yes"),U1278=""),"GATE LOG EVENT ID REQUIRED",IF(OR(AND(D1278&lt;&gt;"",NOT(ISNUMBER(D1278))),AND(Y1278&lt;&gt;"",NOT(ISNUMBER(Y1278))),AND(ISNUMBER(D1278),ISNUMBER(Y1278),Y1278&lt;=D1278)),"DATE CHECK — Review and Next Review must be dates, Next after Review",IF(AND(ISNUMBER(AC1278),ISNUMBER(AD1278),AD1278&gt;AC1278),"SAMPLE EXCEEDS POPULATION",IF(AND(ISNUMBER(AD1278),ISNUMBER(AK1278),AD1278&lt;AK1278),"SAMPLE BELOW TIER MINIMUM",IF(AND(AI1278&lt;&gt;"",ISNUMBER(Y1278),AO1278=""),"REVIEW TYPE REQUIRED: operational, performance or formal (§6.4.4)",IF(AND(ISNUMBER(D1278),ISNUMBER(Y1278),AI1278&lt;&gt;"",Y1278-D1278&gt;IF(AI1278="Critical",31,IF(AI1278="High",IF(OR(AO1278="Operational monitoring",AO1278="Performance review"),31,92),IF(AI1278="Medium",IF(AO1278="Operational monitoring",31,IF(AO1278="Performance review",92,366)),366)))),"NEXT REVIEW EXCEEDS TIER CADENCE",IF(OR(AP1278="",AP1278="Action-capable: raise not yet set"),"AGENTIC CADENCE RAISE NOT SET (§6.4.4; size to be set by the Council)",IF(AND(Z1278="Closed",OR(D1278="",E1278="",G1278="",H1278="",I1278="",X1278="",Y1278="",AA1278="",AB1278="",NOT(ISNUMBER(AC1278)),NOT(ISNUMBER(AD1278)),AC1278&lt;1,AD1278&lt;1,AE1278="",AG1278="",AI1278="")),"CLOSURE EVIDENCE MISSING",IF(Z1278="Closed","Closure ready for independent review","Open / review")))))))))))))))))</f>
        <v/>
      </c>
      <c r="AI1278" s="0" t="n"/>
      <c r="AJ1278" s="0">
        <f>IF(AI1278="","",IF(AO1278="Operational monitoring",IF(AI1278="Low","Routine operational monitoring by the Service Owner",IF(AI1278="Medium","Monthly","Continuous (logged at least monthly)")),IF(AO1278="Performance review",IF(AI1278="Critical","At least monthly",IF(AI1278="High","Monthly",IF(AI1278="Medium","Quarterly","Annual"))),IF(AI1278="Critical","Continuous monitoring; formal review at least monthly",IF(AI1278="High","Quarterly","Annual")))))</f>
        <v/>
      </c>
      <c r="AK1278" s="0">
        <f>IF(OR(AI1278="",NOT(ISNUMBER(AC1278))),"",IF(OR(AI1278="Critical",AI1278="High"),MIN(AC1278,MAX(30,ROUNDUP(0.05*AC1278,0))),IF(AI1278="Medium",MIN(AC1278,20),MIN(AC1278,10))))</f>
        <v/>
      </c>
      <c r="AL1278" s="0" t="n"/>
      <c r="AM1278" s="0" t="n"/>
      <c r="AN1278" s="0" t="n"/>
      <c r="AO1278" s="0" t="n"/>
      <c r="AP1278" s="0" t="n"/>
    </row>
    <row r="1279">
      <c r="A1279" s="49" t="n"/>
      <c r="B1279" s="50" t="n"/>
      <c r="C1279" s="50" t="n"/>
      <c r="D1279" s="51" t="n"/>
      <c r="E1279" s="50" t="n"/>
      <c r="F1279" s="50" t="n"/>
      <c r="G1279" s="50" t="n"/>
      <c r="H1279" s="50" t="n"/>
      <c r="I1279" s="50" t="n"/>
      <c r="J1279" s="50" t="n"/>
      <c r="K1279" s="50" t="n"/>
      <c r="L1279" s="50" t="n"/>
      <c r="M1279" s="50" t="n"/>
      <c r="N1279" s="50" t="n"/>
      <c r="O1279" s="51" t="n"/>
      <c r="P1279" s="50" t="n"/>
      <c r="Q1279" s="50" t="n"/>
      <c r="R1279" s="50" t="n"/>
      <c r="S1279" s="50" t="n"/>
      <c r="T1279" s="50" t="n"/>
      <c r="U1279" s="50" t="n"/>
      <c r="V1279" s="50" t="n"/>
      <c r="W1279" s="50" t="n"/>
      <c r="X1279" s="50" t="n"/>
      <c r="Y1279" s="51" t="n"/>
      <c r="Z1279" s="52" t="n"/>
      <c r="AA1279" s="50" t="n"/>
      <c r="AB1279" s="50" t="n"/>
      <c r="AC1279" s="61" t="n"/>
      <c r="AD1279" s="61" t="n"/>
      <c r="AE1279" s="50" t="n"/>
      <c r="AF1279" s="0" t="n"/>
      <c r="AG1279" s="0" t="n"/>
      <c r="AH1279" s="85">
        <f>IF(COUNTA(A1279:AG1279,AI1279,AL1279:AP1279)=0,"",IF(TRIM(A1279)="","AIR-ID REQUIRED",IF(OR(AND(K1279&lt;&gt;"",ISNA(MATCH(K1279,{"Yes","No","Unknown"},0))),AND(Q1279&lt;&gt;"",ISNA(MATCH(Q1279,{"Yes","No","Unknown"},0))),AND(R1279&lt;&gt;"",ISNA(MATCH(R1279,{"Yes","No","Unknown"},0))),AND(T1279&lt;&gt;"",ISNA(MATCH(T1279,{"Yes","No","Unknown"},0))),AND(J1279&lt;&gt;"",ISNA(MATCH(J1279,{"Improving","Stable","Deteriorating","New / Baseline","Not yet known"},0))),AND(Z1279&lt;&gt;"",ISNA(MATCH(Z1279,{"Open","Reviewed","Action Open","Escalated","Closed"},0))),AND(AG1279&lt;&gt;"",ISNA(MATCH(AG1279,{"UC-ID specific","Shared system baseline"},0))),AND(AI1279&lt;&gt;"",ISNA(MATCH(AI1279,{"Low","Medium","High","Critical"},0))),AND(AL1279&lt;&gt;"",COUNTIF(Lists!$A$3:$A$10,AL1279)=0),AND(AO1279&lt;&gt;"",ISNA(MATCH(AO1279,{"Operational monitoring","Performance review","Formal review"},0))),AND(AP1279&lt;&gt;"",ISNA(MATCH(AP1279,{"Raised per Monitoring and Review Plan","Not action-capable","Action-capable: raise not yet set"},0)))),"INVALID VALUE — use the dropdown list",IF(AND(AG1279="UC-ID specific",OR(AF1279="",AF1279="None")),"UC-ID REQUIRED",IF(OR(J1279="",K1279="",Q1279="",R1279="",T1279="",AL1279="",J1279="Not yet known",K1279="Unknown",Q1279="Unknown",R1279="Unknown",T1279="Unknown"),"UNKNOWN TO RESOLVE",IF(AND(K1279="Yes",OR(H1279="",I1279="",M1279="",N1279="",O1279="",P1279="",P1279="None",X1279="")),"BREACH ACTION INCOMPLETE",IF(AND(OR(K1279="Yes",Q1279="Yes"),AL1279="None"),"TRIGGER NOT RECORDED — select the E.4 trigger",IF(AND(OR(AND(AL1279&lt;&gt;"",AL1279&lt;&gt;"None"),R1279="Yes"),AM1279=""),"REASSESSMENT / CONSIDERATION REF REQUIRED",IF(AND(OR(R1279="Yes",T1279="Yes"),U1279=""),"GATE LOG EVENT ID REQUIRED",IF(OR(AND(D1279&lt;&gt;"",NOT(ISNUMBER(D1279))),AND(Y1279&lt;&gt;"",NOT(ISNUMBER(Y1279))),AND(ISNUMBER(D1279),ISNUMBER(Y1279),Y1279&lt;=D1279)),"DATE CHECK — Review and Next Review must be dates, Next after Review",IF(AND(ISNUMBER(AC1279),ISNUMBER(AD1279),AD1279&gt;AC1279),"SAMPLE EXCEEDS POPULATION",IF(AND(ISNUMBER(AD1279),ISNUMBER(AK1279),AD1279&lt;AK1279),"SAMPLE BELOW TIER MINIMUM",IF(AND(AI1279&lt;&gt;"",ISNUMBER(Y1279),AO1279=""),"REVIEW TYPE REQUIRED: operational, performance or formal (§6.4.4)",IF(AND(ISNUMBER(D1279),ISNUMBER(Y1279),AI1279&lt;&gt;"",Y1279-D1279&gt;IF(AI1279="Critical",31,IF(AI1279="High",IF(OR(AO1279="Operational monitoring",AO1279="Performance review"),31,92),IF(AI1279="Medium",IF(AO1279="Operational monitoring",31,IF(AO1279="Performance review",92,366)),366)))),"NEXT REVIEW EXCEEDS TIER CADENCE",IF(OR(AP1279="",AP1279="Action-capable: raise not yet set"),"AGENTIC CADENCE RAISE NOT SET (§6.4.4; size to be set by the Council)",IF(AND(Z1279="Closed",OR(D1279="",E1279="",G1279="",H1279="",I1279="",X1279="",Y1279="",AA1279="",AB1279="",NOT(ISNUMBER(AC1279)),NOT(ISNUMBER(AD1279)),AC1279&lt;1,AD1279&lt;1,AE1279="",AG1279="",AI1279="")),"CLOSURE EVIDENCE MISSING",IF(Z1279="Closed","Closure ready for independent review","Open / review")))))))))))))))))</f>
        <v/>
      </c>
      <c r="AI1279" s="0" t="n"/>
      <c r="AJ1279" s="0">
        <f>IF(AI1279="","",IF(AO1279="Operational monitoring",IF(AI1279="Low","Routine operational monitoring by the Service Owner",IF(AI1279="Medium","Monthly","Continuous (logged at least monthly)")),IF(AO1279="Performance review",IF(AI1279="Critical","At least monthly",IF(AI1279="High","Monthly",IF(AI1279="Medium","Quarterly","Annual"))),IF(AI1279="Critical","Continuous monitoring; formal review at least monthly",IF(AI1279="High","Quarterly","Annual")))))</f>
        <v/>
      </c>
      <c r="AK1279" s="0">
        <f>IF(OR(AI1279="",NOT(ISNUMBER(AC1279))),"",IF(OR(AI1279="Critical",AI1279="High"),MIN(AC1279,MAX(30,ROUNDUP(0.05*AC1279,0))),IF(AI1279="Medium",MIN(AC1279,20),MIN(AC1279,10))))</f>
        <v/>
      </c>
      <c r="AL1279" s="0" t="n"/>
      <c r="AM1279" s="0" t="n"/>
      <c r="AN1279" s="0" t="n"/>
      <c r="AO1279" s="0" t="n"/>
      <c r="AP1279" s="0" t="n"/>
    </row>
    <row r="1280">
      <c r="A1280" s="49" t="n"/>
      <c r="B1280" s="50" t="n"/>
      <c r="C1280" s="50" t="n"/>
      <c r="D1280" s="51" t="n"/>
      <c r="E1280" s="50" t="n"/>
      <c r="F1280" s="50" t="n"/>
      <c r="G1280" s="50" t="n"/>
      <c r="H1280" s="50" t="n"/>
      <c r="I1280" s="50" t="n"/>
      <c r="J1280" s="50" t="n"/>
      <c r="K1280" s="50" t="n"/>
      <c r="L1280" s="50" t="n"/>
      <c r="M1280" s="50" t="n"/>
      <c r="N1280" s="50" t="n"/>
      <c r="O1280" s="51" t="n"/>
      <c r="P1280" s="50" t="n"/>
      <c r="Q1280" s="50" t="n"/>
      <c r="R1280" s="50" t="n"/>
      <c r="S1280" s="50" t="n"/>
      <c r="T1280" s="50" t="n"/>
      <c r="U1280" s="50" t="n"/>
      <c r="V1280" s="50" t="n"/>
      <c r="W1280" s="50" t="n"/>
      <c r="X1280" s="50" t="n"/>
      <c r="Y1280" s="51" t="n"/>
      <c r="Z1280" s="52" t="n"/>
      <c r="AA1280" s="50" t="n"/>
      <c r="AB1280" s="50" t="n"/>
      <c r="AC1280" s="61" t="n"/>
      <c r="AD1280" s="61" t="n"/>
      <c r="AE1280" s="50" t="n"/>
      <c r="AF1280" s="0" t="n"/>
      <c r="AG1280" s="0" t="n"/>
      <c r="AH1280" s="85">
        <f>IF(COUNTA(A1280:AG1280,AI1280,AL1280:AP1280)=0,"",IF(TRIM(A1280)="","AIR-ID REQUIRED",IF(OR(AND(K1280&lt;&gt;"",ISNA(MATCH(K1280,{"Yes","No","Unknown"},0))),AND(Q1280&lt;&gt;"",ISNA(MATCH(Q1280,{"Yes","No","Unknown"},0))),AND(R1280&lt;&gt;"",ISNA(MATCH(R1280,{"Yes","No","Unknown"},0))),AND(T1280&lt;&gt;"",ISNA(MATCH(T1280,{"Yes","No","Unknown"},0))),AND(J1280&lt;&gt;"",ISNA(MATCH(J1280,{"Improving","Stable","Deteriorating","New / Baseline","Not yet known"},0))),AND(Z1280&lt;&gt;"",ISNA(MATCH(Z1280,{"Open","Reviewed","Action Open","Escalated","Closed"},0))),AND(AG1280&lt;&gt;"",ISNA(MATCH(AG1280,{"UC-ID specific","Shared system baseline"},0))),AND(AI1280&lt;&gt;"",ISNA(MATCH(AI1280,{"Low","Medium","High","Critical"},0))),AND(AL1280&lt;&gt;"",COUNTIF(Lists!$A$3:$A$10,AL1280)=0),AND(AO1280&lt;&gt;"",ISNA(MATCH(AO1280,{"Operational monitoring","Performance review","Formal review"},0))),AND(AP1280&lt;&gt;"",ISNA(MATCH(AP1280,{"Raised per Monitoring and Review Plan","Not action-capable","Action-capable: raise not yet set"},0)))),"INVALID VALUE — use the dropdown list",IF(AND(AG1280="UC-ID specific",OR(AF1280="",AF1280="None")),"UC-ID REQUIRED",IF(OR(J1280="",K1280="",Q1280="",R1280="",T1280="",AL1280="",J1280="Not yet known",K1280="Unknown",Q1280="Unknown",R1280="Unknown",T1280="Unknown"),"UNKNOWN TO RESOLVE",IF(AND(K1280="Yes",OR(H1280="",I1280="",M1280="",N1280="",O1280="",P1280="",P1280="None",X1280="")),"BREACH ACTION INCOMPLETE",IF(AND(OR(K1280="Yes",Q1280="Yes"),AL1280="None"),"TRIGGER NOT RECORDED — select the E.4 trigger",IF(AND(OR(AND(AL1280&lt;&gt;"",AL1280&lt;&gt;"None"),R1280="Yes"),AM1280=""),"REASSESSMENT / CONSIDERATION REF REQUIRED",IF(AND(OR(R1280="Yes",T1280="Yes"),U1280=""),"GATE LOG EVENT ID REQUIRED",IF(OR(AND(D1280&lt;&gt;"",NOT(ISNUMBER(D1280))),AND(Y1280&lt;&gt;"",NOT(ISNUMBER(Y1280))),AND(ISNUMBER(D1280),ISNUMBER(Y1280),Y1280&lt;=D1280)),"DATE CHECK — Review and Next Review must be dates, Next after Review",IF(AND(ISNUMBER(AC1280),ISNUMBER(AD1280),AD1280&gt;AC1280),"SAMPLE EXCEEDS POPULATION",IF(AND(ISNUMBER(AD1280),ISNUMBER(AK1280),AD1280&lt;AK1280),"SAMPLE BELOW TIER MINIMUM",IF(AND(AI1280&lt;&gt;"",ISNUMBER(Y1280),AO1280=""),"REVIEW TYPE REQUIRED: operational, performance or formal (§6.4.4)",IF(AND(ISNUMBER(D1280),ISNUMBER(Y1280),AI1280&lt;&gt;"",Y1280-D1280&gt;IF(AI1280="Critical",31,IF(AI1280="High",IF(OR(AO1280="Operational monitoring",AO1280="Performance review"),31,92),IF(AI1280="Medium",IF(AO1280="Operational monitoring",31,IF(AO1280="Performance review",92,366)),366)))),"NEXT REVIEW EXCEEDS TIER CADENCE",IF(OR(AP1280="",AP1280="Action-capable: raise not yet set"),"AGENTIC CADENCE RAISE NOT SET (§6.4.4; size to be set by the Council)",IF(AND(Z1280="Closed",OR(D1280="",E1280="",G1280="",H1280="",I1280="",X1280="",Y1280="",AA1280="",AB1280="",NOT(ISNUMBER(AC1280)),NOT(ISNUMBER(AD1280)),AC1280&lt;1,AD1280&lt;1,AE1280="",AG1280="",AI1280="")),"CLOSURE EVIDENCE MISSING",IF(Z1280="Closed","Closure ready for independent review","Open / review")))))))))))))))))</f>
        <v/>
      </c>
      <c r="AI1280" s="0" t="n"/>
      <c r="AJ1280" s="0">
        <f>IF(AI1280="","",IF(AO1280="Operational monitoring",IF(AI1280="Low","Routine operational monitoring by the Service Owner",IF(AI1280="Medium","Monthly","Continuous (logged at least monthly)")),IF(AO1280="Performance review",IF(AI1280="Critical","At least monthly",IF(AI1280="High","Monthly",IF(AI1280="Medium","Quarterly","Annual"))),IF(AI1280="Critical","Continuous monitoring; formal review at least monthly",IF(AI1280="High","Quarterly","Annual")))))</f>
        <v/>
      </c>
      <c r="AK1280" s="0">
        <f>IF(OR(AI1280="",NOT(ISNUMBER(AC1280))),"",IF(OR(AI1280="Critical",AI1280="High"),MIN(AC1280,MAX(30,ROUNDUP(0.05*AC1280,0))),IF(AI1280="Medium",MIN(AC1280,20),MIN(AC1280,10))))</f>
        <v/>
      </c>
      <c r="AL1280" s="0" t="n"/>
      <c r="AM1280" s="0" t="n"/>
      <c r="AN1280" s="0" t="n"/>
      <c r="AO1280" s="0" t="n"/>
      <c r="AP1280" s="0" t="n"/>
    </row>
    <row r="1281">
      <c r="A1281" s="49" t="n"/>
      <c r="B1281" s="50" t="n"/>
      <c r="C1281" s="50" t="n"/>
      <c r="D1281" s="51" t="n"/>
      <c r="E1281" s="50" t="n"/>
      <c r="F1281" s="50" t="n"/>
      <c r="G1281" s="50" t="n"/>
      <c r="H1281" s="50" t="n"/>
      <c r="I1281" s="50" t="n"/>
      <c r="J1281" s="50" t="n"/>
      <c r="K1281" s="50" t="n"/>
      <c r="L1281" s="50" t="n"/>
      <c r="M1281" s="50" t="n"/>
      <c r="N1281" s="50" t="n"/>
      <c r="O1281" s="51" t="n"/>
      <c r="P1281" s="50" t="n"/>
      <c r="Q1281" s="50" t="n"/>
      <c r="R1281" s="50" t="n"/>
      <c r="S1281" s="50" t="n"/>
      <c r="T1281" s="50" t="n"/>
      <c r="U1281" s="50" t="n"/>
      <c r="V1281" s="50" t="n"/>
      <c r="W1281" s="50" t="n"/>
      <c r="X1281" s="50" t="n"/>
      <c r="Y1281" s="51" t="n"/>
      <c r="Z1281" s="52" t="n"/>
      <c r="AA1281" s="50" t="n"/>
      <c r="AB1281" s="50" t="n"/>
      <c r="AC1281" s="61" t="n"/>
      <c r="AD1281" s="61" t="n"/>
      <c r="AE1281" s="50" t="n"/>
      <c r="AF1281" s="0" t="n"/>
      <c r="AG1281" s="0" t="n"/>
      <c r="AH1281" s="85">
        <f>IF(COUNTA(A1281:AG1281,AI1281,AL1281:AP1281)=0,"",IF(TRIM(A1281)="","AIR-ID REQUIRED",IF(OR(AND(K1281&lt;&gt;"",ISNA(MATCH(K1281,{"Yes","No","Unknown"},0))),AND(Q1281&lt;&gt;"",ISNA(MATCH(Q1281,{"Yes","No","Unknown"},0))),AND(R1281&lt;&gt;"",ISNA(MATCH(R1281,{"Yes","No","Unknown"},0))),AND(T1281&lt;&gt;"",ISNA(MATCH(T1281,{"Yes","No","Unknown"},0))),AND(J1281&lt;&gt;"",ISNA(MATCH(J1281,{"Improving","Stable","Deteriorating","New / Baseline","Not yet known"},0))),AND(Z1281&lt;&gt;"",ISNA(MATCH(Z1281,{"Open","Reviewed","Action Open","Escalated","Closed"},0))),AND(AG1281&lt;&gt;"",ISNA(MATCH(AG1281,{"UC-ID specific","Shared system baseline"},0))),AND(AI1281&lt;&gt;"",ISNA(MATCH(AI1281,{"Low","Medium","High","Critical"},0))),AND(AL1281&lt;&gt;"",COUNTIF(Lists!$A$3:$A$10,AL1281)=0),AND(AO1281&lt;&gt;"",ISNA(MATCH(AO1281,{"Operational monitoring","Performance review","Formal review"},0))),AND(AP1281&lt;&gt;"",ISNA(MATCH(AP1281,{"Raised per Monitoring and Review Plan","Not action-capable","Action-capable: raise not yet set"},0)))),"INVALID VALUE — use the dropdown list",IF(AND(AG1281="UC-ID specific",OR(AF1281="",AF1281="None")),"UC-ID REQUIRED",IF(OR(J1281="",K1281="",Q1281="",R1281="",T1281="",AL1281="",J1281="Not yet known",K1281="Unknown",Q1281="Unknown",R1281="Unknown",T1281="Unknown"),"UNKNOWN TO RESOLVE",IF(AND(K1281="Yes",OR(H1281="",I1281="",M1281="",N1281="",O1281="",P1281="",P1281="None",X1281="")),"BREACH ACTION INCOMPLETE",IF(AND(OR(K1281="Yes",Q1281="Yes"),AL1281="None"),"TRIGGER NOT RECORDED — select the E.4 trigger",IF(AND(OR(AND(AL1281&lt;&gt;"",AL1281&lt;&gt;"None"),R1281="Yes"),AM1281=""),"REASSESSMENT / CONSIDERATION REF REQUIRED",IF(AND(OR(R1281="Yes",T1281="Yes"),U1281=""),"GATE LOG EVENT ID REQUIRED",IF(OR(AND(D1281&lt;&gt;"",NOT(ISNUMBER(D1281))),AND(Y1281&lt;&gt;"",NOT(ISNUMBER(Y1281))),AND(ISNUMBER(D1281),ISNUMBER(Y1281),Y1281&lt;=D1281)),"DATE CHECK — Review and Next Review must be dates, Next after Review",IF(AND(ISNUMBER(AC1281),ISNUMBER(AD1281),AD1281&gt;AC1281),"SAMPLE EXCEEDS POPULATION",IF(AND(ISNUMBER(AD1281),ISNUMBER(AK1281),AD1281&lt;AK1281),"SAMPLE BELOW TIER MINIMUM",IF(AND(AI1281&lt;&gt;"",ISNUMBER(Y1281),AO1281=""),"REVIEW TYPE REQUIRED: operational, performance or formal (§6.4.4)",IF(AND(ISNUMBER(D1281),ISNUMBER(Y1281),AI1281&lt;&gt;"",Y1281-D1281&gt;IF(AI1281="Critical",31,IF(AI1281="High",IF(OR(AO1281="Operational monitoring",AO1281="Performance review"),31,92),IF(AI1281="Medium",IF(AO1281="Operational monitoring",31,IF(AO1281="Performance review",92,366)),366)))),"NEXT REVIEW EXCEEDS TIER CADENCE",IF(OR(AP1281="",AP1281="Action-capable: raise not yet set"),"AGENTIC CADENCE RAISE NOT SET (§6.4.4; size to be set by the Council)",IF(AND(Z1281="Closed",OR(D1281="",E1281="",G1281="",H1281="",I1281="",X1281="",Y1281="",AA1281="",AB1281="",NOT(ISNUMBER(AC1281)),NOT(ISNUMBER(AD1281)),AC1281&lt;1,AD1281&lt;1,AE1281="",AG1281="",AI1281="")),"CLOSURE EVIDENCE MISSING",IF(Z1281="Closed","Closure ready for independent review","Open / review")))))))))))))))))</f>
        <v/>
      </c>
      <c r="AI1281" s="0" t="n"/>
      <c r="AJ1281" s="0">
        <f>IF(AI1281="","",IF(AO1281="Operational monitoring",IF(AI1281="Low","Routine operational monitoring by the Service Owner",IF(AI1281="Medium","Monthly","Continuous (logged at least monthly)")),IF(AO1281="Performance review",IF(AI1281="Critical","At least monthly",IF(AI1281="High","Monthly",IF(AI1281="Medium","Quarterly","Annual"))),IF(AI1281="Critical","Continuous monitoring; formal review at least monthly",IF(AI1281="High","Quarterly","Annual")))))</f>
        <v/>
      </c>
      <c r="AK1281" s="0">
        <f>IF(OR(AI1281="",NOT(ISNUMBER(AC1281))),"",IF(OR(AI1281="Critical",AI1281="High"),MIN(AC1281,MAX(30,ROUNDUP(0.05*AC1281,0))),IF(AI1281="Medium",MIN(AC1281,20),MIN(AC1281,10))))</f>
        <v/>
      </c>
      <c r="AL1281" s="0" t="n"/>
      <c r="AM1281" s="0" t="n"/>
      <c r="AN1281" s="0" t="n"/>
      <c r="AO1281" s="0" t="n"/>
      <c r="AP1281" s="0" t="n"/>
    </row>
    <row r="1282">
      <c r="A1282" s="49" t="n"/>
      <c r="B1282" s="50" t="n"/>
      <c r="C1282" s="50" t="n"/>
      <c r="D1282" s="51" t="n"/>
      <c r="E1282" s="50" t="n"/>
      <c r="F1282" s="50" t="n"/>
      <c r="G1282" s="50" t="n"/>
      <c r="H1282" s="50" t="n"/>
      <c r="I1282" s="50" t="n"/>
      <c r="J1282" s="50" t="n"/>
      <c r="K1282" s="50" t="n"/>
      <c r="L1282" s="50" t="n"/>
      <c r="M1282" s="50" t="n"/>
      <c r="N1282" s="50" t="n"/>
      <c r="O1282" s="51" t="n"/>
      <c r="P1282" s="50" t="n"/>
      <c r="Q1282" s="50" t="n"/>
      <c r="R1282" s="50" t="n"/>
      <c r="S1282" s="50" t="n"/>
      <c r="T1282" s="50" t="n"/>
      <c r="U1282" s="50" t="n"/>
      <c r="V1282" s="50" t="n"/>
      <c r="W1282" s="50" t="n"/>
      <c r="X1282" s="50" t="n"/>
      <c r="Y1282" s="51" t="n"/>
      <c r="Z1282" s="52" t="n"/>
      <c r="AA1282" s="50" t="n"/>
      <c r="AB1282" s="50" t="n"/>
      <c r="AC1282" s="61" t="n"/>
      <c r="AD1282" s="61" t="n"/>
      <c r="AE1282" s="50" t="n"/>
      <c r="AF1282" s="0" t="n"/>
      <c r="AG1282" s="0" t="n"/>
      <c r="AH1282" s="85">
        <f>IF(COUNTA(A1282:AG1282,AI1282,AL1282:AP1282)=0,"",IF(TRIM(A1282)="","AIR-ID REQUIRED",IF(OR(AND(K1282&lt;&gt;"",ISNA(MATCH(K1282,{"Yes","No","Unknown"},0))),AND(Q1282&lt;&gt;"",ISNA(MATCH(Q1282,{"Yes","No","Unknown"},0))),AND(R1282&lt;&gt;"",ISNA(MATCH(R1282,{"Yes","No","Unknown"},0))),AND(T1282&lt;&gt;"",ISNA(MATCH(T1282,{"Yes","No","Unknown"},0))),AND(J1282&lt;&gt;"",ISNA(MATCH(J1282,{"Improving","Stable","Deteriorating","New / Baseline","Not yet known"},0))),AND(Z1282&lt;&gt;"",ISNA(MATCH(Z1282,{"Open","Reviewed","Action Open","Escalated","Closed"},0))),AND(AG1282&lt;&gt;"",ISNA(MATCH(AG1282,{"UC-ID specific","Shared system baseline"},0))),AND(AI1282&lt;&gt;"",ISNA(MATCH(AI1282,{"Low","Medium","High","Critical"},0))),AND(AL1282&lt;&gt;"",COUNTIF(Lists!$A$3:$A$10,AL1282)=0),AND(AO1282&lt;&gt;"",ISNA(MATCH(AO1282,{"Operational monitoring","Performance review","Formal review"},0))),AND(AP1282&lt;&gt;"",ISNA(MATCH(AP1282,{"Raised per Monitoring and Review Plan","Not action-capable","Action-capable: raise not yet set"},0)))),"INVALID VALUE — use the dropdown list",IF(AND(AG1282="UC-ID specific",OR(AF1282="",AF1282="None")),"UC-ID REQUIRED",IF(OR(J1282="",K1282="",Q1282="",R1282="",T1282="",AL1282="",J1282="Not yet known",K1282="Unknown",Q1282="Unknown",R1282="Unknown",T1282="Unknown"),"UNKNOWN TO RESOLVE",IF(AND(K1282="Yes",OR(H1282="",I1282="",M1282="",N1282="",O1282="",P1282="",P1282="None",X1282="")),"BREACH ACTION INCOMPLETE",IF(AND(OR(K1282="Yes",Q1282="Yes"),AL1282="None"),"TRIGGER NOT RECORDED — select the E.4 trigger",IF(AND(OR(AND(AL1282&lt;&gt;"",AL1282&lt;&gt;"None"),R1282="Yes"),AM1282=""),"REASSESSMENT / CONSIDERATION REF REQUIRED",IF(AND(OR(R1282="Yes",T1282="Yes"),U1282=""),"GATE LOG EVENT ID REQUIRED",IF(OR(AND(D1282&lt;&gt;"",NOT(ISNUMBER(D1282))),AND(Y1282&lt;&gt;"",NOT(ISNUMBER(Y1282))),AND(ISNUMBER(D1282),ISNUMBER(Y1282),Y1282&lt;=D1282)),"DATE CHECK — Review and Next Review must be dates, Next after Review",IF(AND(ISNUMBER(AC1282),ISNUMBER(AD1282),AD1282&gt;AC1282),"SAMPLE EXCEEDS POPULATION",IF(AND(ISNUMBER(AD1282),ISNUMBER(AK1282),AD1282&lt;AK1282),"SAMPLE BELOW TIER MINIMUM",IF(AND(AI1282&lt;&gt;"",ISNUMBER(Y1282),AO1282=""),"REVIEW TYPE REQUIRED: operational, performance or formal (§6.4.4)",IF(AND(ISNUMBER(D1282),ISNUMBER(Y1282),AI1282&lt;&gt;"",Y1282-D1282&gt;IF(AI1282="Critical",31,IF(AI1282="High",IF(OR(AO1282="Operational monitoring",AO1282="Performance review"),31,92),IF(AI1282="Medium",IF(AO1282="Operational monitoring",31,IF(AO1282="Performance review",92,366)),366)))),"NEXT REVIEW EXCEEDS TIER CADENCE",IF(OR(AP1282="",AP1282="Action-capable: raise not yet set"),"AGENTIC CADENCE RAISE NOT SET (§6.4.4; size to be set by the Council)",IF(AND(Z1282="Closed",OR(D1282="",E1282="",G1282="",H1282="",I1282="",X1282="",Y1282="",AA1282="",AB1282="",NOT(ISNUMBER(AC1282)),NOT(ISNUMBER(AD1282)),AC1282&lt;1,AD1282&lt;1,AE1282="",AG1282="",AI1282="")),"CLOSURE EVIDENCE MISSING",IF(Z1282="Closed","Closure ready for independent review","Open / review")))))))))))))))))</f>
        <v/>
      </c>
      <c r="AI1282" s="0" t="n"/>
      <c r="AJ1282" s="0">
        <f>IF(AI1282="","",IF(AO1282="Operational monitoring",IF(AI1282="Low","Routine operational monitoring by the Service Owner",IF(AI1282="Medium","Monthly","Continuous (logged at least monthly)")),IF(AO1282="Performance review",IF(AI1282="Critical","At least monthly",IF(AI1282="High","Monthly",IF(AI1282="Medium","Quarterly","Annual"))),IF(AI1282="Critical","Continuous monitoring; formal review at least monthly",IF(AI1282="High","Quarterly","Annual")))))</f>
        <v/>
      </c>
      <c r="AK1282" s="0">
        <f>IF(OR(AI1282="",NOT(ISNUMBER(AC1282))),"",IF(OR(AI1282="Critical",AI1282="High"),MIN(AC1282,MAX(30,ROUNDUP(0.05*AC1282,0))),IF(AI1282="Medium",MIN(AC1282,20),MIN(AC1282,10))))</f>
        <v/>
      </c>
      <c r="AL1282" s="0" t="n"/>
      <c r="AM1282" s="0" t="n"/>
      <c r="AN1282" s="0" t="n"/>
      <c r="AO1282" s="0" t="n"/>
      <c r="AP1282" s="0" t="n"/>
    </row>
    <row r="1283">
      <c r="A1283" s="49" t="n"/>
      <c r="B1283" s="50" t="n"/>
      <c r="C1283" s="50" t="n"/>
      <c r="D1283" s="51" t="n"/>
      <c r="E1283" s="50" t="n"/>
      <c r="F1283" s="50" t="n"/>
      <c r="G1283" s="50" t="n"/>
      <c r="H1283" s="50" t="n"/>
      <c r="I1283" s="50" t="n"/>
      <c r="J1283" s="50" t="n"/>
      <c r="K1283" s="50" t="n"/>
      <c r="L1283" s="50" t="n"/>
      <c r="M1283" s="50" t="n"/>
      <c r="N1283" s="50" t="n"/>
      <c r="O1283" s="51" t="n"/>
      <c r="P1283" s="50" t="n"/>
      <c r="Q1283" s="50" t="n"/>
      <c r="R1283" s="50" t="n"/>
      <c r="S1283" s="50" t="n"/>
      <c r="T1283" s="50" t="n"/>
      <c r="U1283" s="50" t="n"/>
      <c r="V1283" s="50" t="n"/>
      <c r="W1283" s="50" t="n"/>
      <c r="X1283" s="50" t="n"/>
      <c r="Y1283" s="51" t="n"/>
      <c r="Z1283" s="52" t="n"/>
      <c r="AA1283" s="50" t="n"/>
      <c r="AB1283" s="50" t="n"/>
      <c r="AC1283" s="61" t="n"/>
      <c r="AD1283" s="61" t="n"/>
      <c r="AE1283" s="50" t="n"/>
      <c r="AF1283" s="0" t="n"/>
      <c r="AG1283" s="0" t="n"/>
      <c r="AH1283" s="85">
        <f>IF(COUNTA(A1283:AG1283,AI1283,AL1283:AP1283)=0,"",IF(TRIM(A1283)="","AIR-ID REQUIRED",IF(OR(AND(K1283&lt;&gt;"",ISNA(MATCH(K1283,{"Yes","No","Unknown"},0))),AND(Q1283&lt;&gt;"",ISNA(MATCH(Q1283,{"Yes","No","Unknown"},0))),AND(R1283&lt;&gt;"",ISNA(MATCH(R1283,{"Yes","No","Unknown"},0))),AND(T1283&lt;&gt;"",ISNA(MATCH(T1283,{"Yes","No","Unknown"},0))),AND(J1283&lt;&gt;"",ISNA(MATCH(J1283,{"Improving","Stable","Deteriorating","New / Baseline","Not yet known"},0))),AND(Z1283&lt;&gt;"",ISNA(MATCH(Z1283,{"Open","Reviewed","Action Open","Escalated","Closed"},0))),AND(AG1283&lt;&gt;"",ISNA(MATCH(AG1283,{"UC-ID specific","Shared system baseline"},0))),AND(AI1283&lt;&gt;"",ISNA(MATCH(AI1283,{"Low","Medium","High","Critical"},0))),AND(AL1283&lt;&gt;"",COUNTIF(Lists!$A$3:$A$10,AL1283)=0),AND(AO1283&lt;&gt;"",ISNA(MATCH(AO1283,{"Operational monitoring","Performance review","Formal review"},0))),AND(AP1283&lt;&gt;"",ISNA(MATCH(AP1283,{"Raised per Monitoring and Review Plan","Not action-capable","Action-capable: raise not yet set"},0)))),"INVALID VALUE — use the dropdown list",IF(AND(AG1283="UC-ID specific",OR(AF1283="",AF1283="None")),"UC-ID REQUIRED",IF(OR(J1283="",K1283="",Q1283="",R1283="",T1283="",AL1283="",J1283="Not yet known",K1283="Unknown",Q1283="Unknown",R1283="Unknown",T1283="Unknown"),"UNKNOWN TO RESOLVE",IF(AND(K1283="Yes",OR(H1283="",I1283="",M1283="",N1283="",O1283="",P1283="",P1283="None",X1283="")),"BREACH ACTION INCOMPLETE",IF(AND(OR(K1283="Yes",Q1283="Yes"),AL1283="None"),"TRIGGER NOT RECORDED — select the E.4 trigger",IF(AND(OR(AND(AL1283&lt;&gt;"",AL1283&lt;&gt;"None"),R1283="Yes"),AM1283=""),"REASSESSMENT / CONSIDERATION REF REQUIRED",IF(AND(OR(R1283="Yes",T1283="Yes"),U1283=""),"GATE LOG EVENT ID REQUIRED",IF(OR(AND(D1283&lt;&gt;"",NOT(ISNUMBER(D1283))),AND(Y1283&lt;&gt;"",NOT(ISNUMBER(Y1283))),AND(ISNUMBER(D1283),ISNUMBER(Y1283),Y1283&lt;=D1283)),"DATE CHECK — Review and Next Review must be dates, Next after Review",IF(AND(ISNUMBER(AC1283),ISNUMBER(AD1283),AD1283&gt;AC1283),"SAMPLE EXCEEDS POPULATION",IF(AND(ISNUMBER(AD1283),ISNUMBER(AK1283),AD1283&lt;AK1283),"SAMPLE BELOW TIER MINIMUM",IF(AND(AI1283&lt;&gt;"",ISNUMBER(Y1283),AO1283=""),"REVIEW TYPE REQUIRED: operational, performance or formal (§6.4.4)",IF(AND(ISNUMBER(D1283),ISNUMBER(Y1283),AI1283&lt;&gt;"",Y1283-D1283&gt;IF(AI1283="Critical",31,IF(AI1283="High",IF(OR(AO1283="Operational monitoring",AO1283="Performance review"),31,92),IF(AI1283="Medium",IF(AO1283="Operational monitoring",31,IF(AO1283="Performance review",92,366)),366)))),"NEXT REVIEW EXCEEDS TIER CADENCE",IF(OR(AP1283="",AP1283="Action-capable: raise not yet set"),"AGENTIC CADENCE RAISE NOT SET (§6.4.4; size to be set by the Council)",IF(AND(Z1283="Closed",OR(D1283="",E1283="",G1283="",H1283="",I1283="",X1283="",Y1283="",AA1283="",AB1283="",NOT(ISNUMBER(AC1283)),NOT(ISNUMBER(AD1283)),AC1283&lt;1,AD1283&lt;1,AE1283="",AG1283="",AI1283="")),"CLOSURE EVIDENCE MISSING",IF(Z1283="Closed","Closure ready for independent review","Open / review")))))))))))))))))</f>
        <v/>
      </c>
      <c r="AI1283" s="0" t="n"/>
      <c r="AJ1283" s="0">
        <f>IF(AI1283="","",IF(AO1283="Operational monitoring",IF(AI1283="Low","Routine operational monitoring by the Service Owner",IF(AI1283="Medium","Monthly","Continuous (logged at least monthly)")),IF(AO1283="Performance review",IF(AI1283="Critical","At least monthly",IF(AI1283="High","Monthly",IF(AI1283="Medium","Quarterly","Annual"))),IF(AI1283="Critical","Continuous monitoring; formal review at least monthly",IF(AI1283="High","Quarterly","Annual")))))</f>
        <v/>
      </c>
      <c r="AK1283" s="0">
        <f>IF(OR(AI1283="",NOT(ISNUMBER(AC1283))),"",IF(OR(AI1283="Critical",AI1283="High"),MIN(AC1283,MAX(30,ROUNDUP(0.05*AC1283,0))),IF(AI1283="Medium",MIN(AC1283,20),MIN(AC1283,10))))</f>
        <v/>
      </c>
      <c r="AL1283" s="0" t="n"/>
      <c r="AM1283" s="0" t="n"/>
      <c r="AN1283" s="0" t="n"/>
      <c r="AO1283" s="0" t="n"/>
      <c r="AP1283" s="0" t="n"/>
    </row>
    <row r="1284">
      <c r="A1284" s="49" t="n"/>
      <c r="B1284" s="50" t="n"/>
      <c r="C1284" s="50" t="n"/>
      <c r="D1284" s="51" t="n"/>
      <c r="E1284" s="50" t="n"/>
      <c r="F1284" s="50" t="n"/>
      <c r="G1284" s="50" t="n"/>
      <c r="H1284" s="50" t="n"/>
      <c r="I1284" s="50" t="n"/>
      <c r="J1284" s="50" t="n"/>
      <c r="K1284" s="50" t="n"/>
      <c r="L1284" s="50" t="n"/>
      <c r="M1284" s="50" t="n"/>
      <c r="N1284" s="50" t="n"/>
      <c r="O1284" s="51" t="n"/>
      <c r="P1284" s="50" t="n"/>
      <c r="Q1284" s="50" t="n"/>
      <c r="R1284" s="50" t="n"/>
      <c r="S1284" s="50" t="n"/>
      <c r="T1284" s="50" t="n"/>
      <c r="U1284" s="50" t="n"/>
      <c r="V1284" s="50" t="n"/>
      <c r="W1284" s="50" t="n"/>
      <c r="X1284" s="50" t="n"/>
      <c r="Y1284" s="51" t="n"/>
      <c r="Z1284" s="52" t="n"/>
      <c r="AA1284" s="50" t="n"/>
      <c r="AB1284" s="50" t="n"/>
      <c r="AC1284" s="61" t="n"/>
      <c r="AD1284" s="61" t="n"/>
      <c r="AE1284" s="50" t="n"/>
      <c r="AF1284" s="0" t="n"/>
      <c r="AG1284" s="0" t="n"/>
      <c r="AH1284" s="85">
        <f>IF(COUNTA(A1284:AG1284,AI1284,AL1284:AP1284)=0,"",IF(TRIM(A1284)="","AIR-ID REQUIRED",IF(OR(AND(K1284&lt;&gt;"",ISNA(MATCH(K1284,{"Yes","No","Unknown"},0))),AND(Q1284&lt;&gt;"",ISNA(MATCH(Q1284,{"Yes","No","Unknown"},0))),AND(R1284&lt;&gt;"",ISNA(MATCH(R1284,{"Yes","No","Unknown"},0))),AND(T1284&lt;&gt;"",ISNA(MATCH(T1284,{"Yes","No","Unknown"},0))),AND(J1284&lt;&gt;"",ISNA(MATCH(J1284,{"Improving","Stable","Deteriorating","New / Baseline","Not yet known"},0))),AND(Z1284&lt;&gt;"",ISNA(MATCH(Z1284,{"Open","Reviewed","Action Open","Escalated","Closed"},0))),AND(AG1284&lt;&gt;"",ISNA(MATCH(AG1284,{"UC-ID specific","Shared system baseline"},0))),AND(AI1284&lt;&gt;"",ISNA(MATCH(AI1284,{"Low","Medium","High","Critical"},0))),AND(AL1284&lt;&gt;"",COUNTIF(Lists!$A$3:$A$10,AL1284)=0),AND(AO1284&lt;&gt;"",ISNA(MATCH(AO1284,{"Operational monitoring","Performance review","Formal review"},0))),AND(AP1284&lt;&gt;"",ISNA(MATCH(AP1284,{"Raised per Monitoring and Review Plan","Not action-capable","Action-capable: raise not yet set"},0)))),"INVALID VALUE — use the dropdown list",IF(AND(AG1284="UC-ID specific",OR(AF1284="",AF1284="None")),"UC-ID REQUIRED",IF(OR(J1284="",K1284="",Q1284="",R1284="",T1284="",AL1284="",J1284="Not yet known",K1284="Unknown",Q1284="Unknown",R1284="Unknown",T1284="Unknown"),"UNKNOWN TO RESOLVE",IF(AND(K1284="Yes",OR(H1284="",I1284="",M1284="",N1284="",O1284="",P1284="",P1284="None",X1284="")),"BREACH ACTION INCOMPLETE",IF(AND(OR(K1284="Yes",Q1284="Yes"),AL1284="None"),"TRIGGER NOT RECORDED — select the E.4 trigger",IF(AND(OR(AND(AL1284&lt;&gt;"",AL1284&lt;&gt;"None"),R1284="Yes"),AM1284=""),"REASSESSMENT / CONSIDERATION REF REQUIRED",IF(AND(OR(R1284="Yes",T1284="Yes"),U1284=""),"GATE LOG EVENT ID REQUIRED",IF(OR(AND(D1284&lt;&gt;"",NOT(ISNUMBER(D1284))),AND(Y1284&lt;&gt;"",NOT(ISNUMBER(Y1284))),AND(ISNUMBER(D1284),ISNUMBER(Y1284),Y1284&lt;=D1284)),"DATE CHECK — Review and Next Review must be dates, Next after Review",IF(AND(ISNUMBER(AC1284),ISNUMBER(AD1284),AD1284&gt;AC1284),"SAMPLE EXCEEDS POPULATION",IF(AND(ISNUMBER(AD1284),ISNUMBER(AK1284),AD1284&lt;AK1284),"SAMPLE BELOW TIER MINIMUM",IF(AND(AI1284&lt;&gt;"",ISNUMBER(Y1284),AO1284=""),"REVIEW TYPE REQUIRED: operational, performance or formal (§6.4.4)",IF(AND(ISNUMBER(D1284),ISNUMBER(Y1284),AI1284&lt;&gt;"",Y1284-D1284&gt;IF(AI1284="Critical",31,IF(AI1284="High",IF(OR(AO1284="Operational monitoring",AO1284="Performance review"),31,92),IF(AI1284="Medium",IF(AO1284="Operational monitoring",31,IF(AO1284="Performance review",92,366)),366)))),"NEXT REVIEW EXCEEDS TIER CADENCE",IF(OR(AP1284="",AP1284="Action-capable: raise not yet set"),"AGENTIC CADENCE RAISE NOT SET (§6.4.4; size to be set by the Council)",IF(AND(Z1284="Closed",OR(D1284="",E1284="",G1284="",H1284="",I1284="",X1284="",Y1284="",AA1284="",AB1284="",NOT(ISNUMBER(AC1284)),NOT(ISNUMBER(AD1284)),AC1284&lt;1,AD1284&lt;1,AE1284="",AG1284="",AI1284="")),"CLOSURE EVIDENCE MISSING",IF(Z1284="Closed","Closure ready for independent review","Open / review")))))))))))))))))</f>
        <v/>
      </c>
      <c r="AI1284" s="0" t="n"/>
      <c r="AJ1284" s="0">
        <f>IF(AI1284="","",IF(AO1284="Operational monitoring",IF(AI1284="Low","Routine operational monitoring by the Service Owner",IF(AI1284="Medium","Monthly","Continuous (logged at least monthly)")),IF(AO1284="Performance review",IF(AI1284="Critical","At least monthly",IF(AI1284="High","Monthly",IF(AI1284="Medium","Quarterly","Annual"))),IF(AI1284="Critical","Continuous monitoring; formal review at least monthly",IF(AI1284="High","Quarterly","Annual")))))</f>
        <v/>
      </c>
      <c r="AK1284" s="0">
        <f>IF(OR(AI1284="",NOT(ISNUMBER(AC1284))),"",IF(OR(AI1284="Critical",AI1284="High"),MIN(AC1284,MAX(30,ROUNDUP(0.05*AC1284,0))),IF(AI1284="Medium",MIN(AC1284,20),MIN(AC1284,10))))</f>
        <v/>
      </c>
      <c r="AL1284" s="0" t="n"/>
      <c r="AM1284" s="0" t="n"/>
      <c r="AN1284" s="0" t="n"/>
      <c r="AO1284" s="0" t="n"/>
      <c r="AP1284" s="0" t="n"/>
    </row>
    <row r="1285">
      <c r="A1285" s="49" t="n"/>
      <c r="B1285" s="50" t="n"/>
      <c r="C1285" s="50" t="n"/>
      <c r="D1285" s="51" t="n"/>
      <c r="E1285" s="50" t="n"/>
      <c r="F1285" s="50" t="n"/>
      <c r="G1285" s="50" t="n"/>
      <c r="H1285" s="50" t="n"/>
      <c r="I1285" s="50" t="n"/>
      <c r="J1285" s="50" t="n"/>
      <c r="K1285" s="50" t="n"/>
      <c r="L1285" s="50" t="n"/>
      <c r="M1285" s="50" t="n"/>
      <c r="N1285" s="50" t="n"/>
      <c r="O1285" s="51" t="n"/>
      <c r="P1285" s="50" t="n"/>
      <c r="Q1285" s="50" t="n"/>
      <c r="R1285" s="50" t="n"/>
      <c r="S1285" s="50" t="n"/>
      <c r="T1285" s="50" t="n"/>
      <c r="U1285" s="50" t="n"/>
      <c r="V1285" s="50" t="n"/>
      <c r="W1285" s="50" t="n"/>
      <c r="X1285" s="50" t="n"/>
      <c r="Y1285" s="51" t="n"/>
      <c r="Z1285" s="52" t="n"/>
      <c r="AA1285" s="50" t="n"/>
      <c r="AB1285" s="50" t="n"/>
      <c r="AC1285" s="61" t="n"/>
      <c r="AD1285" s="61" t="n"/>
      <c r="AE1285" s="50" t="n"/>
      <c r="AF1285" s="0" t="n"/>
      <c r="AG1285" s="0" t="n"/>
      <c r="AH1285" s="85">
        <f>IF(COUNTA(A1285:AG1285,AI1285,AL1285:AP1285)=0,"",IF(TRIM(A1285)="","AIR-ID REQUIRED",IF(OR(AND(K1285&lt;&gt;"",ISNA(MATCH(K1285,{"Yes","No","Unknown"},0))),AND(Q1285&lt;&gt;"",ISNA(MATCH(Q1285,{"Yes","No","Unknown"},0))),AND(R1285&lt;&gt;"",ISNA(MATCH(R1285,{"Yes","No","Unknown"},0))),AND(T1285&lt;&gt;"",ISNA(MATCH(T1285,{"Yes","No","Unknown"},0))),AND(J1285&lt;&gt;"",ISNA(MATCH(J1285,{"Improving","Stable","Deteriorating","New / Baseline","Not yet known"},0))),AND(Z1285&lt;&gt;"",ISNA(MATCH(Z1285,{"Open","Reviewed","Action Open","Escalated","Closed"},0))),AND(AG1285&lt;&gt;"",ISNA(MATCH(AG1285,{"UC-ID specific","Shared system baseline"},0))),AND(AI1285&lt;&gt;"",ISNA(MATCH(AI1285,{"Low","Medium","High","Critical"},0))),AND(AL1285&lt;&gt;"",COUNTIF(Lists!$A$3:$A$10,AL1285)=0),AND(AO1285&lt;&gt;"",ISNA(MATCH(AO1285,{"Operational monitoring","Performance review","Formal review"},0))),AND(AP1285&lt;&gt;"",ISNA(MATCH(AP1285,{"Raised per Monitoring and Review Plan","Not action-capable","Action-capable: raise not yet set"},0)))),"INVALID VALUE — use the dropdown list",IF(AND(AG1285="UC-ID specific",OR(AF1285="",AF1285="None")),"UC-ID REQUIRED",IF(OR(J1285="",K1285="",Q1285="",R1285="",T1285="",AL1285="",J1285="Not yet known",K1285="Unknown",Q1285="Unknown",R1285="Unknown",T1285="Unknown"),"UNKNOWN TO RESOLVE",IF(AND(K1285="Yes",OR(H1285="",I1285="",M1285="",N1285="",O1285="",P1285="",P1285="None",X1285="")),"BREACH ACTION INCOMPLETE",IF(AND(OR(K1285="Yes",Q1285="Yes"),AL1285="None"),"TRIGGER NOT RECORDED — select the E.4 trigger",IF(AND(OR(AND(AL1285&lt;&gt;"",AL1285&lt;&gt;"None"),R1285="Yes"),AM1285=""),"REASSESSMENT / CONSIDERATION REF REQUIRED",IF(AND(OR(R1285="Yes",T1285="Yes"),U1285=""),"GATE LOG EVENT ID REQUIRED",IF(OR(AND(D1285&lt;&gt;"",NOT(ISNUMBER(D1285))),AND(Y1285&lt;&gt;"",NOT(ISNUMBER(Y1285))),AND(ISNUMBER(D1285),ISNUMBER(Y1285),Y1285&lt;=D1285)),"DATE CHECK — Review and Next Review must be dates, Next after Review",IF(AND(ISNUMBER(AC1285),ISNUMBER(AD1285),AD1285&gt;AC1285),"SAMPLE EXCEEDS POPULATION",IF(AND(ISNUMBER(AD1285),ISNUMBER(AK1285),AD1285&lt;AK1285),"SAMPLE BELOW TIER MINIMUM",IF(AND(AI1285&lt;&gt;"",ISNUMBER(Y1285),AO1285=""),"REVIEW TYPE REQUIRED: operational, performance or formal (§6.4.4)",IF(AND(ISNUMBER(D1285),ISNUMBER(Y1285),AI1285&lt;&gt;"",Y1285-D1285&gt;IF(AI1285="Critical",31,IF(AI1285="High",IF(OR(AO1285="Operational monitoring",AO1285="Performance review"),31,92),IF(AI1285="Medium",IF(AO1285="Operational monitoring",31,IF(AO1285="Performance review",92,366)),366)))),"NEXT REVIEW EXCEEDS TIER CADENCE",IF(OR(AP1285="",AP1285="Action-capable: raise not yet set"),"AGENTIC CADENCE RAISE NOT SET (§6.4.4; size to be set by the Council)",IF(AND(Z1285="Closed",OR(D1285="",E1285="",G1285="",H1285="",I1285="",X1285="",Y1285="",AA1285="",AB1285="",NOT(ISNUMBER(AC1285)),NOT(ISNUMBER(AD1285)),AC1285&lt;1,AD1285&lt;1,AE1285="",AG1285="",AI1285="")),"CLOSURE EVIDENCE MISSING",IF(Z1285="Closed","Closure ready for independent review","Open / review")))))))))))))))))</f>
        <v/>
      </c>
      <c r="AI1285" s="0" t="n"/>
      <c r="AJ1285" s="0">
        <f>IF(AI1285="","",IF(AO1285="Operational monitoring",IF(AI1285="Low","Routine operational monitoring by the Service Owner",IF(AI1285="Medium","Monthly","Continuous (logged at least monthly)")),IF(AO1285="Performance review",IF(AI1285="Critical","At least monthly",IF(AI1285="High","Monthly",IF(AI1285="Medium","Quarterly","Annual"))),IF(AI1285="Critical","Continuous monitoring; formal review at least monthly",IF(AI1285="High","Quarterly","Annual")))))</f>
        <v/>
      </c>
      <c r="AK1285" s="0">
        <f>IF(OR(AI1285="",NOT(ISNUMBER(AC1285))),"",IF(OR(AI1285="Critical",AI1285="High"),MIN(AC1285,MAX(30,ROUNDUP(0.05*AC1285,0))),IF(AI1285="Medium",MIN(AC1285,20),MIN(AC1285,10))))</f>
        <v/>
      </c>
      <c r="AL1285" s="0" t="n"/>
      <c r="AM1285" s="0" t="n"/>
      <c r="AN1285" s="0" t="n"/>
      <c r="AO1285" s="0" t="n"/>
      <c r="AP1285" s="0" t="n"/>
    </row>
    <row r="1286">
      <c r="A1286" s="49" t="n"/>
      <c r="B1286" s="50" t="n"/>
      <c r="C1286" s="50" t="n"/>
      <c r="D1286" s="51" t="n"/>
      <c r="E1286" s="50" t="n"/>
      <c r="F1286" s="50" t="n"/>
      <c r="G1286" s="50" t="n"/>
      <c r="H1286" s="50" t="n"/>
      <c r="I1286" s="50" t="n"/>
      <c r="J1286" s="50" t="n"/>
      <c r="K1286" s="50" t="n"/>
      <c r="L1286" s="50" t="n"/>
      <c r="M1286" s="50" t="n"/>
      <c r="N1286" s="50" t="n"/>
      <c r="O1286" s="51" t="n"/>
      <c r="P1286" s="50" t="n"/>
      <c r="Q1286" s="50" t="n"/>
      <c r="R1286" s="50" t="n"/>
      <c r="S1286" s="50" t="n"/>
      <c r="T1286" s="50" t="n"/>
      <c r="U1286" s="50" t="n"/>
      <c r="V1286" s="50" t="n"/>
      <c r="W1286" s="50" t="n"/>
      <c r="X1286" s="50" t="n"/>
      <c r="Y1286" s="51" t="n"/>
      <c r="Z1286" s="52" t="n"/>
      <c r="AA1286" s="50" t="n"/>
      <c r="AB1286" s="50" t="n"/>
      <c r="AC1286" s="61" t="n"/>
      <c r="AD1286" s="61" t="n"/>
      <c r="AE1286" s="50" t="n"/>
      <c r="AF1286" s="0" t="n"/>
      <c r="AG1286" s="0" t="n"/>
      <c r="AH1286" s="85">
        <f>IF(COUNTA(A1286:AG1286,AI1286,AL1286:AP1286)=0,"",IF(TRIM(A1286)="","AIR-ID REQUIRED",IF(OR(AND(K1286&lt;&gt;"",ISNA(MATCH(K1286,{"Yes","No","Unknown"},0))),AND(Q1286&lt;&gt;"",ISNA(MATCH(Q1286,{"Yes","No","Unknown"},0))),AND(R1286&lt;&gt;"",ISNA(MATCH(R1286,{"Yes","No","Unknown"},0))),AND(T1286&lt;&gt;"",ISNA(MATCH(T1286,{"Yes","No","Unknown"},0))),AND(J1286&lt;&gt;"",ISNA(MATCH(J1286,{"Improving","Stable","Deteriorating","New / Baseline","Not yet known"},0))),AND(Z1286&lt;&gt;"",ISNA(MATCH(Z1286,{"Open","Reviewed","Action Open","Escalated","Closed"},0))),AND(AG1286&lt;&gt;"",ISNA(MATCH(AG1286,{"UC-ID specific","Shared system baseline"},0))),AND(AI1286&lt;&gt;"",ISNA(MATCH(AI1286,{"Low","Medium","High","Critical"},0))),AND(AL1286&lt;&gt;"",COUNTIF(Lists!$A$3:$A$10,AL1286)=0),AND(AO1286&lt;&gt;"",ISNA(MATCH(AO1286,{"Operational monitoring","Performance review","Formal review"},0))),AND(AP1286&lt;&gt;"",ISNA(MATCH(AP1286,{"Raised per Monitoring and Review Plan","Not action-capable","Action-capable: raise not yet set"},0)))),"INVALID VALUE — use the dropdown list",IF(AND(AG1286="UC-ID specific",OR(AF1286="",AF1286="None")),"UC-ID REQUIRED",IF(OR(J1286="",K1286="",Q1286="",R1286="",T1286="",AL1286="",J1286="Not yet known",K1286="Unknown",Q1286="Unknown",R1286="Unknown",T1286="Unknown"),"UNKNOWN TO RESOLVE",IF(AND(K1286="Yes",OR(H1286="",I1286="",M1286="",N1286="",O1286="",P1286="",P1286="None",X1286="")),"BREACH ACTION INCOMPLETE",IF(AND(OR(K1286="Yes",Q1286="Yes"),AL1286="None"),"TRIGGER NOT RECORDED — select the E.4 trigger",IF(AND(OR(AND(AL1286&lt;&gt;"",AL1286&lt;&gt;"None"),R1286="Yes"),AM1286=""),"REASSESSMENT / CONSIDERATION REF REQUIRED",IF(AND(OR(R1286="Yes",T1286="Yes"),U1286=""),"GATE LOG EVENT ID REQUIRED",IF(OR(AND(D1286&lt;&gt;"",NOT(ISNUMBER(D1286))),AND(Y1286&lt;&gt;"",NOT(ISNUMBER(Y1286))),AND(ISNUMBER(D1286),ISNUMBER(Y1286),Y1286&lt;=D1286)),"DATE CHECK — Review and Next Review must be dates, Next after Review",IF(AND(ISNUMBER(AC1286),ISNUMBER(AD1286),AD1286&gt;AC1286),"SAMPLE EXCEEDS POPULATION",IF(AND(ISNUMBER(AD1286),ISNUMBER(AK1286),AD1286&lt;AK1286),"SAMPLE BELOW TIER MINIMUM",IF(AND(AI1286&lt;&gt;"",ISNUMBER(Y1286),AO1286=""),"REVIEW TYPE REQUIRED: operational, performance or formal (§6.4.4)",IF(AND(ISNUMBER(D1286),ISNUMBER(Y1286),AI1286&lt;&gt;"",Y1286-D1286&gt;IF(AI1286="Critical",31,IF(AI1286="High",IF(OR(AO1286="Operational monitoring",AO1286="Performance review"),31,92),IF(AI1286="Medium",IF(AO1286="Operational monitoring",31,IF(AO1286="Performance review",92,366)),366)))),"NEXT REVIEW EXCEEDS TIER CADENCE",IF(OR(AP1286="",AP1286="Action-capable: raise not yet set"),"AGENTIC CADENCE RAISE NOT SET (§6.4.4; size to be set by the Council)",IF(AND(Z1286="Closed",OR(D1286="",E1286="",G1286="",H1286="",I1286="",X1286="",Y1286="",AA1286="",AB1286="",NOT(ISNUMBER(AC1286)),NOT(ISNUMBER(AD1286)),AC1286&lt;1,AD1286&lt;1,AE1286="",AG1286="",AI1286="")),"CLOSURE EVIDENCE MISSING",IF(Z1286="Closed","Closure ready for independent review","Open / review")))))))))))))))))</f>
        <v/>
      </c>
      <c r="AI1286" s="0" t="n"/>
      <c r="AJ1286" s="0">
        <f>IF(AI1286="","",IF(AO1286="Operational monitoring",IF(AI1286="Low","Routine operational monitoring by the Service Owner",IF(AI1286="Medium","Monthly","Continuous (logged at least monthly)")),IF(AO1286="Performance review",IF(AI1286="Critical","At least monthly",IF(AI1286="High","Monthly",IF(AI1286="Medium","Quarterly","Annual"))),IF(AI1286="Critical","Continuous monitoring; formal review at least monthly",IF(AI1286="High","Quarterly","Annual")))))</f>
        <v/>
      </c>
      <c r="AK1286" s="0">
        <f>IF(OR(AI1286="",NOT(ISNUMBER(AC1286))),"",IF(OR(AI1286="Critical",AI1286="High"),MIN(AC1286,MAX(30,ROUNDUP(0.05*AC1286,0))),IF(AI1286="Medium",MIN(AC1286,20),MIN(AC1286,10))))</f>
        <v/>
      </c>
      <c r="AL1286" s="0" t="n"/>
      <c r="AM1286" s="0" t="n"/>
      <c r="AN1286" s="0" t="n"/>
      <c r="AO1286" s="0" t="n"/>
      <c r="AP1286" s="0" t="n"/>
    </row>
    <row r="1287">
      <c r="A1287" s="49" t="n"/>
      <c r="B1287" s="50" t="n"/>
      <c r="C1287" s="50" t="n"/>
      <c r="D1287" s="51" t="n"/>
      <c r="E1287" s="50" t="n"/>
      <c r="F1287" s="50" t="n"/>
      <c r="G1287" s="50" t="n"/>
      <c r="H1287" s="50" t="n"/>
      <c r="I1287" s="50" t="n"/>
      <c r="J1287" s="50" t="n"/>
      <c r="K1287" s="50" t="n"/>
      <c r="L1287" s="50" t="n"/>
      <c r="M1287" s="50" t="n"/>
      <c r="N1287" s="50" t="n"/>
      <c r="O1287" s="51" t="n"/>
      <c r="P1287" s="50" t="n"/>
      <c r="Q1287" s="50" t="n"/>
      <c r="R1287" s="50" t="n"/>
      <c r="S1287" s="50" t="n"/>
      <c r="T1287" s="50" t="n"/>
      <c r="U1287" s="50" t="n"/>
      <c r="V1287" s="50" t="n"/>
      <c r="W1287" s="50" t="n"/>
      <c r="X1287" s="50" t="n"/>
      <c r="Y1287" s="51" t="n"/>
      <c r="Z1287" s="52" t="n"/>
      <c r="AA1287" s="50" t="n"/>
      <c r="AB1287" s="50" t="n"/>
      <c r="AC1287" s="61" t="n"/>
      <c r="AD1287" s="61" t="n"/>
      <c r="AE1287" s="50" t="n"/>
      <c r="AF1287" s="0" t="n"/>
      <c r="AG1287" s="0" t="n"/>
      <c r="AH1287" s="85">
        <f>IF(COUNTA(A1287:AG1287,AI1287,AL1287:AP1287)=0,"",IF(TRIM(A1287)="","AIR-ID REQUIRED",IF(OR(AND(K1287&lt;&gt;"",ISNA(MATCH(K1287,{"Yes","No","Unknown"},0))),AND(Q1287&lt;&gt;"",ISNA(MATCH(Q1287,{"Yes","No","Unknown"},0))),AND(R1287&lt;&gt;"",ISNA(MATCH(R1287,{"Yes","No","Unknown"},0))),AND(T1287&lt;&gt;"",ISNA(MATCH(T1287,{"Yes","No","Unknown"},0))),AND(J1287&lt;&gt;"",ISNA(MATCH(J1287,{"Improving","Stable","Deteriorating","New / Baseline","Not yet known"},0))),AND(Z1287&lt;&gt;"",ISNA(MATCH(Z1287,{"Open","Reviewed","Action Open","Escalated","Closed"},0))),AND(AG1287&lt;&gt;"",ISNA(MATCH(AG1287,{"UC-ID specific","Shared system baseline"},0))),AND(AI1287&lt;&gt;"",ISNA(MATCH(AI1287,{"Low","Medium","High","Critical"},0))),AND(AL1287&lt;&gt;"",COUNTIF(Lists!$A$3:$A$10,AL1287)=0),AND(AO1287&lt;&gt;"",ISNA(MATCH(AO1287,{"Operational monitoring","Performance review","Formal review"},0))),AND(AP1287&lt;&gt;"",ISNA(MATCH(AP1287,{"Raised per Monitoring and Review Plan","Not action-capable","Action-capable: raise not yet set"},0)))),"INVALID VALUE — use the dropdown list",IF(AND(AG1287="UC-ID specific",OR(AF1287="",AF1287="None")),"UC-ID REQUIRED",IF(OR(J1287="",K1287="",Q1287="",R1287="",T1287="",AL1287="",J1287="Not yet known",K1287="Unknown",Q1287="Unknown",R1287="Unknown",T1287="Unknown"),"UNKNOWN TO RESOLVE",IF(AND(K1287="Yes",OR(H1287="",I1287="",M1287="",N1287="",O1287="",P1287="",P1287="None",X1287="")),"BREACH ACTION INCOMPLETE",IF(AND(OR(K1287="Yes",Q1287="Yes"),AL1287="None"),"TRIGGER NOT RECORDED — select the E.4 trigger",IF(AND(OR(AND(AL1287&lt;&gt;"",AL1287&lt;&gt;"None"),R1287="Yes"),AM1287=""),"REASSESSMENT / CONSIDERATION REF REQUIRED",IF(AND(OR(R1287="Yes",T1287="Yes"),U1287=""),"GATE LOG EVENT ID REQUIRED",IF(OR(AND(D1287&lt;&gt;"",NOT(ISNUMBER(D1287))),AND(Y1287&lt;&gt;"",NOT(ISNUMBER(Y1287))),AND(ISNUMBER(D1287),ISNUMBER(Y1287),Y1287&lt;=D1287)),"DATE CHECK — Review and Next Review must be dates, Next after Review",IF(AND(ISNUMBER(AC1287),ISNUMBER(AD1287),AD1287&gt;AC1287),"SAMPLE EXCEEDS POPULATION",IF(AND(ISNUMBER(AD1287),ISNUMBER(AK1287),AD1287&lt;AK1287),"SAMPLE BELOW TIER MINIMUM",IF(AND(AI1287&lt;&gt;"",ISNUMBER(Y1287),AO1287=""),"REVIEW TYPE REQUIRED: operational, performance or formal (§6.4.4)",IF(AND(ISNUMBER(D1287),ISNUMBER(Y1287),AI1287&lt;&gt;"",Y1287-D1287&gt;IF(AI1287="Critical",31,IF(AI1287="High",IF(OR(AO1287="Operational monitoring",AO1287="Performance review"),31,92),IF(AI1287="Medium",IF(AO1287="Operational monitoring",31,IF(AO1287="Performance review",92,366)),366)))),"NEXT REVIEW EXCEEDS TIER CADENCE",IF(OR(AP1287="",AP1287="Action-capable: raise not yet set"),"AGENTIC CADENCE RAISE NOT SET (§6.4.4; size to be set by the Council)",IF(AND(Z1287="Closed",OR(D1287="",E1287="",G1287="",H1287="",I1287="",X1287="",Y1287="",AA1287="",AB1287="",NOT(ISNUMBER(AC1287)),NOT(ISNUMBER(AD1287)),AC1287&lt;1,AD1287&lt;1,AE1287="",AG1287="",AI1287="")),"CLOSURE EVIDENCE MISSING",IF(Z1287="Closed","Closure ready for independent review","Open / review")))))))))))))))))</f>
        <v/>
      </c>
      <c r="AI1287" s="0" t="n"/>
      <c r="AJ1287" s="0">
        <f>IF(AI1287="","",IF(AO1287="Operational monitoring",IF(AI1287="Low","Routine operational monitoring by the Service Owner",IF(AI1287="Medium","Monthly","Continuous (logged at least monthly)")),IF(AO1287="Performance review",IF(AI1287="Critical","At least monthly",IF(AI1287="High","Monthly",IF(AI1287="Medium","Quarterly","Annual"))),IF(AI1287="Critical","Continuous monitoring; formal review at least monthly",IF(AI1287="High","Quarterly","Annual")))))</f>
        <v/>
      </c>
      <c r="AK1287" s="0">
        <f>IF(OR(AI1287="",NOT(ISNUMBER(AC1287))),"",IF(OR(AI1287="Critical",AI1287="High"),MIN(AC1287,MAX(30,ROUNDUP(0.05*AC1287,0))),IF(AI1287="Medium",MIN(AC1287,20),MIN(AC1287,10))))</f>
        <v/>
      </c>
      <c r="AL1287" s="0" t="n"/>
      <c r="AM1287" s="0" t="n"/>
      <c r="AN1287" s="0" t="n"/>
      <c r="AO1287" s="0" t="n"/>
      <c r="AP1287" s="0" t="n"/>
    </row>
    <row r="1288">
      <c r="A1288" s="49" t="n"/>
      <c r="B1288" s="50" t="n"/>
      <c r="C1288" s="50" t="n"/>
      <c r="D1288" s="51" t="n"/>
      <c r="E1288" s="50" t="n"/>
      <c r="F1288" s="50" t="n"/>
      <c r="G1288" s="50" t="n"/>
      <c r="H1288" s="50" t="n"/>
      <c r="I1288" s="50" t="n"/>
      <c r="J1288" s="50" t="n"/>
      <c r="K1288" s="50" t="n"/>
      <c r="L1288" s="50" t="n"/>
      <c r="M1288" s="50" t="n"/>
      <c r="N1288" s="50" t="n"/>
      <c r="O1288" s="51" t="n"/>
      <c r="P1288" s="50" t="n"/>
      <c r="Q1288" s="50" t="n"/>
      <c r="R1288" s="50" t="n"/>
      <c r="S1288" s="50" t="n"/>
      <c r="T1288" s="50" t="n"/>
      <c r="U1288" s="50" t="n"/>
      <c r="V1288" s="50" t="n"/>
      <c r="W1288" s="50" t="n"/>
      <c r="X1288" s="50" t="n"/>
      <c r="Y1288" s="51" t="n"/>
      <c r="Z1288" s="52" t="n"/>
      <c r="AA1288" s="50" t="n"/>
      <c r="AB1288" s="50" t="n"/>
      <c r="AC1288" s="61" t="n"/>
      <c r="AD1288" s="61" t="n"/>
      <c r="AE1288" s="50" t="n"/>
      <c r="AF1288" s="0" t="n"/>
      <c r="AG1288" s="0" t="n"/>
      <c r="AH1288" s="85">
        <f>IF(COUNTA(A1288:AG1288,AI1288,AL1288:AP1288)=0,"",IF(TRIM(A1288)="","AIR-ID REQUIRED",IF(OR(AND(K1288&lt;&gt;"",ISNA(MATCH(K1288,{"Yes","No","Unknown"},0))),AND(Q1288&lt;&gt;"",ISNA(MATCH(Q1288,{"Yes","No","Unknown"},0))),AND(R1288&lt;&gt;"",ISNA(MATCH(R1288,{"Yes","No","Unknown"},0))),AND(T1288&lt;&gt;"",ISNA(MATCH(T1288,{"Yes","No","Unknown"},0))),AND(J1288&lt;&gt;"",ISNA(MATCH(J1288,{"Improving","Stable","Deteriorating","New / Baseline","Not yet known"},0))),AND(Z1288&lt;&gt;"",ISNA(MATCH(Z1288,{"Open","Reviewed","Action Open","Escalated","Closed"},0))),AND(AG1288&lt;&gt;"",ISNA(MATCH(AG1288,{"UC-ID specific","Shared system baseline"},0))),AND(AI1288&lt;&gt;"",ISNA(MATCH(AI1288,{"Low","Medium","High","Critical"},0))),AND(AL1288&lt;&gt;"",COUNTIF(Lists!$A$3:$A$10,AL1288)=0),AND(AO1288&lt;&gt;"",ISNA(MATCH(AO1288,{"Operational monitoring","Performance review","Formal review"},0))),AND(AP1288&lt;&gt;"",ISNA(MATCH(AP1288,{"Raised per Monitoring and Review Plan","Not action-capable","Action-capable: raise not yet set"},0)))),"INVALID VALUE — use the dropdown list",IF(AND(AG1288="UC-ID specific",OR(AF1288="",AF1288="None")),"UC-ID REQUIRED",IF(OR(J1288="",K1288="",Q1288="",R1288="",T1288="",AL1288="",J1288="Not yet known",K1288="Unknown",Q1288="Unknown",R1288="Unknown",T1288="Unknown"),"UNKNOWN TO RESOLVE",IF(AND(K1288="Yes",OR(H1288="",I1288="",M1288="",N1288="",O1288="",P1288="",P1288="None",X1288="")),"BREACH ACTION INCOMPLETE",IF(AND(OR(K1288="Yes",Q1288="Yes"),AL1288="None"),"TRIGGER NOT RECORDED — select the E.4 trigger",IF(AND(OR(AND(AL1288&lt;&gt;"",AL1288&lt;&gt;"None"),R1288="Yes"),AM1288=""),"REASSESSMENT / CONSIDERATION REF REQUIRED",IF(AND(OR(R1288="Yes",T1288="Yes"),U1288=""),"GATE LOG EVENT ID REQUIRED",IF(OR(AND(D1288&lt;&gt;"",NOT(ISNUMBER(D1288))),AND(Y1288&lt;&gt;"",NOT(ISNUMBER(Y1288))),AND(ISNUMBER(D1288),ISNUMBER(Y1288),Y1288&lt;=D1288)),"DATE CHECK — Review and Next Review must be dates, Next after Review",IF(AND(ISNUMBER(AC1288),ISNUMBER(AD1288),AD1288&gt;AC1288),"SAMPLE EXCEEDS POPULATION",IF(AND(ISNUMBER(AD1288),ISNUMBER(AK1288),AD1288&lt;AK1288),"SAMPLE BELOW TIER MINIMUM",IF(AND(AI1288&lt;&gt;"",ISNUMBER(Y1288),AO1288=""),"REVIEW TYPE REQUIRED: operational, performance or formal (§6.4.4)",IF(AND(ISNUMBER(D1288),ISNUMBER(Y1288),AI1288&lt;&gt;"",Y1288-D1288&gt;IF(AI1288="Critical",31,IF(AI1288="High",IF(OR(AO1288="Operational monitoring",AO1288="Performance review"),31,92),IF(AI1288="Medium",IF(AO1288="Operational monitoring",31,IF(AO1288="Performance review",92,366)),366)))),"NEXT REVIEW EXCEEDS TIER CADENCE",IF(OR(AP1288="",AP1288="Action-capable: raise not yet set"),"AGENTIC CADENCE RAISE NOT SET (§6.4.4; size to be set by the Council)",IF(AND(Z1288="Closed",OR(D1288="",E1288="",G1288="",H1288="",I1288="",X1288="",Y1288="",AA1288="",AB1288="",NOT(ISNUMBER(AC1288)),NOT(ISNUMBER(AD1288)),AC1288&lt;1,AD1288&lt;1,AE1288="",AG1288="",AI1288="")),"CLOSURE EVIDENCE MISSING",IF(Z1288="Closed","Closure ready for independent review","Open / review")))))))))))))))))</f>
        <v/>
      </c>
      <c r="AI1288" s="0" t="n"/>
      <c r="AJ1288" s="0">
        <f>IF(AI1288="","",IF(AO1288="Operational monitoring",IF(AI1288="Low","Routine operational monitoring by the Service Owner",IF(AI1288="Medium","Monthly","Continuous (logged at least monthly)")),IF(AO1288="Performance review",IF(AI1288="Critical","At least monthly",IF(AI1288="High","Monthly",IF(AI1288="Medium","Quarterly","Annual"))),IF(AI1288="Critical","Continuous monitoring; formal review at least monthly",IF(AI1288="High","Quarterly","Annual")))))</f>
        <v/>
      </c>
      <c r="AK1288" s="0">
        <f>IF(OR(AI1288="",NOT(ISNUMBER(AC1288))),"",IF(OR(AI1288="Critical",AI1288="High"),MIN(AC1288,MAX(30,ROUNDUP(0.05*AC1288,0))),IF(AI1288="Medium",MIN(AC1288,20),MIN(AC1288,10))))</f>
        <v/>
      </c>
      <c r="AL1288" s="0" t="n"/>
      <c r="AM1288" s="0" t="n"/>
      <c r="AN1288" s="0" t="n"/>
      <c r="AO1288" s="0" t="n"/>
      <c r="AP1288" s="0" t="n"/>
    </row>
    <row r="1289">
      <c r="A1289" s="49" t="n"/>
      <c r="B1289" s="50" t="n"/>
      <c r="C1289" s="50" t="n"/>
      <c r="D1289" s="51" t="n"/>
      <c r="E1289" s="50" t="n"/>
      <c r="F1289" s="50" t="n"/>
      <c r="G1289" s="50" t="n"/>
      <c r="H1289" s="50" t="n"/>
      <c r="I1289" s="50" t="n"/>
      <c r="J1289" s="50" t="n"/>
      <c r="K1289" s="50" t="n"/>
      <c r="L1289" s="50" t="n"/>
      <c r="M1289" s="50" t="n"/>
      <c r="N1289" s="50" t="n"/>
      <c r="O1289" s="51" t="n"/>
      <c r="P1289" s="50" t="n"/>
      <c r="Q1289" s="50" t="n"/>
      <c r="R1289" s="50" t="n"/>
      <c r="S1289" s="50" t="n"/>
      <c r="T1289" s="50" t="n"/>
      <c r="U1289" s="50" t="n"/>
      <c r="V1289" s="50" t="n"/>
      <c r="W1289" s="50" t="n"/>
      <c r="X1289" s="50" t="n"/>
      <c r="Y1289" s="51" t="n"/>
      <c r="Z1289" s="52" t="n"/>
      <c r="AA1289" s="50" t="n"/>
      <c r="AB1289" s="50" t="n"/>
      <c r="AC1289" s="61" t="n"/>
      <c r="AD1289" s="61" t="n"/>
      <c r="AE1289" s="50" t="n"/>
      <c r="AF1289" s="0" t="n"/>
      <c r="AG1289" s="0" t="n"/>
      <c r="AH1289" s="85">
        <f>IF(COUNTA(A1289:AG1289,AI1289,AL1289:AP1289)=0,"",IF(TRIM(A1289)="","AIR-ID REQUIRED",IF(OR(AND(K1289&lt;&gt;"",ISNA(MATCH(K1289,{"Yes","No","Unknown"},0))),AND(Q1289&lt;&gt;"",ISNA(MATCH(Q1289,{"Yes","No","Unknown"},0))),AND(R1289&lt;&gt;"",ISNA(MATCH(R1289,{"Yes","No","Unknown"},0))),AND(T1289&lt;&gt;"",ISNA(MATCH(T1289,{"Yes","No","Unknown"},0))),AND(J1289&lt;&gt;"",ISNA(MATCH(J1289,{"Improving","Stable","Deteriorating","New / Baseline","Not yet known"},0))),AND(Z1289&lt;&gt;"",ISNA(MATCH(Z1289,{"Open","Reviewed","Action Open","Escalated","Closed"},0))),AND(AG1289&lt;&gt;"",ISNA(MATCH(AG1289,{"UC-ID specific","Shared system baseline"},0))),AND(AI1289&lt;&gt;"",ISNA(MATCH(AI1289,{"Low","Medium","High","Critical"},0))),AND(AL1289&lt;&gt;"",COUNTIF(Lists!$A$3:$A$10,AL1289)=0),AND(AO1289&lt;&gt;"",ISNA(MATCH(AO1289,{"Operational monitoring","Performance review","Formal review"},0))),AND(AP1289&lt;&gt;"",ISNA(MATCH(AP1289,{"Raised per Monitoring and Review Plan","Not action-capable","Action-capable: raise not yet set"},0)))),"INVALID VALUE — use the dropdown list",IF(AND(AG1289="UC-ID specific",OR(AF1289="",AF1289="None")),"UC-ID REQUIRED",IF(OR(J1289="",K1289="",Q1289="",R1289="",T1289="",AL1289="",J1289="Not yet known",K1289="Unknown",Q1289="Unknown",R1289="Unknown",T1289="Unknown"),"UNKNOWN TO RESOLVE",IF(AND(K1289="Yes",OR(H1289="",I1289="",M1289="",N1289="",O1289="",P1289="",P1289="None",X1289="")),"BREACH ACTION INCOMPLETE",IF(AND(OR(K1289="Yes",Q1289="Yes"),AL1289="None"),"TRIGGER NOT RECORDED — select the E.4 trigger",IF(AND(OR(AND(AL1289&lt;&gt;"",AL1289&lt;&gt;"None"),R1289="Yes"),AM1289=""),"REASSESSMENT / CONSIDERATION REF REQUIRED",IF(AND(OR(R1289="Yes",T1289="Yes"),U1289=""),"GATE LOG EVENT ID REQUIRED",IF(OR(AND(D1289&lt;&gt;"",NOT(ISNUMBER(D1289))),AND(Y1289&lt;&gt;"",NOT(ISNUMBER(Y1289))),AND(ISNUMBER(D1289),ISNUMBER(Y1289),Y1289&lt;=D1289)),"DATE CHECK — Review and Next Review must be dates, Next after Review",IF(AND(ISNUMBER(AC1289),ISNUMBER(AD1289),AD1289&gt;AC1289),"SAMPLE EXCEEDS POPULATION",IF(AND(ISNUMBER(AD1289),ISNUMBER(AK1289),AD1289&lt;AK1289),"SAMPLE BELOW TIER MINIMUM",IF(AND(AI1289&lt;&gt;"",ISNUMBER(Y1289),AO1289=""),"REVIEW TYPE REQUIRED: operational, performance or formal (§6.4.4)",IF(AND(ISNUMBER(D1289),ISNUMBER(Y1289),AI1289&lt;&gt;"",Y1289-D1289&gt;IF(AI1289="Critical",31,IF(AI1289="High",IF(OR(AO1289="Operational monitoring",AO1289="Performance review"),31,92),IF(AI1289="Medium",IF(AO1289="Operational monitoring",31,IF(AO1289="Performance review",92,366)),366)))),"NEXT REVIEW EXCEEDS TIER CADENCE",IF(OR(AP1289="",AP1289="Action-capable: raise not yet set"),"AGENTIC CADENCE RAISE NOT SET (§6.4.4; size to be set by the Council)",IF(AND(Z1289="Closed",OR(D1289="",E1289="",G1289="",H1289="",I1289="",X1289="",Y1289="",AA1289="",AB1289="",NOT(ISNUMBER(AC1289)),NOT(ISNUMBER(AD1289)),AC1289&lt;1,AD1289&lt;1,AE1289="",AG1289="",AI1289="")),"CLOSURE EVIDENCE MISSING",IF(Z1289="Closed","Closure ready for independent review","Open / review")))))))))))))))))</f>
        <v/>
      </c>
      <c r="AI1289" s="0" t="n"/>
      <c r="AJ1289" s="0">
        <f>IF(AI1289="","",IF(AO1289="Operational monitoring",IF(AI1289="Low","Routine operational monitoring by the Service Owner",IF(AI1289="Medium","Monthly","Continuous (logged at least monthly)")),IF(AO1289="Performance review",IF(AI1289="Critical","At least monthly",IF(AI1289="High","Monthly",IF(AI1289="Medium","Quarterly","Annual"))),IF(AI1289="Critical","Continuous monitoring; formal review at least monthly",IF(AI1289="High","Quarterly","Annual")))))</f>
        <v/>
      </c>
      <c r="AK1289" s="0">
        <f>IF(OR(AI1289="",NOT(ISNUMBER(AC1289))),"",IF(OR(AI1289="Critical",AI1289="High"),MIN(AC1289,MAX(30,ROUNDUP(0.05*AC1289,0))),IF(AI1289="Medium",MIN(AC1289,20),MIN(AC1289,10))))</f>
        <v/>
      </c>
      <c r="AL1289" s="0" t="n"/>
      <c r="AM1289" s="0" t="n"/>
      <c r="AN1289" s="0" t="n"/>
      <c r="AO1289" s="0" t="n"/>
      <c r="AP1289" s="0" t="n"/>
    </row>
    <row r="1290">
      <c r="A1290" s="49" t="n"/>
      <c r="B1290" s="50" t="n"/>
      <c r="C1290" s="50" t="n"/>
      <c r="D1290" s="51" t="n"/>
      <c r="E1290" s="50" t="n"/>
      <c r="F1290" s="50" t="n"/>
      <c r="G1290" s="50" t="n"/>
      <c r="H1290" s="50" t="n"/>
      <c r="I1290" s="50" t="n"/>
      <c r="J1290" s="50" t="n"/>
      <c r="K1290" s="50" t="n"/>
      <c r="L1290" s="50" t="n"/>
      <c r="M1290" s="50" t="n"/>
      <c r="N1290" s="50" t="n"/>
      <c r="O1290" s="51" t="n"/>
      <c r="P1290" s="50" t="n"/>
      <c r="Q1290" s="50" t="n"/>
      <c r="R1290" s="50" t="n"/>
      <c r="S1290" s="50" t="n"/>
      <c r="T1290" s="50" t="n"/>
      <c r="U1290" s="50" t="n"/>
      <c r="V1290" s="50" t="n"/>
      <c r="W1290" s="50" t="n"/>
      <c r="X1290" s="50" t="n"/>
      <c r="Y1290" s="51" t="n"/>
      <c r="Z1290" s="52" t="n"/>
      <c r="AA1290" s="50" t="n"/>
      <c r="AB1290" s="50" t="n"/>
      <c r="AC1290" s="61" t="n"/>
      <c r="AD1290" s="61" t="n"/>
      <c r="AE1290" s="50" t="n"/>
      <c r="AF1290" s="0" t="n"/>
      <c r="AG1290" s="0" t="n"/>
      <c r="AH1290" s="85">
        <f>IF(COUNTA(A1290:AG1290,AI1290,AL1290:AP1290)=0,"",IF(TRIM(A1290)="","AIR-ID REQUIRED",IF(OR(AND(K1290&lt;&gt;"",ISNA(MATCH(K1290,{"Yes","No","Unknown"},0))),AND(Q1290&lt;&gt;"",ISNA(MATCH(Q1290,{"Yes","No","Unknown"},0))),AND(R1290&lt;&gt;"",ISNA(MATCH(R1290,{"Yes","No","Unknown"},0))),AND(T1290&lt;&gt;"",ISNA(MATCH(T1290,{"Yes","No","Unknown"},0))),AND(J1290&lt;&gt;"",ISNA(MATCH(J1290,{"Improving","Stable","Deteriorating","New / Baseline","Not yet known"},0))),AND(Z1290&lt;&gt;"",ISNA(MATCH(Z1290,{"Open","Reviewed","Action Open","Escalated","Closed"},0))),AND(AG1290&lt;&gt;"",ISNA(MATCH(AG1290,{"UC-ID specific","Shared system baseline"},0))),AND(AI1290&lt;&gt;"",ISNA(MATCH(AI1290,{"Low","Medium","High","Critical"},0))),AND(AL1290&lt;&gt;"",COUNTIF(Lists!$A$3:$A$10,AL1290)=0),AND(AO1290&lt;&gt;"",ISNA(MATCH(AO1290,{"Operational monitoring","Performance review","Formal review"},0))),AND(AP1290&lt;&gt;"",ISNA(MATCH(AP1290,{"Raised per Monitoring and Review Plan","Not action-capable","Action-capable: raise not yet set"},0)))),"INVALID VALUE — use the dropdown list",IF(AND(AG1290="UC-ID specific",OR(AF1290="",AF1290="None")),"UC-ID REQUIRED",IF(OR(J1290="",K1290="",Q1290="",R1290="",T1290="",AL1290="",J1290="Not yet known",K1290="Unknown",Q1290="Unknown",R1290="Unknown",T1290="Unknown"),"UNKNOWN TO RESOLVE",IF(AND(K1290="Yes",OR(H1290="",I1290="",M1290="",N1290="",O1290="",P1290="",P1290="None",X1290="")),"BREACH ACTION INCOMPLETE",IF(AND(OR(K1290="Yes",Q1290="Yes"),AL1290="None"),"TRIGGER NOT RECORDED — select the E.4 trigger",IF(AND(OR(AND(AL1290&lt;&gt;"",AL1290&lt;&gt;"None"),R1290="Yes"),AM1290=""),"REASSESSMENT / CONSIDERATION REF REQUIRED",IF(AND(OR(R1290="Yes",T1290="Yes"),U1290=""),"GATE LOG EVENT ID REQUIRED",IF(OR(AND(D1290&lt;&gt;"",NOT(ISNUMBER(D1290))),AND(Y1290&lt;&gt;"",NOT(ISNUMBER(Y1290))),AND(ISNUMBER(D1290),ISNUMBER(Y1290),Y1290&lt;=D1290)),"DATE CHECK — Review and Next Review must be dates, Next after Review",IF(AND(ISNUMBER(AC1290),ISNUMBER(AD1290),AD1290&gt;AC1290),"SAMPLE EXCEEDS POPULATION",IF(AND(ISNUMBER(AD1290),ISNUMBER(AK1290),AD1290&lt;AK1290),"SAMPLE BELOW TIER MINIMUM",IF(AND(AI1290&lt;&gt;"",ISNUMBER(Y1290),AO1290=""),"REVIEW TYPE REQUIRED: operational, performance or formal (§6.4.4)",IF(AND(ISNUMBER(D1290),ISNUMBER(Y1290),AI1290&lt;&gt;"",Y1290-D1290&gt;IF(AI1290="Critical",31,IF(AI1290="High",IF(OR(AO1290="Operational monitoring",AO1290="Performance review"),31,92),IF(AI1290="Medium",IF(AO1290="Operational monitoring",31,IF(AO1290="Performance review",92,366)),366)))),"NEXT REVIEW EXCEEDS TIER CADENCE",IF(OR(AP1290="",AP1290="Action-capable: raise not yet set"),"AGENTIC CADENCE RAISE NOT SET (§6.4.4; size to be set by the Council)",IF(AND(Z1290="Closed",OR(D1290="",E1290="",G1290="",H1290="",I1290="",X1290="",Y1290="",AA1290="",AB1290="",NOT(ISNUMBER(AC1290)),NOT(ISNUMBER(AD1290)),AC1290&lt;1,AD1290&lt;1,AE1290="",AG1290="",AI1290="")),"CLOSURE EVIDENCE MISSING",IF(Z1290="Closed","Closure ready for independent review","Open / review")))))))))))))))))</f>
        <v/>
      </c>
      <c r="AI1290" s="0" t="n"/>
      <c r="AJ1290" s="0">
        <f>IF(AI1290="","",IF(AO1290="Operational monitoring",IF(AI1290="Low","Routine operational monitoring by the Service Owner",IF(AI1290="Medium","Monthly","Continuous (logged at least monthly)")),IF(AO1290="Performance review",IF(AI1290="Critical","At least monthly",IF(AI1290="High","Monthly",IF(AI1290="Medium","Quarterly","Annual"))),IF(AI1290="Critical","Continuous monitoring; formal review at least monthly",IF(AI1290="High","Quarterly","Annual")))))</f>
        <v/>
      </c>
      <c r="AK1290" s="0">
        <f>IF(OR(AI1290="",NOT(ISNUMBER(AC1290))),"",IF(OR(AI1290="Critical",AI1290="High"),MIN(AC1290,MAX(30,ROUNDUP(0.05*AC1290,0))),IF(AI1290="Medium",MIN(AC1290,20),MIN(AC1290,10))))</f>
        <v/>
      </c>
      <c r="AL1290" s="0" t="n"/>
      <c r="AM1290" s="0" t="n"/>
      <c r="AN1290" s="0" t="n"/>
      <c r="AO1290" s="0" t="n"/>
      <c r="AP1290" s="0" t="n"/>
    </row>
    <row r="1291">
      <c r="A1291" s="49" t="n"/>
      <c r="B1291" s="50" t="n"/>
      <c r="C1291" s="50" t="n"/>
      <c r="D1291" s="51" t="n"/>
      <c r="E1291" s="50" t="n"/>
      <c r="F1291" s="50" t="n"/>
      <c r="G1291" s="50" t="n"/>
      <c r="H1291" s="50" t="n"/>
      <c r="I1291" s="50" t="n"/>
      <c r="J1291" s="50" t="n"/>
      <c r="K1291" s="50" t="n"/>
      <c r="L1291" s="50" t="n"/>
      <c r="M1291" s="50" t="n"/>
      <c r="N1291" s="50" t="n"/>
      <c r="O1291" s="51" t="n"/>
      <c r="P1291" s="50" t="n"/>
      <c r="Q1291" s="50" t="n"/>
      <c r="R1291" s="50" t="n"/>
      <c r="S1291" s="50" t="n"/>
      <c r="T1291" s="50" t="n"/>
      <c r="U1291" s="50" t="n"/>
      <c r="V1291" s="50" t="n"/>
      <c r="W1291" s="50" t="n"/>
      <c r="X1291" s="50" t="n"/>
      <c r="Y1291" s="51" t="n"/>
      <c r="Z1291" s="52" t="n"/>
      <c r="AA1291" s="50" t="n"/>
      <c r="AB1291" s="50" t="n"/>
      <c r="AC1291" s="61" t="n"/>
      <c r="AD1291" s="61" t="n"/>
      <c r="AE1291" s="50" t="n"/>
      <c r="AF1291" s="0" t="n"/>
      <c r="AG1291" s="0" t="n"/>
      <c r="AH1291" s="85">
        <f>IF(COUNTA(A1291:AG1291,AI1291,AL1291:AP1291)=0,"",IF(TRIM(A1291)="","AIR-ID REQUIRED",IF(OR(AND(K1291&lt;&gt;"",ISNA(MATCH(K1291,{"Yes","No","Unknown"},0))),AND(Q1291&lt;&gt;"",ISNA(MATCH(Q1291,{"Yes","No","Unknown"},0))),AND(R1291&lt;&gt;"",ISNA(MATCH(R1291,{"Yes","No","Unknown"},0))),AND(T1291&lt;&gt;"",ISNA(MATCH(T1291,{"Yes","No","Unknown"},0))),AND(J1291&lt;&gt;"",ISNA(MATCH(J1291,{"Improving","Stable","Deteriorating","New / Baseline","Not yet known"},0))),AND(Z1291&lt;&gt;"",ISNA(MATCH(Z1291,{"Open","Reviewed","Action Open","Escalated","Closed"},0))),AND(AG1291&lt;&gt;"",ISNA(MATCH(AG1291,{"UC-ID specific","Shared system baseline"},0))),AND(AI1291&lt;&gt;"",ISNA(MATCH(AI1291,{"Low","Medium","High","Critical"},0))),AND(AL1291&lt;&gt;"",COUNTIF(Lists!$A$3:$A$10,AL1291)=0),AND(AO1291&lt;&gt;"",ISNA(MATCH(AO1291,{"Operational monitoring","Performance review","Formal review"},0))),AND(AP1291&lt;&gt;"",ISNA(MATCH(AP1291,{"Raised per Monitoring and Review Plan","Not action-capable","Action-capable: raise not yet set"},0)))),"INVALID VALUE — use the dropdown list",IF(AND(AG1291="UC-ID specific",OR(AF1291="",AF1291="None")),"UC-ID REQUIRED",IF(OR(J1291="",K1291="",Q1291="",R1291="",T1291="",AL1291="",J1291="Not yet known",K1291="Unknown",Q1291="Unknown",R1291="Unknown",T1291="Unknown"),"UNKNOWN TO RESOLVE",IF(AND(K1291="Yes",OR(H1291="",I1291="",M1291="",N1291="",O1291="",P1291="",P1291="None",X1291="")),"BREACH ACTION INCOMPLETE",IF(AND(OR(K1291="Yes",Q1291="Yes"),AL1291="None"),"TRIGGER NOT RECORDED — select the E.4 trigger",IF(AND(OR(AND(AL1291&lt;&gt;"",AL1291&lt;&gt;"None"),R1291="Yes"),AM1291=""),"REASSESSMENT / CONSIDERATION REF REQUIRED",IF(AND(OR(R1291="Yes",T1291="Yes"),U1291=""),"GATE LOG EVENT ID REQUIRED",IF(OR(AND(D1291&lt;&gt;"",NOT(ISNUMBER(D1291))),AND(Y1291&lt;&gt;"",NOT(ISNUMBER(Y1291))),AND(ISNUMBER(D1291),ISNUMBER(Y1291),Y1291&lt;=D1291)),"DATE CHECK — Review and Next Review must be dates, Next after Review",IF(AND(ISNUMBER(AC1291),ISNUMBER(AD1291),AD1291&gt;AC1291),"SAMPLE EXCEEDS POPULATION",IF(AND(ISNUMBER(AD1291),ISNUMBER(AK1291),AD1291&lt;AK1291),"SAMPLE BELOW TIER MINIMUM",IF(AND(AI1291&lt;&gt;"",ISNUMBER(Y1291),AO1291=""),"REVIEW TYPE REQUIRED: operational, performance or formal (§6.4.4)",IF(AND(ISNUMBER(D1291),ISNUMBER(Y1291),AI1291&lt;&gt;"",Y1291-D1291&gt;IF(AI1291="Critical",31,IF(AI1291="High",IF(OR(AO1291="Operational monitoring",AO1291="Performance review"),31,92),IF(AI1291="Medium",IF(AO1291="Operational monitoring",31,IF(AO1291="Performance review",92,366)),366)))),"NEXT REVIEW EXCEEDS TIER CADENCE",IF(OR(AP1291="",AP1291="Action-capable: raise not yet set"),"AGENTIC CADENCE RAISE NOT SET (§6.4.4; size to be set by the Council)",IF(AND(Z1291="Closed",OR(D1291="",E1291="",G1291="",H1291="",I1291="",X1291="",Y1291="",AA1291="",AB1291="",NOT(ISNUMBER(AC1291)),NOT(ISNUMBER(AD1291)),AC1291&lt;1,AD1291&lt;1,AE1291="",AG1291="",AI1291="")),"CLOSURE EVIDENCE MISSING",IF(Z1291="Closed","Closure ready for independent review","Open / review")))))))))))))))))</f>
        <v/>
      </c>
      <c r="AI1291" s="0" t="n"/>
      <c r="AJ1291" s="0">
        <f>IF(AI1291="","",IF(AO1291="Operational monitoring",IF(AI1291="Low","Routine operational monitoring by the Service Owner",IF(AI1291="Medium","Monthly","Continuous (logged at least monthly)")),IF(AO1291="Performance review",IF(AI1291="Critical","At least monthly",IF(AI1291="High","Monthly",IF(AI1291="Medium","Quarterly","Annual"))),IF(AI1291="Critical","Continuous monitoring; formal review at least monthly",IF(AI1291="High","Quarterly","Annual")))))</f>
        <v/>
      </c>
      <c r="AK1291" s="0">
        <f>IF(OR(AI1291="",NOT(ISNUMBER(AC1291))),"",IF(OR(AI1291="Critical",AI1291="High"),MIN(AC1291,MAX(30,ROUNDUP(0.05*AC1291,0))),IF(AI1291="Medium",MIN(AC1291,20),MIN(AC1291,10))))</f>
        <v/>
      </c>
      <c r="AL1291" s="0" t="n"/>
      <c r="AM1291" s="0" t="n"/>
      <c r="AN1291" s="0" t="n"/>
      <c r="AO1291" s="0" t="n"/>
      <c r="AP1291" s="0" t="n"/>
    </row>
    <row r="1292">
      <c r="A1292" s="49" t="n"/>
      <c r="B1292" s="50" t="n"/>
      <c r="C1292" s="50" t="n"/>
      <c r="D1292" s="51" t="n"/>
      <c r="E1292" s="50" t="n"/>
      <c r="F1292" s="50" t="n"/>
      <c r="G1292" s="50" t="n"/>
      <c r="H1292" s="50" t="n"/>
      <c r="I1292" s="50" t="n"/>
      <c r="J1292" s="50" t="n"/>
      <c r="K1292" s="50" t="n"/>
      <c r="L1292" s="50" t="n"/>
      <c r="M1292" s="50" t="n"/>
      <c r="N1292" s="50" t="n"/>
      <c r="O1292" s="51" t="n"/>
      <c r="P1292" s="50" t="n"/>
      <c r="Q1292" s="50" t="n"/>
      <c r="R1292" s="50" t="n"/>
      <c r="S1292" s="50" t="n"/>
      <c r="T1292" s="50" t="n"/>
      <c r="U1292" s="50" t="n"/>
      <c r="V1292" s="50" t="n"/>
      <c r="W1292" s="50" t="n"/>
      <c r="X1292" s="50" t="n"/>
      <c r="Y1292" s="51" t="n"/>
      <c r="Z1292" s="52" t="n"/>
      <c r="AA1292" s="50" t="n"/>
      <c r="AB1292" s="50" t="n"/>
      <c r="AC1292" s="61" t="n"/>
      <c r="AD1292" s="61" t="n"/>
      <c r="AE1292" s="50" t="n"/>
      <c r="AF1292" s="0" t="n"/>
      <c r="AG1292" s="0" t="n"/>
      <c r="AH1292" s="85">
        <f>IF(COUNTA(A1292:AG1292,AI1292,AL1292:AP1292)=0,"",IF(TRIM(A1292)="","AIR-ID REQUIRED",IF(OR(AND(K1292&lt;&gt;"",ISNA(MATCH(K1292,{"Yes","No","Unknown"},0))),AND(Q1292&lt;&gt;"",ISNA(MATCH(Q1292,{"Yes","No","Unknown"},0))),AND(R1292&lt;&gt;"",ISNA(MATCH(R1292,{"Yes","No","Unknown"},0))),AND(T1292&lt;&gt;"",ISNA(MATCH(T1292,{"Yes","No","Unknown"},0))),AND(J1292&lt;&gt;"",ISNA(MATCH(J1292,{"Improving","Stable","Deteriorating","New / Baseline","Not yet known"},0))),AND(Z1292&lt;&gt;"",ISNA(MATCH(Z1292,{"Open","Reviewed","Action Open","Escalated","Closed"},0))),AND(AG1292&lt;&gt;"",ISNA(MATCH(AG1292,{"UC-ID specific","Shared system baseline"},0))),AND(AI1292&lt;&gt;"",ISNA(MATCH(AI1292,{"Low","Medium","High","Critical"},0))),AND(AL1292&lt;&gt;"",COUNTIF(Lists!$A$3:$A$10,AL1292)=0),AND(AO1292&lt;&gt;"",ISNA(MATCH(AO1292,{"Operational monitoring","Performance review","Formal review"},0))),AND(AP1292&lt;&gt;"",ISNA(MATCH(AP1292,{"Raised per Monitoring and Review Plan","Not action-capable","Action-capable: raise not yet set"},0)))),"INVALID VALUE — use the dropdown list",IF(AND(AG1292="UC-ID specific",OR(AF1292="",AF1292="None")),"UC-ID REQUIRED",IF(OR(J1292="",K1292="",Q1292="",R1292="",T1292="",AL1292="",J1292="Not yet known",K1292="Unknown",Q1292="Unknown",R1292="Unknown",T1292="Unknown"),"UNKNOWN TO RESOLVE",IF(AND(K1292="Yes",OR(H1292="",I1292="",M1292="",N1292="",O1292="",P1292="",P1292="None",X1292="")),"BREACH ACTION INCOMPLETE",IF(AND(OR(K1292="Yes",Q1292="Yes"),AL1292="None"),"TRIGGER NOT RECORDED — select the E.4 trigger",IF(AND(OR(AND(AL1292&lt;&gt;"",AL1292&lt;&gt;"None"),R1292="Yes"),AM1292=""),"REASSESSMENT / CONSIDERATION REF REQUIRED",IF(AND(OR(R1292="Yes",T1292="Yes"),U1292=""),"GATE LOG EVENT ID REQUIRED",IF(OR(AND(D1292&lt;&gt;"",NOT(ISNUMBER(D1292))),AND(Y1292&lt;&gt;"",NOT(ISNUMBER(Y1292))),AND(ISNUMBER(D1292),ISNUMBER(Y1292),Y1292&lt;=D1292)),"DATE CHECK — Review and Next Review must be dates, Next after Review",IF(AND(ISNUMBER(AC1292),ISNUMBER(AD1292),AD1292&gt;AC1292),"SAMPLE EXCEEDS POPULATION",IF(AND(ISNUMBER(AD1292),ISNUMBER(AK1292),AD1292&lt;AK1292),"SAMPLE BELOW TIER MINIMUM",IF(AND(AI1292&lt;&gt;"",ISNUMBER(Y1292),AO1292=""),"REVIEW TYPE REQUIRED: operational, performance or formal (§6.4.4)",IF(AND(ISNUMBER(D1292),ISNUMBER(Y1292),AI1292&lt;&gt;"",Y1292-D1292&gt;IF(AI1292="Critical",31,IF(AI1292="High",IF(OR(AO1292="Operational monitoring",AO1292="Performance review"),31,92),IF(AI1292="Medium",IF(AO1292="Operational monitoring",31,IF(AO1292="Performance review",92,366)),366)))),"NEXT REVIEW EXCEEDS TIER CADENCE",IF(OR(AP1292="",AP1292="Action-capable: raise not yet set"),"AGENTIC CADENCE RAISE NOT SET (§6.4.4; size to be set by the Council)",IF(AND(Z1292="Closed",OR(D1292="",E1292="",G1292="",H1292="",I1292="",X1292="",Y1292="",AA1292="",AB1292="",NOT(ISNUMBER(AC1292)),NOT(ISNUMBER(AD1292)),AC1292&lt;1,AD1292&lt;1,AE1292="",AG1292="",AI1292="")),"CLOSURE EVIDENCE MISSING",IF(Z1292="Closed","Closure ready for independent review","Open / review")))))))))))))))))</f>
        <v/>
      </c>
      <c r="AI1292" s="0" t="n"/>
      <c r="AJ1292" s="0">
        <f>IF(AI1292="","",IF(AO1292="Operational monitoring",IF(AI1292="Low","Routine operational monitoring by the Service Owner",IF(AI1292="Medium","Monthly","Continuous (logged at least monthly)")),IF(AO1292="Performance review",IF(AI1292="Critical","At least monthly",IF(AI1292="High","Monthly",IF(AI1292="Medium","Quarterly","Annual"))),IF(AI1292="Critical","Continuous monitoring; formal review at least monthly",IF(AI1292="High","Quarterly","Annual")))))</f>
        <v/>
      </c>
      <c r="AK1292" s="0">
        <f>IF(OR(AI1292="",NOT(ISNUMBER(AC1292))),"",IF(OR(AI1292="Critical",AI1292="High"),MIN(AC1292,MAX(30,ROUNDUP(0.05*AC1292,0))),IF(AI1292="Medium",MIN(AC1292,20),MIN(AC1292,10))))</f>
        <v/>
      </c>
      <c r="AL1292" s="0" t="n"/>
      <c r="AM1292" s="0" t="n"/>
      <c r="AN1292" s="0" t="n"/>
      <c r="AO1292" s="0" t="n"/>
      <c r="AP1292" s="0" t="n"/>
    </row>
    <row r="1293">
      <c r="A1293" s="49" t="n"/>
      <c r="B1293" s="50" t="n"/>
      <c r="C1293" s="50" t="n"/>
      <c r="D1293" s="51" t="n"/>
      <c r="E1293" s="50" t="n"/>
      <c r="F1293" s="50" t="n"/>
      <c r="G1293" s="50" t="n"/>
      <c r="H1293" s="50" t="n"/>
      <c r="I1293" s="50" t="n"/>
      <c r="J1293" s="50" t="n"/>
      <c r="K1293" s="50" t="n"/>
      <c r="L1293" s="50" t="n"/>
      <c r="M1293" s="50" t="n"/>
      <c r="N1293" s="50" t="n"/>
      <c r="O1293" s="51" t="n"/>
      <c r="P1293" s="50" t="n"/>
      <c r="Q1293" s="50" t="n"/>
      <c r="R1293" s="50" t="n"/>
      <c r="S1293" s="50" t="n"/>
      <c r="T1293" s="50" t="n"/>
      <c r="U1293" s="50" t="n"/>
      <c r="V1293" s="50" t="n"/>
      <c r="W1293" s="50" t="n"/>
      <c r="X1293" s="50" t="n"/>
      <c r="Y1293" s="51" t="n"/>
      <c r="Z1293" s="52" t="n"/>
      <c r="AA1293" s="50" t="n"/>
      <c r="AB1293" s="50" t="n"/>
      <c r="AC1293" s="61" t="n"/>
      <c r="AD1293" s="61" t="n"/>
      <c r="AE1293" s="50" t="n"/>
      <c r="AF1293" s="0" t="n"/>
      <c r="AG1293" s="0" t="n"/>
      <c r="AH1293" s="85">
        <f>IF(COUNTA(A1293:AG1293,AI1293,AL1293:AP1293)=0,"",IF(TRIM(A1293)="","AIR-ID REQUIRED",IF(OR(AND(K1293&lt;&gt;"",ISNA(MATCH(K1293,{"Yes","No","Unknown"},0))),AND(Q1293&lt;&gt;"",ISNA(MATCH(Q1293,{"Yes","No","Unknown"},0))),AND(R1293&lt;&gt;"",ISNA(MATCH(R1293,{"Yes","No","Unknown"},0))),AND(T1293&lt;&gt;"",ISNA(MATCH(T1293,{"Yes","No","Unknown"},0))),AND(J1293&lt;&gt;"",ISNA(MATCH(J1293,{"Improving","Stable","Deteriorating","New / Baseline","Not yet known"},0))),AND(Z1293&lt;&gt;"",ISNA(MATCH(Z1293,{"Open","Reviewed","Action Open","Escalated","Closed"},0))),AND(AG1293&lt;&gt;"",ISNA(MATCH(AG1293,{"UC-ID specific","Shared system baseline"},0))),AND(AI1293&lt;&gt;"",ISNA(MATCH(AI1293,{"Low","Medium","High","Critical"},0))),AND(AL1293&lt;&gt;"",COUNTIF(Lists!$A$3:$A$10,AL1293)=0),AND(AO1293&lt;&gt;"",ISNA(MATCH(AO1293,{"Operational monitoring","Performance review","Formal review"},0))),AND(AP1293&lt;&gt;"",ISNA(MATCH(AP1293,{"Raised per Monitoring and Review Plan","Not action-capable","Action-capable: raise not yet set"},0)))),"INVALID VALUE — use the dropdown list",IF(AND(AG1293="UC-ID specific",OR(AF1293="",AF1293="None")),"UC-ID REQUIRED",IF(OR(J1293="",K1293="",Q1293="",R1293="",T1293="",AL1293="",J1293="Not yet known",K1293="Unknown",Q1293="Unknown",R1293="Unknown",T1293="Unknown"),"UNKNOWN TO RESOLVE",IF(AND(K1293="Yes",OR(H1293="",I1293="",M1293="",N1293="",O1293="",P1293="",P1293="None",X1293="")),"BREACH ACTION INCOMPLETE",IF(AND(OR(K1293="Yes",Q1293="Yes"),AL1293="None"),"TRIGGER NOT RECORDED — select the E.4 trigger",IF(AND(OR(AND(AL1293&lt;&gt;"",AL1293&lt;&gt;"None"),R1293="Yes"),AM1293=""),"REASSESSMENT / CONSIDERATION REF REQUIRED",IF(AND(OR(R1293="Yes",T1293="Yes"),U1293=""),"GATE LOG EVENT ID REQUIRED",IF(OR(AND(D1293&lt;&gt;"",NOT(ISNUMBER(D1293))),AND(Y1293&lt;&gt;"",NOT(ISNUMBER(Y1293))),AND(ISNUMBER(D1293),ISNUMBER(Y1293),Y1293&lt;=D1293)),"DATE CHECK — Review and Next Review must be dates, Next after Review",IF(AND(ISNUMBER(AC1293),ISNUMBER(AD1293),AD1293&gt;AC1293),"SAMPLE EXCEEDS POPULATION",IF(AND(ISNUMBER(AD1293),ISNUMBER(AK1293),AD1293&lt;AK1293),"SAMPLE BELOW TIER MINIMUM",IF(AND(AI1293&lt;&gt;"",ISNUMBER(Y1293),AO1293=""),"REVIEW TYPE REQUIRED: operational, performance or formal (§6.4.4)",IF(AND(ISNUMBER(D1293),ISNUMBER(Y1293),AI1293&lt;&gt;"",Y1293-D1293&gt;IF(AI1293="Critical",31,IF(AI1293="High",IF(OR(AO1293="Operational monitoring",AO1293="Performance review"),31,92),IF(AI1293="Medium",IF(AO1293="Operational monitoring",31,IF(AO1293="Performance review",92,366)),366)))),"NEXT REVIEW EXCEEDS TIER CADENCE",IF(OR(AP1293="",AP1293="Action-capable: raise not yet set"),"AGENTIC CADENCE RAISE NOT SET (§6.4.4; size to be set by the Council)",IF(AND(Z1293="Closed",OR(D1293="",E1293="",G1293="",H1293="",I1293="",X1293="",Y1293="",AA1293="",AB1293="",NOT(ISNUMBER(AC1293)),NOT(ISNUMBER(AD1293)),AC1293&lt;1,AD1293&lt;1,AE1293="",AG1293="",AI1293="")),"CLOSURE EVIDENCE MISSING",IF(Z1293="Closed","Closure ready for independent review","Open / review")))))))))))))))))</f>
        <v/>
      </c>
      <c r="AI1293" s="0" t="n"/>
      <c r="AJ1293" s="0">
        <f>IF(AI1293="","",IF(AO1293="Operational monitoring",IF(AI1293="Low","Routine operational monitoring by the Service Owner",IF(AI1293="Medium","Monthly","Continuous (logged at least monthly)")),IF(AO1293="Performance review",IF(AI1293="Critical","At least monthly",IF(AI1293="High","Monthly",IF(AI1293="Medium","Quarterly","Annual"))),IF(AI1293="Critical","Continuous monitoring; formal review at least monthly",IF(AI1293="High","Quarterly","Annual")))))</f>
        <v/>
      </c>
      <c r="AK1293" s="0">
        <f>IF(OR(AI1293="",NOT(ISNUMBER(AC1293))),"",IF(OR(AI1293="Critical",AI1293="High"),MIN(AC1293,MAX(30,ROUNDUP(0.05*AC1293,0))),IF(AI1293="Medium",MIN(AC1293,20),MIN(AC1293,10))))</f>
        <v/>
      </c>
      <c r="AL1293" s="0" t="n"/>
      <c r="AM1293" s="0" t="n"/>
      <c r="AN1293" s="0" t="n"/>
      <c r="AO1293" s="0" t="n"/>
      <c r="AP1293" s="0" t="n"/>
    </row>
    <row r="1294">
      <c r="A1294" s="49" t="n"/>
      <c r="B1294" s="50" t="n"/>
      <c r="C1294" s="50" t="n"/>
      <c r="D1294" s="51" t="n"/>
      <c r="E1294" s="50" t="n"/>
      <c r="F1294" s="50" t="n"/>
      <c r="G1294" s="50" t="n"/>
      <c r="H1294" s="50" t="n"/>
      <c r="I1294" s="50" t="n"/>
      <c r="J1294" s="50" t="n"/>
      <c r="K1294" s="50" t="n"/>
      <c r="L1294" s="50" t="n"/>
      <c r="M1294" s="50" t="n"/>
      <c r="N1294" s="50" t="n"/>
      <c r="O1294" s="51" t="n"/>
      <c r="P1294" s="50" t="n"/>
      <c r="Q1294" s="50" t="n"/>
      <c r="R1294" s="50" t="n"/>
      <c r="S1294" s="50" t="n"/>
      <c r="T1294" s="50" t="n"/>
      <c r="U1294" s="50" t="n"/>
      <c r="V1294" s="50" t="n"/>
      <c r="W1294" s="50" t="n"/>
      <c r="X1294" s="50" t="n"/>
      <c r="Y1294" s="51" t="n"/>
      <c r="Z1294" s="52" t="n"/>
      <c r="AA1294" s="50" t="n"/>
      <c r="AB1294" s="50" t="n"/>
      <c r="AC1294" s="61" t="n"/>
      <c r="AD1294" s="61" t="n"/>
      <c r="AE1294" s="50" t="n"/>
      <c r="AF1294" s="0" t="n"/>
      <c r="AG1294" s="0" t="n"/>
      <c r="AH1294" s="85">
        <f>IF(COUNTA(A1294:AG1294,AI1294,AL1294:AP1294)=0,"",IF(TRIM(A1294)="","AIR-ID REQUIRED",IF(OR(AND(K1294&lt;&gt;"",ISNA(MATCH(K1294,{"Yes","No","Unknown"},0))),AND(Q1294&lt;&gt;"",ISNA(MATCH(Q1294,{"Yes","No","Unknown"},0))),AND(R1294&lt;&gt;"",ISNA(MATCH(R1294,{"Yes","No","Unknown"},0))),AND(T1294&lt;&gt;"",ISNA(MATCH(T1294,{"Yes","No","Unknown"},0))),AND(J1294&lt;&gt;"",ISNA(MATCH(J1294,{"Improving","Stable","Deteriorating","New / Baseline","Not yet known"},0))),AND(Z1294&lt;&gt;"",ISNA(MATCH(Z1294,{"Open","Reviewed","Action Open","Escalated","Closed"},0))),AND(AG1294&lt;&gt;"",ISNA(MATCH(AG1294,{"UC-ID specific","Shared system baseline"},0))),AND(AI1294&lt;&gt;"",ISNA(MATCH(AI1294,{"Low","Medium","High","Critical"},0))),AND(AL1294&lt;&gt;"",COUNTIF(Lists!$A$3:$A$10,AL1294)=0),AND(AO1294&lt;&gt;"",ISNA(MATCH(AO1294,{"Operational monitoring","Performance review","Formal review"},0))),AND(AP1294&lt;&gt;"",ISNA(MATCH(AP1294,{"Raised per Monitoring and Review Plan","Not action-capable","Action-capable: raise not yet set"},0)))),"INVALID VALUE — use the dropdown list",IF(AND(AG1294="UC-ID specific",OR(AF1294="",AF1294="None")),"UC-ID REQUIRED",IF(OR(J1294="",K1294="",Q1294="",R1294="",T1294="",AL1294="",J1294="Not yet known",K1294="Unknown",Q1294="Unknown",R1294="Unknown",T1294="Unknown"),"UNKNOWN TO RESOLVE",IF(AND(K1294="Yes",OR(H1294="",I1294="",M1294="",N1294="",O1294="",P1294="",P1294="None",X1294="")),"BREACH ACTION INCOMPLETE",IF(AND(OR(K1294="Yes",Q1294="Yes"),AL1294="None"),"TRIGGER NOT RECORDED — select the E.4 trigger",IF(AND(OR(AND(AL1294&lt;&gt;"",AL1294&lt;&gt;"None"),R1294="Yes"),AM1294=""),"REASSESSMENT / CONSIDERATION REF REQUIRED",IF(AND(OR(R1294="Yes",T1294="Yes"),U1294=""),"GATE LOG EVENT ID REQUIRED",IF(OR(AND(D1294&lt;&gt;"",NOT(ISNUMBER(D1294))),AND(Y1294&lt;&gt;"",NOT(ISNUMBER(Y1294))),AND(ISNUMBER(D1294),ISNUMBER(Y1294),Y1294&lt;=D1294)),"DATE CHECK — Review and Next Review must be dates, Next after Review",IF(AND(ISNUMBER(AC1294),ISNUMBER(AD1294),AD1294&gt;AC1294),"SAMPLE EXCEEDS POPULATION",IF(AND(ISNUMBER(AD1294),ISNUMBER(AK1294),AD1294&lt;AK1294),"SAMPLE BELOW TIER MINIMUM",IF(AND(AI1294&lt;&gt;"",ISNUMBER(Y1294),AO1294=""),"REVIEW TYPE REQUIRED: operational, performance or formal (§6.4.4)",IF(AND(ISNUMBER(D1294),ISNUMBER(Y1294),AI1294&lt;&gt;"",Y1294-D1294&gt;IF(AI1294="Critical",31,IF(AI1294="High",IF(OR(AO1294="Operational monitoring",AO1294="Performance review"),31,92),IF(AI1294="Medium",IF(AO1294="Operational monitoring",31,IF(AO1294="Performance review",92,366)),366)))),"NEXT REVIEW EXCEEDS TIER CADENCE",IF(OR(AP1294="",AP1294="Action-capable: raise not yet set"),"AGENTIC CADENCE RAISE NOT SET (§6.4.4; size to be set by the Council)",IF(AND(Z1294="Closed",OR(D1294="",E1294="",G1294="",H1294="",I1294="",X1294="",Y1294="",AA1294="",AB1294="",NOT(ISNUMBER(AC1294)),NOT(ISNUMBER(AD1294)),AC1294&lt;1,AD1294&lt;1,AE1294="",AG1294="",AI1294="")),"CLOSURE EVIDENCE MISSING",IF(Z1294="Closed","Closure ready for independent review","Open / review")))))))))))))))))</f>
        <v/>
      </c>
      <c r="AI1294" s="0" t="n"/>
      <c r="AJ1294" s="0">
        <f>IF(AI1294="","",IF(AO1294="Operational monitoring",IF(AI1294="Low","Routine operational monitoring by the Service Owner",IF(AI1294="Medium","Monthly","Continuous (logged at least monthly)")),IF(AO1294="Performance review",IF(AI1294="Critical","At least monthly",IF(AI1294="High","Monthly",IF(AI1294="Medium","Quarterly","Annual"))),IF(AI1294="Critical","Continuous monitoring; formal review at least monthly",IF(AI1294="High","Quarterly","Annual")))))</f>
        <v/>
      </c>
      <c r="AK1294" s="0">
        <f>IF(OR(AI1294="",NOT(ISNUMBER(AC1294))),"",IF(OR(AI1294="Critical",AI1294="High"),MIN(AC1294,MAX(30,ROUNDUP(0.05*AC1294,0))),IF(AI1294="Medium",MIN(AC1294,20),MIN(AC1294,10))))</f>
        <v/>
      </c>
      <c r="AL1294" s="0" t="n"/>
      <c r="AM1294" s="0" t="n"/>
      <c r="AN1294" s="0" t="n"/>
      <c r="AO1294" s="0" t="n"/>
      <c r="AP1294" s="0" t="n"/>
    </row>
    <row r="1295">
      <c r="A1295" s="49" t="n"/>
      <c r="B1295" s="50" t="n"/>
      <c r="C1295" s="50" t="n"/>
      <c r="D1295" s="51" t="n"/>
      <c r="E1295" s="50" t="n"/>
      <c r="F1295" s="50" t="n"/>
      <c r="G1295" s="50" t="n"/>
      <c r="H1295" s="50" t="n"/>
      <c r="I1295" s="50" t="n"/>
      <c r="J1295" s="50" t="n"/>
      <c r="K1295" s="50" t="n"/>
      <c r="L1295" s="50" t="n"/>
      <c r="M1295" s="50" t="n"/>
      <c r="N1295" s="50" t="n"/>
      <c r="O1295" s="51" t="n"/>
      <c r="P1295" s="50" t="n"/>
      <c r="Q1295" s="50" t="n"/>
      <c r="R1295" s="50" t="n"/>
      <c r="S1295" s="50" t="n"/>
      <c r="T1295" s="50" t="n"/>
      <c r="U1295" s="50" t="n"/>
      <c r="V1295" s="50" t="n"/>
      <c r="W1295" s="50" t="n"/>
      <c r="X1295" s="50" t="n"/>
      <c r="Y1295" s="51" t="n"/>
      <c r="Z1295" s="52" t="n"/>
      <c r="AA1295" s="50" t="n"/>
      <c r="AB1295" s="50" t="n"/>
      <c r="AC1295" s="61" t="n"/>
      <c r="AD1295" s="61" t="n"/>
      <c r="AE1295" s="50" t="n"/>
      <c r="AF1295" s="0" t="n"/>
      <c r="AG1295" s="0" t="n"/>
      <c r="AH1295" s="85">
        <f>IF(COUNTA(A1295:AG1295,AI1295,AL1295:AP1295)=0,"",IF(TRIM(A1295)="","AIR-ID REQUIRED",IF(OR(AND(K1295&lt;&gt;"",ISNA(MATCH(K1295,{"Yes","No","Unknown"},0))),AND(Q1295&lt;&gt;"",ISNA(MATCH(Q1295,{"Yes","No","Unknown"},0))),AND(R1295&lt;&gt;"",ISNA(MATCH(R1295,{"Yes","No","Unknown"},0))),AND(T1295&lt;&gt;"",ISNA(MATCH(T1295,{"Yes","No","Unknown"},0))),AND(J1295&lt;&gt;"",ISNA(MATCH(J1295,{"Improving","Stable","Deteriorating","New / Baseline","Not yet known"},0))),AND(Z1295&lt;&gt;"",ISNA(MATCH(Z1295,{"Open","Reviewed","Action Open","Escalated","Closed"},0))),AND(AG1295&lt;&gt;"",ISNA(MATCH(AG1295,{"UC-ID specific","Shared system baseline"},0))),AND(AI1295&lt;&gt;"",ISNA(MATCH(AI1295,{"Low","Medium","High","Critical"},0))),AND(AL1295&lt;&gt;"",COUNTIF(Lists!$A$3:$A$10,AL1295)=0),AND(AO1295&lt;&gt;"",ISNA(MATCH(AO1295,{"Operational monitoring","Performance review","Formal review"},0))),AND(AP1295&lt;&gt;"",ISNA(MATCH(AP1295,{"Raised per Monitoring and Review Plan","Not action-capable","Action-capable: raise not yet set"},0)))),"INVALID VALUE — use the dropdown list",IF(AND(AG1295="UC-ID specific",OR(AF1295="",AF1295="None")),"UC-ID REQUIRED",IF(OR(J1295="",K1295="",Q1295="",R1295="",T1295="",AL1295="",J1295="Not yet known",K1295="Unknown",Q1295="Unknown",R1295="Unknown",T1295="Unknown"),"UNKNOWN TO RESOLVE",IF(AND(K1295="Yes",OR(H1295="",I1295="",M1295="",N1295="",O1295="",P1295="",P1295="None",X1295="")),"BREACH ACTION INCOMPLETE",IF(AND(OR(K1295="Yes",Q1295="Yes"),AL1295="None"),"TRIGGER NOT RECORDED — select the E.4 trigger",IF(AND(OR(AND(AL1295&lt;&gt;"",AL1295&lt;&gt;"None"),R1295="Yes"),AM1295=""),"REASSESSMENT / CONSIDERATION REF REQUIRED",IF(AND(OR(R1295="Yes",T1295="Yes"),U1295=""),"GATE LOG EVENT ID REQUIRED",IF(OR(AND(D1295&lt;&gt;"",NOT(ISNUMBER(D1295))),AND(Y1295&lt;&gt;"",NOT(ISNUMBER(Y1295))),AND(ISNUMBER(D1295),ISNUMBER(Y1295),Y1295&lt;=D1295)),"DATE CHECK — Review and Next Review must be dates, Next after Review",IF(AND(ISNUMBER(AC1295),ISNUMBER(AD1295),AD1295&gt;AC1295),"SAMPLE EXCEEDS POPULATION",IF(AND(ISNUMBER(AD1295),ISNUMBER(AK1295),AD1295&lt;AK1295),"SAMPLE BELOW TIER MINIMUM",IF(AND(AI1295&lt;&gt;"",ISNUMBER(Y1295),AO1295=""),"REVIEW TYPE REQUIRED: operational, performance or formal (§6.4.4)",IF(AND(ISNUMBER(D1295),ISNUMBER(Y1295),AI1295&lt;&gt;"",Y1295-D1295&gt;IF(AI1295="Critical",31,IF(AI1295="High",IF(OR(AO1295="Operational monitoring",AO1295="Performance review"),31,92),IF(AI1295="Medium",IF(AO1295="Operational monitoring",31,IF(AO1295="Performance review",92,366)),366)))),"NEXT REVIEW EXCEEDS TIER CADENCE",IF(OR(AP1295="",AP1295="Action-capable: raise not yet set"),"AGENTIC CADENCE RAISE NOT SET (§6.4.4; size to be set by the Council)",IF(AND(Z1295="Closed",OR(D1295="",E1295="",G1295="",H1295="",I1295="",X1295="",Y1295="",AA1295="",AB1295="",NOT(ISNUMBER(AC1295)),NOT(ISNUMBER(AD1295)),AC1295&lt;1,AD1295&lt;1,AE1295="",AG1295="",AI1295="")),"CLOSURE EVIDENCE MISSING",IF(Z1295="Closed","Closure ready for independent review","Open / review")))))))))))))))))</f>
        <v/>
      </c>
      <c r="AI1295" s="0" t="n"/>
      <c r="AJ1295" s="0">
        <f>IF(AI1295="","",IF(AO1295="Operational monitoring",IF(AI1295="Low","Routine operational monitoring by the Service Owner",IF(AI1295="Medium","Monthly","Continuous (logged at least monthly)")),IF(AO1295="Performance review",IF(AI1295="Critical","At least monthly",IF(AI1295="High","Monthly",IF(AI1295="Medium","Quarterly","Annual"))),IF(AI1295="Critical","Continuous monitoring; formal review at least monthly",IF(AI1295="High","Quarterly","Annual")))))</f>
        <v/>
      </c>
      <c r="AK1295" s="0">
        <f>IF(OR(AI1295="",NOT(ISNUMBER(AC1295))),"",IF(OR(AI1295="Critical",AI1295="High"),MIN(AC1295,MAX(30,ROUNDUP(0.05*AC1295,0))),IF(AI1295="Medium",MIN(AC1295,20),MIN(AC1295,10))))</f>
        <v/>
      </c>
      <c r="AL1295" s="0" t="n"/>
      <c r="AM1295" s="0" t="n"/>
      <c r="AN1295" s="0" t="n"/>
      <c r="AO1295" s="0" t="n"/>
      <c r="AP1295" s="0" t="n"/>
    </row>
    <row r="1296">
      <c r="A1296" s="49" t="n"/>
      <c r="B1296" s="50" t="n"/>
      <c r="C1296" s="50" t="n"/>
      <c r="D1296" s="51" t="n"/>
      <c r="E1296" s="50" t="n"/>
      <c r="F1296" s="50" t="n"/>
      <c r="G1296" s="50" t="n"/>
      <c r="H1296" s="50" t="n"/>
      <c r="I1296" s="50" t="n"/>
      <c r="J1296" s="50" t="n"/>
      <c r="K1296" s="50" t="n"/>
      <c r="L1296" s="50" t="n"/>
      <c r="M1296" s="50" t="n"/>
      <c r="N1296" s="50" t="n"/>
      <c r="O1296" s="51" t="n"/>
      <c r="P1296" s="50" t="n"/>
      <c r="Q1296" s="50" t="n"/>
      <c r="R1296" s="50" t="n"/>
      <c r="S1296" s="50" t="n"/>
      <c r="T1296" s="50" t="n"/>
      <c r="U1296" s="50" t="n"/>
      <c r="V1296" s="50" t="n"/>
      <c r="W1296" s="50" t="n"/>
      <c r="X1296" s="50" t="n"/>
      <c r="Y1296" s="51" t="n"/>
      <c r="Z1296" s="52" t="n"/>
      <c r="AA1296" s="50" t="n"/>
      <c r="AB1296" s="50" t="n"/>
      <c r="AC1296" s="61" t="n"/>
      <c r="AD1296" s="61" t="n"/>
      <c r="AE1296" s="50" t="n"/>
      <c r="AF1296" s="0" t="n"/>
      <c r="AG1296" s="0" t="n"/>
      <c r="AH1296" s="85">
        <f>IF(COUNTA(A1296:AG1296,AI1296,AL1296:AP1296)=0,"",IF(TRIM(A1296)="","AIR-ID REQUIRED",IF(OR(AND(K1296&lt;&gt;"",ISNA(MATCH(K1296,{"Yes","No","Unknown"},0))),AND(Q1296&lt;&gt;"",ISNA(MATCH(Q1296,{"Yes","No","Unknown"},0))),AND(R1296&lt;&gt;"",ISNA(MATCH(R1296,{"Yes","No","Unknown"},0))),AND(T1296&lt;&gt;"",ISNA(MATCH(T1296,{"Yes","No","Unknown"},0))),AND(J1296&lt;&gt;"",ISNA(MATCH(J1296,{"Improving","Stable","Deteriorating","New / Baseline","Not yet known"},0))),AND(Z1296&lt;&gt;"",ISNA(MATCH(Z1296,{"Open","Reviewed","Action Open","Escalated","Closed"},0))),AND(AG1296&lt;&gt;"",ISNA(MATCH(AG1296,{"UC-ID specific","Shared system baseline"},0))),AND(AI1296&lt;&gt;"",ISNA(MATCH(AI1296,{"Low","Medium","High","Critical"},0))),AND(AL1296&lt;&gt;"",COUNTIF(Lists!$A$3:$A$10,AL1296)=0),AND(AO1296&lt;&gt;"",ISNA(MATCH(AO1296,{"Operational monitoring","Performance review","Formal review"},0))),AND(AP1296&lt;&gt;"",ISNA(MATCH(AP1296,{"Raised per Monitoring and Review Plan","Not action-capable","Action-capable: raise not yet set"},0)))),"INVALID VALUE — use the dropdown list",IF(AND(AG1296="UC-ID specific",OR(AF1296="",AF1296="None")),"UC-ID REQUIRED",IF(OR(J1296="",K1296="",Q1296="",R1296="",T1296="",AL1296="",J1296="Not yet known",K1296="Unknown",Q1296="Unknown",R1296="Unknown",T1296="Unknown"),"UNKNOWN TO RESOLVE",IF(AND(K1296="Yes",OR(H1296="",I1296="",M1296="",N1296="",O1296="",P1296="",P1296="None",X1296="")),"BREACH ACTION INCOMPLETE",IF(AND(OR(K1296="Yes",Q1296="Yes"),AL1296="None"),"TRIGGER NOT RECORDED — select the E.4 trigger",IF(AND(OR(AND(AL1296&lt;&gt;"",AL1296&lt;&gt;"None"),R1296="Yes"),AM1296=""),"REASSESSMENT / CONSIDERATION REF REQUIRED",IF(AND(OR(R1296="Yes",T1296="Yes"),U1296=""),"GATE LOG EVENT ID REQUIRED",IF(OR(AND(D1296&lt;&gt;"",NOT(ISNUMBER(D1296))),AND(Y1296&lt;&gt;"",NOT(ISNUMBER(Y1296))),AND(ISNUMBER(D1296),ISNUMBER(Y1296),Y1296&lt;=D1296)),"DATE CHECK — Review and Next Review must be dates, Next after Review",IF(AND(ISNUMBER(AC1296),ISNUMBER(AD1296),AD1296&gt;AC1296),"SAMPLE EXCEEDS POPULATION",IF(AND(ISNUMBER(AD1296),ISNUMBER(AK1296),AD1296&lt;AK1296),"SAMPLE BELOW TIER MINIMUM",IF(AND(AI1296&lt;&gt;"",ISNUMBER(Y1296),AO1296=""),"REVIEW TYPE REQUIRED: operational, performance or formal (§6.4.4)",IF(AND(ISNUMBER(D1296),ISNUMBER(Y1296),AI1296&lt;&gt;"",Y1296-D1296&gt;IF(AI1296="Critical",31,IF(AI1296="High",IF(OR(AO1296="Operational monitoring",AO1296="Performance review"),31,92),IF(AI1296="Medium",IF(AO1296="Operational monitoring",31,IF(AO1296="Performance review",92,366)),366)))),"NEXT REVIEW EXCEEDS TIER CADENCE",IF(OR(AP1296="",AP1296="Action-capable: raise not yet set"),"AGENTIC CADENCE RAISE NOT SET (§6.4.4; size to be set by the Council)",IF(AND(Z1296="Closed",OR(D1296="",E1296="",G1296="",H1296="",I1296="",X1296="",Y1296="",AA1296="",AB1296="",NOT(ISNUMBER(AC1296)),NOT(ISNUMBER(AD1296)),AC1296&lt;1,AD1296&lt;1,AE1296="",AG1296="",AI1296="")),"CLOSURE EVIDENCE MISSING",IF(Z1296="Closed","Closure ready for independent review","Open / review")))))))))))))))))</f>
        <v/>
      </c>
      <c r="AI1296" s="0" t="n"/>
      <c r="AJ1296" s="0">
        <f>IF(AI1296="","",IF(AO1296="Operational monitoring",IF(AI1296="Low","Routine operational monitoring by the Service Owner",IF(AI1296="Medium","Monthly","Continuous (logged at least monthly)")),IF(AO1296="Performance review",IF(AI1296="Critical","At least monthly",IF(AI1296="High","Monthly",IF(AI1296="Medium","Quarterly","Annual"))),IF(AI1296="Critical","Continuous monitoring; formal review at least monthly",IF(AI1296="High","Quarterly","Annual")))))</f>
        <v/>
      </c>
      <c r="AK1296" s="0">
        <f>IF(OR(AI1296="",NOT(ISNUMBER(AC1296))),"",IF(OR(AI1296="Critical",AI1296="High"),MIN(AC1296,MAX(30,ROUNDUP(0.05*AC1296,0))),IF(AI1296="Medium",MIN(AC1296,20),MIN(AC1296,10))))</f>
        <v/>
      </c>
      <c r="AL1296" s="0" t="n"/>
      <c r="AM1296" s="0" t="n"/>
      <c r="AN1296" s="0" t="n"/>
      <c r="AO1296" s="0" t="n"/>
      <c r="AP1296" s="0" t="n"/>
    </row>
    <row r="1297">
      <c r="A1297" s="49" t="n"/>
      <c r="B1297" s="50" t="n"/>
      <c r="C1297" s="50" t="n"/>
      <c r="D1297" s="51" t="n"/>
      <c r="E1297" s="50" t="n"/>
      <c r="F1297" s="50" t="n"/>
      <c r="G1297" s="50" t="n"/>
      <c r="H1297" s="50" t="n"/>
      <c r="I1297" s="50" t="n"/>
      <c r="J1297" s="50" t="n"/>
      <c r="K1297" s="50" t="n"/>
      <c r="L1297" s="50" t="n"/>
      <c r="M1297" s="50" t="n"/>
      <c r="N1297" s="50" t="n"/>
      <c r="O1297" s="51" t="n"/>
      <c r="P1297" s="50" t="n"/>
      <c r="Q1297" s="50" t="n"/>
      <c r="R1297" s="50" t="n"/>
      <c r="S1297" s="50" t="n"/>
      <c r="T1297" s="50" t="n"/>
      <c r="U1297" s="50" t="n"/>
      <c r="V1297" s="50" t="n"/>
      <c r="W1297" s="50" t="n"/>
      <c r="X1297" s="50" t="n"/>
      <c r="Y1297" s="51" t="n"/>
      <c r="Z1297" s="52" t="n"/>
      <c r="AA1297" s="50" t="n"/>
      <c r="AB1297" s="50" t="n"/>
      <c r="AC1297" s="61" t="n"/>
      <c r="AD1297" s="61" t="n"/>
      <c r="AE1297" s="50" t="n"/>
      <c r="AF1297" s="0" t="n"/>
      <c r="AG1297" s="0" t="n"/>
      <c r="AH1297" s="85">
        <f>IF(COUNTA(A1297:AG1297,AI1297,AL1297:AP1297)=0,"",IF(TRIM(A1297)="","AIR-ID REQUIRED",IF(OR(AND(K1297&lt;&gt;"",ISNA(MATCH(K1297,{"Yes","No","Unknown"},0))),AND(Q1297&lt;&gt;"",ISNA(MATCH(Q1297,{"Yes","No","Unknown"},0))),AND(R1297&lt;&gt;"",ISNA(MATCH(R1297,{"Yes","No","Unknown"},0))),AND(T1297&lt;&gt;"",ISNA(MATCH(T1297,{"Yes","No","Unknown"},0))),AND(J1297&lt;&gt;"",ISNA(MATCH(J1297,{"Improving","Stable","Deteriorating","New / Baseline","Not yet known"},0))),AND(Z1297&lt;&gt;"",ISNA(MATCH(Z1297,{"Open","Reviewed","Action Open","Escalated","Closed"},0))),AND(AG1297&lt;&gt;"",ISNA(MATCH(AG1297,{"UC-ID specific","Shared system baseline"},0))),AND(AI1297&lt;&gt;"",ISNA(MATCH(AI1297,{"Low","Medium","High","Critical"},0))),AND(AL1297&lt;&gt;"",COUNTIF(Lists!$A$3:$A$10,AL1297)=0),AND(AO1297&lt;&gt;"",ISNA(MATCH(AO1297,{"Operational monitoring","Performance review","Formal review"},0))),AND(AP1297&lt;&gt;"",ISNA(MATCH(AP1297,{"Raised per Monitoring and Review Plan","Not action-capable","Action-capable: raise not yet set"},0)))),"INVALID VALUE — use the dropdown list",IF(AND(AG1297="UC-ID specific",OR(AF1297="",AF1297="None")),"UC-ID REQUIRED",IF(OR(J1297="",K1297="",Q1297="",R1297="",T1297="",AL1297="",J1297="Not yet known",K1297="Unknown",Q1297="Unknown",R1297="Unknown",T1297="Unknown"),"UNKNOWN TO RESOLVE",IF(AND(K1297="Yes",OR(H1297="",I1297="",M1297="",N1297="",O1297="",P1297="",P1297="None",X1297="")),"BREACH ACTION INCOMPLETE",IF(AND(OR(K1297="Yes",Q1297="Yes"),AL1297="None"),"TRIGGER NOT RECORDED — select the E.4 trigger",IF(AND(OR(AND(AL1297&lt;&gt;"",AL1297&lt;&gt;"None"),R1297="Yes"),AM1297=""),"REASSESSMENT / CONSIDERATION REF REQUIRED",IF(AND(OR(R1297="Yes",T1297="Yes"),U1297=""),"GATE LOG EVENT ID REQUIRED",IF(OR(AND(D1297&lt;&gt;"",NOT(ISNUMBER(D1297))),AND(Y1297&lt;&gt;"",NOT(ISNUMBER(Y1297))),AND(ISNUMBER(D1297),ISNUMBER(Y1297),Y1297&lt;=D1297)),"DATE CHECK — Review and Next Review must be dates, Next after Review",IF(AND(ISNUMBER(AC1297),ISNUMBER(AD1297),AD1297&gt;AC1297),"SAMPLE EXCEEDS POPULATION",IF(AND(ISNUMBER(AD1297),ISNUMBER(AK1297),AD1297&lt;AK1297),"SAMPLE BELOW TIER MINIMUM",IF(AND(AI1297&lt;&gt;"",ISNUMBER(Y1297),AO1297=""),"REVIEW TYPE REQUIRED: operational, performance or formal (§6.4.4)",IF(AND(ISNUMBER(D1297),ISNUMBER(Y1297),AI1297&lt;&gt;"",Y1297-D1297&gt;IF(AI1297="Critical",31,IF(AI1297="High",IF(OR(AO1297="Operational monitoring",AO1297="Performance review"),31,92),IF(AI1297="Medium",IF(AO1297="Operational monitoring",31,IF(AO1297="Performance review",92,366)),366)))),"NEXT REVIEW EXCEEDS TIER CADENCE",IF(OR(AP1297="",AP1297="Action-capable: raise not yet set"),"AGENTIC CADENCE RAISE NOT SET (§6.4.4; size to be set by the Council)",IF(AND(Z1297="Closed",OR(D1297="",E1297="",G1297="",H1297="",I1297="",X1297="",Y1297="",AA1297="",AB1297="",NOT(ISNUMBER(AC1297)),NOT(ISNUMBER(AD1297)),AC1297&lt;1,AD1297&lt;1,AE1297="",AG1297="",AI1297="")),"CLOSURE EVIDENCE MISSING",IF(Z1297="Closed","Closure ready for independent review","Open / review")))))))))))))))))</f>
        <v/>
      </c>
      <c r="AI1297" s="0" t="n"/>
      <c r="AJ1297" s="0">
        <f>IF(AI1297="","",IF(AO1297="Operational monitoring",IF(AI1297="Low","Routine operational monitoring by the Service Owner",IF(AI1297="Medium","Monthly","Continuous (logged at least monthly)")),IF(AO1297="Performance review",IF(AI1297="Critical","At least monthly",IF(AI1297="High","Monthly",IF(AI1297="Medium","Quarterly","Annual"))),IF(AI1297="Critical","Continuous monitoring; formal review at least monthly",IF(AI1297="High","Quarterly","Annual")))))</f>
        <v/>
      </c>
      <c r="AK1297" s="0">
        <f>IF(OR(AI1297="",NOT(ISNUMBER(AC1297))),"",IF(OR(AI1297="Critical",AI1297="High"),MIN(AC1297,MAX(30,ROUNDUP(0.05*AC1297,0))),IF(AI1297="Medium",MIN(AC1297,20),MIN(AC1297,10))))</f>
        <v/>
      </c>
      <c r="AL1297" s="0" t="n"/>
      <c r="AM1297" s="0" t="n"/>
      <c r="AN1297" s="0" t="n"/>
      <c r="AO1297" s="0" t="n"/>
      <c r="AP1297" s="0" t="n"/>
    </row>
    <row r="1298">
      <c r="A1298" s="49" t="n"/>
      <c r="B1298" s="50" t="n"/>
      <c r="C1298" s="50" t="n"/>
      <c r="D1298" s="51" t="n"/>
      <c r="E1298" s="50" t="n"/>
      <c r="F1298" s="50" t="n"/>
      <c r="G1298" s="50" t="n"/>
      <c r="H1298" s="50" t="n"/>
      <c r="I1298" s="50" t="n"/>
      <c r="J1298" s="50" t="n"/>
      <c r="K1298" s="50" t="n"/>
      <c r="L1298" s="50" t="n"/>
      <c r="M1298" s="50" t="n"/>
      <c r="N1298" s="50" t="n"/>
      <c r="O1298" s="51" t="n"/>
      <c r="P1298" s="50" t="n"/>
      <c r="Q1298" s="50" t="n"/>
      <c r="R1298" s="50" t="n"/>
      <c r="S1298" s="50" t="n"/>
      <c r="T1298" s="50" t="n"/>
      <c r="U1298" s="50" t="n"/>
      <c r="V1298" s="50" t="n"/>
      <c r="W1298" s="50" t="n"/>
      <c r="X1298" s="50" t="n"/>
      <c r="Y1298" s="51" t="n"/>
      <c r="Z1298" s="52" t="n"/>
      <c r="AA1298" s="50" t="n"/>
      <c r="AB1298" s="50" t="n"/>
      <c r="AC1298" s="61" t="n"/>
      <c r="AD1298" s="61" t="n"/>
      <c r="AE1298" s="50" t="n"/>
      <c r="AF1298" s="0" t="n"/>
      <c r="AG1298" s="0" t="n"/>
      <c r="AH1298" s="85">
        <f>IF(COUNTA(A1298:AG1298,AI1298,AL1298:AP1298)=0,"",IF(TRIM(A1298)="","AIR-ID REQUIRED",IF(OR(AND(K1298&lt;&gt;"",ISNA(MATCH(K1298,{"Yes","No","Unknown"},0))),AND(Q1298&lt;&gt;"",ISNA(MATCH(Q1298,{"Yes","No","Unknown"},0))),AND(R1298&lt;&gt;"",ISNA(MATCH(R1298,{"Yes","No","Unknown"},0))),AND(T1298&lt;&gt;"",ISNA(MATCH(T1298,{"Yes","No","Unknown"},0))),AND(J1298&lt;&gt;"",ISNA(MATCH(J1298,{"Improving","Stable","Deteriorating","New / Baseline","Not yet known"},0))),AND(Z1298&lt;&gt;"",ISNA(MATCH(Z1298,{"Open","Reviewed","Action Open","Escalated","Closed"},0))),AND(AG1298&lt;&gt;"",ISNA(MATCH(AG1298,{"UC-ID specific","Shared system baseline"},0))),AND(AI1298&lt;&gt;"",ISNA(MATCH(AI1298,{"Low","Medium","High","Critical"},0))),AND(AL1298&lt;&gt;"",COUNTIF(Lists!$A$3:$A$10,AL1298)=0),AND(AO1298&lt;&gt;"",ISNA(MATCH(AO1298,{"Operational monitoring","Performance review","Formal review"},0))),AND(AP1298&lt;&gt;"",ISNA(MATCH(AP1298,{"Raised per Monitoring and Review Plan","Not action-capable","Action-capable: raise not yet set"},0)))),"INVALID VALUE — use the dropdown list",IF(AND(AG1298="UC-ID specific",OR(AF1298="",AF1298="None")),"UC-ID REQUIRED",IF(OR(J1298="",K1298="",Q1298="",R1298="",T1298="",AL1298="",J1298="Not yet known",K1298="Unknown",Q1298="Unknown",R1298="Unknown",T1298="Unknown"),"UNKNOWN TO RESOLVE",IF(AND(K1298="Yes",OR(H1298="",I1298="",M1298="",N1298="",O1298="",P1298="",P1298="None",X1298="")),"BREACH ACTION INCOMPLETE",IF(AND(OR(K1298="Yes",Q1298="Yes"),AL1298="None"),"TRIGGER NOT RECORDED — select the E.4 trigger",IF(AND(OR(AND(AL1298&lt;&gt;"",AL1298&lt;&gt;"None"),R1298="Yes"),AM1298=""),"REASSESSMENT / CONSIDERATION REF REQUIRED",IF(AND(OR(R1298="Yes",T1298="Yes"),U1298=""),"GATE LOG EVENT ID REQUIRED",IF(OR(AND(D1298&lt;&gt;"",NOT(ISNUMBER(D1298))),AND(Y1298&lt;&gt;"",NOT(ISNUMBER(Y1298))),AND(ISNUMBER(D1298),ISNUMBER(Y1298),Y1298&lt;=D1298)),"DATE CHECK — Review and Next Review must be dates, Next after Review",IF(AND(ISNUMBER(AC1298),ISNUMBER(AD1298),AD1298&gt;AC1298),"SAMPLE EXCEEDS POPULATION",IF(AND(ISNUMBER(AD1298),ISNUMBER(AK1298),AD1298&lt;AK1298),"SAMPLE BELOW TIER MINIMUM",IF(AND(AI1298&lt;&gt;"",ISNUMBER(Y1298),AO1298=""),"REVIEW TYPE REQUIRED: operational, performance or formal (§6.4.4)",IF(AND(ISNUMBER(D1298),ISNUMBER(Y1298),AI1298&lt;&gt;"",Y1298-D1298&gt;IF(AI1298="Critical",31,IF(AI1298="High",IF(OR(AO1298="Operational monitoring",AO1298="Performance review"),31,92),IF(AI1298="Medium",IF(AO1298="Operational monitoring",31,IF(AO1298="Performance review",92,366)),366)))),"NEXT REVIEW EXCEEDS TIER CADENCE",IF(OR(AP1298="",AP1298="Action-capable: raise not yet set"),"AGENTIC CADENCE RAISE NOT SET (§6.4.4; size to be set by the Council)",IF(AND(Z1298="Closed",OR(D1298="",E1298="",G1298="",H1298="",I1298="",X1298="",Y1298="",AA1298="",AB1298="",NOT(ISNUMBER(AC1298)),NOT(ISNUMBER(AD1298)),AC1298&lt;1,AD1298&lt;1,AE1298="",AG1298="",AI1298="")),"CLOSURE EVIDENCE MISSING",IF(Z1298="Closed","Closure ready for independent review","Open / review")))))))))))))))))</f>
        <v/>
      </c>
      <c r="AI1298" s="0" t="n"/>
      <c r="AJ1298" s="0">
        <f>IF(AI1298="","",IF(AO1298="Operational monitoring",IF(AI1298="Low","Routine operational monitoring by the Service Owner",IF(AI1298="Medium","Monthly","Continuous (logged at least monthly)")),IF(AO1298="Performance review",IF(AI1298="Critical","At least monthly",IF(AI1298="High","Monthly",IF(AI1298="Medium","Quarterly","Annual"))),IF(AI1298="Critical","Continuous monitoring; formal review at least monthly",IF(AI1298="High","Quarterly","Annual")))))</f>
        <v/>
      </c>
      <c r="AK1298" s="0">
        <f>IF(OR(AI1298="",NOT(ISNUMBER(AC1298))),"",IF(OR(AI1298="Critical",AI1298="High"),MIN(AC1298,MAX(30,ROUNDUP(0.05*AC1298,0))),IF(AI1298="Medium",MIN(AC1298,20),MIN(AC1298,10))))</f>
        <v/>
      </c>
      <c r="AL1298" s="0" t="n"/>
      <c r="AM1298" s="0" t="n"/>
      <c r="AN1298" s="0" t="n"/>
      <c r="AO1298" s="0" t="n"/>
      <c r="AP1298" s="0" t="n"/>
    </row>
    <row r="1299">
      <c r="A1299" s="49" t="n"/>
      <c r="B1299" s="50" t="n"/>
      <c r="C1299" s="50" t="n"/>
      <c r="D1299" s="51" t="n"/>
      <c r="E1299" s="50" t="n"/>
      <c r="F1299" s="50" t="n"/>
      <c r="G1299" s="50" t="n"/>
      <c r="H1299" s="50" t="n"/>
      <c r="I1299" s="50" t="n"/>
      <c r="J1299" s="50" t="n"/>
      <c r="K1299" s="50" t="n"/>
      <c r="L1299" s="50" t="n"/>
      <c r="M1299" s="50" t="n"/>
      <c r="N1299" s="50" t="n"/>
      <c r="O1299" s="51" t="n"/>
      <c r="P1299" s="50" t="n"/>
      <c r="Q1299" s="50" t="n"/>
      <c r="R1299" s="50" t="n"/>
      <c r="S1299" s="50" t="n"/>
      <c r="T1299" s="50" t="n"/>
      <c r="U1299" s="50" t="n"/>
      <c r="V1299" s="50" t="n"/>
      <c r="W1299" s="50" t="n"/>
      <c r="X1299" s="50" t="n"/>
      <c r="Y1299" s="51" t="n"/>
      <c r="Z1299" s="52" t="n"/>
      <c r="AA1299" s="50" t="n"/>
      <c r="AB1299" s="50" t="n"/>
      <c r="AC1299" s="61" t="n"/>
      <c r="AD1299" s="61" t="n"/>
      <c r="AE1299" s="50" t="n"/>
      <c r="AF1299" s="0" t="n"/>
      <c r="AG1299" s="0" t="n"/>
      <c r="AH1299" s="85">
        <f>IF(COUNTA(A1299:AG1299,AI1299,AL1299:AP1299)=0,"",IF(TRIM(A1299)="","AIR-ID REQUIRED",IF(OR(AND(K1299&lt;&gt;"",ISNA(MATCH(K1299,{"Yes","No","Unknown"},0))),AND(Q1299&lt;&gt;"",ISNA(MATCH(Q1299,{"Yes","No","Unknown"},0))),AND(R1299&lt;&gt;"",ISNA(MATCH(R1299,{"Yes","No","Unknown"},0))),AND(T1299&lt;&gt;"",ISNA(MATCH(T1299,{"Yes","No","Unknown"},0))),AND(J1299&lt;&gt;"",ISNA(MATCH(J1299,{"Improving","Stable","Deteriorating","New / Baseline","Not yet known"},0))),AND(Z1299&lt;&gt;"",ISNA(MATCH(Z1299,{"Open","Reviewed","Action Open","Escalated","Closed"},0))),AND(AG1299&lt;&gt;"",ISNA(MATCH(AG1299,{"UC-ID specific","Shared system baseline"},0))),AND(AI1299&lt;&gt;"",ISNA(MATCH(AI1299,{"Low","Medium","High","Critical"},0))),AND(AL1299&lt;&gt;"",COUNTIF(Lists!$A$3:$A$10,AL1299)=0),AND(AO1299&lt;&gt;"",ISNA(MATCH(AO1299,{"Operational monitoring","Performance review","Formal review"},0))),AND(AP1299&lt;&gt;"",ISNA(MATCH(AP1299,{"Raised per Monitoring and Review Plan","Not action-capable","Action-capable: raise not yet set"},0)))),"INVALID VALUE — use the dropdown list",IF(AND(AG1299="UC-ID specific",OR(AF1299="",AF1299="None")),"UC-ID REQUIRED",IF(OR(J1299="",K1299="",Q1299="",R1299="",T1299="",AL1299="",J1299="Not yet known",K1299="Unknown",Q1299="Unknown",R1299="Unknown",T1299="Unknown"),"UNKNOWN TO RESOLVE",IF(AND(K1299="Yes",OR(H1299="",I1299="",M1299="",N1299="",O1299="",P1299="",P1299="None",X1299="")),"BREACH ACTION INCOMPLETE",IF(AND(OR(K1299="Yes",Q1299="Yes"),AL1299="None"),"TRIGGER NOT RECORDED — select the E.4 trigger",IF(AND(OR(AND(AL1299&lt;&gt;"",AL1299&lt;&gt;"None"),R1299="Yes"),AM1299=""),"REASSESSMENT / CONSIDERATION REF REQUIRED",IF(AND(OR(R1299="Yes",T1299="Yes"),U1299=""),"GATE LOG EVENT ID REQUIRED",IF(OR(AND(D1299&lt;&gt;"",NOT(ISNUMBER(D1299))),AND(Y1299&lt;&gt;"",NOT(ISNUMBER(Y1299))),AND(ISNUMBER(D1299),ISNUMBER(Y1299),Y1299&lt;=D1299)),"DATE CHECK — Review and Next Review must be dates, Next after Review",IF(AND(ISNUMBER(AC1299),ISNUMBER(AD1299),AD1299&gt;AC1299),"SAMPLE EXCEEDS POPULATION",IF(AND(ISNUMBER(AD1299),ISNUMBER(AK1299),AD1299&lt;AK1299),"SAMPLE BELOW TIER MINIMUM",IF(AND(AI1299&lt;&gt;"",ISNUMBER(Y1299),AO1299=""),"REVIEW TYPE REQUIRED: operational, performance or formal (§6.4.4)",IF(AND(ISNUMBER(D1299),ISNUMBER(Y1299),AI1299&lt;&gt;"",Y1299-D1299&gt;IF(AI1299="Critical",31,IF(AI1299="High",IF(OR(AO1299="Operational monitoring",AO1299="Performance review"),31,92),IF(AI1299="Medium",IF(AO1299="Operational monitoring",31,IF(AO1299="Performance review",92,366)),366)))),"NEXT REVIEW EXCEEDS TIER CADENCE",IF(OR(AP1299="",AP1299="Action-capable: raise not yet set"),"AGENTIC CADENCE RAISE NOT SET (§6.4.4; size to be set by the Council)",IF(AND(Z1299="Closed",OR(D1299="",E1299="",G1299="",H1299="",I1299="",X1299="",Y1299="",AA1299="",AB1299="",NOT(ISNUMBER(AC1299)),NOT(ISNUMBER(AD1299)),AC1299&lt;1,AD1299&lt;1,AE1299="",AG1299="",AI1299="")),"CLOSURE EVIDENCE MISSING",IF(Z1299="Closed","Closure ready for independent review","Open / review")))))))))))))))))</f>
        <v/>
      </c>
      <c r="AI1299" s="0" t="n"/>
      <c r="AJ1299" s="0">
        <f>IF(AI1299="","",IF(AO1299="Operational monitoring",IF(AI1299="Low","Routine operational monitoring by the Service Owner",IF(AI1299="Medium","Monthly","Continuous (logged at least monthly)")),IF(AO1299="Performance review",IF(AI1299="Critical","At least monthly",IF(AI1299="High","Monthly",IF(AI1299="Medium","Quarterly","Annual"))),IF(AI1299="Critical","Continuous monitoring; formal review at least monthly",IF(AI1299="High","Quarterly","Annual")))))</f>
        <v/>
      </c>
      <c r="AK1299" s="0">
        <f>IF(OR(AI1299="",NOT(ISNUMBER(AC1299))),"",IF(OR(AI1299="Critical",AI1299="High"),MIN(AC1299,MAX(30,ROUNDUP(0.05*AC1299,0))),IF(AI1299="Medium",MIN(AC1299,20),MIN(AC1299,10))))</f>
        <v/>
      </c>
      <c r="AL1299" s="0" t="n"/>
      <c r="AM1299" s="0" t="n"/>
      <c r="AN1299" s="0" t="n"/>
      <c r="AO1299" s="0" t="n"/>
      <c r="AP1299" s="0" t="n"/>
    </row>
    <row r="1300">
      <c r="A1300" s="49" t="n"/>
      <c r="B1300" s="50" t="n"/>
      <c r="C1300" s="50" t="n"/>
      <c r="D1300" s="51" t="n"/>
      <c r="E1300" s="50" t="n"/>
      <c r="F1300" s="50" t="n"/>
      <c r="G1300" s="50" t="n"/>
      <c r="H1300" s="50" t="n"/>
      <c r="I1300" s="50" t="n"/>
      <c r="J1300" s="50" t="n"/>
      <c r="K1300" s="50" t="n"/>
      <c r="L1300" s="50" t="n"/>
      <c r="M1300" s="50" t="n"/>
      <c r="N1300" s="50" t="n"/>
      <c r="O1300" s="51" t="n"/>
      <c r="P1300" s="50" t="n"/>
      <c r="Q1300" s="50" t="n"/>
      <c r="R1300" s="50" t="n"/>
      <c r="S1300" s="50" t="n"/>
      <c r="T1300" s="50" t="n"/>
      <c r="U1300" s="50" t="n"/>
      <c r="V1300" s="50" t="n"/>
      <c r="W1300" s="50" t="n"/>
      <c r="X1300" s="50" t="n"/>
      <c r="Y1300" s="51" t="n"/>
      <c r="Z1300" s="52" t="n"/>
      <c r="AA1300" s="50" t="n"/>
      <c r="AB1300" s="50" t="n"/>
      <c r="AC1300" s="61" t="n"/>
      <c r="AD1300" s="61" t="n"/>
      <c r="AE1300" s="50" t="n"/>
      <c r="AF1300" s="0" t="n"/>
      <c r="AG1300" s="0" t="n"/>
      <c r="AH1300" s="85">
        <f>IF(COUNTA(A1300:AG1300,AI1300,AL1300:AP1300)=0,"",IF(TRIM(A1300)="","AIR-ID REQUIRED",IF(OR(AND(K1300&lt;&gt;"",ISNA(MATCH(K1300,{"Yes","No","Unknown"},0))),AND(Q1300&lt;&gt;"",ISNA(MATCH(Q1300,{"Yes","No","Unknown"},0))),AND(R1300&lt;&gt;"",ISNA(MATCH(R1300,{"Yes","No","Unknown"},0))),AND(T1300&lt;&gt;"",ISNA(MATCH(T1300,{"Yes","No","Unknown"},0))),AND(J1300&lt;&gt;"",ISNA(MATCH(J1300,{"Improving","Stable","Deteriorating","New / Baseline","Not yet known"},0))),AND(Z1300&lt;&gt;"",ISNA(MATCH(Z1300,{"Open","Reviewed","Action Open","Escalated","Closed"},0))),AND(AG1300&lt;&gt;"",ISNA(MATCH(AG1300,{"UC-ID specific","Shared system baseline"},0))),AND(AI1300&lt;&gt;"",ISNA(MATCH(AI1300,{"Low","Medium","High","Critical"},0))),AND(AL1300&lt;&gt;"",COUNTIF(Lists!$A$3:$A$10,AL1300)=0),AND(AO1300&lt;&gt;"",ISNA(MATCH(AO1300,{"Operational monitoring","Performance review","Formal review"},0))),AND(AP1300&lt;&gt;"",ISNA(MATCH(AP1300,{"Raised per Monitoring and Review Plan","Not action-capable","Action-capable: raise not yet set"},0)))),"INVALID VALUE — use the dropdown list",IF(AND(AG1300="UC-ID specific",OR(AF1300="",AF1300="None")),"UC-ID REQUIRED",IF(OR(J1300="",K1300="",Q1300="",R1300="",T1300="",AL1300="",J1300="Not yet known",K1300="Unknown",Q1300="Unknown",R1300="Unknown",T1300="Unknown"),"UNKNOWN TO RESOLVE",IF(AND(K1300="Yes",OR(H1300="",I1300="",M1300="",N1300="",O1300="",P1300="",P1300="None",X1300="")),"BREACH ACTION INCOMPLETE",IF(AND(OR(K1300="Yes",Q1300="Yes"),AL1300="None"),"TRIGGER NOT RECORDED — select the E.4 trigger",IF(AND(OR(AND(AL1300&lt;&gt;"",AL1300&lt;&gt;"None"),R1300="Yes"),AM1300=""),"REASSESSMENT / CONSIDERATION REF REQUIRED",IF(AND(OR(R1300="Yes",T1300="Yes"),U1300=""),"GATE LOG EVENT ID REQUIRED",IF(OR(AND(D1300&lt;&gt;"",NOT(ISNUMBER(D1300))),AND(Y1300&lt;&gt;"",NOT(ISNUMBER(Y1300))),AND(ISNUMBER(D1300),ISNUMBER(Y1300),Y1300&lt;=D1300)),"DATE CHECK — Review and Next Review must be dates, Next after Review",IF(AND(ISNUMBER(AC1300),ISNUMBER(AD1300),AD1300&gt;AC1300),"SAMPLE EXCEEDS POPULATION",IF(AND(ISNUMBER(AD1300),ISNUMBER(AK1300),AD1300&lt;AK1300),"SAMPLE BELOW TIER MINIMUM",IF(AND(AI1300&lt;&gt;"",ISNUMBER(Y1300),AO1300=""),"REVIEW TYPE REQUIRED: operational, performance or formal (§6.4.4)",IF(AND(ISNUMBER(D1300),ISNUMBER(Y1300),AI1300&lt;&gt;"",Y1300-D1300&gt;IF(AI1300="Critical",31,IF(AI1300="High",IF(OR(AO1300="Operational monitoring",AO1300="Performance review"),31,92),IF(AI1300="Medium",IF(AO1300="Operational monitoring",31,IF(AO1300="Performance review",92,366)),366)))),"NEXT REVIEW EXCEEDS TIER CADENCE",IF(OR(AP1300="",AP1300="Action-capable: raise not yet set"),"AGENTIC CADENCE RAISE NOT SET (§6.4.4; size to be set by the Council)",IF(AND(Z1300="Closed",OR(D1300="",E1300="",G1300="",H1300="",I1300="",X1300="",Y1300="",AA1300="",AB1300="",NOT(ISNUMBER(AC1300)),NOT(ISNUMBER(AD1300)),AC1300&lt;1,AD1300&lt;1,AE1300="",AG1300="",AI1300="")),"CLOSURE EVIDENCE MISSING",IF(Z1300="Closed","Closure ready for independent review","Open / review")))))))))))))))))</f>
        <v/>
      </c>
      <c r="AI1300" s="0" t="n"/>
      <c r="AJ1300" s="0">
        <f>IF(AI1300="","",IF(AO1300="Operational monitoring",IF(AI1300="Low","Routine operational monitoring by the Service Owner",IF(AI1300="Medium","Monthly","Continuous (logged at least monthly)")),IF(AO1300="Performance review",IF(AI1300="Critical","At least monthly",IF(AI1300="High","Monthly",IF(AI1300="Medium","Quarterly","Annual"))),IF(AI1300="Critical","Continuous monitoring; formal review at least monthly",IF(AI1300="High","Quarterly","Annual")))))</f>
        <v/>
      </c>
      <c r="AK1300" s="0">
        <f>IF(OR(AI1300="",NOT(ISNUMBER(AC1300))),"",IF(OR(AI1300="Critical",AI1300="High"),MIN(AC1300,MAX(30,ROUNDUP(0.05*AC1300,0))),IF(AI1300="Medium",MIN(AC1300,20),MIN(AC1300,10))))</f>
        <v/>
      </c>
      <c r="AL1300" s="0" t="n"/>
      <c r="AM1300" s="0" t="n"/>
      <c r="AN1300" s="0" t="n"/>
      <c r="AO1300" s="0" t="n"/>
      <c r="AP1300" s="0" t="n"/>
    </row>
    <row r="1301">
      <c r="A1301" s="49" t="n"/>
      <c r="B1301" s="50" t="n"/>
      <c r="C1301" s="50" t="n"/>
      <c r="D1301" s="51" t="n"/>
      <c r="E1301" s="50" t="n"/>
      <c r="F1301" s="50" t="n"/>
      <c r="G1301" s="50" t="n"/>
      <c r="H1301" s="50" t="n"/>
      <c r="I1301" s="50" t="n"/>
      <c r="J1301" s="50" t="n"/>
      <c r="K1301" s="50" t="n"/>
      <c r="L1301" s="50" t="n"/>
      <c r="M1301" s="50" t="n"/>
      <c r="N1301" s="50" t="n"/>
      <c r="O1301" s="51" t="n"/>
      <c r="P1301" s="50" t="n"/>
      <c r="Q1301" s="50" t="n"/>
      <c r="R1301" s="50" t="n"/>
      <c r="S1301" s="50" t="n"/>
      <c r="T1301" s="50" t="n"/>
      <c r="U1301" s="50" t="n"/>
      <c r="V1301" s="50" t="n"/>
      <c r="W1301" s="50" t="n"/>
      <c r="X1301" s="50" t="n"/>
      <c r="Y1301" s="51" t="n"/>
      <c r="Z1301" s="52" t="n"/>
      <c r="AA1301" s="50" t="n"/>
      <c r="AB1301" s="50" t="n"/>
      <c r="AC1301" s="61" t="n"/>
      <c r="AD1301" s="61" t="n"/>
      <c r="AE1301" s="50" t="n"/>
      <c r="AF1301" s="0" t="n"/>
      <c r="AG1301" s="0" t="n"/>
      <c r="AH1301" s="85">
        <f>IF(COUNTA(A1301:AG1301,AI1301,AL1301:AP1301)=0,"",IF(TRIM(A1301)="","AIR-ID REQUIRED",IF(OR(AND(K1301&lt;&gt;"",ISNA(MATCH(K1301,{"Yes","No","Unknown"},0))),AND(Q1301&lt;&gt;"",ISNA(MATCH(Q1301,{"Yes","No","Unknown"},0))),AND(R1301&lt;&gt;"",ISNA(MATCH(R1301,{"Yes","No","Unknown"},0))),AND(T1301&lt;&gt;"",ISNA(MATCH(T1301,{"Yes","No","Unknown"},0))),AND(J1301&lt;&gt;"",ISNA(MATCH(J1301,{"Improving","Stable","Deteriorating","New / Baseline","Not yet known"},0))),AND(Z1301&lt;&gt;"",ISNA(MATCH(Z1301,{"Open","Reviewed","Action Open","Escalated","Closed"},0))),AND(AG1301&lt;&gt;"",ISNA(MATCH(AG1301,{"UC-ID specific","Shared system baseline"},0))),AND(AI1301&lt;&gt;"",ISNA(MATCH(AI1301,{"Low","Medium","High","Critical"},0))),AND(AL1301&lt;&gt;"",COUNTIF(Lists!$A$3:$A$10,AL1301)=0),AND(AO1301&lt;&gt;"",ISNA(MATCH(AO1301,{"Operational monitoring","Performance review","Formal review"},0))),AND(AP1301&lt;&gt;"",ISNA(MATCH(AP1301,{"Raised per Monitoring and Review Plan","Not action-capable","Action-capable: raise not yet set"},0)))),"INVALID VALUE — use the dropdown list",IF(AND(AG1301="UC-ID specific",OR(AF1301="",AF1301="None")),"UC-ID REQUIRED",IF(OR(J1301="",K1301="",Q1301="",R1301="",T1301="",AL1301="",J1301="Not yet known",K1301="Unknown",Q1301="Unknown",R1301="Unknown",T1301="Unknown"),"UNKNOWN TO RESOLVE",IF(AND(K1301="Yes",OR(H1301="",I1301="",M1301="",N1301="",O1301="",P1301="",P1301="None",X1301="")),"BREACH ACTION INCOMPLETE",IF(AND(OR(K1301="Yes",Q1301="Yes"),AL1301="None"),"TRIGGER NOT RECORDED — select the E.4 trigger",IF(AND(OR(AND(AL1301&lt;&gt;"",AL1301&lt;&gt;"None"),R1301="Yes"),AM1301=""),"REASSESSMENT / CONSIDERATION REF REQUIRED",IF(AND(OR(R1301="Yes",T1301="Yes"),U1301=""),"GATE LOG EVENT ID REQUIRED",IF(OR(AND(D1301&lt;&gt;"",NOT(ISNUMBER(D1301))),AND(Y1301&lt;&gt;"",NOT(ISNUMBER(Y1301))),AND(ISNUMBER(D1301),ISNUMBER(Y1301),Y1301&lt;=D1301)),"DATE CHECK — Review and Next Review must be dates, Next after Review",IF(AND(ISNUMBER(AC1301),ISNUMBER(AD1301),AD1301&gt;AC1301),"SAMPLE EXCEEDS POPULATION",IF(AND(ISNUMBER(AD1301),ISNUMBER(AK1301),AD1301&lt;AK1301),"SAMPLE BELOW TIER MINIMUM",IF(AND(AI1301&lt;&gt;"",ISNUMBER(Y1301),AO1301=""),"REVIEW TYPE REQUIRED: operational, performance or formal (§6.4.4)",IF(AND(ISNUMBER(D1301),ISNUMBER(Y1301),AI1301&lt;&gt;"",Y1301-D1301&gt;IF(AI1301="Critical",31,IF(AI1301="High",IF(OR(AO1301="Operational monitoring",AO1301="Performance review"),31,92),IF(AI1301="Medium",IF(AO1301="Operational monitoring",31,IF(AO1301="Performance review",92,366)),366)))),"NEXT REVIEW EXCEEDS TIER CADENCE",IF(OR(AP1301="",AP1301="Action-capable: raise not yet set"),"AGENTIC CADENCE RAISE NOT SET (§6.4.4; size to be set by the Council)",IF(AND(Z1301="Closed",OR(D1301="",E1301="",G1301="",H1301="",I1301="",X1301="",Y1301="",AA1301="",AB1301="",NOT(ISNUMBER(AC1301)),NOT(ISNUMBER(AD1301)),AC1301&lt;1,AD1301&lt;1,AE1301="",AG1301="",AI1301="")),"CLOSURE EVIDENCE MISSING",IF(Z1301="Closed","Closure ready for independent review","Open / review")))))))))))))))))</f>
        <v/>
      </c>
      <c r="AI1301" s="0" t="n"/>
      <c r="AJ1301" s="0">
        <f>IF(AI1301="","",IF(AO1301="Operational monitoring",IF(AI1301="Low","Routine operational monitoring by the Service Owner",IF(AI1301="Medium","Monthly","Continuous (logged at least monthly)")),IF(AO1301="Performance review",IF(AI1301="Critical","At least monthly",IF(AI1301="High","Monthly",IF(AI1301="Medium","Quarterly","Annual"))),IF(AI1301="Critical","Continuous monitoring; formal review at least monthly",IF(AI1301="High","Quarterly","Annual")))))</f>
        <v/>
      </c>
      <c r="AK1301" s="0">
        <f>IF(OR(AI1301="",NOT(ISNUMBER(AC1301))),"",IF(OR(AI1301="Critical",AI1301="High"),MIN(AC1301,MAX(30,ROUNDUP(0.05*AC1301,0))),IF(AI1301="Medium",MIN(AC1301,20),MIN(AC1301,10))))</f>
        <v/>
      </c>
      <c r="AL1301" s="0" t="n"/>
      <c r="AM1301" s="0" t="n"/>
      <c r="AN1301" s="0" t="n"/>
      <c r="AO1301" s="0" t="n"/>
      <c r="AP1301" s="0" t="n"/>
    </row>
    <row r="1302">
      <c r="A1302" s="49" t="n"/>
      <c r="B1302" s="50" t="n"/>
      <c r="C1302" s="50" t="n"/>
      <c r="D1302" s="51" t="n"/>
      <c r="E1302" s="50" t="n"/>
      <c r="F1302" s="50" t="n"/>
      <c r="G1302" s="50" t="n"/>
      <c r="H1302" s="50" t="n"/>
      <c r="I1302" s="50" t="n"/>
      <c r="J1302" s="50" t="n"/>
      <c r="K1302" s="50" t="n"/>
      <c r="L1302" s="50" t="n"/>
      <c r="M1302" s="50" t="n"/>
      <c r="N1302" s="50" t="n"/>
      <c r="O1302" s="51" t="n"/>
      <c r="P1302" s="50" t="n"/>
      <c r="Q1302" s="50" t="n"/>
      <c r="R1302" s="50" t="n"/>
      <c r="S1302" s="50" t="n"/>
      <c r="T1302" s="50" t="n"/>
      <c r="U1302" s="50" t="n"/>
      <c r="V1302" s="50" t="n"/>
      <c r="W1302" s="50" t="n"/>
      <c r="X1302" s="50" t="n"/>
      <c r="Y1302" s="51" t="n"/>
      <c r="Z1302" s="52" t="n"/>
      <c r="AA1302" s="50" t="n"/>
      <c r="AB1302" s="50" t="n"/>
      <c r="AC1302" s="61" t="n"/>
      <c r="AD1302" s="61" t="n"/>
      <c r="AE1302" s="50" t="n"/>
      <c r="AF1302" s="0" t="n"/>
      <c r="AG1302" s="0" t="n"/>
      <c r="AH1302" s="85">
        <f>IF(COUNTA(A1302:AG1302,AI1302,AL1302:AP1302)=0,"",IF(TRIM(A1302)="","AIR-ID REQUIRED",IF(OR(AND(K1302&lt;&gt;"",ISNA(MATCH(K1302,{"Yes","No","Unknown"},0))),AND(Q1302&lt;&gt;"",ISNA(MATCH(Q1302,{"Yes","No","Unknown"},0))),AND(R1302&lt;&gt;"",ISNA(MATCH(R1302,{"Yes","No","Unknown"},0))),AND(T1302&lt;&gt;"",ISNA(MATCH(T1302,{"Yes","No","Unknown"},0))),AND(J1302&lt;&gt;"",ISNA(MATCH(J1302,{"Improving","Stable","Deteriorating","New / Baseline","Not yet known"},0))),AND(Z1302&lt;&gt;"",ISNA(MATCH(Z1302,{"Open","Reviewed","Action Open","Escalated","Closed"},0))),AND(AG1302&lt;&gt;"",ISNA(MATCH(AG1302,{"UC-ID specific","Shared system baseline"},0))),AND(AI1302&lt;&gt;"",ISNA(MATCH(AI1302,{"Low","Medium","High","Critical"},0))),AND(AL1302&lt;&gt;"",COUNTIF(Lists!$A$3:$A$10,AL1302)=0),AND(AO1302&lt;&gt;"",ISNA(MATCH(AO1302,{"Operational monitoring","Performance review","Formal review"},0))),AND(AP1302&lt;&gt;"",ISNA(MATCH(AP1302,{"Raised per Monitoring and Review Plan","Not action-capable","Action-capable: raise not yet set"},0)))),"INVALID VALUE — use the dropdown list",IF(AND(AG1302="UC-ID specific",OR(AF1302="",AF1302="None")),"UC-ID REQUIRED",IF(OR(J1302="",K1302="",Q1302="",R1302="",T1302="",AL1302="",J1302="Not yet known",K1302="Unknown",Q1302="Unknown",R1302="Unknown",T1302="Unknown"),"UNKNOWN TO RESOLVE",IF(AND(K1302="Yes",OR(H1302="",I1302="",M1302="",N1302="",O1302="",P1302="",P1302="None",X1302="")),"BREACH ACTION INCOMPLETE",IF(AND(OR(K1302="Yes",Q1302="Yes"),AL1302="None"),"TRIGGER NOT RECORDED — select the E.4 trigger",IF(AND(OR(AND(AL1302&lt;&gt;"",AL1302&lt;&gt;"None"),R1302="Yes"),AM1302=""),"REASSESSMENT / CONSIDERATION REF REQUIRED",IF(AND(OR(R1302="Yes",T1302="Yes"),U1302=""),"GATE LOG EVENT ID REQUIRED",IF(OR(AND(D1302&lt;&gt;"",NOT(ISNUMBER(D1302))),AND(Y1302&lt;&gt;"",NOT(ISNUMBER(Y1302))),AND(ISNUMBER(D1302),ISNUMBER(Y1302),Y1302&lt;=D1302)),"DATE CHECK — Review and Next Review must be dates, Next after Review",IF(AND(ISNUMBER(AC1302),ISNUMBER(AD1302),AD1302&gt;AC1302),"SAMPLE EXCEEDS POPULATION",IF(AND(ISNUMBER(AD1302),ISNUMBER(AK1302),AD1302&lt;AK1302),"SAMPLE BELOW TIER MINIMUM",IF(AND(AI1302&lt;&gt;"",ISNUMBER(Y1302),AO1302=""),"REVIEW TYPE REQUIRED: operational, performance or formal (§6.4.4)",IF(AND(ISNUMBER(D1302),ISNUMBER(Y1302),AI1302&lt;&gt;"",Y1302-D1302&gt;IF(AI1302="Critical",31,IF(AI1302="High",IF(OR(AO1302="Operational monitoring",AO1302="Performance review"),31,92),IF(AI1302="Medium",IF(AO1302="Operational monitoring",31,IF(AO1302="Performance review",92,366)),366)))),"NEXT REVIEW EXCEEDS TIER CADENCE",IF(OR(AP1302="",AP1302="Action-capable: raise not yet set"),"AGENTIC CADENCE RAISE NOT SET (§6.4.4; size to be set by the Council)",IF(AND(Z1302="Closed",OR(D1302="",E1302="",G1302="",H1302="",I1302="",X1302="",Y1302="",AA1302="",AB1302="",NOT(ISNUMBER(AC1302)),NOT(ISNUMBER(AD1302)),AC1302&lt;1,AD1302&lt;1,AE1302="",AG1302="",AI1302="")),"CLOSURE EVIDENCE MISSING",IF(Z1302="Closed","Closure ready for independent review","Open / review")))))))))))))))))</f>
        <v/>
      </c>
      <c r="AI1302" s="0" t="n"/>
      <c r="AJ1302" s="0">
        <f>IF(AI1302="","",IF(AO1302="Operational monitoring",IF(AI1302="Low","Routine operational monitoring by the Service Owner",IF(AI1302="Medium","Monthly","Continuous (logged at least monthly)")),IF(AO1302="Performance review",IF(AI1302="Critical","At least monthly",IF(AI1302="High","Monthly",IF(AI1302="Medium","Quarterly","Annual"))),IF(AI1302="Critical","Continuous monitoring; formal review at least monthly",IF(AI1302="High","Quarterly","Annual")))))</f>
        <v/>
      </c>
      <c r="AK1302" s="0">
        <f>IF(OR(AI1302="",NOT(ISNUMBER(AC1302))),"",IF(OR(AI1302="Critical",AI1302="High"),MIN(AC1302,MAX(30,ROUNDUP(0.05*AC1302,0))),IF(AI1302="Medium",MIN(AC1302,20),MIN(AC1302,10))))</f>
        <v/>
      </c>
      <c r="AL1302" s="0" t="n"/>
      <c r="AM1302" s="0" t="n"/>
      <c r="AN1302" s="0" t="n"/>
      <c r="AO1302" s="0" t="n"/>
      <c r="AP1302" s="0" t="n"/>
    </row>
    <row r="1303">
      <c r="A1303" s="49" t="n"/>
      <c r="B1303" s="50" t="n"/>
      <c r="C1303" s="50" t="n"/>
      <c r="D1303" s="51" t="n"/>
      <c r="E1303" s="50" t="n"/>
      <c r="F1303" s="50" t="n"/>
      <c r="G1303" s="50" t="n"/>
      <c r="H1303" s="50" t="n"/>
      <c r="I1303" s="50" t="n"/>
      <c r="J1303" s="50" t="n"/>
      <c r="K1303" s="50" t="n"/>
      <c r="L1303" s="50" t="n"/>
      <c r="M1303" s="50" t="n"/>
      <c r="N1303" s="50" t="n"/>
      <c r="O1303" s="51" t="n"/>
      <c r="P1303" s="50" t="n"/>
      <c r="Q1303" s="50" t="n"/>
      <c r="R1303" s="50" t="n"/>
      <c r="S1303" s="50" t="n"/>
      <c r="T1303" s="50" t="n"/>
      <c r="U1303" s="50" t="n"/>
      <c r="V1303" s="50" t="n"/>
      <c r="W1303" s="50" t="n"/>
      <c r="X1303" s="50" t="n"/>
      <c r="Y1303" s="51" t="n"/>
      <c r="Z1303" s="52" t="n"/>
      <c r="AA1303" s="50" t="n"/>
      <c r="AB1303" s="50" t="n"/>
      <c r="AC1303" s="61" t="n"/>
      <c r="AD1303" s="61" t="n"/>
      <c r="AE1303" s="50" t="n"/>
      <c r="AF1303" s="0" t="n"/>
      <c r="AG1303" s="0" t="n"/>
      <c r="AH1303" s="85">
        <f>IF(COUNTA(A1303:AG1303,AI1303,AL1303:AP1303)=0,"",IF(TRIM(A1303)="","AIR-ID REQUIRED",IF(OR(AND(K1303&lt;&gt;"",ISNA(MATCH(K1303,{"Yes","No","Unknown"},0))),AND(Q1303&lt;&gt;"",ISNA(MATCH(Q1303,{"Yes","No","Unknown"},0))),AND(R1303&lt;&gt;"",ISNA(MATCH(R1303,{"Yes","No","Unknown"},0))),AND(T1303&lt;&gt;"",ISNA(MATCH(T1303,{"Yes","No","Unknown"},0))),AND(J1303&lt;&gt;"",ISNA(MATCH(J1303,{"Improving","Stable","Deteriorating","New / Baseline","Not yet known"},0))),AND(Z1303&lt;&gt;"",ISNA(MATCH(Z1303,{"Open","Reviewed","Action Open","Escalated","Closed"},0))),AND(AG1303&lt;&gt;"",ISNA(MATCH(AG1303,{"UC-ID specific","Shared system baseline"},0))),AND(AI1303&lt;&gt;"",ISNA(MATCH(AI1303,{"Low","Medium","High","Critical"},0))),AND(AL1303&lt;&gt;"",COUNTIF(Lists!$A$3:$A$10,AL1303)=0),AND(AO1303&lt;&gt;"",ISNA(MATCH(AO1303,{"Operational monitoring","Performance review","Formal review"},0))),AND(AP1303&lt;&gt;"",ISNA(MATCH(AP1303,{"Raised per Monitoring and Review Plan","Not action-capable","Action-capable: raise not yet set"},0)))),"INVALID VALUE — use the dropdown list",IF(AND(AG1303="UC-ID specific",OR(AF1303="",AF1303="None")),"UC-ID REQUIRED",IF(OR(J1303="",K1303="",Q1303="",R1303="",T1303="",AL1303="",J1303="Not yet known",K1303="Unknown",Q1303="Unknown",R1303="Unknown",T1303="Unknown"),"UNKNOWN TO RESOLVE",IF(AND(K1303="Yes",OR(H1303="",I1303="",M1303="",N1303="",O1303="",P1303="",P1303="None",X1303="")),"BREACH ACTION INCOMPLETE",IF(AND(OR(K1303="Yes",Q1303="Yes"),AL1303="None"),"TRIGGER NOT RECORDED — select the E.4 trigger",IF(AND(OR(AND(AL1303&lt;&gt;"",AL1303&lt;&gt;"None"),R1303="Yes"),AM1303=""),"REASSESSMENT / CONSIDERATION REF REQUIRED",IF(AND(OR(R1303="Yes",T1303="Yes"),U1303=""),"GATE LOG EVENT ID REQUIRED",IF(OR(AND(D1303&lt;&gt;"",NOT(ISNUMBER(D1303))),AND(Y1303&lt;&gt;"",NOT(ISNUMBER(Y1303))),AND(ISNUMBER(D1303),ISNUMBER(Y1303),Y1303&lt;=D1303)),"DATE CHECK — Review and Next Review must be dates, Next after Review",IF(AND(ISNUMBER(AC1303),ISNUMBER(AD1303),AD1303&gt;AC1303),"SAMPLE EXCEEDS POPULATION",IF(AND(ISNUMBER(AD1303),ISNUMBER(AK1303),AD1303&lt;AK1303),"SAMPLE BELOW TIER MINIMUM",IF(AND(AI1303&lt;&gt;"",ISNUMBER(Y1303),AO1303=""),"REVIEW TYPE REQUIRED: operational, performance or formal (§6.4.4)",IF(AND(ISNUMBER(D1303),ISNUMBER(Y1303),AI1303&lt;&gt;"",Y1303-D1303&gt;IF(AI1303="Critical",31,IF(AI1303="High",IF(OR(AO1303="Operational monitoring",AO1303="Performance review"),31,92),IF(AI1303="Medium",IF(AO1303="Operational monitoring",31,IF(AO1303="Performance review",92,366)),366)))),"NEXT REVIEW EXCEEDS TIER CADENCE",IF(OR(AP1303="",AP1303="Action-capable: raise not yet set"),"AGENTIC CADENCE RAISE NOT SET (§6.4.4; size to be set by the Council)",IF(AND(Z1303="Closed",OR(D1303="",E1303="",G1303="",H1303="",I1303="",X1303="",Y1303="",AA1303="",AB1303="",NOT(ISNUMBER(AC1303)),NOT(ISNUMBER(AD1303)),AC1303&lt;1,AD1303&lt;1,AE1303="",AG1303="",AI1303="")),"CLOSURE EVIDENCE MISSING",IF(Z1303="Closed","Closure ready for independent review","Open / review")))))))))))))))))</f>
        <v/>
      </c>
      <c r="AI1303" s="0" t="n"/>
      <c r="AJ1303" s="0">
        <f>IF(AI1303="","",IF(AO1303="Operational monitoring",IF(AI1303="Low","Routine operational monitoring by the Service Owner",IF(AI1303="Medium","Monthly","Continuous (logged at least monthly)")),IF(AO1303="Performance review",IF(AI1303="Critical","At least monthly",IF(AI1303="High","Monthly",IF(AI1303="Medium","Quarterly","Annual"))),IF(AI1303="Critical","Continuous monitoring; formal review at least monthly",IF(AI1303="High","Quarterly","Annual")))))</f>
        <v/>
      </c>
      <c r="AK1303" s="0">
        <f>IF(OR(AI1303="",NOT(ISNUMBER(AC1303))),"",IF(OR(AI1303="Critical",AI1303="High"),MIN(AC1303,MAX(30,ROUNDUP(0.05*AC1303,0))),IF(AI1303="Medium",MIN(AC1303,20),MIN(AC1303,10))))</f>
        <v/>
      </c>
      <c r="AL1303" s="0" t="n"/>
      <c r="AM1303" s="0" t="n"/>
      <c r="AN1303" s="0" t="n"/>
      <c r="AO1303" s="0" t="n"/>
      <c r="AP1303" s="0" t="n"/>
    </row>
    <row r="1304">
      <c r="A1304" s="49" t="n"/>
      <c r="B1304" s="50" t="n"/>
      <c r="C1304" s="50" t="n"/>
      <c r="D1304" s="51" t="n"/>
      <c r="E1304" s="50" t="n"/>
      <c r="F1304" s="50" t="n"/>
      <c r="G1304" s="50" t="n"/>
      <c r="H1304" s="50" t="n"/>
      <c r="I1304" s="50" t="n"/>
      <c r="J1304" s="50" t="n"/>
      <c r="K1304" s="50" t="n"/>
      <c r="L1304" s="50" t="n"/>
      <c r="M1304" s="50" t="n"/>
      <c r="N1304" s="50" t="n"/>
      <c r="O1304" s="51" t="n"/>
      <c r="P1304" s="50" t="n"/>
      <c r="Q1304" s="50" t="n"/>
      <c r="R1304" s="50" t="n"/>
      <c r="S1304" s="50" t="n"/>
      <c r="T1304" s="50" t="n"/>
      <c r="U1304" s="50" t="n"/>
      <c r="V1304" s="50" t="n"/>
      <c r="W1304" s="50" t="n"/>
      <c r="X1304" s="50" t="n"/>
      <c r="Y1304" s="51" t="n"/>
      <c r="Z1304" s="52" t="n"/>
      <c r="AA1304" s="50" t="n"/>
      <c r="AB1304" s="50" t="n"/>
      <c r="AC1304" s="61" t="n"/>
      <c r="AD1304" s="61" t="n"/>
      <c r="AE1304" s="50" t="n"/>
      <c r="AF1304" s="0" t="n"/>
      <c r="AG1304" s="0" t="n"/>
      <c r="AH1304" s="85">
        <f>IF(COUNTA(A1304:AG1304,AI1304,AL1304:AP1304)=0,"",IF(TRIM(A1304)="","AIR-ID REQUIRED",IF(OR(AND(K1304&lt;&gt;"",ISNA(MATCH(K1304,{"Yes","No","Unknown"},0))),AND(Q1304&lt;&gt;"",ISNA(MATCH(Q1304,{"Yes","No","Unknown"},0))),AND(R1304&lt;&gt;"",ISNA(MATCH(R1304,{"Yes","No","Unknown"},0))),AND(T1304&lt;&gt;"",ISNA(MATCH(T1304,{"Yes","No","Unknown"},0))),AND(J1304&lt;&gt;"",ISNA(MATCH(J1304,{"Improving","Stable","Deteriorating","New / Baseline","Not yet known"},0))),AND(Z1304&lt;&gt;"",ISNA(MATCH(Z1304,{"Open","Reviewed","Action Open","Escalated","Closed"},0))),AND(AG1304&lt;&gt;"",ISNA(MATCH(AG1304,{"UC-ID specific","Shared system baseline"},0))),AND(AI1304&lt;&gt;"",ISNA(MATCH(AI1304,{"Low","Medium","High","Critical"},0))),AND(AL1304&lt;&gt;"",COUNTIF(Lists!$A$3:$A$10,AL1304)=0),AND(AO1304&lt;&gt;"",ISNA(MATCH(AO1304,{"Operational monitoring","Performance review","Formal review"},0))),AND(AP1304&lt;&gt;"",ISNA(MATCH(AP1304,{"Raised per Monitoring and Review Plan","Not action-capable","Action-capable: raise not yet set"},0)))),"INVALID VALUE — use the dropdown list",IF(AND(AG1304="UC-ID specific",OR(AF1304="",AF1304="None")),"UC-ID REQUIRED",IF(OR(J1304="",K1304="",Q1304="",R1304="",T1304="",AL1304="",J1304="Not yet known",K1304="Unknown",Q1304="Unknown",R1304="Unknown",T1304="Unknown"),"UNKNOWN TO RESOLVE",IF(AND(K1304="Yes",OR(H1304="",I1304="",M1304="",N1304="",O1304="",P1304="",P1304="None",X1304="")),"BREACH ACTION INCOMPLETE",IF(AND(OR(K1304="Yes",Q1304="Yes"),AL1304="None"),"TRIGGER NOT RECORDED — select the E.4 trigger",IF(AND(OR(AND(AL1304&lt;&gt;"",AL1304&lt;&gt;"None"),R1304="Yes"),AM1304=""),"REASSESSMENT / CONSIDERATION REF REQUIRED",IF(AND(OR(R1304="Yes",T1304="Yes"),U1304=""),"GATE LOG EVENT ID REQUIRED",IF(OR(AND(D1304&lt;&gt;"",NOT(ISNUMBER(D1304))),AND(Y1304&lt;&gt;"",NOT(ISNUMBER(Y1304))),AND(ISNUMBER(D1304),ISNUMBER(Y1304),Y1304&lt;=D1304)),"DATE CHECK — Review and Next Review must be dates, Next after Review",IF(AND(ISNUMBER(AC1304),ISNUMBER(AD1304),AD1304&gt;AC1304),"SAMPLE EXCEEDS POPULATION",IF(AND(ISNUMBER(AD1304),ISNUMBER(AK1304),AD1304&lt;AK1304),"SAMPLE BELOW TIER MINIMUM",IF(AND(AI1304&lt;&gt;"",ISNUMBER(Y1304),AO1304=""),"REVIEW TYPE REQUIRED: operational, performance or formal (§6.4.4)",IF(AND(ISNUMBER(D1304),ISNUMBER(Y1304),AI1304&lt;&gt;"",Y1304-D1304&gt;IF(AI1304="Critical",31,IF(AI1304="High",IF(OR(AO1304="Operational monitoring",AO1304="Performance review"),31,92),IF(AI1304="Medium",IF(AO1304="Operational monitoring",31,IF(AO1304="Performance review",92,366)),366)))),"NEXT REVIEW EXCEEDS TIER CADENCE",IF(OR(AP1304="",AP1304="Action-capable: raise not yet set"),"AGENTIC CADENCE RAISE NOT SET (§6.4.4; size to be set by the Council)",IF(AND(Z1304="Closed",OR(D1304="",E1304="",G1304="",H1304="",I1304="",X1304="",Y1304="",AA1304="",AB1304="",NOT(ISNUMBER(AC1304)),NOT(ISNUMBER(AD1304)),AC1304&lt;1,AD1304&lt;1,AE1304="",AG1304="",AI1304="")),"CLOSURE EVIDENCE MISSING",IF(Z1304="Closed","Closure ready for independent review","Open / review")))))))))))))))))</f>
        <v/>
      </c>
      <c r="AI1304" s="0" t="n"/>
      <c r="AJ1304" s="0">
        <f>IF(AI1304="","",IF(AO1304="Operational monitoring",IF(AI1304="Low","Routine operational monitoring by the Service Owner",IF(AI1304="Medium","Monthly","Continuous (logged at least monthly)")),IF(AO1304="Performance review",IF(AI1304="Critical","At least monthly",IF(AI1304="High","Monthly",IF(AI1304="Medium","Quarterly","Annual"))),IF(AI1304="Critical","Continuous monitoring; formal review at least monthly",IF(AI1304="High","Quarterly","Annual")))))</f>
        <v/>
      </c>
      <c r="AK1304" s="0">
        <f>IF(OR(AI1304="",NOT(ISNUMBER(AC1304))),"",IF(OR(AI1304="Critical",AI1304="High"),MIN(AC1304,MAX(30,ROUNDUP(0.05*AC1304,0))),IF(AI1304="Medium",MIN(AC1304,20),MIN(AC1304,10))))</f>
        <v/>
      </c>
      <c r="AL1304" s="0" t="n"/>
      <c r="AM1304" s="0" t="n"/>
      <c r="AN1304" s="0" t="n"/>
      <c r="AO1304" s="0" t="n"/>
      <c r="AP1304" s="0" t="n"/>
    </row>
    <row r="1305">
      <c r="A1305" s="49" t="n"/>
      <c r="B1305" s="50" t="n"/>
      <c r="C1305" s="50" t="n"/>
      <c r="D1305" s="51" t="n"/>
      <c r="E1305" s="50" t="n"/>
      <c r="F1305" s="50" t="n"/>
      <c r="G1305" s="50" t="n"/>
      <c r="H1305" s="50" t="n"/>
      <c r="I1305" s="50" t="n"/>
      <c r="J1305" s="50" t="n"/>
      <c r="K1305" s="50" t="n"/>
      <c r="L1305" s="50" t="n"/>
      <c r="M1305" s="50" t="n"/>
      <c r="N1305" s="50" t="n"/>
      <c r="O1305" s="51" t="n"/>
      <c r="P1305" s="50" t="n"/>
      <c r="Q1305" s="50" t="n"/>
      <c r="R1305" s="50" t="n"/>
      <c r="S1305" s="50" t="n"/>
      <c r="T1305" s="50" t="n"/>
      <c r="U1305" s="50" t="n"/>
      <c r="V1305" s="50" t="n"/>
      <c r="W1305" s="50" t="n"/>
      <c r="X1305" s="50" t="n"/>
      <c r="Y1305" s="51" t="n"/>
      <c r="Z1305" s="52" t="n"/>
      <c r="AA1305" s="50" t="n"/>
      <c r="AB1305" s="50" t="n"/>
      <c r="AC1305" s="61" t="n"/>
      <c r="AD1305" s="61" t="n"/>
      <c r="AE1305" s="50" t="n"/>
      <c r="AF1305" s="0" t="n"/>
      <c r="AG1305" s="0" t="n"/>
      <c r="AH1305" s="85">
        <f>IF(COUNTA(A1305:AG1305,AI1305,AL1305:AP1305)=0,"",IF(TRIM(A1305)="","AIR-ID REQUIRED",IF(OR(AND(K1305&lt;&gt;"",ISNA(MATCH(K1305,{"Yes","No","Unknown"},0))),AND(Q1305&lt;&gt;"",ISNA(MATCH(Q1305,{"Yes","No","Unknown"},0))),AND(R1305&lt;&gt;"",ISNA(MATCH(R1305,{"Yes","No","Unknown"},0))),AND(T1305&lt;&gt;"",ISNA(MATCH(T1305,{"Yes","No","Unknown"},0))),AND(J1305&lt;&gt;"",ISNA(MATCH(J1305,{"Improving","Stable","Deteriorating","New / Baseline","Not yet known"},0))),AND(Z1305&lt;&gt;"",ISNA(MATCH(Z1305,{"Open","Reviewed","Action Open","Escalated","Closed"},0))),AND(AG1305&lt;&gt;"",ISNA(MATCH(AG1305,{"UC-ID specific","Shared system baseline"},0))),AND(AI1305&lt;&gt;"",ISNA(MATCH(AI1305,{"Low","Medium","High","Critical"},0))),AND(AL1305&lt;&gt;"",COUNTIF(Lists!$A$3:$A$10,AL1305)=0),AND(AO1305&lt;&gt;"",ISNA(MATCH(AO1305,{"Operational monitoring","Performance review","Formal review"},0))),AND(AP1305&lt;&gt;"",ISNA(MATCH(AP1305,{"Raised per Monitoring and Review Plan","Not action-capable","Action-capable: raise not yet set"},0)))),"INVALID VALUE — use the dropdown list",IF(AND(AG1305="UC-ID specific",OR(AF1305="",AF1305="None")),"UC-ID REQUIRED",IF(OR(J1305="",K1305="",Q1305="",R1305="",T1305="",AL1305="",J1305="Not yet known",K1305="Unknown",Q1305="Unknown",R1305="Unknown",T1305="Unknown"),"UNKNOWN TO RESOLVE",IF(AND(K1305="Yes",OR(H1305="",I1305="",M1305="",N1305="",O1305="",P1305="",P1305="None",X1305="")),"BREACH ACTION INCOMPLETE",IF(AND(OR(K1305="Yes",Q1305="Yes"),AL1305="None"),"TRIGGER NOT RECORDED — select the E.4 trigger",IF(AND(OR(AND(AL1305&lt;&gt;"",AL1305&lt;&gt;"None"),R1305="Yes"),AM1305=""),"REASSESSMENT / CONSIDERATION REF REQUIRED",IF(AND(OR(R1305="Yes",T1305="Yes"),U1305=""),"GATE LOG EVENT ID REQUIRED",IF(OR(AND(D1305&lt;&gt;"",NOT(ISNUMBER(D1305))),AND(Y1305&lt;&gt;"",NOT(ISNUMBER(Y1305))),AND(ISNUMBER(D1305),ISNUMBER(Y1305),Y1305&lt;=D1305)),"DATE CHECK — Review and Next Review must be dates, Next after Review",IF(AND(ISNUMBER(AC1305),ISNUMBER(AD1305),AD1305&gt;AC1305),"SAMPLE EXCEEDS POPULATION",IF(AND(ISNUMBER(AD1305),ISNUMBER(AK1305),AD1305&lt;AK1305),"SAMPLE BELOW TIER MINIMUM",IF(AND(AI1305&lt;&gt;"",ISNUMBER(Y1305),AO1305=""),"REVIEW TYPE REQUIRED: operational, performance or formal (§6.4.4)",IF(AND(ISNUMBER(D1305),ISNUMBER(Y1305),AI1305&lt;&gt;"",Y1305-D1305&gt;IF(AI1305="Critical",31,IF(AI1305="High",IF(OR(AO1305="Operational monitoring",AO1305="Performance review"),31,92),IF(AI1305="Medium",IF(AO1305="Operational monitoring",31,IF(AO1305="Performance review",92,366)),366)))),"NEXT REVIEW EXCEEDS TIER CADENCE",IF(OR(AP1305="",AP1305="Action-capable: raise not yet set"),"AGENTIC CADENCE RAISE NOT SET (§6.4.4; size to be set by the Council)",IF(AND(Z1305="Closed",OR(D1305="",E1305="",G1305="",H1305="",I1305="",X1305="",Y1305="",AA1305="",AB1305="",NOT(ISNUMBER(AC1305)),NOT(ISNUMBER(AD1305)),AC1305&lt;1,AD1305&lt;1,AE1305="",AG1305="",AI1305="")),"CLOSURE EVIDENCE MISSING",IF(Z1305="Closed","Closure ready for independent review","Open / review")))))))))))))))))</f>
        <v/>
      </c>
      <c r="AI1305" s="0" t="n"/>
      <c r="AJ1305" s="0">
        <f>IF(AI1305="","",IF(AO1305="Operational monitoring",IF(AI1305="Low","Routine operational monitoring by the Service Owner",IF(AI1305="Medium","Monthly","Continuous (logged at least monthly)")),IF(AO1305="Performance review",IF(AI1305="Critical","At least monthly",IF(AI1305="High","Monthly",IF(AI1305="Medium","Quarterly","Annual"))),IF(AI1305="Critical","Continuous monitoring; formal review at least monthly",IF(AI1305="High","Quarterly","Annual")))))</f>
        <v/>
      </c>
      <c r="AK1305" s="0">
        <f>IF(OR(AI1305="",NOT(ISNUMBER(AC1305))),"",IF(OR(AI1305="Critical",AI1305="High"),MIN(AC1305,MAX(30,ROUNDUP(0.05*AC1305,0))),IF(AI1305="Medium",MIN(AC1305,20),MIN(AC1305,10))))</f>
        <v/>
      </c>
      <c r="AL1305" s="0" t="n"/>
      <c r="AM1305" s="0" t="n"/>
      <c r="AN1305" s="0" t="n"/>
      <c r="AO1305" s="0" t="n"/>
      <c r="AP1305" s="0" t="n"/>
    </row>
    <row r="1306">
      <c r="A1306" s="49" t="n"/>
      <c r="B1306" s="50" t="n"/>
      <c r="C1306" s="50" t="n"/>
      <c r="D1306" s="51" t="n"/>
      <c r="E1306" s="50" t="n"/>
      <c r="F1306" s="50" t="n"/>
      <c r="G1306" s="50" t="n"/>
      <c r="H1306" s="50" t="n"/>
      <c r="I1306" s="50" t="n"/>
      <c r="J1306" s="50" t="n"/>
      <c r="K1306" s="50" t="n"/>
      <c r="L1306" s="50" t="n"/>
      <c r="M1306" s="50" t="n"/>
      <c r="N1306" s="50" t="n"/>
      <c r="O1306" s="51" t="n"/>
      <c r="P1306" s="50" t="n"/>
      <c r="Q1306" s="50" t="n"/>
      <c r="R1306" s="50" t="n"/>
      <c r="S1306" s="50" t="n"/>
      <c r="T1306" s="50" t="n"/>
      <c r="U1306" s="50" t="n"/>
      <c r="V1306" s="50" t="n"/>
      <c r="W1306" s="50" t="n"/>
      <c r="X1306" s="50" t="n"/>
      <c r="Y1306" s="51" t="n"/>
      <c r="Z1306" s="52" t="n"/>
      <c r="AA1306" s="50" t="n"/>
      <c r="AB1306" s="50" t="n"/>
      <c r="AC1306" s="61" t="n"/>
      <c r="AD1306" s="61" t="n"/>
      <c r="AE1306" s="50" t="n"/>
      <c r="AF1306" s="0" t="n"/>
      <c r="AG1306" s="0" t="n"/>
      <c r="AH1306" s="85">
        <f>IF(COUNTA(A1306:AG1306,AI1306,AL1306:AP1306)=0,"",IF(TRIM(A1306)="","AIR-ID REQUIRED",IF(OR(AND(K1306&lt;&gt;"",ISNA(MATCH(K1306,{"Yes","No","Unknown"},0))),AND(Q1306&lt;&gt;"",ISNA(MATCH(Q1306,{"Yes","No","Unknown"},0))),AND(R1306&lt;&gt;"",ISNA(MATCH(R1306,{"Yes","No","Unknown"},0))),AND(T1306&lt;&gt;"",ISNA(MATCH(T1306,{"Yes","No","Unknown"},0))),AND(J1306&lt;&gt;"",ISNA(MATCH(J1306,{"Improving","Stable","Deteriorating","New / Baseline","Not yet known"},0))),AND(Z1306&lt;&gt;"",ISNA(MATCH(Z1306,{"Open","Reviewed","Action Open","Escalated","Closed"},0))),AND(AG1306&lt;&gt;"",ISNA(MATCH(AG1306,{"UC-ID specific","Shared system baseline"},0))),AND(AI1306&lt;&gt;"",ISNA(MATCH(AI1306,{"Low","Medium","High","Critical"},0))),AND(AL1306&lt;&gt;"",COUNTIF(Lists!$A$3:$A$10,AL1306)=0),AND(AO1306&lt;&gt;"",ISNA(MATCH(AO1306,{"Operational monitoring","Performance review","Formal review"},0))),AND(AP1306&lt;&gt;"",ISNA(MATCH(AP1306,{"Raised per Monitoring and Review Plan","Not action-capable","Action-capable: raise not yet set"},0)))),"INVALID VALUE — use the dropdown list",IF(AND(AG1306="UC-ID specific",OR(AF1306="",AF1306="None")),"UC-ID REQUIRED",IF(OR(J1306="",K1306="",Q1306="",R1306="",T1306="",AL1306="",J1306="Not yet known",K1306="Unknown",Q1306="Unknown",R1306="Unknown",T1306="Unknown"),"UNKNOWN TO RESOLVE",IF(AND(K1306="Yes",OR(H1306="",I1306="",M1306="",N1306="",O1306="",P1306="",P1306="None",X1306="")),"BREACH ACTION INCOMPLETE",IF(AND(OR(K1306="Yes",Q1306="Yes"),AL1306="None"),"TRIGGER NOT RECORDED — select the E.4 trigger",IF(AND(OR(AND(AL1306&lt;&gt;"",AL1306&lt;&gt;"None"),R1306="Yes"),AM1306=""),"REASSESSMENT / CONSIDERATION REF REQUIRED",IF(AND(OR(R1306="Yes",T1306="Yes"),U1306=""),"GATE LOG EVENT ID REQUIRED",IF(OR(AND(D1306&lt;&gt;"",NOT(ISNUMBER(D1306))),AND(Y1306&lt;&gt;"",NOT(ISNUMBER(Y1306))),AND(ISNUMBER(D1306),ISNUMBER(Y1306),Y1306&lt;=D1306)),"DATE CHECK — Review and Next Review must be dates, Next after Review",IF(AND(ISNUMBER(AC1306),ISNUMBER(AD1306),AD1306&gt;AC1306),"SAMPLE EXCEEDS POPULATION",IF(AND(ISNUMBER(AD1306),ISNUMBER(AK1306),AD1306&lt;AK1306),"SAMPLE BELOW TIER MINIMUM",IF(AND(AI1306&lt;&gt;"",ISNUMBER(Y1306),AO1306=""),"REVIEW TYPE REQUIRED: operational, performance or formal (§6.4.4)",IF(AND(ISNUMBER(D1306),ISNUMBER(Y1306),AI1306&lt;&gt;"",Y1306-D1306&gt;IF(AI1306="Critical",31,IF(AI1306="High",IF(OR(AO1306="Operational monitoring",AO1306="Performance review"),31,92),IF(AI1306="Medium",IF(AO1306="Operational monitoring",31,IF(AO1306="Performance review",92,366)),366)))),"NEXT REVIEW EXCEEDS TIER CADENCE",IF(OR(AP1306="",AP1306="Action-capable: raise not yet set"),"AGENTIC CADENCE RAISE NOT SET (§6.4.4; size to be set by the Council)",IF(AND(Z1306="Closed",OR(D1306="",E1306="",G1306="",H1306="",I1306="",X1306="",Y1306="",AA1306="",AB1306="",NOT(ISNUMBER(AC1306)),NOT(ISNUMBER(AD1306)),AC1306&lt;1,AD1306&lt;1,AE1306="",AG1306="",AI1306="")),"CLOSURE EVIDENCE MISSING",IF(Z1306="Closed","Closure ready for independent review","Open / review")))))))))))))))))</f>
        <v/>
      </c>
      <c r="AI1306" s="0" t="n"/>
      <c r="AJ1306" s="0">
        <f>IF(AI1306="","",IF(AO1306="Operational monitoring",IF(AI1306="Low","Routine operational monitoring by the Service Owner",IF(AI1306="Medium","Monthly","Continuous (logged at least monthly)")),IF(AO1306="Performance review",IF(AI1306="Critical","At least monthly",IF(AI1306="High","Monthly",IF(AI1306="Medium","Quarterly","Annual"))),IF(AI1306="Critical","Continuous monitoring; formal review at least monthly",IF(AI1306="High","Quarterly","Annual")))))</f>
        <v/>
      </c>
      <c r="AK1306" s="0">
        <f>IF(OR(AI1306="",NOT(ISNUMBER(AC1306))),"",IF(OR(AI1306="Critical",AI1306="High"),MIN(AC1306,MAX(30,ROUNDUP(0.05*AC1306,0))),IF(AI1306="Medium",MIN(AC1306,20),MIN(AC1306,10))))</f>
        <v/>
      </c>
      <c r="AL1306" s="0" t="n"/>
      <c r="AM1306" s="0" t="n"/>
      <c r="AN1306" s="0" t="n"/>
      <c r="AO1306" s="0" t="n"/>
      <c r="AP1306" s="0" t="n"/>
    </row>
    <row r="1307">
      <c r="A1307" s="49" t="n"/>
      <c r="B1307" s="50" t="n"/>
      <c r="C1307" s="50" t="n"/>
      <c r="D1307" s="51" t="n"/>
      <c r="E1307" s="50" t="n"/>
      <c r="F1307" s="50" t="n"/>
      <c r="G1307" s="50" t="n"/>
      <c r="H1307" s="50" t="n"/>
      <c r="I1307" s="50" t="n"/>
      <c r="J1307" s="50" t="n"/>
      <c r="K1307" s="50" t="n"/>
      <c r="L1307" s="50" t="n"/>
      <c r="M1307" s="50" t="n"/>
      <c r="N1307" s="50" t="n"/>
      <c r="O1307" s="51" t="n"/>
      <c r="P1307" s="50" t="n"/>
      <c r="Q1307" s="50" t="n"/>
      <c r="R1307" s="50" t="n"/>
      <c r="S1307" s="50" t="n"/>
      <c r="T1307" s="50" t="n"/>
      <c r="U1307" s="50" t="n"/>
      <c r="V1307" s="50" t="n"/>
      <c r="W1307" s="50" t="n"/>
      <c r="X1307" s="50" t="n"/>
      <c r="Y1307" s="51" t="n"/>
      <c r="Z1307" s="52" t="n"/>
      <c r="AA1307" s="50" t="n"/>
      <c r="AB1307" s="50" t="n"/>
      <c r="AC1307" s="61" t="n"/>
      <c r="AD1307" s="61" t="n"/>
      <c r="AE1307" s="50" t="n"/>
      <c r="AF1307" s="0" t="n"/>
      <c r="AG1307" s="0" t="n"/>
      <c r="AH1307" s="85">
        <f>IF(COUNTA(A1307:AG1307,AI1307,AL1307:AP1307)=0,"",IF(TRIM(A1307)="","AIR-ID REQUIRED",IF(OR(AND(K1307&lt;&gt;"",ISNA(MATCH(K1307,{"Yes","No","Unknown"},0))),AND(Q1307&lt;&gt;"",ISNA(MATCH(Q1307,{"Yes","No","Unknown"},0))),AND(R1307&lt;&gt;"",ISNA(MATCH(R1307,{"Yes","No","Unknown"},0))),AND(T1307&lt;&gt;"",ISNA(MATCH(T1307,{"Yes","No","Unknown"},0))),AND(J1307&lt;&gt;"",ISNA(MATCH(J1307,{"Improving","Stable","Deteriorating","New / Baseline","Not yet known"},0))),AND(Z1307&lt;&gt;"",ISNA(MATCH(Z1307,{"Open","Reviewed","Action Open","Escalated","Closed"},0))),AND(AG1307&lt;&gt;"",ISNA(MATCH(AG1307,{"UC-ID specific","Shared system baseline"},0))),AND(AI1307&lt;&gt;"",ISNA(MATCH(AI1307,{"Low","Medium","High","Critical"},0))),AND(AL1307&lt;&gt;"",COUNTIF(Lists!$A$3:$A$10,AL1307)=0),AND(AO1307&lt;&gt;"",ISNA(MATCH(AO1307,{"Operational monitoring","Performance review","Formal review"},0))),AND(AP1307&lt;&gt;"",ISNA(MATCH(AP1307,{"Raised per Monitoring and Review Plan","Not action-capable","Action-capable: raise not yet set"},0)))),"INVALID VALUE — use the dropdown list",IF(AND(AG1307="UC-ID specific",OR(AF1307="",AF1307="None")),"UC-ID REQUIRED",IF(OR(J1307="",K1307="",Q1307="",R1307="",T1307="",AL1307="",J1307="Not yet known",K1307="Unknown",Q1307="Unknown",R1307="Unknown",T1307="Unknown"),"UNKNOWN TO RESOLVE",IF(AND(K1307="Yes",OR(H1307="",I1307="",M1307="",N1307="",O1307="",P1307="",P1307="None",X1307="")),"BREACH ACTION INCOMPLETE",IF(AND(OR(K1307="Yes",Q1307="Yes"),AL1307="None"),"TRIGGER NOT RECORDED — select the E.4 trigger",IF(AND(OR(AND(AL1307&lt;&gt;"",AL1307&lt;&gt;"None"),R1307="Yes"),AM1307=""),"REASSESSMENT / CONSIDERATION REF REQUIRED",IF(AND(OR(R1307="Yes",T1307="Yes"),U1307=""),"GATE LOG EVENT ID REQUIRED",IF(OR(AND(D1307&lt;&gt;"",NOT(ISNUMBER(D1307))),AND(Y1307&lt;&gt;"",NOT(ISNUMBER(Y1307))),AND(ISNUMBER(D1307),ISNUMBER(Y1307),Y1307&lt;=D1307)),"DATE CHECK — Review and Next Review must be dates, Next after Review",IF(AND(ISNUMBER(AC1307),ISNUMBER(AD1307),AD1307&gt;AC1307),"SAMPLE EXCEEDS POPULATION",IF(AND(ISNUMBER(AD1307),ISNUMBER(AK1307),AD1307&lt;AK1307),"SAMPLE BELOW TIER MINIMUM",IF(AND(AI1307&lt;&gt;"",ISNUMBER(Y1307),AO1307=""),"REVIEW TYPE REQUIRED: operational, performance or formal (§6.4.4)",IF(AND(ISNUMBER(D1307),ISNUMBER(Y1307),AI1307&lt;&gt;"",Y1307-D1307&gt;IF(AI1307="Critical",31,IF(AI1307="High",IF(OR(AO1307="Operational monitoring",AO1307="Performance review"),31,92),IF(AI1307="Medium",IF(AO1307="Operational monitoring",31,IF(AO1307="Performance review",92,366)),366)))),"NEXT REVIEW EXCEEDS TIER CADENCE",IF(OR(AP1307="",AP1307="Action-capable: raise not yet set"),"AGENTIC CADENCE RAISE NOT SET (§6.4.4; size to be set by the Council)",IF(AND(Z1307="Closed",OR(D1307="",E1307="",G1307="",H1307="",I1307="",X1307="",Y1307="",AA1307="",AB1307="",NOT(ISNUMBER(AC1307)),NOT(ISNUMBER(AD1307)),AC1307&lt;1,AD1307&lt;1,AE1307="",AG1307="",AI1307="")),"CLOSURE EVIDENCE MISSING",IF(Z1307="Closed","Closure ready for independent review","Open / review")))))))))))))))))</f>
        <v/>
      </c>
      <c r="AI1307" s="0" t="n"/>
      <c r="AJ1307" s="0">
        <f>IF(AI1307="","",IF(AO1307="Operational monitoring",IF(AI1307="Low","Routine operational monitoring by the Service Owner",IF(AI1307="Medium","Monthly","Continuous (logged at least monthly)")),IF(AO1307="Performance review",IF(AI1307="Critical","At least monthly",IF(AI1307="High","Monthly",IF(AI1307="Medium","Quarterly","Annual"))),IF(AI1307="Critical","Continuous monitoring; formal review at least monthly",IF(AI1307="High","Quarterly","Annual")))))</f>
        <v/>
      </c>
      <c r="AK1307" s="0">
        <f>IF(OR(AI1307="",NOT(ISNUMBER(AC1307))),"",IF(OR(AI1307="Critical",AI1307="High"),MIN(AC1307,MAX(30,ROUNDUP(0.05*AC1307,0))),IF(AI1307="Medium",MIN(AC1307,20),MIN(AC1307,10))))</f>
        <v/>
      </c>
      <c r="AL1307" s="0" t="n"/>
      <c r="AM1307" s="0" t="n"/>
      <c r="AN1307" s="0" t="n"/>
      <c r="AO1307" s="0" t="n"/>
      <c r="AP1307" s="0" t="n"/>
    </row>
    <row r="1308">
      <c r="A1308" s="49" t="n"/>
      <c r="B1308" s="50" t="n"/>
      <c r="C1308" s="50" t="n"/>
      <c r="D1308" s="51" t="n"/>
      <c r="E1308" s="50" t="n"/>
      <c r="F1308" s="50" t="n"/>
      <c r="G1308" s="50" t="n"/>
      <c r="H1308" s="50" t="n"/>
      <c r="I1308" s="50" t="n"/>
      <c r="J1308" s="50" t="n"/>
      <c r="K1308" s="50" t="n"/>
      <c r="L1308" s="50" t="n"/>
      <c r="M1308" s="50" t="n"/>
      <c r="N1308" s="50" t="n"/>
      <c r="O1308" s="51" t="n"/>
      <c r="P1308" s="50" t="n"/>
      <c r="Q1308" s="50" t="n"/>
      <c r="R1308" s="50" t="n"/>
      <c r="S1308" s="50" t="n"/>
      <c r="T1308" s="50" t="n"/>
      <c r="U1308" s="50" t="n"/>
      <c r="V1308" s="50" t="n"/>
      <c r="W1308" s="50" t="n"/>
      <c r="X1308" s="50" t="n"/>
      <c r="Y1308" s="51" t="n"/>
      <c r="Z1308" s="52" t="n"/>
      <c r="AA1308" s="50" t="n"/>
      <c r="AB1308" s="50" t="n"/>
      <c r="AC1308" s="61" t="n"/>
      <c r="AD1308" s="61" t="n"/>
      <c r="AE1308" s="50" t="n"/>
      <c r="AF1308" s="0" t="n"/>
      <c r="AG1308" s="0" t="n"/>
      <c r="AH1308" s="85">
        <f>IF(COUNTA(A1308:AG1308,AI1308,AL1308:AP1308)=0,"",IF(TRIM(A1308)="","AIR-ID REQUIRED",IF(OR(AND(K1308&lt;&gt;"",ISNA(MATCH(K1308,{"Yes","No","Unknown"},0))),AND(Q1308&lt;&gt;"",ISNA(MATCH(Q1308,{"Yes","No","Unknown"},0))),AND(R1308&lt;&gt;"",ISNA(MATCH(R1308,{"Yes","No","Unknown"},0))),AND(T1308&lt;&gt;"",ISNA(MATCH(T1308,{"Yes","No","Unknown"},0))),AND(J1308&lt;&gt;"",ISNA(MATCH(J1308,{"Improving","Stable","Deteriorating","New / Baseline","Not yet known"},0))),AND(Z1308&lt;&gt;"",ISNA(MATCH(Z1308,{"Open","Reviewed","Action Open","Escalated","Closed"},0))),AND(AG1308&lt;&gt;"",ISNA(MATCH(AG1308,{"UC-ID specific","Shared system baseline"},0))),AND(AI1308&lt;&gt;"",ISNA(MATCH(AI1308,{"Low","Medium","High","Critical"},0))),AND(AL1308&lt;&gt;"",COUNTIF(Lists!$A$3:$A$10,AL1308)=0),AND(AO1308&lt;&gt;"",ISNA(MATCH(AO1308,{"Operational monitoring","Performance review","Formal review"},0))),AND(AP1308&lt;&gt;"",ISNA(MATCH(AP1308,{"Raised per Monitoring and Review Plan","Not action-capable","Action-capable: raise not yet set"},0)))),"INVALID VALUE — use the dropdown list",IF(AND(AG1308="UC-ID specific",OR(AF1308="",AF1308="None")),"UC-ID REQUIRED",IF(OR(J1308="",K1308="",Q1308="",R1308="",T1308="",AL1308="",J1308="Not yet known",K1308="Unknown",Q1308="Unknown",R1308="Unknown",T1308="Unknown"),"UNKNOWN TO RESOLVE",IF(AND(K1308="Yes",OR(H1308="",I1308="",M1308="",N1308="",O1308="",P1308="",P1308="None",X1308="")),"BREACH ACTION INCOMPLETE",IF(AND(OR(K1308="Yes",Q1308="Yes"),AL1308="None"),"TRIGGER NOT RECORDED — select the E.4 trigger",IF(AND(OR(AND(AL1308&lt;&gt;"",AL1308&lt;&gt;"None"),R1308="Yes"),AM1308=""),"REASSESSMENT / CONSIDERATION REF REQUIRED",IF(AND(OR(R1308="Yes",T1308="Yes"),U1308=""),"GATE LOG EVENT ID REQUIRED",IF(OR(AND(D1308&lt;&gt;"",NOT(ISNUMBER(D1308))),AND(Y1308&lt;&gt;"",NOT(ISNUMBER(Y1308))),AND(ISNUMBER(D1308),ISNUMBER(Y1308),Y1308&lt;=D1308)),"DATE CHECK — Review and Next Review must be dates, Next after Review",IF(AND(ISNUMBER(AC1308),ISNUMBER(AD1308),AD1308&gt;AC1308),"SAMPLE EXCEEDS POPULATION",IF(AND(ISNUMBER(AD1308),ISNUMBER(AK1308),AD1308&lt;AK1308),"SAMPLE BELOW TIER MINIMUM",IF(AND(AI1308&lt;&gt;"",ISNUMBER(Y1308),AO1308=""),"REVIEW TYPE REQUIRED: operational, performance or formal (§6.4.4)",IF(AND(ISNUMBER(D1308),ISNUMBER(Y1308),AI1308&lt;&gt;"",Y1308-D1308&gt;IF(AI1308="Critical",31,IF(AI1308="High",IF(OR(AO1308="Operational monitoring",AO1308="Performance review"),31,92),IF(AI1308="Medium",IF(AO1308="Operational monitoring",31,IF(AO1308="Performance review",92,366)),366)))),"NEXT REVIEW EXCEEDS TIER CADENCE",IF(OR(AP1308="",AP1308="Action-capable: raise not yet set"),"AGENTIC CADENCE RAISE NOT SET (§6.4.4; size to be set by the Council)",IF(AND(Z1308="Closed",OR(D1308="",E1308="",G1308="",H1308="",I1308="",X1308="",Y1308="",AA1308="",AB1308="",NOT(ISNUMBER(AC1308)),NOT(ISNUMBER(AD1308)),AC1308&lt;1,AD1308&lt;1,AE1308="",AG1308="",AI1308="")),"CLOSURE EVIDENCE MISSING",IF(Z1308="Closed","Closure ready for independent review","Open / review")))))))))))))))))</f>
        <v/>
      </c>
      <c r="AI1308" s="0" t="n"/>
      <c r="AJ1308" s="0">
        <f>IF(AI1308="","",IF(AO1308="Operational monitoring",IF(AI1308="Low","Routine operational monitoring by the Service Owner",IF(AI1308="Medium","Monthly","Continuous (logged at least monthly)")),IF(AO1308="Performance review",IF(AI1308="Critical","At least monthly",IF(AI1308="High","Monthly",IF(AI1308="Medium","Quarterly","Annual"))),IF(AI1308="Critical","Continuous monitoring; formal review at least monthly",IF(AI1308="High","Quarterly","Annual")))))</f>
        <v/>
      </c>
      <c r="AK1308" s="0">
        <f>IF(OR(AI1308="",NOT(ISNUMBER(AC1308))),"",IF(OR(AI1308="Critical",AI1308="High"),MIN(AC1308,MAX(30,ROUNDUP(0.05*AC1308,0))),IF(AI1308="Medium",MIN(AC1308,20),MIN(AC1308,10))))</f>
        <v/>
      </c>
      <c r="AL1308" s="0" t="n"/>
      <c r="AM1308" s="0" t="n"/>
      <c r="AN1308" s="0" t="n"/>
      <c r="AO1308" s="0" t="n"/>
      <c r="AP1308" s="0" t="n"/>
    </row>
    <row r="1309">
      <c r="A1309" s="49" t="n"/>
      <c r="B1309" s="50" t="n"/>
      <c r="C1309" s="50" t="n"/>
      <c r="D1309" s="51" t="n"/>
      <c r="E1309" s="50" t="n"/>
      <c r="F1309" s="50" t="n"/>
      <c r="G1309" s="50" t="n"/>
      <c r="H1309" s="50" t="n"/>
      <c r="I1309" s="50" t="n"/>
      <c r="J1309" s="50" t="n"/>
      <c r="K1309" s="50" t="n"/>
      <c r="L1309" s="50" t="n"/>
      <c r="M1309" s="50" t="n"/>
      <c r="N1309" s="50" t="n"/>
      <c r="O1309" s="51" t="n"/>
      <c r="P1309" s="50" t="n"/>
      <c r="Q1309" s="50" t="n"/>
      <c r="R1309" s="50" t="n"/>
      <c r="S1309" s="50" t="n"/>
      <c r="T1309" s="50" t="n"/>
      <c r="U1309" s="50" t="n"/>
      <c r="V1309" s="50" t="n"/>
      <c r="W1309" s="50" t="n"/>
      <c r="X1309" s="50" t="n"/>
      <c r="Y1309" s="51" t="n"/>
      <c r="Z1309" s="52" t="n"/>
      <c r="AA1309" s="50" t="n"/>
      <c r="AB1309" s="50" t="n"/>
      <c r="AC1309" s="61" t="n"/>
      <c r="AD1309" s="61" t="n"/>
      <c r="AE1309" s="50" t="n"/>
      <c r="AF1309" s="0" t="n"/>
      <c r="AG1309" s="0" t="n"/>
      <c r="AH1309" s="85">
        <f>IF(COUNTA(A1309:AG1309,AI1309,AL1309:AP1309)=0,"",IF(TRIM(A1309)="","AIR-ID REQUIRED",IF(OR(AND(K1309&lt;&gt;"",ISNA(MATCH(K1309,{"Yes","No","Unknown"},0))),AND(Q1309&lt;&gt;"",ISNA(MATCH(Q1309,{"Yes","No","Unknown"},0))),AND(R1309&lt;&gt;"",ISNA(MATCH(R1309,{"Yes","No","Unknown"},0))),AND(T1309&lt;&gt;"",ISNA(MATCH(T1309,{"Yes","No","Unknown"},0))),AND(J1309&lt;&gt;"",ISNA(MATCH(J1309,{"Improving","Stable","Deteriorating","New / Baseline","Not yet known"},0))),AND(Z1309&lt;&gt;"",ISNA(MATCH(Z1309,{"Open","Reviewed","Action Open","Escalated","Closed"},0))),AND(AG1309&lt;&gt;"",ISNA(MATCH(AG1309,{"UC-ID specific","Shared system baseline"},0))),AND(AI1309&lt;&gt;"",ISNA(MATCH(AI1309,{"Low","Medium","High","Critical"},0))),AND(AL1309&lt;&gt;"",COUNTIF(Lists!$A$3:$A$10,AL1309)=0),AND(AO1309&lt;&gt;"",ISNA(MATCH(AO1309,{"Operational monitoring","Performance review","Formal review"},0))),AND(AP1309&lt;&gt;"",ISNA(MATCH(AP1309,{"Raised per Monitoring and Review Plan","Not action-capable","Action-capable: raise not yet set"},0)))),"INVALID VALUE — use the dropdown list",IF(AND(AG1309="UC-ID specific",OR(AF1309="",AF1309="None")),"UC-ID REQUIRED",IF(OR(J1309="",K1309="",Q1309="",R1309="",T1309="",AL1309="",J1309="Not yet known",K1309="Unknown",Q1309="Unknown",R1309="Unknown",T1309="Unknown"),"UNKNOWN TO RESOLVE",IF(AND(K1309="Yes",OR(H1309="",I1309="",M1309="",N1309="",O1309="",P1309="",P1309="None",X1309="")),"BREACH ACTION INCOMPLETE",IF(AND(OR(K1309="Yes",Q1309="Yes"),AL1309="None"),"TRIGGER NOT RECORDED — select the E.4 trigger",IF(AND(OR(AND(AL1309&lt;&gt;"",AL1309&lt;&gt;"None"),R1309="Yes"),AM1309=""),"REASSESSMENT / CONSIDERATION REF REQUIRED",IF(AND(OR(R1309="Yes",T1309="Yes"),U1309=""),"GATE LOG EVENT ID REQUIRED",IF(OR(AND(D1309&lt;&gt;"",NOT(ISNUMBER(D1309))),AND(Y1309&lt;&gt;"",NOT(ISNUMBER(Y1309))),AND(ISNUMBER(D1309),ISNUMBER(Y1309),Y1309&lt;=D1309)),"DATE CHECK — Review and Next Review must be dates, Next after Review",IF(AND(ISNUMBER(AC1309),ISNUMBER(AD1309),AD1309&gt;AC1309),"SAMPLE EXCEEDS POPULATION",IF(AND(ISNUMBER(AD1309),ISNUMBER(AK1309),AD1309&lt;AK1309),"SAMPLE BELOW TIER MINIMUM",IF(AND(AI1309&lt;&gt;"",ISNUMBER(Y1309),AO1309=""),"REVIEW TYPE REQUIRED: operational, performance or formal (§6.4.4)",IF(AND(ISNUMBER(D1309),ISNUMBER(Y1309),AI1309&lt;&gt;"",Y1309-D1309&gt;IF(AI1309="Critical",31,IF(AI1309="High",IF(OR(AO1309="Operational monitoring",AO1309="Performance review"),31,92),IF(AI1309="Medium",IF(AO1309="Operational monitoring",31,IF(AO1309="Performance review",92,366)),366)))),"NEXT REVIEW EXCEEDS TIER CADENCE",IF(OR(AP1309="",AP1309="Action-capable: raise not yet set"),"AGENTIC CADENCE RAISE NOT SET (§6.4.4; size to be set by the Council)",IF(AND(Z1309="Closed",OR(D1309="",E1309="",G1309="",H1309="",I1309="",X1309="",Y1309="",AA1309="",AB1309="",NOT(ISNUMBER(AC1309)),NOT(ISNUMBER(AD1309)),AC1309&lt;1,AD1309&lt;1,AE1309="",AG1309="",AI1309="")),"CLOSURE EVIDENCE MISSING",IF(Z1309="Closed","Closure ready for independent review","Open / review")))))))))))))))))</f>
        <v/>
      </c>
      <c r="AI1309" s="0" t="n"/>
      <c r="AJ1309" s="0">
        <f>IF(AI1309="","",IF(AO1309="Operational monitoring",IF(AI1309="Low","Routine operational monitoring by the Service Owner",IF(AI1309="Medium","Monthly","Continuous (logged at least monthly)")),IF(AO1309="Performance review",IF(AI1309="Critical","At least monthly",IF(AI1309="High","Monthly",IF(AI1309="Medium","Quarterly","Annual"))),IF(AI1309="Critical","Continuous monitoring; formal review at least monthly",IF(AI1309="High","Quarterly","Annual")))))</f>
        <v/>
      </c>
      <c r="AK1309" s="0">
        <f>IF(OR(AI1309="",NOT(ISNUMBER(AC1309))),"",IF(OR(AI1309="Critical",AI1309="High"),MIN(AC1309,MAX(30,ROUNDUP(0.05*AC1309,0))),IF(AI1309="Medium",MIN(AC1309,20),MIN(AC1309,10))))</f>
        <v/>
      </c>
      <c r="AL1309" s="0" t="n"/>
      <c r="AM1309" s="0" t="n"/>
      <c r="AN1309" s="0" t="n"/>
      <c r="AO1309" s="0" t="n"/>
      <c r="AP1309" s="0" t="n"/>
    </row>
    <row r="1310">
      <c r="A1310" s="49" t="n"/>
      <c r="B1310" s="50" t="n"/>
      <c r="C1310" s="50" t="n"/>
      <c r="D1310" s="51" t="n"/>
      <c r="E1310" s="50" t="n"/>
      <c r="F1310" s="50" t="n"/>
      <c r="G1310" s="50" t="n"/>
      <c r="H1310" s="50" t="n"/>
      <c r="I1310" s="50" t="n"/>
      <c r="J1310" s="50" t="n"/>
      <c r="K1310" s="50" t="n"/>
      <c r="L1310" s="50" t="n"/>
      <c r="M1310" s="50" t="n"/>
      <c r="N1310" s="50" t="n"/>
      <c r="O1310" s="51" t="n"/>
      <c r="P1310" s="50" t="n"/>
      <c r="Q1310" s="50" t="n"/>
      <c r="R1310" s="50" t="n"/>
      <c r="S1310" s="50" t="n"/>
      <c r="T1310" s="50" t="n"/>
      <c r="U1310" s="50" t="n"/>
      <c r="V1310" s="50" t="n"/>
      <c r="W1310" s="50" t="n"/>
      <c r="X1310" s="50" t="n"/>
      <c r="Y1310" s="51" t="n"/>
      <c r="Z1310" s="52" t="n"/>
      <c r="AA1310" s="50" t="n"/>
      <c r="AB1310" s="50" t="n"/>
      <c r="AC1310" s="61" t="n"/>
      <c r="AD1310" s="61" t="n"/>
      <c r="AE1310" s="50" t="n"/>
      <c r="AF1310" s="0" t="n"/>
      <c r="AG1310" s="0" t="n"/>
      <c r="AH1310" s="85">
        <f>IF(COUNTA(A1310:AG1310,AI1310,AL1310:AP1310)=0,"",IF(TRIM(A1310)="","AIR-ID REQUIRED",IF(OR(AND(K1310&lt;&gt;"",ISNA(MATCH(K1310,{"Yes","No","Unknown"},0))),AND(Q1310&lt;&gt;"",ISNA(MATCH(Q1310,{"Yes","No","Unknown"},0))),AND(R1310&lt;&gt;"",ISNA(MATCH(R1310,{"Yes","No","Unknown"},0))),AND(T1310&lt;&gt;"",ISNA(MATCH(T1310,{"Yes","No","Unknown"},0))),AND(J1310&lt;&gt;"",ISNA(MATCH(J1310,{"Improving","Stable","Deteriorating","New / Baseline","Not yet known"},0))),AND(Z1310&lt;&gt;"",ISNA(MATCH(Z1310,{"Open","Reviewed","Action Open","Escalated","Closed"},0))),AND(AG1310&lt;&gt;"",ISNA(MATCH(AG1310,{"UC-ID specific","Shared system baseline"},0))),AND(AI1310&lt;&gt;"",ISNA(MATCH(AI1310,{"Low","Medium","High","Critical"},0))),AND(AL1310&lt;&gt;"",COUNTIF(Lists!$A$3:$A$10,AL1310)=0),AND(AO1310&lt;&gt;"",ISNA(MATCH(AO1310,{"Operational monitoring","Performance review","Formal review"},0))),AND(AP1310&lt;&gt;"",ISNA(MATCH(AP1310,{"Raised per Monitoring and Review Plan","Not action-capable","Action-capable: raise not yet set"},0)))),"INVALID VALUE — use the dropdown list",IF(AND(AG1310="UC-ID specific",OR(AF1310="",AF1310="None")),"UC-ID REQUIRED",IF(OR(J1310="",K1310="",Q1310="",R1310="",T1310="",AL1310="",J1310="Not yet known",K1310="Unknown",Q1310="Unknown",R1310="Unknown",T1310="Unknown"),"UNKNOWN TO RESOLVE",IF(AND(K1310="Yes",OR(H1310="",I1310="",M1310="",N1310="",O1310="",P1310="",P1310="None",X1310="")),"BREACH ACTION INCOMPLETE",IF(AND(OR(K1310="Yes",Q1310="Yes"),AL1310="None"),"TRIGGER NOT RECORDED — select the E.4 trigger",IF(AND(OR(AND(AL1310&lt;&gt;"",AL1310&lt;&gt;"None"),R1310="Yes"),AM1310=""),"REASSESSMENT / CONSIDERATION REF REQUIRED",IF(AND(OR(R1310="Yes",T1310="Yes"),U1310=""),"GATE LOG EVENT ID REQUIRED",IF(OR(AND(D1310&lt;&gt;"",NOT(ISNUMBER(D1310))),AND(Y1310&lt;&gt;"",NOT(ISNUMBER(Y1310))),AND(ISNUMBER(D1310),ISNUMBER(Y1310),Y1310&lt;=D1310)),"DATE CHECK — Review and Next Review must be dates, Next after Review",IF(AND(ISNUMBER(AC1310),ISNUMBER(AD1310),AD1310&gt;AC1310),"SAMPLE EXCEEDS POPULATION",IF(AND(ISNUMBER(AD1310),ISNUMBER(AK1310),AD1310&lt;AK1310),"SAMPLE BELOW TIER MINIMUM",IF(AND(AI1310&lt;&gt;"",ISNUMBER(Y1310),AO1310=""),"REVIEW TYPE REQUIRED: operational, performance or formal (§6.4.4)",IF(AND(ISNUMBER(D1310),ISNUMBER(Y1310),AI1310&lt;&gt;"",Y1310-D1310&gt;IF(AI1310="Critical",31,IF(AI1310="High",IF(OR(AO1310="Operational monitoring",AO1310="Performance review"),31,92),IF(AI1310="Medium",IF(AO1310="Operational monitoring",31,IF(AO1310="Performance review",92,366)),366)))),"NEXT REVIEW EXCEEDS TIER CADENCE",IF(OR(AP1310="",AP1310="Action-capable: raise not yet set"),"AGENTIC CADENCE RAISE NOT SET (§6.4.4; size to be set by the Council)",IF(AND(Z1310="Closed",OR(D1310="",E1310="",G1310="",H1310="",I1310="",X1310="",Y1310="",AA1310="",AB1310="",NOT(ISNUMBER(AC1310)),NOT(ISNUMBER(AD1310)),AC1310&lt;1,AD1310&lt;1,AE1310="",AG1310="",AI1310="")),"CLOSURE EVIDENCE MISSING",IF(Z1310="Closed","Closure ready for independent review","Open / review")))))))))))))))))</f>
        <v/>
      </c>
      <c r="AI1310" s="0" t="n"/>
      <c r="AJ1310" s="0">
        <f>IF(AI1310="","",IF(AO1310="Operational monitoring",IF(AI1310="Low","Routine operational monitoring by the Service Owner",IF(AI1310="Medium","Monthly","Continuous (logged at least monthly)")),IF(AO1310="Performance review",IF(AI1310="Critical","At least monthly",IF(AI1310="High","Monthly",IF(AI1310="Medium","Quarterly","Annual"))),IF(AI1310="Critical","Continuous monitoring; formal review at least monthly",IF(AI1310="High","Quarterly","Annual")))))</f>
        <v/>
      </c>
      <c r="AK1310" s="0">
        <f>IF(OR(AI1310="",NOT(ISNUMBER(AC1310))),"",IF(OR(AI1310="Critical",AI1310="High"),MIN(AC1310,MAX(30,ROUNDUP(0.05*AC1310,0))),IF(AI1310="Medium",MIN(AC1310,20),MIN(AC1310,10))))</f>
        <v/>
      </c>
      <c r="AL1310" s="0" t="n"/>
      <c r="AM1310" s="0" t="n"/>
      <c r="AN1310" s="0" t="n"/>
      <c r="AO1310" s="0" t="n"/>
      <c r="AP1310" s="0" t="n"/>
    </row>
    <row r="1311">
      <c r="A1311" s="49" t="n"/>
      <c r="B1311" s="50" t="n"/>
      <c r="C1311" s="50" t="n"/>
      <c r="D1311" s="51" t="n"/>
      <c r="E1311" s="50" t="n"/>
      <c r="F1311" s="50" t="n"/>
      <c r="G1311" s="50" t="n"/>
      <c r="H1311" s="50" t="n"/>
      <c r="I1311" s="50" t="n"/>
      <c r="J1311" s="50" t="n"/>
      <c r="K1311" s="50" t="n"/>
      <c r="L1311" s="50" t="n"/>
      <c r="M1311" s="50" t="n"/>
      <c r="N1311" s="50" t="n"/>
      <c r="O1311" s="51" t="n"/>
      <c r="P1311" s="50" t="n"/>
      <c r="Q1311" s="50" t="n"/>
      <c r="R1311" s="50" t="n"/>
      <c r="S1311" s="50" t="n"/>
      <c r="T1311" s="50" t="n"/>
      <c r="U1311" s="50" t="n"/>
      <c r="V1311" s="50" t="n"/>
      <c r="W1311" s="50" t="n"/>
      <c r="X1311" s="50" t="n"/>
      <c r="Y1311" s="51" t="n"/>
      <c r="Z1311" s="52" t="n"/>
      <c r="AA1311" s="50" t="n"/>
      <c r="AB1311" s="50" t="n"/>
      <c r="AC1311" s="61" t="n"/>
      <c r="AD1311" s="61" t="n"/>
      <c r="AE1311" s="50" t="n"/>
      <c r="AF1311" s="0" t="n"/>
      <c r="AG1311" s="0" t="n"/>
      <c r="AH1311" s="85">
        <f>IF(COUNTA(A1311:AG1311,AI1311,AL1311:AP1311)=0,"",IF(TRIM(A1311)="","AIR-ID REQUIRED",IF(OR(AND(K1311&lt;&gt;"",ISNA(MATCH(K1311,{"Yes","No","Unknown"},0))),AND(Q1311&lt;&gt;"",ISNA(MATCH(Q1311,{"Yes","No","Unknown"},0))),AND(R1311&lt;&gt;"",ISNA(MATCH(R1311,{"Yes","No","Unknown"},0))),AND(T1311&lt;&gt;"",ISNA(MATCH(T1311,{"Yes","No","Unknown"},0))),AND(J1311&lt;&gt;"",ISNA(MATCH(J1311,{"Improving","Stable","Deteriorating","New / Baseline","Not yet known"},0))),AND(Z1311&lt;&gt;"",ISNA(MATCH(Z1311,{"Open","Reviewed","Action Open","Escalated","Closed"},0))),AND(AG1311&lt;&gt;"",ISNA(MATCH(AG1311,{"UC-ID specific","Shared system baseline"},0))),AND(AI1311&lt;&gt;"",ISNA(MATCH(AI1311,{"Low","Medium","High","Critical"},0))),AND(AL1311&lt;&gt;"",COUNTIF(Lists!$A$3:$A$10,AL1311)=0),AND(AO1311&lt;&gt;"",ISNA(MATCH(AO1311,{"Operational monitoring","Performance review","Formal review"},0))),AND(AP1311&lt;&gt;"",ISNA(MATCH(AP1311,{"Raised per Monitoring and Review Plan","Not action-capable","Action-capable: raise not yet set"},0)))),"INVALID VALUE — use the dropdown list",IF(AND(AG1311="UC-ID specific",OR(AF1311="",AF1311="None")),"UC-ID REQUIRED",IF(OR(J1311="",K1311="",Q1311="",R1311="",T1311="",AL1311="",J1311="Not yet known",K1311="Unknown",Q1311="Unknown",R1311="Unknown",T1311="Unknown"),"UNKNOWN TO RESOLVE",IF(AND(K1311="Yes",OR(H1311="",I1311="",M1311="",N1311="",O1311="",P1311="",P1311="None",X1311="")),"BREACH ACTION INCOMPLETE",IF(AND(OR(K1311="Yes",Q1311="Yes"),AL1311="None"),"TRIGGER NOT RECORDED — select the E.4 trigger",IF(AND(OR(AND(AL1311&lt;&gt;"",AL1311&lt;&gt;"None"),R1311="Yes"),AM1311=""),"REASSESSMENT / CONSIDERATION REF REQUIRED",IF(AND(OR(R1311="Yes",T1311="Yes"),U1311=""),"GATE LOG EVENT ID REQUIRED",IF(OR(AND(D1311&lt;&gt;"",NOT(ISNUMBER(D1311))),AND(Y1311&lt;&gt;"",NOT(ISNUMBER(Y1311))),AND(ISNUMBER(D1311),ISNUMBER(Y1311),Y1311&lt;=D1311)),"DATE CHECK — Review and Next Review must be dates, Next after Review",IF(AND(ISNUMBER(AC1311),ISNUMBER(AD1311),AD1311&gt;AC1311),"SAMPLE EXCEEDS POPULATION",IF(AND(ISNUMBER(AD1311),ISNUMBER(AK1311),AD1311&lt;AK1311),"SAMPLE BELOW TIER MINIMUM",IF(AND(AI1311&lt;&gt;"",ISNUMBER(Y1311),AO1311=""),"REVIEW TYPE REQUIRED: operational, performance or formal (§6.4.4)",IF(AND(ISNUMBER(D1311),ISNUMBER(Y1311),AI1311&lt;&gt;"",Y1311-D1311&gt;IF(AI1311="Critical",31,IF(AI1311="High",IF(OR(AO1311="Operational monitoring",AO1311="Performance review"),31,92),IF(AI1311="Medium",IF(AO1311="Operational monitoring",31,IF(AO1311="Performance review",92,366)),366)))),"NEXT REVIEW EXCEEDS TIER CADENCE",IF(OR(AP1311="",AP1311="Action-capable: raise not yet set"),"AGENTIC CADENCE RAISE NOT SET (§6.4.4; size to be set by the Council)",IF(AND(Z1311="Closed",OR(D1311="",E1311="",G1311="",H1311="",I1311="",X1311="",Y1311="",AA1311="",AB1311="",NOT(ISNUMBER(AC1311)),NOT(ISNUMBER(AD1311)),AC1311&lt;1,AD1311&lt;1,AE1311="",AG1311="",AI1311="")),"CLOSURE EVIDENCE MISSING",IF(Z1311="Closed","Closure ready for independent review","Open / review")))))))))))))))))</f>
        <v/>
      </c>
      <c r="AI1311" s="0" t="n"/>
      <c r="AJ1311" s="0">
        <f>IF(AI1311="","",IF(AO1311="Operational monitoring",IF(AI1311="Low","Routine operational monitoring by the Service Owner",IF(AI1311="Medium","Monthly","Continuous (logged at least monthly)")),IF(AO1311="Performance review",IF(AI1311="Critical","At least monthly",IF(AI1311="High","Monthly",IF(AI1311="Medium","Quarterly","Annual"))),IF(AI1311="Critical","Continuous monitoring; formal review at least monthly",IF(AI1311="High","Quarterly","Annual")))))</f>
        <v/>
      </c>
      <c r="AK1311" s="0">
        <f>IF(OR(AI1311="",NOT(ISNUMBER(AC1311))),"",IF(OR(AI1311="Critical",AI1311="High"),MIN(AC1311,MAX(30,ROUNDUP(0.05*AC1311,0))),IF(AI1311="Medium",MIN(AC1311,20),MIN(AC1311,10))))</f>
        <v/>
      </c>
      <c r="AL1311" s="0" t="n"/>
      <c r="AM1311" s="0" t="n"/>
      <c r="AN1311" s="0" t="n"/>
      <c r="AO1311" s="0" t="n"/>
      <c r="AP1311" s="0" t="n"/>
    </row>
    <row r="1312">
      <c r="A1312" s="49" t="n"/>
      <c r="B1312" s="50" t="n"/>
      <c r="C1312" s="50" t="n"/>
      <c r="D1312" s="51" t="n"/>
      <c r="E1312" s="50" t="n"/>
      <c r="F1312" s="50" t="n"/>
      <c r="G1312" s="50" t="n"/>
      <c r="H1312" s="50" t="n"/>
      <c r="I1312" s="50" t="n"/>
      <c r="J1312" s="50" t="n"/>
      <c r="K1312" s="50" t="n"/>
      <c r="L1312" s="50" t="n"/>
      <c r="M1312" s="50" t="n"/>
      <c r="N1312" s="50" t="n"/>
      <c r="O1312" s="51" t="n"/>
      <c r="P1312" s="50" t="n"/>
      <c r="Q1312" s="50" t="n"/>
      <c r="R1312" s="50" t="n"/>
      <c r="S1312" s="50" t="n"/>
      <c r="T1312" s="50" t="n"/>
      <c r="U1312" s="50" t="n"/>
      <c r="V1312" s="50" t="n"/>
      <c r="W1312" s="50" t="n"/>
      <c r="X1312" s="50" t="n"/>
      <c r="Y1312" s="51" t="n"/>
      <c r="Z1312" s="52" t="n"/>
      <c r="AA1312" s="50" t="n"/>
      <c r="AB1312" s="50" t="n"/>
      <c r="AC1312" s="61" t="n"/>
      <c r="AD1312" s="61" t="n"/>
      <c r="AE1312" s="50" t="n"/>
      <c r="AF1312" s="0" t="n"/>
      <c r="AG1312" s="0" t="n"/>
      <c r="AH1312" s="85">
        <f>IF(COUNTA(A1312:AG1312,AI1312,AL1312:AP1312)=0,"",IF(TRIM(A1312)="","AIR-ID REQUIRED",IF(OR(AND(K1312&lt;&gt;"",ISNA(MATCH(K1312,{"Yes","No","Unknown"},0))),AND(Q1312&lt;&gt;"",ISNA(MATCH(Q1312,{"Yes","No","Unknown"},0))),AND(R1312&lt;&gt;"",ISNA(MATCH(R1312,{"Yes","No","Unknown"},0))),AND(T1312&lt;&gt;"",ISNA(MATCH(T1312,{"Yes","No","Unknown"},0))),AND(J1312&lt;&gt;"",ISNA(MATCH(J1312,{"Improving","Stable","Deteriorating","New / Baseline","Not yet known"},0))),AND(Z1312&lt;&gt;"",ISNA(MATCH(Z1312,{"Open","Reviewed","Action Open","Escalated","Closed"},0))),AND(AG1312&lt;&gt;"",ISNA(MATCH(AG1312,{"UC-ID specific","Shared system baseline"},0))),AND(AI1312&lt;&gt;"",ISNA(MATCH(AI1312,{"Low","Medium","High","Critical"},0))),AND(AL1312&lt;&gt;"",COUNTIF(Lists!$A$3:$A$10,AL1312)=0),AND(AO1312&lt;&gt;"",ISNA(MATCH(AO1312,{"Operational monitoring","Performance review","Formal review"},0))),AND(AP1312&lt;&gt;"",ISNA(MATCH(AP1312,{"Raised per Monitoring and Review Plan","Not action-capable","Action-capable: raise not yet set"},0)))),"INVALID VALUE — use the dropdown list",IF(AND(AG1312="UC-ID specific",OR(AF1312="",AF1312="None")),"UC-ID REQUIRED",IF(OR(J1312="",K1312="",Q1312="",R1312="",T1312="",AL1312="",J1312="Not yet known",K1312="Unknown",Q1312="Unknown",R1312="Unknown",T1312="Unknown"),"UNKNOWN TO RESOLVE",IF(AND(K1312="Yes",OR(H1312="",I1312="",M1312="",N1312="",O1312="",P1312="",P1312="None",X1312="")),"BREACH ACTION INCOMPLETE",IF(AND(OR(K1312="Yes",Q1312="Yes"),AL1312="None"),"TRIGGER NOT RECORDED — select the E.4 trigger",IF(AND(OR(AND(AL1312&lt;&gt;"",AL1312&lt;&gt;"None"),R1312="Yes"),AM1312=""),"REASSESSMENT / CONSIDERATION REF REQUIRED",IF(AND(OR(R1312="Yes",T1312="Yes"),U1312=""),"GATE LOG EVENT ID REQUIRED",IF(OR(AND(D1312&lt;&gt;"",NOT(ISNUMBER(D1312))),AND(Y1312&lt;&gt;"",NOT(ISNUMBER(Y1312))),AND(ISNUMBER(D1312),ISNUMBER(Y1312),Y1312&lt;=D1312)),"DATE CHECK — Review and Next Review must be dates, Next after Review",IF(AND(ISNUMBER(AC1312),ISNUMBER(AD1312),AD1312&gt;AC1312),"SAMPLE EXCEEDS POPULATION",IF(AND(ISNUMBER(AD1312),ISNUMBER(AK1312),AD1312&lt;AK1312),"SAMPLE BELOW TIER MINIMUM",IF(AND(AI1312&lt;&gt;"",ISNUMBER(Y1312),AO1312=""),"REVIEW TYPE REQUIRED: operational, performance or formal (§6.4.4)",IF(AND(ISNUMBER(D1312),ISNUMBER(Y1312),AI1312&lt;&gt;"",Y1312-D1312&gt;IF(AI1312="Critical",31,IF(AI1312="High",IF(OR(AO1312="Operational monitoring",AO1312="Performance review"),31,92),IF(AI1312="Medium",IF(AO1312="Operational monitoring",31,IF(AO1312="Performance review",92,366)),366)))),"NEXT REVIEW EXCEEDS TIER CADENCE",IF(OR(AP1312="",AP1312="Action-capable: raise not yet set"),"AGENTIC CADENCE RAISE NOT SET (§6.4.4; size to be set by the Council)",IF(AND(Z1312="Closed",OR(D1312="",E1312="",G1312="",H1312="",I1312="",X1312="",Y1312="",AA1312="",AB1312="",NOT(ISNUMBER(AC1312)),NOT(ISNUMBER(AD1312)),AC1312&lt;1,AD1312&lt;1,AE1312="",AG1312="",AI1312="")),"CLOSURE EVIDENCE MISSING",IF(Z1312="Closed","Closure ready for independent review","Open / review")))))))))))))))))</f>
        <v/>
      </c>
      <c r="AI1312" s="0" t="n"/>
      <c r="AJ1312" s="0">
        <f>IF(AI1312="","",IF(AO1312="Operational monitoring",IF(AI1312="Low","Routine operational monitoring by the Service Owner",IF(AI1312="Medium","Monthly","Continuous (logged at least monthly)")),IF(AO1312="Performance review",IF(AI1312="Critical","At least monthly",IF(AI1312="High","Monthly",IF(AI1312="Medium","Quarterly","Annual"))),IF(AI1312="Critical","Continuous monitoring; formal review at least monthly",IF(AI1312="High","Quarterly","Annual")))))</f>
        <v/>
      </c>
      <c r="AK1312" s="0">
        <f>IF(OR(AI1312="",NOT(ISNUMBER(AC1312))),"",IF(OR(AI1312="Critical",AI1312="High"),MIN(AC1312,MAX(30,ROUNDUP(0.05*AC1312,0))),IF(AI1312="Medium",MIN(AC1312,20),MIN(AC1312,10))))</f>
        <v/>
      </c>
      <c r="AL1312" s="0" t="n"/>
      <c r="AM1312" s="0" t="n"/>
      <c r="AN1312" s="0" t="n"/>
      <c r="AO1312" s="0" t="n"/>
      <c r="AP1312" s="0" t="n"/>
    </row>
    <row r="1313">
      <c r="A1313" s="49" t="n"/>
      <c r="B1313" s="50" t="n"/>
      <c r="C1313" s="50" t="n"/>
      <c r="D1313" s="51" t="n"/>
      <c r="E1313" s="50" t="n"/>
      <c r="F1313" s="50" t="n"/>
      <c r="G1313" s="50" t="n"/>
      <c r="H1313" s="50" t="n"/>
      <c r="I1313" s="50" t="n"/>
      <c r="J1313" s="50" t="n"/>
      <c r="K1313" s="50" t="n"/>
      <c r="L1313" s="50" t="n"/>
      <c r="M1313" s="50" t="n"/>
      <c r="N1313" s="50" t="n"/>
      <c r="O1313" s="51" t="n"/>
      <c r="P1313" s="50" t="n"/>
      <c r="Q1313" s="50" t="n"/>
      <c r="R1313" s="50" t="n"/>
      <c r="S1313" s="50" t="n"/>
      <c r="T1313" s="50" t="n"/>
      <c r="U1313" s="50" t="n"/>
      <c r="V1313" s="50" t="n"/>
      <c r="W1313" s="50" t="n"/>
      <c r="X1313" s="50" t="n"/>
      <c r="Y1313" s="51" t="n"/>
      <c r="Z1313" s="52" t="n"/>
      <c r="AA1313" s="50" t="n"/>
      <c r="AB1313" s="50" t="n"/>
      <c r="AC1313" s="61" t="n"/>
      <c r="AD1313" s="61" t="n"/>
      <c r="AE1313" s="50" t="n"/>
      <c r="AF1313" s="0" t="n"/>
      <c r="AG1313" s="0" t="n"/>
      <c r="AH1313" s="85">
        <f>IF(COUNTA(A1313:AG1313,AI1313,AL1313:AP1313)=0,"",IF(TRIM(A1313)="","AIR-ID REQUIRED",IF(OR(AND(K1313&lt;&gt;"",ISNA(MATCH(K1313,{"Yes","No","Unknown"},0))),AND(Q1313&lt;&gt;"",ISNA(MATCH(Q1313,{"Yes","No","Unknown"},0))),AND(R1313&lt;&gt;"",ISNA(MATCH(R1313,{"Yes","No","Unknown"},0))),AND(T1313&lt;&gt;"",ISNA(MATCH(T1313,{"Yes","No","Unknown"},0))),AND(J1313&lt;&gt;"",ISNA(MATCH(J1313,{"Improving","Stable","Deteriorating","New / Baseline","Not yet known"},0))),AND(Z1313&lt;&gt;"",ISNA(MATCH(Z1313,{"Open","Reviewed","Action Open","Escalated","Closed"},0))),AND(AG1313&lt;&gt;"",ISNA(MATCH(AG1313,{"UC-ID specific","Shared system baseline"},0))),AND(AI1313&lt;&gt;"",ISNA(MATCH(AI1313,{"Low","Medium","High","Critical"},0))),AND(AL1313&lt;&gt;"",COUNTIF(Lists!$A$3:$A$10,AL1313)=0),AND(AO1313&lt;&gt;"",ISNA(MATCH(AO1313,{"Operational monitoring","Performance review","Formal review"},0))),AND(AP1313&lt;&gt;"",ISNA(MATCH(AP1313,{"Raised per Monitoring and Review Plan","Not action-capable","Action-capable: raise not yet set"},0)))),"INVALID VALUE — use the dropdown list",IF(AND(AG1313="UC-ID specific",OR(AF1313="",AF1313="None")),"UC-ID REQUIRED",IF(OR(J1313="",K1313="",Q1313="",R1313="",T1313="",AL1313="",J1313="Not yet known",K1313="Unknown",Q1313="Unknown",R1313="Unknown",T1313="Unknown"),"UNKNOWN TO RESOLVE",IF(AND(K1313="Yes",OR(H1313="",I1313="",M1313="",N1313="",O1313="",P1313="",P1313="None",X1313="")),"BREACH ACTION INCOMPLETE",IF(AND(OR(K1313="Yes",Q1313="Yes"),AL1313="None"),"TRIGGER NOT RECORDED — select the E.4 trigger",IF(AND(OR(AND(AL1313&lt;&gt;"",AL1313&lt;&gt;"None"),R1313="Yes"),AM1313=""),"REASSESSMENT / CONSIDERATION REF REQUIRED",IF(AND(OR(R1313="Yes",T1313="Yes"),U1313=""),"GATE LOG EVENT ID REQUIRED",IF(OR(AND(D1313&lt;&gt;"",NOT(ISNUMBER(D1313))),AND(Y1313&lt;&gt;"",NOT(ISNUMBER(Y1313))),AND(ISNUMBER(D1313),ISNUMBER(Y1313),Y1313&lt;=D1313)),"DATE CHECK — Review and Next Review must be dates, Next after Review",IF(AND(ISNUMBER(AC1313),ISNUMBER(AD1313),AD1313&gt;AC1313),"SAMPLE EXCEEDS POPULATION",IF(AND(ISNUMBER(AD1313),ISNUMBER(AK1313),AD1313&lt;AK1313),"SAMPLE BELOW TIER MINIMUM",IF(AND(AI1313&lt;&gt;"",ISNUMBER(Y1313),AO1313=""),"REVIEW TYPE REQUIRED: operational, performance or formal (§6.4.4)",IF(AND(ISNUMBER(D1313),ISNUMBER(Y1313),AI1313&lt;&gt;"",Y1313-D1313&gt;IF(AI1313="Critical",31,IF(AI1313="High",IF(OR(AO1313="Operational monitoring",AO1313="Performance review"),31,92),IF(AI1313="Medium",IF(AO1313="Operational monitoring",31,IF(AO1313="Performance review",92,366)),366)))),"NEXT REVIEW EXCEEDS TIER CADENCE",IF(OR(AP1313="",AP1313="Action-capable: raise not yet set"),"AGENTIC CADENCE RAISE NOT SET (§6.4.4; size to be set by the Council)",IF(AND(Z1313="Closed",OR(D1313="",E1313="",G1313="",H1313="",I1313="",X1313="",Y1313="",AA1313="",AB1313="",NOT(ISNUMBER(AC1313)),NOT(ISNUMBER(AD1313)),AC1313&lt;1,AD1313&lt;1,AE1313="",AG1313="",AI1313="")),"CLOSURE EVIDENCE MISSING",IF(Z1313="Closed","Closure ready for independent review","Open / review")))))))))))))))))</f>
        <v/>
      </c>
      <c r="AI1313" s="0" t="n"/>
      <c r="AJ1313" s="0">
        <f>IF(AI1313="","",IF(AO1313="Operational monitoring",IF(AI1313="Low","Routine operational monitoring by the Service Owner",IF(AI1313="Medium","Monthly","Continuous (logged at least monthly)")),IF(AO1313="Performance review",IF(AI1313="Critical","At least monthly",IF(AI1313="High","Monthly",IF(AI1313="Medium","Quarterly","Annual"))),IF(AI1313="Critical","Continuous monitoring; formal review at least monthly",IF(AI1313="High","Quarterly","Annual")))))</f>
        <v/>
      </c>
      <c r="AK1313" s="0">
        <f>IF(OR(AI1313="",NOT(ISNUMBER(AC1313))),"",IF(OR(AI1313="Critical",AI1313="High"),MIN(AC1313,MAX(30,ROUNDUP(0.05*AC1313,0))),IF(AI1313="Medium",MIN(AC1313,20),MIN(AC1313,10))))</f>
        <v/>
      </c>
      <c r="AL1313" s="0" t="n"/>
      <c r="AM1313" s="0" t="n"/>
      <c r="AN1313" s="0" t="n"/>
      <c r="AO1313" s="0" t="n"/>
      <c r="AP1313" s="0" t="n"/>
    </row>
    <row r="1314">
      <c r="A1314" s="49" t="n"/>
      <c r="B1314" s="50" t="n"/>
      <c r="C1314" s="50" t="n"/>
      <c r="D1314" s="51" t="n"/>
      <c r="E1314" s="50" t="n"/>
      <c r="F1314" s="50" t="n"/>
      <c r="G1314" s="50" t="n"/>
      <c r="H1314" s="50" t="n"/>
      <c r="I1314" s="50" t="n"/>
      <c r="J1314" s="50" t="n"/>
      <c r="K1314" s="50" t="n"/>
      <c r="L1314" s="50" t="n"/>
      <c r="M1314" s="50" t="n"/>
      <c r="N1314" s="50" t="n"/>
      <c r="O1314" s="51" t="n"/>
      <c r="P1314" s="50" t="n"/>
      <c r="Q1314" s="50" t="n"/>
      <c r="R1314" s="50" t="n"/>
      <c r="S1314" s="50" t="n"/>
      <c r="T1314" s="50" t="n"/>
      <c r="U1314" s="50" t="n"/>
      <c r="V1314" s="50" t="n"/>
      <c r="W1314" s="50" t="n"/>
      <c r="X1314" s="50" t="n"/>
      <c r="Y1314" s="51" t="n"/>
      <c r="Z1314" s="52" t="n"/>
      <c r="AA1314" s="50" t="n"/>
      <c r="AB1314" s="50" t="n"/>
      <c r="AC1314" s="61" t="n"/>
      <c r="AD1314" s="61" t="n"/>
      <c r="AE1314" s="50" t="n"/>
      <c r="AF1314" s="0" t="n"/>
      <c r="AG1314" s="0" t="n"/>
      <c r="AH1314" s="85">
        <f>IF(COUNTA(A1314:AG1314,AI1314,AL1314:AP1314)=0,"",IF(TRIM(A1314)="","AIR-ID REQUIRED",IF(OR(AND(K1314&lt;&gt;"",ISNA(MATCH(K1314,{"Yes","No","Unknown"},0))),AND(Q1314&lt;&gt;"",ISNA(MATCH(Q1314,{"Yes","No","Unknown"},0))),AND(R1314&lt;&gt;"",ISNA(MATCH(R1314,{"Yes","No","Unknown"},0))),AND(T1314&lt;&gt;"",ISNA(MATCH(T1314,{"Yes","No","Unknown"},0))),AND(J1314&lt;&gt;"",ISNA(MATCH(J1314,{"Improving","Stable","Deteriorating","New / Baseline","Not yet known"},0))),AND(Z1314&lt;&gt;"",ISNA(MATCH(Z1314,{"Open","Reviewed","Action Open","Escalated","Closed"},0))),AND(AG1314&lt;&gt;"",ISNA(MATCH(AG1314,{"UC-ID specific","Shared system baseline"},0))),AND(AI1314&lt;&gt;"",ISNA(MATCH(AI1314,{"Low","Medium","High","Critical"},0))),AND(AL1314&lt;&gt;"",COUNTIF(Lists!$A$3:$A$10,AL1314)=0),AND(AO1314&lt;&gt;"",ISNA(MATCH(AO1314,{"Operational monitoring","Performance review","Formal review"},0))),AND(AP1314&lt;&gt;"",ISNA(MATCH(AP1314,{"Raised per Monitoring and Review Plan","Not action-capable","Action-capable: raise not yet set"},0)))),"INVALID VALUE — use the dropdown list",IF(AND(AG1314="UC-ID specific",OR(AF1314="",AF1314="None")),"UC-ID REQUIRED",IF(OR(J1314="",K1314="",Q1314="",R1314="",T1314="",AL1314="",J1314="Not yet known",K1314="Unknown",Q1314="Unknown",R1314="Unknown",T1314="Unknown"),"UNKNOWN TO RESOLVE",IF(AND(K1314="Yes",OR(H1314="",I1314="",M1314="",N1314="",O1314="",P1314="",P1314="None",X1314="")),"BREACH ACTION INCOMPLETE",IF(AND(OR(K1314="Yes",Q1314="Yes"),AL1314="None"),"TRIGGER NOT RECORDED — select the E.4 trigger",IF(AND(OR(AND(AL1314&lt;&gt;"",AL1314&lt;&gt;"None"),R1314="Yes"),AM1314=""),"REASSESSMENT / CONSIDERATION REF REQUIRED",IF(AND(OR(R1314="Yes",T1314="Yes"),U1314=""),"GATE LOG EVENT ID REQUIRED",IF(OR(AND(D1314&lt;&gt;"",NOT(ISNUMBER(D1314))),AND(Y1314&lt;&gt;"",NOT(ISNUMBER(Y1314))),AND(ISNUMBER(D1314),ISNUMBER(Y1314),Y1314&lt;=D1314)),"DATE CHECK — Review and Next Review must be dates, Next after Review",IF(AND(ISNUMBER(AC1314),ISNUMBER(AD1314),AD1314&gt;AC1314),"SAMPLE EXCEEDS POPULATION",IF(AND(ISNUMBER(AD1314),ISNUMBER(AK1314),AD1314&lt;AK1314),"SAMPLE BELOW TIER MINIMUM",IF(AND(AI1314&lt;&gt;"",ISNUMBER(Y1314),AO1314=""),"REVIEW TYPE REQUIRED: operational, performance or formal (§6.4.4)",IF(AND(ISNUMBER(D1314),ISNUMBER(Y1314),AI1314&lt;&gt;"",Y1314-D1314&gt;IF(AI1314="Critical",31,IF(AI1314="High",IF(OR(AO1314="Operational monitoring",AO1314="Performance review"),31,92),IF(AI1314="Medium",IF(AO1314="Operational monitoring",31,IF(AO1314="Performance review",92,366)),366)))),"NEXT REVIEW EXCEEDS TIER CADENCE",IF(OR(AP1314="",AP1314="Action-capable: raise not yet set"),"AGENTIC CADENCE RAISE NOT SET (§6.4.4; size to be set by the Council)",IF(AND(Z1314="Closed",OR(D1314="",E1314="",G1314="",H1314="",I1314="",X1314="",Y1314="",AA1314="",AB1314="",NOT(ISNUMBER(AC1314)),NOT(ISNUMBER(AD1314)),AC1314&lt;1,AD1314&lt;1,AE1314="",AG1314="",AI1314="")),"CLOSURE EVIDENCE MISSING",IF(Z1314="Closed","Closure ready for independent review","Open / review")))))))))))))))))</f>
        <v/>
      </c>
      <c r="AI1314" s="0" t="n"/>
      <c r="AJ1314" s="0">
        <f>IF(AI1314="","",IF(AO1314="Operational monitoring",IF(AI1314="Low","Routine operational monitoring by the Service Owner",IF(AI1314="Medium","Monthly","Continuous (logged at least monthly)")),IF(AO1314="Performance review",IF(AI1314="Critical","At least monthly",IF(AI1314="High","Monthly",IF(AI1314="Medium","Quarterly","Annual"))),IF(AI1314="Critical","Continuous monitoring; formal review at least monthly",IF(AI1314="High","Quarterly","Annual")))))</f>
        <v/>
      </c>
      <c r="AK1314" s="0">
        <f>IF(OR(AI1314="",NOT(ISNUMBER(AC1314))),"",IF(OR(AI1314="Critical",AI1314="High"),MIN(AC1314,MAX(30,ROUNDUP(0.05*AC1314,0))),IF(AI1314="Medium",MIN(AC1314,20),MIN(AC1314,10))))</f>
        <v/>
      </c>
      <c r="AL1314" s="0" t="n"/>
      <c r="AM1314" s="0" t="n"/>
      <c r="AN1314" s="0" t="n"/>
      <c r="AO1314" s="0" t="n"/>
      <c r="AP1314" s="0" t="n"/>
    </row>
    <row r="1315">
      <c r="A1315" s="49" t="n"/>
      <c r="B1315" s="50" t="n"/>
      <c r="C1315" s="50" t="n"/>
      <c r="D1315" s="51" t="n"/>
      <c r="E1315" s="50" t="n"/>
      <c r="F1315" s="50" t="n"/>
      <c r="G1315" s="50" t="n"/>
      <c r="H1315" s="50" t="n"/>
      <c r="I1315" s="50" t="n"/>
      <c r="J1315" s="50" t="n"/>
      <c r="K1315" s="50" t="n"/>
      <c r="L1315" s="50" t="n"/>
      <c r="M1315" s="50" t="n"/>
      <c r="N1315" s="50" t="n"/>
      <c r="O1315" s="51" t="n"/>
      <c r="P1315" s="50" t="n"/>
      <c r="Q1315" s="50" t="n"/>
      <c r="R1315" s="50" t="n"/>
      <c r="S1315" s="50" t="n"/>
      <c r="T1315" s="50" t="n"/>
      <c r="U1315" s="50" t="n"/>
      <c r="V1315" s="50" t="n"/>
      <c r="W1315" s="50" t="n"/>
      <c r="X1315" s="50" t="n"/>
      <c r="Y1315" s="51" t="n"/>
      <c r="Z1315" s="52" t="n"/>
      <c r="AA1315" s="50" t="n"/>
      <c r="AB1315" s="50" t="n"/>
      <c r="AC1315" s="61" t="n"/>
      <c r="AD1315" s="61" t="n"/>
      <c r="AE1315" s="50" t="n"/>
      <c r="AF1315" s="0" t="n"/>
      <c r="AG1315" s="0" t="n"/>
      <c r="AH1315" s="85">
        <f>IF(COUNTA(A1315:AG1315,AI1315,AL1315:AP1315)=0,"",IF(TRIM(A1315)="","AIR-ID REQUIRED",IF(OR(AND(K1315&lt;&gt;"",ISNA(MATCH(K1315,{"Yes","No","Unknown"},0))),AND(Q1315&lt;&gt;"",ISNA(MATCH(Q1315,{"Yes","No","Unknown"},0))),AND(R1315&lt;&gt;"",ISNA(MATCH(R1315,{"Yes","No","Unknown"},0))),AND(T1315&lt;&gt;"",ISNA(MATCH(T1315,{"Yes","No","Unknown"},0))),AND(J1315&lt;&gt;"",ISNA(MATCH(J1315,{"Improving","Stable","Deteriorating","New / Baseline","Not yet known"},0))),AND(Z1315&lt;&gt;"",ISNA(MATCH(Z1315,{"Open","Reviewed","Action Open","Escalated","Closed"},0))),AND(AG1315&lt;&gt;"",ISNA(MATCH(AG1315,{"UC-ID specific","Shared system baseline"},0))),AND(AI1315&lt;&gt;"",ISNA(MATCH(AI1315,{"Low","Medium","High","Critical"},0))),AND(AL1315&lt;&gt;"",COUNTIF(Lists!$A$3:$A$10,AL1315)=0),AND(AO1315&lt;&gt;"",ISNA(MATCH(AO1315,{"Operational monitoring","Performance review","Formal review"},0))),AND(AP1315&lt;&gt;"",ISNA(MATCH(AP1315,{"Raised per Monitoring and Review Plan","Not action-capable","Action-capable: raise not yet set"},0)))),"INVALID VALUE — use the dropdown list",IF(AND(AG1315="UC-ID specific",OR(AF1315="",AF1315="None")),"UC-ID REQUIRED",IF(OR(J1315="",K1315="",Q1315="",R1315="",T1315="",AL1315="",J1315="Not yet known",K1315="Unknown",Q1315="Unknown",R1315="Unknown",T1315="Unknown"),"UNKNOWN TO RESOLVE",IF(AND(K1315="Yes",OR(H1315="",I1315="",M1315="",N1315="",O1315="",P1315="",P1315="None",X1315="")),"BREACH ACTION INCOMPLETE",IF(AND(OR(K1315="Yes",Q1315="Yes"),AL1315="None"),"TRIGGER NOT RECORDED — select the E.4 trigger",IF(AND(OR(AND(AL1315&lt;&gt;"",AL1315&lt;&gt;"None"),R1315="Yes"),AM1315=""),"REASSESSMENT / CONSIDERATION REF REQUIRED",IF(AND(OR(R1315="Yes",T1315="Yes"),U1315=""),"GATE LOG EVENT ID REQUIRED",IF(OR(AND(D1315&lt;&gt;"",NOT(ISNUMBER(D1315))),AND(Y1315&lt;&gt;"",NOT(ISNUMBER(Y1315))),AND(ISNUMBER(D1315),ISNUMBER(Y1315),Y1315&lt;=D1315)),"DATE CHECK — Review and Next Review must be dates, Next after Review",IF(AND(ISNUMBER(AC1315),ISNUMBER(AD1315),AD1315&gt;AC1315),"SAMPLE EXCEEDS POPULATION",IF(AND(ISNUMBER(AD1315),ISNUMBER(AK1315),AD1315&lt;AK1315),"SAMPLE BELOW TIER MINIMUM",IF(AND(AI1315&lt;&gt;"",ISNUMBER(Y1315),AO1315=""),"REVIEW TYPE REQUIRED: operational, performance or formal (§6.4.4)",IF(AND(ISNUMBER(D1315),ISNUMBER(Y1315),AI1315&lt;&gt;"",Y1315-D1315&gt;IF(AI1315="Critical",31,IF(AI1315="High",IF(OR(AO1315="Operational monitoring",AO1315="Performance review"),31,92),IF(AI1315="Medium",IF(AO1315="Operational monitoring",31,IF(AO1315="Performance review",92,366)),366)))),"NEXT REVIEW EXCEEDS TIER CADENCE",IF(OR(AP1315="",AP1315="Action-capable: raise not yet set"),"AGENTIC CADENCE RAISE NOT SET (§6.4.4; size to be set by the Council)",IF(AND(Z1315="Closed",OR(D1315="",E1315="",G1315="",H1315="",I1315="",X1315="",Y1315="",AA1315="",AB1315="",NOT(ISNUMBER(AC1315)),NOT(ISNUMBER(AD1315)),AC1315&lt;1,AD1315&lt;1,AE1315="",AG1315="",AI1315="")),"CLOSURE EVIDENCE MISSING",IF(Z1315="Closed","Closure ready for independent review","Open / review")))))))))))))))))</f>
        <v/>
      </c>
      <c r="AI1315" s="0" t="n"/>
      <c r="AJ1315" s="0">
        <f>IF(AI1315="","",IF(AO1315="Operational monitoring",IF(AI1315="Low","Routine operational monitoring by the Service Owner",IF(AI1315="Medium","Monthly","Continuous (logged at least monthly)")),IF(AO1315="Performance review",IF(AI1315="Critical","At least monthly",IF(AI1315="High","Monthly",IF(AI1315="Medium","Quarterly","Annual"))),IF(AI1315="Critical","Continuous monitoring; formal review at least monthly",IF(AI1315="High","Quarterly","Annual")))))</f>
        <v/>
      </c>
      <c r="AK1315" s="0">
        <f>IF(OR(AI1315="",NOT(ISNUMBER(AC1315))),"",IF(OR(AI1315="Critical",AI1315="High"),MIN(AC1315,MAX(30,ROUNDUP(0.05*AC1315,0))),IF(AI1315="Medium",MIN(AC1315,20),MIN(AC1315,10))))</f>
        <v/>
      </c>
      <c r="AL1315" s="0" t="n"/>
      <c r="AM1315" s="0" t="n"/>
      <c r="AN1315" s="0" t="n"/>
      <c r="AO1315" s="0" t="n"/>
      <c r="AP1315" s="0" t="n"/>
    </row>
    <row r="1316">
      <c r="A1316" s="49" t="n"/>
      <c r="B1316" s="50" t="n"/>
      <c r="C1316" s="50" t="n"/>
      <c r="D1316" s="51" t="n"/>
      <c r="E1316" s="50" t="n"/>
      <c r="F1316" s="50" t="n"/>
      <c r="G1316" s="50" t="n"/>
      <c r="H1316" s="50" t="n"/>
      <c r="I1316" s="50" t="n"/>
      <c r="J1316" s="50" t="n"/>
      <c r="K1316" s="50" t="n"/>
      <c r="L1316" s="50" t="n"/>
      <c r="M1316" s="50" t="n"/>
      <c r="N1316" s="50" t="n"/>
      <c r="O1316" s="51" t="n"/>
      <c r="P1316" s="50" t="n"/>
      <c r="Q1316" s="50" t="n"/>
      <c r="R1316" s="50" t="n"/>
      <c r="S1316" s="50" t="n"/>
      <c r="T1316" s="50" t="n"/>
      <c r="U1316" s="50" t="n"/>
      <c r="V1316" s="50" t="n"/>
      <c r="W1316" s="50" t="n"/>
      <c r="X1316" s="50" t="n"/>
      <c r="Y1316" s="51" t="n"/>
      <c r="Z1316" s="52" t="n"/>
      <c r="AA1316" s="50" t="n"/>
      <c r="AB1316" s="50" t="n"/>
      <c r="AC1316" s="61" t="n"/>
      <c r="AD1316" s="61" t="n"/>
      <c r="AE1316" s="50" t="n"/>
      <c r="AF1316" s="0" t="n"/>
      <c r="AG1316" s="0" t="n"/>
      <c r="AH1316" s="85">
        <f>IF(COUNTA(A1316:AG1316,AI1316,AL1316:AP1316)=0,"",IF(TRIM(A1316)="","AIR-ID REQUIRED",IF(OR(AND(K1316&lt;&gt;"",ISNA(MATCH(K1316,{"Yes","No","Unknown"},0))),AND(Q1316&lt;&gt;"",ISNA(MATCH(Q1316,{"Yes","No","Unknown"},0))),AND(R1316&lt;&gt;"",ISNA(MATCH(R1316,{"Yes","No","Unknown"},0))),AND(T1316&lt;&gt;"",ISNA(MATCH(T1316,{"Yes","No","Unknown"},0))),AND(J1316&lt;&gt;"",ISNA(MATCH(J1316,{"Improving","Stable","Deteriorating","New / Baseline","Not yet known"},0))),AND(Z1316&lt;&gt;"",ISNA(MATCH(Z1316,{"Open","Reviewed","Action Open","Escalated","Closed"},0))),AND(AG1316&lt;&gt;"",ISNA(MATCH(AG1316,{"UC-ID specific","Shared system baseline"},0))),AND(AI1316&lt;&gt;"",ISNA(MATCH(AI1316,{"Low","Medium","High","Critical"},0))),AND(AL1316&lt;&gt;"",COUNTIF(Lists!$A$3:$A$10,AL1316)=0),AND(AO1316&lt;&gt;"",ISNA(MATCH(AO1316,{"Operational monitoring","Performance review","Formal review"},0))),AND(AP1316&lt;&gt;"",ISNA(MATCH(AP1316,{"Raised per Monitoring and Review Plan","Not action-capable","Action-capable: raise not yet set"},0)))),"INVALID VALUE — use the dropdown list",IF(AND(AG1316="UC-ID specific",OR(AF1316="",AF1316="None")),"UC-ID REQUIRED",IF(OR(J1316="",K1316="",Q1316="",R1316="",T1316="",AL1316="",J1316="Not yet known",K1316="Unknown",Q1316="Unknown",R1316="Unknown",T1316="Unknown"),"UNKNOWN TO RESOLVE",IF(AND(K1316="Yes",OR(H1316="",I1316="",M1316="",N1316="",O1316="",P1316="",P1316="None",X1316="")),"BREACH ACTION INCOMPLETE",IF(AND(OR(K1316="Yes",Q1316="Yes"),AL1316="None"),"TRIGGER NOT RECORDED — select the E.4 trigger",IF(AND(OR(AND(AL1316&lt;&gt;"",AL1316&lt;&gt;"None"),R1316="Yes"),AM1316=""),"REASSESSMENT / CONSIDERATION REF REQUIRED",IF(AND(OR(R1316="Yes",T1316="Yes"),U1316=""),"GATE LOG EVENT ID REQUIRED",IF(OR(AND(D1316&lt;&gt;"",NOT(ISNUMBER(D1316))),AND(Y1316&lt;&gt;"",NOT(ISNUMBER(Y1316))),AND(ISNUMBER(D1316),ISNUMBER(Y1316),Y1316&lt;=D1316)),"DATE CHECK — Review and Next Review must be dates, Next after Review",IF(AND(ISNUMBER(AC1316),ISNUMBER(AD1316),AD1316&gt;AC1316),"SAMPLE EXCEEDS POPULATION",IF(AND(ISNUMBER(AD1316),ISNUMBER(AK1316),AD1316&lt;AK1316),"SAMPLE BELOW TIER MINIMUM",IF(AND(AI1316&lt;&gt;"",ISNUMBER(Y1316),AO1316=""),"REVIEW TYPE REQUIRED: operational, performance or formal (§6.4.4)",IF(AND(ISNUMBER(D1316),ISNUMBER(Y1316),AI1316&lt;&gt;"",Y1316-D1316&gt;IF(AI1316="Critical",31,IF(AI1316="High",IF(OR(AO1316="Operational monitoring",AO1316="Performance review"),31,92),IF(AI1316="Medium",IF(AO1316="Operational monitoring",31,IF(AO1316="Performance review",92,366)),366)))),"NEXT REVIEW EXCEEDS TIER CADENCE",IF(OR(AP1316="",AP1316="Action-capable: raise not yet set"),"AGENTIC CADENCE RAISE NOT SET (§6.4.4; size to be set by the Council)",IF(AND(Z1316="Closed",OR(D1316="",E1316="",G1316="",H1316="",I1316="",X1316="",Y1316="",AA1316="",AB1316="",NOT(ISNUMBER(AC1316)),NOT(ISNUMBER(AD1316)),AC1316&lt;1,AD1316&lt;1,AE1316="",AG1316="",AI1316="")),"CLOSURE EVIDENCE MISSING",IF(Z1316="Closed","Closure ready for independent review","Open / review")))))))))))))))))</f>
        <v/>
      </c>
      <c r="AI1316" s="0" t="n"/>
      <c r="AJ1316" s="0">
        <f>IF(AI1316="","",IF(AO1316="Operational monitoring",IF(AI1316="Low","Routine operational monitoring by the Service Owner",IF(AI1316="Medium","Monthly","Continuous (logged at least monthly)")),IF(AO1316="Performance review",IF(AI1316="Critical","At least monthly",IF(AI1316="High","Monthly",IF(AI1316="Medium","Quarterly","Annual"))),IF(AI1316="Critical","Continuous monitoring; formal review at least monthly",IF(AI1316="High","Quarterly","Annual")))))</f>
        <v/>
      </c>
      <c r="AK1316" s="0">
        <f>IF(OR(AI1316="",NOT(ISNUMBER(AC1316))),"",IF(OR(AI1316="Critical",AI1316="High"),MIN(AC1316,MAX(30,ROUNDUP(0.05*AC1316,0))),IF(AI1316="Medium",MIN(AC1316,20),MIN(AC1316,10))))</f>
        <v/>
      </c>
      <c r="AL1316" s="0" t="n"/>
      <c r="AM1316" s="0" t="n"/>
      <c r="AN1316" s="0" t="n"/>
      <c r="AO1316" s="0" t="n"/>
      <c r="AP1316" s="0" t="n"/>
    </row>
    <row r="1317">
      <c r="A1317" s="49" t="n"/>
      <c r="B1317" s="50" t="n"/>
      <c r="C1317" s="50" t="n"/>
      <c r="D1317" s="51" t="n"/>
      <c r="E1317" s="50" t="n"/>
      <c r="F1317" s="50" t="n"/>
      <c r="G1317" s="50" t="n"/>
      <c r="H1317" s="50" t="n"/>
      <c r="I1317" s="50" t="n"/>
      <c r="J1317" s="50" t="n"/>
      <c r="K1317" s="50" t="n"/>
      <c r="L1317" s="50" t="n"/>
      <c r="M1317" s="50" t="n"/>
      <c r="N1317" s="50" t="n"/>
      <c r="O1317" s="51" t="n"/>
      <c r="P1317" s="50" t="n"/>
      <c r="Q1317" s="50" t="n"/>
      <c r="R1317" s="50" t="n"/>
      <c r="S1317" s="50" t="n"/>
      <c r="T1317" s="50" t="n"/>
      <c r="U1317" s="50" t="n"/>
      <c r="V1317" s="50" t="n"/>
      <c r="W1317" s="50" t="n"/>
      <c r="X1317" s="50" t="n"/>
      <c r="Y1317" s="51" t="n"/>
      <c r="Z1317" s="52" t="n"/>
      <c r="AA1317" s="50" t="n"/>
      <c r="AB1317" s="50" t="n"/>
      <c r="AC1317" s="61" t="n"/>
      <c r="AD1317" s="61" t="n"/>
      <c r="AE1317" s="50" t="n"/>
      <c r="AF1317" s="0" t="n"/>
      <c r="AG1317" s="0" t="n"/>
      <c r="AH1317" s="85">
        <f>IF(COUNTA(A1317:AG1317,AI1317,AL1317:AP1317)=0,"",IF(TRIM(A1317)="","AIR-ID REQUIRED",IF(OR(AND(K1317&lt;&gt;"",ISNA(MATCH(K1317,{"Yes","No","Unknown"},0))),AND(Q1317&lt;&gt;"",ISNA(MATCH(Q1317,{"Yes","No","Unknown"},0))),AND(R1317&lt;&gt;"",ISNA(MATCH(R1317,{"Yes","No","Unknown"},0))),AND(T1317&lt;&gt;"",ISNA(MATCH(T1317,{"Yes","No","Unknown"},0))),AND(J1317&lt;&gt;"",ISNA(MATCH(J1317,{"Improving","Stable","Deteriorating","New / Baseline","Not yet known"},0))),AND(Z1317&lt;&gt;"",ISNA(MATCH(Z1317,{"Open","Reviewed","Action Open","Escalated","Closed"},0))),AND(AG1317&lt;&gt;"",ISNA(MATCH(AG1317,{"UC-ID specific","Shared system baseline"},0))),AND(AI1317&lt;&gt;"",ISNA(MATCH(AI1317,{"Low","Medium","High","Critical"},0))),AND(AL1317&lt;&gt;"",COUNTIF(Lists!$A$3:$A$10,AL1317)=0),AND(AO1317&lt;&gt;"",ISNA(MATCH(AO1317,{"Operational monitoring","Performance review","Formal review"},0))),AND(AP1317&lt;&gt;"",ISNA(MATCH(AP1317,{"Raised per Monitoring and Review Plan","Not action-capable","Action-capable: raise not yet set"},0)))),"INVALID VALUE — use the dropdown list",IF(AND(AG1317="UC-ID specific",OR(AF1317="",AF1317="None")),"UC-ID REQUIRED",IF(OR(J1317="",K1317="",Q1317="",R1317="",T1317="",AL1317="",J1317="Not yet known",K1317="Unknown",Q1317="Unknown",R1317="Unknown",T1317="Unknown"),"UNKNOWN TO RESOLVE",IF(AND(K1317="Yes",OR(H1317="",I1317="",M1317="",N1317="",O1317="",P1317="",P1317="None",X1317="")),"BREACH ACTION INCOMPLETE",IF(AND(OR(K1317="Yes",Q1317="Yes"),AL1317="None"),"TRIGGER NOT RECORDED — select the E.4 trigger",IF(AND(OR(AND(AL1317&lt;&gt;"",AL1317&lt;&gt;"None"),R1317="Yes"),AM1317=""),"REASSESSMENT / CONSIDERATION REF REQUIRED",IF(AND(OR(R1317="Yes",T1317="Yes"),U1317=""),"GATE LOG EVENT ID REQUIRED",IF(OR(AND(D1317&lt;&gt;"",NOT(ISNUMBER(D1317))),AND(Y1317&lt;&gt;"",NOT(ISNUMBER(Y1317))),AND(ISNUMBER(D1317),ISNUMBER(Y1317),Y1317&lt;=D1317)),"DATE CHECK — Review and Next Review must be dates, Next after Review",IF(AND(ISNUMBER(AC1317),ISNUMBER(AD1317),AD1317&gt;AC1317),"SAMPLE EXCEEDS POPULATION",IF(AND(ISNUMBER(AD1317),ISNUMBER(AK1317),AD1317&lt;AK1317),"SAMPLE BELOW TIER MINIMUM",IF(AND(AI1317&lt;&gt;"",ISNUMBER(Y1317),AO1317=""),"REVIEW TYPE REQUIRED: operational, performance or formal (§6.4.4)",IF(AND(ISNUMBER(D1317),ISNUMBER(Y1317),AI1317&lt;&gt;"",Y1317-D1317&gt;IF(AI1317="Critical",31,IF(AI1317="High",IF(OR(AO1317="Operational monitoring",AO1317="Performance review"),31,92),IF(AI1317="Medium",IF(AO1317="Operational monitoring",31,IF(AO1317="Performance review",92,366)),366)))),"NEXT REVIEW EXCEEDS TIER CADENCE",IF(OR(AP1317="",AP1317="Action-capable: raise not yet set"),"AGENTIC CADENCE RAISE NOT SET (§6.4.4; size to be set by the Council)",IF(AND(Z1317="Closed",OR(D1317="",E1317="",G1317="",H1317="",I1317="",X1317="",Y1317="",AA1317="",AB1317="",NOT(ISNUMBER(AC1317)),NOT(ISNUMBER(AD1317)),AC1317&lt;1,AD1317&lt;1,AE1317="",AG1317="",AI1317="")),"CLOSURE EVIDENCE MISSING",IF(Z1317="Closed","Closure ready for independent review","Open / review")))))))))))))))))</f>
        <v/>
      </c>
      <c r="AI1317" s="0" t="n"/>
      <c r="AJ1317" s="0">
        <f>IF(AI1317="","",IF(AO1317="Operational monitoring",IF(AI1317="Low","Routine operational monitoring by the Service Owner",IF(AI1317="Medium","Monthly","Continuous (logged at least monthly)")),IF(AO1317="Performance review",IF(AI1317="Critical","At least monthly",IF(AI1317="High","Monthly",IF(AI1317="Medium","Quarterly","Annual"))),IF(AI1317="Critical","Continuous monitoring; formal review at least monthly",IF(AI1317="High","Quarterly","Annual")))))</f>
        <v/>
      </c>
      <c r="AK1317" s="0">
        <f>IF(OR(AI1317="",NOT(ISNUMBER(AC1317))),"",IF(OR(AI1317="Critical",AI1317="High"),MIN(AC1317,MAX(30,ROUNDUP(0.05*AC1317,0))),IF(AI1317="Medium",MIN(AC1317,20),MIN(AC1317,10))))</f>
        <v/>
      </c>
      <c r="AL1317" s="0" t="n"/>
      <c r="AM1317" s="0" t="n"/>
      <c r="AN1317" s="0" t="n"/>
      <c r="AO1317" s="0" t="n"/>
      <c r="AP1317" s="0" t="n"/>
    </row>
    <row r="1318">
      <c r="A1318" s="49" t="n"/>
      <c r="B1318" s="50" t="n"/>
      <c r="C1318" s="50" t="n"/>
      <c r="D1318" s="51" t="n"/>
      <c r="E1318" s="50" t="n"/>
      <c r="F1318" s="50" t="n"/>
      <c r="G1318" s="50" t="n"/>
      <c r="H1318" s="50" t="n"/>
      <c r="I1318" s="50" t="n"/>
      <c r="J1318" s="50" t="n"/>
      <c r="K1318" s="50" t="n"/>
      <c r="L1318" s="50" t="n"/>
      <c r="M1318" s="50" t="n"/>
      <c r="N1318" s="50" t="n"/>
      <c r="O1318" s="51" t="n"/>
      <c r="P1318" s="50" t="n"/>
      <c r="Q1318" s="50" t="n"/>
      <c r="R1318" s="50" t="n"/>
      <c r="S1318" s="50" t="n"/>
      <c r="T1318" s="50" t="n"/>
      <c r="U1318" s="50" t="n"/>
      <c r="V1318" s="50" t="n"/>
      <c r="W1318" s="50" t="n"/>
      <c r="X1318" s="50" t="n"/>
      <c r="Y1318" s="51" t="n"/>
      <c r="Z1318" s="52" t="n"/>
      <c r="AA1318" s="50" t="n"/>
      <c r="AB1318" s="50" t="n"/>
      <c r="AC1318" s="61" t="n"/>
      <c r="AD1318" s="61" t="n"/>
      <c r="AE1318" s="50" t="n"/>
      <c r="AF1318" s="0" t="n"/>
      <c r="AG1318" s="0" t="n"/>
      <c r="AH1318" s="85">
        <f>IF(COUNTA(A1318:AG1318,AI1318,AL1318:AP1318)=0,"",IF(TRIM(A1318)="","AIR-ID REQUIRED",IF(OR(AND(K1318&lt;&gt;"",ISNA(MATCH(K1318,{"Yes","No","Unknown"},0))),AND(Q1318&lt;&gt;"",ISNA(MATCH(Q1318,{"Yes","No","Unknown"},0))),AND(R1318&lt;&gt;"",ISNA(MATCH(R1318,{"Yes","No","Unknown"},0))),AND(T1318&lt;&gt;"",ISNA(MATCH(T1318,{"Yes","No","Unknown"},0))),AND(J1318&lt;&gt;"",ISNA(MATCH(J1318,{"Improving","Stable","Deteriorating","New / Baseline","Not yet known"},0))),AND(Z1318&lt;&gt;"",ISNA(MATCH(Z1318,{"Open","Reviewed","Action Open","Escalated","Closed"},0))),AND(AG1318&lt;&gt;"",ISNA(MATCH(AG1318,{"UC-ID specific","Shared system baseline"},0))),AND(AI1318&lt;&gt;"",ISNA(MATCH(AI1318,{"Low","Medium","High","Critical"},0))),AND(AL1318&lt;&gt;"",COUNTIF(Lists!$A$3:$A$10,AL1318)=0),AND(AO1318&lt;&gt;"",ISNA(MATCH(AO1318,{"Operational monitoring","Performance review","Formal review"},0))),AND(AP1318&lt;&gt;"",ISNA(MATCH(AP1318,{"Raised per Monitoring and Review Plan","Not action-capable","Action-capable: raise not yet set"},0)))),"INVALID VALUE — use the dropdown list",IF(AND(AG1318="UC-ID specific",OR(AF1318="",AF1318="None")),"UC-ID REQUIRED",IF(OR(J1318="",K1318="",Q1318="",R1318="",T1318="",AL1318="",J1318="Not yet known",K1318="Unknown",Q1318="Unknown",R1318="Unknown",T1318="Unknown"),"UNKNOWN TO RESOLVE",IF(AND(K1318="Yes",OR(H1318="",I1318="",M1318="",N1318="",O1318="",P1318="",P1318="None",X1318="")),"BREACH ACTION INCOMPLETE",IF(AND(OR(K1318="Yes",Q1318="Yes"),AL1318="None"),"TRIGGER NOT RECORDED — select the E.4 trigger",IF(AND(OR(AND(AL1318&lt;&gt;"",AL1318&lt;&gt;"None"),R1318="Yes"),AM1318=""),"REASSESSMENT / CONSIDERATION REF REQUIRED",IF(AND(OR(R1318="Yes",T1318="Yes"),U1318=""),"GATE LOG EVENT ID REQUIRED",IF(OR(AND(D1318&lt;&gt;"",NOT(ISNUMBER(D1318))),AND(Y1318&lt;&gt;"",NOT(ISNUMBER(Y1318))),AND(ISNUMBER(D1318),ISNUMBER(Y1318),Y1318&lt;=D1318)),"DATE CHECK — Review and Next Review must be dates, Next after Review",IF(AND(ISNUMBER(AC1318),ISNUMBER(AD1318),AD1318&gt;AC1318),"SAMPLE EXCEEDS POPULATION",IF(AND(ISNUMBER(AD1318),ISNUMBER(AK1318),AD1318&lt;AK1318),"SAMPLE BELOW TIER MINIMUM",IF(AND(AI1318&lt;&gt;"",ISNUMBER(Y1318),AO1318=""),"REVIEW TYPE REQUIRED: operational, performance or formal (§6.4.4)",IF(AND(ISNUMBER(D1318),ISNUMBER(Y1318),AI1318&lt;&gt;"",Y1318-D1318&gt;IF(AI1318="Critical",31,IF(AI1318="High",IF(OR(AO1318="Operational monitoring",AO1318="Performance review"),31,92),IF(AI1318="Medium",IF(AO1318="Operational monitoring",31,IF(AO1318="Performance review",92,366)),366)))),"NEXT REVIEW EXCEEDS TIER CADENCE",IF(OR(AP1318="",AP1318="Action-capable: raise not yet set"),"AGENTIC CADENCE RAISE NOT SET (§6.4.4; size to be set by the Council)",IF(AND(Z1318="Closed",OR(D1318="",E1318="",G1318="",H1318="",I1318="",X1318="",Y1318="",AA1318="",AB1318="",NOT(ISNUMBER(AC1318)),NOT(ISNUMBER(AD1318)),AC1318&lt;1,AD1318&lt;1,AE1318="",AG1318="",AI1318="")),"CLOSURE EVIDENCE MISSING",IF(Z1318="Closed","Closure ready for independent review","Open / review")))))))))))))))))</f>
        <v/>
      </c>
      <c r="AI1318" s="0" t="n"/>
      <c r="AJ1318" s="0">
        <f>IF(AI1318="","",IF(AO1318="Operational monitoring",IF(AI1318="Low","Routine operational monitoring by the Service Owner",IF(AI1318="Medium","Monthly","Continuous (logged at least monthly)")),IF(AO1318="Performance review",IF(AI1318="Critical","At least monthly",IF(AI1318="High","Monthly",IF(AI1318="Medium","Quarterly","Annual"))),IF(AI1318="Critical","Continuous monitoring; formal review at least monthly",IF(AI1318="High","Quarterly","Annual")))))</f>
        <v/>
      </c>
      <c r="AK1318" s="0">
        <f>IF(OR(AI1318="",NOT(ISNUMBER(AC1318))),"",IF(OR(AI1318="Critical",AI1318="High"),MIN(AC1318,MAX(30,ROUNDUP(0.05*AC1318,0))),IF(AI1318="Medium",MIN(AC1318,20),MIN(AC1318,10))))</f>
        <v/>
      </c>
      <c r="AL1318" s="0" t="n"/>
      <c r="AM1318" s="0" t="n"/>
      <c r="AN1318" s="0" t="n"/>
      <c r="AO1318" s="0" t="n"/>
      <c r="AP1318" s="0" t="n"/>
    </row>
    <row r="1319">
      <c r="A1319" s="49" t="n"/>
      <c r="B1319" s="50" t="n"/>
      <c r="C1319" s="50" t="n"/>
      <c r="D1319" s="51" t="n"/>
      <c r="E1319" s="50" t="n"/>
      <c r="F1319" s="50" t="n"/>
      <c r="G1319" s="50" t="n"/>
      <c r="H1319" s="50" t="n"/>
      <c r="I1319" s="50" t="n"/>
      <c r="J1319" s="50" t="n"/>
      <c r="K1319" s="50" t="n"/>
      <c r="L1319" s="50" t="n"/>
      <c r="M1319" s="50" t="n"/>
      <c r="N1319" s="50" t="n"/>
      <c r="O1319" s="51" t="n"/>
      <c r="P1319" s="50" t="n"/>
      <c r="Q1319" s="50" t="n"/>
      <c r="R1319" s="50" t="n"/>
      <c r="S1319" s="50" t="n"/>
      <c r="T1319" s="50" t="n"/>
      <c r="U1319" s="50" t="n"/>
      <c r="V1319" s="50" t="n"/>
      <c r="W1319" s="50" t="n"/>
      <c r="X1319" s="50" t="n"/>
      <c r="Y1319" s="51" t="n"/>
      <c r="Z1319" s="52" t="n"/>
      <c r="AA1319" s="50" t="n"/>
      <c r="AB1319" s="50" t="n"/>
      <c r="AC1319" s="61" t="n"/>
      <c r="AD1319" s="61" t="n"/>
      <c r="AE1319" s="50" t="n"/>
      <c r="AF1319" s="0" t="n"/>
      <c r="AG1319" s="0" t="n"/>
      <c r="AH1319" s="85">
        <f>IF(COUNTA(A1319:AG1319,AI1319,AL1319:AP1319)=0,"",IF(TRIM(A1319)="","AIR-ID REQUIRED",IF(OR(AND(K1319&lt;&gt;"",ISNA(MATCH(K1319,{"Yes","No","Unknown"},0))),AND(Q1319&lt;&gt;"",ISNA(MATCH(Q1319,{"Yes","No","Unknown"},0))),AND(R1319&lt;&gt;"",ISNA(MATCH(R1319,{"Yes","No","Unknown"},0))),AND(T1319&lt;&gt;"",ISNA(MATCH(T1319,{"Yes","No","Unknown"},0))),AND(J1319&lt;&gt;"",ISNA(MATCH(J1319,{"Improving","Stable","Deteriorating","New / Baseline","Not yet known"},0))),AND(Z1319&lt;&gt;"",ISNA(MATCH(Z1319,{"Open","Reviewed","Action Open","Escalated","Closed"},0))),AND(AG1319&lt;&gt;"",ISNA(MATCH(AG1319,{"UC-ID specific","Shared system baseline"},0))),AND(AI1319&lt;&gt;"",ISNA(MATCH(AI1319,{"Low","Medium","High","Critical"},0))),AND(AL1319&lt;&gt;"",COUNTIF(Lists!$A$3:$A$10,AL1319)=0),AND(AO1319&lt;&gt;"",ISNA(MATCH(AO1319,{"Operational monitoring","Performance review","Formal review"},0))),AND(AP1319&lt;&gt;"",ISNA(MATCH(AP1319,{"Raised per Monitoring and Review Plan","Not action-capable","Action-capable: raise not yet set"},0)))),"INVALID VALUE — use the dropdown list",IF(AND(AG1319="UC-ID specific",OR(AF1319="",AF1319="None")),"UC-ID REQUIRED",IF(OR(J1319="",K1319="",Q1319="",R1319="",T1319="",AL1319="",J1319="Not yet known",K1319="Unknown",Q1319="Unknown",R1319="Unknown",T1319="Unknown"),"UNKNOWN TO RESOLVE",IF(AND(K1319="Yes",OR(H1319="",I1319="",M1319="",N1319="",O1319="",P1319="",P1319="None",X1319="")),"BREACH ACTION INCOMPLETE",IF(AND(OR(K1319="Yes",Q1319="Yes"),AL1319="None"),"TRIGGER NOT RECORDED — select the E.4 trigger",IF(AND(OR(AND(AL1319&lt;&gt;"",AL1319&lt;&gt;"None"),R1319="Yes"),AM1319=""),"REASSESSMENT / CONSIDERATION REF REQUIRED",IF(AND(OR(R1319="Yes",T1319="Yes"),U1319=""),"GATE LOG EVENT ID REQUIRED",IF(OR(AND(D1319&lt;&gt;"",NOT(ISNUMBER(D1319))),AND(Y1319&lt;&gt;"",NOT(ISNUMBER(Y1319))),AND(ISNUMBER(D1319),ISNUMBER(Y1319),Y1319&lt;=D1319)),"DATE CHECK — Review and Next Review must be dates, Next after Review",IF(AND(ISNUMBER(AC1319),ISNUMBER(AD1319),AD1319&gt;AC1319),"SAMPLE EXCEEDS POPULATION",IF(AND(ISNUMBER(AD1319),ISNUMBER(AK1319),AD1319&lt;AK1319),"SAMPLE BELOW TIER MINIMUM",IF(AND(AI1319&lt;&gt;"",ISNUMBER(Y1319),AO1319=""),"REVIEW TYPE REQUIRED: operational, performance or formal (§6.4.4)",IF(AND(ISNUMBER(D1319),ISNUMBER(Y1319),AI1319&lt;&gt;"",Y1319-D1319&gt;IF(AI1319="Critical",31,IF(AI1319="High",IF(OR(AO1319="Operational monitoring",AO1319="Performance review"),31,92),IF(AI1319="Medium",IF(AO1319="Operational monitoring",31,IF(AO1319="Performance review",92,366)),366)))),"NEXT REVIEW EXCEEDS TIER CADENCE",IF(OR(AP1319="",AP1319="Action-capable: raise not yet set"),"AGENTIC CADENCE RAISE NOT SET (§6.4.4; size to be set by the Council)",IF(AND(Z1319="Closed",OR(D1319="",E1319="",G1319="",H1319="",I1319="",X1319="",Y1319="",AA1319="",AB1319="",NOT(ISNUMBER(AC1319)),NOT(ISNUMBER(AD1319)),AC1319&lt;1,AD1319&lt;1,AE1319="",AG1319="",AI1319="")),"CLOSURE EVIDENCE MISSING",IF(Z1319="Closed","Closure ready for independent review","Open / review")))))))))))))))))</f>
        <v/>
      </c>
      <c r="AI1319" s="0" t="n"/>
      <c r="AJ1319" s="0">
        <f>IF(AI1319="","",IF(AO1319="Operational monitoring",IF(AI1319="Low","Routine operational monitoring by the Service Owner",IF(AI1319="Medium","Monthly","Continuous (logged at least monthly)")),IF(AO1319="Performance review",IF(AI1319="Critical","At least monthly",IF(AI1319="High","Monthly",IF(AI1319="Medium","Quarterly","Annual"))),IF(AI1319="Critical","Continuous monitoring; formal review at least monthly",IF(AI1319="High","Quarterly","Annual")))))</f>
        <v/>
      </c>
      <c r="AK1319" s="0">
        <f>IF(OR(AI1319="",NOT(ISNUMBER(AC1319))),"",IF(OR(AI1319="Critical",AI1319="High"),MIN(AC1319,MAX(30,ROUNDUP(0.05*AC1319,0))),IF(AI1319="Medium",MIN(AC1319,20),MIN(AC1319,10))))</f>
        <v/>
      </c>
      <c r="AL1319" s="0" t="n"/>
      <c r="AM1319" s="0" t="n"/>
      <c r="AN1319" s="0" t="n"/>
      <c r="AO1319" s="0" t="n"/>
      <c r="AP1319" s="0" t="n"/>
    </row>
    <row r="1320">
      <c r="A1320" s="49" t="n"/>
      <c r="B1320" s="50" t="n"/>
      <c r="C1320" s="50" t="n"/>
      <c r="D1320" s="51" t="n"/>
      <c r="E1320" s="50" t="n"/>
      <c r="F1320" s="50" t="n"/>
      <c r="G1320" s="50" t="n"/>
      <c r="H1320" s="50" t="n"/>
      <c r="I1320" s="50" t="n"/>
      <c r="J1320" s="50" t="n"/>
      <c r="K1320" s="50" t="n"/>
      <c r="L1320" s="50" t="n"/>
      <c r="M1320" s="50" t="n"/>
      <c r="N1320" s="50" t="n"/>
      <c r="O1320" s="51" t="n"/>
      <c r="P1320" s="50" t="n"/>
      <c r="Q1320" s="50" t="n"/>
      <c r="R1320" s="50" t="n"/>
      <c r="S1320" s="50" t="n"/>
      <c r="T1320" s="50" t="n"/>
      <c r="U1320" s="50" t="n"/>
      <c r="V1320" s="50" t="n"/>
      <c r="W1320" s="50" t="n"/>
      <c r="X1320" s="50" t="n"/>
      <c r="Y1320" s="51" t="n"/>
      <c r="Z1320" s="52" t="n"/>
      <c r="AA1320" s="50" t="n"/>
      <c r="AB1320" s="50" t="n"/>
      <c r="AC1320" s="61" t="n"/>
      <c r="AD1320" s="61" t="n"/>
      <c r="AE1320" s="50" t="n"/>
      <c r="AF1320" s="0" t="n"/>
      <c r="AG1320" s="0" t="n"/>
      <c r="AH1320" s="85">
        <f>IF(COUNTA(A1320:AG1320,AI1320,AL1320:AP1320)=0,"",IF(TRIM(A1320)="","AIR-ID REQUIRED",IF(OR(AND(K1320&lt;&gt;"",ISNA(MATCH(K1320,{"Yes","No","Unknown"},0))),AND(Q1320&lt;&gt;"",ISNA(MATCH(Q1320,{"Yes","No","Unknown"},0))),AND(R1320&lt;&gt;"",ISNA(MATCH(R1320,{"Yes","No","Unknown"},0))),AND(T1320&lt;&gt;"",ISNA(MATCH(T1320,{"Yes","No","Unknown"},0))),AND(J1320&lt;&gt;"",ISNA(MATCH(J1320,{"Improving","Stable","Deteriorating","New / Baseline","Not yet known"},0))),AND(Z1320&lt;&gt;"",ISNA(MATCH(Z1320,{"Open","Reviewed","Action Open","Escalated","Closed"},0))),AND(AG1320&lt;&gt;"",ISNA(MATCH(AG1320,{"UC-ID specific","Shared system baseline"},0))),AND(AI1320&lt;&gt;"",ISNA(MATCH(AI1320,{"Low","Medium","High","Critical"},0))),AND(AL1320&lt;&gt;"",COUNTIF(Lists!$A$3:$A$10,AL1320)=0),AND(AO1320&lt;&gt;"",ISNA(MATCH(AO1320,{"Operational monitoring","Performance review","Formal review"},0))),AND(AP1320&lt;&gt;"",ISNA(MATCH(AP1320,{"Raised per Monitoring and Review Plan","Not action-capable","Action-capable: raise not yet set"},0)))),"INVALID VALUE — use the dropdown list",IF(AND(AG1320="UC-ID specific",OR(AF1320="",AF1320="None")),"UC-ID REQUIRED",IF(OR(J1320="",K1320="",Q1320="",R1320="",T1320="",AL1320="",J1320="Not yet known",K1320="Unknown",Q1320="Unknown",R1320="Unknown",T1320="Unknown"),"UNKNOWN TO RESOLVE",IF(AND(K1320="Yes",OR(H1320="",I1320="",M1320="",N1320="",O1320="",P1320="",P1320="None",X1320="")),"BREACH ACTION INCOMPLETE",IF(AND(OR(K1320="Yes",Q1320="Yes"),AL1320="None"),"TRIGGER NOT RECORDED — select the E.4 trigger",IF(AND(OR(AND(AL1320&lt;&gt;"",AL1320&lt;&gt;"None"),R1320="Yes"),AM1320=""),"REASSESSMENT / CONSIDERATION REF REQUIRED",IF(AND(OR(R1320="Yes",T1320="Yes"),U1320=""),"GATE LOG EVENT ID REQUIRED",IF(OR(AND(D1320&lt;&gt;"",NOT(ISNUMBER(D1320))),AND(Y1320&lt;&gt;"",NOT(ISNUMBER(Y1320))),AND(ISNUMBER(D1320),ISNUMBER(Y1320),Y1320&lt;=D1320)),"DATE CHECK — Review and Next Review must be dates, Next after Review",IF(AND(ISNUMBER(AC1320),ISNUMBER(AD1320),AD1320&gt;AC1320),"SAMPLE EXCEEDS POPULATION",IF(AND(ISNUMBER(AD1320),ISNUMBER(AK1320),AD1320&lt;AK1320),"SAMPLE BELOW TIER MINIMUM",IF(AND(AI1320&lt;&gt;"",ISNUMBER(Y1320),AO1320=""),"REVIEW TYPE REQUIRED: operational, performance or formal (§6.4.4)",IF(AND(ISNUMBER(D1320),ISNUMBER(Y1320),AI1320&lt;&gt;"",Y1320-D1320&gt;IF(AI1320="Critical",31,IF(AI1320="High",IF(OR(AO1320="Operational monitoring",AO1320="Performance review"),31,92),IF(AI1320="Medium",IF(AO1320="Operational monitoring",31,IF(AO1320="Performance review",92,366)),366)))),"NEXT REVIEW EXCEEDS TIER CADENCE",IF(OR(AP1320="",AP1320="Action-capable: raise not yet set"),"AGENTIC CADENCE RAISE NOT SET (§6.4.4; size to be set by the Council)",IF(AND(Z1320="Closed",OR(D1320="",E1320="",G1320="",H1320="",I1320="",X1320="",Y1320="",AA1320="",AB1320="",NOT(ISNUMBER(AC1320)),NOT(ISNUMBER(AD1320)),AC1320&lt;1,AD1320&lt;1,AE1320="",AG1320="",AI1320="")),"CLOSURE EVIDENCE MISSING",IF(Z1320="Closed","Closure ready for independent review","Open / review")))))))))))))))))</f>
        <v/>
      </c>
      <c r="AI1320" s="0" t="n"/>
      <c r="AJ1320" s="0">
        <f>IF(AI1320="","",IF(AO1320="Operational monitoring",IF(AI1320="Low","Routine operational monitoring by the Service Owner",IF(AI1320="Medium","Monthly","Continuous (logged at least monthly)")),IF(AO1320="Performance review",IF(AI1320="Critical","At least monthly",IF(AI1320="High","Monthly",IF(AI1320="Medium","Quarterly","Annual"))),IF(AI1320="Critical","Continuous monitoring; formal review at least monthly",IF(AI1320="High","Quarterly","Annual")))))</f>
        <v/>
      </c>
      <c r="AK1320" s="0">
        <f>IF(OR(AI1320="",NOT(ISNUMBER(AC1320))),"",IF(OR(AI1320="Critical",AI1320="High"),MIN(AC1320,MAX(30,ROUNDUP(0.05*AC1320,0))),IF(AI1320="Medium",MIN(AC1320,20),MIN(AC1320,10))))</f>
        <v/>
      </c>
      <c r="AL1320" s="0" t="n"/>
      <c r="AM1320" s="0" t="n"/>
      <c r="AN1320" s="0" t="n"/>
      <c r="AO1320" s="0" t="n"/>
      <c r="AP1320" s="0" t="n"/>
    </row>
    <row r="1321">
      <c r="A1321" s="49" t="n"/>
      <c r="B1321" s="50" t="n"/>
      <c r="C1321" s="50" t="n"/>
      <c r="D1321" s="51" t="n"/>
      <c r="E1321" s="50" t="n"/>
      <c r="F1321" s="50" t="n"/>
      <c r="G1321" s="50" t="n"/>
      <c r="H1321" s="50" t="n"/>
      <c r="I1321" s="50" t="n"/>
      <c r="J1321" s="50" t="n"/>
      <c r="K1321" s="50" t="n"/>
      <c r="L1321" s="50" t="n"/>
      <c r="M1321" s="50" t="n"/>
      <c r="N1321" s="50" t="n"/>
      <c r="O1321" s="51" t="n"/>
      <c r="P1321" s="50" t="n"/>
      <c r="Q1321" s="50" t="n"/>
      <c r="R1321" s="50" t="n"/>
      <c r="S1321" s="50" t="n"/>
      <c r="T1321" s="50" t="n"/>
      <c r="U1321" s="50" t="n"/>
      <c r="V1321" s="50" t="n"/>
      <c r="W1321" s="50" t="n"/>
      <c r="X1321" s="50" t="n"/>
      <c r="Y1321" s="51" t="n"/>
      <c r="Z1321" s="52" t="n"/>
      <c r="AA1321" s="50" t="n"/>
      <c r="AB1321" s="50" t="n"/>
      <c r="AC1321" s="61" t="n"/>
      <c r="AD1321" s="61" t="n"/>
      <c r="AE1321" s="50" t="n"/>
      <c r="AF1321" s="0" t="n"/>
      <c r="AG1321" s="0" t="n"/>
      <c r="AH1321" s="85">
        <f>IF(COUNTA(A1321:AG1321,AI1321,AL1321:AP1321)=0,"",IF(TRIM(A1321)="","AIR-ID REQUIRED",IF(OR(AND(K1321&lt;&gt;"",ISNA(MATCH(K1321,{"Yes","No","Unknown"},0))),AND(Q1321&lt;&gt;"",ISNA(MATCH(Q1321,{"Yes","No","Unknown"},0))),AND(R1321&lt;&gt;"",ISNA(MATCH(R1321,{"Yes","No","Unknown"},0))),AND(T1321&lt;&gt;"",ISNA(MATCH(T1321,{"Yes","No","Unknown"},0))),AND(J1321&lt;&gt;"",ISNA(MATCH(J1321,{"Improving","Stable","Deteriorating","New / Baseline","Not yet known"},0))),AND(Z1321&lt;&gt;"",ISNA(MATCH(Z1321,{"Open","Reviewed","Action Open","Escalated","Closed"},0))),AND(AG1321&lt;&gt;"",ISNA(MATCH(AG1321,{"UC-ID specific","Shared system baseline"},0))),AND(AI1321&lt;&gt;"",ISNA(MATCH(AI1321,{"Low","Medium","High","Critical"},0))),AND(AL1321&lt;&gt;"",COUNTIF(Lists!$A$3:$A$10,AL1321)=0),AND(AO1321&lt;&gt;"",ISNA(MATCH(AO1321,{"Operational monitoring","Performance review","Formal review"},0))),AND(AP1321&lt;&gt;"",ISNA(MATCH(AP1321,{"Raised per Monitoring and Review Plan","Not action-capable","Action-capable: raise not yet set"},0)))),"INVALID VALUE — use the dropdown list",IF(AND(AG1321="UC-ID specific",OR(AF1321="",AF1321="None")),"UC-ID REQUIRED",IF(OR(J1321="",K1321="",Q1321="",R1321="",T1321="",AL1321="",J1321="Not yet known",K1321="Unknown",Q1321="Unknown",R1321="Unknown",T1321="Unknown"),"UNKNOWN TO RESOLVE",IF(AND(K1321="Yes",OR(H1321="",I1321="",M1321="",N1321="",O1321="",P1321="",P1321="None",X1321="")),"BREACH ACTION INCOMPLETE",IF(AND(OR(K1321="Yes",Q1321="Yes"),AL1321="None"),"TRIGGER NOT RECORDED — select the E.4 trigger",IF(AND(OR(AND(AL1321&lt;&gt;"",AL1321&lt;&gt;"None"),R1321="Yes"),AM1321=""),"REASSESSMENT / CONSIDERATION REF REQUIRED",IF(AND(OR(R1321="Yes",T1321="Yes"),U1321=""),"GATE LOG EVENT ID REQUIRED",IF(OR(AND(D1321&lt;&gt;"",NOT(ISNUMBER(D1321))),AND(Y1321&lt;&gt;"",NOT(ISNUMBER(Y1321))),AND(ISNUMBER(D1321),ISNUMBER(Y1321),Y1321&lt;=D1321)),"DATE CHECK — Review and Next Review must be dates, Next after Review",IF(AND(ISNUMBER(AC1321),ISNUMBER(AD1321),AD1321&gt;AC1321),"SAMPLE EXCEEDS POPULATION",IF(AND(ISNUMBER(AD1321),ISNUMBER(AK1321),AD1321&lt;AK1321),"SAMPLE BELOW TIER MINIMUM",IF(AND(AI1321&lt;&gt;"",ISNUMBER(Y1321),AO1321=""),"REVIEW TYPE REQUIRED: operational, performance or formal (§6.4.4)",IF(AND(ISNUMBER(D1321),ISNUMBER(Y1321),AI1321&lt;&gt;"",Y1321-D1321&gt;IF(AI1321="Critical",31,IF(AI1321="High",IF(OR(AO1321="Operational monitoring",AO1321="Performance review"),31,92),IF(AI1321="Medium",IF(AO1321="Operational monitoring",31,IF(AO1321="Performance review",92,366)),366)))),"NEXT REVIEW EXCEEDS TIER CADENCE",IF(OR(AP1321="",AP1321="Action-capable: raise not yet set"),"AGENTIC CADENCE RAISE NOT SET (§6.4.4; size to be set by the Council)",IF(AND(Z1321="Closed",OR(D1321="",E1321="",G1321="",H1321="",I1321="",X1321="",Y1321="",AA1321="",AB1321="",NOT(ISNUMBER(AC1321)),NOT(ISNUMBER(AD1321)),AC1321&lt;1,AD1321&lt;1,AE1321="",AG1321="",AI1321="")),"CLOSURE EVIDENCE MISSING",IF(Z1321="Closed","Closure ready for independent review","Open / review")))))))))))))))))</f>
        <v/>
      </c>
      <c r="AI1321" s="0" t="n"/>
      <c r="AJ1321" s="0">
        <f>IF(AI1321="","",IF(AO1321="Operational monitoring",IF(AI1321="Low","Routine operational monitoring by the Service Owner",IF(AI1321="Medium","Monthly","Continuous (logged at least monthly)")),IF(AO1321="Performance review",IF(AI1321="Critical","At least monthly",IF(AI1321="High","Monthly",IF(AI1321="Medium","Quarterly","Annual"))),IF(AI1321="Critical","Continuous monitoring; formal review at least monthly",IF(AI1321="High","Quarterly","Annual")))))</f>
        <v/>
      </c>
      <c r="AK1321" s="0">
        <f>IF(OR(AI1321="",NOT(ISNUMBER(AC1321))),"",IF(OR(AI1321="Critical",AI1321="High"),MIN(AC1321,MAX(30,ROUNDUP(0.05*AC1321,0))),IF(AI1321="Medium",MIN(AC1321,20),MIN(AC1321,10))))</f>
        <v/>
      </c>
      <c r="AL1321" s="0" t="n"/>
      <c r="AM1321" s="0" t="n"/>
      <c r="AN1321" s="0" t="n"/>
      <c r="AO1321" s="0" t="n"/>
      <c r="AP1321" s="0" t="n"/>
    </row>
    <row r="1322">
      <c r="A1322" s="49" t="n"/>
      <c r="B1322" s="50" t="n"/>
      <c r="C1322" s="50" t="n"/>
      <c r="D1322" s="51" t="n"/>
      <c r="E1322" s="50" t="n"/>
      <c r="F1322" s="50" t="n"/>
      <c r="G1322" s="50" t="n"/>
      <c r="H1322" s="50" t="n"/>
      <c r="I1322" s="50" t="n"/>
      <c r="J1322" s="50" t="n"/>
      <c r="K1322" s="50" t="n"/>
      <c r="L1322" s="50" t="n"/>
      <c r="M1322" s="50" t="n"/>
      <c r="N1322" s="50" t="n"/>
      <c r="O1322" s="51" t="n"/>
      <c r="P1322" s="50" t="n"/>
      <c r="Q1322" s="50" t="n"/>
      <c r="R1322" s="50" t="n"/>
      <c r="S1322" s="50" t="n"/>
      <c r="T1322" s="50" t="n"/>
      <c r="U1322" s="50" t="n"/>
      <c r="V1322" s="50" t="n"/>
      <c r="W1322" s="50" t="n"/>
      <c r="X1322" s="50" t="n"/>
      <c r="Y1322" s="51" t="n"/>
      <c r="Z1322" s="52" t="n"/>
      <c r="AA1322" s="50" t="n"/>
      <c r="AB1322" s="50" t="n"/>
      <c r="AC1322" s="61" t="n"/>
      <c r="AD1322" s="61" t="n"/>
      <c r="AE1322" s="50" t="n"/>
      <c r="AF1322" s="0" t="n"/>
      <c r="AG1322" s="0" t="n"/>
      <c r="AH1322" s="85">
        <f>IF(COUNTA(A1322:AG1322,AI1322,AL1322:AP1322)=0,"",IF(TRIM(A1322)="","AIR-ID REQUIRED",IF(OR(AND(K1322&lt;&gt;"",ISNA(MATCH(K1322,{"Yes","No","Unknown"},0))),AND(Q1322&lt;&gt;"",ISNA(MATCH(Q1322,{"Yes","No","Unknown"},0))),AND(R1322&lt;&gt;"",ISNA(MATCH(R1322,{"Yes","No","Unknown"},0))),AND(T1322&lt;&gt;"",ISNA(MATCH(T1322,{"Yes","No","Unknown"},0))),AND(J1322&lt;&gt;"",ISNA(MATCH(J1322,{"Improving","Stable","Deteriorating","New / Baseline","Not yet known"},0))),AND(Z1322&lt;&gt;"",ISNA(MATCH(Z1322,{"Open","Reviewed","Action Open","Escalated","Closed"},0))),AND(AG1322&lt;&gt;"",ISNA(MATCH(AG1322,{"UC-ID specific","Shared system baseline"},0))),AND(AI1322&lt;&gt;"",ISNA(MATCH(AI1322,{"Low","Medium","High","Critical"},0))),AND(AL1322&lt;&gt;"",COUNTIF(Lists!$A$3:$A$10,AL1322)=0),AND(AO1322&lt;&gt;"",ISNA(MATCH(AO1322,{"Operational monitoring","Performance review","Formal review"},0))),AND(AP1322&lt;&gt;"",ISNA(MATCH(AP1322,{"Raised per Monitoring and Review Plan","Not action-capable","Action-capable: raise not yet set"},0)))),"INVALID VALUE — use the dropdown list",IF(AND(AG1322="UC-ID specific",OR(AF1322="",AF1322="None")),"UC-ID REQUIRED",IF(OR(J1322="",K1322="",Q1322="",R1322="",T1322="",AL1322="",J1322="Not yet known",K1322="Unknown",Q1322="Unknown",R1322="Unknown",T1322="Unknown"),"UNKNOWN TO RESOLVE",IF(AND(K1322="Yes",OR(H1322="",I1322="",M1322="",N1322="",O1322="",P1322="",P1322="None",X1322="")),"BREACH ACTION INCOMPLETE",IF(AND(OR(K1322="Yes",Q1322="Yes"),AL1322="None"),"TRIGGER NOT RECORDED — select the E.4 trigger",IF(AND(OR(AND(AL1322&lt;&gt;"",AL1322&lt;&gt;"None"),R1322="Yes"),AM1322=""),"REASSESSMENT / CONSIDERATION REF REQUIRED",IF(AND(OR(R1322="Yes",T1322="Yes"),U1322=""),"GATE LOG EVENT ID REQUIRED",IF(OR(AND(D1322&lt;&gt;"",NOT(ISNUMBER(D1322))),AND(Y1322&lt;&gt;"",NOT(ISNUMBER(Y1322))),AND(ISNUMBER(D1322),ISNUMBER(Y1322),Y1322&lt;=D1322)),"DATE CHECK — Review and Next Review must be dates, Next after Review",IF(AND(ISNUMBER(AC1322),ISNUMBER(AD1322),AD1322&gt;AC1322),"SAMPLE EXCEEDS POPULATION",IF(AND(ISNUMBER(AD1322),ISNUMBER(AK1322),AD1322&lt;AK1322),"SAMPLE BELOW TIER MINIMUM",IF(AND(AI1322&lt;&gt;"",ISNUMBER(Y1322),AO1322=""),"REVIEW TYPE REQUIRED: operational, performance or formal (§6.4.4)",IF(AND(ISNUMBER(D1322),ISNUMBER(Y1322),AI1322&lt;&gt;"",Y1322-D1322&gt;IF(AI1322="Critical",31,IF(AI1322="High",IF(OR(AO1322="Operational monitoring",AO1322="Performance review"),31,92),IF(AI1322="Medium",IF(AO1322="Operational monitoring",31,IF(AO1322="Performance review",92,366)),366)))),"NEXT REVIEW EXCEEDS TIER CADENCE",IF(OR(AP1322="",AP1322="Action-capable: raise not yet set"),"AGENTIC CADENCE RAISE NOT SET (§6.4.4; size to be set by the Council)",IF(AND(Z1322="Closed",OR(D1322="",E1322="",G1322="",H1322="",I1322="",X1322="",Y1322="",AA1322="",AB1322="",NOT(ISNUMBER(AC1322)),NOT(ISNUMBER(AD1322)),AC1322&lt;1,AD1322&lt;1,AE1322="",AG1322="",AI1322="")),"CLOSURE EVIDENCE MISSING",IF(Z1322="Closed","Closure ready for independent review","Open / review")))))))))))))))))</f>
        <v/>
      </c>
      <c r="AI1322" s="0" t="n"/>
      <c r="AJ1322" s="0">
        <f>IF(AI1322="","",IF(AO1322="Operational monitoring",IF(AI1322="Low","Routine operational monitoring by the Service Owner",IF(AI1322="Medium","Monthly","Continuous (logged at least monthly)")),IF(AO1322="Performance review",IF(AI1322="Critical","At least monthly",IF(AI1322="High","Monthly",IF(AI1322="Medium","Quarterly","Annual"))),IF(AI1322="Critical","Continuous monitoring; formal review at least monthly",IF(AI1322="High","Quarterly","Annual")))))</f>
        <v/>
      </c>
      <c r="AK1322" s="0">
        <f>IF(OR(AI1322="",NOT(ISNUMBER(AC1322))),"",IF(OR(AI1322="Critical",AI1322="High"),MIN(AC1322,MAX(30,ROUNDUP(0.05*AC1322,0))),IF(AI1322="Medium",MIN(AC1322,20),MIN(AC1322,10))))</f>
        <v/>
      </c>
      <c r="AL1322" s="0" t="n"/>
      <c r="AM1322" s="0" t="n"/>
      <c r="AN1322" s="0" t="n"/>
      <c r="AO1322" s="0" t="n"/>
      <c r="AP1322" s="0" t="n"/>
    </row>
    <row r="1323">
      <c r="A1323" s="49" t="n"/>
      <c r="B1323" s="50" t="n"/>
      <c r="C1323" s="50" t="n"/>
      <c r="D1323" s="51" t="n"/>
      <c r="E1323" s="50" t="n"/>
      <c r="F1323" s="50" t="n"/>
      <c r="G1323" s="50" t="n"/>
      <c r="H1323" s="50" t="n"/>
      <c r="I1323" s="50" t="n"/>
      <c r="J1323" s="50" t="n"/>
      <c r="K1323" s="50" t="n"/>
      <c r="L1323" s="50" t="n"/>
      <c r="M1323" s="50" t="n"/>
      <c r="N1323" s="50" t="n"/>
      <c r="O1323" s="51" t="n"/>
      <c r="P1323" s="50" t="n"/>
      <c r="Q1323" s="50" t="n"/>
      <c r="R1323" s="50" t="n"/>
      <c r="S1323" s="50" t="n"/>
      <c r="T1323" s="50" t="n"/>
      <c r="U1323" s="50" t="n"/>
      <c r="V1323" s="50" t="n"/>
      <c r="W1323" s="50" t="n"/>
      <c r="X1323" s="50" t="n"/>
      <c r="Y1323" s="51" t="n"/>
      <c r="Z1323" s="52" t="n"/>
      <c r="AA1323" s="50" t="n"/>
      <c r="AB1323" s="50" t="n"/>
      <c r="AC1323" s="61" t="n"/>
      <c r="AD1323" s="61" t="n"/>
      <c r="AE1323" s="50" t="n"/>
      <c r="AF1323" s="0" t="n"/>
      <c r="AG1323" s="0" t="n"/>
      <c r="AH1323" s="85">
        <f>IF(COUNTA(A1323:AG1323,AI1323,AL1323:AP1323)=0,"",IF(TRIM(A1323)="","AIR-ID REQUIRED",IF(OR(AND(K1323&lt;&gt;"",ISNA(MATCH(K1323,{"Yes","No","Unknown"},0))),AND(Q1323&lt;&gt;"",ISNA(MATCH(Q1323,{"Yes","No","Unknown"},0))),AND(R1323&lt;&gt;"",ISNA(MATCH(R1323,{"Yes","No","Unknown"},0))),AND(T1323&lt;&gt;"",ISNA(MATCH(T1323,{"Yes","No","Unknown"},0))),AND(J1323&lt;&gt;"",ISNA(MATCH(J1323,{"Improving","Stable","Deteriorating","New / Baseline","Not yet known"},0))),AND(Z1323&lt;&gt;"",ISNA(MATCH(Z1323,{"Open","Reviewed","Action Open","Escalated","Closed"},0))),AND(AG1323&lt;&gt;"",ISNA(MATCH(AG1323,{"UC-ID specific","Shared system baseline"},0))),AND(AI1323&lt;&gt;"",ISNA(MATCH(AI1323,{"Low","Medium","High","Critical"},0))),AND(AL1323&lt;&gt;"",COUNTIF(Lists!$A$3:$A$10,AL1323)=0),AND(AO1323&lt;&gt;"",ISNA(MATCH(AO1323,{"Operational monitoring","Performance review","Formal review"},0))),AND(AP1323&lt;&gt;"",ISNA(MATCH(AP1323,{"Raised per Monitoring and Review Plan","Not action-capable","Action-capable: raise not yet set"},0)))),"INVALID VALUE — use the dropdown list",IF(AND(AG1323="UC-ID specific",OR(AF1323="",AF1323="None")),"UC-ID REQUIRED",IF(OR(J1323="",K1323="",Q1323="",R1323="",T1323="",AL1323="",J1323="Not yet known",K1323="Unknown",Q1323="Unknown",R1323="Unknown",T1323="Unknown"),"UNKNOWN TO RESOLVE",IF(AND(K1323="Yes",OR(H1323="",I1323="",M1323="",N1323="",O1323="",P1323="",P1323="None",X1323="")),"BREACH ACTION INCOMPLETE",IF(AND(OR(K1323="Yes",Q1323="Yes"),AL1323="None"),"TRIGGER NOT RECORDED — select the E.4 trigger",IF(AND(OR(AND(AL1323&lt;&gt;"",AL1323&lt;&gt;"None"),R1323="Yes"),AM1323=""),"REASSESSMENT / CONSIDERATION REF REQUIRED",IF(AND(OR(R1323="Yes",T1323="Yes"),U1323=""),"GATE LOG EVENT ID REQUIRED",IF(OR(AND(D1323&lt;&gt;"",NOT(ISNUMBER(D1323))),AND(Y1323&lt;&gt;"",NOT(ISNUMBER(Y1323))),AND(ISNUMBER(D1323),ISNUMBER(Y1323),Y1323&lt;=D1323)),"DATE CHECK — Review and Next Review must be dates, Next after Review",IF(AND(ISNUMBER(AC1323),ISNUMBER(AD1323),AD1323&gt;AC1323),"SAMPLE EXCEEDS POPULATION",IF(AND(ISNUMBER(AD1323),ISNUMBER(AK1323),AD1323&lt;AK1323),"SAMPLE BELOW TIER MINIMUM",IF(AND(AI1323&lt;&gt;"",ISNUMBER(Y1323),AO1323=""),"REVIEW TYPE REQUIRED: operational, performance or formal (§6.4.4)",IF(AND(ISNUMBER(D1323),ISNUMBER(Y1323),AI1323&lt;&gt;"",Y1323-D1323&gt;IF(AI1323="Critical",31,IF(AI1323="High",IF(OR(AO1323="Operational monitoring",AO1323="Performance review"),31,92),IF(AI1323="Medium",IF(AO1323="Operational monitoring",31,IF(AO1323="Performance review",92,366)),366)))),"NEXT REVIEW EXCEEDS TIER CADENCE",IF(OR(AP1323="",AP1323="Action-capable: raise not yet set"),"AGENTIC CADENCE RAISE NOT SET (§6.4.4; size to be set by the Council)",IF(AND(Z1323="Closed",OR(D1323="",E1323="",G1323="",H1323="",I1323="",X1323="",Y1323="",AA1323="",AB1323="",NOT(ISNUMBER(AC1323)),NOT(ISNUMBER(AD1323)),AC1323&lt;1,AD1323&lt;1,AE1323="",AG1323="",AI1323="")),"CLOSURE EVIDENCE MISSING",IF(Z1323="Closed","Closure ready for independent review","Open / review")))))))))))))))))</f>
        <v/>
      </c>
      <c r="AI1323" s="0" t="n"/>
      <c r="AJ1323" s="0">
        <f>IF(AI1323="","",IF(AO1323="Operational monitoring",IF(AI1323="Low","Routine operational monitoring by the Service Owner",IF(AI1323="Medium","Monthly","Continuous (logged at least monthly)")),IF(AO1323="Performance review",IF(AI1323="Critical","At least monthly",IF(AI1323="High","Monthly",IF(AI1323="Medium","Quarterly","Annual"))),IF(AI1323="Critical","Continuous monitoring; formal review at least monthly",IF(AI1323="High","Quarterly","Annual")))))</f>
        <v/>
      </c>
      <c r="AK1323" s="0">
        <f>IF(OR(AI1323="",NOT(ISNUMBER(AC1323))),"",IF(OR(AI1323="Critical",AI1323="High"),MIN(AC1323,MAX(30,ROUNDUP(0.05*AC1323,0))),IF(AI1323="Medium",MIN(AC1323,20),MIN(AC1323,10))))</f>
        <v/>
      </c>
      <c r="AL1323" s="0" t="n"/>
      <c r="AM1323" s="0" t="n"/>
      <c r="AN1323" s="0" t="n"/>
      <c r="AO1323" s="0" t="n"/>
      <c r="AP1323" s="0" t="n"/>
    </row>
    <row r="1324">
      <c r="A1324" s="49" t="n"/>
      <c r="B1324" s="50" t="n"/>
      <c r="C1324" s="50" t="n"/>
      <c r="D1324" s="51" t="n"/>
      <c r="E1324" s="50" t="n"/>
      <c r="F1324" s="50" t="n"/>
      <c r="G1324" s="50" t="n"/>
      <c r="H1324" s="50" t="n"/>
      <c r="I1324" s="50" t="n"/>
      <c r="J1324" s="50" t="n"/>
      <c r="K1324" s="50" t="n"/>
      <c r="L1324" s="50" t="n"/>
      <c r="M1324" s="50" t="n"/>
      <c r="N1324" s="50" t="n"/>
      <c r="O1324" s="51" t="n"/>
      <c r="P1324" s="50" t="n"/>
      <c r="Q1324" s="50" t="n"/>
      <c r="R1324" s="50" t="n"/>
      <c r="S1324" s="50" t="n"/>
      <c r="T1324" s="50" t="n"/>
      <c r="U1324" s="50" t="n"/>
      <c r="V1324" s="50" t="n"/>
      <c r="W1324" s="50" t="n"/>
      <c r="X1324" s="50" t="n"/>
      <c r="Y1324" s="51" t="n"/>
      <c r="Z1324" s="52" t="n"/>
      <c r="AA1324" s="50" t="n"/>
      <c r="AB1324" s="50" t="n"/>
      <c r="AC1324" s="61" t="n"/>
      <c r="AD1324" s="61" t="n"/>
      <c r="AE1324" s="50" t="n"/>
      <c r="AF1324" s="0" t="n"/>
      <c r="AG1324" s="0" t="n"/>
      <c r="AH1324" s="85">
        <f>IF(COUNTA(A1324:AG1324,AI1324,AL1324:AP1324)=0,"",IF(TRIM(A1324)="","AIR-ID REQUIRED",IF(OR(AND(K1324&lt;&gt;"",ISNA(MATCH(K1324,{"Yes","No","Unknown"},0))),AND(Q1324&lt;&gt;"",ISNA(MATCH(Q1324,{"Yes","No","Unknown"},0))),AND(R1324&lt;&gt;"",ISNA(MATCH(R1324,{"Yes","No","Unknown"},0))),AND(T1324&lt;&gt;"",ISNA(MATCH(T1324,{"Yes","No","Unknown"},0))),AND(J1324&lt;&gt;"",ISNA(MATCH(J1324,{"Improving","Stable","Deteriorating","New / Baseline","Not yet known"},0))),AND(Z1324&lt;&gt;"",ISNA(MATCH(Z1324,{"Open","Reviewed","Action Open","Escalated","Closed"},0))),AND(AG1324&lt;&gt;"",ISNA(MATCH(AG1324,{"UC-ID specific","Shared system baseline"},0))),AND(AI1324&lt;&gt;"",ISNA(MATCH(AI1324,{"Low","Medium","High","Critical"},0))),AND(AL1324&lt;&gt;"",COUNTIF(Lists!$A$3:$A$10,AL1324)=0),AND(AO1324&lt;&gt;"",ISNA(MATCH(AO1324,{"Operational monitoring","Performance review","Formal review"},0))),AND(AP1324&lt;&gt;"",ISNA(MATCH(AP1324,{"Raised per Monitoring and Review Plan","Not action-capable","Action-capable: raise not yet set"},0)))),"INVALID VALUE — use the dropdown list",IF(AND(AG1324="UC-ID specific",OR(AF1324="",AF1324="None")),"UC-ID REQUIRED",IF(OR(J1324="",K1324="",Q1324="",R1324="",T1324="",AL1324="",J1324="Not yet known",K1324="Unknown",Q1324="Unknown",R1324="Unknown",T1324="Unknown"),"UNKNOWN TO RESOLVE",IF(AND(K1324="Yes",OR(H1324="",I1324="",M1324="",N1324="",O1324="",P1324="",P1324="None",X1324="")),"BREACH ACTION INCOMPLETE",IF(AND(OR(K1324="Yes",Q1324="Yes"),AL1324="None"),"TRIGGER NOT RECORDED — select the E.4 trigger",IF(AND(OR(AND(AL1324&lt;&gt;"",AL1324&lt;&gt;"None"),R1324="Yes"),AM1324=""),"REASSESSMENT / CONSIDERATION REF REQUIRED",IF(AND(OR(R1324="Yes",T1324="Yes"),U1324=""),"GATE LOG EVENT ID REQUIRED",IF(OR(AND(D1324&lt;&gt;"",NOT(ISNUMBER(D1324))),AND(Y1324&lt;&gt;"",NOT(ISNUMBER(Y1324))),AND(ISNUMBER(D1324),ISNUMBER(Y1324),Y1324&lt;=D1324)),"DATE CHECK — Review and Next Review must be dates, Next after Review",IF(AND(ISNUMBER(AC1324),ISNUMBER(AD1324),AD1324&gt;AC1324),"SAMPLE EXCEEDS POPULATION",IF(AND(ISNUMBER(AD1324),ISNUMBER(AK1324),AD1324&lt;AK1324),"SAMPLE BELOW TIER MINIMUM",IF(AND(AI1324&lt;&gt;"",ISNUMBER(Y1324),AO1324=""),"REVIEW TYPE REQUIRED: operational, performance or formal (§6.4.4)",IF(AND(ISNUMBER(D1324),ISNUMBER(Y1324),AI1324&lt;&gt;"",Y1324-D1324&gt;IF(AI1324="Critical",31,IF(AI1324="High",IF(OR(AO1324="Operational monitoring",AO1324="Performance review"),31,92),IF(AI1324="Medium",IF(AO1324="Operational monitoring",31,IF(AO1324="Performance review",92,366)),366)))),"NEXT REVIEW EXCEEDS TIER CADENCE",IF(OR(AP1324="",AP1324="Action-capable: raise not yet set"),"AGENTIC CADENCE RAISE NOT SET (§6.4.4; size to be set by the Council)",IF(AND(Z1324="Closed",OR(D1324="",E1324="",G1324="",H1324="",I1324="",X1324="",Y1324="",AA1324="",AB1324="",NOT(ISNUMBER(AC1324)),NOT(ISNUMBER(AD1324)),AC1324&lt;1,AD1324&lt;1,AE1324="",AG1324="",AI1324="")),"CLOSURE EVIDENCE MISSING",IF(Z1324="Closed","Closure ready for independent review","Open / review")))))))))))))))))</f>
        <v/>
      </c>
      <c r="AI1324" s="0" t="n"/>
      <c r="AJ1324" s="0">
        <f>IF(AI1324="","",IF(AO1324="Operational monitoring",IF(AI1324="Low","Routine operational monitoring by the Service Owner",IF(AI1324="Medium","Monthly","Continuous (logged at least monthly)")),IF(AO1324="Performance review",IF(AI1324="Critical","At least monthly",IF(AI1324="High","Monthly",IF(AI1324="Medium","Quarterly","Annual"))),IF(AI1324="Critical","Continuous monitoring; formal review at least monthly",IF(AI1324="High","Quarterly","Annual")))))</f>
        <v/>
      </c>
      <c r="AK1324" s="0">
        <f>IF(OR(AI1324="",NOT(ISNUMBER(AC1324))),"",IF(OR(AI1324="Critical",AI1324="High"),MIN(AC1324,MAX(30,ROUNDUP(0.05*AC1324,0))),IF(AI1324="Medium",MIN(AC1324,20),MIN(AC1324,10))))</f>
        <v/>
      </c>
      <c r="AL1324" s="0" t="n"/>
      <c r="AM1324" s="0" t="n"/>
      <c r="AN1324" s="0" t="n"/>
      <c r="AO1324" s="0" t="n"/>
      <c r="AP1324" s="0" t="n"/>
    </row>
    <row r="1325">
      <c r="A1325" s="49" t="n"/>
      <c r="B1325" s="50" t="n"/>
      <c r="C1325" s="50" t="n"/>
      <c r="D1325" s="51" t="n"/>
      <c r="E1325" s="50" t="n"/>
      <c r="F1325" s="50" t="n"/>
      <c r="G1325" s="50" t="n"/>
      <c r="H1325" s="50" t="n"/>
      <c r="I1325" s="50" t="n"/>
      <c r="J1325" s="50" t="n"/>
      <c r="K1325" s="50" t="n"/>
      <c r="L1325" s="50" t="n"/>
      <c r="M1325" s="50" t="n"/>
      <c r="N1325" s="50" t="n"/>
      <c r="O1325" s="51" t="n"/>
      <c r="P1325" s="50" t="n"/>
      <c r="Q1325" s="50" t="n"/>
      <c r="R1325" s="50" t="n"/>
      <c r="S1325" s="50" t="n"/>
      <c r="T1325" s="50" t="n"/>
      <c r="U1325" s="50" t="n"/>
      <c r="V1325" s="50" t="n"/>
      <c r="W1325" s="50" t="n"/>
      <c r="X1325" s="50" t="n"/>
      <c r="Y1325" s="51" t="n"/>
      <c r="Z1325" s="52" t="n"/>
      <c r="AA1325" s="50" t="n"/>
      <c r="AB1325" s="50" t="n"/>
      <c r="AC1325" s="61" t="n"/>
      <c r="AD1325" s="61" t="n"/>
      <c r="AE1325" s="50" t="n"/>
      <c r="AF1325" s="0" t="n"/>
      <c r="AG1325" s="0" t="n"/>
      <c r="AH1325" s="85">
        <f>IF(COUNTA(A1325:AG1325,AI1325,AL1325:AP1325)=0,"",IF(TRIM(A1325)="","AIR-ID REQUIRED",IF(OR(AND(K1325&lt;&gt;"",ISNA(MATCH(K1325,{"Yes","No","Unknown"},0))),AND(Q1325&lt;&gt;"",ISNA(MATCH(Q1325,{"Yes","No","Unknown"},0))),AND(R1325&lt;&gt;"",ISNA(MATCH(R1325,{"Yes","No","Unknown"},0))),AND(T1325&lt;&gt;"",ISNA(MATCH(T1325,{"Yes","No","Unknown"},0))),AND(J1325&lt;&gt;"",ISNA(MATCH(J1325,{"Improving","Stable","Deteriorating","New / Baseline","Not yet known"},0))),AND(Z1325&lt;&gt;"",ISNA(MATCH(Z1325,{"Open","Reviewed","Action Open","Escalated","Closed"},0))),AND(AG1325&lt;&gt;"",ISNA(MATCH(AG1325,{"UC-ID specific","Shared system baseline"},0))),AND(AI1325&lt;&gt;"",ISNA(MATCH(AI1325,{"Low","Medium","High","Critical"},0))),AND(AL1325&lt;&gt;"",COUNTIF(Lists!$A$3:$A$10,AL1325)=0),AND(AO1325&lt;&gt;"",ISNA(MATCH(AO1325,{"Operational monitoring","Performance review","Formal review"},0))),AND(AP1325&lt;&gt;"",ISNA(MATCH(AP1325,{"Raised per Monitoring and Review Plan","Not action-capable","Action-capable: raise not yet set"},0)))),"INVALID VALUE — use the dropdown list",IF(AND(AG1325="UC-ID specific",OR(AF1325="",AF1325="None")),"UC-ID REQUIRED",IF(OR(J1325="",K1325="",Q1325="",R1325="",T1325="",AL1325="",J1325="Not yet known",K1325="Unknown",Q1325="Unknown",R1325="Unknown",T1325="Unknown"),"UNKNOWN TO RESOLVE",IF(AND(K1325="Yes",OR(H1325="",I1325="",M1325="",N1325="",O1325="",P1325="",P1325="None",X1325="")),"BREACH ACTION INCOMPLETE",IF(AND(OR(K1325="Yes",Q1325="Yes"),AL1325="None"),"TRIGGER NOT RECORDED — select the E.4 trigger",IF(AND(OR(AND(AL1325&lt;&gt;"",AL1325&lt;&gt;"None"),R1325="Yes"),AM1325=""),"REASSESSMENT / CONSIDERATION REF REQUIRED",IF(AND(OR(R1325="Yes",T1325="Yes"),U1325=""),"GATE LOG EVENT ID REQUIRED",IF(OR(AND(D1325&lt;&gt;"",NOT(ISNUMBER(D1325))),AND(Y1325&lt;&gt;"",NOT(ISNUMBER(Y1325))),AND(ISNUMBER(D1325),ISNUMBER(Y1325),Y1325&lt;=D1325)),"DATE CHECK — Review and Next Review must be dates, Next after Review",IF(AND(ISNUMBER(AC1325),ISNUMBER(AD1325),AD1325&gt;AC1325),"SAMPLE EXCEEDS POPULATION",IF(AND(ISNUMBER(AD1325),ISNUMBER(AK1325),AD1325&lt;AK1325),"SAMPLE BELOW TIER MINIMUM",IF(AND(AI1325&lt;&gt;"",ISNUMBER(Y1325),AO1325=""),"REVIEW TYPE REQUIRED: operational, performance or formal (§6.4.4)",IF(AND(ISNUMBER(D1325),ISNUMBER(Y1325),AI1325&lt;&gt;"",Y1325-D1325&gt;IF(AI1325="Critical",31,IF(AI1325="High",IF(OR(AO1325="Operational monitoring",AO1325="Performance review"),31,92),IF(AI1325="Medium",IF(AO1325="Operational monitoring",31,IF(AO1325="Performance review",92,366)),366)))),"NEXT REVIEW EXCEEDS TIER CADENCE",IF(OR(AP1325="",AP1325="Action-capable: raise not yet set"),"AGENTIC CADENCE RAISE NOT SET (§6.4.4; size to be set by the Council)",IF(AND(Z1325="Closed",OR(D1325="",E1325="",G1325="",H1325="",I1325="",X1325="",Y1325="",AA1325="",AB1325="",NOT(ISNUMBER(AC1325)),NOT(ISNUMBER(AD1325)),AC1325&lt;1,AD1325&lt;1,AE1325="",AG1325="",AI1325="")),"CLOSURE EVIDENCE MISSING",IF(Z1325="Closed","Closure ready for independent review","Open / review")))))))))))))))))</f>
        <v/>
      </c>
      <c r="AI1325" s="0" t="n"/>
      <c r="AJ1325" s="0">
        <f>IF(AI1325="","",IF(AO1325="Operational monitoring",IF(AI1325="Low","Routine operational monitoring by the Service Owner",IF(AI1325="Medium","Monthly","Continuous (logged at least monthly)")),IF(AO1325="Performance review",IF(AI1325="Critical","At least monthly",IF(AI1325="High","Monthly",IF(AI1325="Medium","Quarterly","Annual"))),IF(AI1325="Critical","Continuous monitoring; formal review at least monthly",IF(AI1325="High","Quarterly","Annual")))))</f>
        <v/>
      </c>
      <c r="AK1325" s="0">
        <f>IF(OR(AI1325="",NOT(ISNUMBER(AC1325))),"",IF(OR(AI1325="Critical",AI1325="High"),MIN(AC1325,MAX(30,ROUNDUP(0.05*AC1325,0))),IF(AI1325="Medium",MIN(AC1325,20),MIN(AC1325,10))))</f>
        <v/>
      </c>
      <c r="AL1325" s="0" t="n"/>
      <c r="AM1325" s="0" t="n"/>
      <c r="AN1325" s="0" t="n"/>
      <c r="AO1325" s="0" t="n"/>
      <c r="AP1325" s="0" t="n"/>
    </row>
    <row r="1326">
      <c r="A1326" s="49" t="n"/>
      <c r="B1326" s="50" t="n"/>
      <c r="C1326" s="50" t="n"/>
      <c r="D1326" s="51" t="n"/>
      <c r="E1326" s="50" t="n"/>
      <c r="F1326" s="50" t="n"/>
      <c r="G1326" s="50" t="n"/>
      <c r="H1326" s="50" t="n"/>
      <c r="I1326" s="50" t="n"/>
      <c r="J1326" s="50" t="n"/>
      <c r="K1326" s="50" t="n"/>
      <c r="L1326" s="50" t="n"/>
      <c r="M1326" s="50" t="n"/>
      <c r="N1326" s="50" t="n"/>
      <c r="O1326" s="51" t="n"/>
      <c r="P1326" s="50" t="n"/>
      <c r="Q1326" s="50" t="n"/>
      <c r="R1326" s="50" t="n"/>
      <c r="S1326" s="50" t="n"/>
      <c r="T1326" s="50" t="n"/>
      <c r="U1326" s="50" t="n"/>
      <c r="V1326" s="50" t="n"/>
      <c r="W1326" s="50" t="n"/>
      <c r="X1326" s="50" t="n"/>
      <c r="Y1326" s="51" t="n"/>
      <c r="Z1326" s="52" t="n"/>
      <c r="AA1326" s="50" t="n"/>
      <c r="AB1326" s="50" t="n"/>
      <c r="AC1326" s="61" t="n"/>
      <c r="AD1326" s="61" t="n"/>
      <c r="AE1326" s="50" t="n"/>
      <c r="AF1326" s="0" t="n"/>
      <c r="AG1326" s="0" t="n"/>
      <c r="AH1326" s="85">
        <f>IF(COUNTA(A1326:AG1326,AI1326,AL1326:AP1326)=0,"",IF(TRIM(A1326)="","AIR-ID REQUIRED",IF(OR(AND(K1326&lt;&gt;"",ISNA(MATCH(K1326,{"Yes","No","Unknown"},0))),AND(Q1326&lt;&gt;"",ISNA(MATCH(Q1326,{"Yes","No","Unknown"},0))),AND(R1326&lt;&gt;"",ISNA(MATCH(R1326,{"Yes","No","Unknown"},0))),AND(T1326&lt;&gt;"",ISNA(MATCH(T1326,{"Yes","No","Unknown"},0))),AND(J1326&lt;&gt;"",ISNA(MATCH(J1326,{"Improving","Stable","Deteriorating","New / Baseline","Not yet known"},0))),AND(Z1326&lt;&gt;"",ISNA(MATCH(Z1326,{"Open","Reviewed","Action Open","Escalated","Closed"},0))),AND(AG1326&lt;&gt;"",ISNA(MATCH(AG1326,{"UC-ID specific","Shared system baseline"},0))),AND(AI1326&lt;&gt;"",ISNA(MATCH(AI1326,{"Low","Medium","High","Critical"},0))),AND(AL1326&lt;&gt;"",COUNTIF(Lists!$A$3:$A$10,AL1326)=0),AND(AO1326&lt;&gt;"",ISNA(MATCH(AO1326,{"Operational monitoring","Performance review","Formal review"},0))),AND(AP1326&lt;&gt;"",ISNA(MATCH(AP1326,{"Raised per Monitoring and Review Plan","Not action-capable","Action-capable: raise not yet set"},0)))),"INVALID VALUE — use the dropdown list",IF(AND(AG1326="UC-ID specific",OR(AF1326="",AF1326="None")),"UC-ID REQUIRED",IF(OR(J1326="",K1326="",Q1326="",R1326="",T1326="",AL1326="",J1326="Not yet known",K1326="Unknown",Q1326="Unknown",R1326="Unknown",T1326="Unknown"),"UNKNOWN TO RESOLVE",IF(AND(K1326="Yes",OR(H1326="",I1326="",M1326="",N1326="",O1326="",P1326="",P1326="None",X1326="")),"BREACH ACTION INCOMPLETE",IF(AND(OR(K1326="Yes",Q1326="Yes"),AL1326="None"),"TRIGGER NOT RECORDED — select the E.4 trigger",IF(AND(OR(AND(AL1326&lt;&gt;"",AL1326&lt;&gt;"None"),R1326="Yes"),AM1326=""),"REASSESSMENT / CONSIDERATION REF REQUIRED",IF(AND(OR(R1326="Yes",T1326="Yes"),U1326=""),"GATE LOG EVENT ID REQUIRED",IF(OR(AND(D1326&lt;&gt;"",NOT(ISNUMBER(D1326))),AND(Y1326&lt;&gt;"",NOT(ISNUMBER(Y1326))),AND(ISNUMBER(D1326),ISNUMBER(Y1326),Y1326&lt;=D1326)),"DATE CHECK — Review and Next Review must be dates, Next after Review",IF(AND(ISNUMBER(AC1326),ISNUMBER(AD1326),AD1326&gt;AC1326),"SAMPLE EXCEEDS POPULATION",IF(AND(ISNUMBER(AD1326),ISNUMBER(AK1326),AD1326&lt;AK1326),"SAMPLE BELOW TIER MINIMUM",IF(AND(AI1326&lt;&gt;"",ISNUMBER(Y1326),AO1326=""),"REVIEW TYPE REQUIRED: operational, performance or formal (§6.4.4)",IF(AND(ISNUMBER(D1326),ISNUMBER(Y1326),AI1326&lt;&gt;"",Y1326-D1326&gt;IF(AI1326="Critical",31,IF(AI1326="High",IF(OR(AO1326="Operational monitoring",AO1326="Performance review"),31,92),IF(AI1326="Medium",IF(AO1326="Operational monitoring",31,IF(AO1326="Performance review",92,366)),366)))),"NEXT REVIEW EXCEEDS TIER CADENCE",IF(OR(AP1326="",AP1326="Action-capable: raise not yet set"),"AGENTIC CADENCE RAISE NOT SET (§6.4.4; size to be set by the Council)",IF(AND(Z1326="Closed",OR(D1326="",E1326="",G1326="",H1326="",I1326="",X1326="",Y1326="",AA1326="",AB1326="",NOT(ISNUMBER(AC1326)),NOT(ISNUMBER(AD1326)),AC1326&lt;1,AD1326&lt;1,AE1326="",AG1326="",AI1326="")),"CLOSURE EVIDENCE MISSING",IF(Z1326="Closed","Closure ready for independent review","Open / review")))))))))))))))))</f>
        <v/>
      </c>
      <c r="AI1326" s="0" t="n"/>
      <c r="AJ1326" s="0">
        <f>IF(AI1326="","",IF(AO1326="Operational monitoring",IF(AI1326="Low","Routine operational monitoring by the Service Owner",IF(AI1326="Medium","Monthly","Continuous (logged at least monthly)")),IF(AO1326="Performance review",IF(AI1326="Critical","At least monthly",IF(AI1326="High","Monthly",IF(AI1326="Medium","Quarterly","Annual"))),IF(AI1326="Critical","Continuous monitoring; formal review at least monthly",IF(AI1326="High","Quarterly","Annual")))))</f>
        <v/>
      </c>
      <c r="AK1326" s="0">
        <f>IF(OR(AI1326="",NOT(ISNUMBER(AC1326))),"",IF(OR(AI1326="Critical",AI1326="High"),MIN(AC1326,MAX(30,ROUNDUP(0.05*AC1326,0))),IF(AI1326="Medium",MIN(AC1326,20),MIN(AC1326,10))))</f>
        <v/>
      </c>
      <c r="AL1326" s="0" t="n"/>
      <c r="AM1326" s="0" t="n"/>
      <c r="AN1326" s="0" t="n"/>
      <c r="AO1326" s="0" t="n"/>
      <c r="AP1326" s="0" t="n"/>
    </row>
    <row r="1327">
      <c r="A1327" s="49" t="n"/>
      <c r="B1327" s="50" t="n"/>
      <c r="C1327" s="50" t="n"/>
      <c r="D1327" s="51" t="n"/>
      <c r="E1327" s="50" t="n"/>
      <c r="F1327" s="50" t="n"/>
      <c r="G1327" s="50" t="n"/>
      <c r="H1327" s="50" t="n"/>
      <c r="I1327" s="50" t="n"/>
      <c r="J1327" s="50" t="n"/>
      <c r="K1327" s="50" t="n"/>
      <c r="L1327" s="50" t="n"/>
      <c r="M1327" s="50" t="n"/>
      <c r="N1327" s="50" t="n"/>
      <c r="O1327" s="51" t="n"/>
      <c r="P1327" s="50" t="n"/>
      <c r="Q1327" s="50" t="n"/>
      <c r="R1327" s="50" t="n"/>
      <c r="S1327" s="50" t="n"/>
      <c r="T1327" s="50" t="n"/>
      <c r="U1327" s="50" t="n"/>
      <c r="V1327" s="50" t="n"/>
      <c r="W1327" s="50" t="n"/>
      <c r="X1327" s="50" t="n"/>
      <c r="Y1327" s="51" t="n"/>
      <c r="Z1327" s="52" t="n"/>
      <c r="AA1327" s="50" t="n"/>
      <c r="AB1327" s="50" t="n"/>
      <c r="AC1327" s="61" t="n"/>
      <c r="AD1327" s="61" t="n"/>
      <c r="AE1327" s="50" t="n"/>
      <c r="AF1327" s="0" t="n"/>
      <c r="AG1327" s="0" t="n"/>
      <c r="AH1327" s="85">
        <f>IF(COUNTA(A1327:AG1327,AI1327,AL1327:AP1327)=0,"",IF(TRIM(A1327)="","AIR-ID REQUIRED",IF(OR(AND(K1327&lt;&gt;"",ISNA(MATCH(K1327,{"Yes","No","Unknown"},0))),AND(Q1327&lt;&gt;"",ISNA(MATCH(Q1327,{"Yes","No","Unknown"},0))),AND(R1327&lt;&gt;"",ISNA(MATCH(R1327,{"Yes","No","Unknown"},0))),AND(T1327&lt;&gt;"",ISNA(MATCH(T1327,{"Yes","No","Unknown"},0))),AND(J1327&lt;&gt;"",ISNA(MATCH(J1327,{"Improving","Stable","Deteriorating","New / Baseline","Not yet known"},0))),AND(Z1327&lt;&gt;"",ISNA(MATCH(Z1327,{"Open","Reviewed","Action Open","Escalated","Closed"},0))),AND(AG1327&lt;&gt;"",ISNA(MATCH(AG1327,{"UC-ID specific","Shared system baseline"},0))),AND(AI1327&lt;&gt;"",ISNA(MATCH(AI1327,{"Low","Medium","High","Critical"},0))),AND(AL1327&lt;&gt;"",COUNTIF(Lists!$A$3:$A$10,AL1327)=0),AND(AO1327&lt;&gt;"",ISNA(MATCH(AO1327,{"Operational monitoring","Performance review","Formal review"},0))),AND(AP1327&lt;&gt;"",ISNA(MATCH(AP1327,{"Raised per Monitoring and Review Plan","Not action-capable","Action-capable: raise not yet set"},0)))),"INVALID VALUE — use the dropdown list",IF(AND(AG1327="UC-ID specific",OR(AF1327="",AF1327="None")),"UC-ID REQUIRED",IF(OR(J1327="",K1327="",Q1327="",R1327="",T1327="",AL1327="",J1327="Not yet known",K1327="Unknown",Q1327="Unknown",R1327="Unknown",T1327="Unknown"),"UNKNOWN TO RESOLVE",IF(AND(K1327="Yes",OR(H1327="",I1327="",M1327="",N1327="",O1327="",P1327="",P1327="None",X1327="")),"BREACH ACTION INCOMPLETE",IF(AND(OR(K1327="Yes",Q1327="Yes"),AL1327="None"),"TRIGGER NOT RECORDED — select the E.4 trigger",IF(AND(OR(AND(AL1327&lt;&gt;"",AL1327&lt;&gt;"None"),R1327="Yes"),AM1327=""),"REASSESSMENT / CONSIDERATION REF REQUIRED",IF(AND(OR(R1327="Yes",T1327="Yes"),U1327=""),"GATE LOG EVENT ID REQUIRED",IF(OR(AND(D1327&lt;&gt;"",NOT(ISNUMBER(D1327))),AND(Y1327&lt;&gt;"",NOT(ISNUMBER(Y1327))),AND(ISNUMBER(D1327),ISNUMBER(Y1327),Y1327&lt;=D1327)),"DATE CHECK — Review and Next Review must be dates, Next after Review",IF(AND(ISNUMBER(AC1327),ISNUMBER(AD1327),AD1327&gt;AC1327),"SAMPLE EXCEEDS POPULATION",IF(AND(ISNUMBER(AD1327),ISNUMBER(AK1327),AD1327&lt;AK1327),"SAMPLE BELOW TIER MINIMUM",IF(AND(AI1327&lt;&gt;"",ISNUMBER(Y1327),AO1327=""),"REVIEW TYPE REQUIRED: operational, performance or formal (§6.4.4)",IF(AND(ISNUMBER(D1327),ISNUMBER(Y1327),AI1327&lt;&gt;"",Y1327-D1327&gt;IF(AI1327="Critical",31,IF(AI1327="High",IF(OR(AO1327="Operational monitoring",AO1327="Performance review"),31,92),IF(AI1327="Medium",IF(AO1327="Operational monitoring",31,IF(AO1327="Performance review",92,366)),366)))),"NEXT REVIEW EXCEEDS TIER CADENCE",IF(OR(AP1327="",AP1327="Action-capable: raise not yet set"),"AGENTIC CADENCE RAISE NOT SET (§6.4.4; size to be set by the Council)",IF(AND(Z1327="Closed",OR(D1327="",E1327="",G1327="",H1327="",I1327="",X1327="",Y1327="",AA1327="",AB1327="",NOT(ISNUMBER(AC1327)),NOT(ISNUMBER(AD1327)),AC1327&lt;1,AD1327&lt;1,AE1327="",AG1327="",AI1327="")),"CLOSURE EVIDENCE MISSING",IF(Z1327="Closed","Closure ready for independent review","Open / review")))))))))))))))))</f>
        <v/>
      </c>
      <c r="AI1327" s="0" t="n"/>
      <c r="AJ1327" s="0">
        <f>IF(AI1327="","",IF(AO1327="Operational monitoring",IF(AI1327="Low","Routine operational monitoring by the Service Owner",IF(AI1327="Medium","Monthly","Continuous (logged at least monthly)")),IF(AO1327="Performance review",IF(AI1327="Critical","At least monthly",IF(AI1327="High","Monthly",IF(AI1327="Medium","Quarterly","Annual"))),IF(AI1327="Critical","Continuous monitoring; formal review at least monthly",IF(AI1327="High","Quarterly","Annual")))))</f>
        <v/>
      </c>
      <c r="AK1327" s="0">
        <f>IF(OR(AI1327="",NOT(ISNUMBER(AC1327))),"",IF(OR(AI1327="Critical",AI1327="High"),MIN(AC1327,MAX(30,ROUNDUP(0.05*AC1327,0))),IF(AI1327="Medium",MIN(AC1327,20),MIN(AC1327,10))))</f>
        <v/>
      </c>
      <c r="AL1327" s="0" t="n"/>
      <c r="AM1327" s="0" t="n"/>
      <c r="AN1327" s="0" t="n"/>
      <c r="AO1327" s="0" t="n"/>
      <c r="AP1327" s="0" t="n"/>
    </row>
    <row r="1328">
      <c r="A1328" s="49" t="n"/>
      <c r="B1328" s="50" t="n"/>
      <c r="C1328" s="50" t="n"/>
      <c r="D1328" s="51" t="n"/>
      <c r="E1328" s="50" t="n"/>
      <c r="F1328" s="50" t="n"/>
      <c r="G1328" s="50" t="n"/>
      <c r="H1328" s="50" t="n"/>
      <c r="I1328" s="50" t="n"/>
      <c r="J1328" s="50" t="n"/>
      <c r="K1328" s="50" t="n"/>
      <c r="L1328" s="50" t="n"/>
      <c r="M1328" s="50" t="n"/>
      <c r="N1328" s="50" t="n"/>
      <c r="O1328" s="51" t="n"/>
      <c r="P1328" s="50" t="n"/>
      <c r="Q1328" s="50" t="n"/>
      <c r="R1328" s="50" t="n"/>
      <c r="S1328" s="50" t="n"/>
      <c r="T1328" s="50" t="n"/>
      <c r="U1328" s="50" t="n"/>
      <c r="V1328" s="50" t="n"/>
      <c r="W1328" s="50" t="n"/>
      <c r="X1328" s="50" t="n"/>
      <c r="Y1328" s="51" t="n"/>
      <c r="Z1328" s="52" t="n"/>
      <c r="AA1328" s="50" t="n"/>
      <c r="AB1328" s="50" t="n"/>
      <c r="AC1328" s="61" t="n"/>
      <c r="AD1328" s="61" t="n"/>
      <c r="AE1328" s="50" t="n"/>
      <c r="AF1328" s="0" t="n"/>
      <c r="AG1328" s="0" t="n"/>
      <c r="AH1328" s="85">
        <f>IF(COUNTA(A1328:AG1328,AI1328,AL1328:AP1328)=0,"",IF(TRIM(A1328)="","AIR-ID REQUIRED",IF(OR(AND(K1328&lt;&gt;"",ISNA(MATCH(K1328,{"Yes","No","Unknown"},0))),AND(Q1328&lt;&gt;"",ISNA(MATCH(Q1328,{"Yes","No","Unknown"},0))),AND(R1328&lt;&gt;"",ISNA(MATCH(R1328,{"Yes","No","Unknown"},0))),AND(T1328&lt;&gt;"",ISNA(MATCH(T1328,{"Yes","No","Unknown"},0))),AND(J1328&lt;&gt;"",ISNA(MATCH(J1328,{"Improving","Stable","Deteriorating","New / Baseline","Not yet known"},0))),AND(Z1328&lt;&gt;"",ISNA(MATCH(Z1328,{"Open","Reviewed","Action Open","Escalated","Closed"},0))),AND(AG1328&lt;&gt;"",ISNA(MATCH(AG1328,{"UC-ID specific","Shared system baseline"},0))),AND(AI1328&lt;&gt;"",ISNA(MATCH(AI1328,{"Low","Medium","High","Critical"},0))),AND(AL1328&lt;&gt;"",COUNTIF(Lists!$A$3:$A$10,AL1328)=0),AND(AO1328&lt;&gt;"",ISNA(MATCH(AO1328,{"Operational monitoring","Performance review","Formal review"},0))),AND(AP1328&lt;&gt;"",ISNA(MATCH(AP1328,{"Raised per Monitoring and Review Plan","Not action-capable","Action-capable: raise not yet set"},0)))),"INVALID VALUE — use the dropdown list",IF(AND(AG1328="UC-ID specific",OR(AF1328="",AF1328="None")),"UC-ID REQUIRED",IF(OR(J1328="",K1328="",Q1328="",R1328="",T1328="",AL1328="",J1328="Not yet known",K1328="Unknown",Q1328="Unknown",R1328="Unknown",T1328="Unknown"),"UNKNOWN TO RESOLVE",IF(AND(K1328="Yes",OR(H1328="",I1328="",M1328="",N1328="",O1328="",P1328="",P1328="None",X1328="")),"BREACH ACTION INCOMPLETE",IF(AND(OR(K1328="Yes",Q1328="Yes"),AL1328="None"),"TRIGGER NOT RECORDED — select the E.4 trigger",IF(AND(OR(AND(AL1328&lt;&gt;"",AL1328&lt;&gt;"None"),R1328="Yes"),AM1328=""),"REASSESSMENT / CONSIDERATION REF REQUIRED",IF(AND(OR(R1328="Yes",T1328="Yes"),U1328=""),"GATE LOG EVENT ID REQUIRED",IF(OR(AND(D1328&lt;&gt;"",NOT(ISNUMBER(D1328))),AND(Y1328&lt;&gt;"",NOT(ISNUMBER(Y1328))),AND(ISNUMBER(D1328),ISNUMBER(Y1328),Y1328&lt;=D1328)),"DATE CHECK — Review and Next Review must be dates, Next after Review",IF(AND(ISNUMBER(AC1328),ISNUMBER(AD1328),AD1328&gt;AC1328),"SAMPLE EXCEEDS POPULATION",IF(AND(ISNUMBER(AD1328),ISNUMBER(AK1328),AD1328&lt;AK1328),"SAMPLE BELOW TIER MINIMUM",IF(AND(AI1328&lt;&gt;"",ISNUMBER(Y1328),AO1328=""),"REVIEW TYPE REQUIRED: operational, performance or formal (§6.4.4)",IF(AND(ISNUMBER(D1328),ISNUMBER(Y1328),AI1328&lt;&gt;"",Y1328-D1328&gt;IF(AI1328="Critical",31,IF(AI1328="High",IF(OR(AO1328="Operational monitoring",AO1328="Performance review"),31,92),IF(AI1328="Medium",IF(AO1328="Operational monitoring",31,IF(AO1328="Performance review",92,366)),366)))),"NEXT REVIEW EXCEEDS TIER CADENCE",IF(OR(AP1328="",AP1328="Action-capable: raise not yet set"),"AGENTIC CADENCE RAISE NOT SET (§6.4.4; size to be set by the Council)",IF(AND(Z1328="Closed",OR(D1328="",E1328="",G1328="",H1328="",I1328="",X1328="",Y1328="",AA1328="",AB1328="",NOT(ISNUMBER(AC1328)),NOT(ISNUMBER(AD1328)),AC1328&lt;1,AD1328&lt;1,AE1328="",AG1328="",AI1328="")),"CLOSURE EVIDENCE MISSING",IF(Z1328="Closed","Closure ready for independent review","Open / review")))))))))))))))))</f>
        <v/>
      </c>
      <c r="AI1328" s="0" t="n"/>
      <c r="AJ1328" s="0">
        <f>IF(AI1328="","",IF(AO1328="Operational monitoring",IF(AI1328="Low","Routine operational monitoring by the Service Owner",IF(AI1328="Medium","Monthly","Continuous (logged at least monthly)")),IF(AO1328="Performance review",IF(AI1328="Critical","At least monthly",IF(AI1328="High","Monthly",IF(AI1328="Medium","Quarterly","Annual"))),IF(AI1328="Critical","Continuous monitoring; formal review at least monthly",IF(AI1328="High","Quarterly","Annual")))))</f>
        <v/>
      </c>
      <c r="AK1328" s="0">
        <f>IF(OR(AI1328="",NOT(ISNUMBER(AC1328))),"",IF(OR(AI1328="Critical",AI1328="High"),MIN(AC1328,MAX(30,ROUNDUP(0.05*AC1328,0))),IF(AI1328="Medium",MIN(AC1328,20),MIN(AC1328,10))))</f>
        <v/>
      </c>
      <c r="AL1328" s="0" t="n"/>
      <c r="AM1328" s="0" t="n"/>
      <c r="AN1328" s="0" t="n"/>
      <c r="AO1328" s="0" t="n"/>
      <c r="AP1328" s="0" t="n"/>
    </row>
    <row r="1329">
      <c r="A1329" s="49" t="n"/>
      <c r="B1329" s="50" t="n"/>
      <c r="C1329" s="50" t="n"/>
      <c r="D1329" s="51" t="n"/>
      <c r="E1329" s="50" t="n"/>
      <c r="F1329" s="50" t="n"/>
      <c r="G1329" s="50" t="n"/>
      <c r="H1329" s="50" t="n"/>
      <c r="I1329" s="50" t="n"/>
      <c r="J1329" s="50" t="n"/>
      <c r="K1329" s="50" t="n"/>
      <c r="L1329" s="50" t="n"/>
      <c r="M1329" s="50" t="n"/>
      <c r="N1329" s="50" t="n"/>
      <c r="O1329" s="51" t="n"/>
      <c r="P1329" s="50" t="n"/>
      <c r="Q1329" s="50" t="n"/>
      <c r="R1329" s="50" t="n"/>
      <c r="S1329" s="50" t="n"/>
      <c r="T1329" s="50" t="n"/>
      <c r="U1329" s="50" t="n"/>
      <c r="V1329" s="50" t="n"/>
      <c r="W1329" s="50" t="n"/>
      <c r="X1329" s="50" t="n"/>
      <c r="Y1329" s="51" t="n"/>
      <c r="Z1329" s="52" t="n"/>
      <c r="AA1329" s="50" t="n"/>
      <c r="AB1329" s="50" t="n"/>
      <c r="AC1329" s="61" t="n"/>
      <c r="AD1329" s="61" t="n"/>
      <c r="AE1329" s="50" t="n"/>
      <c r="AF1329" s="0" t="n"/>
      <c r="AG1329" s="0" t="n"/>
      <c r="AH1329" s="85">
        <f>IF(COUNTA(A1329:AG1329,AI1329,AL1329:AP1329)=0,"",IF(TRIM(A1329)="","AIR-ID REQUIRED",IF(OR(AND(K1329&lt;&gt;"",ISNA(MATCH(K1329,{"Yes","No","Unknown"},0))),AND(Q1329&lt;&gt;"",ISNA(MATCH(Q1329,{"Yes","No","Unknown"},0))),AND(R1329&lt;&gt;"",ISNA(MATCH(R1329,{"Yes","No","Unknown"},0))),AND(T1329&lt;&gt;"",ISNA(MATCH(T1329,{"Yes","No","Unknown"},0))),AND(J1329&lt;&gt;"",ISNA(MATCH(J1329,{"Improving","Stable","Deteriorating","New / Baseline","Not yet known"},0))),AND(Z1329&lt;&gt;"",ISNA(MATCH(Z1329,{"Open","Reviewed","Action Open","Escalated","Closed"},0))),AND(AG1329&lt;&gt;"",ISNA(MATCH(AG1329,{"UC-ID specific","Shared system baseline"},0))),AND(AI1329&lt;&gt;"",ISNA(MATCH(AI1329,{"Low","Medium","High","Critical"},0))),AND(AL1329&lt;&gt;"",COUNTIF(Lists!$A$3:$A$10,AL1329)=0),AND(AO1329&lt;&gt;"",ISNA(MATCH(AO1329,{"Operational monitoring","Performance review","Formal review"},0))),AND(AP1329&lt;&gt;"",ISNA(MATCH(AP1329,{"Raised per Monitoring and Review Plan","Not action-capable","Action-capable: raise not yet set"},0)))),"INVALID VALUE — use the dropdown list",IF(AND(AG1329="UC-ID specific",OR(AF1329="",AF1329="None")),"UC-ID REQUIRED",IF(OR(J1329="",K1329="",Q1329="",R1329="",T1329="",AL1329="",J1329="Not yet known",K1329="Unknown",Q1329="Unknown",R1329="Unknown",T1329="Unknown"),"UNKNOWN TO RESOLVE",IF(AND(K1329="Yes",OR(H1329="",I1329="",M1329="",N1329="",O1329="",P1329="",P1329="None",X1329="")),"BREACH ACTION INCOMPLETE",IF(AND(OR(K1329="Yes",Q1329="Yes"),AL1329="None"),"TRIGGER NOT RECORDED — select the E.4 trigger",IF(AND(OR(AND(AL1329&lt;&gt;"",AL1329&lt;&gt;"None"),R1329="Yes"),AM1329=""),"REASSESSMENT / CONSIDERATION REF REQUIRED",IF(AND(OR(R1329="Yes",T1329="Yes"),U1329=""),"GATE LOG EVENT ID REQUIRED",IF(OR(AND(D1329&lt;&gt;"",NOT(ISNUMBER(D1329))),AND(Y1329&lt;&gt;"",NOT(ISNUMBER(Y1329))),AND(ISNUMBER(D1329),ISNUMBER(Y1329),Y1329&lt;=D1329)),"DATE CHECK — Review and Next Review must be dates, Next after Review",IF(AND(ISNUMBER(AC1329),ISNUMBER(AD1329),AD1329&gt;AC1329),"SAMPLE EXCEEDS POPULATION",IF(AND(ISNUMBER(AD1329),ISNUMBER(AK1329),AD1329&lt;AK1329),"SAMPLE BELOW TIER MINIMUM",IF(AND(AI1329&lt;&gt;"",ISNUMBER(Y1329),AO1329=""),"REVIEW TYPE REQUIRED: operational, performance or formal (§6.4.4)",IF(AND(ISNUMBER(D1329),ISNUMBER(Y1329),AI1329&lt;&gt;"",Y1329-D1329&gt;IF(AI1329="Critical",31,IF(AI1329="High",IF(OR(AO1329="Operational monitoring",AO1329="Performance review"),31,92),IF(AI1329="Medium",IF(AO1329="Operational monitoring",31,IF(AO1329="Performance review",92,366)),366)))),"NEXT REVIEW EXCEEDS TIER CADENCE",IF(OR(AP1329="",AP1329="Action-capable: raise not yet set"),"AGENTIC CADENCE RAISE NOT SET (§6.4.4; size to be set by the Council)",IF(AND(Z1329="Closed",OR(D1329="",E1329="",G1329="",H1329="",I1329="",X1329="",Y1329="",AA1329="",AB1329="",NOT(ISNUMBER(AC1329)),NOT(ISNUMBER(AD1329)),AC1329&lt;1,AD1329&lt;1,AE1329="",AG1329="",AI1329="")),"CLOSURE EVIDENCE MISSING",IF(Z1329="Closed","Closure ready for independent review","Open / review")))))))))))))))))</f>
        <v/>
      </c>
      <c r="AI1329" s="0" t="n"/>
      <c r="AJ1329" s="0">
        <f>IF(AI1329="","",IF(AO1329="Operational monitoring",IF(AI1329="Low","Routine operational monitoring by the Service Owner",IF(AI1329="Medium","Monthly","Continuous (logged at least monthly)")),IF(AO1329="Performance review",IF(AI1329="Critical","At least monthly",IF(AI1329="High","Monthly",IF(AI1329="Medium","Quarterly","Annual"))),IF(AI1329="Critical","Continuous monitoring; formal review at least monthly",IF(AI1329="High","Quarterly","Annual")))))</f>
        <v/>
      </c>
      <c r="AK1329" s="0">
        <f>IF(OR(AI1329="",NOT(ISNUMBER(AC1329))),"",IF(OR(AI1329="Critical",AI1329="High"),MIN(AC1329,MAX(30,ROUNDUP(0.05*AC1329,0))),IF(AI1329="Medium",MIN(AC1329,20),MIN(AC1329,10))))</f>
        <v/>
      </c>
      <c r="AL1329" s="0" t="n"/>
      <c r="AM1329" s="0" t="n"/>
      <c r="AN1329" s="0" t="n"/>
      <c r="AO1329" s="0" t="n"/>
      <c r="AP1329" s="0" t="n"/>
    </row>
    <row r="1330">
      <c r="A1330" s="49" t="n"/>
      <c r="B1330" s="50" t="n"/>
      <c r="C1330" s="50" t="n"/>
      <c r="D1330" s="51" t="n"/>
      <c r="E1330" s="50" t="n"/>
      <c r="F1330" s="50" t="n"/>
      <c r="G1330" s="50" t="n"/>
      <c r="H1330" s="50" t="n"/>
      <c r="I1330" s="50" t="n"/>
      <c r="J1330" s="50" t="n"/>
      <c r="K1330" s="50" t="n"/>
      <c r="L1330" s="50" t="n"/>
      <c r="M1330" s="50" t="n"/>
      <c r="N1330" s="50" t="n"/>
      <c r="O1330" s="51" t="n"/>
      <c r="P1330" s="50" t="n"/>
      <c r="Q1330" s="50" t="n"/>
      <c r="R1330" s="50" t="n"/>
      <c r="S1330" s="50" t="n"/>
      <c r="T1330" s="50" t="n"/>
      <c r="U1330" s="50" t="n"/>
      <c r="V1330" s="50" t="n"/>
      <c r="W1330" s="50" t="n"/>
      <c r="X1330" s="50" t="n"/>
      <c r="Y1330" s="51" t="n"/>
      <c r="Z1330" s="52" t="n"/>
      <c r="AA1330" s="50" t="n"/>
      <c r="AB1330" s="50" t="n"/>
      <c r="AC1330" s="61" t="n"/>
      <c r="AD1330" s="61" t="n"/>
      <c r="AE1330" s="50" t="n"/>
      <c r="AF1330" s="0" t="n"/>
      <c r="AG1330" s="0" t="n"/>
      <c r="AH1330" s="85">
        <f>IF(COUNTA(A1330:AG1330,AI1330,AL1330:AP1330)=0,"",IF(TRIM(A1330)="","AIR-ID REQUIRED",IF(OR(AND(K1330&lt;&gt;"",ISNA(MATCH(K1330,{"Yes","No","Unknown"},0))),AND(Q1330&lt;&gt;"",ISNA(MATCH(Q1330,{"Yes","No","Unknown"},0))),AND(R1330&lt;&gt;"",ISNA(MATCH(R1330,{"Yes","No","Unknown"},0))),AND(T1330&lt;&gt;"",ISNA(MATCH(T1330,{"Yes","No","Unknown"},0))),AND(J1330&lt;&gt;"",ISNA(MATCH(J1330,{"Improving","Stable","Deteriorating","New / Baseline","Not yet known"},0))),AND(Z1330&lt;&gt;"",ISNA(MATCH(Z1330,{"Open","Reviewed","Action Open","Escalated","Closed"},0))),AND(AG1330&lt;&gt;"",ISNA(MATCH(AG1330,{"UC-ID specific","Shared system baseline"},0))),AND(AI1330&lt;&gt;"",ISNA(MATCH(AI1330,{"Low","Medium","High","Critical"},0))),AND(AL1330&lt;&gt;"",COUNTIF(Lists!$A$3:$A$10,AL1330)=0),AND(AO1330&lt;&gt;"",ISNA(MATCH(AO1330,{"Operational monitoring","Performance review","Formal review"},0))),AND(AP1330&lt;&gt;"",ISNA(MATCH(AP1330,{"Raised per Monitoring and Review Plan","Not action-capable","Action-capable: raise not yet set"},0)))),"INVALID VALUE — use the dropdown list",IF(AND(AG1330="UC-ID specific",OR(AF1330="",AF1330="None")),"UC-ID REQUIRED",IF(OR(J1330="",K1330="",Q1330="",R1330="",T1330="",AL1330="",J1330="Not yet known",K1330="Unknown",Q1330="Unknown",R1330="Unknown",T1330="Unknown"),"UNKNOWN TO RESOLVE",IF(AND(K1330="Yes",OR(H1330="",I1330="",M1330="",N1330="",O1330="",P1330="",P1330="None",X1330="")),"BREACH ACTION INCOMPLETE",IF(AND(OR(K1330="Yes",Q1330="Yes"),AL1330="None"),"TRIGGER NOT RECORDED — select the E.4 trigger",IF(AND(OR(AND(AL1330&lt;&gt;"",AL1330&lt;&gt;"None"),R1330="Yes"),AM1330=""),"REASSESSMENT / CONSIDERATION REF REQUIRED",IF(AND(OR(R1330="Yes",T1330="Yes"),U1330=""),"GATE LOG EVENT ID REQUIRED",IF(OR(AND(D1330&lt;&gt;"",NOT(ISNUMBER(D1330))),AND(Y1330&lt;&gt;"",NOT(ISNUMBER(Y1330))),AND(ISNUMBER(D1330),ISNUMBER(Y1330),Y1330&lt;=D1330)),"DATE CHECK — Review and Next Review must be dates, Next after Review",IF(AND(ISNUMBER(AC1330),ISNUMBER(AD1330),AD1330&gt;AC1330),"SAMPLE EXCEEDS POPULATION",IF(AND(ISNUMBER(AD1330),ISNUMBER(AK1330),AD1330&lt;AK1330),"SAMPLE BELOW TIER MINIMUM",IF(AND(AI1330&lt;&gt;"",ISNUMBER(Y1330),AO1330=""),"REVIEW TYPE REQUIRED: operational, performance or formal (§6.4.4)",IF(AND(ISNUMBER(D1330),ISNUMBER(Y1330),AI1330&lt;&gt;"",Y1330-D1330&gt;IF(AI1330="Critical",31,IF(AI1330="High",IF(OR(AO1330="Operational monitoring",AO1330="Performance review"),31,92),IF(AI1330="Medium",IF(AO1330="Operational monitoring",31,IF(AO1330="Performance review",92,366)),366)))),"NEXT REVIEW EXCEEDS TIER CADENCE",IF(OR(AP1330="",AP1330="Action-capable: raise not yet set"),"AGENTIC CADENCE RAISE NOT SET (§6.4.4; size to be set by the Council)",IF(AND(Z1330="Closed",OR(D1330="",E1330="",G1330="",H1330="",I1330="",X1330="",Y1330="",AA1330="",AB1330="",NOT(ISNUMBER(AC1330)),NOT(ISNUMBER(AD1330)),AC1330&lt;1,AD1330&lt;1,AE1330="",AG1330="",AI1330="")),"CLOSURE EVIDENCE MISSING",IF(Z1330="Closed","Closure ready for independent review","Open / review")))))))))))))))))</f>
        <v/>
      </c>
      <c r="AI1330" s="0" t="n"/>
      <c r="AJ1330" s="0">
        <f>IF(AI1330="","",IF(AO1330="Operational monitoring",IF(AI1330="Low","Routine operational monitoring by the Service Owner",IF(AI1330="Medium","Monthly","Continuous (logged at least monthly)")),IF(AO1330="Performance review",IF(AI1330="Critical","At least monthly",IF(AI1330="High","Monthly",IF(AI1330="Medium","Quarterly","Annual"))),IF(AI1330="Critical","Continuous monitoring; formal review at least monthly",IF(AI1330="High","Quarterly","Annual")))))</f>
        <v/>
      </c>
      <c r="AK1330" s="0">
        <f>IF(OR(AI1330="",NOT(ISNUMBER(AC1330))),"",IF(OR(AI1330="Critical",AI1330="High"),MIN(AC1330,MAX(30,ROUNDUP(0.05*AC1330,0))),IF(AI1330="Medium",MIN(AC1330,20),MIN(AC1330,10))))</f>
        <v/>
      </c>
      <c r="AL1330" s="0" t="n"/>
      <c r="AM1330" s="0" t="n"/>
      <c r="AN1330" s="0" t="n"/>
      <c r="AO1330" s="0" t="n"/>
      <c r="AP1330" s="0" t="n"/>
    </row>
    <row r="1331">
      <c r="A1331" s="49" t="n"/>
      <c r="B1331" s="50" t="n"/>
      <c r="C1331" s="50" t="n"/>
      <c r="D1331" s="51" t="n"/>
      <c r="E1331" s="50" t="n"/>
      <c r="F1331" s="50" t="n"/>
      <c r="G1331" s="50" t="n"/>
      <c r="H1331" s="50" t="n"/>
      <c r="I1331" s="50" t="n"/>
      <c r="J1331" s="50" t="n"/>
      <c r="K1331" s="50" t="n"/>
      <c r="L1331" s="50" t="n"/>
      <c r="M1331" s="50" t="n"/>
      <c r="N1331" s="50" t="n"/>
      <c r="O1331" s="51" t="n"/>
      <c r="P1331" s="50" t="n"/>
      <c r="Q1331" s="50" t="n"/>
      <c r="R1331" s="50" t="n"/>
      <c r="S1331" s="50" t="n"/>
      <c r="T1331" s="50" t="n"/>
      <c r="U1331" s="50" t="n"/>
      <c r="V1331" s="50" t="n"/>
      <c r="W1331" s="50" t="n"/>
      <c r="X1331" s="50" t="n"/>
      <c r="Y1331" s="51" t="n"/>
      <c r="Z1331" s="52" t="n"/>
      <c r="AA1331" s="50" t="n"/>
      <c r="AB1331" s="50" t="n"/>
      <c r="AC1331" s="61" t="n"/>
      <c r="AD1331" s="61" t="n"/>
      <c r="AE1331" s="50" t="n"/>
      <c r="AF1331" s="0" t="n"/>
      <c r="AG1331" s="0" t="n"/>
      <c r="AH1331" s="85">
        <f>IF(COUNTA(A1331:AG1331,AI1331,AL1331:AP1331)=0,"",IF(TRIM(A1331)="","AIR-ID REQUIRED",IF(OR(AND(K1331&lt;&gt;"",ISNA(MATCH(K1331,{"Yes","No","Unknown"},0))),AND(Q1331&lt;&gt;"",ISNA(MATCH(Q1331,{"Yes","No","Unknown"},0))),AND(R1331&lt;&gt;"",ISNA(MATCH(R1331,{"Yes","No","Unknown"},0))),AND(T1331&lt;&gt;"",ISNA(MATCH(T1331,{"Yes","No","Unknown"},0))),AND(J1331&lt;&gt;"",ISNA(MATCH(J1331,{"Improving","Stable","Deteriorating","New / Baseline","Not yet known"},0))),AND(Z1331&lt;&gt;"",ISNA(MATCH(Z1331,{"Open","Reviewed","Action Open","Escalated","Closed"},0))),AND(AG1331&lt;&gt;"",ISNA(MATCH(AG1331,{"UC-ID specific","Shared system baseline"},0))),AND(AI1331&lt;&gt;"",ISNA(MATCH(AI1331,{"Low","Medium","High","Critical"},0))),AND(AL1331&lt;&gt;"",COUNTIF(Lists!$A$3:$A$10,AL1331)=0),AND(AO1331&lt;&gt;"",ISNA(MATCH(AO1331,{"Operational monitoring","Performance review","Formal review"},0))),AND(AP1331&lt;&gt;"",ISNA(MATCH(AP1331,{"Raised per Monitoring and Review Plan","Not action-capable","Action-capable: raise not yet set"},0)))),"INVALID VALUE — use the dropdown list",IF(AND(AG1331="UC-ID specific",OR(AF1331="",AF1331="None")),"UC-ID REQUIRED",IF(OR(J1331="",K1331="",Q1331="",R1331="",T1331="",AL1331="",J1331="Not yet known",K1331="Unknown",Q1331="Unknown",R1331="Unknown",T1331="Unknown"),"UNKNOWN TO RESOLVE",IF(AND(K1331="Yes",OR(H1331="",I1331="",M1331="",N1331="",O1331="",P1331="",P1331="None",X1331="")),"BREACH ACTION INCOMPLETE",IF(AND(OR(K1331="Yes",Q1331="Yes"),AL1331="None"),"TRIGGER NOT RECORDED — select the E.4 trigger",IF(AND(OR(AND(AL1331&lt;&gt;"",AL1331&lt;&gt;"None"),R1331="Yes"),AM1331=""),"REASSESSMENT / CONSIDERATION REF REQUIRED",IF(AND(OR(R1331="Yes",T1331="Yes"),U1331=""),"GATE LOG EVENT ID REQUIRED",IF(OR(AND(D1331&lt;&gt;"",NOT(ISNUMBER(D1331))),AND(Y1331&lt;&gt;"",NOT(ISNUMBER(Y1331))),AND(ISNUMBER(D1331),ISNUMBER(Y1331),Y1331&lt;=D1331)),"DATE CHECK — Review and Next Review must be dates, Next after Review",IF(AND(ISNUMBER(AC1331),ISNUMBER(AD1331),AD1331&gt;AC1331),"SAMPLE EXCEEDS POPULATION",IF(AND(ISNUMBER(AD1331),ISNUMBER(AK1331),AD1331&lt;AK1331),"SAMPLE BELOW TIER MINIMUM",IF(AND(AI1331&lt;&gt;"",ISNUMBER(Y1331),AO1331=""),"REVIEW TYPE REQUIRED: operational, performance or formal (§6.4.4)",IF(AND(ISNUMBER(D1331),ISNUMBER(Y1331),AI1331&lt;&gt;"",Y1331-D1331&gt;IF(AI1331="Critical",31,IF(AI1331="High",IF(OR(AO1331="Operational monitoring",AO1331="Performance review"),31,92),IF(AI1331="Medium",IF(AO1331="Operational monitoring",31,IF(AO1331="Performance review",92,366)),366)))),"NEXT REVIEW EXCEEDS TIER CADENCE",IF(OR(AP1331="",AP1331="Action-capable: raise not yet set"),"AGENTIC CADENCE RAISE NOT SET (§6.4.4; size to be set by the Council)",IF(AND(Z1331="Closed",OR(D1331="",E1331="",G1331="",H1331="",I1331="",X1331="",Y1331="",AA1331="",AB1331="",NOT(ISNUMBER(AC1331)),NOT(ISNUMBER(AD1331)),AC1331&lt;1,AD1331&lt;1,AE1331="",AG1331="",AI1331="")),"CLOSURE EVIDENCE MISSING",IF(Z1331="Closed","Closure ready for independent review","Open / review")))))))))))))))))</f>
        <v/>
      </c>
      <c r="AI1331" s="0" t="n"/>
      <c r="AJ1331" s="0">
        <f>IF(AI1331="","",IF(AO1331="Operational monitoring",IF(AI1331="Low","Routine operational monitoring by the Service Owner",IF(AI1331="Medium","Monthly","Continuous (logged at least monthly)")),IF(AO1331="Performance review",IF(AI1331="Critical","At least monthly",IF(AI1331="High","Monthly",IF(AI1331="Medium","Quarterly","Annual"))),IF(AI1331="Critical","Continuous monitoring; formal review at least monthly",IF(AI1331="High","Quarterly","Annual")))))</f>
        <v/>
      </c>
      <c r="AK1331" s="0">
        <f>IF(OR(AI1331="",NOT(ISNUMBER(AC1331))),"",IF(OR(AI1331="Critical",AI1331="High"),MIN(AC1331,MAX(30,ROUNDUP(0.05*AC1331,0))),IF(AI1331="Medium",MIN(AC1331,20),MIN(AC1331,10))))</f>
        <v/>
      </c>
      <c r="AL1331" s="0" t="n"/>
      <c r="AM1331" s="0" t="n"/>
      <c r="AN1331" s="0" t="n"/>
      <c r="AO1331" s="0" t="n"/>
      <c r="AP1331" s="0" t="n"/>
    </row>
    <row r="1332">
      <c r="A1332" s="49" t="n"/>
      <c r="B1332" s="50" t="n"/>
      <c r="C1332" s="50" t="n"/>
      <c r="D1332" s="51" t="n"/>
      <c r="E1332" s="50" t="n"/>
      <c r="F1332" s="50" t="n"/>
      <c r="G1332" s="50" t="n"/>
      <c r="H1332" s="50" t="n"/>
      <c r="I1332" s="50" t="n"/>
      <c r="J1332" s="50" t="n"/>
      <c r="K1332" s="50" t="n"/>
      <c r="L1332" s="50" t="n"/>
      <c r="M1332" s="50" t="n"/>
      <c r="N1332" s="50" t="n"/>
      <c r="O1332" s="51" t="n"/>
      <c r="P1332" s="50" t="n"/>
      <c r="Q1332" s="50" t="n"/>
      <c r="R1332" s="50" t="n"/>
      <c r="S1332" s="50" t="n"/>
      <c r="T1332" s="50" t="n"/>
      <c r="U1332" s="50" t="n"/>
      <c r="V1332" s="50" t="n"/>
      <c r="W1332" s="50" t="n"/>
      <c r="X1332" s="50" t="n"/>
      <c r="Y1332" s="51" t="n"/>
      <c r="Z1332" s="52" t="n"/>
      <c r="AA1332" s="50" t="n"/>
      <c r="AB1332" s="50" t="n"/>
      <c r="AC1332" s="61" t="n"/>
      <c r="AD1332" s="61" t="n"/>
      <c r="AE1332" s="50" t="n"/>
      <c r="AF1332" s="0" t="n"/>
      <c r="AG1332" s="0" t="n"/>
      <c r="AH1332" s="85">
        <f>IF(COUNTA(A1332:AG1332,AI1332,AL1332:AP1332)=0,"",IF(TRIM(A1332)="","AIR-ID REQUIRED",IF(OR(AND(K1332&lt;&gt;"",ISNA(MATCH(K1332,{"Yes","No","Unknown"},0))),AND(Q1332&lt;&gt;"",ISNA(MATCH(Q1332,{"Yes","No","Unknown"},0))),AND(R1332&lt;&gt;"",ISNA(MATCH(R1332,{"Yes","No","Unknown"},0))),AND(T1332&lt;&gt;"",ISNA(MATCH(T1332,{"Yes","No","Unknown"},0))),AND(J1332&lt;&gt;"",ISNA(MATCH(J1332,{"Improving","Stable","Deteriorating","New / Baseline","Not yet known"},0))),AND(Z1332&lt;&gt;"",ISNA(MATCH(Z1332,{"Open","Reviewed","Action Open","Escalated","Closed"},0))),AND(AG1332&lt;&gt;"",ISNA(MATCH(AG1332,{"UC-ID specific","Shared system baseline"},0))),AND(AI1332&lt;&gt;"",ISNA(MATCH(AI1332,{"Low","Medium","High","Critical"},0))),AND(AL1332&lt;&gt;"",COUNTIF(Lists!$A$3:$A$10,AL1332)=0),AND(AO1332&lt;&gt;"",ISNA(MATCH(AO1332,{"Operational monitoring","Performance review","Formal review"},0))),AND(AP1332&lt;&gt;"",ISNA(MATCH(AP1332,{"Raised per Monitoring and Review Plan","Not action-capable","Action-capable: raise not yet set"},0)))),"INVALID VALUE — use the dropdown list",IF(AND(AG1332="UC-ID specific",OR(AF1332="",AF1332="None")),"UC-ID REQUIRED",IF(OR(J1332="",K1332="",Q1332="",R1332="",T1332="",AL1332="",J1332="Not yet known",K1332="Unknown",Q1332="Unknown",R1332="Unknown",T1332="Unknown"),"UNKNOWN TO RESOLVE",IF(AND(K1332="Yes",OR(H1332="",I1332="",M1332="",N1332="",O1332="",P1332="",P1332="None",X1332="")),"BREACH ACTION INCOMPLETE",IF(AND(OR(K1332="Yes",Q1332="Yes"),AL1332="None"),"TRIGGER NOT RECORDED — select the E.4 trigger",IF(AND(OR(AND(AL1332&lt;&gt;"",AL1332&lt;&gt;"None"),R1332="Yes"),AM1332=""),"REASSESSMENT / CONSIDERATION REF REQUIRED",IF(AND(OR(R1332="Yes",T1332="Yes"),U1332=""),"GATE LOG EVENT ID REQUIRED",IF(OR(AND(D1332&lt;&gt;"",NOT(ISNUMBER(D1332))),AND(Y1332&lt;&gt;"",NOT(ISNUMBER(Y1332))),AND(ISNUMBER(D1332),ISNUMBER(Y1332),Y1332&lt;=D1332)),"DATE CHECK — Review and Next Review must be dates, Next after Review",IF(AND(ISNUMBER(AC1332),ISNUMBER(AD1332),AD1332&gt;AC1332),"SAMPLE EXCEEDS POPULATION",IF(AND(ISNUMBER(AD1332),ISNUMBER(AK1332),AD1332&lt;AK1332),"SAMPLE BELOW TIER MINIMUM",IF(AND(AI1332&lt;&gt;"",ISNUMBER(Y1332),AO1332=""),"REVIEW TYPE REQUIRED: operational, performance or formal (§6.4.4)",IF(AND(ISNUMBER(D1332),ISNUMBER(Y1332),AI1332&lt;&gt;"",Y1332-D1332&gt;IF(AI1332="Critical",31,IF(AI1332="High",IF(OR(AO1332="Operational monitoring",AO1332="Performance review"),31,92),IF(AI1332="Medium",IF(AO1332="Operational monitoring",31,IF(AO1332="Performance review",92,366)),366)))),"NEXT REVIEW EXCEEDS TIER CADENCE",IF(OR(AP1332="",AP1332="Action-capable: raise not yet set"),"AGENTIC CADENCE RAISE NOT SET (§6.4.4; size to be set by the Council)",IF(AND(Z1332="Closed",OR(D1332="",E1332="",G1332="",H1332="",I1332="",X1332="",Y1332="",AA1332="",AB1332="",NOT(ISNUMBER(AC1332)),NOT(ISNUMBER(AD1332)),AC1332&lt;1,AD1332&lt;1,AE1332="",AG1332="",AI1332="")),"CLOSURE EVIDENCE MISSING",IF(Z1332="Closed","Closure ready for independent review","Open / review")))))))))))))))))</f>
        <v/>
      </c>
      <c r="AI1332" s="0" t="n"/>
      <c r="AJ1332" s="0">
        <f>IF(AI1332="","",IF(AO1332="Operational monitoring",IF(AI1332="Low","Routine operational monitoring by the Service Owner",IF(AI1332="Medium","Monthly","Continuous (logged at least monthly)")),IF(AO1332="Performance review",IF(AI1332="Critical","At least monthly",IF(AI1332="High","Monthly",IF(AI1332="Medium","Quarterly","Annual"))),IF(AI1332="Critical","Continuous monitoring; formal review at least monthly",IF(AI1332="High","Quarterly","Annual")))))</f>
        <v/>
      </c>
      <c r="AK1332" s="0">
        <f>IF(OR(AI1332="",NOT(ISNUMBER(AC1332))),"",IF(OR(AI1332="Critical",AI1332="High"),MIN(AC1332,MAX(30,ROUNDUP(0.05*AC1332,0))),IF(AI1332="Medium",MIN(AC1332,20),MIN(AC1332,10))))</f>
        <v/>
      </c>
      <c r="AL1332" s="0" t="n"/>
      <c r="AM1332" s="0" t="n"/>
      <c r="AN1332" s="0" t="n"/>
      <c r="AO1332" s="0" t="n"/>
      <c r="AP1332" s="0" t="n"/>
    </row>
    <row r="1333">
      <c r="A1333" s="49" t="n"/>
      <c r="B1333" s="50" t="n"/>
      <c r="C1333" s="50" t="n"/>
      <c r="D1333" s="51" t="n"/>
      <c r="E1333" s="50" t="n"/>
      <c r="F1333" s="50" t="n"/>
      <c r="G1333" s="50" t="n"/>
      <c r="H1333" s="50" t="n"/>
      <c r="I1333" s="50" t="n"/>
      <c r="J1333" s="50" t="n"/>
      <c r="K1333" s="50" t="n"/>
      <c r="L1333" s="50" t="n"/>
      <c r="M1333" s="50" t="n"/>
      <c r="N1333" s="50" t="n"/>
      <c r="O1333" s="51" t="n"/>
      <c r="P1333" s="50" t="n"/>
      <c r="Q1333" s="50" t="n"/>
      <c r="R1333" s="50" t="n"/>
      <c r="S1333" s="50" t="n"/>
      <c r="T1333" s="50" t="n"/>
      <c r="U1333" s="50" t="n"/>
      <c r="V1333" s="50" t="n"/>
      <c r="W1333" s="50" t="n"/>
      <c r="X1333" s="50" t="n"/>
      <c r="Y1333" s="51" t="n"/>
      <c r="Z1333" s="52" t="n"/>
      <c r="AA1333" s="50" t="n"/>
      <c r="AB1333" s="50" t="n"/>
      <c r="AC1333" s="61" t="n"/>
      <c r="AD1333" s="61" t="n"/>
      <c r="AE1333" s="50" t="n"/>
      <c r="AF1333" s="0" t="n"/>
      <c r="AG1333" s="0" t="n"/>
      <c r="AH1333" s="85">
        <f>IF(COUNTA(A1333:AG1333,AI1333,AL1333:AP1333)=0,"",IF(TRIM(A1333)="","AIR-ID REQUIRED",IF(OR(AND(K1333&lt;&gt;"",ISNA(MATCH(K1333,{"Yes","No","Unknown"},0))),AND(Q1333&lt;&gt;"",ISNA(MATCH(Q1333,{"Yes","No","Unknown"},0))),AND(R1333&lt;&gt;"",ISNA(MATCH(R1333,{"Yes","No","Unknown"},0))),AND(T1333&lt;&gt;"",ISNA(MATCH(T1333,{"Yes","No","Unknown"},0))),AND(J1333&lt;&gt;"",ISNA(MATCH(J1333,{"Improving","Stable","Deteriorating","New / Baseline","Not yet known"},0))),AND(Z1333&lt;&gt;"",ISNA(MATCH(Z1333,{"Open","Reviewed","Action Open","Escalated","Closed"},0))),AND(AG1333&lt;&gt;"",ISNA(MATCH(AG1333,{"UC-ID specific","Shared system baseline"},0))),AND(AI1333&lt;&gt;"",ISNA(MATCH(AI1333,{"Low","Medium","High","Critical"},0))),AND(AL1333&lt;&gt;"",COUNTIF(Lists!$A$3:$A$10,AL1333)=0),AND(AO1333&lt;&gt;"",ISNA(MATCH(AO1333,{"Operational monitoring","Performance review","Formal review"},0))),AND(AP1333&lt;&gt;"",ISNA(MATCH(AP1333,{"Raised per Monitoring and Review Plan","Not action-capable","Action-capable: raise not yet set"},0)))),"INVALID VALUE — use the dropdown list",IF(AND(AG1333="UC-ID specific",OR(AF1333="",AF1333="None")),"UC-ID REQUIRED",IF(OR(J1333="",K1333="",Q1333="",R1333="",T1333="",AL1333="",J1333="Not yet known",K1333="Unknown",Q1333="Unknown",R1333="Unknown",T1333="Unknown"),"UNKNOWN TO RESOLVE",IF(AND(K1333="Yes",OR(H1333="",I1333="",M1333="",N1333="",O1333="",P1333="",P1333="None",X1333="")),"BREACH ACTION INCOMPLETE",IF(AND(OR(K1333="Yes",Q1333="Yes"),AL1333="None"),"TRIGGER NOT RECORDED — select the E.4 trigger",IF(AND(OR(AND(AL1333&lt;&gt;"",AL1333&lt;&gt;"None"),R1333="Yes"),AM1333=""),"REASSESSMENT / CONSIDERATION REF REQUIRED",IF(AND(OR(R1333="Yes",T1333="Yes"),U1333=""),"GATE LOG EVENT ID REQUIRED",IF(OR(AND(D1333&lt;&gt;"",NOT(ISNUMBER(D1333))),AND(Y1333&lt;&gt;"",NOT(ISNUMBER(Y1333))),AND(ISNUMBER(D1333),ISNUMBER(Y1333),Y1333&lt;=D1333)),"DATE CHECK — Review and Next Review must be dates, Next after Review",IF(AND(ISNUMBER(AC1333),ISNUMBER(AD1333),AD1333&gt;AC1333),"SAMPLE EXCEEDS POPULATION",IF(AND(ISNUMBER(AD1333),ISNUMBER(AK1333),AD1333&lt;AK1333),"SAMPLE BELOW TIER MINIMUM",IF(AND(AI1333&lt;&gt;"",ISNUMBER(Y1333),AO1333=""),"REVIEW TYPE REQUIRED: operational, performance or formal (§6.4.4)",IF(AND(ISNUMBER(D1333),ISNUMBER(Y1333),AI1333&lt;&gt;"",Y1333-D1333&gt;IF(AI1333="Critical",31,IF(AI1333="High",IF(OR(AO1333="Operational monitoring",AO1333="Performance review"),31,92),IF(AI1333="Medium",IF(AO1333="Operational monitoring",31,IF(AO1333="Performance review",92,366)),366)))),"NEXT REVIEW EXCEEDS TIER CADENCE",IF(OR(AP1333="",AP1333="Action-capable: raise not yet set"),"AGENTIC CADENCE RAISE NOT SET (§6.4.4; size to be set by the Council)",IF(AND(Z1333="Closed",OR(D1333="",E1333="",G1333="",H1333="",I1333="",X1333="",Y1333="",AA1333="",AB1333="",NOT(ISNUMBER(AC1333)),NOT(ISNUMBER(AD1333)),AC1333&lt;1,AD1333&lt;1,AE1333="",AG1333="",AI1333="")),"CLOSURE EVIDENCE MISSING",IF(Z1333="Closed","Closure ready for independent review","Open / review")))))))))))))))))</f>
        <v/>
      </c>
      <c r="AI1333" s="0" t="n"/>
      <c r="AJ1333" s="0">
        <f>IF(AI1333="","",IF(AO1333="Operational monitoring",IF(AI1333="Low","Routine operational monitoring by the Service Owner",IF(AI1333="Medium","Monthly","Continuous (logged at least monthly)")),IF(AO1333="Performance review",IF(AI1333="Critical","At least monthly",IF(AI1333="High","Monthly",IF(AI1333="Medium","Quarterly","Annual"))),IF(AI1333="Critical","Continuous monitoring; formal review at least monthly",IF(AI1333="High","Quarterly","Annual")))))</f>
        <v/>
      </c>
      <c r="AK1333" s="0">
        <f>IF(OR(AI1333="",NOT(ISNUMBER(AC1333))),"",IF(OR(AI1333="Critical",AI1333="High"),MIN(AC1333,MAX(30,ROUNDUP(0.05*AC1333,0))),IF(AI1333="Medium",MIN(AC1333,20),MIN(AC1333,10))))</f>
        <v/>
      </c>
      <c r="AL1333" s="0" t="n"/>
      <c r="AM1333" s="0" t="n"/>
      <c r="AN1333" s="0" t="n"/>
      <c r="AO1333" s="0" t="n"/>
      <c r="AP1333" s="0" t="n"/>
    </row>
    <row r="1334">
      <c r="A1334" s="49" t="n"/>
      <c r="B1334" s="50" t="n"/>
      <c r="C1334" s="50" t="n"/>
      <c r="D1334" s="51" t="n"/>
      <c r="E1334" s="50" t="n"/>
      <c r="F1334" s="50" t="n"/>
      <c r="G1334" s="50" t="n"/>
      <c r="H1334" s="50" t="n"/>
      <c r="I1334" s="50" t="n"/>
      <c r="J1334" s="50" t="n"/>
      <c r="K1334" s="50" t="n"/>
      <c r="L1334" s="50" t="n"/>
      <c r="M1334" s="50" t="n"/>
      <c r="N1334" s="50" t="n"/>
      <c r="O1334" s="51" t="n"/>
      <c r="P1334" s="50" t="n"/>
      <c r="Q1334" s="50" t="n"/>
      <c r="R1334" s="50" t="n"/>
      <c r="S1334" s="50" t="n"/>
      <c r="T1334" s="50" t="n"/>
      <c r="U1334" s="50" t="n"/>
      <c r="V1334" s="50" t="n"/>
      <c r="W1334" s="50" t="n"/>
      <c r="X1334" s="50" t="n"/>
      <c r="Y1334" s="51" t="n"/>
      <c r="Z1334" s="52" t="n"/>
      <c r="AA1334" s="50" t="n"/>
      <c r="AB1334" s="50" t="n"/>
      <c r="AC1334" s="61" t="n"/>
      <c r="AD1334" s="61" t="n"/>
      <c r="AE1334" s="50" t="n"/>
      <c r="AF1334" s="0" t="n"/>
      <c r="AG1334" s="0" t="n"/>
      <c r="AH1334" s="85">
        <f>IF(COUNTA(A1334:AG1334,AI1334,AL1334:AP1334)=0,"",IF(TRIM(A1334)="","AIR-ID REQUIRED",IF(OR(AND(K1334&lt;&gt;"",ISNA(MATCH(K1334,{"Yes","No","Unknown"},0))),AND(Q1334&lt;&gt;"",ISNA(MATCH(Q1334,{"Yes","No","Unknown"},0))),AND(R1334&lt;&gt;"",ISNA(MATCH(R1334,{"Yes","No","Unknown"},0))),AND(T1334&lt;&gt;"",ISNA(MATCH(T1334,{"Yes","No","Unknown"},0))),AND(J1334&lt;&gt;"",ISNA(MATCH(J1334,{"Improving","Stable","Deteriorating","New / Baseline","Not yet known"},0))),AND(Z1334&lt;&gt;"",ISNA(MATCH(Z1334,{"Open","Reviewed","Action Open","Escalated","Closed"},0))),AND(AG1334&lt;&gt;"",ISNA(MATCH(AG1334,{"UC-ID specific","Shared system baseline"},0))),AND(AI1334&lt;&gt;"",ISNA(MATCH(AI1334,{"Low","Medium","High","Critical"},0))),AND(AL1334&lt;&gt;"",COUNTIF(Lists!$A$3:$A$10,AL1334)=0),AND(AO1334&lt;&gt;"",ISNA(MATCH(AO1334,{"Operational monitoring","Performance review","Formal review"},0))),AND(AP1334&lt;&gt;"",ISNA(MATCH(AP1334,{"Raised per Monitoring and Review Plan","Not action-capable","Action-capable: raise not yet set"},0)))),"INVALID VALUE — use the dropdown list",IF(AND(AG1334="UC-ID specific",OR(AF1334="",AF1334="None")),"UC-ID REQUIRED",IF(OR(J1334="",K1334="",Q1334="",R1334="",T1334="",AL1334="",J1334="Not yet known",K1334="Unknown",Q1334="Unknown",R1334="Unknown",T1334="Unknown"),"UNKNOWN TO RESOLVE",IF(AND(K1334="Yes",OR(H1334="",I1334="",M1334="",N1334="",O1334="",P1334="",P1334="None",X1334="")),"BREACH ACTION INCOMPLETE",IF(AND(OR(K1334="Yes",Q1334="Yes"),AL1334="None"),"TRIGGER NOT RECORDED — select the E.4 trigger",IF(AND(OR(AND(AL1334&lt;&gt;"",AL1334&lt;&gt;"None"),R1334="Yes"),AM1334=""),"REASSESSMENT / CONSIDERATION REF REQUIRED",IF(AND(OR(R1334="Yes",T1334="Yes"),U1334=""),"GATE LOG EVENT ID REQUIRED",IF(OR(AND(D1334&lt;&gt;"",NOT(ISNUMBER(D1334))),AND(Y1334&lt;&gt;"",NOT(ISNUMBER(Y1334))),AND(ISNUMBER(D1334),ISNUMBER(Y1334),Y1334&lt;=D1334)),"DATE CHECK — Review and Next Review must be dates, Next after Review",IF(AND(ISNUMBER(AC1334),ISNUMBER(AD1334),AD1334&gt;AC1334),"SAMPLE EXCEEDS POPULATION",IF(AND(ISNUMBER(AD1334),ISNUMBER(AK1334),AD1334&lt;AK1334),"SAMPLE BELOW TIER MINIMUM",IF(AND(AI1334&lt;&gt;"",ISNUMBER(Y1334),AO1334=""),"REVIEW TYPE REQUIRED: operational, performance or formal (§6.4.4)",IF(AND(ISNUMBER(D1334),ISNUMBER(Y1334),AI1334&lt;&gt;"",Y1334-D1334&gt;IF(AI1334="Critical",31,IF(AI1334="High",IF(OR(AO1334="Operational monitoring",AO1334="Performance review"),31,92),IF(AI1334="Medium",IF(AO1334="Operational monitoring",31,IF(AO1334="Performance review",92,366)),366)))),"NEXT REVIEW EXCEEDS TIER CADENCE",IF(OR(AP1334="",AP1334="Action-capable: raise not yet set"),"AGENTIC CADENCE RAISE NOT SET (§6.4.4; size to be set by the Council)",IF(AND(Z1334="Closed",OR(D1334="",E1334="",G1334="",H1334="",I1334="",X1334="",Y1334="",AA1334="",AB1334="",NOT(ISNUMBER(AC1334)),NOT(ISNUMBER(AD1334)),AC1334&lt;1,AD1334&lt;1,AE1334="",AG1334="",AI1334="")),"CLOSURE EVIDENCE MISSING",IF(Z1334="Closed","Closure ready for independent review","Open / review")))))))))))))))))</f>
        <v/>
      </c>
      <c r="AI1334" s="0" t="n"/>
      <c r="AJ1334" s="0">
        <f>IF(AI1334="","",IF(AO1334="Operational monitoring",IF(AI1334="Low","Routine operational monitoring by the Service Owner",IF(AI1334="Medium","Monthly","Continuous (logged at least monthly)")),IF(AO1334="Performance review",IF(AI1334="Critical","At least monthly",IF(AI1334="High","Monthly",IF(AI1334="Medium","Quarterly","Annual"))),IF(AI1334="Critical","Continuous monitoring; formal review at least monthly",IF(AI1334="High","Quarterly","Annual")))))</f>
        <v/>
      </c>
      <c r="AK1334" s="0">
        <f>IF(OR(AI1334="",NOT(ISNUMBER(AC1334))),"",IF(OR(AI1334="Critical",AI1334="High"),MIN(AC1334,MAX(30,ROUNDUP(0.05*AC1334,0))),IF(AI1334="Medium",MIN(AC1334,20),MIN(AC1334,10))))</f>
        <v/>
      </c>
      <c r="AL1334" s="0" t="n"/>
      <c r="AM1334" s="0" t="n"/>
      <c r="AN1334" s="0" t="n"/>
      <c r="AO1334" s="0" t="n"/>
      <c r="AP1334" s="0" t="n"/>
    </row>
    <row r="1335">
      <c r="A1335" s="49" t="n"/>
      <c r="B1335" s="50" t="n"/>
      <c r="C1335" s="50" t="n"/>
      <c r="D1335" s="51" t="n"/>
      <c r="E1335" s="50" t="n"/>
      <c r="F1335" s="50" t="n"/>
      <c r="G1335" s="50" t="n"/>
      <c r="H1335" s="50" t="n"/>
      <c r="I1335" s="50" t="n"/>
      <c r="J1335" s="50" t="n"/>
      <c r="K1335" s="50" t="n"/>
      <c r="L1335" s="50" t="n"/>
      <c r="M1335" s="50" t="n"/>
      <c r="N1335" s="50" t="n"/>
      <c r="O1335" s="51" t="n"/>
      <c r="P1335" s="50" t="n"/>
      <c r="Q1335" s="50" t="n"/>
      <c r="R1335" s="50" t="n"/>
      <c r="S1335" s="50" t="n"/>
      <c r="T1335" s="50" t="n"/>
      <c r="U1335" s="50" t="n"/>
      <c r="V1335" s="50" t="n"/>
      <c r="W1335" s="50" t="n"/>
      <c r="X1335" s="50" t="n"/>
      <c r="Y1335" s="51" t="n"/>
      <c r="Z1335" s="52" t="n"/>
      <c r="AA1335" s="50" t="n"/>
      <c r="AB1335" s="50" t="n"/>
      <c r="AC1335" s="61" t="n"/>
      <c r="AD1335" s="61" t="n"/>
      <c r="AE1335" s="50" t="n"/>
      <c r="AF1335" s="0" t="n"/>
      <c r="AG1335" s="0" t="n"/>
      <c r="AH1335" s="85">
        <f>IF(COUNTA(A1335:AG1335,AI1335,AL1335:AP1335)=0,"",IF(TRIM(A1335)="","AIR-ID REQUIRED",IF(OR(AND(K1335&lt;&gt;"",ISNA(MATCH(K1335,{"Yes","No","Unknown"},0))),AND(Q1335&lt;&gt;"",ISNA(MATCH(Q1335,{"Yes","No","Unknown"},0))),AND(R1335&lt;&gt;"",ISNA(MATCH(R1335,{"Yes","No","Unknown"},0))),AND(T1335&lt;&gt;"",ISNA(MATCH(T1335,{"Yes","No","Unknown"},0))),AND(J1335&lt;&gt;"",ISNA(MATCH(J1335,{"Improving","Stable","Deteriorating","New / Baseline","Not yet known"},0))),AND(Z1335&lt;&gt;"",ISNA(MATCH(Z1335,{"Open","Reviewed","Action Open","Escalated","Closed"},0))),AND(AG1335&lt;&gt;"",ISNA(MATCH(AG1335,{"UC-ID specific","Shared system baseline"},0))),AND(AI1335&lt;&gt;"",ISNA(MATCH(AI1335,{"Low","Medium","High","Critical"},0))),AND(AL1335&lt;&gt;"",COUNTIF(Lists!$A$3:$A$10,AL1335)=0),AND(AO1335&lt;&gt;"",ISNA(MATCH(AO1335,{"Operational monitoring","Performance review","Formal review"},0))),AND(AP1335&lt;&gt;"",ISNA(MATCH(AP1335,{"Raised per Monitoring and Review Plan","Not action-capable","Action-capable: raise not yet set"},0)))),"INVALID VALUE — use the dropdown list",IF(AND(AG1335="UC-ID specific",OR(AF1335="",AF1335="None")),"UC-ID REQUIRED",IF(OR(J1335="",K1335="",Q1335="",R1335="",T1335="",AL1335="",J1335="Not yet known",K1335="Unknown",Q1335="Unknown",R1335="Unknown",T1335="Unknown"),"UNKNOWN TO RESOLVE",IF(AND(K1335="Yes",OR(H1335="",I1335="",M1335="",N1335="",O1335="",P1335="",P1335="None",X1335="")),"BREACH ACTION INCOMPLETE",IF(AND(OR(K1335="Yes",Q1335="Yes"),AL1335="None"),"TRIGGER NOT RECORDED — select the E.4 trigger",IF(AND(OR(AND(AL1335&lt;&gt;"",AL1335&lt;&gt;"None"),R1335="Yes"),AM1335=""),"REASSESSMENT / CONSIDERATION REF REQUIRED",IF(AND(OR(R1335="Yes",T1335="Yes"),U1335=""),"GATE LOG EVENT ID REQUIRED",IF(OR(AND(D1335&lt;&gt;"",NOT(ISNUMBER(D1335))),AND(Y1335&lt;&gt;"",NOT(ISNUMBER(Y1335))),AND(ISNUMBER(D1335),ISNUMBER(Y1335),Y1335&lt;=D1335)),"DATE CHECK — Review and Next Review must be dates, Next after Review",IF(AND(ISNUMBER(AC1335),ISNUMBER(AD1335),AD1335&gt;AC1335),"SAMPLE EXCEEDS POPULATION",IF(AND(ISNUMBER(AD1335),ISNUMBER(AK1335),AD1335&lt;AK1335),"SAMPLE BELOW TIER MINIMUM",IF(AND(AI1335&lt;&gt;"",ISNUMBER(Y1335),AO1335=""),"REVIEW TYPE REQUIRED: operational, performance or formal (§6.4.4)",IF(AND(ISNUMBER(D1335),ISNUMBER(Y1335),AI1335&lt;&gt;"",Y1335-D1335&gt;IF(AI1335="Critical",31,IF(AI1335="High",IF(OR(AO1335="Operational monitoring",AO1335="Performance review"),31,92),IF(AI1335="Medium",IF(AO1335="Operational monitoring",31,IF(AO1335="Performance review",92,366)),366)))),"NEXT REVIEW EXCEEDS TIER CADENCE",IF(OR(AP1335="",AP1335="Action-capable: raise not yet set"),"AGENTIC CADENCE RAISE NOT SET (§6.4.4; size to be set by the Council)",IF(AND(Z1335="Closed",OR(D1335="",E1335="",G1335="",H1335="",I1335="",X1335="",Y1335="",AA1335="",AB1335="",NOT(ISNUMBER(AC1335)),NOT(ISNUMBER(AD1335)),AC1335&lt;1,AD1335&lt;1,AE1335="",AG1335="",AI1335="")),"CLOSURE EVIDENCE MISSING",IF(Z1335="Closed","Closure ready for independent review","Open / review")))))))))))))))))</f>
        <v/>
      </c>
      <c r="AI1335" s="0" t="n"/>
      <c r="AJ1335" s="0">
        <f>IF(AI1335="","",IF(AO1335="Operational monitoring",IF(AI1335="Low","Routine operational monitoring by the Service Owner",IF(AI1335="Medium","Monthly","Continuous (logged at least monthly)")),IF(AO1335="Performance review",IF(AI1335="Critical","At least monthly",IF(AI1335="High","Monthly",IF(AI1335="Medium","Quarterly","Annual"))),IF(AI1335="Critical","Continuous monitoring; formal review at least monthly",IF(AI1335="High","Quarterly","Annual")))))</f>
        <v/>
      </c>
      <c r="AK1335" s="0">
        <f>IF(OR(AI1335="",NOT(ISNUMBER(AC1335))),"",IF(OR(AI1335="Critical",AI1335="High"),MIN(AC1335,MAX(30,ROUNDUP(0.05*AC1335,0))),IF(AI1335="Medium",MIN(AC1335,20),MIN(AC1335,10))))</f>
        <v/>
      </c>
      <c r="AL1335" s="0" t="n"/>
      <c r="AM1335" s="0" t="n"/>
      <c r="AN1335" s="0" t="n"/>
      <c r="AO1335" s="0" t="n"/>
      <c r="AP1335" s="0" t="n"/>
    </row>
    <row r="1336">
      <c r="A1336" s="49" t="n"/>
      <c r="B1336" s="50" t="n"/>
      <c r="C1336" s="50" t="n"/>
      <c r="D1336" s="51" t="n"/>
      <c r="E1336" s="50" t="n"/>
      <c r="F1336" s="50" t="n"/>
      <c r="G1336" s="50" t="n"/>
      <c r="H1336" s="50" t="n"/>
      <c r="I1336" s="50" t="n"/>
      <c r="J1336" s="50" t="n"/>
      <c r="K1336" s="50" t="n"/>
      <c r="L1336" s="50" t="n"/>
      <c r="M1336" s="50" t="n"/>
      <c r="N1336" s="50" t="n"/>
      <c r="O1336" s="51" t="n"/>
      <c r="P1336" s="50" t="n"/>
      <c r="Q1336" s="50" t="n"/>
      <c r="R1336" s="50" t="n"/>
      <c r="S1336" s="50" t="n"/>
      <c r="T1336" s="50" t="n"/>
      <c r="U1336" s="50" t="n"/>
      <c r="V1336" s="50" t="n"/>
      <c r="W1336" s="50" t="n"/>
      <c r="X1336" s="50" t="n"/>
      <c r="Y1336" s="51" t="n"/>
      <c r="Z1336" s="52" t="n"/>
      <c r="AA1336" s="50" t="n"/>
      <c r="AB1336" s="50" t="n"/>
      <c r="AC1336" s="61" t="n"/>
      <c r="AD1336" s="61" t="n"/>
      <c r="AE1336" s="50" t="n"/>
      <c r="AF1336" s="0" t="n"/>
      <c r="AG1336" s="0" t="n"/>
      <c r="AH1336" s="85">
        <f>IF(COUNTA(A1336:AG1336,AI1336,AL1336:AP1336)=0,"",IF(TRIM(A1336)="","AIR-ID REQUIRED",IF(OR(AND(K1336&lt;&gt;"",ISNA(MATCH(K1336,{"Yes","No","Unknown"},0))),AND(Q1336&lt;&gt;"",ISNA(MATCH(Q1336,{"Yes","No","Unknown"},0))),AND(R1336&lt;&gt;"",ISNA(MATCH(R1336,{"Yes","No","Unknown"},0))),AND(T1336&lt;&gt;"",ISNA(MATCH(T1336,{"Yes","No","Unknown"},0))),AND(J1336&lt;&gt;"",ISNA(MATCH(J1336,{"Improving","Stable","Deteriorating","New / Baseline","Not yet known"},0))),AND(Z1336&lt;&gt;"",ISNA(MATCH(Z1336,{"Open","Reviewed","Action Open","Escalated","Closed"},0))),AND(AG1336&lt;&gt;"",ISNA(MATCH(AG1336,{"UC-ID specific","Shared system baseline"},0))),AND(AI1336&lt;&gt;"",ISNA(MATCH(AI1336,{"Low","Medium","High","Critical"},0))),AND(AL1336&lt;&gt;"",COUNTIF(Lists!$A$3:$A$10,AL1336)=0),AND(AO1336&lt;&gt;"",ISNA(MATCH(AO1336,{"Operational monitoring","Performance review","Formal review"},0))),AND(AP1336&lt;&gt;"",ISNA(MATCH(AP1336,{"Raised per Monitoring and Review Plan","Not action-capable","Action-capable: raise not yet set"},0)))),"INVALID VALUE — use the dropdown list",IF(AND(AG1336="UC-ID specific",OR(AF1336="",AF1336="None")),"UC-ID REQUIRED",IF(OR(J1336="",K1336="",Q1336="",R1336="",T1336="",AL1336="",J1336="Not yet known",K1336="Unknown",Q1336="Unknown",R1336="Unknown",T1336="Unknown"),"UNKNOWN TO RESOLVE",IF(AND(K1336="Yes",OR(H1336="",I1336="",M1336="",N1336="",O1336="",P1336="",P1336="None",X1336="")),"BREACH ACTION INCOMPLETE",IF(AND(OR(K1336="Yes",Q1336="Yes"),AL1336="None"),"TRIGGER NOT RECORDED — select the E.4 trigger",IF(AND(OR(AND(AL1336&lt;&gt;"",AL1336&lt;&gt;"None"),R1336="Yes"),AM1336=""),"REASSESSMENT / CONSIDERATION REF REQUIRED",IF(AND(OR(R1336="Yes",T1336="Yes"),U1336=""),"GATE LOG EVENT ID REQUIRED",IF(OR(AND(D1336&lt;&gt;"",NOT(ISNUMBER(D1336))),AND(Y1336&lt;&gt;"",NOT(ISNUMBER(Y1336))),AND(ISNUMBER(D1336),ISNUMBER(Y1336),Y1336&lt;=D1336)),"DATE CHECK — Review and Next Review must be dates, Next after Review",IF(AND(ISNUMBER(AC1336),ISNUMBER(AD1336),AD1336&gt;AC1336),"SAMPLE EXCEEDS POPULATION",IF(AND(ISNUMBER(AD1336),ISNUMBER(AK1336),AD1336&lt;AK1336),"SAMPLE BELOW TIER MINIMUM",IF(AND(AI1336&lt;&gt;"",ISNUMBER(Y1336),AO1336=""),"REVIEW TYPE REQUIRED: operational, performance or formal (§6.4.4)",IF(AND(ISNUMBER(D1336),ISNUMBER(Y1336),AI1336&lt;&gt;"",Y1336-D1336&gt;IF(AI1336="Critical",31,IF(AI1336="High",IF(OR(AO1336="Operational monitoring",AO1336="Performance review"),31,92),IF(AI1336="Medium",IF(AO1336="Operational monitoring",31,IF(AO1336="Performance review",92,366)),366)))),"NEXT REVIEW EXCEEDS TIER CADENCE",IF(OR(AP1336="",AP1336="Action-capable: raise not yet set"),"AGENTIC CADENCE RAISE NOT SET (§6.4.4; size to be set by the Council)",IF(AND(Z1336="Closed",OR(D1336="",E1336="",G1336="",H1336="",I1336="",X1336="",Y1336="",AA1336="",AB1336="",NOT(ISNUMBER(AC1336)),NOT(ISNUMBER(AD1336)),AC1336&lt;1,AD1336&lt;1,AE1336="",AG1336="",AI1336="")),"CLOSURE EVIDENCE MISSING",IF(Z1336="Closed","Closure ready for independent review","Open / review")))))))))))))))))</f>
        <v/>
      </c>
      <c r="AI1336" s="0" t="n"/>
      <c r="AJ1336" s="0">
        <f>IF(AI1336="","",IF(AO1336="Operational monitoring",IF(AI1336="Low","Routine operational monitoring by the Service Owner",IF(AI1336="Medium","Monthly","Continuous (logged at least monthly)")),IF(AO1336="Performance review",IF(AI1336="Critical","At least monthly",IF(AI1336="High","Monthly",IF(AI1336="Medium","Quarterly","Annual"))),IF(AI1336="Critical","Continuous monitoring; formal review at least monthly",IF(AI1336="High","Quarterly","Annual")))))</f>
        <v/>
      </c>
      <c r="AK1336" s="0">
        <f>IF(OR(AI1336="",NOT(ISNUMBER(AC1336))),"",IF(OR(AI1336="Critical",AI1336="High"),MIN(AC1336,MAX(30,ROUNDUP(0.05*AC1336,0))),IF(AI1336="Medium",MIN(AC1336,20),MIN(AC1336,10))))</f>
        <v/>
      </c>
      <c r="AL1336" s="0" t="n"/>
      <c r="AM1336" s="0" t="n"/>
      <c r="AN1336" s="0" t="n"/>
      <c r="AO1336" s="0" t="n"/>
      <c r="AP1336" s="0" t="n"/>
    </row>
    <row r="1337">
      <c r="A1337" s="49" t="n"/>
      <c r="B1337" s="50" t="n"/>
      <c r="C1337" s="50" t="n"/>
      <c r="D1337" s="51" t="n"/>
      <c r="E1337" s="50" t="n"/>
      <c r="F1337" s="50" t="n"/>
      <c r="G1337" s="50" t="n"/>
      <c r="H1337" s="50" t="n"/>
      <c r="I1337" s="50" t="n"/>
      <c r="J1337" s="50" t="n"/>
      <c r="K1337" s="50" t="n"/>
      <c r="L1337" s="50" t="n"/>
      <c r="M1337" s="50" t="n"/>
      <c r="N1337" s="50" t="n"/>
      <c r="O1337" s="51" t="n"/>
      <c r="P1337" s="50" t="n"/>
      <c r="Q1337" s="50" t="n"/>
      <c r="R1337" s="50" t="n"/>
      <c r="S1337" s="50" t="n"/>
      <c r="T1337" s="50" t="n"/>
      <c r="U1337" s="50" t="n"/>
      <c r="V1337" s="50" t="n"/>
      <c r="W1337" s="50" t="n"/>
      <c r="X1337" s="50" t="n"/>
      <c r="Y1337" s="51" t="n"/>
      <c r="Z1337" s="52" t="n"/>
      <c r="AA1337" s="50" t="n"/>
      <c r="AB1337" s="50" t="n"/>
      <c r="AC1337" s="61" t="n"/>
      <c r="AD1337" s="61" t="n"/>
      <c r="AE1337" s="50" t="n"/>
      <c r="AF1337" s="0" t="n"/>
      <c r="AG1337" s="0" t="n"/>
      <c r="AH1337" s="85">
        <f>IF(COUNTA(A1337:AG1337,AI1337,AL1337:AP1337)=0,"",IF(TRIM(A1337)="","AIR-ID REQUIRED",IF(OR(AND(K1337&lt;&gt;"",ISNA(MATCH(K1337,{"Yes","No","Unknown"},0))),AND(Q1337&lt;&gt;"",ISNA(MATCH(Q1337,{"Yes","No","Unknown"},0))),AND(R1337&lt;&gt;"",ISNA(MATCH(R1337,{"Yes","No","Unknown"},0))),AND(T1337&lt;&gt;"",ISNA(MATCH(T1337,{"Yes","No","Unknown"},0))),AND(J1337&lt;&gt;"",ISNA(MATCH(J1337,{"Improving","Stable","Deteriorating","New / Baseline","Not yet known"},0))),AND(Z1337&lt;&gt;"",ISNA(MATCH(Z1337,{"Open","Reviewed","Action Open","Escalated","Closed"},0))),AND(AG1337&lt;&gt;"",ISNA(MATCH(AG1337,{"UC-ID specific","Shared system baseline"},0))),AND(AI1337&lt;&gt;"",ISNA(MATCH(AI1337,{"Low","Medium","High","Critical"},0))),AND(AL1337&lt;&gt;"",COUNTIF(Lists!$A$3:$A$10,AL1337)=0),AND(AO1337&lt;&gt;"",ISNA(MATCH(AO1337,{"Operational monitoring","Performance review","Formal review"},0))),AND(AP1337&lt;&gt;"",ISNA(MATCH(AP1337,{"Raised per Monitoring and Review Plan","Not action-capable","Action-capable: raise not yet set"},0)))),"INVALID VALUE — use the dropdown list",IF(AND(AG1337="UC-ID specific",OR(AF1337="",AF1337="None")),"UC-ID REQUIRED",IF(OR(J1337="",K1337="",Q1337="",R1337="",T1337="",AL1337="",J1337="Not yet known",K1337="Unknown",Q1337="Unknown",R1337="Unknown",T1337="Unknown"),"UNKNOWN TO RESOLVE",IF(AND(K1337="Yes",OR(H1337="",I1337="",M1337="",N1337="",O1337="",P1337="",P1337="None",X1337="")),"BREACH ACTION INCOMPLETE",IF(AND(OR(K1337="Yes",Q1337="Yes"),AL1337="None"),"TRIGGER NOT RECORDED — select the E.4 trigger",IF(AND(OR(AND(AL1337&lt;&gt;"",AL1337&lt;&gt;"None"),R1337="Yes"),AM1337=""),"REASSESSMENT / CONSIDERATION REF REQUIRED",IF(AND(OR(R1337="Yes",T1337="Yes"),U1337=""),"GATE LOG EVENT ID REQUIRED",IF(OR(AND(D1337&lt;&gt;"",NOT(ISNUMBER(D1337))),AND(Y1337&lt;&gt;"",NOT(ISNUMBER(Y1337))),AND(ISNUMBER(D1337),ISNUMBER(Y1337),Y1337&lt;=D1337)),"DATE CHECK — Review and Next Review must be dates, Next after Review",IF(AND(ISNUMBER(AC1337),ISNUMBER(AD1337),AD1337&gt;AC1337),"SAMPLE EXCEEDS POPULATION",IF(AND(ISNUMBER(AD1337),ISNUMBER(AK1337),AD1337&lt;AK1337),"SAMPLE BELOW TIER MINIMUM",IF(AND(AI1337&lt;&gt;"",ISNUMBER(Y1337),AO1337=""),"REVIEW TYPE REQUIRED: operational, performance or formal (§6.4.4)",IF(AND(ISNUMBER(D1337),ISNUMBER(Y1337),AI1337&lt;&gt;"",Y1337-D1337&gt;IF(AI1337="Critical",31,IF(AI1337="High",IF(OR(AO1337="Operational monitoring",AO1337="Performance review"),31,92),IF(AI1337="Medium",IF(AO1337="Operational monitoring",31,IF(AO1337="Performance review",92,366)),366)))),"NEXT REVIEW EXCEEDS TIER CADENCE",IF(OR(AP1337="",AP1337="Action-capable: raise not yet set"),"AGENTIC CADENCE RAISE NOT SET (§6.4.4; size to be set by the Council)",IF(AND(Z1337="Closed",OR(D1337="",E1337="",G1337="",H1337="",I1337="",X1337="",Y1337="",AA1337="",AB1337="",NOT(ISNUMBER(AC1337)),NOT(ISNUMBER(AD1337)),AC1337&lt;1,AD1337&lt;1,AE1337="",AG1337="",AI1337="")),"CLOSURE EVIDENCE MISSING",IF(Z1337="Closed","Closure ready for independent review","Open / review")))))))))))))))))</f>
        <v/>
      </c>
      <c r="AI1337" s="0" t="n"/>
      <c r="AJ1337" s="0">
        <f>IF(AI1337="","",IF(AO1337="Operational monitoring",IF(AI1337="Low","Routine operational monitoring by the Service Owner",IF(AI1337="Medium","Monthly","Continuous (logged at least monthly)")),IF(AO1337="Performance review",IF(AI1337="Critical","At least monthly",IF(AI1337="High","Monthly",IF(AI1337="Medium","Quarterly","Annual"))),IF(AI1337="Critical","Continuous monitoring; formal review at least monthly",IF(AI1337="High","Quarterly","Annual")))))</f>
        <v/>
      </c>
      <c r="AK1337" s="0">
        <f>IF(OR(AI1337="",NOT(ISNUMBER(AC1337))),"",IF(OR(AI1337="Critical",AI1337="High"),MIN(AC1337,MAX(30,ROUNDUP(0.05*AC1337,0))),IF(AI1337="Medium",MIN(AC1337,20),MIN(AC1337,10))))</f>
        <v/>
      </c>
      <c r="AL1337" s="0" t="n"/>
      <c r="AM1337" s="0" t="n"/>
      <c r="AN1337" s="0" t="n"/>
      <c r="AO1337" s="0" t="n"/>
      <c r="AP1337" s="0" t="n"/>
    </row>
    <row r="1338">
      <c r="A1338" s="49" t="n"/>
      <c r="B1338" s="50" t="n"/>
      <c r="C1338" s="50" t="n"/>
      <c r="D1338" s="51" t="n"/>
      <c r="E1338" s="50" t="n"/>
      <c r="F1338" s="50" t="n"/>
      <c r="G1338" s="50" t="n"/>
      <c r="H1338" s="50" t="n"/>
      <c r="I1338" s="50" t="n"/>
      <c r="J1338" s="50" t="n"/>
      <c r="K1338" s="50" t="n"/>
      <c r="L1338" s="50" t="n"/>
      <c r="M1338" s="50" t="n"/>
      <c r="N1338" s="50" t="n"/>
      <c r="O1338" s="51" t="n"/>
      <c r="P1338" s="50" t="n"/>
      <c r="Q1338" s="50" t="n"/>
      <c r="R1338" s="50" t="n"/>
      <c r="S1338" s="50" t="n"/>
      <c r="T1338" s="50" t="n"/>
      <c r="U1338" s="50" t="n"/>
      <c r="V1338" s="50" t="n"/>
      <c r="W1338" s="50" t="n"/>
      <c r="X1338" s="50" t="n"/>
      <c r="Y1338" s="51" t="n"/>
      <c r="Z1338" s="52" t="n"/>
      <c r="AA1338" s="50" t="n"/>
      <c r="AB1338" s="50" t="n"/>
      <c r="AC1338" s="61" t="n"/>
      <c r="AD1338" s="61" t="n"/>
      <c r="AE1338" s="50" t="n"/>
      <c r="AF1338" s="0" t="n"/>
      <c r="AG1338" s="0" t="n"/>
      <c r="AH1338" s="85">
        <f>IF(COUNTA(A1338:AG1338,AI1338,AL1338:AP1338)=0,"",IF(TRIM(A1338)="","AIR-ID REQUIRED",IF(OR(AND(K1338&lt;&gt;"",ISNA(MATCH(K1338,{"Yes","No","Unknown"},0))),AND(Q1338&lt;&gt;"",ISNA(MATCH(Q1338,{"Yes","No","Unknown"},0))),AND(R1338&lt;&gt;"",ISNA(MATCH(R1338,{"Yes","No","Unknown"},0))),AND(T1338&lt;&gt;"",ISNA(MATCH(T1338,{"Yes","No","Unknown"},0))),AND(J1338&lt;&gt;"",ISNA(MATCH(J1338,{"Improving","Stable","Deteriorating","New / Baseline","Not yet known"},0))),AND(Z1338&lt;&gt;"",ISNA(MATCH(Z1338,{"Open","Reviewed","Action Open","Escalated","Closed"},0))),AND(AG1338&lt;&gt;"",ISNA(MATCH(AG1338,{"UC-ID specific","Shared system baseline"},0))),AND(AI1338&lt;&gt;"",ISNA(MATCH(AI1338,{"Low","Medium","High","Critical"},0))),AND(AL1338&lt;&gt;"",COUNTIF(Lists!$A$3:$A$10,AL1338)=0),AND(AO1338&lt;&gt;"",ISNA(MATCH(AO1338,{"Operational monitoring","Performance review","Formal review"},0))),AND(AP1338&lt;&gt;"",ISNA(MATCH(AP1338,{"Raised per Monitoring and Review Plan","Not action-capable","Action-capable: raise not yet set"},0)))),"INVALID VALUE — use the dropdown list",IF(AND(AG1338="UC-ID specific",OR(AF1338="",AF1338="None")),"UC-ID REQUIRED",IF(OR(J1338="",K1338="",Q1338="",R1338="",T1338="",AL1338="",J1338="Not yet known",K1338="Unknown",Q1338="Unknown",R1338="Unknown",T1338="Unknown"),"UNKNOWN TO RESOLVE",IF(AND(K1338="Yes",OR(H1338="",I1338="",M1338="",N1338="",O1338="",P1338="",P1338="None",X1338="")),"BREACH ACTION INCOMPLETE",IF(AND(OR(K1338="Yes",Q1338="Yes"),AL1338="None"),"TRIGGER NOT RECORDED — select the E.4 trigger",IF(AND(OR(AND(AL1338&lt;&gt;"",AL1338&lt;&gt;"None"),R1338="Yes"),AM1338=""),"REASSESSMENT / CONSIDERATION REF REQUIRED",IF(AND(OR(R1338="Yes",T1338="Yes"),U1338=""),"GATE LOG EVENT ID REQUIRED",IF(OR(AND(D1338&lt;&gt;"",NOT(ISNUMBER(D1338))),AND(Y1338&lt;&gt;"",NOT(ISNUMBER(Y1338))),AND(ISNUMBER(D1338),ISNUMBER(Y1338),Y1338&lt;=D1338)),"DATE CHECK — Review and Next Review must be dates, Next after Review",IF(AND(ISNUMBER(AC1338),ISNUMBER(AD1338),AD1338&gt;AC1338),"SAMPLE EXCEEDS POPULATION",IF(AND(ISNUMBER(AD1338),ISNUMBER(AK1338),AD1338&lt;AK1338),"SAMPLE BELOW TIER MINIMUM",IF(AND(AI1338&lt;&gt;"",ISNUMBER(Y1338),AO1338=""),"REVIEW TYPE REQUIRED: operational, performance or formal (§6.4.4)",IF(AND(ISNUMBER(D1338),ISNUMBER(Y1338),AI1338&lt;&gt;"",Y1338-D1338&gt;IF(AI1338="Critical",31,IF(AI1338="High",IF(OR(AO1338="Operational monitoring",AO1338="Performance review"),31,92),IF(AI1338="Medium",IF(AO1338="Operational monitoring",31,IF(AO1338="Performance review",92,366)),366)))),"NEXT REVIEW EXCEEDS TIER CADENCE",IF(OR(AP1338="",AP1338="Action-capable: raise not yet set"),"AGENTIC CADENCE RAISE NOT SET (§6.4.4; size to be set by the Council)",IF(AND(Z1338="Closed",OR(D1338="",E1338="",G1338="",H1338="",I1338="",X1338="",Y1338="",AA1338="",AB1338="",NOT(ISNUMBER(AC1338)),NOT(ISNUMBER(AD1338)),AC1338&lt;1,AD1338&lt;1,AE1338="",AG1338="",AI1338="")),"CLOSURE EVIDENCE MISSING",IF(Z1338="Closed","Closure ready for independent review","Open / review")))))))))))))))))</f>
        <v/>
      </c>
      <c r="AI1338" s="0" t="n"/>
      <c r="AJ1338" s="0">
        <f>IF(AI1338="","",IF(AO1338="Operational monitoring",IF(AI1338="Low","Routine operational monitoring by the Service Owner",IF(AI1338="Medium","Monthly","Continuous (logged at least monthly)")),IF(AO1338="Performance review",IF(AI1338="Critical","At least monthly",IF(AI1338="High","Monthly",IF(AI1338="Medium","Quarterly","Annual"))),IF(AI1338="Critical","Continuous monitoring; formal review at least monthly",IF(AI1338="High","Quarterly","Annual")))))</f>
        <v/>
      </c>
      <c r="AK1338" s="0">
        <f>IF(OR(AI1338="",NOT(ISNUMBER(AC1338))),"",IF(OR(AI1338="Critical",AI1338="High"),MIN(AC1338,MAX(30,ROUNDUP(0.05*AC1338,0))),IF(AI1338="Medium",MIN(AC1338,20),MIN(AC1338,10))))</f>
        <v/>
      </c>
      <c r="AL1338" s="0" t="n"/>
      <c r="AM1338" s="0" t="n"/>
      <c r="AN1338" s="0" t="n"/>
      <c r="AO1338" s="0" t="n"/>
      <c r="AP1338" s="0" t="n"/>
    </row>
    <row r="1339">
      <c r="A1339" s="49" t="n"/>
      <c r="B1339" s="50" t="n"/>
      <c r="C1339" s="50" t="n"/>
      <c r="D1339" s="51" t="n"/>
      <c r="E1339" s="50" t="n"/>
      <c r="F1339" s="50" t="n"/>
      <c r="G1339" s="50" t="n"/>
      <c r="H1339" s="50" t="n"/>
      <c r="I1339" s="50" t="n"/>
      <c r="J1339" s="50" t="n"/>
      <c r="K1339" s="50" t="n"/>
      <c r="L1339" s="50" t="n"/>
      <c r="M1339" s="50" t="n"/>
      <c r="N1339" s="50" t="n"/>
      <c r="O1339" s="51" t="n"/>
      <c r="P1339" s="50" t="n"/>
      <c r="Q1339" s="50" t="n"/>
      <c r="R1339" s="50" t="n"/>
      <c r="S1339" s="50" t="n"/>
      <c r="T1339" s="50" t="n"/>
      <c r="U1339" s="50" t="n"/>
      <c r="V1339" s="50" t="n"/>
      <c r="W1339" s="50" t="n"/>
      <c r="X1339" s="50" t="n"/>
      <c r="Y1339" s="51" t="n"/>
      <c r="Z1339" s="52" t="n"/>
      <c r="AA1339" s="50" t="n"/>
      <c r="AB1339" s="50" t="n"/>
      <c r="AC1339" s="61" t="n"/>
      <c r="AD1339" s="61" t="n"/>
      <c r="AE1339" s="50" t="n"/>
      <c r="AF1339" s="0" t="n"/>
      <c r="AG1339" s="0" t="n"/>
      <c r="AH1339" s="85">
        <f>IF(COUNTA(A1339:AG1339,AI1339,AL1339:AP1339)=0,"",IF(TRIM(A1339)="","AIR-ID REQUIRED",IF(OR(AND(K1339&lt;&gt;"",ISNA(MATCH(K1339,{"Yes","No","Unknown"},0))),AND(Q1339&lt;&gt;"",ISNA(MATCH(Q1339,{"Yes","No","Unknown"},0))),AND(R1339&lt;&gt;"",ISNA(MATCH(R1339,{"Yes","No","Unknown"},0))),AND(T1339&lt;&gt;"",ISNA(MATCH(T1339,{"Yes","No","Unknown"},0))),AND(J1339&lt;&gt;"",ISNA(MATCH(J1339,{"Improving","Stable","Deteriorating","New / Baseline","Not yet known"},0))),AND(Z1339&lt;&gt;"",ISNA(MATCH(Z1339,{"Open","Reviewed","Action Open","Escalated","Closed"},0))),AND(AG1339&lt;&gt;"",ISNA(MATCH(AG1339,{"UC-ID specific","Shared system baseline"},0))),AND(AI1339&lt;&gt;"",ISNA(MATCH(AI1339,{"Low","Medium","High","Critical"},0))),AND(AL1339&lt;&gt;"",COUNTIF(Lists!$A$3:$A$10,AL1339)=0),AND(AO1339&lt;&gt;"",ISNA(MATCH(AO1339,{"Operational monitoring","Performance review","Formal review"},0))),AND(AP1339&lt;&gt;"",ISNA(MATCH(AP1339,{"Raised per Monitoring and Review Plan","Not action-capable","Action-capable: raise not yet set"},0)))),"INVALID VALUE — use the dropdown list",IF(AND(AG1339="UC-ID specific",OR(AF1339="",AF1339="None")),"UC-ID REQUIRED",IF(OR(J1339="",K1339="",Q1339="",R1339="",T1339="",AL1339="",J1339="Not yet known",K1339="Unknown",Q1339="Unknown",R1339="Unknown",T1339="Unknown"),"UNKNOWN TO RESOLVE",IF(AND(K1339="Yes",OR(H1339="",I1339="",M1339="",N1339="",O1339="",P1339="",P1339="None",X1339="")),"BREACH ACTION INCOMPLETE",IF(AND(OR(K1339="Yes",Q1339="Yes"),AL1339="None"),"TRIGGER NOT RECORDED — select the E.4 trigger",IF(AND(OR(AND(AL1339&lt;&gt;"",AL1339&lt;&gt;"None"),R1339="Yes"),AM1339=""),"REASSESSMENT / CONSIDERATION REF REQUIRED",IF(AND(OR(R1339="Yes",T1339="Yes"),U1339=""),"GATE LOG EVENT ID REQUIRED",IF(OR(AND(D1339&lt;&gt;"",NOT(ISNUMBER(D1339))),AND(Y1339&lt;&gt;"",NOT(ISNUMBER(Y1339))),AND(ISNUMBER(D1339),ISNUMBER(Y1339),Y1339&lt;=D1339)),"DATE CHECK — Review and Next Review must be dates, Next after Review",IF(AND(ISNUMBER(AC1339),ISNUMBER(AD1339),AD1339&gt;AC1339),"SAMPLE EXCEEDS POPULATION",IF(AND(ISNUMBER(AD1339),ISNUMBER(AK1339),AD1339&lt;AK1339),"SAMPLE BELOW TIER MINIMUM",IF(AND(AI1339&lt;&gt;"",ISNUMBER(Y1339),AO1339=""),"REVIEW TYPE REQUIRED: operational, performance or formal (§6.4.4)",IF(AND(ISNUMBER(D1339),ISNUMBER(Y1339),AI1339&lt;&gt;"",Y1339-D1339&gt;IF(AI1339="Critical",31,IF(AI1339="High",IF(OR(AO1339="Operational monitoring",AO1339="Performance review"),31,92),IF(AI1339="Medium",IF(AO1339="Operational monitoring",31,IF(AO1339="Performance review",92,366)),366)))),"NEXT REVIEW EXCEEDS TIER CADENCE",IF(OR(AP1339="",AP1339="Action-capable: raise not yet set"),"AGENTIC CADENCE RAISE NOT SET (§6.4.4; size to be set by the Council)",IF(AND(Z1339="Closed",OR(D1339="",E1339="",G1339="",H1339="",I1339="",X1339="",Y1339="",AA1339="",AB1339="",NOT(ISNUMBER(AC1339)),NOT(ISNUMBER(AD1339)),AC1339&lt;1,AD1339&lt;1,AE1339="",AG1339="",AI1339="")),"CLOSURE EVIDENCE MISSING",IF(Z1339="Closed","Closure ready for independent review","Open / review")))))))))))))))))</f>
        <v/>
      </c>
      <c r="AI1339" s="0" t="n"/>
      <c r="AJ1339" s="0">
        <f>IF(AI1339="","",IF(AO1339="Operational monitoring",IF(AI1339="Low","Routine operational monitoring by the Service Owner",IF(AI1339="Medium","Monthly","Continuous (logged at least monthly)")),IF(AO1339="Performance review",IF(AI1339="Critical","At least monthly",IF(AI1339="High","Monthly",IF(AI1339="Medium","Quarterly","Annual"))),IF(AI1339="Critical","Continuous monitoring; formal review at least monthly",IF(AI1339="High","Quarterly","Annual")))))</f>
        <v/>
      </c>
      <c r="AK1339" s="0">
        <f>IF(OR(AI1339="",NOT(ISNUMBER(AC1339))),"",IF(OR(AI1339="Critical",AI1339="High"),MIN(AC1339,MAX(30,ROUNDUP(0.05*AC1339,0))),IF(AI1339="Medium",MIN(AC1339,20),MIN(AC1339,10))))</f>
        <v/>
      </c>
      <c r="AL1339" s="0" t="n"/>
      <c r="AM1339" s="0" t="n"/>
      <c r="AN1339" s="0" t="n"/>
      <c r="AO1339" s="0" t="n"/>
      <c r="AP1339" s="0" t="n"/>
    </row>
    <row r="1340">
      <c r="A1340" s="49" t="n"/>
      <c r="B1340" s="50" t="n"/>
      <c r="C1340" s="50" t="n"/>
      <c r="D1340" s="51" t="n"/>
      <c r="E1340" s="50" t="n"/>
      <c r="F1340" s="50" t="n"/>
      <c r="G1340" s="50" t="n"/>
      <c r="H1340" s="50" t="n"/>
      <c r="I1340" s="50" t="n"/>
      <c r="J1340" s="50" t="n"/>
      <c r="K1340" s="50" t="n"/>
      <c r="L1340" s="50" t="n"/>
      <c r="M1340" s="50" t="n"/>
      <c r="N1340" s="50" t="n"/>
      <c r="O1340" s="51" t="n"/>
      <c r="P1340" s="50" t="n"/>
      <c r="Q1340" s="50" t="n"/>
      <c r="R1340" s="50" t="n"/>
      <c r="S1340" s="50" t="n"/>
      <c r="T1340" s="50" t="n"/>
      <c r="U1340" s="50" t="n"/>
      <c r="V1340" s="50" t="n"/>
      <c r="W1340" s="50" t="n"/>
      <c r="X1340" s="50" t="n"/>
      <c r="Y1340" s="51" t="n"/>
      <c r="Z1340" s="52" t="n"/>
      <c r="AA1340" s="50" t="n"/>
      <c r="AB1340" s="50" t="n"/>
      <c r="AC1340" s="61" t="n"/>
      <c r="AD1340" s="61" t="n"/>
      <c r="AE1340" s="50" t="n"/>
      <c r="AF1340" s="0" t="n"/>
      <c r="AG1340" s="0" t="n"/>
      <c r="AH1340" s="85">
        <f>IF(COUNTA(A1340:AG1340,AI1340,AL1340:AP1340)=0,"",IF(TRIM(A1340)="","AIR-ID REQUIRED",IF(OR(AND(K1340&lt;&gt;"",ISNA(MATCH(K1340,{"Yes","No","Unknown"},0))),AND(Q1340&lt;&gt;"",ISNA(MATCH(Q1340,{"Yes","No","Unknown"},0))),AND(R1340&lt;&gt;"",ISNA(MATCH(R1340,{"Yes","No","Unknown"},0))),AND(T1340&lt;&gt;"",ISNA(MATCH(T1340,{"Yes","No","Unknown"},0))),AND(J1340&lt;&gt;"",ISNA(MATCH(J1340,{"Improving","Stable","Deteriorating","New / Baseline","Not yet known"},0))),AND(Z1340&lt;&gt;"",ISNA(MATCH(Z1340,{"Open","Reviewed","Action Open","Escalated","Closed"},0))),AND(AG1340&lt;&gt;"",ISNA(MATCH(AG1340,{"UC-ID specific","Shared system baseline"},0))),AND(AI1340&lt;&gt;"",ISNA(MATCH(AI1340,{"Low","Medium","High","Critical"},0))),AND(AL1340&lt;&gt;"",COUNTIF(Lists!$A$3:$A$10,AL1340)=0),AND(AO1340&lt;&gt;"",ISNA(MATCH(AO1340,{"Operational monitoring","Performance review","Formal review"},0))),AND(AP1340&lt;&gt;"",ISNA(MATCH(AP1340,{"Raised per Monitoring and Review Plan","Not action-capable","Action-capable: raise not yet set"},0)))),"INVALID VALUE — use the dropdown list",IF(AND(AG1340="UC-ID specific",OR(AF1340="",AF1340="None")),"UC-ID REQUIRED",IF(OR(J1340="",K1340="",Q1340="",R1340="",T1340="",AL1340="",J1340="Not yet known",K1340="Unknown",Q1340="Unknown",R1340="Unknown",T1340="Unknown"),"UNKNOWN TO RESOLVE",IF(AND(K1340="Yes",OR(H1340="",I1340="",M1340="",N1340="",O1340="",P1340="",P1340="None",X1340="")),"BREACH ACTION INCOMPLETE",IF(AND(OR(K1340="Yes",Q1340="Yes"),AL1340="None"),"TRIGGER NOT RECORDED — select the E.4 trigger",IF(AND(OR(AND(AL1340&lt;&gt;"",AL1340&lt;&gt;"None"),R1340="Yes"),AM1340=""),"REASSESSMENT / CONSIDERATION REF REQUIRED",IF(AND(OR(R1340="Yes",T1340="Yes"),U1340=""),"GATE LOG EVENT ID REQUIRED",IF(OR(AND(D1340&lt;&gt;"",NOT(ISNUMBER(D1340))),AND(Y1340&lt;&gt;"",NOT(ISNUMBER(Y1340))),AND(ISNUMBER(D1340),ISNUMBER(Y1340),Y1340&lt;=D1340)),"DATE CHECK — Review and Next Review must be dates, Next after Review",IF(AND(ISNUMBER(AC1340),ISNUMBER(AD1340),AD1340&gt;AC1340),"SAMPLE EXCEEDS POPULATION",IF(AND(ISNUMBER(AD1340),ISNUMBER(AK1340),AD1340&lt;AK1340),"SAMPLE BELOW TIER MINIMUM",IF(AND(AI1340&lt;&gt;"",ISNUMBER(Y1340),AO1340=""),"REVIEW TYPE REQUIRED: operational, performance or formal (§6.4.4)",IF(AND(ISNUMBER(D1340),ISNUMBER(Y1340),AI1340&lt;&gt;"",Y1340-D1340&gt;IF(AI1340="Critical",31,IF(AI1340="High",IF(OR(AO1340="Operational monitoring",AO1340="Performance review"),31,92),IF(AI1340="Medium",IF(AO1340="Operational monitoring",31,IF(AO1340="Performance review",92,366)),366)))),"NEXT REVIEW EXCEEDS TIER CADENCE",IF(OR(AP1340="",AP1340="Action-capable: raise not yet set"),"AGENTIC CADENCE RAISE NOT SET (§6.4.4; size to be set by the Council)",IF(AND(Z1340="Closed",OR(D1340="",E1340="",G1340="",H1340="",I1340="",X1340="",Y1340="",AA1340="",AB1340="",NOT(ISNUMBER(AC1340)),NOT(ISNUMBER(AD1340)),AC1340&lt;1,AD1340&lt;1,AE1340="",AG1340="",AI1340="")),"CLOSURE EVIDENCE MISSING",IF(Z1340="Closed","Closure ready for independent review","Open / review")))))))))))))))))</f>
        <v/>
      </c>
      <c r="AI1340" s="0" t="n"/>
      <c r="AJ1340" s="0">
        <f>IF(AI1340="","",IF(AO1340="Operational monitoring",IF(AI1340="Low","Routine operational monitoring by the Service Owner",IF(AI1340="Medium","Monthly","Continuous (logged at least monthly)")),IF(AO1340="Performance review",IF(AI1340="Critical","At least monthly",IF(AI1340="High","Monthly",IF(AI1340="Medium","Quarterly","Annual"))),IF(AI1340="Critical","Continuous monitoring; formal review at least monthly",IF(AI1340="High","Quarterly","Annual")))))</f>
        <v/>
      </c>
      <c r="AK1340" s="0">
        <f>IF(OR(AI1340="",NOT(ISNUMBER(AC1340))),"",IF(OR(AI1340="Critical",AI1340="High"),MIN(AC1340,MAX(30,ROUNDUP(0.05*AC1340,0))),IF(AI1340="Medium",MIN(AC1340,20),MIN(AC1340,10))))</f>
        <v/>
      </c>
      <c r="AL1340" s="0" t="n"/>
      <c r="AM1340" s="0" t="n"/>
      <c r="AN1340" s="0" t="n"/>
      <c r="AO1340" s="0" t="n"/>
      <c r="AP1340" s="0" t="n"/>
    </row>
    <row r="1341">
      <c r="A1341" s="49" t="n"/>
      <c r="B1341" s="50" t="n"/>
      <c r="C1341" s="50" t="n"/>
      <c r="D1341" s="51" t="n"/>
      <c r="E1341" s="50" t="n"/>
      <c r="F1341" s="50" t="n"/>
      <c r="G1341" s="50" t="n"/>
      <c r="H1341" s="50" t="n"/>
      <c r="I1341" s="50" t="n"/>
      <c r="J1341" s="50" t="n"/>
      <c r="K1341" s="50" t="n"/>
      <c r="L1341" s="50" t="n"/>
      <c r="M1341" s="50" t="n"/>
      <c r="N1341" s="50" t="n"/>
      <c r="O1341" s="51" t="n"/>
      <c r="P1341" s="50" t="n"/>
      <c r="Q1341" s="50" t="n"/>
      <c r="R1341" s="50" t="n"/>
      <c r="S1341" s="50" t="n"/>
      <c r="T1341" s="50" t="n"/>
      <c r="U1341" s="50" t="n"/>
      <c r="V1341" s="50" t="n"/>
      <c r="W1341" s="50" t="n"/>
      <c r="X1341" s="50" t="n"/>
      <c r="Y1341" s="51" t="n"/>
      <c r="Z1341" s="52" t="n"/>
      <c r="AA1341" s="50" t="n"/>
      <c r="AB1341" s="50" t="n"/>
      <c r="AC1341" s="61" t="n"/>
      <c r="AD1341" s="61" t="n"/>
      <c r="AE1341" s="50" t="n"/>
      <c r="AF1341" s="0" t="n"/>
      <c r="AG1341" s="0" t="n"/>
      <c r="AH1341" s="85">
        <f>IF(COUNTA(A1341:AG1341,AI1341,AL1341:AP1341)=0,"",IF(TRIM(A1341)="","AIR-ID REQUIRED",IF(OR(AND(K1341&lt;&gt;"",ISNA(MATCH(K1341,{"Yes","No","Unknown"},0))),AND(Q1341&lt;&gt;"",ISNA(MATCH(Q1341,{"Yes","No","Unknown"},0))),AND(R1341&lt;&gt;"",ISNA(MATCH(R1341,{"Yes","No","Unknown"},0))),AND(T1341&lt;&gt;"",ISNA(MATCH(T1341,{"Yes","No","Unknown"},0))),AND(J1341&lt;&gt;"",ISNA(MATCH(J1341,{"Improving","Stable","Deteriorating","New / Baseline","Not yet known"},0))),AND(Z1341&lt;&gt;"",ISNA(MATCH(Z1341,{"Open","Reviewed","Action Open","Escalated","Closed"},0))),AND(AG1341&lt;&gt;"",ISNA(MATCH(AG1341,{"UC-ID specific","Shared system baseline"},0))),AND(AI1341&lt;&gt;"",ISNA(MATCH(AI1341,{"Low","Medium","High","Critical"},0))),AND(AL1341&lt;&gt;"",COUNTIF(Lists!$A$3:$A$10,AL1341)=0),AND(AO1341&lt;&gt;"",ISNA(MATCH(AO1341,{"Operational monitoring","Performance review","Formal review"},0))),AND(AP1341&lt;&gt;"",ISNA(MATCH(AP1341,{"Raised per Monitoring and Review Plan","Not action-capable","Action-capable: raise not yet set"},0)))),"INVALID VALUE — use the dropdown list",IF(AND(AG1341="UC-ID specific",OR(AF1341="",AF1341="None")),"UC-ID REQUIRED",IF(OR(J1341="",K1341="",Q1341="",R1341="",T1341="",AL1341="",J1341="Not yet known",K1341="Unknown",Q1341="Unknown",R1341="Unknown",T1341="Unknown"),"UNKNOWN TO RESOLVE",IF(AND(K1341="Yes",OR(H1341="",I1341="",M1341="",N1341="",O1341="",P1341="",P1341="None",X1341="")),"BREACH ACTION INCOMPLETE",IF(AND(OR(K1341="Yes",Q1341="Yes"),AL1341="None"),"TRIGGER NOT RECORDED — select the E.4 trigger",IF(AND(OR(AND(AL1341&lt;&gt;"",AL1341&lt;&gt;"None"),R1341="Yes"),AM1341=""),"REASSESSMENT / CONSIDERATION REF REQUIRED",IF(AND(OR(R1341="Yes",T1341="Yes"),U1341=""),"GATE LOG EVENT ID REQUIRED",IF(OR(AND(D1341&lt;&gt;"",NOT(ISNUMBER(D1341))),AND(Y1341&lt;&gt;"",NOT(ISNUMBER(Y1341))),AND(ISNUMBER(D1341),ISNUMBER(Y1341),Y1341&lt;=D1341)),"DATE CHECK — Review and Next Review must be dates, Next after Review",IF(AND(ISNUMBER(AC1341),ISNUMBER(AD1341),AD1341&gt;AC1341),"SAMPLE EXCEEDS POPULATION",IF(AND(ISNUMBER(AD1341),ISNUMBER(AK1341),AD1341&lt;AK1341),"SAMPLE BELOW TIER MINIMUM",IF(AND(AI1341&lt;&gt;"",ISNUMBER(Y1341),AO1341=""),"REVIEW TYPE REQUIRED: operational, performance or formal (§6.4.4)",IF(AND(ISNUMBER(D1341),ISNUMBER(Y1341),AI1341&lt;&gt;"",Y1341-D1341&gt;IF(AI1341="Critical",31,IF(AI1341="High",IF(OR(AO1341="Operational monitoring",AO1341="Performance review"),31,92),IF(AI1341="Medium",IF(AO1341="Operational monitoring",31,IF(AO1341="Performance review",92,366)),366)))),"NEXT REVIEW EXCEEDS TIER CADENCE",IF(OR(AP1341="",AP1341="Action-capable: raise not yet set"),"AGENTIC CADENCE RAISE NOT SET (§6.4.4; size to be set by the Council)",IF(AND(Z1341="Closed",OR(D1341="",E1341="",G1341="",H1341="",I1341="",X1341="",Y1341="",AA1341="",AB1341="",NOT(ISNUMBER(AC1341)),NOT(ISNUMBER(AD1341)),AC1341&lt;1,AD1341&lt;1,AE1341="",AG1341="",AI1341="")),"CLOSURE EVIDENCE MISSING",IF(Z1341="Closed","Closure ready for independent review","Open / review")))))))))))))))))</f>
        <v/>
      </c>
      <c r="AI1341" s="0" t="n"/>
      <c r="AJ1341" s="0">
        <f>IF(AI1341="","",IF(AO1341="Operational monitoring",IF(AI1341="Low","Routine operational monitoring by the Service Owner",IF(AI1341="Medium","Monthly","Continuous (logged at least monthly)")),IF(AO1341="Performance review",IF(AI1341="Critical","At least monthly",IF(AI1341="High","Monthly",IF(AI1341="Medium","Quarterly","Annual"))),IF(AI1341="Critical","Continuous monitoring; formal review at least monthly",IF(AI1341="High","Quarterly","Annual")))))</f>
        <v/>
      </c>
      <c r="AK1341" s="0">
        <f>IF(OR(AI1341="",NOT(ISNUMBER(AC1341))),"",IF(OR(AI1341="Critical",AI1341="High"),MIN(AC1341,MAX(30,ROUNDUP(0.05*AC1341,0))),IF(AI1341="Medium",MIN(AC1341,20),MIN(AC1341,10))))</f>
        <v/>
      </c>
      <c r="AL1341" s="0" t="n"/>
      <c r="AM1341" s="0" t="n"/>
      <c r="AN1341" s="0" t="n"/>
      <c r="AO1341" s="0" t="n"/>
      <c r="AP1341" s="0" t="n"/>
    </row>
    <row r="1342">
      <c r="A1342" s="49" t="n"/>
      <c r="B1342" s="50" t="n"/>
      <c r="C1342" s="50" t="n"/>
      <c r="D1342" s="51" t="n"/>
      <c r="E1342" s="50" t="n"/>
      <c r="F1342" s="50" t="n"/>
      <c r="G1342" s="50" t="n"/>
      <c r="H1342" s="50" t="n"/>
      <c r="I1342" s="50" t="n"/>
      <c r="J1342" s="50" t="n"/>
      <c r="K1342" s="50" t="n"/>
      <c r="L1342" s="50" t="n"/>
      <c r="M1342" s="50" t="n"/>
      <c r="N1342" s="50" t="n"/>
      <c r="O1342" s="51" t="n"/>
      <c r="P1342" s="50" t="n"/>
      <c r="Q1342" s="50" t="n"/>
      <c r="R1342" s="50" t="n"/>
      <c r="S1342" s="50" t="n"/>
      <c r="T1342" s="50" t="n"/>
      <c r="U1342" s="50" t="n"/>
      <c r="V1342" s="50" t="n"/>
      <c r="W1342" s="50" t="n"/>
      <c r="X1342" s="50" t="n"/>
      <c r="Y1342" s="51" t="n"/>
      <c r="Z1342" s="52" t="n"/>
      <c r="AA1342" s="50" t="n"/>
      <c r="AB1342" s="50" t="n"/>
      <c r="AC1342" s="61" t="n"/>
      <c r="AD1342" s="61" t="n"/>
      <c r="AE1342" s="50" t="n"/>
      <c r="AF1342" s="0" t="n"/>
      <c r="AG1342" s="0" t="n"/>
      <c r="AH1342" s="85">
        <f>IF(COUNTA(A1342:AG1342,AI1342,AL1342:AP1342)=0,"",IF(TRIM(A1342)="","AIR-ID REQUIRED",IF(OR(AND(K1342&lt;&gt;"",ISNA(MATCH(K1342,{"Yes","No","Unknown"},0))),AND(Q1342&lt;&gt;"",ISNA(MATCH(Q1342,{"Yes","No","Unknown"},0))),AND(R1342&lt;&gt;"",ISNA(MATCH(R1342,{"Yes","No","Unknown"},0))),AND(T1342&lt;&gt;"",ISNA(MATCH(T1342,{"Yes","No","Unknown"},0))),AND(J1342&lt;&gt;"",ISNA(MATCH(J1342,{"Improving","Stable","Deteriorating","New / Baseline","Not yet known"},0))),AND(Z1342&lt;&gt;"",ISNA(MATCH(Z1342,{"Open","Reviewed","Action Open","Escalated","Closed"},0))),AND(AG1342&lt;&gt;"",ISNA(MATCH(AG1342,{"UC-ID specific","Shared system baseline"},0))),AND(AI1342&lt;&gt;"",ISNA(MATCH(AI1342,{"Low","Medium","High","Critical"},0))),AND(AL1342&lt;&gt;"",COUNTIF(Lists!$A$3:$A$10,AL1342)=0),AND(AO1342&lt;&gt;"",ISNA(MATCH(AO1342,{"Operational monitoring","Performance review","Formal review"},0))),AND(AP1342&lt;&gt;"",ISNA(MATCH(AP1342,{"Raised per Monitoring and Review Plan","Not action-capable","Action-capable: raise not yet set"},0)))),"INVALID VALUE — use the dropdown list",IF(AND(AG1342="UC-ID specific",OR(AF1342="",AF1342="None")),"UC-ID REQUIRED",IF(OR(J1342="",K1342="",Q1342="",R1342="",T1342="",AL1342="",J1342="Not yet known",K1342="Unknown",Q1342="Unknown",R1342="Unknown",T1342="Unknown"),"UNKNOWN TO RESOLVE",IF(AND(K1342="Yes",OR(H1342="",I1342="",M1342="",N1342="",O1342="",P1342="",P1342="None",X1342="")),"BREACH ACTION INCOMPLETE",IF(AND(OR(K1342="Yes",Q1342="Yes"),AL1342="None"),"TRIGGER NOT RECORDED — select the E.4 trigger",IF(AND(OR(AND(AL1342&lt;&gt;"",AL1342&lt;&gt;"None"),R1342="Yes"),AM1342=""),"REASSESSMENT / CONSIDERATION REF REQUIRED",IF(AND(OR(R1342="Yes",T1342="Yes"),U1342=""),"GATE LOG EVENT ID REQUIRED",IF(OR(AND(D1342&lt;&gt;"",NOT(ISNUMBER(D1342))),AND(Y1342&lt;&gt;"",NOT(ISNUMBER(Y1342))),AND(ISNUMBER(D1342),ISNUMBER(Y1342),Y1342&lt;=D1342)),"DATE CHECK — Review and Next Review must be dates, Next after Review",IF(AND(ISNUMBER(AC1342),ISNUMBER(AD1342),AD1342&gt;AC1342),"SAMPLE EXCEEDS POPULATION",IF(AND(ISNUMBER(AD1342),ISNUMBER(AK1342),AD1342&lt;AK1342),"SAMPLE BELOW TIER MINIMUM",IF(AND(AI1342&lt;&gt;"",ISNUMBER(Y1342),AO1342=""),"REVIEW TYPE REQUIRED: operational, performance or formal (§6.4.4)",IF(AND(ISNUMBER(D1342),ISNUMBER(Y1342),AI1342&lt;&gt;"",Y1342-D1342&gt;IF(AI1342="Critical",31,IF(AI1342="High",IF(OR(AO1342="Operational monitoring",AO1342="Performance review"),31,92),IF(AI1342="Medium",IF(AO1342="Operational monitoring",31,IF(AO1342="Performance review",92,366)),366)))),"NEXT REVIEW EXCEEDS TIER CADENCE",IF(OR(AP1342="",AP1342="Action-capable: raise not yet set"),"AGENTIC CADENCE RAISE NOT SET (§6.4.4; size to be set by the Council)",IF(AND(Z1342="Closed",OR(D1342="",E1342="",G1342="",H1342="",I1342="",X1342="",Y1342="",AA1342="",AB1342="",NOT(ISNUMBER(AC1342)),NOT(ISNUMBER(AD1342)),AC1342&lt;1,AD1342&lt;1,AE1342="",AG1342="",AI1342="")),"CLOSURE EVIDENCE MISSING",IF(Z1342="Closed","Closure ready for independent review","Open / review")))))))))))))))))</f>
        <v/>
      </c>
      <c r="AI1342" s="0" t="n"/>
      <c r="AJ1342" s="0">
        <f>IF(AI1342="","",IF(AO1342="Operational monitoring",IF(AI1342="Low","Routine operational monitoring by the Service Owner",IF(AI1342="Medium","Monthly","Continuous (logged at least monthly)")),IF(AO1342="Performance review",IF(AI1342="Critical","At least monthly",IF(AI1342="High","Monthly",IF(AI1342="Medium","Quarterly","Annual"))),IF(AI1342="Critical","Continuous monitoring; formal review at least monthly",IF(AI1342="High","Quarterly","Annual")))))</f>
        <v/>
      </c>
      <c r="AK1342" s="0">
        <f>IF(OR(AI1342="",NOT(ISNUMBER(AC1342))),"",IF(OR(AI1342="Critical",AI1342="High"),MIN(AC1342,MAX(30,ROUNDUP(0.05*AC1342,0))),IF(AI1342="Medium",MIN(AC1342,20),MIN(AC1342,10))))</f>
        <v/>
      </c>
      <c r="AL1342" s="0" t="n"/>
      <c r="AM1342" s="0" t="n"/>
      <c r="AN1342" s="0" t="n"/>
      <c r="AO1342" s="0" t="n"/>
      <c r="AP1342" s="0" t="n"/>
    </row>
    <row r="1343">
      <c r="A1343" s="49" t="n"/>
      <c r="B1343" s="50" t="n"/>
      <c r="C1343" s="50" t="n"/>
      <c r="D1343" s="51" t="n"/>
      <c r="E1343" s="50" t="n"/>
      <c r="F1343" s="50" t="n"/>
      <c r="G1343" s="50" t="n"/>
      <c r="H1343" s="50" t="n"/>
      <c r="I1343" s="50" t="n"/>
      <c r="J1343" s="50" t="n"/>
      <c r="K1343" s="50" t="n"/>
      <c r="L1343" s="50" t="n"/>
      <c r="M1343" s="50" t="n"/>
      <c r="N1343" s="50" t="n"/>
      <c r="O1343" s="51" t="n"/>
      <c r="P1343" s="50" t="n"/>
      <c r="Q1343" s="50" t="n"/>
      <c r="R1343" s="50" t="n"/>
      <c r="S1343" s="50" t="n"/>
      <c r="T1343" s="50" t="n"/>
      <c r="U1343" s="50" t="n"/>
      <c r="V1343" s="50" t="n"/>
      <c r="W1343" s="50" t="n"/>
      <c r="X1343" s="50" t="n"/>
      <c r="Y1343" s="51" t="n"/>
      <c r="Z1343" s="52" t="n"/>
      <c r="AA1343" s="50" t="n"/>
      <c r="AB1343" s="50" t="n"/>
      <c r="AC1343" s="61" t="n"/>
      <c r="AD1343" s="61" t="n"/>
      <c r="AE1343" s="50" t="n"/>
      <c r="AF1343" s="0" t="n"/>
      <c r="AG1343" s="0" t="n"/>
      <c r="AH1343" s="85">
        <f>IF(COUNTA(A1343:AG1343,AI1343,AL1343:AP1343)=0,"",IF(TRIM(A1343)="","AIR-ID REQUIRED",IF(OR(AND(K1343&lt;&gt;"",ISNA(MATCH(K1343,{"Yes","No","Unknown"},0))),AND(Q1343&lt;&gt;"",ISNA(MATCH(Q1343,{"Yes","No","Unknown"},0))),AND(R1343&lt;&gt;"",ISNA(MATCH(R1343,{"Yes","No","Unknown"},0))),AND(T1343&lt;&gt;"",ISNA(MATCH(T1343,{"Yes","No","Unknown"},0))),AND(J1343&lt;&gt;"",ISNA(MATCH(J1343,{"Improving","Stable","Deteriorating","New / Baseline","Not yet known"},0))),AND(Z1343&lt;&gt;"",ISNA(MATCH(Z1343,{"Open","Reviewed","Action Open","Escalated","Closed"},0))),AND(AG1343&lt;&gt;"",ISNA(MATCH(AG1343,{"UC-ID specific","Shared system baseline"},0))),AND(AI1343&lt;&gt;"",ISNA(MATCH(AI1343,{"Low","Medium","High","Critical"},0))),AND(AL1343&lt;&gt;"",COUNTIF(Lists!$A$3:$A$10,AL1343)=0),AND(AO1343&lt;&gt;"",ISNA(MATCH(AO1343,{"Operational monitoring","Performance review","Formal review"},0))),AND(AP1343&lt;&gt;"",ISNA(MATCH(AP1343,{"Raised per Monitoring and Review Plan","Not action-capable","Action-capable: raise not yet set"},0)))),"INVALID VALUE — use the dropdown list",IF(AND(AG1343="UC-ID specific",OR(AF1343="",AF1343="None")),"UC-ID REQUIRED",IF(OR(J1343="",K1343="",Q1343="",R1343="",T1343="",AL1343="",J1343="Not yet known",K1343="Unknown",Q1343="Unknown",R1343="Unknown",T1343="Unknown"),"UNKNOWN TO RESOLVE",IF(AND(K1343="Yes",OR(H1343="",I1343="",M1343="",N1343="",O1343="",P1343="",P1343="None",X1343="")),"BREACH ACTION INCOMPLETE",IF(AND(OR(K1343="Yes",Q1343="Yes"),AL1343="None"),"TRIGGER NOT RECORDED — select the E.4 trigger",IF(AND(OR(AND(AL1343&lt;&gt;"",AL1343&lt;&gt;"None"),R1343="Yes"),AM1343=""),"REASSESSMENT / CONSIDERATION REF REQUIRED",IF(AND(OR(R1343="Yes",T1343="Yes"),U1343=""),"GATE LOG EVENT ID REQUIRED",IF(OR(AND(D1343&lt;&gt;"",NOT(ISNUMBER(D1343))),AND(Y1343&lt;&gt;"",NOT(ISNUMBER(Y1343))),AND(ISNUMBER(D1343),ISNUMBER(Y1343),Y1343&lt;=D1343)),"DATE CHECK — Review and Next Review must be dates, Next after Review",IF(AND(ISNUMBER(AC1343),ISNUMBER(AD1343),AD1343&gt;AC1343),"SAMPLE EXCEEDS POPULATION",IF(AND(ISNUMBER(AD1343),ISNUMBER(AK1343),AD1343&lt;AK1343),"SAMPLE BELOW TIER MINIMUM",IF(AND(AI1343&lt;&gt;"",ISNUMBER(Y1343),AO1343=""),"REVIEW TYPE REQUIRED: operational, performance or formal (§6.4.4)",IF(AND(ISNUMBER(D1343),ISNUMBER(Y1343),AI1343&lt;&gt;"",Y1343-D1343&gt;IF(AI1343="Critical",31,IF(AI1343="High",IF(OR(AO1343="Operational monitoring",AO1343="Performance review"),31,92),IF(AI1343="Medium",IF(AO1343="Operational monitoring",31,IF(AO1343="Performance review",92,366)),366)))),"NEXT REVIEW EXCEEDS TIER CADENCE",IF(OR(AP1343="",AP1343="Action-capable: raise not yet set"),"AGENTIC CADENCE RAISE NOT SET (§6.4.4; size to be set by the Council)",IF(AND(Z1343="Closed",OR(D1343="",E1343="",G1343="",H1343="",I1343="",X1343="",Y1343="",AA1343="",AB1343="",NOT(ISNUMBER(AC1343)),NOT(ISNUMBER(AD1343)),AC1343&lt;1,AD1343&lt;1,AE1343="",AG1343="",AI1343="")),"CLOSURE EVIDENCE MISSING",IF(Z1343="Closed","Closure ready for independent review","Open / review")))))))))))))))))</f>
        <v/>
      </c>
      <c r="AI1343" s="0" t="n"/>
      <c r="AJ1343" s="0">
        <f>IF(AI1343="","",IF(AO1343="Operational monitoring",IF(AI1343="Low","Routine operational monitoring by the Service Owner",IF(AI1343="Medium","Monthly","Continuous (logged at least monthly)")),IF(AO1343="Performance review",IF(AI1343="Critical","At least monthly",IF(AI1343="High","Monthly",IF(AI1343="Medium","Quarterly","Annual"))),IF(AI1343="Critical","Continuous monitoring; formal review at least monthly",IF(AI1343="High","Quarterly","Annual")))))</f>
        <v/>
      </c>
      <c r="AK1343" s="0">
        <f>IF(OR(AI1343="",NOT(ISNUMBER(AC1343))),"",IF(OR(AI1343="Critical",AI1343="High"),MIN(AC1343,MAX(30,ROUNDUP(0.05*AC1343,0))),IF(AI1343="Medium",MIN(AC1343,20),MIN(AC1343,10))))</f>
        <v/>
      </c>
      <c r="AL1343" s="0" t="n"/>
      <c r="AM1343" s="0" t="n"/>
      <c r="AN1343" s="0" t="n"/>
      <c r="AO1343" s="0" t="n"/>
      <c r="AP1343" s="0" t="n"/>
    </row>
    <row r="1344">
      <c r="A1344" s="49" t="n"/>
      <c r="B1344" s="50" t="n"/>
      <c r="C1344" s="50" t="n"/>
      <c r="D1344" s="51" t="n"/>
      <c r="E1344" s="50" t="n"/>
      <c r="F1344" s="50" t="n"/>
      <c r="G1344" s="50" t="n"/>
      <c r="H1344" s="50" t="n"/>
      <c r="I1344" s="50" t="n"/>
      <c r="J1344" s="50" t="n"/>
      <c r="K1344" s="50" t="n"/>
      <c r="L1344" s="50" t="n"/>
      <c r="M1344" s="50" t="n"/>
      <c r="N1344" s="50" t="n"/>
      <c r="O1344" s="51" t="n"/>
      <c r="P1344" s="50" t="n"/>
      <c r="Q1344" s="50" t="n"/>
      <c r="R1344" s="50" t="n"/>
      <c r="S1344" s="50" t="n"/>
      <c r="T1344" s="50" t="n"/>
      <c r="U1344" s="50" t="n"/>
      <c r="V1344" s="50" t="n"/>
      <c r="W1344" s="50" t="n"/>
      <c r="X1344" s="50" t="n"/>
      <c r="Y1344" s="51" t="n"/>
      <c r="Z1344" s="52" t="n"/>
      <c r="AA1344" s="50" t="n"/>
      <c r="AB1344" s="50" t="n"/>
      <c r="AC1344" s="61" t="n"/>
      <c r="AD1344" s="61" t="n"/>
      <c r="AE1344" s="50" t="n"/>
      <c r="AF1344" s="0" t="n"/>
      <c r="AG1344" s="0" t="n"/>
      <c r="AH1344" s="85">
        <f>IF(COUNTA(A1344:AG1344,AI1344,AL1344:AP1344)=0,"",IF(TRIM(A1344)="","AIR-ID REQUIRED",IF(OR(AND(K1344&lt;&gt;"",ISNA(MATCH(K1344,{"Yes","No","Unknown"},0))),AND(Q1344&lt;&gt;"",ISNA(MATCH(Q1344,{"Yes","No","Unknown"},0))),AND(R1344&lt;&gt;"",ISNA(MATCH(R1344,{"Yes","No","Unknown"},0))),AND(T1344&lt;&gt;"",ISNA(MATCH(T1344,{"Yes","No","Unknown"},0))),AND(J1344&lt;&gt;"",ISNA(MATCH(J1344,{"Improving","Stable","Deteriorating","New / Baseline","Not yet known"},0))),AND(Z1344&lt;&gt;"",ISNA(MATCH(Z1344,{"Open","Reviewed","Action Open","Escalated","Closed"},0))),AND(AG1344&lt;&gt;"",ISNA(MATCH(AG1344,{"UC-ID specific","Shared system baseline"},0))),AND(AI1344&lt;&gt;"",ISNA(MATCH(AI1344,{"Low","Medium","High","Critical"},0))),AND(AL1344&lt;&gt;"",COUNTIF(Lists!$A$3:$A$10,AL1344)=0),AND(AO1344&lt;&gt;"",ISNA(MATCH(AO1344,{"Operational monitoring","Performance review","Formal review"},0))),AND(AP1344&lt;&gt;"",ISNA(MATCH(AP1344,{"Raised per Monitoring and Review Plan","Not action-capable","Action-capable: raise not yet set"},0)))),"INVALID VALUE — use the dropdown list",IF(AND(AG1344="UC-ID specific",OR(AF1344="",AF1344="None")),"UC-ID REQUIRED",IF(OR(J1344="",K1344="",Q1344="",R1344="",T1344="",AL1344="",J1344="Not yet known",K1344="Unknown",Q1344="Unknown",R1344="Unknown",T1344="Unknown"),"UNKNOWN TO RESOLVE",IF(AND(K1344="Yes",OR(H1344="",I1344="",M1344="",N1344="",O1344="",P1344="",P1344="None",X1344="")),"BREACH ACTION INCOMPLETE",IF(AND(OR(K1344="Yes",Q1344="Yes"),AL1344="None"),"TRIGGER NOT RECORDED — select the E.4 trigger",IF(AND(OR(AND(AL1344&lt;&gt;"",AL1344&lt;&gt;"None"),R1344="Yes"),AM1344=""),"REASSESSMENT / CONSIDERATION REF REQUIRED",IF(AND(OR(R1344="Yes",T1344="Yes"),U1344=""),"GATE LOG EVENT ID REQUIRED",IF(OR(AND(D1344&lt;&gt;"",NOT(ISNUMBER(D1344))),AND(Y1344&lt;&gt;"",NOT(ISNUMBER(Y1344))),AND(ISNUMBER(D1344),ISNUMBER(Y1344),Y1344&lt;=D1344)),"DATE CHECK — Review and Next Review must be dates, Next after Review",IF(AND(ISNUMBER(AC1344),ISNUMBER(AD1344),AD1344&gt;AC1344),"SAMPLE EXCEEDS POPULATION",IF(AND(ISNUMBER(AD1344),ISNUMBER(AK1344),AD1344&lt;AK1344),"SAMPLE BELOW TIER MINIMUM",IF(AND(AI1344&lt;&gt;"",ISNUMBER(Y1344),AO1344=""),"REVIEW TYPE REQUIRED: operational, performance or formal (§6.4.4)",IF(AND(ISNUMBER(D1344),ISNUMBER(Y1344),AI1344&lt;&gt;"",Y1344-D1344&gt;IF(AI1344="Critical",31,IF(AI1344="High",IF(OR(AO1344="Operational monitoring",AO1344="Performance review"),31,92),IF(AI1344="Medium",IF(AO1344="Operational monitoring",31,IF(AO1344="Performance review",92,366)),366)))),"NEXT REVIEW EXCEEDS TIER CADENCE",IF(OR(AP1344="",AP1344="Action-capable: raise not yet set"),"AGENTIC CADENCE RAISE NOT SET (§6.4.4; size to be set by the Council)",IF(AND(Z1344="Closed",OR(D1344="",E1344="",G1344="",H1344="",I1344="",X1344="",Y1344="",AA1344="",AB1344="",NOT(ISNUMBER(AC1344)),NOT(ISNUMBER(AD1344)),AC1344&lt;1,AD1344&lt;1,AE1344="",AG1344="",AI1344="")),"CLOSURE EVIDENCE MISSING",IF(Z1344="Closed","Closure ready for independent review","Open / review")))))))))))))))))</f>
        <v/>
      </c>
      <c r="AI1344" s="0" t="n"/>
      <c r="AJ1344" s="0">
        <f>IF(AI1344="","",IF(AO1344="Operational monitoring",IF(AI1344="Low","Routine operational monitoring by the Service Owner",IF(AI1344="Medium","Monthly","Continuous (logged at least monthly)")),IF(AO1344="Performance review",IF(AI1344="Critical","At least monthly",IF(AI1344="High","Monthly",IF(AI1344="Medium","Quarterly","Annual"))),IF(AI1344="Critical","Continuous monitoring; formal review at least monthly",IF(AI1344="High","Quarterly","Annual")))))</f>
        <v/>
      </c>
      <c r="AK1344" s="0">
        <f>IF(OR(AI1344="",NOT(ISNUMBER(AC1344))),"",IF(OR(AI1344="Critical",AI1344="High"),MIN(AC1344,MAX(30,ROUNDUP(0.05*AC1344,0))),IF(AI1344="Medium",MIN(AC1344,20),MIN(AC1344,10))))</f>
        <v/>
      </c>
      <c r="AL1344" s="0" t="n"/>
      <c r="AM1344" s="0" t="n"/>
      <c r="AN1344" s="0" t="n"/>
      <c r="AO1344" s="0" t="n"/>
      <c r="AP1344" s="0" t="n"/>
    </row>
    <row r="1345">
      <c r="A1345" s="49" t="n"/>
      <c r="B1345" s="50" t="n"/>
      <c r="C1345" s="50" t="n"/>
      <c r="D1345" s="51" t="n"/>
      <c r="E1345" s="50" t="n"/>
      <c r="F1345" s="50" t="n"/>
      <c r="G1345" s="50" t="n"/>
      <c r="H1345" s="50" t="n"/>
      <c r="I1345" s="50" t="n"/>
      <c r="J1345" s="50" t="n"/>
      <c r="K1345" s="50" t="n"/>
      <c r="L1345" s="50" t="n"/>
      <c r="M1345" s="50" t="n"/>
      <c r="N1345" s="50" t="n"/>
      <c r="O1345" s="51" t="n"/>
      <c r="P1345" s="50" t="n"/>
      <c r="Q1345" s="50" t="n"/>
      <c r="R1345" s="50" t="n"/>
      <c r="S1345" s="50" t="n"/>
      <c r="T1345" s="50" t="n"/>
      <c r="U1345" s="50" t="n"/>
      <c r="V1345" s="50" t="n"/>
      <c r="W1345" s="50" t="n"/>
      <c r="X1345" s="50" t="n"/>
      <c r="Y1345" s="51" t="n"/>
      <c r="Z1345" s="52" t="n"/>
      <c r="AA1345" s="50" t="n"/>
      <c r="AB1345" s="50" t="n"/>
      <c r="AC1345" s="61" t="n"/>
      <c r="AD1345" s="61" t="n"/>
      <c r="AE1345" s="50" t="n"/>
      <c r="AF1345" s="0" t="n"/>
      <c r="AG1345" s="0" t="n"/>
      <c r="AH1345" s="85">
        <f>IF(COUNTA(A1345:AG1345,AI1345,AL1345:AP1345)=0,"",IF(TRIM(A1345)="","AIR-ID REQUIRED",IF(OR(AND(K1345&lt;&gt;"",ISNA(MATCH(K1345,{"Yes","No","Unknown"},0))),AND(Q1345&lt;&gt;"",ISNA(MATCH(Q1345,{"Yes","No","Unknown"},0))),AND(R1345&lt;&gt;"",ISNA(MATCH(R1345,{"Yes","No","Unknown"},0))),AND(T1345&lt;&gt;"",ISNA(MATCH(T1345,{"Yes","No","Unknown"},0))),AND(J1345&lt;&gt;"",ISNA(MATCH(J1345,{"Improving","Stable","Deteriorating","New / Baseline","Not yet known"},0))),AND(Z1345&lt;&gt;"",ISNA(MATCH(Z1345,{"Open","Reviewed","Action Open","Escalated","Closed"},0))),AND(AG1345&lt;&gt;"",ISNA(MATCH(AG1345,{"UC-ID specific","Shared system baseline"},0))),AND(AI1345&lt;&gt;"",ISNA(MATCH(AI1345,{"Low","Medium","High","Critical"},0))),AND(AL1345&lt;&gt;"",COUNTIF(Lists!$A$3:$A$10,AL1345)=0),AND(AO1345&lt;&gt;"",ISNA(MATCH(AO1345,{"Operational monitoring","Performance review","Formal review"},0))),AND(AP1345&lt;&gt;"",ISNA(MATCH(AP1345,{"Raised per Monitoring and Review Plan","Not action-capable","Action-capable: raise not yet set"},0)))),"INVALID VALUE — use the dropdown list",IF(AND(AG1345="UC-ID specific",OR(AF1345="",AF1345="None")),"UC-ID REQUIRED",IF(OR(J1345="",K1345="",Q1345="",R1345="",T1345="",AL1345="",J1345="Not yet known",K1345="Unknown",Q1345="Unknown",R1345="Unknown",T1345="Unknown"),"UNKNOWN TO RESOLVE",IF(AND(K1345="Yes",OR(H1345="",I1345="",M1345="",N1345="",O1345="",P1345="",P1345="None",X1345="")),"BREACH ACTION INCOMPLETE",IF(AND(OR(K1345="Yes",Q1345="Yes"),AL1345="None"),"TRIGGER NOT RECORDED — select the E.4 trigger",IF(AND(OR(AND(AL1345&lt;&gt;"",AL1345&lt;&gt;"None"),R1345="Yes"),AM1345=""),"REASSESSMENT / CONSIDERATION REF REQUIRED",IF(AND(OR(R1345="Yes",T1345="Yes"),U1345=""),"GATE LOG EVENT ID REQUIRED",IF(OR(AND(D1345&lt;&gt;"",NOT(ISNUMBER(D1345))),AND(Y1345&lt;&gt;"",NOT(ISNUMBER(Y1345))),AND(ISNUMBER(D1345),ISNUMBER(Y1345),Y1345&lt;=D1345)),"DATE CHECK — Review and Next Review must be dates, Next after Review",IF(AND(ISNUMBER(AC1345),ISNUMBER(AD1345),AD1345&gt;AC1345),"SAMPLE EXCEEDS POPULATION",IF(AND(ISNUMBER(AD1345),ISNUMBER(AK1345),AD1345&lt;AK1345),"SAMPLE BELOW TIER MINIMUM",IF(AND(AI1345&lt;&gt;"",ISNUMBER(Y1345),AO1345=""),"REVIEW TYPE REQUIRED: operational, performance or formal (§6.4.4)",IF(AND(ISNUMBER(D1345),ISNUMBER(Y1345),AI1345&lt;&gt;"",Y1345-D1345&gt;IF(AI1345="Critical",31,IF(AI1345="High",IF(OR(AO1345="Operational monitoring",AO1345="Performance review"),31,92),IF(AI1345="Medium",IF(AO1345="Operational monitoring",31,IF(AO1345="Performance review",92,366)),366)))),"NEXT REVIEW EXCEEDS TIER CADENCE",IF(OR(AP1345="",AP1345="Action-capable: raise not yet set"),"AGENTIC CADENCE RAISE NOT SET (§6.4.4; size to be set by the Council)",IF(AND(Z1345="Closed",OR(D1345="",E1345="",G1345="",H1345="",I1345="",X1345="",Y1345="",AA1345="",AB1345="",NOT(ISNUMBER(AC1345)),NOT(ISNUMBER(AD1345)),AC1345&lt;1,AD1345&lt;1,AE1345="",AG1345="",AI1345="")),"CLOSURE EVIDENCE MISSING",IF(Z1345="Closed","Closure ready for independent review","Open / review")))))))))))))))))</f>
        <v/>
      </c>
      <c r="AI1345" s="0" t="n"/>
      <c r="AJ1345" s="0">
        <f>IF(AI1345="","",IF(AO1345="Operational monitoring",IF(AI1345="Low","Routine operational monitoring by the Service Owner",IF(AI1345="Medium","Monthly","Continuous (logged at least monthly)")),IF(AO1345="Performance review",IF(AI1345="Critical","At least monthly",IF(AI1345="High","Monthly",IF(AI1345="Medium","Quarterly","Annual"))),IF(AI1345="Critical","Continuous monitoring; formal review at least monthly",IF(AI1345="High","Quarterly","Annual")))))</f>
        <v/>
      </c>
      <c r="AK1345" s="0">
        <f>IF(OR(AI1345="",NOT(ISNUMBER(AC1345))),"",IF(OR(AI1345="Critical",AI1345="High"),MIN(AC1345,MAX(30,ROUNDUP(0.05*AC1345,0))),IF(AI1345="Medium",MIN(AC1345,20),MIN(AC1345,10))))</f>
        <v/>
      </c>
      <c r="AL1345" s="0" t="n"/>
      <c r="AM1345" s="0" t="n"/>
      <c r="AN1345" s="0" t="n"/>
      <c r="AO1345" s="0" t="n"/>
      <c r="AP1345" s="0" t="n"/>
    </row>
    <row r="1346">
      <c r="A1346" s="49" t="n"/>
      <c r="B1346" s="50" t="n"/>
      <c r="C1346" s="50" t="n"/>
      <c r="D1346" s="51" t="n"/>
      <c r="E1346" s="50" t="n"/>
      <c r="F1346" s="50" t="n"/>
      <c r="G1346" s="50" t="n"/>
      <c r="H1346" s="50" t="n"/>
      <c r="I1346" s="50" t="n"/>
      <c r="J1346" s="50" t="n"/>
      <c r="K1346" s="50" t="n"/>
      <c r="L1346" s="50" t="n"/>
      <c r="M1346" s="50" t="n"/>
      <c r="N1346" s="50" t="n"/>
      <c r="O1346" s="51" t="n"/>
      <c r="P1346" s="50" t="n"/>
      <c r="Q1346" s="50" t="n"/>
      <c r="R1346" s="50" t="n"/>
      <c r="S1346" s="50" t="n"/>
      <c r="T1346" s="50" t="n"/>
      <c r="U1346" s="50" t="n"/>
      <c r="V1346" s="50" t="n"/>
      <c r="W1346" s="50" t="n"/>
      <c r="X1346" s="50" t="n"/>
      <c r="Y1346" s="51" t="n"/>
      <c r="Z1346" s="52" t="n"/>
      <c r="AA1346" s="50" t="n"/>
      <c r="AB1346" s="50" t="n"/>
      <c r="AC1346" s="61" t="n"/>
      <c r="AD1346" s="61" t="n"/>
      <c r="AE1346" s="50" t="n"/>
      <c r="AF1346" s="0" t="n"/>
      <c r="AG1346" s="0" t="n"/>
      <c r="AH1346" s="85">
        <f>IF(COUNTA(A1346:AG1346,AI1346,AL1346:AP1346)=0,"",IF(TRIM(A1346)="","AIR-ID REQUIRED",IF(OR(AND(K1346&lt;&gt;"",ISNA(MATCH(K1346,{"Yes","No","Unknown"},0))),AND(Q1346&lt;&gt;"",ISNA(MATCH(Q1346,{"Yes","No","Unknown"},0))),AND(R1346&lt;&gt;"",ISNA(MATCH(R1346,{"Yes","No","Unknown"},0))),AND(T1346&lt;&gt;"",ISNA(MATCH(T1346,{"Yes","No","Unknown"},0))),AND(J1346&lt;&gt;"",ISNA(MATCH(J1346,{"Improving","Stable","Deteriorating","New / Baseline","Not yet known"},0))),AND(Z1346&lt;&gt;"",ISNA(MATCH(Z1346,{"Open","Reviewed","Action Open","Escalated","Closed"},0))),AND(AG1346&lt;&gt;"",ISNA(MATCH(AG1346,{"UC-ID specific","Shared system baseline"},0))),AND(AI1346&lt;&gt;"",ISNA(MATCH(AI1346,{"Low","Medium","High","Critical"},0))),AND(AL1346&lt;&gt;"",COUNTIF(Lists!$A$3:$A$10,AL1346)=0),AND(AO1346&lt;&gt;"",ISNA(MATCH(AO1346,{"Operational monitoring","Performance review","Formal review"},0))),AND(AP1346&lt;&gt;"",ISNA(MATCH(AP1346,{"Raised per Monitoring and Review Plan","Not action-capable","Action-capable: raise not yet set"},0)))),"INVALID VALUE — use the dropdown list",IF(AND(AG1346="UC-ID specific",OR(AF1346="",AF1346="None")),"UC-ID REQUIRED",IF(OR(J1346="",K1346="",Q1346="",R1346="",T1346="",AL1346="",J1346="Not yet known",K1346="Unknown",Q1346="Unknown",R1346="Unknown",T1346="Unknown"),"UNKNOWN TO RESOLVE",IF(AND(K1346="Yes",OR(H1346="",I1346="",M1346="",N1346="",O1346="",P1346="",P1346="None",X1346="")),"BREACH ACTION INCOMPLETE",IF(AND(OR(K1346="Yes",Q1346="Yes"),AL1346="None"),"TRIGGER NOT RECORDED — select the E.4 trigger",IF(AND(OR(AND(AL1346&lt;&gt;"",AL1346&lt;&gt;"None"),R1346="Yes"),AM1346=""),"REASSESSMENT / CONSIDERATION REF REQUIRED",IF(AND(OR(R1346="Yes",T1346="Yes"),U1346=""),"GATE LOG EVENT ID REQUIRED",IF(OR(AND(D1346&lt;&gt;"",NOT(ISNUMBER(D1346))),AND(Y1346&lt;&gt;"",NOT(ISNUMBER(Y1346))),AND(ISNUMBER(D1346),ISNUMBER(Y1346),Y1346&lt;=D1346)),"DATE CHECK — Review and Next Review must be dates, Next after Review",IF(AND(ISNUMBER(AC1346),ISNUMBER(AD1346),AD1346&gt;AC1346),"SAMPLE EXCEEDS POPULATION",IF(AND(ISNUMBER(AD1346),ISNUMBER(AK1346),AD1346&lt;AK1346),"SAMPLE BELOW TIER MINIMUM",IF(AND(AI1346&lt;&gt;"",ISNUMBER(Y1346),AO1346=""),"REVIEW TYPE REQUIRED: operational, performance or formal (§6.4.4)",IF(AND(ISNUMBER(D1346),ISNUMBER(Y1346),AI1346&lt;&gt;"",Y1346-D1346&gt;IF(AI1346="Critical",31,IF(AI1346="High",IF(OR(AO1346="Operational monitoring",AO1346="Performance review"),31,92),IF(AI1346="Medium",IF(AO1346="Operational monitoring",31,IF(AO1346="Performance review",92,366)),366)))),"NEXT REVIEW EXCEEDS TIER CADENCE",IF(OR(AP1346="",AP1346="Action-capable: raise not yet set"),"AGENTIC CADENCE RAISE NOT SET (§6.4.4; size to be set by the Council)",IF(AND(Z1346="Closed",OR(D1346="",E1346="",G1346="",H1346="",I1346="",X1346="",Y1346="",AA1346="",AB1346="",NOT(ISNUMBER(AC1346)),NOT(ISNUMBER(AD1346)),AC1346&lt;1,AD1346&lt;1,AE1346="",AG1346="",AI1346="")),"CLOSURE EVIDENCE MISSING",IF(Z1346="Closed","Closure ready for independent review","Open / review")))))))))))))))))</f>
        <v/>
      </c>
      <c r="AI1346" s="0" t="n"/>
      <c r="AJ1346" s="0">
        <f>IF(AI1346="","",IF(AO1346="Operational monitoring",IF(AI1346="Low","Routine operational monitoring by the Service Owner",IF(AI1346="Medium","Monthly","Continuous (logged at least monthly)")),IF(AO1346="Performance review",IF(AI1346="Critical","At least monthly",IF(AI1346="High","Monthly",IF(AI1346="Medium","Quarterly","Annual"))),IF(AI1346="Critical","Continuous monitoring; formal review at least monthly",IF(AI1346="High","Quarterly","Annual")))))</f>
        <v/>
      </c>
      <c r="AK1346" s="0">
        <f>IF(OR(AI1346="",NOT(ISNUMBER(AC1346))),"",IF(OR(AI1346="Critical",AI1346="High"),MIN(AC1346,MAX(30,ROUNDUP(0.05*AC1346,0))),IF(AI1346="Medium",MIN(AC1346,20),MIN(AC1346,10))))</f>
        <v/>
      </c>
      <c r="AL1346" s="0" t="n"/>
      <c r="AM1346" s="0" t="n"/>
      <c r="AN1346" s="0" t="n"/>
      <c r="AO1346" s="0" t="n"/>
      <c r="AP1346" s="0" t="n"/>
    </row>
    <row r="1347">
      <c r="A1347" s="49" t="n"/>
      <c r="B1347" s="50" t="n"/>
      <c r="C1347" s="50" t="n"/>
      <c r="D1347" s="51" t="n"/>
      <c r="E1347" s="50" t="n"/>
      <c r="F1347" s="50" t="n"/>
      <c r="G1347" s="50" t="n"/>
      <c r="H1347" s="50" t="n"/>
      <c r="I1347" s="50" t="n"/>
      <c r="J1347" s="50" t="n"/>
      <c r="K1347" s="50" t="n"/>
      <c r="L1347" s="50" t="n"/>
      <c r="M1347" s="50" t="n"/>
      <c r="N1347" s="50" t="n"/>
      <c r="O1347" s="51" t="n"/>
      <c r="P1347" s="50" t="n"/>
      <c r="Q1347" s="50" t="n"/>
      <c r="R1347" s="50" t="n"/>
      <c r="S1347" s="50" t="n"/>
      <c r="T1347" s="50" t="n"/>
      <c r="U1347" s="50" t="n"/>
      <c r="V1347" s="50" t="n"/>
      <c r="W1347" s="50" t="n"/>
      <c r="X1347" s="50" t="n"/>
      <c r="Y1347" s="51" t="n"/>
      <c r="Z1347" s="52" t="n"/>
      <c r="AA1347" s="50" t="n"/>
      <c r="AB1347" s="50" t="n"/>
      <c r="AC1347" s="61" t="n"/>
      <c r="AD1347" s="61" t="n"/>
      <c r="AE1347" s="50" t="n"/>
      <c r="AF1347" s="0" t="n"/>
      <c r="AG1347" s="0" t="n"/>
      <c r="AH1347" s="85">
        <f>IF(COUNTA(A1347:AG1347,AI1347,AL1347:AP1347)=0,"",IF(TRIM(A1347)="","AIR-ID REQUIRED",IF(OR(AND(K1347&lt;&gt;"",ISNA(MATCH(K1347,{"Yes","No","Unknown"},0))),AND(Q1347&lt;&gt;"",ISNA(MATCH(Q1347,{"Yes","No","Unknown"},0))),AND(R1347&lt;&gt;"",ISNA(MATCH(R1347,{"Yes","No","Unknown"},0))),AND(T1347&lt;&gt;"",ISNA(MATCH(T1347,{"Yes","No","Unknown"},0))),AND(J1347&lt;&gt;"",ISNA(MATCH(J1347,{"Improving","Stable","Deteriorating","New / Baseline","Not yet known"},0))),AND(Z1347&lt;&gt;"",ISNA(MATCH(Z1347,{"Open","Reviewed","Action Open","Escalated","Closed"},0))),AND(AG1347&lt;&gt;"",ISNA(MATCH(AG1347,{"UC-ID specific","Shared system baseline"},0))),AND(AI1347&lt;&gt;"",ISNA(MATCH(AI1347,{"Low","Medium","High","Critical"},0))),AND(AL1347&lt;&gt;"",COUNTIF(Lists!$A$3:$A$10,AL1347)=0),AND(AO1347&lt;&gt;"",ISNA(MATCH(AO1347,{"Operational monitoring","Performance review","Formal review"},0))),AND(AP1347&lt;&gt;"",ISNA(MATCH(AP1347,{"Raised per Monitoring and Review Plan","Not action-capable","Action-capable: raise not yet set"},0)))),"INVALID VALUE — use the dropdown list",IF(AND(AG1347="UC-ID specific",OR(AF1347="",AF1347="None")),"UC-ID REQUIRED",IF(OR(J1347="",K1347="",Q1347="",R1347="",T1347="",AL1347="",J1347="Not yet known",K1347="Unknown",Q1347="Unknown",R1347="Unknown",T1347="Unknown"),"UNKNOWN TO RESOLVE",IF(AND(K1347="Yes",OR(H1347="",I1347="",M1347="",N1347="",O1347="",P1347="",P1347="None",X1347="")),"BREACH ACTION INCOMPLETE",IF(AND(OR(K1347="Yes",Q1347="Yes"),AL1347="None"),"TRIGGER NOT RECORDED — select the E.4 trigger",IF(AND(OR(AND(AL1347&lt;&gt;"",AL1347&lt;&gt;"None"),R1347="Yes"),AM1347=""),"REASSESSMENT / CONSIDERATION REF REQUIRED",IF(AND(OR(R1347="Yes",T1347="Yes"),U1347=""),"GATE LOG EVENT ID REQUIRED",IF(OR(AND(D1347&lt;&gt;"",NOT(ISNUMBER(D1347))),AND(Y1347&lt;&gt;"",NOT(ISNUMBER(Y1347))),AND(ISNUMBER(D1347),ISNUMBER(Y1347),Y1347&lt;=D1347)),"DATE CHECK — Review and Next Review must be dates, Next after Review",IF(AND(ISNUMBER(AC1347),ISNUMBER(AD1347),AD1347&gt;AC1347),"SAMPLE EXCEEDS POPULATION",IF(AND(ISNUMBER(AD1347),ISNUMBER(AK1347),AD1347&lt;AK1347),"SAMPLE BELOW TIER MINIMUM",IF(AND(AI1347&lt;&gt;"",ISNUMBER(Y1347),AO1347=""),"REVIEW TYPE REQUIRED: operational, performance or formal (§6.4.4)",IF(AND(ISNUMBER(D1347),ISNUMBER(Y1347),AI1347&lt;&gt;"",Y1347-D1347&gt;IF(AI1347="Critical",31,IF(AI1347="High",IF(OR(AO1347="Operational monitoring",AO1347="Performance review"),31,92),IF(AI1347="Medium",IF(AO1347="Operational monitoring",31,IF(AO1347="Performance review",92,366)),366)))),"NEXT REVIEW EXCEEDS TIER CADENCE",IF(OR(AP1347="",AP1347="Action-capable: raise not yet set"),"AGENTIC CADENCE RAISE NOT SET (§6.4.4; size to be set by the Council)",IF(AND(Z1347="Closed",OR(D1347="",E1347="",G1347="",H1347="",I1347="",X1347="",Y1347="",AA1347="",AB1347="",NOT(ISNUMBER(AC1347)),NOT(ISNUMBER(AD1347)),AC1347&lt;1,AD1347&lt;1,AE1347="",AG1347="",AI1347="")),"CLOSURE EVIDENCE MISSING",IF(Z1347="Closed","Closure ready for independent review","Open / review")))))))))))))))))</f>
        <v/>
      </c>
      <c r="AI1347" s="0" t="n"/>
      <c r="AJ1347" s="0">
        <f>IF(AI1347="","",IF(AO1347="Operational monitoring",IF(AI1347="Low","Routine operational monitoring by the Service Owner",IF(AI1347="Medium","Monthly","Continuous (logged at least monthly)")),IF(AO1347="Performance review",IF(AI1347="Critical","At least monthly",IF(AI1347="High","Monthly",IF(AI1347="Medium","Quarterly","Annual"))),IF(AI1347="Critical","Continuous monitoring; formal review at least monthly",IF(AI1347="High","Quarterly","Annual")))))</f>
        <v/>
      </c>
      <c r="AK1347" s="0">
        <f>IF(OR(AI1347="",NOT(ISNUMBER(AC1347))),"",IF(OR(AI1347="Critical",AI1347="High"),MIN(AC1347,MAX(30,ROUNDUP(0.05*AC1347,0))),IF(AI1347="Medium",MIN(AC1347,20),MIN(AC1347,10))))</f>
        <v/>
      </c>
      <c r="AL1347" s="0" t="n"/>
      <c r="AM1347" s="0" t="n"/>
      <c r="AN1347" s="0" t="n"/>
      <c r="AO1347" s="0" t="n"/>
      <c r="AP1347" s="0" t="n"/>
    </row>
    <row r="1348">
      <c r="A1348" s="49" t="n"/>
      <c r="B1348" s="50" t="n"/>
      <c r="C1348" s="50" t="n"/>
      <c r="D1348" s="51" t="n"/>
      <c r="E1348" s="50" t="n"/>
      <c r="F1348" s="50" t="n"/>
      <c r="G1348" s="50" t="n"/>
      <c r="H1348" s="50" t="n"/>
      <c r="I1348" s="50" t="n"/>
      <c r="J1348" s="50" t="n"/>
      <c r="K1348" s="50" t="n"/>
      <c r="L1348" s="50" t="n"/>
      <c r="M1348" s="50" t="n"/>
      <c r="N1348" s="50" t="n"/>
      <c r="O1348" s="51" t="n"/>
      <c r="P1348" s="50" t="n"/>
      <c r="Q1348" s="50" t="n"/>
      <c r="R1348" s="50" t="n"/>
      <c r="S1348" s="50" t="n"/>
      <c r="T1348" s="50" t="n"/>
      <c r="U1348" s="50" t="n"/>
      <c r="V1348" s="50" t="n"/>
      <c r="W1348" s="50" t="n"/>
      <c r="X1348" s="50" t="n"/>
      <c r="Y1348" s="51" t="n"/>
      <c r="Z1348" s="52" t="n"/>
      <c r="AA1348" s="50" t="n"/>
      <c r="AB1348" s="50" t="n"/>
      <c r="AC1348" s="61" t="n"/>
      <c r="AD1348" s="61" t="n"/>
      <c r="AE1348" s="50" t="n"/>
      <c r="AF1348" s="0" t="n"/>
      <c r="AG1348" s="0" t="n"/>
      <c r="AH1348" s="85">
        <f>IF(COUNTA(A1348:AG1348,AI1348,AL1348:AP1348)=0,"",IF(TRIM(A1348)="","AIR-ID REQUIRED",IF(OR(AND(K1348&lt;&gt;"",ISNA(MATCH(K1348,{"Yes","No","Unknown"},0))),AND(Q1348&lt;&gt;"",ISNA(MATCH(Q1348,{"Yes","No","Unknown"},0))),AND(R1348&lt;&gt;"",ISNA(MATCH(R1348,{"Yes","No","Unknown"},0))),AND(T1348&lt;&gt;"",ISNA(MATCH(T1348,{"Yes","No","Unknown"},0))),AND(J1348&lt;&gt;"",ISNA(MATCH(J1348,{"Improving","Stable","Deteriorating","New / Baseline","Not yet known"},0))),AND(Z1348&lt;&gt;"",ISNA(MATCH(Z1348,{"Open","Reviewed","Action Open","Escalated","Closed"},0))),AND(AG1348&lt;&gt;"",ISNA(MATCH(AG1348,{"UC-ID specific","Shared system baseline"},0))),AND(AI1348&lt;&gt;"",ISNA(MATCH(AI1348,{"Low","Medium","High","Critical"},0))),AND(AL1348&lt;&gt;"",COUNTIF(Lists!$A$3:$A$10,AL1348)=0),AND(AO1348&lt;&gt;"",ISNA(MATCH(AO1348,{"Operational monitoring","Performance review","Formal review"},0))),AND(AP1348&lt;&gt;"",ISNA(MATCH(AP1348,{"Raised per Monitoring and Review Plan","Not action-capable","Action-capable: raise not yet set"},0)))),"INVALID VALUE — use the dropdown list",IF(AND(AG1348="UC-ID specific",OR(AF1348="",AF1348="None")),"UC-ID REQUIRED",IF(OR(J1348="",K1348="",Q1348="",R1348="",T1348="",AL1348="",J1348="Not yet known",K1348="Unknown",Q1348="Unknown",R1348="Unknown",T1348="Unknown"),"UNKNOWN TO RESOLVE",IF(AND(K1348="Yes",OR(H1348="",I1348="",M1348="",N1348="",O1348="",P1348="",P1348="None",X1348="")),"BREACH ACTION INCOMPLETE",IF(AND(OR(K1348="Yes",Q1348="Yes"),AL1348="None"),"TRIGGER NOT RECORDED — select the E.4 trigger",IF(AND(OR(AND(AL1348&lt;&gt;"",AL1348&lt;&gt;"None"),R1348="Yes"),AM1348=""),"REASSESSMENT / CONSIDERATION REF REQUIRED",IF(AND(OR(R1348="Yes",T1348="Yes"),U1348=""),"GATE LOG EVENT ID REQUIRED",IF(OR(AND(D1348&lt;&gt;"",NOT(ISNUMBER(D1348))),AND(Y1348&lt;&gt;"",NOT(ISNUMBER(Y1348))),AND(ISNUMBER(D1348),ISNUMBER(Y1348),Y1348&lt;=D1348)),"DATE CHECK — Review and Next Review must be dates, Next after Review",IF(AND(ISNUMBER(AC1348),ISNUMBER(AD1348),AD1348&gt;AC1348),"SAMPLE EXCEEDS POPULATION",IF(AND(ISNUMBER(AD1348),ISNUMBER(AK1348),AD1348&lt;AK1348),"SAMPLE BELOW TIER MINIMUM",IF(AND(AI1348&lt;&gt;"",ISNUMBER(Y1348),AO1348=""),"REVIEW TYPE REQUIRED: operational, performance or formal (§6.4.4)",IF(AND(ISNUMBER(D1348),ISNUMBER(Y1348),AI1348&lt;&gt;"",Y1348-D1348&gt;IF(AI1348="Critical",31,IF(AI1348="High",IF(OR(AO1348="Operational monitoring",AO1348="Performance review"),31,92),IF(AI1348="Medium",IF(AO1348="Operational monitoring",31,IF(AO1348="Performance review",92,366)),366)))),"NEXT REVIEW EXCEEDS TIER CADENCE",IF(OR(AP1348="",AP1348="Action-capable: raise not yet set"),"AGENTIC CADENCE RAISE NOT SET (§6.4.4; size to be set by the Council)",IF(AND(Z1348="Closed",OR(D1348="",E1348="",G1348="",H1348="",I1348="",X1348="",Y1348="",AA1348="",AB1348="",NOT(ISNUMBER(AC1348)),NOT(ISNUMBER(AD1348)),AC1348&lt;1,AD1348&lt;1,AE1348="",AG1348="",AI1348="")),"CLOSURE EVIDENCE MISSING",IF(Z1348="Closed","Closure ready for independent review","Open / review")))))))))))))))))</f>
        <v/>
      </c>
      <c r="AI1348" s="0" t="n"/>
      <c r="AJ1348" s="0">
        <f>IF(AI1348="","",IF(AO1348="Operational monitoring",IF(AI1348="Low","Routine operational monitoring by the Service Owner",IF(AI1348="Medium","Monthly","Continuous (logged at least monthly)")),IF(AO1348="Performance review",IF(AI1348="Critical","At least monthly",IF(AI1348="High","Monthly",IF(AI1348="Medium","Quarterly","Annual"))),IF(AI1348="Critical","Continuous monitoring; formal review at least monthly",IF(AI1348="High","Quarterly","Annual")))))</f>
        <v/>
      </c>
      <c r="AK1348" s="0">
        <f>IF(OR(AI1348="",NOT(ISNUMBER(AC1348))),"",IF(OR(AI1348="Critical",AI1348="High"),MIN(AC1348,MAX(30,ROUNDUP(0.05*AC1348,0))),IF(AI1348="Medium",MIN(AC1348,20),MIN(AC1348,10))))</f>
        <v/>
      </c>
      <c r="AL1348" s="0" t="n"/>
      <c r="AM1348" s="0" t="n"/>
      <c r="AN1348" s="0" t="n"/>
      <c r="AO1348" s="0" t="n"/>
      <c r="AP1348" s="0" t="n"/>
    </row>
    <row r="1349">
      <c r="A1349" s="49" t="n"/>
      <c r="B1349" s="50" t="n"/>
      <c r="C1349" s="50" t="n"/>
      <c r="D1349" s="51" t="n"/>
      <c r="E1349" s="50" t="n"/>
      <c r="F1349" s="50" t="n"/>
      <c r="G1349" s="50" t="n"/>
      <c r="H1349" s="50" t="n"/>
      <c r="I1349" s="50" t="n"/>
      <c r="J1349" s="50" t="n"/>
      <c r="K1349" s="50" t="n"/>
      <c r="L1349" s="50" t="n"/>
      <c r="M1349" s="50" t="n"/>
      <c r="N1349" s="50" t="n"/>
      <c r="O1349" s="51" t="n"/>
      <c r="P1349" s="50" t="n"/>
      <c r="Q1349" s="50" t="n"/>
      <c r="R1349" s="50" t="n"/>
      <c r="S1349" s="50" t="n"/>
      <c r="T1349" s="50" t="n"/>
      <c r="U1349" s="50" t="n"/>
      <c r="V1349" s="50" t="n"/>
      <c r="W1349" s="50" t="n"/>
      <c r="X1349" s="50" t="n"/>
      <c r="Y1349" s="51" t="n"/>
      <c r="Z1349" s="52" t="n"/>
      <c r="AA1349" s="50" t="n"/>
      <c r="AB1349" s="50" t="n"/>
      <c r="AC1349" s="61" t="n"/>
      <c r="AD1349" s="61" t="n"/>
      <c r="AE1349" s="50" t="n"/>
      <c r="AF1349" s="0" t="n"/>
      <c r="AG1349" s="0" t="n"/>
      <c r="AH1349" s="85">
        <f>IF(COUNTA(A1349:AG1349,AI1349,AL1349:AP1349)=0,"",IF(TRIM(A1349)="","AIR-ID REQUIRED",IF(OR(AND(K1349&lt;&gt;"",ISNA(MATCH(K1349,{"Yes","No","Unknown"},0))),AND(Q1349&lt;&gt;"",ISNA(MATCH(Q1349,{"Yes","No","Unknown"},0))),AND(R1349&lt;&gt;"",ISNA(MATCH(R1349,{"Yes","No","Unknown"},0))),AND(T1349&lt;&gt;"",ISNA(MATCH(T1349,{"Yes","No","Unknown"},0))),AND(J1349&lt;&gt;"",ISNA(MATCH(J1349,{"Improving","Stable","Deteriorating","New / Baseline","Not yet known"},0))),AND(Z1349&lt;&gt;"",ISNA(MATCH(Z1349,{"Open","Reviewed","Action Open","Escalated","Closed"},0))),AND(AG1349&lt;&gt;"",ISNA(MATCH(AG1349,{"UC-ID specific","Shared system baseline"},0))),AND(AI1349&lt;&gt;"",ISNA(MATCH(AI1349,{"Low","Medium","High","Critical"},0))),AND(AL1349&lt;&gt;"",COUNTIF(Lists!$A$3:$A$10,AL1349)=0),AND(AO1349&lt;&gt;"",ISNA(MATCH(AO1349,{"Operational monitoring","Performance review","Formal review"},0))),AND(AP1349&lt;&gt;"",ISNA(MATCH(AP1349,{"Raised per Monitoring and Review Plan","Not action-capable","Action-capable: raise not yet set"},0)))),"INVALID VALUE — use the dropdown list",IF(AND(AG1349="UC-ID specific",OR(AF1349="",AF1349="None")),"UC-ID REQUIRED",IF(OR(J1349="",K1349="",Q1349="",R1349="",T1349="",AL1349="",J1349="Not yet known",K1349="Unknown",Q1349="Unknown",R1349="Unknown",T1349="Unknown"),"UNKNOWN TO RESOLVE",IF(AND(K1349="Yes",OR(H1349="",I1349="",M1349="",N1349="",O1349="",P1349="",P1349="None",X1349="")),"BREACH ACTION INCOMPLETE",IF(AND(OR(K1349="Yes",Q1349="Yes"),AL1349="None"),"TRIGGER NOT RECORDED — select the E.4 trigger",IF(AND(OR(AND(AL1349&lt;&gt;"",AL1349&lt;&gt;"None"),R1349="Yes"),AM1349=""),"REASSESSMENT / CONSIDERATION REF REQUIRED",IF(AND(OR(R1349="Yes",T1349="Yes"),U1349=""),"GATE LOG EVENT ID REQUIRED",IF(OR(AND(D1349&lt;&gt;"",NOT(ISNUMBER(D1349))),AND(Y1349&lt;&gt;"",NOT(ISNUMBER(Y1349))),AND(ISNUMBER(D1349),ISNUMBER(Y1349),Y1349&lt;=D1349)),"DATE CHECK — Review and Next Review must be dates, Next after Review",IF(AND(ISNUMBER(AC1349),ISNUMBER(AD1349),AD1349&gt;AC1349),"SAMPLE EXCEEDS POPULATION",IF(AND(ISNUMBER(AD1349),ISNUMBER(AK1349),AD1349&lt;AK1349),"SAMPLE BELOW TIER MINIMUM",IF(AND(AI1349&lt;&gt;"",ISNUMBER(Y1349),AO1349=""),"REVIEW TYPE REQUIRED: operational, performance or formal (§6.4.4)",IF(AND(ISNUMBER(D1349),ISNUMBER(Y1349),AI1349&lt;&gt;"",Y1349-D1349&gt;IF(AI1349="Critical",31,IF(AI1349="High",IF(OR(AO1349="Operational monitoring",AO1349="Performance review"),31,92),IF(AI1349="Medium",IF(AO1349="Operational monitoring",31,IF(AO1349="Performance review",92,366)),366)))),"NEXT REVIEW EXCEEDS TIER CADENCE",IF(OR(AP1349="",AP1349="Action-capable: raise not yet set"),"AGENTIC CADENCE RAISE NOT SET (§6.4.4; size to be set by the Council)",IF(AND(Z1349="Closed",OR(D1349="",E1349="",G1349="",H1349="",I1349="",X1349="",Y1349="",AA1349="",AB1349="",NOT(ISNUMBER(AC1349)),NOT(ISNUMBER(AD1349)),AC1349&lt;1,AD1349&lt;1,AE1349="",AG1349="",AI1349="")),"CLOSURE EVIDENCE MISSING",IF(Z1349="Closed","Closure ready for independent review","Open / review")))))))))))))))))</f>
        <v/>
      </c>
      <c r="AI1349" s="0" t="n"/>
      <c r="AJ1349" s="0">
        <f>IF(AI1349="","",IF(AO1349="Operational monitoring",IF(AI1349="Low","Routine operational monitoring by the Service Owner",IF(AI1349="Medium","Monthly","Continuous (logged at least monthly)")),IF(AO1349="Performance review",IF(AI1349="Critical","At least monthly",IF(AI1349="High","Monthly",IF(AI1349="Medium","Quarterly","Annual"))),IF(AI1349="Critical","Continuous monitoring; formal review at least monthly",IF(AI1349="High","Quarterly","Annual")))))</f>
        <v/>
      </c>
      <c r="AK1349" s="0">
        <f>IF(OR(AI1349="",NOT(ISNUMBER(AC1349))),"",IF(OR(AI1349="Critical",AI1349="High"),MIN(AC1349,MAX(30,ROUNDUP(0.05*AC1349,0))),IF(AI1349="Medium",MIN(AC1349,20),MIN(AC1349,10))))</f>
        <v/>
      </c>
      <c r="AL1349" s="0" t="n"/>
      <c r="AM1349" s="0" t="n"/>
      <c r="AN1349" s="0" t="n"/>
      <c r="AO1349" s="0" t="n"/>
      <c r="AP1349" s="0" t="n"/>
    </row>
    <row r="1350">
      <c r="A1350" s="49" t="n"/>
      <c r="B1350" s="50" t="n"/>
      <c r="C1350" s="50" t="n"/>
      <c r="D1350" s="51" t="n"/>
      <c r="E1350" s="50" t="n"/>
      <c r="F1350" s="50" t="n"/>
      <c r="G1350" s="50" t="n"/>
      <c r="H1350" s="50" t="n"/>
      <c r="I1350" s="50" t="n"/>
      <c r="J1350" s="50" t="n"/>
      <c r="K1350" s="50" t="n"/>
      <c r="L1350" s="50" t="n"/>
      <c r="M1350" s="50" t="n"/>
      <c r="N1350" s="50" t="n"/>
      <c r="O1350" s="51" t="n"/>
      <c r="P1350" s="50" t="n"/>
      <c r="Q1350" s="50" t="n"/>
      <c r="R1350" s="50" t="n"/>
      <c r="S1350" s="50" t="n"/>
      <c r="T1350" s="50" t="n"/>
      <c r="U1350" s="50" t="n"/>
      <c r="V1350" s="50" t="n"/>
      <c r="W1350" s="50" t="n"/>
      <c r="X1350" s="50" t="n"/>
      <c r="Y1350" s="51" t="n"/>
      <c r="Z1350" s="52" t="n"/>
      <c r="AA1350" s="50" t="n"/>
      <c r="AB1350" s="50" t="n"/>
      <c r="AC1350" s="61" t="n"/>
      <c r="AD1350" s="61" t="n"/>
      <c r="AE1350" s="50" t="n"/>
      <c r="AF1350" s="0" t="n"/>
      <c r="AG1350" s="0" t="n"/>
      <c r="AH1350" s="85">
        <f>IF(COUNTA(A1350:AG1350,AI1350,AL1350:AP1350)=0,"",IF(TRIM(A1350)="","AIR-ID REQUIRED",IF(OR(AND(K1350&lt;&gt;"",ISNA(MATCH(K1350,{"Yes","No","Unknown"},0))),AND(Q1350&lt;&gt;"",ISNA(MATCH(Q1350,{"Yes","No","Unknown"},0))),AND(R1350&lt;&gt;"",ISNA(MATCH(R1350,{"Yes","No","Unknown"},0))),AND(T1350&lt;&gt;"",ISNA(MATCH(T1350,{"Yes","No","Unknown"},0))),AND(J1350&lt;&gt;"",ISNA(MATCH(J1350,{"Improving","Stable","Deteriorating","New / Baseline","Not yet known"},0))),AND(Z1350&lt;&gt;"",ISNA(MATCH(Z1350,{"Open","Reviewed","Action Open","Escalated","Closed"},0))),AND(AG1350&lt;&gt;"",ISNA(MATCH(AG1350,{"UC-ID specific","Shared system baseline"},0))),AND(AI1350&lt;&gt;"",ISNA(MATCH(AI1350,{"Low","Medium","High","Critical"},0))),AND(AL1350&lt;&gt;"",COUNTIF(Lists!$A$3:$A$10,AL1350)=0),AND(AO1350&lt;&gt;"",ISNA(MATCH(AO1350,{"Operational monitoring","Performance review","Formal review"},0))),AND(AP1350&lt;&gt;"",ISNA(MATCH(AP1350,{"Raised per Monitoring and Review Plan","Not action-capable","Action-capable: raise not yet set"},0)))),"INVALID VALUE — use the dropdown list",IF(AND(AG1350="UC-ID specific",OR(AF1350="",AF1350="None")),"UC-ID REQUIRED",IF(OR(J1350="",K1350="",Q1350="",R1350="",T1350="",AL1350="",J1350="Not yet known",K1350="Unknown",Q1350="Unknown",R1350="Unknown",T1350="Unknown"),"UNKNOWN TO RESOLVE",IF(AND(K1350="Yes",OR(H1350="",I1350="",M1350="",N1350="",O1350="",P1350="",P1350="None",X1350="")),"BREACH ACTION INCOMPLETE",IF(AND(OR(K1350="Yes",Q1350="Yes"),AL1350="None"),"TRIGGER NOT RECORDED — select the E.4 trigger",IF(AND(OR(AND(AL1350&lt;&gt;"",AL1350&lt;&gt;"None"),R1350="Yes"),AM1350=""),"REASSESSMENT / CONSIDERATION REF REQUIRED",IF(AND(OR(R1350="Yes",T1350="Yes"),U1350=""),"GATE LOG EVENT ID REQUIRED",IF(OR(AND(D1350&lt;&gt;"",NOT(ISNUMBER(D1350))),AND(Y1350&lt;&gt;"",NOT(ISNUMBER(Y1350))),AND(ISNUMBER(D1350),ISNUMBER(Y1350),Y1350&lt;=D1350)),"DATE CHECK — Review and Next Review must be dates, Next after Review",IF(AND(ISNUMBER(AC1350),ISNUMBER(AD1350),AD1350&gt;AC1350),"SAMPLE EXCEEDS POPULATION",IF(AND(ISNUMBER(AD1350),ISNUMBER(AK1350),AD1350&lt;AK1350),"SAMPLE BELOW TIER MINIMUM",IF(AND(AI1350&lt;&gt;"",ISNUMBER(Y1350),AO1350=""),"REVIEW TYPE REQUIRED: operational, performance or formal (§6.4.4)",IF(AND(ISNUMBER(D1350),ISNUMBER(Y1350),AI1350&lt;&gt;"",Y1350-D1350&gt;IF(AI1350="Critical",31,IF(AI1350="High",IF(OR(AO1350="Operational monitoring",AO1350="Performance review"),31,92),IF(AI1350="Medium",IF(AO1350="Operational monitoring",31,IF(AO1350="Performance review",92,366)),366)))),"NEXT REVIEW EXCEEDS TIER CADENCE",IF(OR(AP1350="",AP1350="Action-capable: raise not yet set"),"AGENTIC CADENCE RAISE NOT SET (§6.4.4; size to be set by the Council)",IF(AND(Z1350="Closed",OR(D1350="",E1350="",G1350="",H1350="",I1350="",X1350="",Y1350="",AA1350="",AB1350="",NOT(ISNUMBER(AC1350)),NOT(ISNUMBER(AD1350)),AC1350&lt;1,AD1350&lt;1,AE1350="",AG1350="",AI1350="")),"CLOSURE EVIDENCE MISSING",IF(Z1350="Closed","Closure ready for independent review","Open / review")))))))))))))))))</f>
        <v/>
      </c>
      <c r="AI1350" s="0" t="n"/>
      <c r="AJ1350" s="0">
        <f>IF(AI1350="","",IF(AO1350="Operational monitoring",IF(AI1350="Low","Routine operational monitoring by the Service Owner",IF(AI1350="Medium","Monthly","Continuous (logged at least monthly)")),IF(AO1350="Performance review",IF(AI1350="Critical","At least monthly",IF(AI1350="High","Monthly",IF(AI1350="Medium","Quarterly","Annual"))),IF(AI1350="Critical","Continuous monitoring; formal review at least monthly",IF(AI1350="High","Quarterly","Annual")))))</f>
        <v/>
      </c>
      <c r="AK1350" s="0">
        <f>IF(OR(AI1350="",NOT(ISNUMBER(AC1350))),"",IF(OR(AI1350="Critical",AI1350="High"),MIN(AC1350,MAX(30,ROUNDUP(0.05*AC1350,0))),IF(AI1350="Medium",MIN(AC1350,20),MIN(AC1350,10))))</f>
        <v/>
      </c>
      <c r="AL1350" s="0" t="n"/>
      <c r="AM1350" s="0" t="n"/>
      <c r="AN1350" s="0" t="n"/>
      <c r="AO1350" s="0" t="n"/>
      <c r="AP1350" s="0" t="n"/>
    </row>
    <row r="1351">
      <c r="A1351" s="49" t="n"/>
      <c r="B1351" s="50" t="n"/>
      <c r="C1351" s="50" t="n"/>
      <c r="D1351" s="51" t="n"/>
      <c r="E1351" s="50" t="n"/>
      <c r="F1351" s="50" t="n"/>
      <c r="G1351" s="50" t="n"/>
      <c r="H1351" s="50" t="n"/>
      <c r="I1351" s="50" t="n"/>
      <c r="J1351" s="50" t="n"/>
      <c r="K1351" s="50" t="n"/>
      <c r="L1351" s="50" t="n"/>
      <c r="M1351" s="50" t="n"/>
      <c r="N1351" s="50" t="n"/>
      <c r="O1351" s="51" t="n"/>
      <c r="P1351" s="50" t="n"/>
      <c r="Q1351" s="50" t="n"/>
      <c r="R1351" s="50" t="n"/>
      <c r="S1351" s="50" t="n"/>
      <c r="T1351" s="50" t="n"/>
      <c r="U1351" s="50" t="n"/>
      <c r="V1351" s="50" t="n"/>
      <c r="W1351" s="50" t="n"/>
      <c r="X1351" s="50" t="n"/>
      <c r="Y1351" s="51" t="n"/>
      <c r="Z1351" s="52" t="n"/>
      <c r="AA1351" s="50" t="n"/>
      <c r="AB1351" s="50" t="n"/>
      <c r="AC1351" s="61" t="n"/>
      <c r="AD1351" s="61" t="n"/>
      <c r="AE1351" s="50" t="n"/>
      <c r="AF1351" s="0" t="n"/>
      <c r="AG1351" s="0" t="n"/>
      <c r="AH1351" s="85">
        <f>IF(COUNTA(A1351:AG1351,AI1351,AL1351:AP1351)=0,"",IF(TRIM(A1351)="","AIR-ID REQUIRED",IF(OR(AND(K1351&lt;&gt;"",ISNA(MATCH(K1351,{"Yes","No","Unknown"},0))),AND(Q1351&lt;&gt;"",ISNA(MATCH(Q1351,{"Yes","No","Unknown"},0))),AND(R1351&lt;&gt;"",ISNA(MATCH(R1351,{"Yes","No","Unknown"},0))),AND(T1351&lt;&gt;"",ISNA(MATCH(T1351,{"Yes","No","Unknown"},0))),AND(J1351&lt;&gt;"",ISNA(MATCH(J1351,{"Improving","Stable","Deteriorating","New / Baseline","Not yet known"},0))),AND(Z1351&lt;&gt;"",ISNA(MATCH(Z1351,{"Open","Reviewed","Action Open","Escalated","Closed"},0))),AND(AG1351&lt;&gt;"",ISNA(MATCH(AG1351,{"UC-ID specific","Shared system baseline"},0))),AND(AI1351&lt;&gt;"",ISNA(MATCH(AI1351,{"Low","Medium","High","Critical"},0))),AND(AL1351&lt;&gt;"",COUNTIF(Lists!$A$3:$A$10,AL1351)=0),AND(AO1351&lt;&gt;"",ISNA(MATCH(AO1351,{"Operational monitoring","Performance review","Formal review"},0))),AND(AP1351&lt;&gt;"",ISNA(MATCH(AP1351,{"Raised per Monitoring and Review Plan","Not action-capable","Action-capable: raise not yet set"},0)))),"INVALID VALUE — use the dropdown list",IF(AND(AG1351="UC-ID specific",OR(AF1351="",AF1351="None")),"UC-ID REQUIRED",IF(OR(J1351="",K1351="",Q1351="",R1351="",T1351="",AL1351="",J1351="Not yet known",K1351="Unknown",Q1351="Unknown",R1351="Unknown",T1351="Unknown"),"UNKNOWN TO RESOLVE",IF(AND(K1351="Yes",OR(H1351="",I1351="",M1351="",N1351="",O1351="",P1351="",P1351="None",X1351="")),"BREACH ACTION INCOMPLETE",IF(AND(OR(K1351="Yes",Q1351="Yes"),AL1351="None"),"TRIGGER NOT RECORDED — select the E.4 trigger",IF(AND(OR(AND(AL1351&lt;&gt;"",AL1351&lt;&gt;"None"),R1351="Yes"),AM1351=""),"REASSESSMENT / CONSIDERATION REF REQUIRED",IF(AND(OR(R1351="Yes",T1351="Yes"),U1351=""),"GATE LOG EVENT ID REQUIRED",IF(OR(AND(D1351&lt;&gt;"",NOT(ISNUMBER(D1351))),AND(Y1351&lt;&gt;"",NOT(ISNUMBER(Y1351))),AND(ISNUMBER(D1351),ISNUMBER(Y1351),Y1351&lt;=D1351)),"DATE CHECK — Review and Next Review must be dates, Next after Review",IF(AND(ISNUMBER(AC1351),ISNUMBER(AD1351),AD1351&gt;AC1351),"SAMPLE EXCEEDS POPULATION",IF(AND(ISNUMBER(AD1351),ISNUMBER(AK1351),AD1351&lt;AK1351),"SAMPLE BELOW TIER MINIMUM",IF(AND(AI1351&lt;&gt;"",ISNUMBER(Y1351),AO1351=""),"REVIEW TYPE REQUIRED: operational, performance or formal (§6.4.4)",IF(AND(ISNUMBER(D1351),ISNUMBER(Y1351),AI1351&lt;&gt;"",Y1351-D1351&gt;IF(AI1351="Critical",31,IF(AI1351="High",IF(OR(AO1351="Operational monitoring",AO1351="Performance review"),31,92),IF(AI1351="Medium",IF(AO1351="Operational monitoring",31,IF(AO1351="Performance review",92,366)),366)))),"NEXT REVIEW EXCEEDS TIER CADENCE",IF(OR(AP1351="",AP1351="Action-capable: raise not yet set"),"AGENTIC CADENCE RAISE NOT SET (§6.4.4; size to be set by the Council)",IF(AND(Z1351="Closed",OR(D1351="",E1351="",G1351="",H1351="",I1351="",X1351="",Y1351="",AA1351="",AB1351="",NOT(ISNUMBER(AC1351)),NOT(ISNUMBER(AD1351)),AC1351&lt;1,AD1351&lt;1,AE1351="",AG1351="",AI1351="")),"CLOSURE EVIDENCE MISSING",IF(Z1351="Closed","Closure ready for independent review","Open / review")))))))))))))))))</f>
        <v/>
      </c>
      <c r="AI1351" s="0" t="n"/>
      <c r="AJ1351" s="0">
        <f>IF(AI1351="","",IF(AO1351="Operational monitoring",IF(AI1351="Low","Routine operational monitoring by the Service Owner",IF(AI1351="Medium","Monthly","Continuous (logged at least monthly)")),IF(AO1351="Performance review",IF(AI1351="Critical","At least monthly",IF(AI1351="High","Monthly",IF(AI1351="Medium","Quarterly","Annual"))),IF(AI1351="Critical","Continuous monitoring; formal review at least monthly",IF(AI1351="High","Quarterly","Annual")))))</f>
        <v/>
      </c>
      <c r="AK1351" s="0">
        <f>IF(OR(AI1351="",NOT(ISNUMBER(AC1351))),"",IF(OR(AI1351="Critical",AI1351="High"),MIN(AC1351,MAX(30,ROUNDUP(0.05*AC1351,0))),IF(AI1351="Medium",MIN(AC1351,20),MIN(AC1351,10))))</f>
        <v/>
      </c>
      <c r="AL1351" s="0" t="n"/>
      <c r="AM1351" s="0" t="n"/>
      <c r="AN1351" s="0" t="n"/>
      <c r="AO1351" s="0" t="n"/>
      <c r="AP1351" s="0" t="n"/>
    </row>
    <row r="1352">
      <c r="A1352" s="49" t="n"/>
      <c r="B1352" s="50" t="n"/>
      <c r="C1352" s="50" t="n"/>
      <c r="D1352" s="51" t="n"/>
      <c r="E1352" s="50" t="n"/>
      <c r="F1352" s="50" t="n"/>
      <c r="G1352" s="50" t="n"/>
      <c r="H1352" s="50" t="n"/>
      <c r="I1352" s="50" t="n"/>
      <c r="J1352" s="50" t="n"/>
      <c r="K1352" s="50" t="n"/>
      <c r="L1352" s="50" t="n"/>
      <c r="M1352" s="50" t="n"/>
      <c r="N1352" s="50" t="n"/>
      <c r="O1352" s="51" t="n"/>
      <c r="P1352" s="50" t="n"/>
      <c r="Q1352" s="50" t="n"/>
      <c r="R1352" s="50" t="n"/>
      <c r="S1352" s="50" t="n"/>
      <c r="T1352" s="50" t="n"/>
      <c r="U1352" s="50" t="n"/>
      <c r="V1352" s="50" t="n"/>
      <c r="W1352" s="50" t="n"/>
      <c r="X1352" s="50" t="n"/>
      <c r="Y1352" s="51" t="n"/>
      <c r="Z1352" s="52" t="n"/>
      <c r="AA1352" s="50" t="n"/>
      <c r="AB1352" s="50" t="n"/>
      <c r="AC1352" s="61" t="n"/>
      <c r="AD1352" s="61" t="n"/>
      <c r="AE1352" s="50" t="n"/>
      <c r="AF1352" s="0" t="n"/>
      <c r="AG1352" s="0" t="n"/>
      <c r="AH1352" s="85">
        <f>IF(COUNTA(A1352:AG1352,AI1352,AL1352:AP1352)=0,"",IF(TRIM(A1352)="","AIR-ID REQUIRED",IF(OR(AND(K1352&lt;&gt;"",ISNA(MATCH(K1352,{"Yes","No","Unknown"},0))),AND(Q1352&lt;&gt;"",ISNA(MATCH(Q1352,{"Yes","No","Unknown"},0))),AND(R1352&lt;&gt;"",ISNA(MATCH(R1352,{"Yes","No","Unknown"},0))),AND(T1352&lt;&gt;"",ISNA(MATCH(T1352,{"Yes","No","Unknown"},0))),AND(J1352&lt;&gt;"",ISNA(MATCH(J1352,{"Improving","Stable","Deteriorating","New / Baseline","Not yet known"},0))),AND(Z1352&lt;&gt;"",ISNA(MATCH(Z1352,{"Open","Reviewed","Action Open","Escalated","Closed"},0))),AND(AG1352&lt;&gt;"",ISNA(MATCH(AG1352,{"UC-ID specific","Shared system baseline"},0))),AND(AI1352&lt;&gt;"",ISNA(MATCH(AI1352,{"Low","Medium","High","Critical"},0))),AND(AL1352&lt;&gt;"",COUNTIF(Lists!$A$3:$A$10,AL1352)=0),AND(AO1352&lt;&gt;"",ISNA(MATCH(AO1352,{"Operational monitoring","Performance review","Formal review"},0))),AND(AP1352&lt;&gt;"",ISNA(MATCH(AP1352,{"Raised per Monitoring and Review Plan","Not action-capable","Action-capable: raise not yet set"},0)))),"INVALID VALUE — use the dropdown list",IF(AND(AG1352="UC-ID specific",OR(AF1352="",AF1352="None")),"UC-ID REQUIRED",IF(OR(J1352="",K1352="",Q1352="",R1352="",T1352="",AL1352="",J1352="Not yet known",K1352="Unknown",Q1352="Unknown",R1352="Unknown",T1352="Unknown"),"UNKNOWN TO RESOLVE",IF(AND(K1352="Yes",OR(H1352="",I1352="",M1352="",N1352="",O1352="",P1352="",P1352="None",X1352="")),"BREACH ACTION INCOMPLETE",IF(AND(OR(K1352="Yes",Q1352="Yes"),AL1352="None"),"TRIGGER NOT RECORDED — select the E.4 trigger",IF(AND(OR(AND(AL1352&lt;&gt;"",AL1352&lt;&gt;"None"),R1352="Yes"),AM1352=""),"REASSESSMENT / CONSIDERATION REF REQUIRED",IF(AND(OR(R1352="Yes",T1352="Yes"),U1352=""),"GATE LOG EVENT ID REQUIRED",IF(OR(AND(D1352&lt;&gt;"",NOT(ISNUMBER(D1352))),AND(Y1352&lt;&gt;"",NOT(ISNUMBER(Y1352))),AND(ISNUMBER(D1352),ISNUMBER(Y1352),Y1352&lt;=D1352)),"DATE CHECK — Review and Next Review must be dates, Next after Review",IF(AND(ISNUMBER(AC1352),ISNUMBER(AD1352),AD1352&gt;AC1352),"SAMPLE EXCEEDS POPULATION",IF(AND(ISNUMBER(AD1352),ISNUMBER(AK1352),AD1352&lt;AK1352),"SAMPLE BELOW TIER MINIMUM",IF(AND(AI1352&lt;&gt;"",ISNUMBER(Y1352),AO1352=""),"REVIEW TYPE REQUIRED: operational, performance or formal (§6.4.4)",IF(AND(ISNUMBER(D1352),ISNUMBER(Y1352),AI1352&lt;&gt;"",Y1352-D1352&gt;IF(AI1352="Critical",31,IF(AI1352="High",IF(OR(AO1352="Operational monitoring",AO1352="Performance review"),31,92),IF(AI1352="Medium",IF(AO1352="Operational monitoring",31,IF(AO1352="Performance review",92,366)),366)))),"NEXT REVIEW EXCEEDS TIER CADENCE",IF(OR(AP1352="",AP1352="Action-capable: raise not yet set"),"AGENTIC CADENCE RAISE NOT SET (§6.4.4; size to be set by the Council)",IF(AND(Z1352="Closed",OR(D1352="",E1352="",G1352="",H1352="",I1352="",X1352="",Y1352="",AA1352="",AB1352="",NOT(ISNUMBER(AC1352)),NOT(ISNUMBER(AD1352)),AC1352&lt;1,AD1352&lt;1,AE1352="",AG1352="",AI1352="")),"CLOSURE EVIDENCE MISSING",IF(Z1352="Closed","Closure ready for independent review","Open / review")))))))))))))))))</f>
        <v/>
      </c>
      <c r="AI1352" s="0" t="n"/>
      <c r="AJ1352" s="0">
        <f>IF(AI1352="","",IF(AO1352="Operational monitoring",IF(AI1352="Low","Routine operational monitoring by the Service Owner",IF(AI1352="Medium","Monthly","Continuous (logged at least monthly)")),IF(AO1352="Performance review",IF(AI1352="Critical","At least monthly",IF(AI1352="High","Monthly",IF(AI1352="Medium","Quarterly","Annual"))),IF(AI1352="Critical","Continuous monitoring; formal review at least monthly",IF(AI1352="High","Quarterly","Annual")))))</f>
        <v/>
      </c>
      <c r="AK1352" s="0">
        <f>IF(OR(AI1352="",NOT(ISNUMBER(AC1352))),"",IF(OR(AI1352="Critical",AI1352="High"),MIN(AC1352,MAX(30,ROUNDUP(0.05*AC1352,0))),IF(AI1352="Medium",MIN(AC1352,20),MIN(AC1352,10))))</f>
        <v/>
      </c>
      <c r="AL1352" s="0" t="n"/>
      <c r="AM1352" s="0" t="n"/>
      <c r="AN1352" s="0" t="n"/>
      <c r="AO1352" s="0" t="n"/>
      <c r="AP1352" s="0" t="n"/>
    </row>
    <row r="1353">
      <c r="A1353" s="49" t="n"/>
      <c r="B1353" s="50" t="n"/>
      <c r="C1353" s="50" t="n"/>
      <c r="D1353" s="51" t="n"/>
      <c r="E1353" s="50" t="n"/>
      <c r="F1353" s="50" t="n"/>
      <c r="G1353" s="50" t="n"/>
      <c r="H1353" s="50" t="n"/>
      <c r="I1353" s="50" t="n"/>
      <c r="J1353" s="50" t="n"/>
      <c r="K1353" s="50" t="n"/>
      <c r="L1353" s="50" t="n"/>
      <c r="M1353" s="50" t="n"/>
      <c r="N1353" s="50" t="n"/>
      <c r="O1353" s="51" t="n"/>
      <c r="P1353" s="50" t="n"/>
      <c r="Q1353" s="50" t="n"/>
      <c r="R1353" s="50" t="n"/>
      <c r="S1353" s="50" t="n"/>
      <c r="T1353" s="50" t="n"/>
      <c r="U1353" s="50" t="n"/>
      <c r="V1353" s="50" t="n"/>
      <c r="W1353" s="50" t="n"/>
      <c r="X1353" s="50" t="n"/>
      <c r="Y1353" s="51" t="n"/>
      <c r="Z1353" s="52" t="n"/>
      <c r="AA1353" s="50" t="n"/>
      <c r="AB1353" s="50" t="n"/>
      <c r="AC1353" s="61" t="n"/>
      <c r="AD1353" s="61" t="n"/>
      <c r="AE1353" s="50" t="n"/>
      <c r="AF1353" s="0" t="n"/>
      <c r="AG1353" s="0" t="n"/>
      <c r="AH1353" s="85">
        <f>IF(COUNTA(A1353:AG1353,AI1353,AL1353:AP1353)=0,"",IF(TRIM(A1353)="","AIR-ID REQUIRED",IF(OR(AND(K1353&lt;&gt;"",ISNA(MATCH(K1353,{"Yes","No","Unknown"},0))),AND(Q1353&lt;&gt;"",ISNA(MATCH(Q1353,{"Yes","No","Unknown"},0))),AND(R1353&lt;&gt;"",ISNA(MATCH(R1353,{"Yes","No","Unknown"},0))),AND(T1353&lt;&gt;"",ISNA(MATCH(T1353,{"Yes","No","Unknown"},0))),AND(J1353&lt;&gt;"",ISNA(MATCH(J1353,{"Improving","Stable","Deteriorating","New / Baseline","Not yet known"},0))),AND(Z1353&lt;&gt;"",ISNA(MATCH(Z1353,{"Open","Reviewed","Action Open","Escalated","Closed"},0))),AND(AG1353&lt;&gt;"",ISNA(MATCH(AG1353,{"UC-ID specific","Shared system baseline"},0))),AND(AI1353&lt;&gt;"",ISNA(MATCH(AI1353,{"Low","Medium","High","Critical"},0))),AND(AL1353&lt;&gt;"",COUNTIF(Lists!$A$3:$A$10,AL1353)=0),AND(AO1353&lt;&gt;"",ISNA(MATCH(AO1353,{"Operational monitoring","Performance review","Formal review"},0))),AND(AP1353&lt;&gt;"",ISNA(MATCH(AP1353,{"Raised per Monitoring and Review Plan","Not action-capable","Action-capable: raise not yet set"},0)))),"INVALID VALUE — use the dropdown list",IF(AND(AG1353="UC-ID specific",OR(AF1353="",AF1353="None")),"UC-ID REQUIRED",IF(OR(J1353="",K1353="",Q1353="",R1353="",T1353="",AL1353="",J1353="Not yet known",K1353="Unknown",Q1353="Unknown",R1353="Unknown",T1353="Unknown"),"UNKNOWN TO RESOLVE",IF(AND(K1353="Yes",OR(H1353="",I1353="",M1353="",N1353="",O1353="",P1353="",P1353="None",X1353="")),"BREACH ACTION INCOMPLETE",IF(AND(OR(K1353="Yes",Q1353="Yes"),AL1353="None"),"TRIGGER NOT RECORDED — select the E.4 trigger",IF(AND(OR(AND(AL1353&lt;&gt;"",AL1353&lt;&gt;"None"),R1353="Yes"),AM1353=""),"REASSESSMENT / CONSIDERATION REF REQUIRED",IF(AND(OR(R1353="Yes",T1353="Yes"),U1353=""),"GATE LOG EVENT ID REQUIRED",IF(OR(AND(D1353&lt;&gt;"",NOT(ISNUMBER(D1353))),AND(Y1353&lt;&gt;"",NOT(ISNUMBER(Y1353))),AND(ISNUMBER(D1353),ISNUMBER(Y1353),Y1353&lt;=D1353)),"DATE CHECK — Review and Next Review must be dates, Next after Review",IF(AND(ISNUMBER(AC1353),ISNUMBER(AD1353),AD1353&gt;AC1353),"SAMPLE EXCEEDS POPULATION",IF(AND(ISNUMBER(AD1353),ISNUMBER(AK1353),AD1353&lt;AK1353),"SAMPLE BELOW TIER MINIMUM",IF(AND(AI1353&lt;&gt;"",ISNUMBER(Y1353),AO1353=""),"REVIEW TYPE REQUIRED: operational, performance or formal (§6.4.4)",IF(AND(ISNUMBER(D1353),ISNUMBER(Y1353),AI1353&lt;&gt;"",Y1353-D1353&gt;IF(AI1353="Critical",31,IF(AI1353="High",IF(OR(AO1353="Operational monitoring",AO1353="Performance review"),31,92),IF(AI1353="Medium",IF(AO1353="Operational monitoring",31,IF(AO1353="Performance review",92,366)),366)))),"NEXT REVIEW EXCEEDS TIER CADENCE",IF(OR(AP1353="",AP1353="Action-capable: raise not yet set"),"AGENTIC CADENCE RAISE NOT SET (§6.4.4; size to be set by the Council)",IF(AND(Z1353="Closed",OR(D1353="",E1353="",G1353="",H1353="",I1353="",X1353="",Y1353="",AA1353="",AB1353="",NOT(ISNUMBER(AC1353)),NOT(ISNUMBER(AD1353)),AC1353&lt;1,AD1353&lt;1,AE1353="",AG1353="",AI1353="")),"CLOSURE EVIDENCE MISSING",IF(Z1353="Closed","Closure ready for independent review","Open / review")))))))))))))))))</f>
        <v/>
      </c>
      <c r="AI1353" s="0" t="n"/>
      <c r="AJ1353" s="0">
        <f>IF(AI1353="","",IF(AO1353="Operational monitoring",IF(AI1353="Low","Routine operational monitoring by the Service Owner",IF(AI1353="Medium","Monthly","Continuous (logged at least monthly)")),IF(AO1353="Performance review",IF(AI1353="Critical","At least monthly",IF(AI1353="High","Monthly",IF(AI1353="Medium","Quarterly","Annual"))),IF(AI1353="Critical","Continuous monitoring; formal review at least monthly",IF(AI1353="High","Quarterly","Annual")))))</f>
        <v/>
      </c>
      <c r="AK1353" s="0">
        <f>IF(OR(AI1353="",NOT(ISNUMBER(AC1353))),"",IF(OR(AI1353="Critical",AI1353="High"),MIN(AC1353,MAX(30,ROUNDUP(0.05*AC1353,0))),IF(AI1353="Medium",MIN(AC1353,20),MIN(AC1353,10))))</f>
        <v/>
      </c>
      <c r="AL1353" s="0" t="n"/>
      <c r="AM1353" s="0" t="n"/>
      <c r="AN1353" s="0" t="n"/>
      <c r="AO1353" s="0" t="n"/>
      <c r="AP1353" s="0" t="n"/>
    </row>
    <row r="1354">
      <c r="A1354" s="49" t="n"/>
      <c r="B1354" s="50" t="n"/>
      <c r="C1354" s="50" t="n"/>
      <c r="D1354" s="51" t="n"/>
      <c r="E1354" s="50" t="n"/>
      <c r="F1354" s="50" t="n"/>
      <c r="G1354" s="50" t="n"/>
      <c r="H1354" s="50" t="n"/>
      <c r="I1354" s="50" t="n"/>
      <c r="J1354" s="50" t="n"/>
      <c r="K1354" s="50" t="n"/>
      <c r="L1354" s="50" t="n"/>
      <c r="M1354" s="50" t="n"/>
      <c r="N1354" s="50" t="n"/>
      <c r="O1354" s="51" t="n"/>
      <c r="P1354" s="50" t="n"/>
      <c r="Q1354" s="50" t="n"/>
      <c r="R1354" s="50" t="n"/>
      <c r="S1354" s="50" t="n"/>
      <c r="T1354" s="50" t="n"/>
      <c r="U1354" s="50" t="n"/>
      <c r="V1354" s="50" t="n"/>
      <c r="W1354" s="50" t="n"/>
      <c r="X1354" s="50" t="n"/>
      <c r="Y1354" s="51" t="n"/>
      <c r="Z1354" s="52" t="n"/>
      <c r="AA1354" s="50" t="n"/>
      <c r="AB1354" s="50" t="n"/>
      <c r="AC1354" s="61" t="n"/>
      <c r="AD1354" s="61" t="n"/>
      <c r="AE1354" s="50" t="n"/>
      <c r="AF1354" s="0" t="n"/>
      <c r="AG1354" s="0" t="n"/>
      <c r="AH1354" s="85">
        <f>IF(COUNTA(A1354:AG1354,AI1354,AL1354:AP1354)=0,"",IF(TRIM(A1354)="","AIR-ID REQUIRED",IF(OR(AND(K1354&lt;&gt;"",ISNA(MATCH(K1354,{"Yes","No","Unknown"},0))),AND(Q1354&lt;&gt;"",ISNA(MATCH(Q1354,{"Yes","No","Unknown"},0))),AND(R1354&lt;&gt;"",ISNA(MATCH(R1354,{"Yes","No","Unknown"},0))),AND(T1354&lt;&gt;"",ISNA(MATCH(T1354,{"Yes","No","Unknown"},0))),AND(J1354&lt;&gt;"",ISNA(MATCH(J1354,{"Improving","Stable","Deteriorating","New / Baseline","Not yet known"},0))),AND(Z1354&lt;&gt;"",ISNA(MATCH(Z1354,{"Open","Reviewed","Action Open","Escalated","Closed"},0))),AND(AG1354&lt;&gt;"",ISNA(MATCH(AG1354,{"UC-ID specific","Shared system baseline"},0))),AND(AI1354&lt;&gt;"",ISNA(MATCH(AI1354,{"Low","Medium","High","Critical"},0))),AND(AL1354&lt;&gt;"",COUNTIF(Lists!$A$3:$A$10,AL1354)=0),AND(AO1354&lt;&gt;"",ISNA(MATCH(AO1354,{"Operational monitoring","Performance review","Formal review"},0))),AND(AP1354&lt;&gt;"",ISNA(MATCH(AP1354,{"Raised per Monitoring and Review Plan","Not action-capable","Action-capable: raise not yet set"},0)))),"INVALID VALUE — use the dropdown list",IF(AND(AG1354="UC-ID specific",OR(AF1354="",AF1354="None")),"UC-ID REQUIRED",IF(OR(J1354="",K1354="",Q1354="",R1354="",T1354="",AL1354="",J1354="Not yet known",K1354="Unknown",Q1354="Unknown",R1354="Unknown",T1354="Unknown"),"UNKNOWN TO RESOLVE",IF(AND(K1354="Yes",OR(H1354="",I1354="",M1354="",N1354="",O1354="",P1354="",P1354="None",X1354="")),"BREACH ACTION INCOMPLETE",IF(AND(OR(K1354="Yes",Q1354="Yes"),AL1354="None"),"TRIGGER NOT RECORDED — select the E.4 trigger",IF(AND(OR(AND(AL1354&lt;&gt;"",AL1354&lt;&gt;"None"),R1354="Yes"),AM1354=""),"REASSESSMENT / CONSIDERATION REF REQUIRED",IF(AND(OR(R1354="Yes",T1354="Yes"),U1354=""),"GATE LOG EVENT ID REQUIRED",IF(OR(AND(D1354&lt;&gt;"",NOT(ISNUMBER(D1354))),AND(Y1354&lt;&gt;"",NOT(ISNUMBER(Y1354))),AND(ISNUMBER(D1354),ISNUMBER(Y1354),Y1354&lt;=D1354)),"DATE CHECK — Review and Next Review must be dates, Next after Review",IF(AND(ISNUMBER(AC1354),ISNUMBER(AD1354),AD1354&gt;AC1354),"SAMPLE EXCEEDS POPULATION",IF(AND(ISNUMBER(AD1354),ISNUMBER(AK1354),AD1354&lt;AK1354),"SAMPLE BELOW TIER MINIMUM",IF(AND(AI1354&lt;&gt;"",ISNUMBER(Y1354),AO1354=""),"REVIEW TYPE REQUIRED: operational, performance or formal (§6.4.4)",IF(AND(ISNUMBER(D1354),ISNUMBER(Y1354),AI1354&lt;&gt;"",Y1354-D1354&gt;IF(AI1354="Critical",31,IF(AI1354="High",IF(OR(AO1354="Operational monitoring",AO1354="Performance review"),31,92),IF(AI1354="Medium",IF(AO1354="Operational monitoring",31,IF(AO1354="Performance review",92,366)),366)))),"NEXT REVIEW EXCEEDS TIER CADENCE",IF(OR(AP1354="",AP1354="Action-capable: raise not yet set"),"AGENTIC CADENCE RAISE NOT SET (§6.4.4; size to be set by the Council)",IF(AND(Z1354="Closed",OR(D1354="",E1354="",G1354="",H1354="",I1354="",X1354="",Y1354="",AA1354="",AB1354="",NOT(ISNUMBER(AC1354)),NOT(ISNUMBER(AD1354)),AC1354&lt;1,AD1354&lt;1,AE1354="",AG1354="",AI1354="")),"CLOSURE EVIDENCE MISSING",IF(Z1354="Closed","Closure ready for independent review","Open / review")))))))))))))))))</f>
        <v/>
      </c>
      <c r="AI1354" s="0" t="n"/>
      <c r="AJ1354" s="0">
        <f>IF(AI1354="","",IF(AO1354="Operational monitoring",IF(AI1354="Low","Routine operational monitoring by the Service Owner",IF(AI1354="Medium","Monthly","Continuous (logged at least monthly)")),IF(AO1354="Performance review",IF(AI1354="Critical","At least monthly",IF(AI1354="High","Monthly",IF(AI1354="Medium","Quarterly","Annual"))),IF(AI1354="Critical","Continuous monitoring; formal review at least monthly",IF(AI1354="High","Quarterly","Annual")))))</f>
        <v/>
      </c>
      <c r="AK1354" s="0">
        <f>IF(OR(AI1354="",NOT(ISNUMBER(AC1354))),"",IF(OR(AI1354="Critical",AI1354="High"),MIN(AC1354,MAX(30,ROUNDUP(0.05*AC1354,0))),IF(AI1354="Medium",MIN(AC1354,20),MIN(AC1354,10))))</f>
        <v/>
      </c>
      <c r="AL1354" s="0" t="n"/>
      <c r="AM1354" s="0" t="n"/>
      <c r="AN1354" s="0" t="n"/>
      <c r="AO1354" s="0" t="n"/>
      <c r="AP1354" s="0" t="n"/>
    </row>
    <row r="1355">
      <c r="A1355" s="49" t="n"/>
      <c r="B1355" s="50" t="n"/>
      <c r="C1355" s="50" t="n"/>
      <c r="D1355" s="51" t="n"/>
      <c r="E1355" s="50" t="n"/>
      <c r="F1355" s="50" t="n"/>
      <c r="G1355" s="50" t="n"/>
      <c r="H1355" s="50" t="n"/>
      <c r="I1355" s="50" t="n"/>
      <c r="J1355" s="50" t="n"/>
      <c r="K1355" s="50" t="n"/>
      <c r="L1355" s="50" t="n"/>
      <c r="M1355" s="50" t="n"/>
      <c r="N1355" s="50" t="n"/>
      <c r="O1355" s="51" t="n"/>
      <c r="P1355" s="50" t="n"/>
      <c r="Q1355" s="50" t="n"/>
      <c r="R1355" s="50" t="n"/>
      <c r="S1355" s="50" t="n"/>
      <c r="T1355" s="50" t="n"/>
      <c r="U1355" s="50" t="n"/>
      <c r="V1355" s="50" t="n"/>
      <c r="W1355" s="50" t="n"/>
      <c r="X1355" s="50" t="n"/>
      <c r="Y1355" s="51" t="n"/>
      <c r="Z1355" s="52" t="n"/>
      <c r="AA1355" s="50" t="n"/>
      <c r="AB1355" s="50" t="n"/>
      <c r="AC1355" s="61" t="n"/>
      <c r="AD1355" s="61" t="n"/>
      <c r="AE1355" s="50" t="n"/>
      <c r="AF1355" s="0" t="n"/>
      <c r="AG1355" s="0" t="n"/>
      <c r="AH1355" s="85">
        <f>IF(COUNTA(A1355:AG1355,AI1355,AL1355:AP1355)=0,"",IF(TRIM(A1355)="","AIR-ID REQUIRED",IF(OR(AND(K1355&lt;&gt;"",ISNA(MATCH(K1355,{"Yes","No","Unknown"},0))),AND(Q1355&lt;&gt;"",ISNA(MATCH(Q1355,{"Yes","No","Unknown"},0))),AND(R1355&lt;&gt;"",ISNA(MATCH(R1355,{"Yes","No","Unknown"},0))),AND(T1355&lt;&gt;"",ISNA(MATCH(T1355,{"Yes","No","Unknown"},0))),AND(J1355&lt;&gt;"",ISNA(MATCH(J1355,{"Improving","Stable","Deteriorating","New / Baseline","Not yet known"},0))),AND(Z1355&lt;&gt;"",ISNA(MATCH(Z1355,{"Open","Reviewed","Action Open","Escalated","Closed"},0))),AND(AG1355&lt;&gt;"",ISNA(MATCH(AG1355,{"UC-ID specific","Shared system baseline"},0))),AND(AI1355&lt;&gt;"",ISNA(MATCH(AI1355,{"Low","Medium","High","Critical"},0))),AND(AL1355&lt;&gt;"",COUNTIF(Lists!$A$3:$A$10,AL1355)=0),AND(AO1355&lt;&gt;"",ISNA(MATCH(AO1355,{"Operational monitoring","Performance review","Formal review"},0))),AND(AP1355&lt;&gt;"",ISNA(MATCH(AP1355,{"Raised per Monitoring and Review Plan","Not action-capable","Action-capable: raise not yet set"},0)))),"INVALID VALUE — use the dropdown list",IF(AND(AG1355="UC-ID specific",OR(AF1355="",AF1355="None")),"UC-ID REQUIRED",IF(OR(J1355="",K1355="",Q1355="",R1355="",T1355="",AL1355="",J1355="Not yet known",K1355="Unknown",Q1355="Unknown",R1355="Unknown",T1355="Unknown"),"UNKNOWN TO RESOLVE",IF(AND(K1355="Yes",OR(H1355="",I1355="",M1355="",N1355="",O1355="",P1355="",P1355="None",X1355="")),"BREACH ACTION INCOMPLETE",IF(AND(OR(K1355="Yes",Q1355="Yes"),AL1355="None"),"TRIGGER NOT RECORDED — select the E.4 trigger",IF(AND(OR(AND(AL1355&lt;&gt;"",AL1355&lt;&gt;"None"),R1355="Yes"),AM1355=""),"REASSESSMENT / CONSIDERATION REF REQUIRED",IF(AND(OR(R1355="Yes",T1355="Yes"),U1355=""),"GATE LOG EVENT ID REQUIRED",IF(OR(AND(D1355&lt;&gt;"",NOT(ISNUMBER(D1355))),AND(Y1355&lt;&gt;"",NOT(ISNUMBER(Y1355))),AND(ISNUMBER(D1355),ISNUMBER(Y1355),Y1355&lt;=D1355)),"DATE CHECK — Review and Next Review must be dates, Next after Review",IF(AND(ISNUMBER(AC1355),ISNUMBER(AD1355),AD1355&gt;AC1355),"SAMPLE EXCEEDS POPULATION",IF(AND(ISNUMBER(AD1355),ISNUMBER(AK1355),AD1355&lt;AK1355),"SAMPLE BELOW TIER MINIMUM",IF(AND(AI1355&lt;&gt;"",ISNUMBER(Y1355),AO1355=""),"REVIEW TYPE REQUIRED: operational, performance or formal (§6.4.4)",IF(AND(ISNUMBER(D1355),ISNUMBER(Y1355),AI1355&lt;&gt;"",Y1355-D1355&gt;IF(AI1355="Critical",31,IF(AI1355="High",IF(OR(AO1355="Operational monitoring",AO1355="Performance review"),31,92),IF(AI1355="Medium",IF(AO1355="Operational monitoring",31,IF(AO1355="Performance review",92,366)),366)))),"NEXT REVIEW EXCEEDS TIER CADENCE",IF(OR(AP1355="",AP1355="Action-capable: raise not yet set"),"AGENTIC CADENCE RAISE NOT SET (§6.4.4; size to be set by the Council)",IF(AND(Z1355="Closed",OR(D1355="",E1355="",G1355="",H1355="",I1355="",X1355="",Y1355="",AA1355="",AB1355="",NOT(ISNUMBER(AC1355)),NOT(ISNUMBER(AD1355)),AC1355&lt;1,AD1355&lt;1,AE1355="",AG1355="",AI1355="")),"CLOSURE EVIDENCE MISSING",IF(Z1355="Closed","Closure ready for independent review","Open / review")))))))))))))))))</f>
        <v/>
      </c>
      <c r="AI1355" s="0" t="n"/>
      <c r="AJ1355" s="0">
        <f>IF(AI1355="","",IF(AO1355="Operational monitoring",IF(AI1355="Low","Routine operational monitoring by the Service Owner",IF(AI1355="Medium","Monthly","Continuous (logged at least monthly)")),IF(AO1355="Performance review",IF(AI1355="Critical","At least monthly",IF(AI1355="High","Monthly",IF(AI1355="Medium","Quarterly","Annual"))),IF(AI1355="Critical","Continuous monitoring; formal review at least monthly",IF(AI1355="High","Quarterly","Annual")))))</f>
        <v/>
      </c>
      <c r="AK1355" s="0">
        <f>IF(OR(AI1355="",NOT(ISNUMBER(AC1355))),"",IF(OR(AI1355="Critical",AI1355="High"),MIN(AC1355,MAX(30,ROUNDUP(0.05*AC1355,0))),IF(AI1355="Medium",MIN(AC1355,20),MIN(AC1355,10))))</f>
        <v/>
      </c>
      <c r="AL1355" s="0" t="n"/>
      <c r="AM1355" s="0" t="n"/>
      <c r="AN1355" s="0" t="n"/>
      <c r="AO1355" s="0" t="n"/>
      <c r="AP1355" s="0" t="n"/>
    </row>
    <row r="1356">
      <c r="A1356" s="49" t="n"/>
      <c r="B1356" s="50" t="n"/>
      <c r="C1356" s="50" t="n"/>
      <c r="D1356" s="51" t="n"/>
      <c r="E1356" s="50" t="n"/>
      <c r="F1356" s="50" t="n"/>
      <c r="G1356" s="50" t="n"/>
      <c r="H1356" s="50" t="n"/>
      <c r="I1356" s="50" t="n"/>
      <c r="J1356" s="50" t="n"/>
      <c r="K1356" s="50" t="n"/>
      <c r="L1356" s="50" t="n"/>
      <c r="M1356" s="50" t="n"/>
      <c r="N1356" s="50" t="n"/>
      <c r="O1356" s="51" t="n"/>
      <c r="P1356" s="50" t="n"/>
      <c r="Q1356" s="50" t="n"/>
      <c r="R1356" s="50" t="n"/>
      <c r="S1356" s="50" t="n"/>
      <c r="T1356" s="50" t="n"/>
      <c r="U1356" s="50" t="n"/>
      <c r="V1356" s="50" t="n"/>
      <c r="W1356" s="50" t="n"/>
      <c r="X1356" s="50" t="n"/>
      <c r="Y1356" s="51" t="n"/>
      <c r="Z1356" s="52" t="n"/>
      <c r="AA1356" s="50" t="n"/>
      <c r="AB1356" s="50" t="n"/>
      <c r="AC1356" s="61" t="n"/>
      <c r="AD1356" s="61" t="n"/>
      <c r="AE1356" s="50" t="n"/>
      <c r="AF1356" s="0" t="n"/>
      <c r="AG1356" s="0" t="n"/>
      <c r="AH1356" s="85">
        <f>IF(COUNTA(A1356:AG1356,AI1356,AL1356:AP1356)=0,"",IF(TRIM(A1356)="","AIR-ID REQUIRED",IF(OR(AND(K1356&lt;&gt;"",ISNA(MATCH(K1356,{"Yes","No","Unknown"},0))),AND(Q1356&lt;&gt;"",ISNA(MATCH(Q1356,{"Yes","No","Unknown"},0))),AND(R1356&lt;&gt;"",ISNA(MATCH(R1356,{"Yes","No","Unknown"},0))),AND(T1356&lt;&gt;"",ISNA(MATCH(T1356,{"Yes","No","Unknown"},0))),AND(J1356&lt;&gt;"",ISNA(MATCH(J1356,{"Improving","Stable","Deteriorating","New / Baseline","Not yet known"},0))),AND(Z1356&lt;&gt;"",ISNA(MATCH(Z1356,{"Open","Reviewed","Action Open","Escalated","Closed"},0))),AND(AG1356&lt;&gt;"",ISNA(MATCH(AG1356,{"UC-ID specific","Shared system baseline"},0))),AND(AI1356&lt;&gt;"",ISNA(MATCH(AI1356,{"Low","Medium","High","Critical"},0))),AND(AL1356&lt;&gt;"",COUNTIF(Lists!$A$3:$A$10,AL1356)=0),AND(AO1356&lt;&gt;"",ISNA(MATCH(AO1356,{"Operational monitoring","Performance review","Formal review"},0))),AND(AP1356&lt;&gt;"",ISNA(MATCH(AP1356,{"Raised per Monitoring and Review Plan","Not action-capable","Action-capable: raise not yet set"},0)))),"INVALID VALUE — use the dropdown list",IF(AND(AG1356="UC-ID specific",OR(AF1356="",AF1356="None")),"UC-ID REQUIRED",IF(OR(J1356="",K1356="",Q1356="",R1356="",T1356="",AL1356="",J1356="Not yet known",K1356="Unknown",Q1356="Unknown",R1356="Unknown",T1356="Unknown"),"UNKNOWN TO RESOLVE",IF(AND(K1356="Yes",OR(H1356="",I1356="",M1356="",N1356="",O1356="",P1356="",P1356="None",X1356="")),"BREACH ACTION INCOMPLETE",IF(AND(OR(K1356="Yes",Q1356="Yes"),AL1356="None"),"TRIGGER NOT RECORDED — select the E.4 trigger",IF(AND(OR(AND(AL1356&lt;&gt;"",AL1356&lt;&gt;"None"),R1356="Yes"),AM1356=""),"REASSESSMENT / CONSIDERATION REF REQUIRED",IF(AND(OR(R1356="Yes",T1356="Yes"),U1356=""),"GATE LOG EVENT ID REQUIRED",IF(OR(AND(D1356&lt;&gt;"",NOT(ISNUMBER(D1356))),AND(Y1356&lt;&gt;"",NOT(ISNUMBER(Y1356))),AND(ISNUMBER(D1356),ISNUMBER(Y1356),Y1356&lt;=D1356)),"DATE CHECK — Review and Next Review must be dates, Next after Review",IF(AND(ISNUMBER(AC1356),ISNUMBER(AD1356),AD1356&gt;AC1356),"SAMPLE EXCEEDS POPULATION",IF(AND(ISNUMBER(AD1356),ISNUMBER(AK1356),AD1356&lt;AK1356),"SAMPLE BELOW TIER MINIMUM",IF(AND(AI1356&lt;&gt;"",ISNUMBER(Y1356),AO1356=""),"REVIEW TYPE REQUIRED: operational, performance or formal (§6.4.4)",IF(AND(ISNUMBER(D1356),ISNUMBER(Y1356),AI1356&lt;&gt;"",Y1356-D1356&gt;IF(AI1356="Critical",31,IF(AI1356="High",IF(OR(AO1356="Operational monitoring",AO1356="Performance review"),31,92),IF(AI1356="Medium",IF(AO1356="Operational monitoring",31,IF(AO1356="Performance review",92,366)),366)))),"NEXT REVIEW EXCEEDS TIER CADENCE",IF(OR(AP1356="",AP1356="Action-capable: raise not yet set"),"AGENTIC CADENCE RAISE NOT SET (§6.4.4; size to be set by the Council)",IF(AND(Z1356="Closed",OR(D1356="",E1356="",G1356="",H1356="",I1356="",X1356="",Y1356="",AA1356="",AB1356="",NOT(ISNUMBER(AC1356)),NOT(ISNUMBER(AD1356)),AC1356&lt;1,AD1356&lt;1,AE1356="",AG1356="",AI1356="")),"CLOSURE EVIDENCE MISSING",IF(Z1356="Closed","Closure ready for independent review","Open / review")))))))))))))))))</f>
        <v/>
      </c>
      <c r="AI1356" s="0" t="n"/>
      <c r="AJ1356" s="0">
        <f>IF(AI1356="","",IF(AO1356="Operational monitoring",IF(AI1356="Low","Routine operational monitoring by the Service Owner",IF(AI1356="Medium","Monthly","Continuous (logged at least monthly)")),IF(AO1356="Performance review",IF(AI1356="Critical","At least monthly",IF(AI1356="High","Monthly",IF(AI1356="Medium","Quarterly","Annual"))),IF(AI1356="Critical","Continuous monitoring; formal review at least monthly",IF(AI1356="High","Quarterly","Annual")))))</f>
        <v/>
      </c>
      <c r="AK1356" s="0">
        <f>IF(OR(AI1356="",NOT(ISNUMBER(AC1356))),"",IF(OR(AI1356="Critical",AI1356="High"),MIN(AC1356,MAX(30,ROUNDUP(0.05*AC1356,0))),IF(AI1356="Medium",MIN(AC1356,20),MIN(AC1356,10))))</f>
        <v/>
      </c>
      <c r="AL1356" s="0" t="n"/>
      <c r="AM1356" s="0" t="n"/>
      <c r="AN1356" s="0" t="n"/>
      <c r="AO1356" s="0" t="n"/>
      <c r="AP1356" s="0" t="n"/>
    </row>
    <row r="1357">
      <c r="A1357" s="49" t="n"/>
      <c r="B1357" s="50" t="n"/>
      <c r="C1357" s="50" t="n"/>
      <c r="D1357" s="51" t="n"/>
      <c r="E1357" s="50" t="n"/>
      <c r="F1357" s="50" t="n"/>
      <c r="G1357" s="50" t="n"/>
      <c r="H1357" s="50" t="n"/>
      <c r="I1357" s="50" t="n"/>
      <c r="J1357" s="50" t="n"/>
      <c r="K1357" s="50" t="n"/>
      <c r="L1357" s="50" t="n"/>
      <c r="M1357" s="50" t="n"/>
      <c r="N1357" s="50" t="n"/>
      <c r="O1357" s="51" t="n"/>
      <c r="P1357" s="50" t="n"/>
      <c r="Q1357" s="50" t="n"/>
      <c r="R1357" s="50" t="n"/>
      <c r="S1357" s="50" t="n"/>
      <c r="T1357" s="50" t="n"/>
      <c r="U1357" s="50" t="n"/>
      <c r="V1357" s="50" t="n"/>
      <c r="W1357" s="50" t="n"/>
      <c r="X1357" s="50" t="n"/>
      <c r="Y1357" s="51" t="n"/>
      <c r="Z1357" s="52" t="n"/>
      <c r="AA1357" s="50" t="n"/>
      <c r="AB1357" s="50" t="n"/>
      <c r="AC1357" s="61" t="n"/>
      <c r="AD1357" s="61" t="n"/>
      <c r="AE1357" s="50" t="n"/>
      <c r="AF1357" s="0" t="n"/>
      <c r="AG1357" s="0" t="n"/>
      <c r="AH1357" s="85">
        <f>IF(COUNTA(A1357:AG1357,AI1357,AL1357:AP1357)=0,"",IF(TRIM(A1357)="","AIR-ID REQUIRED",IF(OR(AND(K1357&lt;&gt;"",ISNA(MATCH(K1357,{"Yes","No","Unknown"},0))),AND(Q1357&lt;&gt;"",ISNA(MATCH(Q1357,{"Yes","No","Unknown"},0))),AND(R1357&lt;&gt;"",ISNA(MATCH(R1357,{"Yes","No","Unknown"},0))),AND(T1357&lt;&gt;"",ISNA(MATCH(T1357,{"Yes","No","Unknown"},0))),AND(J1357&lt;&gt;"",ISNA(MATCH(J1357,{"Improving","Stable","Deteriorating","New / Baseline","Not yet known"},0))),AND(Z1357&lt;&gt;"",ISNA(MATCH(Z1357,{"Open","Reviewed","Action Open","Escalated","Closed"},0))),AND(AG1357&lt;&gt;"",ISNA(MATCH(AG1357,{"UC-ID specific","Shared system baseline"},0))),AND(AI1357&lt;&gt;"",ISNA(MATCH(AI1357,{"Low","Medium","High","Critical"},0))),AND(AL1357&lt;&gt;"",COUNTIF(Lists!$A$3:$A$10,AL1357)=0),AND(AO1357&lt;&gt;"",ISNA(MATCH(AO1357,{"Operational monitoring","Performance review","Formal review"},0))),AND(AP1357&lt;&gt;"",ISNA(MATCH(AP1357,{"Raised per Monitoring and Review Plan","Not action-capable","Action-capable: raise not yet set"},0)))),"INVALID VALUE — use the dropdown list",IF(AND(AG1357="UC-ID specific",OR(AF1357="",AF1357="None")),"UC-ID REQUIRED",IF(OR(J1357="",K1357="",Q1357="",R1357="",T1357="",AL1357="",J1357="Not yet known",K1357="Unknown",Q1357="Unknown",R1357="Unknown",T1357="Unknown"),"UNKNOWN TO RESOLVE",IF(AND(K1357="Yes",OR(H1357="",I1357="",M1357="",N1357="",O1357="",P1357="",P1357="None",X1357="")),"BREACH ACTION INCOMPLETE",IF(AND(OR(K1357="Yes",Q1357="Yes"),AL1357="None"),"TRIGGER NOT RECORDED — select the E.4 trigger",IF(AND(OR(AND(AL1357&lt;&gt;"",AL1357&lt;&gt;"None"),R1357="Yes"),AM1357=""),"REASSESSMENT / CONSIDERATION REF REQUIRED",IF(AND(OR(R1357="Yes",T1357="Yes"),U1357=""),"GATE LOG EVENT ID REQUIRED",IF(OR(AND(D1357&lt;&gt;"",NOT(ISNUMBER(D1357))),AND(Y1357&lt;&gt;"",NOT(ISNUMBER(Y1357))),AND(ISNUMBER(D1357),ISNUMBER(Y1357),Y1357&lt;=D1357)),"DATE CHECK — Review and Next Review must be dates, Next after Review",IF(AND(ISNUMBER(AC1357),ISNUMBER(AD1357),AD1357&gt;AC1357),"SAMPLE EXCEEDS POPULATION",IF(AND(ISNUMBER(AD1357),ISNUMBER(AK1357),AD1357&lt;AK1357),"SAMPLE BELOW TIER MINIMUM",IF(AND(AI1357&lt;&gt;"",ISNUMBER(Y1357),AO1357=""),"REVIEW TYPE REQUIRED: operational, performance or formal (§6.4.4)",IF(AND(ISNUMBER(D1357),ISNUMBER(Y1357),AI1357&lt;&gt;"",Y1357-D1357&gt;IF(AI1357="Critical",31,IF(AI1357="High",IF(OR(AO1357="Operational monitoring",AO1357="Performance review"),31,92),IF(AI1357="Medium",IF(AO1357="Operational monitoring",31,IF(AO1357="Performance review",92,366)),366)))),"NEXT REVIEW EXCEEDS TIER CADENCE",IF(OR(AP1357="",AP1357="Action-capable: raise not yet set"),"AGENTIC CADENCE RAISE NOT SET (§6.4.4; size to be set by the Council)",IF(AND(Z1357="Closed",OR(D1357="",E1357="",G1357="",H1357="",I1357="",X1357="",Y1357="",AA1357="",AB1357="",NOT(ISNUMBER(AC1357)),NOT(ISNUMBER(AD1357)),AC1357&lt;1,AD1357&lt;1,AE1357="",AG1357="",AI1357="")),"CLOSURE EVIDENCE MISSING",IF(Z1357="Closed","Closure ready for independent review","Open / review")))))))))))))))))</f>
        <v/>
      </c>
      <c r="AI1357" s="0" t="n"/>
      <c r="AJ1357" s="0">
        <f>IF(AI1357="","",IF(AO1357="Operational monitoring",IF(AI1357="Low","Routine operational monitoring by the Service Owner",IF(AI1357="Medium","Monthly","Continuous (logged at least monthly)")),IF(AO1357="Performance review",IF(AI1357="Critical","At least monthly",IF(AI1357="High","Monthly",IF(AI1357="Medium","Quarterly","Annual"))),IF(AI1357="Critical","Continuous monitoring; formal review at least monthly",IF(AI1357="High","Quarterly","Annual")))))</f>
        <v/>
      </c>
      <c r="AK1357" s="0">
        <f>IF(OR(AI1357="",NOT(ISNUMBER(AC1357))),"",IF(OR(AI1357="Critical",AI1357="High"),MIN(AC1357,MAX(30,ROUNDUP(0.05*AC1357,0))),IF(AI1357="Medium",MIN(AC1357,20),MIN(AC1357,10))))</f>
        <v/>
      </c>
      <c r="AL1357" s="0" t="n"/>
      <c r="AM1357" s="0" t="n"/>
      <c r="AN1357" s="0" t="n"/>
      <c r="AO1357" s="0" t="n"/>
      <c r="AP1357" s="0" t="n"/>
    </row>
    <row r="1358">
      <c r="A1358" s="49" t="n"/>
      <c r="B1358" s="50" t="n"/>
      <c r="C1358" s="50" t="n"/>
      <c r="D1358" s="51" t="n"/>
      <c r="E1358" s="50" t="n"/>
      <c r="F1358" s="50" t="n"/>
      <c r="G1358" s="50" t="n"/>
      <c r="H1358" s="50" t="n"/>
      <c r="I1358" s="50" t="n"/>
      <c r="J1358" s="50" t="n"/>
      <c r="K1358" s="50" t="n"/>
      <c r="L1358" s="50" t="n"/>
      <c r="M1358" s="50" t="n"/>
      <c r="N1358" s="50" t="n"/>
      <c r="O1358" s="51" t="n"/>
      <c r="P1358" s="50" t="n"/>
      <c r="Q1358" s="50" t="n"/>
      <c r="R1358" s="50" t="n"/>
      <c r="S1358" s="50" t="n"/>
      <c r="T1358" s="50" t="n"/>
      <c r="U1358" s="50" t="n"/>
      <c r="V1358" s="50" t="n"/>
      <c r="W1358" s="50" t="n"/>
      <c r="X1358" s="50" t="n"/>
      <c r="Y1358" s="51" t="n"/>
      <c r="Z1358" s="52" t="n"/>
      <c r="AA1358" s="50" t="n"/>
      <c r="AB1358" s="50" t="n"/>
      <c r="AC1358" s="61" t="n"/>
      <c r="AD1358" s="61" t="n"/>
      <c r="AE1358" s="50" t="n"/>
      <c r="AF1358" s="0" t="n"/>
      <c r="AG1358" s="0" t="n"/>
      <c r="AH1358" s="85">
        <f>IF(COUNTA(A1358:AG1358,AI1358,AL1358:AP1358)=0,"",IF(TRIM(A1358)="","AIR-ID REQUIRED",IF(OR(AND(K1358&lt;&gt;"",ISNA(MATCH(K1358,{"Yes","No","Unknown"},0))),AND(Q1358&lt;&gt;"",ISNA(MATCH(Q1358,{"Yes","No","Unknown"},0))),AND(R1358&lt;&gt;"",ISNA(MATCH(R1358,{"Yes","No","Unknown"},0))),AND(T1358&lt;&gt;"",ISNA(MATCH(T1358,{"Yes","No","Unknown"},0))),AND(J1358&lt;&gt;"",ISNA(MATCH(J1358,{"Improving","Stable","Deteriorating","New / Baseline","Not yet known"},0))),AND(Z1358&lt;&gt;"",ISNA(MATCH(Z1358,{"Open","Reviewed","Action Open","Escalated","Closed"},0))),AND(AG1358&lt;&gt;"",ISNA(MATCH(AG1358,{"UC-ID specific","Shared system baseline"},0))),AND(AI1358&lt;&gt;"",ISNA(MATCH(AI1358,{"Low","Medium","High","Critical"},0))),AND(AL1358&lt;&gt;"",COUNTIF(Lists!$A$3:$A$10,AL1358)=0),AND(AO1358&lt;&gt;"",ISNA(MATCH(AO1358,{"Operational monitoring","Performance review","Formal review"},0))),AND(AP1358&lt;&gt;"",ISNA(MATCH(AP1358,{"Raised per Monitoring and Review Plan","Not action-capable","Action-capable: raise not yet set"},0)))),"INVALID VALUE — use the dropdown list",IF(AND(AG1358="UC-ID specific",OR(AF1358="",AF1358="None")),"UC-ID REQUIRED",IF(OR(J1358="",K1358="",Q1358="",R1358="",T1358="",AL1358="",J1358="Not yet known",K1358="Unknown",Q1358="Unknown",R1358="Unknown",T1358="Unknown"),"UNKNOWN TO RESOLVE",IF(AND(K1358="Yes",OR(H1358="",I1358="",M1358="",N1358="",O1358="",P1358="",P1358="None",X1358="")),"BREACH ACTION INCOMPLETE",IF(AND(OR(K1358="Yes",Q1358="Yes"),AL1358="None"),"TRIGGER NOT RECORDED — select the E.4 trigger",IF(AND(OR(AND(AL1358&lt;&gt;"",AL1358&lt;&gt;"None"),R1358="Yes"),AM1358=""),"REASSESSMENT / CONSIDERATION REF REQUIRED",IF(AND(OR(R1358="Yes",T1358="Yes"),U1358=""),"GATE LOG EVENT ID REQUIRED",IF(OR(AND(D1358&lt;&gt;"",NOT(ISNUMBER(D1358))),AND(Y1358&lt;&gt;"",NOT(ISNUMBER(Y1358))),AND(ISNUMBER(D1358),ISNUMBER(Y1358),Y1358&lt;=D1358)),"DATE CHECK — Review and Next Review must be dates, Next after Review",IF(AND(ISNUMBER(AC1358),ISNUMBER(AD1358),AD1358&gt;AC1358),"SAMPLE EXCEEDS POPULATION",IF(AND(ISNUMBER(AD1358),ISNUMBER(AK1358),AD1358&lt;AK1358),"SAMPLE BELOW TIER MINIMUM",IF(AND(AI1358&lt;&gt;"",ISNUMBER(Y1358),AO1358=""),"REVIEW TYPE REQUIRED: operational, performance or formal (§6.4.4)",IF(AND(ISNUMBER(D1358),ISNUMBER(Y1358),AI1358&lt;&gt;"",Y1358-D1358&gt;IF(AI1358="Critical",31,IF(AI1358="High",IF(OR(AO1358="Operational monitoring",AO1358="Performance review"),31,92),IF(AI1358="Medium",IF(AO1358="Operational monitoring",31,IF(AO1358="Performance review",92,366)),366)))),"NEXT REVIEW EXCEEDS TIER CADENCE",IF(OR(AP1358="",AP1358="Action-capable: raise not yet set"),"AGENTIC CADENCE RAISE NOT SET (§6.4.4; size to be set by the Council)",IF(AND(Z1358="Closed",OR(D1358="",E1358="",G1358="",H1358="",I1358="",X1358="",Y1358="",AA1358="",AB1358="",NOT(ISNUMBER(AC1358)),NOT(ISNUMBER(AD1358)),AC1358&lt;1,AD1358&lt;1,AE1358="",AG1358="",AI1358="")),"CLOSURE EVIDENCE MISSING",IF(Z1358="Closed","Closure ready for independent review","Open / review")))))))))))))))))</f>
        <v/>
      </c>
      <c r="AI1358" s="0" t="n"/>
      <c r="AJ1358" s="0">
        <f>IF(AI1358="","",IF(AO1358="Operational monitoring",IF(AI1358="Low","Routine operational monitoring by the Service Owner",IF(AI1358="Medium","Monthly","Continuous (logged at least monthly)")),IF(AO1358="Performance review",IF(AI1358="Critical","At least monthly",IF(AI1358="High","Monthly",IF(AI1358="Medium","Quarterly","Annual"))),IF(AI1358="Critical","Continuous monitoring; formal review at least monthly",IF(AI1358="High","Quarterly","Annual")))))</f>
        <v/>
      </c>
      <c r="AK1358" s="0">
        <f>IF(OR(AI1358="",NOT(ISNUMBER(AC1358))),"",IF(OR(AI1358="Critical",AI1358="High"),MIN(AC1358,MAX(30,ROUNDUP(0.05*AC1358,0))),IF(AI1358="Medium",MIN(AC1358,20),MIN(AC1358,10))))</f>
        <v/>
      </c>
      <c r="AL1358" s="0" t="n"/>
      <c r="AM1358" s="0" t="n"/>
      <c r="AN1358" s="0" t="n"/>
      <c r="AO1358" s="0" t="n"/>
      <c r="AP1358" s="0" t="n"/>
    </row>
    <row r="1359">
      <c r="A1359" s="49" t="n"/>
      <c r="B1359" s="50" t="n"/>
      <c r="C1359" s="50" t="n"/>
      <c r="D1359" s="51" t="n"/>
      <c r="E1359" s="50" t="n"/>
      <c r="F1359" s="50" t="n"/>
      <c r="G1359" s="50" t="n"/>
      <c r="H1359" s="50" t="n"/>
      <c r="I1359" s="50" t="n"/>
      <c r="J1359" s="50" t="n"/>
      <c r="K1359" s="50" t="n"/>
      <c r="L1359" s="50" t="n"/>
      <c r="M1359" s="50" t="n"/>
      <c r="N1359" s="50" t="n"/>
      <c r="O1359" s="51" t="n"/>
      <c r="P1359" s="50" t="n"/>
      <c r="Q1359" s="50" t="n"/>
      <c r="R1359" s="50" t="n"/>
      <c r="S1359" s="50" t="n"/>
      <c r="T1359" s="50" t="n"/>
      <c r="U1359" s="50" t="n"/>
      <c r="V1359" s="50" t="n"/>
      <c r="W1359" s="50" t="n"/>
      <c r="X1359" s="50" t="n"/>
      <c r="Y1359" s="51" t="n"/>
      <c r="Z1359" s="52" t="n"/>
      <c r="AA1359" s="50" t="n"/>
      <c r="AB1359" s="50" t="n"/>
      <c r="AC1359" s="61" t="n"/>
      <c r="AD1359" s="61" t="n"/>
      <c r="AE1359" s="50" t="n"/>
      <c r="AF1359" s="0" t="n"/>
      <c r="AG1359" s="0" t="n"/>
      <c r="AH1359" s="85">
        <f>IF(COUNTA(A1359:AG1359,AI1359,AL1359:AP1359)=0,"",IF(TRIM(A1359)="","AIR-ID REQUIRED",IF(OR(AND(K1359&lt;&gt;"",ISNA(MATCH(K1359,{"Yes","No","Unknown"},0))),AND(Q1359&lt;&gt;"",ISNA(MATCH(Q1359,{"Yes","No","Unknown"},0))),AND(R1359&lt;&gt;"",ISNA(MATCH(R1359,{"Yes","No","Unknown"},0))),AND(T1359&lt;&gt;"",ISNA(MATCH(T1359,{"Yes","No","Unknown"},0))),AND(J1359&lt;&gt;"",ISNA(MATCH(J1359,{"Improving","Stable","Deteriorating","New / Baseline","Not yet known"},0))),AND(Z1359&lt;&gt;"",ISNA(MATCH(Z1359,{"Open","Reviewed","Action Open","Escalated","Closed"},0))),AND(AG1359&lt;&gt;"",ISNA(MATCH(AG1359,{"UC-ID specific","Shared system baseline"},0))),AND(AI1359&lt;&gt;"",ISNA(MATCH(AI1359,{"Low","Medium","High","Critical"},0))),AND(AL1359&lt;&gt;"",COUNTIF(Lists!$A$3:$A$10,AL1359)=0),AND(AO1359&lt;&gt;"",ISNA(MATCH(AO1359,{"Operational monitoring","Performance review","Formal review"},0))),AND(AP1359&lt;&gt;"",ISNA(MATCH(AP1359,{"Raised per Monitoring and Review Plan","Not action-capable","Action-capable: raise not yet set"},0)))),"INVALID VALUE — use the dropdown list",IF(AND(AG1359="UC-ID specific",OR(AF1359="",AF1359="None")),"UC-ID REQUIRED",IF(OR(J1359="",K1359="",Q1359="",R1359="",T1359="",AL1359="",J1359="Not yet known",K1359="Unknown",Q1359="Unknown",R1359="Unknown",T1359="Unknown"),"UNKNOWN TO RESOLVE",IF(AND(K1359="Yes",OR(H1359="",I1359="",M1359="",N1359="",O1359="",P1359="",P1359="None",X1359="")),"BREACH ACTION INCOMPLETE",IF(AND(OR(K1359="Yes",Q1359="Yes"),AL1359="None"),"TRIGGER NOT RECORDED — select the E.4 trigger",IF(AND(OR(AND(AL1359&lt;&gt;"",AL1359&lt;&gt;"None"),R1359="Yes"),AM1359=""),"REASSESSMENT / CONSIDERATION REF REQUIRED",IF(AND(OR(R1359="Yes",T1359="Yes"),U1359=""),"GATE LOG EVENT ID REQUIRED",IF(OR(AND(D1359&lt;&gt;"",NOT(ISNUMBER(D1359))),AND(Y1359&lt;&gt;"",NOT(ISNUMBER(Y1359))),AND(ISNUMBER(D1359),ISNUMBER(Y1359),Y1359&lt;=D1359)),"DATE CHECK — Review and Next Review must be dates, Next after Review",IF(AND(ISNUMBER(AC1359),ISNUMBER(AD1359),AD1359&gt;AC1359),"SAMPLE EXCEEDS POPULATION",IF(AND(ISNUMBER(AD1359),ISNUMBER(AK1359),AD1359&lt;AK1359),"SAMPLE BELOW TIER MINIMUM",IF(AND(AI1359&lt;&gt;"",ISNUMBER(Y1359),AO1359=""),"REVIEW TYPE REQUIRED: operational, performance or formal (§6.4.4)",IF(AND(ISNUMBER(D1359),ISNUMBER(Y1359),AI1359&lt;&gt;"",Y1359-D1359&gt;IF(AI1359="Critical",31,IF(AI1359="High",IF(OR(AO1359="Operational monitoring",AO1359="Performance review"),31,92),IF(AI1359="Medium",IF(AO1359="Operational monitoring",31,IF(AO1359="Performance review",92,366)),366)))),"NEXT REVIEW EXCEEDS TIER CADENCE",IF(OR(AP1359="",AP1359="Action-capable: raise not yet set"),"AGENTIC CADENCE RAISE NOT SET (§6.4.4; size to be set by the Council)",IF(AND(Z1359="Closed",OR(D1359="",E1359="",G1359="",H1359="",I1359="",X1359="",Y1359="",AA1359="",AB1359="",NOT(ISNUMBER(AC1359)),NOT(ISNUMBER(AD1359)),AC1359&lt;1,AD1359&lt;1,AE1359="",AG1359="",AI1359="")),"CLOSURE EVIDENCE MISSING",IF(Z1359="Closed","Closure ready for independent review","Open / review")))))))))))))))))</f>
        <v/>
      </c>
      <c r="AI1359" s="0" t="n"/>
      <c r="AJ1359" s="0">
        <f>IF(AI1359="","",IF(AO1359="Operational monitoring",IF(AI1359="Low","Routine operational monitoring by the Service Owner",IF(AI1359="Medium","Monthly","Continuous (logged at least monthly)")),IF(AO1359="Performance review",IF(AI1359="Critical","At least monthly",IF(AI1359="High","Monthly",IF(AI1359="Medium","Quarterly","Annual"))),IF(AI1359="Critical","Continuous monitoring; formal review at least monthly",IF(AI1359="High","Quarterly","Annual")))))</f>
        <v/>
      </c>
      <c r="AK1359" s="0">
        <f>IF(OR(AI1359="",NOT(ISNUMBER(AC1359))),"",IF(OR(AI1359="Critical",AI1359="High"),MIN(AC1359,MAX(30,ROUNDUP(0.05*AC1359,0))),IF(AI1359="Medium",MIN(AC1359,20),MIN(AC1359,10))))</f>
        <v/>
      </c>
      <c r="AL1359" s="0" t="n"/>
      <c r="AM1359" s="0" t="n"/>
      <c r="AN1359" s="0" t="n"/>
      <c r="AO1359" s="0" t="n"/>
      <c r="AP1359" s="0" t="n"/>
    </row>
    <row r="1360">
      <c r="A1360" s="49" t="n"/>
      <c r="B1360" s="50" t="n"/>
      <c r="C1360" s="50" t="n"/>
      <c r="D1360" s="51" t="n"/>
      <c r="E1360" s="50" t="n"/>
      <c r="F1360" s="50" t="n"/>
      <c r="G1360" s="50" t="n"/>
      <c r="H1360" s="50" t="n"/>
      <c r="I1360" s="50" t="n"/>
      <c r="J1360" s="50" t="n"/>
      <c r="K1360" s="50" t="n"/>
      <c r="L1360" s="50" t="n"/>
      <c r="M1360" s="50" t="n"/>
      <c r="N1360" s="50" t="n"/>
      <c r="O1360" s="51" t="n"/>
      <c r="P1360" s="50" t="n"/>
      <c r="Q1360" s="50" t="n"/>
      <c r="R1360" s="50" t="n"/>
      <c r="S1360" s="50" t="n"/>
      <c r="T1360" s="50" t="n"/>
      <c r="U1360" s="50" t="n"/>
      <c r="V1360" s="50" t="n"/>
      <c r="W1360" s="50" t="n"/>
      <c r="X1360" s="50" t="n"/>
      <c r="Y1360" s="51" t="n"/>
      <c r="Z1360" s="52" t="n"/>
      <c r="AA1360" s="50" t="n"/>
      <c r="AB1360" s="50" t="n"/>
      <c r="AC1360" s="61" t="n"/>
      <c r="AD1360" s="61" t="n"/>
      <c r="AE1360" s="50" t="n"/>
      <c r="AF1360" s="0" t="n"/>
      <c r="AG1360" s="0" t="n"/>
      <c r="AH1360" s="85">
        <f>IF(COUNTA(A1360:AG1360,AI1360,AL1360:AP1360)=0,"",IF(TRIM(A1360)="","AIR-ID REQUIRED",IF(OR(AND(K1360&lt;&gt;"",ISNA(MATCH(K1360,{"Yes","No","Unknown"},0))),AND(Q1360&lt;&gt;"",ISNA(MATCH(Q1360,{"Yes","No","Unknown"},0))),AND(R1360&lt;&gt;"",ISNA(MATCH(R1360,{"Yes","No","Unknown"},0))),AND(T1360&lt;&gt;"",ISNA(MATCH(T1360,{"Yes","No","Unknown"},0))),AND(J1360&lt;&gt;"",ISNA(MATCH(J1360,{"Improving","Stable","Deteriorating","New / Baseline","Not yet known"},0))),AND(Z1360&lt;&gt;"",ISNA(MATCH(Z1360,{"Open","Reviewed","Action Open","Escalated","Closed"},0))),AND(AG1360&lt;&gt;"",ISNA(MATCH(AG1360,{"UC-ID specific","Shared system baseline"},0))),AND(AI1360&lt;&gt;"",ISNA(MATCH(AI1360,{"Low","Medium","High","Critical"},0))),AND(AL1360&lt;&gt;"",COUNTIF(Lists!$A$3:$A$10,AL1360)=0),AND(AO1360&lt;&gt;"",ISNA(MATCH(AO1360,{"Operational monitoring","Performance review","Formal review"},0))),AND(AP1360&lt;&gt;"",ISNA(MATCH(AP1360,{"Raised per Monitoring and Review Plan","Not action-capable","Action-capable: raise not yet set"},0)))),"INVALID VALUE — use the dropdown list",IF(AND(AG1360="UC-ID specific",OR(AF1360="",AF1360="None")),"UC-ID REQUIRED",IF(OR(J1360="",K1360="",Q1360="",R1360="",T1360="",AL1360="",J1360="Not yet known",K1360="Unknown",Q1360="Unknown",R1360="Unknown",T1360="Unknown"),"UNKNOWN TO RESOLVE",IF(AND(K1360="Yes",OR(H1360="",I1360="",M1360="",N1360="",O1360="",P1360="",P1360="None",X1360="")),"BREACH ACTION INCOMPLETE",IF(AND(OR(K1360="Yes",Q1360="Yes"),AL1360="None"),"TRIGGER NOT RECORDED — select the E.4 trigger",IF(AND(OR(AND(AL1360&lt;&gt;"",AL1360&lt;&gt;"None"),R1360="Yes"),AM1360=""),"REASSESSMENT / CONSIDERATION REF REQUIRED",IF(AND(OR(R1360="Yes",T1360="Yes"),U1360=""),"GATE LOG EVENT ID REQUIRED",IF(OR(AND(D1360&lt;&gt;"",NOT(ISNUMBER(D1360))),AND(Y1360&lt;&gt;"",NOT(ISNUMBER(Y1360))),AND(ISNUMBER(D1360),ISNUMBER(Y1360),Y1360&lt;=D1360)),"DATE CHECK — Review and Next Review must be dates, Next after Review",IF(AND(ISNUMBER(AC1360),ISNUMBER(AD1360),AD1360&gt;AC1360),"SAMPLE EXCEEDS POPULATION",IF(AND(ISNUMBER(AD1360),ISNUMBER(AK1360),AD1360&lt;AK1360),"SAMPLE BELOW TIER MINIMUM",IF(AND(AI1360&lt;&gt;"",ISNUMBER(Y1360),AO1360=""),"REVIEW TYPE REQUIRED: operational, performance or formal (§6.4.4)",IF(AND(ISNUMBER(D1360),ISNUMBER(Y1360),AI1360&lt;&gt;"",Y1360-D1360&gt;IF(AI1360="Critical",31,IF(AI1360="High",IF(OR(AO1360="Operational monitoring",AO1360="Performance review"),31,92),IF(AI1360="Medium",IF(AO1360="Operational monitoring",31,IF(AO1360="Performance review",92,366)),366)))),"NEXT REVIEW EXCEEDS TIER CADENCE",IF(OR(AP1360="",AP1360="Action-capable: raise not yet set"),"AGENTIC CADENCE RAISE NOT SET (§6.4.4; size to be set by the Council)",IF(AND(Z1360="Closed",OR(D1360="",E1360="",G1360="",H1360="",I1360="",X1360="",Y1360="",AA1360="",AB1360="",NOT(ISNUMBER(AC1360)),NOT(ISNUMBER(AD1360)),AC1360&lt;1,AD1360&lt;1,AE1360="",AG1360="",AI1360="")),"CLOSURE EVIDENCE MISSING",IF(Z1360="Closed","Closure ready for independent review","Open / review")))))))))))))))))</f>
        <v/>
      </c>
      <c r="AI1360" s="0" t="n"/>
      <c r="AJ1360" s="0">
        <f>IF(AI1360="","",IF(AO1360="Operational monitoring",IF(AI1360="Low","Routine operational monitoring by the Service Owner",IF(AI1360="Medium","Monthly","Continuous (logged at least monthly)")),IF(AO1360="Performance review",IF(AI1360="Critical","At least monthly",IF(AI1360="High","Monthly",IF(AI1360="Medium","Quarterly","Annual"))),IF(AI1360="Critical","Continuous monitoring; formal review at least monthly",IF(AI1360="High","Quarterly","Annual")))))</f>
        <v/>
      </c>
      <c r="AK1360" s="0">
        <f>IF(OR(AI1360="",NOT(ISNUMBER(AC1360))),"",IF(OR(AI1360="Critical",AI1360="High"),MIN(AC1360,MAX(30,ROUNDUP(0.05*AC1360,0))),IF(AI1360="Medium",MIN(AC1360,20),MIN(AC1360,10))))</f>
        <v/>
      </c>
      <c r="AL1360" s="0" t="n"/>
      <c r="AM1360" s="0" t="n"/>
      <c r="AN1360" s="0" t="n"/>
      <c r="AO1360" s="0" t="n"/>
      <c r="AP1360" s="0" t="n"/>
    </row>
    <row r="1361">
      <c r="A1361" s="49" t="n"/>
      <c r="B1361" s="50" t="n"/>
      <c r="C1361" s="50" t="n"/>
      <c r="D1361" s="51" t="n"/>
      <c r="E1361" s="50" t="n"/>
      <c r="F1361" s="50" t="n"/>
      <c r="G1361" s="50" t="n"/>
      <c r="H1361" s="50" t="n"/>
      <c r="I1361" s="50" t="n"/>
      <c r="J1361" s="50" t="n"/>
      <c r="K1361" s="50" t="n"/>
      <c r="L1361" s="50" t="n"/>
      <c r="M1361" s="50" t="n"/>
      <c r="N1361" s="50" t="n"/>
      <c r="O1361" s="51" t="n"/>
      <c r="P1361" s="50" t="n"/>
      <c r="Q1361" s="50" t="n"/>
      <c r="R1361" s="50" t="n"/>
      <c r="S1361" s="50" t="n"/>
      <c r="T1361" s="50" t="n"/>
      <c r="U1361" s="50" t="n"/>
      <c r="V1361" s="50" t="n"/>
      <c r="W1361" s="50" t="n"/>
      <c r="X1361" s="50" t="n"/>
      <c r="Y1361" s="51" t="n"/>
      <c r="Z1361" s="52" t="n"/>
      <c r="AA1361" s="50" t="n"/>
      <c r="AB1361" s="50" t="n"/>
      <c r="AC1361" s="61" t="n"/>
      <c r="AD1361" s="61" t="n"/>
      <c r="AE1361" s="50" t="n"/>
      <c r="AF1361" s="0" t="n"/>
      <c r="AG1361" s="0" t="n"/>
      <c r="AH1361" s="85">
        <f>IF(COUNTA(A1361:AG1361,AI1361,AL1361:AP1361)=0,"",IF(TRIM(A1361)="","AIR-ID REQUIRED",IF(OR(AND(K1361&lt;&gt;"",ISNA(MATCH(K1361,{"Yes","No","Unknown"},0))),AND(Q1361&lt;&gt;"",ISNA(MATCH(Q1361,{"Yes","No","Unknown"},0))),AND(R1361&lt;&gt;"",ISNA(MATCH(R1361,{"Yes","No","Unknown"},0))),AND(T1361&lt;&gt;"",ISNA(MATCH(T1361,{"Yes","No","Unknown"},0))),AND(J1361&lt;&gt;"",ISNA(MATCH(J1361,{"Improving","Stable","Deteriorating","New / Baseline","Not yet known"},0))),AND(Z1361&lt;&gt;"",ISNA(MATCH(Z1361,{"Open","Reviewed","Action Open","Escalated","Closed"},0))),AND(AG1361&lt;&gt;"",ISNA(MATCH(AG1361,{"UC-ID specific","Shared system baseline"},0))),AND(AI1361&lt;&gt;"",ISNA(MATCH(AI1361,{"Low","Medium","High","Critical"},0))),AND(AL1361&lt;&gt;"",COUNTIF(Lists!$A$3:$A$10,AL1361)=0),AND(AO1361&lt;&gt;"",ISNA(MATCH(AO1361,{"Operational monitoring","Performance review","Formal review"},0))),AND(AP1361&lt;&gt;"",ISNA(MATCH(AP1361,{"Raised per Monitoring and Review Plan","Not action-capable","Action-capable: raise not yet set"},0)))),"INVALID VALUE — use the dropdown list",IF(AND(AG1361="UC-ID specific",OR(AF1361="",AF1361="None")),"UC-ID REQUIRED",IF(OR(J1361="",K1361="",Q1361="",R1361="",T1361="",AL1361="",J1361="Not yet known",K1361="Unknown",Q1361="Unknown",R1361="Unknown",T1361="Unknown"),"UNKNOWN TO RESOLVE",IF(AND(K1361="Yes",OR(H1361="",I1361="",M1361="",N1361="",O1361="",P1361="",P1361="None",X1361="")),"BREACH ACTION INCOMPLETE",IF(AND(OR(K1361="Yes",Q1361="Yes"),AL1361="None"),"TRIGGER NOT RECORDED — select the E.4 trigger",IF(AND(OR(AND(AL1361&lt;&gt;"",AL1361&lt;&gt;"None"),R1361="Yes"),AM1361=""),"REASSESSMENT / CONSIDERATION REF REQUIRED",IF(AND(OR(R1361="Yes",T1361="Yes"),U1361=""),"GATE LOG EVENT ID REQUIRED",IF(OR(AND(D1361&lt;&gt;"",NOT(ISNUMBER(D1361))),AND(Y1361&lt;&gt;"",NOT(ISNUMBER(Y1361))),AND(ISNUMBER(D1361),ISNUMBER(Y1361),Y1361&lt;=D1361)),"DATE CHECK — Review and Next Review must be dates, Next after Review",IF(AND(ISNUMBER(AC1361),ISNUMBER(AD1361),AD1361&gt;AC1361),"SAMPLE EXCEEDS POPULATION",IF(AND(ISNUMBER(AD1361),ISNUMBER(AK1361),AD1361&lt;AK1361),"SAMPLE BELOW TIER MINIMUM",IF(AND(AI1361&lt;&gt;"",ISNUMBER(Y1361),AO1361=""),"REVIEW TYPE REQUIRED: operational, performance or formal (§6.4.4)",IF(AND(ISNUMBER(D1361),ISNUMBER(Y1361),AI1361&lt;&gt;"",Y1361-D1361&gt;IF(AI1361="Critical",31,IF(AI1361="High",IF(OR(AO1361="Operational monitoring",AO1361="Performance review"),31,92),IF(AI1361="Medium",IF(AO1361="Operational monitoring",31,IF(AO1361="Performance review",92,366)),366)))),"NEXT REVIEW EXCEEDS TIER CADENCE",IF(OR(AP1361="",AP1361="Action-capable: raise not yet set"),"AGENTIC CADENCE RAISE NOT SET (§6.4.4; size to be set by the Council)",IF(AND(Z1361="Closed",OR(D1361="",E1361="",G1361="",H1361="",I1361="",X1361="",Y1361="",AA1361="",AB1361="",NOT(ISNUMBER(AC1361)),NOT(ISNUMBER(AD1361)),AC1361&lt;1,AD1361&lt;1,AE1361="",AG1361="",AI1361="")),"CLOSURE EVIDENCE MISSING",IF(Z1361="Closed","Closure ready for independent review","Open / review")))))))))))))))))</f>
        <v/>
      </c>
      <c r="AI1361" s="0" t="n"/>
      <c r="AJ1361" s="0">
        <f>IF(AI1361="","",IF(AO1361="Operational monitoring",IF(AI1361="Low","Routine operational monitoring by the Service Owner",IF(AI1361="Medium","Monthly","Continuous (logged at least monthly)")),IF(AO1361="Performance review",IF(AI1361="Critical","At least monthly",IF(AI1361="High","Monthly",IF(AI1361="Medium","Quarterly","Annual"))),IF(AI1361="Critical","Continuous monitoring; formal review at least monthly",IF(AI1361="High","Quarterly","Annual")))))</f>
        <v/>
      </c>
      <c r="AK1361" s="0">
        <f>IF(OR(AI1361="",NOT(ISNUMBER(AC1361))),"",IF(OR(AI1361="Critical",AI1361="High"),MIN(AC1361,MAX(30,ROUNDUP(0.05*AC1361,0))),IF(AI1361="Medium",MIN(AC1361,20),MIN(AC1361,10))))</f>
        <v/>
      </c>
      <c r="AL1361" s="0" t="n"/>
      <c r="AM1361" s="0" t="n"/>
      <c r="AN1361" s="0" t="n"/>
      <c r="AO1361" s="0" t="n"/>
      <c r="AP1361" s="0" t="n"/>
    </row>
    <row r="1362">
      <c r="A1362" s="49" t="n"/>
      <c r="B1362" s="50" t="n"/>
      <c r="C1362" s="50" t="n"/>
      <c r="D1362" s="51" t="n"/>
      <c r="E1362" s="50" t="n"/>
      <c r="F1362" s="50" t="n"/>
      <c r="G1362" s="50" t="n"/>
      <c r="H1362" s="50" t="n"/>
      <c r="I1362" s="50" t="n"/>
      <c r="J1362" s="50" t="n"/>
      <c r="K1362" s="50" t="n"/>
      <c r="L1362" s="50" t="n"/>
      <c r="M1362" s="50" t="n"/>
      <c r="N1362" s="50" t="n"/>
      <c r="O1362" s="51" t="n"/>
      <c r="P1362" s="50" t="n"/>
      <c r="Q1362" s="50" t="n"/>
      <c r="R1362" s="50" t="n"/>
      <c r="S1362" s="50" t="n"/>
      <c r="T1362" s="50" t="n"/>
      <c r="U1362" s="50" t="n"/>
      <c r="V1362" s="50" t="n"/>
      <c r="W1362" s="50" t="n"/>
      <c r="X1362" s="50" t="n"/>
      <c r="Y1362" s="51" t="n"/>
      <c r="Z1362" s="52" t="n"/>
      <c r="AA1362" s="50" t="n"/>
      <c r="AB1362" s="50" t="n"/>
      <c r="AC1362" s="61" t="n"/>
      <c r="AD1362" s="61" t="n"/>
      <c r="AE1362" s="50" t="n"/>
      <c r="AF1362" s="0" t="n"/>
      <c r="AG1362" s="0" t="n"/>
      <c r="AH1362" s="85">
        <f>IF(COUNTA(A1362:AG1362,AI1362,AL1362:AP1362)=0,"",IF(TRIM(A1362)="","AIR-ID REQUIRED",IF(OR(AND(K1362&lt;&gt;"",ISNA(MATCH(K1362,{"Yes","No","Unknown"},0))),AND(Q1362&lt;&gt;"",ISNA(MATCH(Q1362,{"Yes","No","Unknown"},0))),AND(R1362&lt;&gt;"",ISNA(MATCH(R1362,{"Yes","No","Unknown"},0))),AND(T1362&lt;&gt;"",ISNA(MATCH(T1362,{"Yes","No","Unknown"},0))),AND(J1362&lt;&gt;"",ISNA(MATCH(J1362,{"Improving","Stable","Deteriorating","New / Baseline","Not yet known"},0))),AND(Z1362&lt;&gt;"",ISNA(MATCH(Z1362,{"Open","Reviewed","Action Open","Escalated","Closed"},0))),AND(AG1362&lt;&gt;"",ISNA(MATCH(AG1362,{"UC-ID specific","Shared system baseline"},0))),AND(AI1362&lt;&gt;"",ISNA(MATCH(AI1362,{"Low","Medium","High","Critical"},0))),AND(AL1362&lt;&gt;"",COUNTIF(Lists!$A$3:$A$10,AL1362)=0),AND(AO1362&lt;&gt;"",ISNA(MATCH(AO1362,{"Operational monitoring","Performance review","Formal review"},0))),AND(AP1362&lt;&gt;"",ISNA(MATCH(AP1362,{"Raised per Monitoring and Review Plan","Not action-capable","Action-capable: raise not yet set"},0)))),"INVALID VALUE — use the dropdown list",IF(AND(AG1362="UC-ID specific",OR(AF1362="",AF1362="None")),"UC-ID REQUIRED",IF(OR(J1362="",K1362="",Q1362="",R1362="",T1362="",AL1362="",J1362="Not yet known",K1362="Unknown",Q1362="Unknown",R1362="Unknown",T1362="Unknown"),"UNKNOWN TO RESOLVE",IF(AND(K1362="Yes",OR(H1362="",I1362="",M1362="",N1362="",O1362="",P1362="",P1362="None",X1362="")),"BREACH ACTION INCOMPLETE",IF(AND(OR(K1362="Yes",Q1362="Yes"),AL1362="None"),"TRIGGER NOT RECORDED — select the E.4 trigger",IF(AND(OR(AND(AL1362&lt;&gt;"",AL1362&lt;&gt;"None"),R1362="Yes"),AM1362=""),"REASSESSMENT / CONSIDERATION REF REQUIRED",IF(AND(OR(R1362="Yes",T1362="Yes"),U1362=""),"GATE LOG EVENT ID REQUIRED",IF(OR(AND(D1362&lt;&gt;"",NOT(ISNUMBER(D1362))),AND(Y1362&lt;&gt;"",NOT(ISNUMBER(Y1362))),AND(ISNUMBER(D1362),ISNUMBER(Y1362),Y1362&lt;=D1362)),"DATE CHECK — Review and Next Review must be dates, Next after Review",IF(AND(ISNUMBER(AC1362),ISNUMBER(AD1362),AD1362&gt;AC1362),"SAMPLE EXCEEDS POPULATION",IF(AND(ISNUMBER(AD1362),ISNUMBER(AK1362),AD1362&lt;AK1362),"SAMPLE BELOW TIER MINIMUM",IF(AND(AI1362&lt;&gt;"",ISNUMBER(Y1362),AO1362=""),"REVIEW TYPE REQUIRED: operational, performance or formal (§6.4.4)",IF(AND(ISNUMBER(D1362),ISNUMBER(Y1362),AI1362&lt;&gt;"",Y1362-D1362&gt;IF(AI1362="Critical",31,IF(AI1362="High",IF(OR(AO1362="Operational monitoring",AO1362="Performance review"),31,92),IF(AI1362="Medium",IF(AO1362="Operational monitoring",31,IF(AO1362="Performance review",92,366)),366)))),"NEXT REVIEW EXCEEDS TIER CADENCE",IF(OR(AP1362="",AP1362="Action-capable: raise not yet set"),"AGENTIC CADENCE RAISE NOT SET (§6.4.4; size to be set by the Council)",IF(AND(Z1362="Closed",OR(D1362="",E1362="",G1362="",H1362="",I1362="",X1362="",Y1362="",AA1362="",AB1362="",NOT(ISNUMBER(AC1362)),NOT(ISNUMBER(AD1362)),AC1362&lt;1,AD1362&lt;1,AE1362="",AG1362="",AI1362="")),"CLOSURE EVIDENCE MISSING",IF(Z1362="Closed","Closure ready for independent review","Open / review")))))))))))))))))</f>
        <v/>
      </c>
      <c r="AI1362" s="0" t="n"/>
      <c r="AJ1362" s="0">
        <f>IF(AI1362="","",IF(AO1362="Operational monitoring",IF(AI1362="Low","Routine operational monitoring by the Service Owner",IF(AI1362="Medium","Monthly","Continuous (logged at least monthly)")),IF(AO1362="Performance review",IF(AI1362="Critical","At least monthly",IF(AI1362="High","Monthly",IF(AI1362="Medium","Quarterly","Annual"))),IF(AI1362="Critical","Continuous monitoring; formal review at least monthly",IF(AI1362="High","Quarterly","Annual")))))</f>
        <v/>
      </c>
      <c r="AK1362" s="0">
        <f>IF(OR(AI1362="",NOT(ISNUMBER(AC1362))),"",IF(OR(AI1362="Critical",AI1362="High"),MIN(AC1362,MAX(30,ROUNDUP(0.05*AC1362,0))),IF(AI1362="Medium",MIN(AC1362,20),MIN(AC1362,10))))</f>
        <v/>
      </c>
      <c r="AL1362" s="0" t="n"/>
      <c r="AM1362" s="0" t="n"/>
      <c r="AN1362" s="0" t="n"/>
      <c r="AO1362" s="0" t="n"/>
      <c r="AP1362" s="0" t="n"/>
    </row>
    <row r="1363">
      <c r="A1363" s="49" t="n"/>
      <c r="B1363" s="50" t="n"/>
      <c r="C1363" s="50" t="n"/>
      <c r="D1363" s="51" t="n"/>
      <c r="E1363" s="50" t="n"/>
      <c r="F1363" s="50" t="n"/>
      <c r="G1363" s="50" t="n"/>
      <c r="H1363" s="50" t="n"/>
      <c r="I1363" s="50" t="n"/>
      <c r="J1363" s="50" t="n"/>
      <c r="K1363" s="50" t="n"/>
      <c r="L1363" s="50" t="n"/>
      <c r="M1363" s="50" t="n"/>
      <c r="N1363" s="50" t="n"/>
      <c r="O1363" s="51" t="n"/>
      <c r="P1363" s="50" t="n"/>
      <c r="Q1363" s="50" t="n"/>
      <c r="R1363" s="50" t="n"/>
      <c r="S1363" s="50" t="n"/>
      <c r="T1363" s="50" t="n"/>
      <c r="U1363" s="50" t="n"/>
      <c r="V1363" s="50" t="n"/>
      <c r="W1363" s="50" t="n"/>
      <c r="X1363" s="50" t="n"/>
      <c r="Y1363" s="51" t="n"/>
      <c r="Z1363" s="52" t="n"/>
      <c r="AA1363" s="50" t="n"/>
      <c r="AB1363" s="50" t="n"/>
      <c r="AC1363" s="61" t="n"/>
      <c r="AD1363" s="61" t="n"/>
      <c r="AE1363" s="50" t="n"/>
      <c r="AF1363" s="0" t="n"/>
      <c r="AG1363" s="0" t="n"/>
      <c r="AH1363" s="85">
        <f>IF(COUNTA(A1363:AG1363,AI1363,AL1363:AP1363)=0,"",IF(TRIM(A1363)="","AIR-ID REQUIRED",IF(OR(AND(K1363&lt;&gt;"",ISNA(MATCH(K1363,{"Yes","No","Unknown"},0))),AND(Q1363&lt;&gt;"",ISNA(MATCH(Q1363,{"Yes","No","Unknown"},0))),AND(R1363&lt;&gt;"",ISNA(MATCH(R1363,{"Yes","No","Unknown"},0))),AND(T1363&lt;&gt;"",ISNA(MATCH(T1363,{"Yes","No","Unknown"},0))),AND(J1363&lt;&gt;"",ISNA(MATCH(J1363,{"Improving","Stable","Deteriorating","New / Baseline","Not yet known"},0))),AND(Z1363&lt;&gt;"",ISNA(MATCH(Z1363,{"Open","Reviewed","Action Open","Escalated","Closed"},0))),AND(AG1363&lt;&gt;"",ISNA(MATCH(AG1363,{"UC-ID specific","Shared system baseline"},0))),AND(AI1363&lt;&gt;"",ISNA(MATCH(AI1363,{"Low","Medium","High","Critical"},0))),AND(AL1363&lt;&gt;"",COUNTIF(Lists!$A$3:$A$10,AL1363)=0),AND(AO1363&lt;&gt;"",ISNA(MATCH(AO1363,{"Operational monitoring","Performance review","Formal review"},0))),AND(AP1363&lt;&gt;"",ISNA(MATCH(AP1363,{"Raised per Monitoring and Review Plan","Not action-capable","Action-capable: raise not yet set"},0)))),"INVALID VALUE — use the dropdown list",IF(AND(AG1363="UC-ID specific",OR(AF1363="",AF1363="None")),"UC-ID REQUIRED",IF(OR(J1363="",K1363="",Q1363="",R1363="",T1363="",AL1363="",J1363="Not yet known",K1363="Unknown",Q1363="Unknown",R1363="Unknown",T1363="Unknown"),"UNKNOWN TO RESOLVE",IF(AND(K1363="Yes",OR(H1363="",I1363="",M1363="",N1363="",O1363="",P1363="",P1363="None",X1363="")),"BREACH ACTION INCOMPLETE",IF(AND(OR(K1363="Yes",Q1363="Yes"),AL1363="None"),"TRIGGER NOT RECORDED — select the E.4 trigger",IF(AND(OR(AND(AL1363&lt;&gt;"",AL1363&lt;&gt;"None"),R1363="Yes"),AM1363=""),"REASSESSMENT / CONSIDERATION REF REQUIRED",IF(AND(OR(R1363="Yes",T1363="Yes"),U1363=""),"GATE LOG EVENT ID REQUIRED",IF(OR(AND(D1363&lt;&gt;"",NOT(ISNUMBER(D1363))),AND(Y1363&lt;&gt;"",NOT(ISNUMBER(Y1363))),AND(ISNUMBER(D1363),ISNUMBER(Y1363),Y1363&lt;=D1363)),"DATE CHECK — Review and Next Review must be dates, Next after Review",IF(AND(ISNUMBER(AC1363),ISNUMBER(AD1363),AD1363&gt;AC1363),"SAMPLE EXCEEDS POPULATION",IF(AND(ISNUMBER(AD1363),ISNUMBER(AK1363),AD1363&lt;AK1363),"SAMPLE BELOW TIER MINIMUM",IF(AND(AI1363&lt;&gt;"",ISNUMBER(Y1363),AO1363=""),"REVIEW TYPE REQUIRED: operational, performance or formal (§6.4.4)",IF(AND(ISNUMBER(D1363),ISNUMBER(Y1363),AI1363&lt;&gt;"",Y1363-D1363&gt;IF(AI1363="Critical",31,IF(AI1363="High",IF(OR(AO1363="Operational monitoring",AO1363="Performance review"),31,92),IF(AI1363="Medium",IF(AO1363="Operational monitoring",31,IF(AO1363="Performance review",92,366)),366)))),"NEXT REVIEW EXCEEDS TIER CADENCE",IF(OR(AP1363="",AP1363="Action-capable: raise not yet set"),"AGENTIC CADENCE RAISE NOT SET (§6.4.4; size to be set by the Council)",IF(AND(Z1363="Closed",OR(D1363="",E1363="",G1363="",H1363="",I1363="",X1363="",Y1363="",AA1363="",AB1363="",NOT(ISNUMBER(AC1363)),NOT(ISNUMBER(AD1363)),AC1363&lt;1,AD1363&lt;1,AE1363="",AG1363="",AI1363="")),"CLOSURE EVIDENCE MISSING",IF(Z1363="Closed","Closure ready for independent review","Open / review")))))))))))))))))</f>
        <v/>
      </c>
      <c r="AI1363" s="0" t="n"/>
      <c r="AJ1363" s="0">
        <f>IF(AI1363="","",IF(AO1363="Operational monitoring",IF(AI1363="Low","Routine operational monitoring by the Service Owner",IF(AI1363="Medium","Monthly","Continuous (logged at least monthly)")),IF(AO1363="Performance review",IF(AI1363="Critical","At least monthly",IF(AI1363="High","Monthly",IF(AI1363="Medium","Quarterly","Annual"))),IF(AI1363="Critical","Continuous monitoring; formal review at least monthly",IF(AI1363="High","Quarterly","Annual")))))</f>
        <v/>
      </c>
      <c r="AK1363" s="0">
        <f>IF(OR(AI1363="",NOT(ISNUMBER(AC1363))),"",IF(OR(AI1363="Critical",AI1363="High"),MIN(AC1363,MAX(30,ROUNDUP(0.05*AC1363,0))),IF(AI1363="Medium",MIN(AC1363,20),MIN(AC1363,10))))</f>
        <v/>
      </c>
      <c r="AL1363" s="0" t="n"/>
      <c r="AM1363" s="0" t="n"/>
      <c r="AN1363" s="0" t="n"/>
      <c r="AO1363" s="0" t="n"/>
      <c r="AP1363" s="0" t="n"/>
    </row>
    <row r="1364">
      <c r="A1364" s="49" t="n"/>
      <c r="B1364" s="50" t="n"/>
      <c r="C1364" s="50" t="n"/>
      <c r="D1364" s="51" t="n"/>
      <c r="E1364" s="50" t="n"/>
      <c r="F1364" s="50" t="n"/>
      <c r="G1364" s="50" t="n"/>
      <c r="H1364" s="50" t="n"/>
      <c r="I1364" s="50" t="n"/>
      <c r="J1364" s="50" t="n"/>
      <c r="K1364" s="50" t="n"/>
      <c r="L1364" s="50" t="n"/>
      <c r="M1364" s="50" t="n"/>
      <c r="N1364" s="50" t="n"/>
      <c r="O1364" s="51" t="n"/>
      <c r="P1364" s="50" t="n"/>
      <c r="Q1364" s="50" t="n"/>
      <c r="R1364" s="50" t="n"/>
      <c r="S1364" s="50" t="n"/>
      <c r="T1364" s="50" t="n"/>
      <c r="U1364" s="50" t="n"/>
      <c r="V1364" s="50" t="n"/>
      <c r="W1364" s="50" t="n"/>
      <c r="X1364" s="50" t="n"/>
      <c r="Y1364" s="51" t="n"/>
      <c r="Z1364" s="52" t="n"/>
      <c r="AA1364" s="50" t="n"/>
      <c r="AB1364" s="50" t="n"/>
      <c r="AC1364" s="61" t="n"/>
      <c r="AD1364" s="61" t="n"/>
      <c r="AE1364" s="50" t="n"/>
      <c r="AF1364" s="0" t="n"/>
      <c r="AG1364" s="0" t="n"/>
      <c r="AH1364" s="85">
        <f>IF(COUNTA(A1364:AG1364,AI1364,AL1364:AP1364)=0,"",IF(TRIM(A1364)="","AIR-ID REQUIRED",IF(OR(AND(K1364&lt;&gt;"",ISNA(MATCH(K1364,{"Yes","No","Unknown"},0))),AND(Q1364&lt;&gt;"",ISNA(MATCH(Q1364,{"Yes","No","Unknown"},0))),AND(R1364&lt;&gt;"",ISNA(MATCH(R1364,{"Yes","No","Unknown"},0))),AND(T1364&lt;&gt;"",ISNA(MATCH(T1364,{"Yes","No","Unknown"},0))),AND(J1364&lt;&gt;"",ISNA(MATCH(J1364,{"Improving","Stable","Deteriorating","New / Baseline","Not yet known"},0))),AND(Z1364&lt;&gt;"",ISNA(MATCH(Z1364,{"Open","Reviewed","Action Open","Escalated","Closed"},0))),AND(AG1364&lt;&gt;"",ISNA(MATCH(AG1364,{"UC-ID specific","Shared system baseline"},0))),AND(AI1364&lt;&gt;"",ISNA(MATCH(AI1364,{"Low","Medium","High","Critical"},0))),AND(AL1364&lt;&gt;"",COUNTIF(Lists!$A$3:$A$10,AL1364)=0),AND(AO1364&lt;&gt;"",ISNA(MATCH(AO1364,{"Operational monitoring","Performance review","Formal review"},0))),AND(AP1364&lt;&gt;"",ISNA(MATCH(AP1364,{"Raised per Monitoring and Review Plan","Not action-capable","Action-capable: raise not yet set"},0)))),"INVALID VALUE — use the dropdown list",IF(AND(AG1364="UC-ID specific",OR(AF1364="",AF1364="None")),"UC-ID REQUIRED",IF(OR(J1364="",K1364="",Q1364="",R1364="",T1364="",AL1364="",J1364="Not yet known",K1364="Unknown",Q1364="Unknown",R1364="Unknown",T1364="Unknown"),"UNKNOWN TO RESOLVE",IF(AND(K1364="Yes",OR(H1364="",I1364="",M1364="",N1364="",O1364="",P1364="",P1364="None",X1364="")),"BREACH ACTION INCOMPLETE",IF(AND(OR(K1364="Yes",Q1364="Yes"),AL1364="None"),"TRIGGER NOT RECORDED — select the E.4 trigger",IF(AND(OR(AND(AL1364&lt;&gt;"",AL1364&lt;&gt;"None"),R1364="Yes"),AM1364=""),"REASSESSMENT / CONSIDERATION REF REQUIRED",IF(AND(OR(R1364="Yes",T1364="Yes"),U1364=""),"GATE LOG EVENT ID REQUIRED",IF(OR(AND(D1364&lt;&gt;"",NOT(ISNUMBER(D1364))),AND(Y1364&lt;&gt;"",NOT(ISNUMBER(Y1364))),AND(ISNUMBER(D1364),ISNUMBER(Y1364),Y1364&lt;=D1364)),"DATE CHECK — Review and Next Review must be dates, Next after Review",IF(AND(ISNUMBER(AC1364),ISNUMBER(AD1364),AD1364&gt;AC1364),"SAMPLE EXCEEDS POPULATION",IF(AND(ISNUMBER(AD1364),ISNUMBER(AK1364),AD1364&lt;AK1364),"SAMPLE BELOW TIER MINIMUM",IF(AND(AI1364&lt;&gt;"",ISNUMBER(Y1364),AO1364=""),"REVIEW TYPE REQUIRED: operational, performance or formal (§6.4.4)",IF(AND(ISNUMBER(D1364),ISNUMBER(Y1364),AI1364&lt;&gt;"",Y1364-D1364&gt;IF(AI1364="Critical",31,IF(AI1364="High",IF(OR(AO1364="Operational monitoring",AO1364="Performance review"),31,92),IF(AI1364="Medium",IF(AO1364="Operational monitoring",31,IF(AO1364="Performance review",92,366)),366)))),"NEXT REVIEW EXCEEDS TIER CADENCE",IF(OR(AP1364="",AP1364="Action-capable: raise not yet set"),"AGENTIC CADENCE RAISE NOT SET (§6.4.4; size to be set by the Council)",IF(AND(Z1364="Closed",OR(D1364="",E1364="",G1364="",H1364="",I1364="",X1364="",Y1364="",AA1364="",AB1364="",NOT(ISNUMBER(AC1364)),NOT(ISNUMBER(AD1364)),AC1364&lt;1,AD1364&lt;1,AE1364="",AG1364="",AI1364="")),"CLOSURE EVIDENCE MISSING",IF(Z1364="Closed","Closure ready for independent review","Open / review")))))))))))))))))</f>
        <v/>
      </c>
      <c r="AI1364" s="0" t="n"/>
      <c r="AJ1364" s="0">
        <f>IF(AI1364="","",IF(AO1364="Operational monitoring",IF(AI1364="Low","Routine operational monitoring by the Service Owner",IF(AI1364="Medium","Monthly","Continuous (logged at least monthly)")),IF(AO1364="Performance review",IF(AI1364="Critical","At least monthly",IF(AI1364="High","Monthly",IF(AI1364="Medium","Quarterly","Annual"))),IF(AI1364="Critical","Continuous monitoring; formal review at least monthly",IF(AI1364="High","Quarterly","Annual")))))</f>
        <v/>
      </c>
      <c r="AK1364" s="0">
        <f>IF(OR(AI1364="",NOT(ISNUMBER(AC1364))),"",IF(OR(AI1364="Critical",AI1364="High"),MIN(AC1364,MAX(30,ROUNDUP(0.05*AC1364,0))),IF(AI1364="Medium",MIN(AC1364,20),MIN(AC1364,10))))</f>
        <v/>
      </c>
      <c r="AL1364" s="0" t="n"/>
      <c r="AM1364" s="0" t="n"/>
      <c r="AN1364" s="0" t="n"/>
      <c r="AO1364" s="0" t="n"/>
      <c r="AP1364" s="0" t="n"/>
    </row>
    <row r="1365">
      <c r="A1365" s="49" t="n"/>
      <c r="B1365" s="50" t="n"/>
      <c r="C1365" s="50" t="n"/>
      <c r="D1365" s="51" t="n"/>
      <c r="E1365" s="50" t="n"/>
      <c r="F1365" s="50" t="n"/>
      <c r="G1365" s="50" t="n"/>
      <c r="H1365" s="50" t="n"/>
      <c r="I1365" s="50" t="n"/>
      <c r="J1365" s="50" t="n"/>
      <c r="K1365" s="50" t="n"/>
      <c r="L1365" s="50" t="n"/>
      <c r="M1365" s="50" t="n"/>
      <c r="N1365" s="50" t="n"/>
      <c r="O1365" s="51" t="n"/>
      <c r="P1365" s="50" t="n"/>
      <c r="Q1365" s="50" t="n"/>
      <c r="R1365" s="50" t="n"/>
      <c r="S1365" s="50" t="n"/>
      <c r="T1365" s="50" t="n"/>
      <c r="U1365" s="50" t="n"/>
      <c r="V1365" s="50" t="n"/>
      <c r="W1365" s="50" t="n"/>
      <c r="X1365" s="50" t="n"/>
      <c r="Y1365" s="51" t="n"/>
      <c r="Z1365" s="52" t="n"/>
      <c r="AA1365" s="50" t="n"/>
      <c r="AB1365" s="50" t="n"/>
      <c r="AC1365" s="61" t="n"/>
      <c r="AD1365" s="61" t="n"/>
      <c r="AE1365" s="50" t="n"/>
      <c r="AF1365" s="0" t="n"/>
      <c r="AG1365" s="0" t="n"/>
      <c r="AH1365" s="85">
        <f>IF(COUNTA(A1365:AG1365,AI1365,AL1365:AP1365)=0,"",IF(TRIM(A1365)="","AIR-ID REQUIRED",IF(OR(AND(K1365&lt;&gt;"",ISNA(MATCH(K1365,{"Yes","No","Unknown"},0))),AND(Q1365&lt;&gt;"",ISNA(MATCH(Q1365,{"Yes","No","Unknown"},0))),AND(R1365&lt;&gt;"",ISNA(MATCH(R1365,{"Yes","No","Unknown"},0))),AND(T1365&lt;&gt;"",ISNA(MATCH(T1365,{"Yes","No","Unknown"},0))),AND(J1365&lt;&gt;"",ISNA(MATCH(J1365,{"Improving","Stable","Deteriorating","New / Baseline","Not yet known"},0))),AND(Z1365&lt;&gt;"",ISNA(MATCH(Z1365,{"Open","Reviewed","Action Open","Escalated","Closed"},0))),AND(AG1365&lt;&gt;"",ISNA(MATCH(AG1365,{"UC-ID specific","Shared system baseline"},0))),AND(AI1365&lt;&gt;"",ISNA(MATCH(AI1365,{"Low","Medium","High","Critical"},0))),AND(AL1365&lt;&gt;"",COUNTIF(Lists!$A$3:$A$10,AL1365)=0),AND(AO1365&lt;&gt;"",ISNA(MATCH(AO1365,{"Operational monitoring","Performance review","Formal review"},0))),AND(AP1365&lt;&gt;"",ISNA(MATCH(AP1365,{"Raised per Monitoring and Review Plan","Not action-capable","Action-capable: raise not yet set"},0)))),"INVALID VALUE — use the dropdown list",IF(AND(AG1365="UC-ID specific",OR(AF1365="",AF1365="None")),"UC-ID REQUIRED",IF(OR(J1365="",K1365="",Q1365="",R1365="",T1365="",AL1365="",J1365="Not yet known",K1365="Unknown",Q1365="Unknown",R1365="Unknown",T1365="Unknown"),"UNKNOWN TO RESOLVE",IF(AND(K1365="Yes",OR(H1365="",I1365="",M1365="",N1365="",O1365="",P1365="",P1365="None",X1365="")),"BREACH ACTION INCOMPLETE",IF(AND(OR(K1365="Yes",Q1365="Yes"),AL1365="None"),"TRIGGER NOT RECORDED — select the E.4 trigger",IF(AND(OR(AND(AL1365&lt;&gt;"",AL1365&lt;&gt;"None"),R1365="Yes"),AM1365=""),"REASSESSMENT / CONSIDERATION REF REQUIRED",IF(AND(OR(R1365="Yes",T1365="Yes"),U1365=""),"GATE LOG EVENT ID REQUIRED",IF(OR(AND(D1365&lt;&gt;"",NOT(ISNUMBER(D1365))),AND(Y1365&lt;&gt;"",NOT(ISNUMBER(Y1365))),AND(ISNUMBER(D1365),ISNUMBER(Y1365),Y1365&lt;=D1365)),"DATE CHECK — Review and Next Review must be dates, Next after Review",IF(AND(ISNUMBER(AC1365),ISNUMBER(AD1365),AD1365&gt;AC1365),"SAMPLE EXCEEDS POPULATION",IF(AND(ISNUMBER(AD1365),ISNUMBER(AK1365),AD1365&lt;AK1365),"SAMPLE BELOW TIER MINIMUM",IF(AND(AI1365&lt;&gt;"",ISNUMBER(Y1365),AO1365=""),"REVIEW TYPE REQUIRED: operational, performance or formal (§6.4.4)",IF(AND(ISNUMBER(D1365),ISNUMBER(Y1365),AI1365&lt;&gt;"",Y1365-D1365&gt;IF(AI1365="Critical",31,IF(AI1365="High",IF(OR(AO1365="Operational monitoring",AO1365="Performance review"),31,92),IF(AI1365="Medium",IF(AO1365="Operational monitoring",31,IF(AO1365="Performance review",92,366)),366)))),"NEXT REVIEW EXCEEDS TIER CADENCE",IF(OR(AP1365="",AP1365="Action-capable: raise not yet set"),"AGENTIC CADENCE RAISE NOT SET (§6.4.4; size to be set by the Council)",IF(AND(Z1365="Closed",OR(D1365="",E1365="",G1365="",H1365="",I1365="",X1365="",Y1365="",AA1365="",AB1365="",NOT(ISNUMBER(AC1365)),NOT(ISNUMBER(AD1365)),AC1365&lt;1,AD1365&lt;1,AE1365="",AG1365="",AI1365="")),"CLOSURE EVIDENCE MISSING",IF(Z1365="Closed","Closure ready for independent review","Open / review")))))))))))))))))</f>
        <v/>
      </c>
      <c r="AI1365" s="0" t="n"/>
      <c r="AJ1365" s="0">
        <f>IF(AI1365="","",IF(AO1365="Operational monitoring",IF(AI1365="Low","Routine operational monitoring by the Service Owner",IF(AI1365="Medium","Monthly","Continuous (logged at least monthly)")),IF(AO1365="Performance review",IF(AI1365="Critical","At least monthly",IF(AI1365="High","Monthly",IF(AI1365="Medium","Quarterly","Annual"))),IF(AI1365="Critical","Continuous monitoring; formal review at least monthly",IF(AI1365="High","Quarterly","Annual")))))</f>
        <v/>
      </c>
      <c r="AK1365" s="0">
        <f>IF(OR(AI1365="",NOT(ISNUMBER(AC1365))),"",IF(OR(AI1365="Critical",AI1365="High"),MIN(AC1365,MAX(30,ROUNDUP(0.05*AC1365,0))),IF(AI1365="Medium",MIN(AC1365,20),MIN(AC1365,10))))</f>
        <v/>
      </c>
      <c r="AL1365" s="0" t="n"/>
      <c r="AM1365" s="0" t="n"/>
      <c r="AN1365" s="0" t="n"/>
      <c r="AO1365" s="0" t="n"/>
      <c r="AP1365" s="0" t="n"/>
    </row>
    <row r="1366">
      <c r="A1366" s="49" t="n"/>
      <c r="B1366" s="50" t="n"/>
      <c r="C1366" s="50" t="n"/>
      <c r="D1366" s="51" t="n"/>
      <c r="E1366" s="50" t="n"/>
      <c r="F1366" s="50" t="n"/>
      <c r="G1366" s="50" t="n"/>
      <c r="H1366" s="50" t="n"/>
      <c r="I1366" s="50" t="n"/>
      <c r="J1366" s="50" t="n"/>
      <c r="K1366" s="50" t="n"/>
      <c r="L1366" s="50" t="n"/>
      <c r="M1366" s="50" t="n"/>
      <c r="N1366" s="50" t="n"/>
      <c r="O1366" s="51" t="n"/>
      <c r="P1366" s="50" t="n"/>
      <c r="Q1366" s="50" t="n"/>
      <c r="R1366" s="50" t="n"/>
      <c r="S1366" s="50" t="n"/>
      <c r="T1366" s="50" t="n"/>
      <c r="U1366" s="50" t="n"/>
      <c r="V1366" s="50" t="n"/>
      <c r="W1366" s="50" t="n"/>
      <c r="X1366" s="50" t="n"/>
      <c r="Y1366" s="51" t="n"/>
      <c r="Z1366" s="52" t="n"/>
      <c r="AA1366" s="50" t="n"/>
      <c r="AB1366" s="50" t="n"/>
      <c r="AC1366" s="61" t="n"/>
      <c r="AD1366" s="61" t="n"/>
      <c r="AE1366" s="50" t="n"/>
      <c r="AF1366" s="0" t="n"/>
      <c r="AG1366" s="0" t="n"/>
      <c r="AH1366" s="85">
        <f>IF(COUNTA(A1366:AG1366,AI1366,AL1366:AP1366)=0,"",IF(TRIM(A1366)="","AIR-ID REQUIRED",IF(OR(AND(K1366&lt;&gt;"",ISNA(MATCH(K1366,{"Yes","No","Unknown"},0))),AND(Q1366&lt;&gt;"",ISNA(MATCH(Q1366,{"Yes","No","Unknown"},0))),AND(R1366&lt;&gt;"",ISNA(MATCH(R1366,{"Yes","No","Unknown"},0))),AND(T1366&lt;&gt;"",ISNA(MATCH(T1366,{"Yes","No","Unknown"},0))),AND(J1366&lt;&gt;"",ISNA(MATCH(J1366,{"Improving","Stable","Deteriorating","New / Baseline","Not yet known"},0))),AND(Z1366&lt;&gt;"",ISNA(MATCH(Z1366,{"Open","Reviewed","Action Open","Escalated","Closed"},0))),AND(AG1366&lt;&gt;"",ISNA(MATCH(AG1366,{"UC-ID specific","Shared system baseline"},0))),AND(AI1366&lt;&gt;"",ISNA(MATCH(AI1366,{"Low","Medium","High","Critical"},0))),AND(AL1366&lt;&gt;"",COUNTIF(Lists!$A$3:$A$10,AL1366)=0),AND(AO1366&lt;&gt;"",ISNA(MATCH(AO1366,{"Operational monitoring","Performance review","Formal review"},0))),AND(AP1366&lt;&gt;"",ISNA(MATCH(AP1366,{"Raised per Monitoring and Review Plan","Not action-capable","Action-capable: raise not yet set"},0)))),"INVALID VALUE — use the dropdown list",IF(AND(AG1366="UC-ID specific",OR(AF1366="",AF1366="None")),"UC-ID REQUIRED",IF(OR(J1366="",K1366="",Q1366="",R1366="",T1366="",AL1366="",J1366="Not yet known",K1366="Unknown",Q1366="Unknown",R1366="Unknown",T1366="Unknown"),"UNKNOWN TO RESOLVE",IF(AND(K1366="Yes",OR(H1366="",I1366="",M1366="",N1366="",O1366="",P1366="",P1366="None",X1366="")),"BREACH ACTION INCOMPLETE",IF(AND(OR(K1366="Yes",Q1366="Yes"),AL1366="None"),"TRIGGER NOT RECORDED — select the E.4 trigger",IF(AND(OR(AND(AL1366&lt;&gt;"",AL1366&lt;&gt;"None"),R1366="Yes"),AM1366=""),"REASSESSMENT / CONSIDERATION REF REQUIRED",IF(AND(OR(R1366="Yes",T1366="Yes"),U1366=""),"GATE LOG EVENT ID REQUIRED",IF(OR(AND(D1366&lt;&gt;"",NOT(ISNUMBER(D1366))),AND(Y1366&lt;&gt;"",NOT(ISNUMBER(Y1366))),AND(ISNUMBER(D1366),ISNUMBER(Y1366),Y1366&lt;=D1366)),"DATE CHECK — Review and Next Review must be dates, Next after Review",IF(AND(ISNUMBER(AC1366),ISNUMBER(AD1366),AD1366&gt;AC1366),"SAMPLE EXCEEDS POPULATION",IF(AND(ISNUMBER(AD1366),ISNUMBER(AK1366),AD1366&lt;AK1366),"SAMPLE BELOW TIER MINIMUM",IF(AND(AI1366&lt;&gt;"",ISNUMBER(Y1366),AO1366=""),"REVIEW TYPE REQUIRED: operational, performance or formal (§6.4.4)",IF(AND(ISNUMBER(D1366),ISNUMBER(Y1366),AI1366&lt;&gt;"",Y1366-D1366&gt;IF(AI1366="Critical",31,IF(AI1366="High",IF(OR(AO1366="Operational monitoring",AO1366="Performance review"),31,92),IF(AI1366="Medium",IF(AO1366="Operational monitoring",31,IF(AO1366="Performance review",92,366)),366)))),"NEXT REVIEW EXCEEDS TIER CADENCE",IF(OR(AP1366="",AP1366="Action-capable: raise not yet set"),"AGENTIC CADENCE RAISE NOT SET (§6.4.4; size to be set by the Council)",IF(AND(Z1366="Closed",OR(D1366="",E1366="",G1366="",H1366="",I1366="",X1366="",Y1366="",AA1366="",AB1366="",NOT(ISNUMBER(AC1366)),NOT(ISNUMBER(AD1366)),AC1366&lt;1,AD1366&lt;1,AE1366="",AG1366="",AI1366="")),"CLOSURE EVIDENCE MISSING",IF(Z1366="Closed","Closure ready for independent review","Open / review")))))))))))))))))</f>
        <v/>
      </c>
      <c r="AI1366" s="0" t="n"/>
      <c r="AJ1366" s="0">
        <f>IF(AI1366="","",IF(AO1366="Operational monitoring",IF(AI1366="Low","Routine operational monitoring by the Service Owner",IF(AI1366="Medium","Monthly","Continuous (logged at least monthly)")),IF(AO1366="Performance review",IF(AI1366="Critical","At least monthly",IF(AI1366="High","Monthly",IF(AI1366="Medium","Quarterly","Annual"))),IF(AI1366="Critical","Continuous monitoring; formal review at least monthly",IF(AI1366="High","Quarterly","Annual")))))</f>
        <v/>
      </c>
      <c r="AK1366" s="0">
        <f>IF(OR(AI1366="",NOT(ISNUMBER(AC1366))),"",IF(OR(AI1366="Critical",AI1366="High"),MIN(AC1366,MAX(30,ROUNDUP(0.05*AC1366,0))),IF(AI1366="Medium",MIN(AC1366,20),MIN(AC1366,10))))</f>
        <v/>
      </c>
      <c r="AL1366" s="0" t="n"/>
      <c r="AM1366" s="0" t="n"/>
      <c r="AN1366" s="0" t="n"/>
      <c r="AO1366" s="0" t="n"/>
      <c r="AP1366" s="0" t="n"/>
    </row>
    <row r="1367">
      <c r="A1367" s="49" t="n"/>
      <c r="B1367" s="50" t="n"/>
      <c r="C1367" s="50" t="n"/>
      <c r="D1367" s="51" t="n"/>
      <c r="E1367" s="50" t="n"/>
      <c r="F1367" s="50" t="n"/>
      <c r="G1367" s="50" t="n"/>
      <c r="H1367" s="50" t="n"/>
      <c r="I1367" s="50" t="n"/>
      <c r="J1367" s="50" t="n"/>
      <c r="K1367" s="50" t="n"/>
      <c r="L1367" s="50" t="n"/>
      <c r="M1367" s="50" t="n"/>
      <c r="N1367" s="50" t="n"/>
      <c r="O1367" s="51" t="n"/>
      <c r="P1367" s="50" t="n"/>
      <c r="Q1367" s="50" t="n"/>
      <c r="R1367" s="50" t="n"/>
      <c r="S1367" s="50" t="n"/>
      <c r="T1367" s="50" t="n"/>
      <c r="U1367" s="50" t="n"/>
      <c r="V1367" s="50" t="n"/>
      <c r="W1367" s="50" t="n"/>
      <c r="X1367" s="50" t="n"/>
      <c r="Y1367" s="51" t="n"/>
      <c r="Z1367" s="52" t="n"/>
      <c r="AA1367" s="50" t="n"/>
      <c r="AB1367" s="50" t="n"/>
      <c r="AC1367" s="61" t="n"/>
      <c r="AD1367" s="61" t="n"/>
      <c r="AE1367" s="50" t="n"/>
      <c r="AF1367" s="0" t="n"/>
      <c r="AG1367" s="0" t="n"/>
      <c r="AH1367" s="85">
        <f>IF(COUNTA(A1367:AG1367,AI1367,AL1367:AP1367)=0,"",IF(TRIM(A1367)="","AIR-ID REQUIRED",IF(OR(AND(K1367&lt;&gt;"",ISNA(MATCH(K1367,{"Yes","No","Unknown"},0))),AND(Q1367&lt;&gt;"",ISNA(MATCH(Q1367,{"Yes","No","Unknown"},0))),AND(R1367&lt;&gt;"",ISNA(MATCH(R1367,{"Yes","No","Unknown"},0))),AND(T1367&lt;&gt;"",ISNA(MATCH(T1367,{"Yes","No","Unknown"},0))),AND(J1367&lt;&gt;"",ISNA(MATCH(J1367,{"Improving","Stable","Deteriorating","New / Baseline","Not yet known"},0))),AND(Z1367&lt;&gt;"",ISNA(MATCH(Z1367,{"Open","Reviewed","Action Open","Escalated","Closed"},0))),AND(AG1367&lt;&gt;"",ISNA(MATCH(AG1367,{"UC-ID specific","Shared system baseline"},0))),AND(AI1367&lt;&gt;"",ISNA(MATCH(AI1367,{"Low","Medium","High","Critical"},0))),AND(AL1367&lt;&gt;"",COUNTIF(Lists!$A$3:$A$10,AL1367)=0),AND(AO1367&lt;&gt;"",ISNA(MATCH(AO1367,{"Operational monitoring","Performance review","Formal review"},0))),AND(AP1367&lt;&gt;"",ISNA(MATCH(AP1367,{"Raised per Monitoring and Review Plan","Not action-capable","Action-capable: raise not yet set"},0)))),"INVALID VALUE — use the dropdown list",IF(AND(AG1367="UC-ID specific",OR(AF1367="",AF1367="None")),"UC-ID REQUIRED",IF(OR(J1367="",K1367="",Q1367="",R1367="",T1367="",AL1367="",J1367="Not yet known",K1367="Unknown",Q1367="Unknown",R1367="Unknown",T1367="Unknown"),"UNKNOWN TO RESOLVE",IF(AND(K1367="Yes",OR(H1367="",I1367="",M1367="",N1367="",O1367="",P1367="",P1367="None",X1367="")),"BREACH ACTION INCOMPLETE",IF(AND(OR(K1367="Yes",Q1367="Yes"),AL1367="None"),"TRIGGER NOT RECORDED — select the E.4 trigger",IF(AND(OR(AND(AL1367&lt;&gt;"",AL1367&lt;&gt;"None"),R1367="Yes"),AM1367=""),"REASSESSMENT / CONSIDERATION REF REQUIRED",IF(AND(OR(R1367="Yes",T1367="Yes"),U1367=""),"GATE LOG EVENT ID REQUIRED",IF(OR(AND(D1367&lt;&gt;"",NOT(ISNUMBER(D1367))),AND(Y1367&lt;&gt;"",NOT(ISNUMBER(Y1367))),AND(ISNUMBER(D1367),ISNUMBER(Y1367),Y1367&lt;=D1367)),"DATE CHECK — Review and Next Review must be dates, Next after Review",IF(AND(ISNUMBER(AC1367),ISNUMBER(AD1367),AD1367&gt;AC1367),"SAMPLE EXCEEDS POPULATION",IF(AND(ISNUMBER(AD1367),ISNUMBER(AK1367),AD1367&lt;AK1367),"SAMPLE BELOW TIER MINIMUM",IF(AND(AI1367&lt;&gt;"",ISNUMBER(Y1367),AO1367=""),"REVIEW TYPE REQUIRED: operational, performance or formal (§6.4.4)",IF(AND(ISNUMBER(D1367),ISNUMBER(Y1367),AI1367&lt;&gt;"",Y1367-D1367&gt;IF(AI1367="Critical",31,IF(AI1367="High",IF(OR(AO1367="Operational monitoring",AO1367="Performance review"),31,92),IF(AI1367="Medium",IF(AO1367="Operational monitoring",31,IF(AO1367="Performance review",92,366)),366)))),"NEXT REVIEW EXCEEDS TIER CADENCE",IF(OR(AP1367="",AP1367="Action-capable: raise not yet set"),"AGENTIC CADENCE RAISE NOT SET (§6.4.4; size to be set by the Council)",IF(AND(Z1367="Closed",OR(D1367="",E1367="",G1367="",H1367="",I1367="",X1367="",Y1367="",AA1367="",AB1367="",NOT(ISNUMBER(AC1367)),NOT(ISNUMBER(AD1367)),AC1367&lt;1,AD1367&lt;1,AE1367="",AG1367="",AI1367="")),"CLOSURE EVIDENCE MISSING",IF(Z1367="Closed","Closure ready for independent review","Open / review")))))))))))))))))</f>
        <v/>
      </c>
      <c r="AI1367" s="0" t="n"/>
      <c r="AJ1367" s="0">
        <f>IF(AI1367="","",IF(AO1367="Operational monitoring",IF(AI1367="Low","Routine operational monitoring by the Service Owner",IF(AI1367="Medium","Monthly","Continuous (logged at least monthly)")),IF(AO1367="Performance review",IF(AI1367="Critical","At least monthly",IF(AI1367="High","Monthly",IF(AI1367="Medium","Quarterly","Annual"))),IF(AI1367="Critical","Continuous monitoring; formal review at least monthly",IF(AI1367="High","Quarterly","Annual")))))</f>
        <v/>
      </c>
      <c r="AK1367" s="0">
        <f>IF(OR(AI1367="",NOT(ISNUMBER(AC1367))),"",IF(OR(AI1367="Critical",AI1367="High"),MIN(AC1367,MAX(30,ROUNDUP(0.05*AC1367,0))),IF(AI1367="Medium",MIN(AC1367,20),MIN(AC1367,10))))</f>
        <v/>
      </c>
      <c r="AL1367" s="0" t="n"/>
      <c r="AM1367" s="0" t="n"/>
      <c r="AN1367" s="0" t="n"/>
      <c r="AO1367" s="0" t="n"/>
      <c r="AP1367" s="0" t="n"/>
    </row>
    <row r="1368">
      <c r="A1368" s="49" t="n"/>
      <c r="B1368" s="50" t="n"/>
      <c r="C1368" s="50" t="n"/>
      <c r="D1368" s="51" t="n"/>
      <c r="E1368" s="50" t="n"/>
      <c r="F1368" s="50" t="n"/>
      <c r="G1368" s="50" t="n"/>
      <c r="H1368" s="50" t="n"/>
      <c r="I1368" s="50" t="n"/>
      <c r="J1368" s="50" t="n"/>
      <c r="K1368" s="50" t="n"/>
      <c r="L1368" s="50" t="n"/>
      <c r="M1368" s="50" t="n"/>
      <c r="N1368" s="50" t="n"/>
      <c r="O1368" s="51" t="n"/>
      <c r="P1368" s="50" t="n"/>
      <c r="Q1368" s="50" t="n"/>
      <c r="R1368" s="50" t="n"/>
      <c r="S1368" s="50" t="n"/>
      <c r="T1368" s="50" t="n"/>
      <c r="U1368" s="50" t="n"/>
      <c r="V1368" s="50" t="n"/>
      <c r="W1368" s="50" t="n"/>
      <c r="X1368" s="50" t="n"/>
      <c r="Y1368" s="51" t="n"/>
      <c r="Z1368" s="52" t="n"/>
      <c r="AA1368" s="50" t="n"/>
      <c r="AB1368" s="50" t="n"/>
      <c r="AC1368" s="61" t="n"/>
      <c r="AD1368" s="61" t="n"/>
      <c r="AE1368" s="50" t="n"/>
      <c r="AF1368" s="0" t="n"/>
      <c r="AG1368" s="0" t="n"/>
      <c r="AH1368" s="85">
        <f>IF(COUNTA(A1368:AG1368,AI1368,AL1368:AP1368)=0,"",IF(TRIM(A1368)="","AIR-ID REQUIRED",IF(OR(AND(K1368&lt;&gt;"",ISNA(MATCH(K1368,{"Yes","No","Unknown"},0))),AND(Q1368&lt;&gt;"",ISNA(MATCH(Q1368,{"Yes","No","Unknown"},0))),AND(R1368&lt;&gt;"",ISNA(MATCH(R1368,{"Yes","No","Unknown"},0))),AND(T1368&lt;&gt;"",ISNA(MATCH(T1368,{"Yes","No","Unknown"},0))),AND(J1368&lt;&gt;"",ISNA(MATCH(J1368,{"Improving","Stable","Deteriorating","New / Baseline","Not yet known"},0))),AND(Z1368&lt;&gt;"",ISNA(MATCH(Z1368,{"Open","Reviewed","Action Open","Escalated","Closed"},0))),AND(AG1368&lt;&gt;"",ISNA(MATCH(AG1368,{"UC-ID specific","Shared system baseline"},0))),AND(AI1368&lt;&gt;"",ISNA(MATCH(AI1368,{"Low","Medium","High","Critical"},0))),AND(AL1368&lt;&gt;"",COUNTIF(Lists!$A$3:$A$10,AL1368)=0),AND(AO1368&lt;&gt;"",ISNA(MATCH(AO1368,{"Operational monitoring","Performance review","Formal review"},0))),AND(AP1368&lt;&gt;"",ISNA(MATCH(AP1368,{"Raised per Monitoring and Review Plan","Not action-capable","Action-capable: raise not yet set"},0)))),"INVALID VALUE — use the dropdown list",IF(AND(AG1368="UC-ID specific",OR(AF1368="",AF1368="None")),"UC-ID REQUIRED",IF(OR(J1368="",K1368="",Q1368="",R1368="",T1368="",AL1368="",J1368="Not yet known",K1368="Unknown",Q1368="Unknown",R1368="Unknown",T1368="Unknown"),"UNKNOWN TO RESOLVE",IF(AND(K1368="Yes",OR(H1368="",I1368="",M1368="",N1368="",O1368="",P1368="",P1368="None",X1368="")),"BREACH ACTION INCOMPLETE",IF(AND(OR(K1368="Yes",Q1368="Yes"),AL1368="None"),"TRIGGER NOT RECORDED — select the E.4 trigger",IF(AND(OR(AND(AL1368&lt;&gt;"",AL1368&lt;&gt;"None"),R1368="Yes"),AM1368=""),"REASSESSMENT / CONSIDERATION REF REQUIRED",IF(AND(OR(R1368="Yes",T1368="Yes"),U1368=""),"GATE LOG EVENT ID REQUIRED",IF(OR(AND(D1368&lt;&gt;"",NOT(ISNUMBER(D1368))),AND(Y1368&lt;&gt;"",NOT(ISNUMBER(Y1368))),AND(ISNUMBER(D1368),ISNUMBER(Y1368),Y1368&lt;=D1368)),"DATE CHECK — Review and Next Review must be dates, Next after Review",IF(AND(ISNUMBER(AC1368),ISNUMBER(AD1368),AD1368&gt;AC1368),"SAMPLE EXCEEDS POPULATION",IF(AND(ISNUMBER(AD1368),ISNUMBER(AK1368),AD1368&lt;AK1368),"SAMPLE BELOW TIER MINIMUM",IF(AND(AI1368&lt;&gt;"",ISNUMBER(Y1368),AO1368=""),"REVIEW TYPE REQUIRED: operational, performance or formal (§6.4.4)",IF(AND(ISNUMBER(D1368),ISNUMBER(Y1368),AI1368&lt;&gt;"",Y1368-D1368&gt;IF(AI1368="Critical",31,IF(AI1368="High",IF(OR(AO1368="Operational monitoring",AO1368="Performance review"),31,92),IF(AI1368="Medium",IF(AO1368="Operational monitoring",31,IF(AO1368="Performance review",92,366)),366)))),"NEXT REVIEW EXCEEDS TIER CADENCE",IF(OR(AP1368="",AP1368="Action-capable: raise not yet set"),"AGENTIC CADENCE RAISE NOT SET (§6.4.4; size to be set by the Council)",IF(AND(Z1368="Closed",OR(D1368="",E1368="",G1368="",H1368="",I1368="",X1368="",Y1368="",AA1368="",AB1368="",NOT(ISNUMBER(AC1368)),NOT(ISNUMBER(AD1368)),AC1368&lt;1,AD1368&lt;1,AE1368="",AG1368="",AI1368="")),"CLOSURE EVIDENCE MISSING",IF(Z1368="Closed","Closure ready for independent review","Open / review")))))))))))))))))</f>
        <v/>
      </c>
      <c r="AI1368" s="0" t="n"/>
      <c r="AJ1368" s="0">
        <f>IF(AI1368="","",IF(AO1368="Operational monitoring",IF(AI1368="Low","Routine operational monitoring by the Service Owner",IF(AI1368="Medium","Monthly","Continuous (logged at least monthly)")),IF(AO1368="Performance review",IF(AI1368="Critical","At least monthly",IF(AI1368="High","Monthly",IF(AI1368="Medium","Quarterly","Annual"))),IF(AI1368="Critical","Continuous monitoring; formal review at least monthly",IF(AI1368="High","Quarterly","Annual")))))</f>
        <v/>
      </c>
      <c r="AK1368" s="0">
        <f>IF(OR(AI1368="",NOT(ISNUMBER(AC1368))),"",IF(OR(AI1368="Critical",AI1368="High"),MIN(AC1368,MAX(30,ROUNDUP(0.05*AC1368,0))),IF(AI1368="Medium",MIN(AC1368,20),MIN(AC1368,10))))</f>
        <v/>
      </c>
      <c r="AL1368" s="0" t="n"/>
      <c r="AM1368" s="0" t="n"/>
      <c r="AN1368" s="0" t="n"/>
      <c r="AO1368" s="0" t="n"/>
      <c r="AP1368" s="0" t="n"/>
    </row>
    <row r="1369">
      <c r="A1369" s="49" t="n"/>
      <c r="B1369" s="50" t="n"/>
      <c r="C1369" s="50" t="n"/>
      <c r="D1369" s="51" t="n"/>
      <c r="E1369" s="50" t="n"/>
      <c r="F1369" s="50" t="n"/>
      <c r="G1369" s="50" t="n"/>
      <c r="H1369" s="50" t="n"/>
      <c r="I1369" s="50" t="n"/>
      <c r="J1369" s="50" t="n"/>
      <c r="K1369" s="50" t="n"/>
      <c r="L1369" s="50" t="n"/>
      <c r="M1369" s="50" t="n"/>
      <c r="N1369" s="50" t="n"/>
      <c r="O1369" s="51" t="n"/>
      <c r="P1369" s="50" t="n"/>
      <c r="Q1369" s="50" t="n"/>
      <c r="R1369" s="50" t="n"/>
      <c r="S1369" s="50" t="n"/>
      <c r="T1369" s="50" t="n"/>
      <c r="U1369" s="50" t="n"/>
      <c r="V1369" s="50" t="n"/>
      <c r="W1369" s="50" t="n"/>
      <c r="X1369" s="50" t="n"/>
      <c r="Y1369" s="51" t="n"/>
      <c r="Z1369" s="52" t="n"/>
      <c r="AA1369" s="50" t="n"/>
      <c r="AB1369" s="50" t="n"/>
      <c r="AC1369" s="61" t="n"/>
      <c r="AD1369" s="61" t="n"/>
      <c r="AE1369" s="50" t="n"/>
      <c r="AF1369" s="0" t="n"/>
      <c r="AG1369" s="0" t="n"/>
      <c r="AH1369" s="85">
        <f>IF(COUNTA(A1369:AG1369,AI1369,AL1369:AP1369)=0,"",IF(TRIM(A1369)="","AIR-ID REQUIRED",IF(OR(AND(K1369&lt;&gt;"",ISNA(MATCH(K1369,{"Yes","No","Unknown"},0))),AND(Q1369&lt;&gt;"",ISNA(MATCH(Q1369,{"Yes","No","Unknown"},0))),AND(R1369&lt;&gt;"",ISNA(MATCH(R1369,{"Yes","No","Unknown"},0))),AND(T1369&lt;&gt;"",ISNA(MATCH(T1369,{"Yes","No","Unknown"},0))),AND(J1369&lt;&gt;"",ISNA(MATCH(J1369,{"Improving","Stable","Deteriorating","New / Baseline","Not yet known"},0))),AND(Z1369&lt;&gt;"",ISNA(MATCH(Z1369,{"Open","Reviewed","Action Open","Escalated","Closed"},0))),AND(AG1369&lt;&gt;"",ISNA(MATCH(AG1369,{"UC-ID specific","Shared system baseline"},0))),AND(AI1369&lt;&gt;"",ISNA(MATCH(AI1369,{"Low","Medium","High","Critical"},0))),AND(AL1369&lt;&gt;"",COUNTIF(Lists!$A$3:$A$10,AL1369)=0),AND(AO1369&lt;&gt;"",ISNA(MATCH(AO1369,{"Operational monitoring","Performance review","Formal review"},0))),AND(AP1369&lt;&gt;"",ISNA(MATCH(AP1369,{"Raised per Monitoring and Review Plan","Not action-capable","Action-capable: raise not yet set"},0)))),"INVALID VALUE — use the dropdown list",IF(AND(AG1369="UC-ID specific",OR(AF1369="",AF1369="None")),"UC-ID REQUIRED",IF(OR(J1369="",K1369="",Q1369="",R1369="",T1369="",AL1369="",J1369="Not yet known",K1369="Unknown",Q1369="Unknown",R1369="Unknown",T1369="Unknown"),"UNKNOWN TO RESOLVE",IF(AND(K1369="Yes",OR(H1369="",I1369="",M1369="",N1369="",O1369="",P1369="",P1369="None",X1369="")),"BREACH ACTION INCOMPLETE",IF(AND(OR(K1369="Yes",Q1369="Yes"),AL1369="None"),"TRIGGER NOT RECORDED — select the E.4 trigger",IF(AND(OR(AND(AL1369&lt;&gt;"",AL1369&lt;&gt;"None"),R1369="Yes"),AM1369=""),"REASSESSMENT / CONSIDERATION REF REQUIRED",IF(AND(OR(R1369="Yes",T1369="Yes"),U1369=""),"GATE LOG EVENT ID REQUIRED",IF(OR(AND(D1369&lt;&gt;"",NOT(ISNUMBER(D1369))),AND(Y1369&lt;&gt;"",NOT(ISNUMBER(Y1369))),AND(ISNUMBER(D1369),ISNUMBER(Y1369),Y1369&lt;=D1369)),"DATE CHECK — Review and Next Review must be dates, Next after Review",IF(AND(ISNUMBER(AC1369),ISNUMBER(AD1369),AD1369&gt;AC1369),"SAMPLE EXCEEDS POPULATION",IF(AND(ISNUMBER(AD1369),ISNUMBER(AK1369),AD1369&lt;AK1369),"SAMPLE BELOW TIER MINIMUM",IF(AND(AI1369&lt;&gt;"",ISNUMBER(Y1369),AO1369=""),"REVIEW TYPE REQUIRED: operational, performance or formal (§6.4.4)",IF(AND(ISNUMBER(D1369),ISNUMBER(Y1369),AI1369&lt;&gt;"",Y1369-D1369&gt;IF(AI1369="Critical",31,IF(AI1369="High",IF(OR(AO1369="Operational monitoring",AO1369="Performance review"),31,92),IF(AI1369="Medium",IF(AO1369="Operational monitoring",31,IF(AO1369="Performance review",92,366)),366)))),"NEXT REVIEW EXCEEDS TIER CADENCE",IF(OR(AP1369="",AP1369="Action-capable: raise not yet set"),"AGENTIC CADENCE RAISE NOT SET (§6.4.4; size to be set by the Council)",IF(AND(Z1369="Closed",OR(D1369="",E1369="",G1369="",H1369="",I1369="",X1369="",Y1369="",AA1369="",AB1369="",NOT(ISNUMBER(AC1369)),NOT(ISNUMBER(AD1369)),AC1369&lt;1,AD1369&lt;1,AE1369="",AG1369="",AI1369="")),"CLOSURE EVIDENCE MISSING",IF(Z1369="Closed","Closure ready for independent review","Open / review")))))))))))))))))</f>
        <v/>
      </c>
      <c r="AI1369" s="0" t="n"/>
      <c r="AJ1369" s="0">
        <f>IF(AI1369="","",IF(AO1369="Operational monitoring",IF(AI1369="Low","Routine operational monitoring by the Service Owner",IF(AI1369="Medium","Monthly","Continuous (logged at least monthly)")),IF(AO1369="Performance review",IF(AI1369="Critical","At least monthly",IF(AI1369="High","Monthly",IF(AI1369="Medium","Quarterly","Annual"))),IF(AI1369="Critical","Continuous monitoring; formal review at least monthly",IF(AI1369="High","Quarterly","Annual")))))</f>
        <v/>
      </c>
      <c r="AK1369" s="0">
        <f>IF(OR(AI1369="",NOT(ISNUMBER(AC1369))),"",IF(OR(AI1369="Critical",AI1369="High"),MIN(AC1369,MAX(30,ROUNDUP(0.05*AC1369,0))),IF(AI1369="Medium",MIN(AC1369,20),MIN(AC1369,10))))</f>
        <v/>
      </c>
      <c r="AL1369" s="0" t="n"/>
      <c r="AM1369" s="0" t="n"/>
      <c r="AN1369" s="0" t="n"/>
      <c r="AO1369" s="0" t="n"/>
      <c r="AP1369" s="0" t="n"/>
    </row>
    <row r="1370">
      <c r="A1370" s="49" t="n"/>
      <c r="B1370" s="50" t="n"/>
      <c r="C1370" s="50" t="n"/>
      <c r="D1370" s="51" t="n"/>
      <c r="E1370" s="50" t="n"/>
      <c r="F1370" s="50" t="n"/>
      <c r="G1370" s="50" t="n"/>
      <c r="H1370" s="50" t="n"/>
      <c r="I1370" s="50" t="n"/>
      <c r="J1370" s="50" t="n"/>
      <c r="K1370" s="50" t="n"/>
      <c r="L1370" s="50" t="n"/>
      <c r="M1370" s="50" t="n"/>
      <c r="N1370" s="50" t="n"/>
      <c r="O1370" s="51" t="n"/>
      <c r="P1370" s="50" t="n"/>
      <c r="Q1370" s="50" t="n"/>
      <c r="R1370" s="50" t="n"/>
      <c r="S1370" s="50" t="n"/>
      <c r="T1370" s="50" t="n"/>
      <c r="U1370" s="50" t="n"/>
      <c r="V1370" s="50" t="n"/>
      <c r="W1370" s="50" t="n"/>
      <c r="X1370" s="50" t="n"/>
      <c r="Y1370" s="51" t="n"/>
      <c r="Z1370" s="52" t="n"/>
      <c r="AA1370" s="50" t="n"/>
      <c r="AB1370" s="50" t="n"/>
      <c r="AC1370" s="61" t="n"/>
      <c r="AD1370" s="61" t="n"/>
      <c r="AE1370" s="50" t="n"/>
      <c r="AF1370" s="0" t="n"/>
      <c r="AG1370" s="0" t="n"/>
      <c r="AH1370" s="85">
        <f>IF(COUNTA(A1370:AG1370,AI1370,AL1370:AP1370)=0,"",IF(TRIM(A1370)="","AIR-ID REQUIRED",IF(OR(AND(K1370&lt;&gt;"",ISNA(MATCH(K1370,{"Yes","No","Unknown"},0))),AND(Q1370&lt;&gt;"",ISNA(MATCH(Q1370,{"Yes","No","Unknown"},0))),AND(R1370&lt;&gt;"",ISNA(MATCH(R1370,{"Yes","No","Unknown"},0))),AND(T1370&lt;&gt;"",ISNA(MATCH(T1370,{"Yes","No","Unknown"},0))),AND(J1370&lt;&gt;"",ISNA(MATCH(J1370,{"Improving","Stable","Deteriorating","New / Baseline","Not yet known"},0))),AND(Z1370&lt;&gt;"",ISNA(MATCH(Z1370,{"Open","Reviewed","Action Open","Escalated","Closed"},0))),AND(AG1370&lt;&gt;"",ISNA(MATCH(AG1370,{"UC-ID specific","Shared system baseline"},0))),AND(AI1370&lt;&gt;"",ISNA(MATCH(AI1370,{"Low","Medium","High","Critical"},0))),AND(AL1370&lt;&gt;"",COUNTIF(Lists!$A$3:$A$10,AL1370)=0),AND(AO1370&lt;&gt;"",ISNA(MATCH(AO1370,{"Operational monitoring","Performance review","Formal review"},0))),AND(AP1370&lt;&gt;"",ISNA(MATCH(AP1370,{"Raised per Monitoring and Review Plan","Not action-capable","Action-capable: raise not yet set"},0)))),"INVALID VALUE — use the dropdown list",IF(AND(AG1370="UC-ID specific",OR(AF1370="",AF1370="None")),"UC-ID REQUIRED",IF(OR(J1370="",K1370="",Q1370="",R1370="",T1370="",AL1370="",J1370="Not yet known",K1370="Unknown",Q1370="Unknown",R1370="Unknown",T1370="Unknown"),"UNKNOWN TO RESOLVE",IF(AND(K1370="Yes",OR(H1370="",I1370="",M1370="",N1370="",O1370="",P1370="",P1370="None",X1370="")),"BREACH ACTION INCOMPLETE",IF(AND(OR(K1370="Yes",Q1370="Yes"),AL1370="None"),"TRIGGER NOT RECORDED — select the E.4 trigger",IF(AND(OR(AND(AL1370&lt;&gt;"",AL1370&lt;&gt;"None"),R1370="Yes"),AM1370=""),"REASSESSMENT / CONSIDERATION REF REQUIRED",IF(AND(OR(R1370="Yes",T1370="Yes"),U1370=""),"GATE LOG EVENT ID REQUIRED",IF(OR(AND(D1370&lt;&gt;"",NOT(ISNUMBER(D1370))),AND(Y1370&lt;&gt;"",NOT(ISNUMBER(Y1370))),AND(ISNUMBER(D1370),ISNUMBER(Y1370),Y1370&lt;=D1370)),"DATE CHECK — Review and Next Review must be dates, Next after Review",IF(AND(ISNUMBER(AC1370),ISNUMBER(AD1370),AD1370&gt;AC1370),"SAMPLE EXCEEDS POPULATION",IF(AND(ISNUMBER(AD1370),ISNUMBER(AK1370),AD1370&lt;AK1370),"SAMPLE BELOW TIER MINIMUM",IF(AND(AI1370&lt;&gt;"",ISNUMBER(Y1370),AO1370=""),"REVIEW TYPE REQUIRED: operational, performance or formal (§6.4.4)",IF(AND(ISNUMBER(D1370),ISNUMBER(Y1370),AI1370&lt;&gt;"",Y1370-D1370&gt;IF(AI1370="Critical",31,IF(AI1370="High",IF(OR(AO1370="Operational monitoring",AO1370="Performance review"),31,92),IF(AI1370="Medium",IF(AO1370="Operational monitoring",31,IF(AO1370="Performance review",92,366)),366)))),"NEXT REVIEW EXCEEDS TIER CADENCE",IF(OR(AP1370="",AP1370="Action-capable: raise not yet set"),"AGENTIC CADENCE RAISE NOT SET (§6.4.4; size to be set by the Council)",IF(AND(Z1370="Closed",OR(D1370="",E1370="",G1370="",H1370="",I1370="",X1370="",Y1370="",AA1370="",AB1370="",NOT(ISNUMBER(AC1370)),NOT(ISNUMBER(AD1370)),AC1370&lt;1,AD1370&lt;1,AE1370="",AG1370="",AI1370="")),"CLOSURE EVIDENCE MISSING",IF(Z1370="Closed","Closure ready for independent review","Open / review")))))))))))))))))</f>
        <v/>
      </c>
      <c r="AI1370" s="0" t="n"/>
      <c r="AJ1370" s="0">
        <f>IF(AI1370="","",IF(AO1370="Operational monitoring",IF(AI1370="Low","Routine operational monitoring by the Service Owner",IF(AI1370="Medium","Monthly","Continuous (logged at least monthly)")),IF(AO1370="Performance review",IF(AI1370="Critical","At least monthly",IF(AI1370="High","Monthly",IF(AI1370="Medium","Quarterly","Annual"))),IF(AI1370="Critical","Continuous monitoring; formal review at least monthly",IF(AI1370="High","Quarterly","Annual")))))</f>
        <v/>
      </c>
      <c r="AK1370" s="0">
        <f>IF(OR(AI1370="",NOT(ISNUMBER(AC1370))),"",IF(OR(AI1370="Critical",AI1370="High"),MIN(AC1370,MAX(30,ROUNDUP(0.05*AC1370,0))),IF(AI1370="Medium",MIN(AC1370,20),MIN(AC1370,10))))</f>
        <v/>
      </c>
      <c r="AL1370" s="0" t="n"/>
      <c r="AM1370" s="0" t="n"/>
      <c r="AN1370" s="0" t="n"/>
      <c r="AO1370" s="0" t="n"/>
      <c r="AP1370" s="0" t="n"/>
    </row>
    <row r="1371">
      <c r="A1371" s="49" t="n"/>
      <c r="B1371" s="50" t="n"/>
      <c r="C1371" s="50" t="n"/>
      <c r="D1371" s="51" t="n"/>
      <c r="E1371" s="50" t="n"/>
      <c r="F1371" s="50" t="n"/>
      <c r="G1371" s="50" t="n"/>
      <c r="H1371" s="50" t="n"/>
      <c r="I1371" s="50" t="n"/>
      <c r="J1371" s="50" t="n"/>
      <c r="K1371" s="50" t="n"/>
      <c r="L1371" s="50" t="n"/>
      <c r="M1371" s="50" t="n"/>
      <c r="N1371" s="50" t="n"/>
      <c r="O1371" s="51" t="n"/>
      <c r="P1371" s="50" t="n"/>
      <c r="Q1371" s="50" t="n"/>
      <c r="R1371" s="50" t="n"/>
      <c r="S1371" s="50" t="n"/>
      <c r="T1371" s="50" t="n"/>
      <c r="U1371" s="50" t="n"/>
      <c r="V1371" s="50" t="n"/>
      <c r="W1371" s="50" t="n"/>
      <c r="X1371" s="50" t="n"/>
      <c r="Y1371" s="51" t="n"/>
      <c r="Z1371" s="52" t="n"/>
      <c r="AA1371" s="50" t="n"/>
      <c r="AB1371" s="50" t="n"/>
      <c r="AC1371" s="61" t="n"/>
      <c r="AD1371" s="61" t="n"/>
      <c r="AE1371" s="50" t="n"/>
      <c r="AF1371" s="0" t="n"/>
      <c r="AG1371" s="0" t="n"/>
      <c r="AH1371" s="85">
        <f>IF(COUNTA(A1371:AG1371,AI1371,AL1371:AP1371)=0,"",IF(TRIM(A1371)="","AIR-ID REQUIRED",IF(OR(AND(K1371&lt;&gt;"",ISNA(MATCH(K1371,{"Yes","No","Unknown"},0))),AND(Q1371&lt;&gt;"",ISNA(MATCH(Q1371,{"Yes","No","Unknown"},0))),AND(R1371&lt;&gt;"",ISNA(MATCH(R1371,{"Yes","No","Unknown"},0))),AND(T1371&lt;&gt;"",ISNA(MATCH(T1371,{"Yes","No","Unknown"},0))),AND(J1371&lt;&gt;"",ISNA(MATCH(J1371,{"Improving","Stable","Deteriorating","New / Baseline","Not yet known"},0))),AND(Z1371&lt;&gt;"",ISNA(MATCH(Z1371,{"Open","Reviewed","Action Open","Escalated","Closed"},0))),AND(AG1371&lt;&gt;"",ISNA(MATCH(AG1371,{"UC-ID specific","Shared system baseline"},0))),AND(AI1371&lt;&gt;"",ISNA(MATCH(AI1371,{"Low","Medium","High","Critical"},0))),AND(AL1371&lt;&gt;"",COUNTIF(Lists!$A$3:$A$10,AL1371)=0),AND(AO1371&lt;&gt;"",ISNA(MATCH(AO1371,{"Operational monitoring","Performance review","Formal review"},0))),AND(AP1371&lt;&gt;"",ISNA(MATCH(AP1371,{"Raised per Monitoring and Review Plan","Not action-capable","Action-capable: raise not yet set"},0)))),"INVALID VALUE — use the dropdown list",IF(AND(AG1371="UC-ID specific",OR(AF1371="",AF1371="None")),"UC-ID REQUIRED",IF(OR(J1371="",K1371="",Q1371="",R1371="",T1371="",AL1371="",J1371="Not yet known",K1371="Unknown",Q1371="Unknown",R1371="Unknown",T1371="Unknown"),"UNKNOWN TO RESOLVE",IF(AND(K1371="Yes",OR(H1371="",I1371="",M1371="",N1371="",O1371="",P1371="",P1371="None",X1371="")),"BREACH ACTION INCOMPLETE",IF(AND(OR(K1371="Yes",Q1371="Yes"),AL1371="None"),"TRIGGER NOT RECORDED — select the E.4 trigger",IF(AND(OR(AND(AL1371&lt;&gt;"",AL1371&lt;&gt;"None"),R1371="Yes"),AM1371=""),"REASSESSMENT / CONSIDERATION REF REQUIRED",IF(AND(OR(R1371="Yes",T1371="Yes"),U1371=""),"GATE LOG EVENT ID REQUIRED",IF(OR(AND(D1371&lt;&gt;"",NOT(ISNUMBER(D1371))),AND(Y1371&lt;&gt;"",NOT(ISNUMBER(Y1371))),AND(ISNUMBER(D1371),ISNUMBER(Y1371),Y1371&lt;=D1371)),"DATE CHECK — Review and Next Review must be dates, Next after Review",IF(AND(ISNUMBER(AC1371),ISNUMBER(AD1371),AD1371&gt;AC1371),"SAMPLE EXCEEDS POPULATION",IF(AND(ISNUMBER(AD1371),ISNUMBER(AK1371),AD1371&lt;AK1371),"SAMPLE BELOW TIER MINIMUM",IF(AND(AI1371&lt;&gt;"",ISNUMBER(Y1371),AO1371=""),"REVIEW TYPE REQUIRED: operational, performance or formal (§6.4.4)",IF(AND(ISNUMBER(D1371),ISNUMBER(Y1371),AI1371&lt;&gt;"",Y1371-D1371&gt;IF(AI1371="Critical",31,IF(AI1371="High",IF(OR(AO1371="Operational monitoring",AO1371="Performance review"),31,92),IF(AI1371="Medium",IF(AO1371="Operational monitoring",31,IF(AO1371="Performance review",92,366)),366)))),"NEXT REVIEW EXCEEDS TIER CADENCE",IF(OR(AP1371="",AP1371="Action-capable: raise not yet set"),"AGENTIC CADENCE RAISE NOT SET (§6.4.4; size to be set by the Council)",IF(AND(Z1371="Closed",OR(D1371="",E1371="",G1371="",H1371="",I1371="",X1371="",Y1371="",AA1371="",AB1371="",NOT(ISNUMBER(AC1371)),NOT(ISNUMBER(AD1371)),AC1371&lt;1,AD1371&lt;1,AE1371="",AG1371="",AI1371="")),"CLOSURE EVIDENCE MISSING",IF(Z1371="Closed","Closure ready for independent review","Open / review")))))))))))))))))</f>
        <v/>
      </c>
      <c r="AI1371" s="0" t="n"/>
      <c r="AJ1371" s="0">
        <f>IF(AI1371="","",IF(AO1371="Operational monitoring",IF(AI1371="Low","Routine operational monitoring by the Service Owner",IF(AI1371="Medium","Monthly","Continuous (logged at least monthly)")),IF(AO1371="Performance review",IF(AI1371="Critical","At least monthly",IF(AI1371="High","Monthly",IF(AI1371="Medium","Quarterly","Annual"))),IF(AI1371="Critical","Continuous monitoring; formal review at least monthly",IF(AI1371="High","Quarterly","Annual")))))</f>
        <v/>
      </c>
      <c r="AK1371" s="0">
        <f>IF(OR(AI1371="",NOT(ISNUMBER(AC1371))),"",IF(OR(AI1371="Critical",AI1371="High"),MIN(AC1371,MAX(30,ROUNDUP(0.05*AC1371,0))),IF(AI1371="Medium",MIN(AC1371,20),MIN(AC1371,10))))</f>
        <v/>
      </c>
      <c r="AL1371" s="0" t="n"/>
      <c r="AM1371" s="0" t="n"/>
      <c r="AN1371" s="0" t="n"/>
      <c r="AO1371" s="0" t="n"/>
      <c r="AP1371" s="0" t="n"/>
    </row>
    <row r="1372">
      <c r="A1372" s="49" t="n"/>
      <c r="B1372" s="50" t="n"/>
      <c r="C1372" s="50" t="n"/>
      <c r="D1372" s="51" t="n"/>
      <c r="E1372" s="50" t="n"/>
      <c r="F1372" s="50" t="n"/>
      <c r="G1372" s="50" t="n"/>
      <c r="H1372" s="50" t="n"/>
      <c r="I1372" s="50" t="n"/>
      <c r="J1372" s="50" t="n"/>
      <c r="K1372" s="50" t="n"/>
      <c r="L1372" s="50" t="n"/>
      <c r="M1372" s="50" t="n"/>
      <c r="N1372" s="50" t="n"/>
      <c r="O1372" s="51" t="n"/>
      <c r="P1372" s="50" t="n"/>
      <c r="Q1372" s="50" t="n"/>
      <c r="R1372" s="50" t="n"/>
      <c r="S1372" s="50" t="n"/>
      <c r="T1372" s="50" t="n"/>
      <c r="U1372" s="50" t="n"/>
      <c r="V1372" s="50" t="n"/>
      <c r="W1372" s="50" t="n"/>
      <c r="X1372" s="50" t="n"/>
      <c r="Y1372" s="51" t="n"/>
      <c r="Z1372" s="52" t="n"/>
      <c r="AA1372" s="50" t="n"/>
      <c r="AB1372" s="50" t="n"/>
      <c r="AC1372" s="61" t="n"/>
      <c r="AD1372" s="61" t="n"/>
      <c r="AE1372" s="50" t="n"/>
      <c r="AF1372" s="0" t="n"/>
      <c r="AG1372" s="0" t="n"/>
      <c r="AH1372" s="85">
        <f>IF(COUNTA(A1372:AG1372,AI1372,AL1372:AP1372)=0,"",IF(TRIM(A1372)="","AIR-ID REQUIRED",IF(OR(AND(K1372&lt;&gt;"",ISNA(MATCH(K1372,{"Yes","No","Unknown"},0))),AND(Q1372&lt;&gt;"",ISNA(MATCH(Q1372,{"Yes","No","Unknown"},0))),AND(R1372&lt;&gt;"",ISNA(MATCH(R1372,{"Yes","No","Unknown"},0))),AND(T1372&lt;&gt;"",ISNA(MATCH(T1372,{"Yes","No","Unknown"},0))),AND(J1372&lt;&gt;"",ISNA(MATCH(J1372,{"Improving","Stable","Deteriorating","New / Baseline","Not yet known"},0))),AND(Z1372&lt;&gt;"",ISNA(MATCH(Z1372,{"Open","Reviewed","Action Open","Escalated","Closed"},0))),AND(AG1372&lt;&gt;"",ISNA(MATCH(AG1372,{"UC-ID specific","Shared system baseline"},0))),AND(AI1372&lt;&gt;"",ISNA(MATCH(AI1372,{"Low","Medium","High","Critical"},0))),AND(AL1372&lt;&gt;"",COUNTIF(Lists!$A$3:$A$10,AL1372)=0),AND(AO1372&lt;&gt;"",ISNA(MATCH(AO1372,{"Operational monitoring","Performance review","Formal review"},0))),AND(AP1372&lt;&gt;"",ISNA(MATCH(AP1372,{"Raised per Monitoring and Review Plan","Not action-capable","Action-capable: raise not yet set"},0)))),"INVALID VALUE — use the dropdown list",IF(AND(AG1372="UC-ID specific",OR(AF1372="",AF1372="None")),"UC-ID REQUIRED",IF(OR(J1372="",K1372="",Q1372="",R1372="",T1372="",AL1372="",J1372="Not yet known",K1372="Unknown",Q1372="Unknown",R1372="Unknown",T1372="Unknown"),"UNKNOWN TO RESOLVE",IF(AND(K1372="Yes",OR(H1372="",I1372="",M1372="",N1372="",O1372="",P1372="",P1372="None",X1372="")),"BREACH ACTION INCOMPLETE",IF(AND(OR(K1372="Yes",Q1372="Yes"),AL1372="None"),"TRIGGER NOT RECORDED — select the E.4 trigger",IF(AND(OR(AND(AL1372&lt;&gt;"",AL1372&lt;&gt;"None"),R1372="Yes"),AM1372=""),"REASSESSMENT / CONSIDERATION REF REQUIRED",IF(AND(OR(R1372="Yes",T1372="Yes"),U1372=""),"GATE LOG EVENT ID REQUIRED",IF(OR(AND(D1372&lt;&gt;"",NOT(ISNUMBER(D1372))),AND(Y1372&lt;&gt;"",NOT(ISNUMBER(Y1372))),AND(ISNUMBER(D1372),ISNUMBER(Y1372),Y1372&lt;=D1372)),"DATE CHECK — Review and Next Review must be dates, Next after Review",IF(AND(ISNUMBER(AC1372),ISNUMBER(AD1372),AD1372&gt;AC1372),"SAMPLE EXCEEDS POPULATION",IF(AND(ISNUMBER(AD1372),ISNUMBER(AK1372),AD1372&lt;AK1372),"SAMPLE BELOW TIER MINIMUM",IF(AND(AI1372&lt;&gt;"",ISNUMBER(Y1372),AO1372=""),"REVIEW TYPE REQUIRED: operational, performance or formal (§6.4.4)",IF(AND(ISNUMBER(D1372),ISNUMBER(Y1372),AI1372&lt;&gt;"",Y1372-D1372&gt;IF(AI1372="Critical",31,IF(AI1372="High",IF(OR(AO1372="Operational monitoring",AO1372="Performance review"),31,92),IF(AI1372="Medium",IF(AO1372="Operational monitoring",31,IF(AO1372="Performance review",92,366)),366)))),"NEXT REVIEW EXCEEDS TIER CADENCE",IF(OR(AP1372="",AP1372="Action-capable: raise not yet set"),"AGENTIC CADENCE RAISE NOT SET (§6.4.4; size to be set by the Council)",IF(AND(Z1372="Closed",OR(D1372="",E1372="",G1372="",H1372="",I1372="",X1372="",Y1372="",AA1372="",AB1372="",NOT(ISNUMBER(AC1372)),NOT(ISNUMBER(AD1372)),AC1372&lt;1,AD1372&lt;1,AE1372="",AG1372="",AI1372="")),"CLOSURE EVIDENCE MISSING",IF(Z1372="Closed","Closure ready for independent review","Open / review")))))))))))))))))</f>
        <v/>
      </c>
      <c r="AI1372" s="0" t="n"/>
      <c r="AJ1372" s="0">
        <f>IF(AI1372="","",IF(AO1372="Operational monitoring",IF(AI1372="Low","Routine operational monitoring by the Service Owner",IF(AI1372="Medium","Monthly","Continuous (logged at least monthly)")),IF(AO1372="Performance review",IF(AI1372="Critical","At least monthly",IF(AI1372="High","Monthly",IF(AI1372="Medium","Quarterly","Annual"))),IF(AI1372="Critical","Continuous monitoring; formal review at least monthly",IF(AI1372="High","Quarterly","Annual")))))</f>
        <v/>
      </c>
      <c r="AK1372" s="0">
        <f>IF(OR(AI1372="",NOT(ISNUMBER(AC1372))),"",IF(OR(AI1372="Critical",AI1372="High"),MIN(AC1372,MAX(30,ROUNDUP(0.05*AC1372,0))),IF(AI1372="Medium",MIN(AC1372,20),MIN(AC1372,10))))</f>
        <v/>
      </c>
      <c r="AL1372" s="0" t="n"/>
      <c r="AM1372" s="0" t="n"/>
      <c r="AN1372" s="0" t="n"/>
      <c r="AO1372" s="0" t="n"/>
      <c r="AP1372" s="0" t="n"/>
    </row>
    <row r="1373">
      <c r="A1373" s="49" t="n"/>
      <c r="B1373" s="50" t="n"/>
      <c r="C1373" s="50" t="n"/>
      <c r="D1373" s="51" t="n"/>
      <c r="E1373" s="50" t="n"/>
      <c r="F1373" s="50" t="n"/>
      <c r="G1373" s="50" t="n"/>
      <c r="H1373" s="50" t="n"/>
      <c r="I1373" s="50" t="n"/>
      <c r="J1373" s="50" t="n"/>
      <c r="K1373" s="50" t="n"/>
      <c r="L1373" s="50" t="n"/>
      <c r="M1373" s="50" t="n"/>
      <c r="N1373" s="50" t="n"/>
      <c r="O1373" s="51" t="n"/>
      <c r="P1373" s="50" t="n"/>
      <c r="Q1373" s="50" t="n"/>
      <c r="R1373" s="50" t="n"/>
      <c r="S1373" s="50" t="n"/>
      <c r="T1373" s="50" t="n"/>
      <c r="U1373" s="50" t="n"/>
      <c r="V1373" s="50" t="n"/>
      <c r="W1373" s="50" t="n"/>
      <c r="X1373" s="50" t="n"/>
      <c r="Y1373" s="51" t="n"/>
      <c r="Z1373" s="52" t="n"/>
      <c r="AA1373" s="50" t="n"/>
      <c r="AB1373" s="50" t="n"/>
      <c r="AC1373" s="61" t="n"/>
      <c r="AD1373" s="61" t="n"/>
      <c r="AE1373" s="50" t="n"/>
      <c r="AF1373" s="0" t="n"/>
      <c r="AG1373" s="0" t="n"/>
      <c r="AH1373" s="85">
        <f>IF(COUNTA(A1373:AG1373,AI1373,AL1373:AP1373)=0,"",IF(TRIM(A1373)="","AIR-ID REQUIRED",IF(OR(AND(K1373&lt;&gt;"",ISNA(MATCH(K1373,{"Yes","No","Unknown"},0))),AND(Q1373&lt;&gt;"",ISNA(MATCH(Q1373,{"Yes","No","Unknown"},0))),AND(R1373&lt;&gt;"",ISNA(MATCH(R1373,{"Yes","No","Unknown"},0))),AND(T1373&lt;&gt;"",ISNA(MATCH(T1373,{"Yes","No","Unknown"},0))),AND(J1373&lt;&gt;"",ISNA(MATCH(J1373,{"Improving","Stable","Deteriorating","New / Baseline","Not yet known"},0))),AND(Z1373&lt;&gt;"",ISNA(MATCH(Z1373,{"Open","Reviewed","Action Open","Escalated","Closed"},0))),AND(AG1373&lt;&gt;"",ISNA(MATCH(AG1373,{"UC-ID specific","Shared system baseline"},0))),AND(AI1373&lt;&gt;"",ISNA(MATCH(AI1373,{"Low","Medium","High","Critical"},0))),AND(AL1373&lt;&gt;"",COUNTIF(Lists!$A$3:$A$10,AL1373)=0),AND(AO1373&lt;&gt;"",ISNA(MATCH(AO1373,{"Operational monitoring","Performance review","Formal review"},0))),AND(AP1373&lt;&gt;"",ISNA(MATCH(AP1373,{"Raised per Monitoring and Review Plan","Not action-capable","Action-capable: raise not yet set"},0)))),"INVALID VALUE — use the dropdown list",IF(AND(AG1373="UC-ID specific",OR(AF1373="",AF1373="None")),"UC-ID REQUIRED",IF(OR(J1373="",K1373="",Q1373="",R1373="",T1373="",AL1373="",J1373="Not yet known",K1373="Unknown",Q1373="Unknown",R1373="Unknown",T1373="Unknown"),"UNKNOWN TO RESOLVE",IF(AND(K1373="Yes",OR(H1373="",I1373="",M1373="",N1373="",O1373="",P1373="",P1373="None",X1373="")),"BREACH ACTION INCOMPLETE",IF(AND(OR(K1373="Yes",Q1373="Yes"),AL1373="None"),"TRIGGER NOT RECORDED — select the E.4 trigger",IF(AND(OR(AND(AL1373&lt;&gt;"",AL1373&lt;&gt;"None"),R1373="Yes"),AM1373=""),"REASSESSMENT / CONSIDERATION REF REQUIRED",IF(AND(OR(R1373="Yes",T1373="Yes"),U1373=""),"GATE LOG EVENT ID REQUIRED",IF(OR(AND(D1373&lt;&gt;"",NOT(ISNUMBER(D1373))),AND(Y1373&lt;&gt;"",NOT(ISNUMBER(Y1373))),AND(ISNUMBER(D1373),ISNUMBER(Y1373),Y1373&lt;=D1373)),"DATE CHECK — Review and Next Review must be dates, Next after Review",IF(AND(ISNUMBER(AC1373),ISNUMBER(AD1373),AD1373&gt;AC1373),"SAMPLE EXCEEDS POPULATION",IF(AND(ISNUMBER(AD1373),ISNUMBER(AK1373),AD1373&lt;AK1373),"SAMPLE BELOW TIER MINIMUM",IF(AND(AI1373&lt;&gt;"",ISNUMBER(Y1373),AO1373=""),"REVIEW TYPE REQUIRED: operational, performance or formal (§6.4.4)",IF(AND(ISNUMBER(D1373),ISNUMBER(Y1373),AI1373&lt;&gt;"",Y1373-D1373&gt;IF(AI1373="Critical",31,IF(AI1373="High",IF(OR(AO1373="Operational monitoring",AO1373="Performance review"),31,92),IF(AI1373="Medium",IF(AO1373="Operational monitoring",31,IF(AO1373="Performance review",92,366)),366)))),"NEXT REVIEW EXCEEDS TIER CADENCE",IF(OR(AP1373="",AP1373="Action-capable: raise not yet set"),"AGENTIC CADENCE RAISE NOT SET (§6.4.4; size to be set by the Council)",IF(AND(Z1373="Closed",OR(D1373="",E1373="",G1373="",H1373="",I1373="",X1373="",Y1373="",AA1373="",AB1373="",NOT(ISNUMBER(AC1373)),NOT(ISNUMBER(AD1373)),AC1373&lt;1,AD1373&lt;1,AE1373="",AG1373="",AI1373="")),"CLOSURE EVIDENCE MISSING",IF(Z1373="Closed","Closure ready for independent review","Open / review")))))))))))))))))</f>
        <v/>
      </c>
      <c r="AI1373" s="0" t="n"/>
      <c r="AJ1373" s="0">
        <f>IF(AI1373="","",IF(AO1373="Operational monitoring",IF(AI1373="Low","Routine operational monitoring by the Service Owner",IF(AI1373="Medium","Monthly","Continuous (logged at least monthly)")),IF(AO1373="Performance review",IF(AI1373="Critical","At least monthly",IF(AI1373="High","Monthly",IF(AI1373="Medium","Quarterly","Annual"))),IF(AI1373="Critical","Continuous monitoring; formal review at least monthly",IF(AI1373="High","Quarterly","Annual")))))</f>
        <v/>
      </c>
      <c r="AK1373" s="0">
        <f>IF(OR(AI1373="",NOT(ISNUMBER(AC1373))),"",IF(OR(AI1373="Critical",AI1373="High"),MIN(AC1373,MAX(30,ROUNDUP(0.05*AC1373,0))),IF(AI1373="Medium",MIN(AC1373,20),MIN(AC1373,10))))</f>
        <v/>
      </c>
      <c r="AL1373" s="0" t="n"/>
      <c r="AM1373" s="0" t="n"/>
      <c r="AN1373" s="0" t="n"/>
      <c r="AO1373" s="0" t="n"/>
      <c r="AP1373" s="0" t="n"/>
    </row>
    <row r="1374">
      <c r="A1374" s="49" t="n"/>
      <c r="B1374" s="50" t="n"/>
      <c r="C1374" s="50" t="n"/>
      <c r="D1374" s="51" t="n"/>
      <c r="E1374" s="50" t="n"/>
      <c r="F1374" s="50" t="n"/>
      <c r="G1374" s="50" t="n"/>
      <c r="H1374" s="50" t="n"/>
      <c r="I1374" s="50" t="n"/>
      <c r="J1374" s="50" t="n"/>
      <c r="K1374" s="50" t="n"/>
      <c r="L1374" s="50" t="n"/>
      <c r="M1374" s="50" t="n"/>
      <c r="N1374" s="50" t="n"/>
      <c r="O1374" s="51" t="n"/>
      <c r="P1374" s="50" t="n"/>
      <c r="Q1374" s="50" t="n"/>
      <c r="R1374" s="50" t="n"/>
      <c r="S1374" s="50" t="n"/>
      <c r="T1374" s="50" t="n"/>
      <c r="U1374" s="50" t="n"/>
      <c r="V1374" s="50" t="n"/>
      <c r="W1374" s="50" t="n"/>
      <c r="X1374" s="50" t="n"/>
      <c r="Y1374" s="51" t="n"/>
      <c r="Z1374" s="52" t="n"/>
      <c r="AA1374" s="50" t="n"/>
      <c r="AB1374" s="50" t="n"/>
      <c r="AC1374" s="61" t="n"/>
      <c r="AD1374" s="61" t="n"/>
      <c r="AE1374" s="50" t="n"/>
      <c r="AF1374" s="0" t="n"/>
      <c r="AG1374" s="0" t="n"/>
      <c r="AH1374" s="85">
        <f>IF(COUNTA(A1374:AG1374,AI1374,AL1374:AP1374)=0,"",IF(TRIM(A1374)="","AIR-ID REQUIRED",IF(OR(AND(K1374&lt;&gt;"",ISNA(MATCH(K1374,{"Yes","No","Unknown"},0))),AND(Q1374&lt;&gt;"",ISNA(MATCH(Q1374,{"Yes","No","Unknown"},0))),AND(R1374&lt;&gt;"",ISNA(MATCH(R1374,{"Yes","No","Unknown"},0))),AND(T1374&lt;&gt;"",ISNA(MATCH(T1374,{"Yes","No","Unknown"},0))),AND(J1374&lt;&gt;"",ISNA(MATCH(J1374,{"Improving","Stable","Deteriorating","New / Baseline","Not yet known"},0))),AND(Z1374&lt;&gt;"",ISNA(MATCH(Z1374,{"Open","Reviewed","Action Open","Escalated","Closed"},0))),AND(AG1374&lt;&gt;"",ISNA(MATCH(AG1374,{"UC-ID specific","Shared system baseline"},0))),AND(AI1374&lt;&gt;"",ISNA(MATCH(AI1374,{"Low","Medium","High","Critical"},0))),AND(AL1374&lt;&gt;"",COUNTIF(Lists!$A$3:$A$10,AL1374)=0),AND(AO1374&lt;&gt;"",ISNA(MATCH(AO1374,{"Operational monitoring","Performance review","Formal review"},0))),AND(AP1374&lt;&gt;"",ISNA(MATCH(AP1374,{"Raised per Monitoring and Review Plan","Not action-capable","Action-capable: raise not yet set"},0)))),"INVALID VALUE — use the dropdown list",IF(AND(AG1374="UC-ID specific",OR(AF1374="",AF1374="None")),"UC-ID REQUIRED",IF(OR(J1374="",K1374="",Q1374="",R1374="",T1374="",AL1374="",J1374="Not yet known",K1374="Unknown",Q1374="Unknown",R1374="Unknown",T1374="Unknown"),"UNKNOWN TO RESOLVE",IF(AND(K1374="Yes",OR(H1374="",I1374="",M1374="",N1374="",O1374="",P1374="",P1374="None",X1374="")),"BREACH ACTION INCOMPLETE",IF(AND(OR(K1374="Yes",Q1374="Yes"),AL1374="None"),"TRIGGER NOT RECORDED — select the E.4 trigger",IF(AND(OR(AND(AL1374&lt;&gt;"",AL1374&lt;&gt;"None"),R1374="Yes"),AM1374=""),"REASSESSMENT / CONSIDERATION REF REQUIRED",IF(AND(OR(R1374="Yes",T1374="Yes"),U1374=""),"GATE LOG EVENT ID REQUIRED",IF(OR(AND(D1374&lt;&gt;"",NOT(ISNUMBER(D1374))),AND(Y1374&lt;&gt;"",NOT(ISNUMBER(Y1374))),AND(ISNUMBER(D1374),ISNUMBER(Y1374),Y1374&lt;=D1374)),"DATE CHECK — Review and Next Review must be dates, Next after Review",IF(AND(ISNUMBER(AC1374),ISNUMBER(AD1374),AD1374&gt;AC1374),"SAMPLE EXCEEDS POPULATION",IF(AND(ISNUMBER(AD1374),ISNUMBER(AK1374),AD1374&lt;AK1374),"SAMPLE BELOW TIER MINIMUM",IF(AND(AI1374&lt;&gt;"",ISNUMBER(Y1374),AO1374=""),"REVIEW TYPE REQUIRED: operational, performance or formal (§6.4.4)",IF(AND(ISNUMBER(D1374),ISNUMBER(Y1374),AI1374&lt;&gt;"",Y1374-D1374&gt;IF(AI1374="Critical",31,IF(AI1374="High",IF(OR(AO1374="Operational monitoring",AO1374="Performance review"),31,92),IF(AI1374="Medium",IF(AO1374="Operational monitoring",31,IF(AO1374="Performance review",92,366)),366)))),"NEXT REVIEW EXCEEDS TIER CADENCE",IF(OR(AP1374="",AP1374="Action-capable: raise not yet set"),"AGENTIC CADENCE RAISE NOT SET (§6.4.4; size to be set by the Council)",IF(AND(Z1374="Closed",OR(D1374="",E1374="",G1374="",H1374="",I1374="",X1374="",Y1374="",AA1374="",AB1374="",NOT(ISNUMBER(AC1374)),NOT(ISNUMBER(AD1374)),AC1374&lt;1,AD1374&lt;1,AE1374="",AG1374="",AI1374="")),"CLOSURE EVIDENCE MISSING",IF(Z1374="Closed","Closure ready for independent review","Open / review")))))))))))))))))</f>
        <v/>
      </c>
      <c r="AI1374" s="0" t="n"/>
      <c r="AJ1374" s="0">
        <f>IF(AI1374="","",IF(AO1374="Operational monitoring",IF(AI1374="Low","Routine operational monitoring by the Service Owner",IF(AI1374="Medium","Monthly","Continuous (logged at least monthly)")),IF(AO1374="Performance review",IF(AI1374="Critical","At least monthly",IF(AI1374="High","Monthly",IF(AI1374="Medium","Quarterly","Annual"))),IF(AI1374="Critical","Continuous monitoring; formal review at least monthly",IF(AI1374="High","Quarterly","Annual")))))</f>
        <v/>
      </c>
      <c r="AK1374" s="0">
        <f>IF(OR(AI1374="",NOT(ISNUMBER(AC1374))),"",IF(OR(AI1374="Critical",AI1374="High"),MIN(AC1374,MAX(30,ROUNDUP(0.05*AC1374,0))),IF(AI1374="Medium",MIN(AC1374,20),MIN(AC1374,10))))</f>
        <v/>
      </c>
      <c r="AL1374" s="0" t="n"/>
      <c r="AM1374" s="0" t="n"/>
      <c r="AN1374" s="0" t="n"/>
      <c r="AO1374" s="0" t="n"/>
      <c r="AP1374" s="0" t="n"/>
    </row>
    <row r="1375">
      <c r="A1375" s="49" t="n"/>
      <c r="B1375" s="50" t="n"/>
      <c r="C1375" s="50" t="n"/>
      <c r="D1375" s="51" t="n"/>
      <c r="E1375" s="50" t="n"/>
      <c r="F1375" s="50" t="n"/>
      <c r="G1375" s="50" t="n"/>
      <c r="H1375" s="50" t="n"/>
      <c r="I1375" s="50" t="n"/>
      <c r="J1375" s="50" t="n"/>
      <c r="K1375" s="50" t="n"/>
      <c r="L1375" s="50" t="n"/>
      <c r="M1375" s="50" t="n"/>
      <c r="N1375" s="50" t="n"/>
      <c r="O1375" s="51" t="n"/>
      <c r="P1375" s="50" t="n"/>
      <c r="Q1375" s="50" t="n"/>
      <c r="R1375" s="50" t="n"/>
      <c r="S1375" s="50" t="n"/>
      <c r="T1375" s="50" t="n"/>
      <c r="U1375" s="50" t="n"/>
      <c r="V1375" s="50" t="n"/>
      <c r="W1375" s="50" t="n"/>
      <c r="X1375" s="50" t="n"/>
      <c r="Y1375" s="51" t="n"/>
      <c r="Z1375" s="52" t="n"/>
      <c r="AA1375" s="50" t="n"/>
      <c r="AB1375" s="50" t="n"/>
      <c r="AC1375" s="61" t="n"/>
      <c r="AD1375" s="61" t="n"/>
      <c r="AE1375" s="50" t="n"/>
      <c r="AF1375" s="0" t="n"/>
      <c r="AG1375" s="0" t="n"/>
      <c r="AH1375" s="85">
        <f>IF(COUNTA(A1375:AG1375,AI1375,AL1375:AP1375)=0,"",IF(TRIM(A1375)="","AIR-ID REQUIRED",IF(OR(AND(K1375&lt;&gt;"",ISNA(MATCH(K1375,{"Yes","No","Unknown"},0))),AND(Q1375&lt;&gt;"",ISNA(MATCH(Q1375,{"Yes","No","Unknown"},0))),AND(R1375&lt;&gt;"",ISNA(MATCH(R1375,{"Yes","No","Unknown"},0))),AND(T1375&lt;&gt;"",ISNA(MATCH(T1375,{"Yes","No","Unknown"},0))),AND(J1375&lt;&gt;"",ISNA(MATCH(J1375,{"Improving","Stable","Deteriorating","New / Baseline","Not yet known"},0))),AND(Z1375&lt;&gt;"",ISNA(MATCH(Z1375,{"Open","Reviewed","Action Open","Escalated","Closed"},0))),AND(AG1375&lt;&gt;"",ISNA(MATCH(AG1375,{"UC-ID specific","Shared system baseline"},0))),AND(AI1375&lt;&gt;"",ISNA(MATCH(AI1375,{"Low","Medium","High","Critical"},0))),AND(AL1375&lt;&gt;"",COUNTIF(Lists!$A$3:$A$10,AL1375)=0),AND(AO1375&lt;&gt;"",ISNA(MATCH(AO1375,{"Operational monitoring","Performance review","Formal review"},0))),AND(AP1375&lt;&gt;"",ISNA(MATCH(AP1375,{"Raised per Monitoring and Review Plan","Not action-capable","Action-capable: raise not yet set"},0)))),"INVALID VALUE — use the dropdown list",IF(AND(AG1375="UC-ID specific",OR(AF1375="",AF1375="None")),"UC-ID REQUIRED",IF(OR(J1375="",K1375="",Q1375="",R1375="",T1375="",AL1375="",J1375="Not yet known",K1375="Unknown",Q1375="Unknown",R1375="Unknown",T1375="Unknown"),"UNKNOWN TO RESOLVE",IF(AND(K1375="Yes",OR(H1375="",I1375="",M1375="",N1375="",O1375="",P1375="",P1375="None",X1375="")),"BREACH ACTION INCOMPLETE",IF(AND(OR(K1375="Yes",Q1375="Yes"),AL1375="None"),"TRIGGER NOT RECORDED — select the E.4 trigger",IF(AND(OR(AND(AL1375&lt;&gt;"",AL1375&lt;&gt;"None"),R1375="Yes"),AM1375=""),"REASSESSMENT / CONSIDERATION REF REQUIRED",IF(AND(OR(R1375="Yes",T1375="Yes"),U1375=""),"GATE LOG EVENT ID REQUIRED",IF(OR(AND(D1375&lt;&gt;"",NOT(ISNUMBER(D1375))),AND(Y1375&lt;&gt;"",NOT(ISNUMBER(Y1375))),AND(ISNUMBER(D1375),ISNUMBER(Y1375),Y1375&lt;=D1375)),"DATE CHECK — Review and Next Review must be dates, Next after Review",IF(AND(ISNUMBER(AC1375),ISNUMBER(AD1375),AD1375&gt;AC1375),"SAMPLE EXCEEDS POPULATION",IF(AND(ISNUMBER(AD1375),ISNUMBER(AK1375),AD1375&lt;AK1375),"SAMPLE BELOW TIER MINIMUM",IF(AND(AI1375&lt;&gt;"",ISNUMBER(Y1375),AO1375=""),"REVIEW TYPE REQUIRED: operational, performance or formal (§6.4.4)",IF(AND(ISNUMBER(D1375),ISNUMBER(Y1375),AI1375&lt;&gt;"",Y1375-D1375&gt;IF(AI1375="Critical",31,IF(AI1375="High",IF(OR(AO1375="Operational monitoring",AO1375="Performance review"),31,92),IF(AI1375="Medium",IF(AO1375="Operational monitoring",31,IF(AO1375="Performance review",92,366)),366)))),"NEXT REVIEW EXCEEDS TIER CADENCE",IF(OR(AP1375="",AP1375="Action-capable: raise not yet set"),"AGENTIC CADENCE RAISE NOT SET (§6.4.4; size to be set by the Council)",IF(AND(Z1375="Closed",OR(D1375="",E1375="",G1375="",H1375="",I1375="",X1375="",Y1375="",AA1375="",AB1375="",NOT(ISNUMBER(AC1375)),NOT(ISNUMBER(AD1375)),AC1375&lt;1,AD1375&lt;1,AE1375="",AG1375="",AI1375="")),"CLOSURE EVIDENCE MISSING",IF(Z1375="Closed","Closure ready for independent review","Open / review")))))))))))))))))</f>
        <v/>
      </c>
      <c r="AI1375" s="0" t="n"/>
      <c r="AJ1375" s="0">
        <f>IF(AI1375="","",IF(AO1375="Operational monitoring",IF(AI1375="Low","Routine operational monitoring by the Service Owner",IF(AI1375="Medium","Monthly","Continuous (logged at least monthly)")),IF(AO1375="Performance review",IF(AI1375="Critical","At least monthly",IF(AI1375="High","Monthly",IF(AI1375="Medium","Quarterly","Annual"))),IF(AI1375="Critical","Continuous monitoring; formal review at least monthly",IF(AI1375="High","Quarterly","Annual")))))</f>
        <v/>
      </c>
      <c r="AK1375" s="0">
        <f>IF(OR(AI1375="",NOT(ISNUMBER(AC1375))),"",IF(OR(AI1375="Critical",AI1375="High"),MIN(AC1375,MAX(30,ROUNDUP(0.05*AC1375,0))),IF(AI1375="Medium",MIN(AC1375,20),MIN(AC1375,10))))</f>
        <v/>
      </c>
      <c r="AL1375" s="0" t="n"/>
      <c r="AM1375" s="0" t="n"/>
      <c r="AN1375" s="0" t="n"/>
      <c r="AO1375" s="0" t="n"/>
      <c r="AP1375" s="0" t="n"/>
    </row>
    <row r="1376">
      <c r="A1376" s="49" t="n"/>
      <c r="B1376" s="50" t="n"/>
      <c r="C1376" s="50" t="n"/>
      <c r="D1376" s="51" t="n"/>
      <c r="E1376" s="50" t="n"/>
      <c r="F1376" s="50" t="n"/>
      <c r="G1376" s="50" t="n"/>
      <c r="H1376" s="50" t="n"/>
      <c r="I1376" s="50" t="n"/>
      <c r="J1376" s="50" t="n"/>
      <c r="K1376" s="50" t="n"/>
      <c r="L1376" s="50" t="n"/>
      <c r="M1376" s="50" t="n"/>
      <c r="N1376" s="50" t="n"/>
      <c r="O1376" s="51" t="n"/>
      <c r="P1376" s="50" t="n"/>
      <c r="Q1376" s="50" t="n"/>
      <c r="R1376" s="50" t="n"/>
      <c r="S1376" s="50" t="n"/>
      <c r="T1376" s="50" t="n"/>
      <c r="U1376" s="50" t="n"/>
      <c r="V1376" s="50" t="n"/>
      <c r="W1376" s="50" t="n"/>
      <c r="X1376" s="50" t="n"/>
      <c r="Y1376" s="51" t="n"/>
      <c r="Z1376" s="52" t="n"/>
      <c r="AA1376" s="50" t="n"/>
      <c r="AB1376" s="50" t="n"/>
      <c r="AC1376" s="61" t="n"/>
      <c r="AD1376" s="61" t="n"/>
      <c r="AE1376" s="50" t="n"/>
      <c r="AF1376" s="0" t="n"/>
      <c r="AG1376" s="0" t="n"/>
      <c r="AH1376" s="85">
        <f>IF(COUNTA(A1376:AG1376,AI1376,AL1376:AP1376)=0,"",IF(TRIM(A1376)="","AIR-ID REQUIRED",IF(OR(AND(K1376&lt;&gt;"",ISNA(MATCH(K1376,{"Yes","No","Unknown"},0))),AND(Q1376&lt;&gt;"",ISNA(MATCH(Q1376,{"Yes","No","Unknown"},0))),AND(R1376&lt;&gt;"",ISNA(MATCH(R1376,{"Yes","No","Unknown"},0))),AND(T1376&lt;&gt;"",ISNA(MATCH(T1376,{"Yes","No","Unknown"},0))),AND(J1376&lt;&gt;"",ISNA(MATCH(J1376,{"Improving","Stable","Deteriorating","New / Baseline","Not yet known"},0))),AND(Z1376&lt;&gt;"",ISNA(MATCH(Z1376,{"Open","Reviewed","Action Open","Escalated","Closed"},0))),AND(AG1376&lt;&gt;"",ISNA(MATCH(AG1376,{"UC-ID specific","Shared system baseline"},0))),AND(AI1376&lt;&gt;"",ISNA(MATCH(AI1376,{"Low","Medium","High","Critical"},0))),AND(AL1376&lt;&gt;"",COUNTIF(Lists!$A$3:$A$10,AL1376)=0),AND(AO1376&lt;&gt;"",ISNA(MATCH(AO1376,{"Operational monitoring","Performance review","Formal review"},0))),AND(AP1376&lt;&gt;"",ISNA(MATCH(AP1376,{"Raised per Monitoring and Review Plan","Not action-capable","Action-capable: raise not yet set"},0)))),"INVALID VALUE — use the dropdown list",IF(AND(AG1376="UC-ID specific",OR(AF1376="",AF1376="None")),"UC-ID REQUIRED",IF(OR(J1376="",K1376="",Q1376="",R1376="",T1376="",AL1376="",J1376="Not yet known",K1376="Unknown",Q1376="Unknown",R1376="Unknown",T1376="Unknown"),"UNKNOWN TO RESOLVE",IF(AND(K1376="Yes",OR(H1376="",I1376="",M1376="",N1376="",O1376="",P1376="",P1376="None",X1376="")),"BREACH ACTION INCOMPLETE",IF(AND(OR(K1376="Yes",Q1376="Yes"),AL1376="None"),"TRIGGER NOT RECORDED — select the E.4 trigger",IF(AND(OR(AND(AL1376&lt;&gt;"",AL1376&lt;&gt;"None"),R1376="Yes"),AM1376=""),"REASSESSMENT / CONSIDERATION REF REQUIRED",IF(AND(OR(R1376="Yes",T1376="Yes"),U1376=""),"GATE LOG EVENT ID REQUIRED",IF(OR(AND(D1376&lt;&gt;"",NOT(ISNUMBER(D1376))),AND(Y1376&lt;&gt;"",NOT(ISNUMBER(Y1376))),AND(ISNUMBER(D1376),ISNUMBER(Y1376),Y1376&lt;=D1376)),"DATE CHECK — Review and Next Review must be dates, Next after Review",IF(AND(ISNUMBER(AC1376),ISNUMBER(AD1376),AD1376&gt;AC1376),"SAMPLE EXCEEDS POPULATION",IF(AND(ISNUMBER(AD1376),ISNUMBER(AK1376),AD1376&lt;AK1376),"SAMPLE BELOW TIER MINIMUM",IF(AND(AI1376&lt;&gt;"",ISNUMBER(Y1376),AO1376=""),"REVIEW TYPE REQUIRED: operational, performance or formal (§6.4.4)",IF(AND(ISNUMBER(D1376),ISNUMBER(Y1376),AI1376&lt;&gt;"",Y1376-D1376&gt;IF(AI1376="Critical",31,IF(AI1376="High",IF(OR(AO1376="Operational monitoring",AO1376="Performance review"),31,92),IF(AI1376="Medium",IF(AO1376="Operational monitoring",31,IF(AO1376="Performance review",92,366)),366)))),"NEXT REVIEW EXCEEDS TIER CADENCE",IF(OR(AP1376="",AP1376="Action-capable: raise not yet set"),"AGENTIC CADENCE RAISE NOT SET (§6.4.4; size to be set by the Council)",IF(AND(Z1376="Closed",OR(D1376="",E1376="",G1376="",H1376="",I1376="",X1376="",Y1376="",AA1376="",AB1376="",NOT(ISNUMBER(AC1376)),NOT(ISNUMBER(AD1376)),AC1376&lt;1,AD1376&lt;1,AE1376="",AG1376="",AI1376="")),"CLOSURE EVIDENCE MISSING",IF(Z1376="Closed","Closure ready for independent review","Open / review")))))))))))))))))</f>
        <v/>
      </c>
      <c r="AI1376" s="0" t="n"/>
      <c r="AJ1376" s="0">
        <f>IF(AI1376="","",IF(AO1376="Operational monitoring",IF(AI1376="Low","Routine operational monitoring by the Service Owner",IF(AI1376="Medium","Monthly","Continuous (logged at least monthly)")),IF(AO1376="Performance review",IF(AI1376="Critical","At least monthly",IF(AI1376="High","Monthly",IF(AI1376="Medium","Quarterly","Annual"))),IF(AI1376="Critical","Continuous monitoring; formal review at least monthly",IF(AI1376="High","Quarterly","Annual")))))</f>
        <v/>
      </c>
      <c r="AK1376" s="0">
        <f>IF(OR(AI1376="",NOT(ISNUMBER(AC1376))),"",IF(OR(AI1376="Critical",AI1376="High"),MIN(AC1376,MAX(30,ROUNDUP(0.05*AC1376,0))),IF(AI1376="Medium",MIN(AC1376,20),MIN(AC1376,10))))</f>
        <v/>
      </c>
      <c r="AL1376" s="0" t="n"/>
      <c r="AM1376" s="0" t="n"/>
      <c r="AN1376" s="0" t="n"/>
      <c r="AO1376" s="0" t="n"/>
      <c r="AP1376" s="0" t="n"/>
    </row>
    <row r="1377">
      <c r="A1377" s="49" t="n"/>
      <c r="B1377" s="50" t="n"/>
      <c r="C1377" s="50" t="n"/>
      <c r="D1377" s="51" t="n"/>
      <c r="E1377" s="50" t="n"/>
      <c r="F1377" s="50" t="n"/>
      <c r="G1377" s="50" t="n"/>
      <c r="H1377" s="50" t="n"/>
      <c r="I1377" s="50" t="n"/>
      <c r="J1377" s="50" t="n"/>
      <c r="K1377" s="50" t="n"/>
      <c r="L1377" s="50" t="n"/>
      <c r="M1377" s="50" t="n"/>
      <c r="N1377" s="50" t="n"/>
      <c r="O1377" s="51" t="n"/>
      <c r="P1377" s="50" t="n"/>
      <c r="Q1377" s="50" t="n"/>
      <c r="R1377" s="50" t="n"/>
      <c r="S1377" s="50" t="n"/>
      <c r="T1377" s="50" t="n"/>
      <c r="U1377" s="50" t="n"/>
      <c r="V1377" s="50" t="n"/>
      <c r="W1377" s="50" t="n"/>
      <c r="X1377" s="50" t="n"/>
      <c r="Y1377" s="51" t="n"/>
      <c r="Z1377" s="52" t="n"/>
      <c r="AA1377" s="50" t="n"/>
      <c r="AB1377" s="50" t="n"/>
      <c r="AC1377" s="61" t="n"/>
      <c r="AD1377" s="61" t="n"/>
      <c r="AE1377" s="50" t="n"/>
      <c r="AF1377" s="0" t="n"/>
      <c r="AG1377" s="0" t="n"/>
      <c r="AH1377" s="85">
        <f>IF(COUNTA(A1377:AG1377,AI1377,AL1377:AP1377)=0,"",IF(TRIM(A1377)="","AIR-ID REQUIRED",IF(OR(AND(K1377&lt;&gt;"",ISNA(MATCH(K1377,{"Yes","No","Unknown"},0))),AND(Q1377&lt;&gt;"",ISNA(MATCH(Q1377,{"Yes","No","Unknown"},0))),AND(R1377&lt;&gt;"",ISNA(MATCH(R1377,{"Yes","No","Unknown"},0))),AND(T1377&lt;&gt;"",ISNA(MATCH(T1377,{"Yes","No","Unknown"},0))),AND(J1377&lt;&gt;"",ISNA(MATCH(J1377,{"Improving","Stable","Deteriorating","New / Baseline","Not yet known"},0))),AND(Z1377&lt;&gt;"",ISNA(MATCH(Z1377,{"Open","Reviewed","Action Open","Escalated","Closed"},0))),AND(AG1377&lt;&gt;"",ISNA(MATCH(AG1377,{"UC-ID specific","Shared system baseline"},0))),AND(AI1377&lt;&gt;"",ISNA(MATCH(AI1377,{"Low","Medium","High","Critical"},0))),AND(AL1377&lt;&gt;"",COUNTIF(Lists!$A$3:$A$10,AL1377)=0),AND(AO1377&lt;&gt;"",ISNA(MATCH(AO1377,{"Operational monitoring","Performance review","Formal review"},0))),AND(AP1377&lt;&gt;"",ISNA(MATCH(AP1377,{"Raised per Monitoring and Review Plan","Not action-capable","Action-capable: raise not yet set"},0)))),"INVALID VALUE — use the dropdown list",IF(AND(AG1377="UC-ID specific",OR(AF1377="",AF1377="None")),"UC-ID REQUIRED",IF(OR(J1377="",K1377="",Q1377="",R1377="",T1377="",AL1377="",J1377="Not yet known",K1377="Unknown",Q1377="Unknown",R1377="Unknown",T1377="Unknown"),"UNKNOWN TO RESOLVE",IF(AND(K1377="Yes",OR(H1377="",I1377="",M1377="",N1377="",O1377="",P1377="",P1377="None",X1377="")),"BREACH ACTION INCOMPLETE",IF(AND(OR(K1377="Yes",Q1377="Yes"),AL1377="None"),"TRIGGER NOT RECORDED — select the E.4 trigger",IF(AND(OR(AND(AL1377&lt;&gt;"",AL1377&lt;&gt;"None"),R1377="Yes"),AM1377=""),"REASSESSMENT / CONSIDERATION REF REQUIRED",IF(AND(OR(R1377="Yes",T1377="Yes"),U1377=""),"GATE LOG EVENT ID REQUIRED",IF(OR(AND(D1377&lt;&gt;"",NOT(ISNUMBER(D1377))),AND(Y1377&lt;&gt;"",NOT(ISNUMBER(Y1377))),AND(ISNUMBER(D1377),ISNUMBER(Y1377),Y1377&lt;=D1377)),"DATE CHECK — Review and Next Review must be dates, Next after Review",IF(AND(ISNUMBER(AC1377),ISNUMBER(AD1377),AD1377&gt;AC1377),"SAMPLE EXCEEDS POPULATION",IF(AND(ISNUMBER(AD1377),ISNUMBER(AK1377),AD1377&lt;AK1377),"SAMPLE BELOW TIER MINIMUM",IF(AND(AI1377&lt;&gt;"",ISNUMBER(Y1377),AO1377=""),"REVIEW TYPE REQUIRED: operational, performance or formal (§6.4.4)",IF(AND(ISNUMBER(D1377),ISNUMBER(Y1377),AI1377&lt;&gt;"",Y1377-D1377&gt;IF(AI1377="Critical",31,IF(AI1377="High",IF(OR(AO1377="Operational monitoring",AO1377="Performance review"),31,92),IF(AI1377="Medium",IF(AO1377="Operational monitoring",31,IF(AO1377="Performance review",92,366)),366)))),"NEXT REVIEW EXCEEDS TIER CADENCE",IF(OR(AP1377="",AP1377="Action-capable: raise not yet set"),"AGENTIC CADENCE RAISE NOT SET (§6.4.4; size to be set by the Council)",IF(AND(Z1377="Closed",OR(D1377="",E1377="",G1377="",H1377="",I1377="",X1377="",Y1377="",AA1377="",AB1377="",NOT(ISNUMBER(AC1377)),NOT(ISNUMBER(AD1377)),AC1377&lt;1,AD1377&lt;1,AE1377="",AG1377="",AI1377="")),"CLOSURE EVIDENCE MISSING",IF(Z1377="Closed","Closure ready for independent review","Open / review")))))))))))))))))</f>
        <v/>
      </c>
      <c r="AI1377" s="0" t="n"/>
      <c r="AJ1377" s="0">
        <f>IF(AI1377="","",IF(AO1377="Operational monitoring",IF(AI1377="Low","Routine operational monitoring by the Service Owner",IF(AI1377="Medium","Monthly","Continuous (logged at least monthly)")),IF(AO1377="Performance review",IF(AI1377="Critical","At least monthly",IF(AI1377="High","Monthly",IF(AI1377="Medium","Quarterly","Annual"))),IF(AI1377="Critical","Continuous monitoring; formal review at least monthly",IF(AI1377="High","Quarterly","Annual")))))</f>
        <v/>
      </c>
      <c r="AK1377" s="0">
        <f>IF(OR(AI1377="",NOT(ISNUMBER(AC1377))),"",IF(OR(AI1377="Critical",AI1377="High"),MIN(AC1377,MAX(30,ROUNDUP(0.05*AC1377,0))),IF(AI1377="Medium",MIN(AC1377,20),MIN(AC1377,10))))</f>
        <v/>
      </c>
      <c r="AL1377" s="0" t="n"/>
      <c r="AM1377" s="0" t="n"/>
      <c r="AN1377" s="0" t="n"/>
      <c r="AO1377" s="0" t="n"/>
      <c r="AP1377" s="0" t="n"/>
    </row>
    <row r="1378">
      <c r="A1378" s="49" t="n"/>
      <c r="B1378" s="50" t="n"/>
      <c r="C1378" s="50" t="n"/>
      <c r="D1378" s="51" t="n"/>
      <c r="E1378" s="50" t="n"/>
      <c r="F1378" s="50" t="n"/>
      <c r="G1378" s="50" t="n"/>
      <c r="H1378" s="50" t="n"/>
      <c r="I1378" s="50" t="n"/>
      <c r="J1378" s="50" t="n"/>
      <c r="K1378" s="50" t="n"/>
      <c r="L1378" s="50" t="n"/>
      <c r="M1378" s="50" t="n"/>
      <c r="N1378" s="50" t="n"/>
      <c r="O1378" s="51" t="n"/>
      <c r="P1378" s="50" t="n"/>
      <c r="Q1378" s="50" t="n"/>
      <c r="R1378" s="50" t="n"/>
      <c r="S1378" s="50" t="n"/>
      <c r="T1378" s="50" t="n"/>
      <c r="U1378" s="50" t="n"/>
      <c r="V1378" s="50" t="n"/>
      <c r="W1378" s="50" t="n"/>
      <c r="X1378" s="50" t="n"/>
      <c r="Y1378" s="51" t="n"/>
      <c r="Z1378" s="52" t="n"/>
      <c r="AA1378" s="50" t="n"/>
      <c r="AB1378" s="50" t="n"/>
      <c r="AC1378" s="61" t="n"/>
      <c r="AD1378" s="61" t="n"/>
      <c r="AE1378" s="50" t="n"/>
      <c r="AF1378" s="0" t="n"/>
      <c r="AG1378" s="0" t="n"/>
      <c r="AH1378" s="85">
        <f>IF(COUNTA(A1378:AG1378,AI1378,AL1378:AP1378)=0,"",IF(TRIM(A1378)="","AIR-ID REQUIRED",IF(OR(AND(K1378&lt;&gt;"",ISNA(MATCH(K1378,{"Yes","No","Unknown"},0))),AND(Q1378&lt;&gt;"",ISNA(MATCH(Q1378,{"Yes","No","Unknown"},0))),AND(R1378&lt;&gt;"",ISNA(MATCH(R1378,{"Yes","No","Unknown"},0))),AND(T1378&lt;&gt;"",ISNA(MATCH(T1378,{"Yes","No","Unknown"},0))),AND(J1378&lt;&gt;"",ISNA(MATCH(J1378,{"Improving","Stable","Deteriorating","New / Baseline","Not yet known"},0))),AND(Z1378&lt;&gt;"",ISNA(MATCH(Z1378,{"Open","Reviewed","Action Open","Escalated","Closed"},0))),AND(AG1378&lt;&gt;"",ISNA(MATCH(AG1378,{"UC-ID specific","Shared system baseline"},0))),AND(AI1378&lt;&gt;"",ISNA(MATCH(AI1378,{"Low","Medium","High","Critical"},0))),AND(AL1378&lt;&gt;"",COUNTIF(Lists!$A$3:$A$10,AL1378)=0),AND(AO1378&lt;&gt;"",ISNA(MATCH(AO1378,{"Operational monitoring","Performance review","Formal review"},0))),AND(AP1378&lt;&gt;"",ISNA(MATCH(AP1378,{"Raised per Monitoring and Review Plan","Not action-capable","Action-capable: raise not yet set"},0)))),"INVALID VALUE — use the dropdown list",IF(AND(AG1378="UC-ID specific",OR(AF1378="",AF1378="None")),"UC-ID REQUIRED",IF(OR(J1378="",K1378="",Q1378="",R1378="",T1378="",AL1378="",J1378="Not yet known",K1378="Unknown",Q1378="Unknown",R1378="Unknown",T1378="Unknown"),"UNKNOWN TO RESOLVE",IF(AND(K1378="Yes",OR(H1378="",I1378="",M1378="",N1378="",O1378="",P1378="",P1378="None",X1378="")),"BREACH ACTION INCOMPLETE",IF(AND(OR(K1378="Yes",Q1378="Yes"),AL1378="None"),"TRIGGER NOT RECORDED — select the E.4 trigger",IF(AND(OR(AND(AL1378&lt;&gt;"",AL1378&lt;&gt;"None"),R1378="Yes"),AM1378=""),"REASSESSMENT / CONSIDERATION REF REQUIRED",IF(AND(OR(R1378="Yes",T1378="Yes"),U1378=""),"GATE LOG EVENT ID REQUIRED",IF(OR(AND(D1378&lt;&gt;"",NOT(ISNUMBER(D1378))),AND(Y1378&lt;&gt;"",NOT(ISNUMBER(Y1378))),AND(ISNUMBER(D1378),ISNUMBER(Y1378),Y1378&lt;=D1378)),"DATE CHECK — Review and Next Review must be dates, Next after Review",IF(AND(ISNUMBER(AC1378),ISNUMBER(AD1378),AD1378&gt;AC1378),"SAMPLE EXCEEDS POPULATION",IF(AND(ISNUMBER(AD1378),ISNUMBER(AK1378),AD1378&lt;AK1378),"SAMPLE BELOW TIER MINIMUM",IF(AND(AI1378&lt;&gt;"",ISNUMBER(Y1378),AO1378=""),"REVIEW TYPE REQUIRED: operational, performance or formal (§6.4.4)",IF(AND(ISNUMBER(D1378),ISNUMBER(Y1378),AI1378&lt;&gt;"",Y1378-D1378&gt;IF(AI1378="Critical",31,IF(AI1378="High",IF(OR(AO1378="Operational monitoring",AO1378="Performance review"),31,92),IF(AI1378="Medium",IF(AO1378="Operational monitoring",31,IF(AO1378="Performance review",92,366)),366)))),"NEXT REVIEW EXCEEDS TIER CADENCE",IF(OR(AP1378="",AP1378="Action-capable: raise not yet set"),"AGENTIC CADENCE RAISE NOT SET (§6.4.4; size to be set by the Council)",IF(AND(Z1378="Closed",OR(D1378="",E1378="",G1378="",H1378="",I1378="",X1378="",Y1378="",AA1378="",AB1378="",NOT(ISNUMBER(AC1378)),NOT(ISNUMBER(AD1378)),AC1378&lt;1,AD1378&lt;1,AE1378="",AG1378="",AI1378="")),"CLOSURE EVIDENCE MISSING",IF(Z1378="Closed","Closure ready for independent review","Open / review")))))))))))))))))</f>
        <v/>
      </c>
      <c r="AI1378" s="0" t="n"/>
      <c r="AJ1378" s="0">
        <f>IF(AI1378="","",IF(AO1378="Operational monitoring",IF(AI1378="Low","Routine operational monitoring by the Service Owner",IF(AI1378="Medium","Monthly","Continuous (logged at least monthly)")),IF(AO1378="Performance review",IF(AI1378="Critical","At least monthly",IF(AI1378="High","Monthly",IF(AI1378="Medium","Quarterly","Annual"))),IF(AI1378="Critical","Continuous monitoring; formal review at least monthly",IF(AI1378="High","Quarterly","Annual")))))</f>
        <v/>
      </c>
      <c r="AK1378" s="0">
        <f>IF(OR(AI1378="",NOT(ISNUMBER(AC1378))),"",IF(OR(AI1378="Critical",AI1378="High"),MIN(AC1378,MAX(30,ROUNDUP(0.05*AC1378,0))),IF(AI1378="Medium",MIN(AC1378,20),MIN(AC1378,10))))</f>
        <v/>
      </c>
      <c r="AL1378" s="0" t="n"/>
      <c r="AM1378" s="0" t="n"/>
      <c r="AN1378" s="0" t="n"/>
      <c r="AO1378" s="0" t="n"/>
      <c r="AP1378" s="0" t="n"/>
    </row>
    <row r="1379">
      <c r="A1379" s="49" t="n"/>
      <c r="B1379" s="50" t="n"/>
      <c r="C1379" s="50" t="n"/>
      <c r="D1379" s="51" t="n"/>
      <c r="E1379" s="50" t="n"/>
      <c r="F1379" s="50" t="n"/>
      <c r="G1379" s="50" t="n"/>
      <c r="H1379" s="50" t="n"/>
      <c r="I1379" s="50" t="n"/>
      <c r="J1379" s="50" t="n"/>
      <c r="K1379" s="50" t="n"/>
      <c r="L1379" s="50" t="n"/>
      <c r="M1379" s="50" t="n"/>
      <c r="N1379" s="50" t="n"/>
      <c r="O1379" s="51" t="n"/>
      <c r="P1379" s="50" t="n"/>
      <c r="Q1379" s="50" t="n"/>
      <c r="R1379" s="50" t="n"/>
      <c r="S1379" s="50" t="n"/>
      <c r="T1379" s="50" t="n"/>
      <c r="U1379" s="50" t="n"/>
      <c r="V1379" s="50" t="n"/>
      <c r="W1379" s="50" t="n"/>
      <c r="X1379" s="50" t="n"/>
      <c r="Y1379" s="51" t="n"/>
      <c r="Z1379" s="52" t="n"/>
      <c r="AA1379" s="50" t="n"/>
      <c r="AB1379" s="50" t="n"/>
      <c r="AC1379" s="61" t="n"/>
      <c r="AD1379" s="61" t="n"/>
      <c r="AE1379" s="50" t="n"/>
      <c r="AF1379" s="0" t="n"/>
      <c r="AG1379" s="0" t="n"/>
      <c r="AH1379" s="85">
        <f>IF(COUNTA(A1379:AG1379,AI1379,AL1379:AP1379)=0,"",IF(TRIM(A1379)="","AIR-ID REQUIRED",IF(OR(AND(K1379&lt;&gt;"",ISNA(MATCH(K1379,{"Yes","No","Unknown"},0))),AND(Q1379&lt;&gt;"",ISNA(MATCH(Q1379,{"Yes","No","Unknown"},0))),AND(R1379&lt;&gt;"",ISNA(MATCH(R1379,{"Yes","No","Unknown"},0))),AND(T1379&lt;&gt;"",ISNA(MATCH(T1379,{"Yes","No","Unknown"},0))),AND(J1379&lt;&gt;"",ISNA(MATCH(J1379,{"Improving","Stable","Deteriorating","New / Baseline","Not yet known"},0))),AND(Z1379&lt;&gt;"",ISNA(MATCH(Z1379,{"Open","Reviewed","Action Open","Escalated","Closed"},0))),AND(AG1379&lt;&gt;"",ISNA(MATCH(AG1379,{"UC-ID specific","Shared system baseline"},0))),AND(AI1379&lt;&gt;"",ISNA(MATCH(AI1379,{"Low","Medium","High","Critical"},0))),AND(AL1379&lt;&gt;"",COUNTIF(Lists!$A$3:$A$10,AL1379)=0),AND(AO1379&lt;&gt;"",ISNA(MATCH(AO1379,{"Operational monitoring","Performance review","Formal review"},0))),AND(AP1379&lt;&gt;"",ISNA(MATCH(AP1379,{"Raised per Monitoring and Review Plan","Not action-capable","Action-capable: raise not yet set"},0)))),"INVALID VALUE — use the dropdown list",IF(AND(AG1379="UC-ID specific",OR(AF1379="",AF1379="None")),"UC-ID REQUIRED",IF(OR(J1379="",K1379="",Q1379="",R1379="",T1379="",AL1379="",J1379="Not yet known",K1379="Unknown",Q1379="Unknown",R1379="Unknown",T1379="Unknown"),"UNKNOWN TO RESOLVE",IF(AND(K1379="Yes",OR(H1379="",I1379="",M1379="",N1379="",O1379="",P1379="",P1379="None",X1379="")),"BREACH ACTION INCOMPLETE",IF(AND(OR(K1379="Yes",Q1379="Yes"),AL1379="None"),"TRIGGER NOT RECORDED — select the E.4 trigger",IF(AND(OR(AND(AL1379&lt;&gt;"",AL1379&lt;&gt;"None"),R1379="Yes"),AM1379=""),"REASSESSMENT / CONSIDERATION REF REQUIRED",IF(AND(OR(R1379="Yes",T1379="Yes"),U1379=""),"GATE LOG EVENT ID REQUIRED",IF(OR(AND(D1379&lt;&gt;"",NOT(ISNUMBER(D1379))),AND(Y1379&lt;&gt;"",NOT(ISNUMBER(Y1379))),AND(ISNUMBER(D1379),ISNUMBER(Y1379),Y1379&lt;=D1379)),"DATE CHECK — Review and Next Review must be dates, Next after Review",IF(AND(ISNUMBER(AC1379),ISNUMBER(AD1379),AD1379&gt;AC1379),"SAMPLE EXCEEDS POPULATION",IF(AND(ISNUMBER(AD1379),ISNUMBER(AK1379),AD1379&lt;AK1379),"SAMPLE BELOW TIER MINIMUM",IF(AND(AI1379&lt;&gt;"",ISNUMBER(Y1379),AO1379=""),"REVIEW TYPE REQUIRED: operational, performance or formal (§6.4.4)",IF(AND(ISNUMBER(D1379),ISNUMBER(Y1379),AI1379&lt;&gt;"",Y1379-D1379&gt;IF(AI1379="Critical",31,IF(AI1379="High",IF(OR(AO1379="Operational monitoring",AO1379="Performance review"),31,92),IF(AI1379="Medium",IF(AO1379="Operational monitoring",31,IF(AO1379="Performance review",92,366)),366)))),"NEXT REVIEW EXCEEDS TIER CADENCE",IF(OR(AP1379="",AP1379="Action-capable: raise not yet set"),"AGENTIC CADENCE RAISE NOT SET (§6.4.4; size to be set by the Council)",IF(AND(Z1379="Closed",OR(D1379="",E1379="",G1379="",H1379="",I1379="",X1379="",Y1379="",AA1379="",AB1379="",NOT(ISNUMBER(AC1379)),NOT(ISNUMBER(AD1379)),AC1379&lt;1,AD1379&lt;1,AE1379="",AG1379="",AI1379="")),"CLOSURE EVIDENCE MISSING",IF(Z1379="Closed","Closure ready for independent review","Open / review")))))))))))))))))</f>
        <v/>
      </c>
      <c r="AI1379" s="0" t="n"/>
      <c r="AJ1379" s="0">
        <f>IF(AI1379="","",IF(AO1379="Operational monitoring",IF(AI1379="Low","Routine operational monitoring by the Service Owner",IF(AI1379="Medium","Monthly","Continuous (logged at least monthly)")),IF(AO1379="Performance review",IF(AI1379="Critical","At least monthly",IF(AI1379="High","Monthly",IF(AI1379="Medium","Quarterly","Annual"))),IF(AI1379="Critical","Continuous monitoring; formal review at least monthly",IF(AI1379="High","Quarterly","Annual")))))</f>
        <v/>
      </c>
      <c r="AK1379" s="0">
        <f>IF(OR(AI1379="",NOT(ISNUMBER(AC1379))),"",IF(OR(AI1379="Critical",AI1379="High"),MIN(AC1379,MAX(30,ROUNDUP(0.05*AC1379,0))),IF(AI1379="Medium",MIN(AC1379,20),MIN(AC1379,10))))</f>
        <v/>
      </c>
      <c r="AL1379" s="0" t="n"/>
      <c r="AM1379" s="0" t="n"/>
      <c r="AN1379" s="0" t="n"/>
      <c r="AO1379" s="0" t="n"/>
      <c r="AP1379" s="0" t="n"/>
    </row>
    <row r="1380">
      <c r="A1380" s="49" t="n"/>
      <c r="B1380" s="50" t="n"/>
      <c r="C1380" s="50" t="n"/>
      <c r="D1380" s="51" t="n"/>
      <c r="E1380" s="50" t="n"/>
      <c r="F1380" s="50" t="n"/>
      <c r="G1380" s="50" t="n"/>
      <c r="H1380" s="50" t="n"/>
      <c r="I1380" s="50" t="n"/>
      <c r="J1380" s="50" t="n"/>
      <c r="K1380" s="50" t="n"/>
      <c r="L1380" s="50" t="n"/>
      <c r="M1380" s="50" t="n"/>
      <c r="N1380" s="50" t="n"/>
      <c r="O1380" s="51" t="n"/>
      <c r="P1380" s="50" t="n"/>
      <c r="Q1380" s="50" t="n"/>
      <c r="R1380" s="50" t="n"/>
      <c r="S1380" s="50" t="n"/>
      <c r="T1380" s="50" t="n"/>
      <c r="U1380" s="50" t="n"/>
      <c r="V1380" s="50" t="n"/>
      <c r="W1380" s="50" t="n"/>
      <c r="X1380" s="50" t="n"/>
      <c r="Y1380" s="51" t="n"/>
      <c r="Z1380" s="52" t="n"/>
      <c r="AA1380" s="50" t="n"/>
      <c r="AB1380" s="50" t="n"/>
      <c r="AC1380" s="61" t="n"/>
      <c r="AD1380" s="61" t="n"/>
      <c r="AE1380" s="50" t="n"/>
      <c r="AF1380" s="0" t="n"/>
      <c r="AG1380" s="0" t="n"/>
      <c r="AH1380" s="85">
        <f>IF(COUNTA(A1380:AG1380,AI1380,AL1380:AP1380)=0,"",IF(TRIM(A1380)="","AIR-ID REQUIRED",IF(OR(AND(K1380&lt;&gt;"",ISNA(MATCH(K1380,{"Yes","No","Unknown"},0))),AND(Q1380&lt;&gt;"",ISNA(MATCH(Q1380,{"Yes","No","Unknown"},0))),AND(R1380&lt;&gt;"",ISNA(MATCH(R1380,{"Yes","No","Unknown"},0))),AND(T1380&lt;&gt;"",ISNA(MATCH(T1380,{"Yes","No","Unknown"},0))),AND(J1380&lt;&gt;"",ISNA(MATCH(J1380,{"Improving","Stable","Deteriorating","New / Baseline","Not yet known"},0))),AND(Z1380&lt;&gt;"",ISNA(MATCH(Z1380,{"Open","Reviewed","Action Open","Escalated","Closed"},0))),AND(AG1380&lt;&gt;"",ISNA(MATCH(AG1380,{"UC-ID specific","Shared system baseline"},0))),AND(AI1380&lt;&gt;"",ISNA(MATCH(AI1380,{"Low","Medium","High","Critical"},0))),AND(AL1380&lt;&gt;"",COUNTIF(Lists!$A$3:$A$10,AL1380)=0),AND(AO1380&lt;&gt;"",ISNA(MATCH(AO1380,{"Operational monitoring","Performance review","Formal review"},0))),AND(AP1380&lt;&gt;"",ISNA(MATCH(AP1380,{"Raised per Monitoring and Review Plan","Not action-capable","Action-capable: raise not yet set"},0)))),"INVALID VALUE — use the dropdown list",IF(AND(AG1380="UC-ID specific",OR(AF1380="",AF1380="None")),"UC-ID REQUIRED",IF(OR(J1380="",K1380="",Q1380="",R1380="",T1380="",AL1380="",J1380="Not yet known",K1380="Unknown",Q1380="Unknown",R1380="Unknown",T1380="Unknown"),"UNKNOWN TO RESOLVE",IF(AND(K1380="Yes",OR(H1380="",I1380="",M1380="",N1380="",O1380="",P1380="",P1380="None",X1380="")),"BREACH ACTION INCOMPLETE",IF(AND(OR(K1380="Yes",Q1380="Yes"),AL1380="None"),"TRIGGER NOT RECORDED — select the E.4 trigger",IF(AND(OR(AND(AL1380&lt;&gt;"",AL1380&lt;&gt;"None"),R1380="Yes"),AM1380=""),"REASSESSMENT / CONSIDERATION REF REQUIRED",IF(AND(OR(R1380="Yes",T1380="Yes"),U1380=""),"GATE LOG EVENT ID REQUIRED",IF(OR(AND(D1380&lt;&gt;"",NOT(ISNUMBER(D1380))),AND(Y1380&lt;&gt;"",NOT(ISNUMBER(Y1380))),AND(ISNUMBER(D1380),ISNUMBER(Y1380),Y1380&lt;=D1380)),"DATE CHECK — Review and Next Review must be dates, Next after Review",IF(AND(ISNUMBER(AC1380),ISNUMBER(AD1380),AD1380&gt;AC1380),"SAMPLE EXCEEDS POPULATION",IF(AND(ISNUMBER(AD1380),ISNUMBER(AK1380),AD1380&lt;AK1380),"SAMPLE BELOW TIER MINIMUM",IF(AND(AI1380&lt;&gt;"",ISNUMBER(Y1380),AO1380=""),"REVIEW TYPE REQUIRED: operational, performance or formal (§6.4.4)",IF(AND(ISNUMBER(D1380),ISNUMBER(Y1380),AI1380&lt;&gt;"",Y1380-D1380&gt;IF(AI1380="Critical",31,IF(AI1380="High",IF(OR(AO1380="Operational monitoring",AO1380="Performance review"),31,92),IF(AI1380="Medium",IF(AO1380="Operational monitoring",31,IF(AO1380="Performance review",92,366)),366)))),"NEXT REVIEW EXCEEDS TIER CADENCE",IF(OR(AP1380="",AP1380="Action-capable: raise not yet set"),"AGENTIC CADENCE RAISE NOT SET (§6.4.4; size to be set by the Council)",IF(AND(Z1380="Closed",OR(D1380="",E1380="",G1380="",H1380="",I1380="",X1380="",Y1380="",AA1380="",AB1380="",NOT(ISNUMBER(AC1380)),NOT(ISNUMBER(AD1380)),AC1380&lt;1,AD1380&lt;1,AE1380="",AG1380="",AI1380="")),"CLOSURE EVIDENCE MISSING",IF(Z1380="Closed","Closure ready for independent review","Open / review")))))))))))))))))</f>
        <v/>
      </c>
      <c r="AI1380" s="0" t="n"/>
      <c r="AJ1380" s="0">
        <f>IF(AI1380="","",IF(AO1380="Operational monitoring",IF(AI1380="Low","Routine operational monitoring by the Service Owner",IF(AI1380="Medium","Monthly","Continuous (logged at least monthly)")),IF(AO1380="Performance review",IF(AI1380="Critical","At least monthly",IF(AI1380="High","Monthly",IF(AI1380="Medium","Quarterly","Annual"))),IF(AI1380="Critical","Continuous monitoring; formal review at least monthly",IF(AI1380="High","Quarterly","Annual")))))</f>
        <v/>
      </c>
      <c r="AK1380" s="0">
        <f>IF(OR(AI1380="",NOT(ISNUMBER(AC1380))),"",IF(OR(AI1380="Critical",AI1380="High"),MIN(AC1380,MAX(30,ROUNDUP(0.05*AC1380,0))),IF(AI1380="Medium",MIN(AC1380,20),MIN(AC1380,10))))</f>
        <v/>
      </c>
      <c r="AL1380" s="0" t="n"/>
      <c r="AM1380" s="0" t="n"/>
      <c r="AN1380" s="0" t="n"/>
      <c r="AO1380" s="0" t="n"/>
      <c r="AP1380" s="0" t="n"/>
    </row>
    <row r="1381">
      <c r="A1381" s="49" t="n"/>
      <c r="B1381" s="50" t="n"/>
      <c r="C1381" s="50" t="n"/>
      <c r="D1381" s="51" t="n"/>
      <c r="E1381" s="50" t="n"/>
      <c r="F1381" s="50" t="n"/>
      <c r="G1381" s="50" t="n"/>
      <c r="H1381" s="50" t="n"/>
      <c r="I1381" s="50" t="n"/>
      <c r="J1381" s="50" t="n"/>
      <c r="K1381" s="50" t="n"/>
      <c r="L1381" s="50" t="n"/>
      <c r="M1381" s="50" t="n"/>
      <c r="N1381" s="50" t="n"/>
      <c r="O1381" s="51" t="n"/>
      <c r="P1381" s="50" t="n"/>
      <c r="Q1381" s="50" t="n"/>
      <c r="R1381" s="50" t="n"/>
      <c r="S1381" s="50" t="n"/>
      <c r="T1381" s="50" t="n"/>
      <c r="U1381" s="50" t="n"/>
      <c r="V1381" s="50" t="n"/>
      <c r="W1381" s="50" t="n"/>
      <c r="X1381" s="50" t="n"/>
      <c r="Y1381" s="51" t="n"/>
      <c r="Z1381" s="52" t="n"/>
      <c r="AA1381" s="50" t="n"/>
      <c r="AB1381" s="50" t="n"/>
      <c r="AC1381" s="61" t="n"/>
      <c r="AD1381" s="61" t="n"/>
      <c r="AE1381" s="50" t="n"/>
      <c r="AF1381" s="0" t="n"/>
      <c r="AG1381" s="0" t="n"/>
      <c r="AH1381" s="85">
        <f>IF(COUNTA(A1381:AG1381,AI1381,AL1381:AP1381)=0,"",IF(TRIM(A1381)="","AIR-ID REQUIRED",IF(OR(AND(K1381&lt;&gt;"",ISNA(MATCH(K1381,{"Yes","No","Unknown"},0))),AND(Q1381&lt;&gt;"",ISNA(MATCH(Q1381,{"Yes","No","Unknown"},0))),AND(R1381&lt;&gt;"",ISNA(MATCH(R1381,{"Yes","No","Unknown"},0))),AND(T1381&lt;&gt;"",ISNA(MATCH(T1381,{"Yes","No","Unknown"},0))),AND(J1381&lt;&gt;"",ISNA(MATCH(J1381,{"Improving","Stable","Deteriorating","New / Baseline","Not yet known"},0))),AND(Z1381&lt;&gt;"",ISNA(MATCH(Z1381,{"Open","Reviewed","Action Open","Escalated","Closed"},0))),AND(AG1381&lt;&gt;"",ISNA(MATCH(AG1381,{"UC-ID specific","Shared system baseline"},0))),AND(AI1381&lt;&gt;"",ISNA(MATCH(AI1381,{"Low","Medium","High","Critical"},0))),AND(AL1381&lt;&gt;"",COUNTIF(Lists!$A$3:$A$10,AL1381)=0),AND(AO1381&lt;&gt;"",ISNA(MATCH(AO1381,{"Operational monitoring","Performance review","Formal review"},0))),AND(AP1381&lt;&gt;"",ISNA(MATCH(AP1381,{"Raised per Monitoring and Review Plan","Not action-capable","Action-capable: raise not yet set"},0)))),"INVALID VALUE — use the dropdown list",IF(AND(AG1381="UC-ID specific",OR(AF1381="",AF1381="None")),"UC-ID REQUIRED",IF(OR(J1381="",K1381="",Q1381="",R1381="",T1381="",AL1381="",J1381="Not yet known",K1381="Unknown",Q1381="Unknown",R1381="Unknown",T1381="Unknown"),"UNKNOWN TO RESOLVE",IF(AND(K1381="Yes",OR(H1381="",I1381="",M1381="",N1381="",O1381="",P1381="",P1381="None",X1381="")),"BREACH ACTION INCOMPLETE",IF(AND(OR(K1381="Yes",Q1381="Yes"),AL1381="None"),"TRIGGER NOT RECORDED — select the E.4 trigger",IF(AND(OR(AND(AL1381&lt;&gt;"",AL1381&lt;&gt;"None"),R1381="Yes"),AM1381=""),"REASSESSMENT / CONSIDERATION REF REQUIRED",IF(AND(OR(R1381="Yes",T1381="Yes"),U1381=""),"GATE LOG EVENT ID REQUIRED",IF(OR(AND(D1381&lt;&gt;"",NOT(ISNUMBER(D1381))),AND(Y1381&lt;&gt;"",NOT(ISNUMBER(Y1381))),AND(ISNUMBER(D1381),ISNUMBER(Y1381),Y1381&lt;=D1381)),"DATE CHECK — Review and Next Review must be dates, Next after Review",IF(AND(ISNUMBER(AC1381),ISNUMBER(AD1381),AD1381&gt;AC1381),"SAMPLE EXCEEDS POPULATION",IF(AND(ISNUMBER(AD1381),ISNUMBER(AK1381),AD1381&lt;AK1381),"SAMPLE BELOW TIER MINIMUM",IF(AND(AI1381&lt;&gt;"",ISNUMBER(Y1381),AO1381=""),"REVIEW TYPE REQUIRED: operational, performance or formal (§6.4.4)",IF(AND(ISNUMBER(D1381),ISNUMBER(Y1381),AI1381&lt;&gt;"",Y1381-D1381&gt;IF(AI1381="Critical",31,IF(AI1381="High",IF(OR(AO1381="Operational monitoring",AO1381="Performance review"),31,92),IF(AI1381="Medium",IF(AO1381="Operational monitoring",31,IF(AO1381="Performance review",92,366)),366)))),"NEXT REVIEW EXCEEDS TIER CADENCE",IF(OR(AP1381="",AP1381="Action-capable: raise not yet set"),"AGENTIC CADENCE RAISE NOT SET (§6.4.4; size to be set by the Council)",IF(AND(Z1381="Closed",OR(D1381="",E1381="",G1381="",H1381="",I1381="",X1381="",Y1381="",AA1381="",AB1381="",NOT(ISNUMBER(AC1381)),NOT(ISNUMBER(AD1381)),AC1381&lt;1,AD1381&lt;1,AE1381="",AG1381="",AI1381="")),"CLOSURE EVIDENCE MISSING",IF(Z1381="Closed","Closure ready for independent review","Open / review")))))))))))))))))</f>
        <v/>
      </c>
      <c r="AI1381" s="0" t="n"/>
      <c r="AJ1381" s="0">
        <f>IF(AI1381="","",IF(AO1381="Operational monitoring",IF(AI1381="Low","Routine operational monitoring by the Service Owner",IF(AI1381="Medium","Monthly","Continuous (logged at least monthly)")),IF(AO1381="Performance review",IF(AI1381="Critical","At least monthly",IF(AI1381="High","Monthly",IF(AI1381="Medium","Quarterly","Annual"))),IF(AI1381="Critical","Continuous monitoring; formal review at least monthly",IF(AI1381="High","Quarterly","Annual")))))</f>
        <v/>
      </c>
      <c r="AK1381" s="0">
        <f>IF(OR(AI1381="",NOT(ISNUMBER(AC1381))),"",IF(OR(AI1381="Critical",AI1381="High"),MIN(AC1381,MAX(30,ROUNDUP(0.05*AC1381,0))),IF(AI1381="Medium",MIN(AC1381,20),MIN(AC1381,10))))</f>
        <v/>
      </c>
      <c r="AL1381" s="0" t="n"/>
      <c r="AM1381" s="0" t="n"/>
      <c r="AN1381" s="0" t="n"/>
      <c r="AO1381" s="0" t="n"/>
      <c r="AP1381" s="0" t="n"/>
    </row>
    <row r="1382">
      <c r="A1382" s="49" t="n"/>
      <c r="B1382" s="50" t="n"/>
      <c r="C1382" s="50" t="n"/>
      <c r="D1382" s="51" t="n"/>
      <c r="E1382" s="50" t="n"/>
      <c r="F1382" s="50" t="n"/>
      <c r="G1382" s="50" t="n"/>
      <c r="H1382" s="50" t="n"/>
      <c r="I1382" s="50" t="n"/>
      <c r="J1382" s="50" t="n"/>
      <c r="K1382" s="50" t="n"/>
      <c r="L1382" s="50" t="n"/>
      <c r="M1382" s="50" t="n"/>
      <c r="N1382" s="50" t="n"/>
      <c r="O1382" s="51" t="n"/>
      <c r="P1382" s="50" t="n"/>
      <c r="Q1382" s="50" t="n"/>
      <c r="R1382" s="50" t="n"/>
      <c r="S1382" s="50" t="n"/>
      <c r="T1382" s="50" t="n"/>
      <c r="U1382" s="50" t="n"/>
      <c r="V1382" s="50" t="n"/>
      <c r="W1382" s="50" t="n"/>
      <c r="X1382" s="50" t="n"/>
      <c r="Y1382" s="51" t="n"/>
      <c r="Z1382" s="52" t="n"/>
      <c r="AA1382" s="50" t="n"/>
      <c r="AB1382" s="50" t="n"/>
      <c r="AC1382" s="61" t="n"/>
      <c r="AD1382" s="61" t="n"/>
      <c r="AE1382" s="50" t="n"/>
      <c r="AF1382" s="0" t="n"/>
      <c r="AG1382" s="0" t="n"/>
      <c r="AH1382" s="85">
        <f>IF(COUNTA(A1382:AG1382,AI1382,AL1382:AP1382)=0,"",IF(TRIM(A1382)="","AIR-ID REQUIRED",IF(OR(AND(K1382&lt;&gt;"",ISNA(MATCH(K1382,{"Yes","No","Unknown"},0))),AND(Q1382&lt;&gt;"",ISNA(MATCH(Q1382,{"Yes","No","Unknown"},0))),AND(R1382&lt;&gt;"",ISNA(MATCH(R1382,{"Yes","No","Unknown"},0))),AND(T1382&lt;&gt;"",ISNA(MATCH(T1382,{"Yes","No","Unknown"},0))),AND(J1382&lt;&gt;"",ISNA(MATCH(J1382,{"Improving","Stable","Deteriorating","New / Baseline","Not yet known"},0))),AND(Z1382&lt;&gt;"",ISNA(MATCH(Z1382,{"Open","Reviewed","Action Open","Escalated","Closed"},0))),AND(AG1382&lt;&gt;"",ISNA(MATCH(AG1382,{"UC-ID specific","Shared system baseline"},0))),AND(AI1382&lt;&gt;"",ISNA(MATCH(AI1382,{"Low","Medium","High","Critical"},0))),AND(AL1382&lt;&gt;"",COUNTIF(Lists!$A$3:$A$10,AL1382)=0),AND(AO1382&lt;&gt;"",ISNA(MATCH(AO1382,{"Operational monitoring","Performance review","Formal review"},0))),AND(AP1382&lt;&gt;"",ISNA(MATCH(AP1382,{"Raised per Monitoring and Review Plan","Not action-capable","Action-capable: raise not yet set"},0)))),"INVALID VALUE — use the dropdown list",IF(AND(AG1382="UC-ID specific",OR(AF1382="",AF1382="None")),"UC-ID REQUIRED",IF(OR(J1382="",K1382="",Q1382="",R1382="",T1382="",AL1382="",J1382="Not yet known",K1382="Unknown",Q1382="Unknown",R1382="Unknown",T1382="Unknown"),"UNKNOWN TO RESOLVE",IF(AND(K1382="Yes",OR(H1382="",I1382="",M1382="",N1382="",O1382="",P1382="",P1382="None",X1382="")),"BREACH ACTION INCOMPLETE",IF(AND(OR(K1382="Yes",Q1382="Yes"),AL1382="None"),"TRIGGER NOT RECORDED — select the E.4 trigger",IF(AND(OR(AND(AL1382&lt;&gt;"",AL1382&lt;&gt;"None"),R1382="Yes"),AM1382=""),"REASSESSMENT / CONSIDERATION REF REQUIRED",IF(AND(OR(R1382="Yes",T1382="Yes"),U1382=""),"GATE LOG EVENT ID REQUIRED",IF(OR(AND(D1382&lt;&gt;"",NOT(ISNUMBER(D1382))),AND(Y1382&lt;&gt;"",NOT(ISNUMBER(Y1382))),AND(ISNUMBER(D1382),ISNUMBER(Y1382),Y1382&lt;=D1382)),"DATE CHECK — Review and Next Review must be dates, Next after Review",IF(AND(ISNUMBER(AC1382),ISNUMBER(AD1382),AD1382&gt;AC1382),"SAMPLE EXCEEDS POPULATION",IF(AND(ISNUMBER(AD1382),ISNUMBER(AK1382),AD1382&lt;AK1382),"SAMPLE BELOW TIER MINIMUM",IF(AND(AI1382&lt;&gt;"",ISNUMBER(Y1382),AO1382=""),"REVIEW TYPE REQUIRED: operational, performance or formal (§6.4.4)",IF(AND(ISNUMBER(D1382),ISNUMBER(Y1382),AI1382&lt;&gt;"",Y1382-D1382&gt;IF(AI1382="Critical",31,IF(AI1382="High",IF(OR(AO1382="Operational monitoring",AO1382="Performance review"),31,92),IF(AI1382="Medium",IF(AO1382="Operational monitoring",31,IF(AO1382="Performance review",92,366)),366)))),"NEXT REVIEW EXCEEDS TIER CADENCE",IF(OR(AP1382="",AP1382="Action-capable: raise not yet set"),"AGENTIC CADENCE RAISE NOT SET (§6.4.4; size to be set by the Council)",IF(AND(Z1382="Closed",OR(D1382="",E1382="",G1382="",H1382="",I1382="",X1382="",Y1382="",AA1382="",AB1382="",NOT(ISNUMBER(AC1382)),NOT(ISNUMBER(AD1382)),AC1382&lt;1,AD1382&lt;1,AE1382="",AG1382="",AI1382="")),"CLOSURE EVIDENCE MISSING",IF(Z1382="Closed","Closure ready for independent review","Open / review")))))))))))))))))</f>
        <v/>
      </c>
      <c r="AI1382" s="0" t="n"/>
      <c r="AJ1382" s="0">
        <f>IF(AI1382="","",IF(AO1382="Operational monitoring",IF(AI1382="Low","Routine operational monitoring by the Service Owner",IF(AI1382="Medium","Monthly","Continuous (logged at least monthly)")),IF(AO1382="Performance review",IF(AI1382="Critical","At least monthly",IF(AI1382="High","Monthly",IF(AI1382="Medium","Quarterly","Annual"))),IF(AI1382="Critical","Continuous monitoring; formal review at least monthly",IF(AI1382="High","Quarterly","Annual")))))</f>
        <v/>
      </c>
      <c r="AK1382" s="0">
        <f>IF(OR(AI1382="",NOT(ISNUMBER(AC1382))),"",IF(OR(AI1382="Critical",AI1382="High"),MIN(AC1382,MAX(30,ROUNDUP(0.05*AC1382,0))),IF(AI1382="Medium",MIN(AC1382,20),MIN(AC1382,10))))</f>
        <v/>
      </c>
      <c r="AL1382" s="0" t="n"/>
      <c r="AM1382" s="0" t="n"/>
      <c r="AN1382" s="0" t="n"/>
      <c r="AO1382" s="0" t="n"/>
      <c r="AP1382" s="0" t="n"/>
    </row>
    <row r="1383">
      <c r="A1383" s="49" t="n"/>
      <c r="B1383" s="50" t="n"/>
      <c r="C1383" s="50" t="n"/>
      <c r="D1383" s="51" t="n"/>
      <c r="E1383" s="50" t="n"/>
      <c r="F1383" s="50" t="n"/>
      <c r="G1383" s="50" t="n"/>
      <c r="H1383" s="50" t="n"/>
      <c r="I1383" s="50" t="n"/>
      <c r="J1383" s="50" t="n"/>
      <c r="K1383" s="50" t="n"/>
      <c r="L1383" s="50" t="n"/>
      <c r="M1383" s="50" t="n"/>
      <c r="N1383" s="50" t="n"/>
      <c r="O1383" s="51" t="n"/>
      <c r="P1383" s="50" t="n"/>
      <c r="Q1383" s="50" t="n"/>
      <c r="R1383" s="50" t="n"/>
      <c r="S1383" s="50" t="n"/>
      <c r="T1383" s="50" t="n"/>
      <c r="U1383" s="50" t="n"/>
      <c r="V1383" s="50" t="n"/>
      <c r="W1383" s="50" t="n"/>
      <c r="X1383" s="50" t="n"/>
      <c r="Y1383" s="51" t="n"/>
      <c r="Z1383" s="52" t="n"/>
      <c r="AA1383" s="50" t="n"/>
      <c r="AB1383" s="50" t="n"/>
      <c r="AC1383" s="61" t="n"/>
      <c r="AD1383" s="61" t="n"/>
      <c r="AE1383" s="50" t="n"/>
      <c r="AF1383" s="0" t="n"/>
      <c r="AG1383" s="0" t="n"/>
      <c r="AH1383" s="85">
        <f>IF(COUNTA(A1383:AG1383,AI1383,AL1383:AP1383)=0,"",IF(TRIM(A1383)="","AIR-ID REQUIRED",IF(OR(AND(K1383&lt;&gt;"",ISNA(MATCH(K1383,{"Yes","No","Unknown"},0))),AND(Q1383&lt;&gt;"",ISNA(MATCH(Q1383,{"Yes","No","Unknown"},0))),AND(R1383&lt;&gt;"",ISNA(MATCH(R1383,{"Yes","No","Unknown"},0))),AND(T1383&lt;&gt;"",ISNA(MATCH(T1383,{"Yes","No","Unknown"},0))),AND(J1383&lt;&gt;"",ISNA(MATCH(J1383,{"Improving","Stable","Deteriorating","New / Baseline","Not yet known"},0))),AND(Z1383&lt;&gt;"",ISNA(MATCH(Z1383,{"Open","Reviewed","Action Open","Escalated","Closed"},0))),AND(AG1383&lt;&gt;"",ISNA(MATCH(AG1383,{"UC-ID specific","Shared system baseline"},0))),AND(AI1383&lt;&gt;"",ISNA(MATCH(AI1383,{"Low","Medium","High","Critical"},0))),AND(AL1383&lt;&gt;"",COUNTIF(Lists!$A$3:$A$10,AL1383)=0),AND(AO1383&lt;&gt;"",ISNA(MATCH(AO1383,{"Operational monitoring","Performance review","Formal review"},0))),AND(AP1383&lt;&gt;"",ISNA(MATCH(AP1383,{"Raised per Monitoring and Review Plan","Not action-capable","Action-capable: raise not yet set"},0)))),"INVALID VALUE — use the dropdown list",IF(AND(AG1383="UC-ID specific",OR(AF1383="",AF1383="None")),"UC-ID REQUIRED",IF(OR(J1383="",K1383="",Q1383="",R1383="",T1383="",AL1383="",J1383="Not yet known",K1383="Unknown",Q1383="Unknown",R1383="Unknown",T1383="Unknown"),"UNKNOWN TO RESOLVE",IF(AND(K1383="Yes",OR(H1383="",I1383="",M1383="",N1383="",O1383="",P1383="",P1383="None",X1383="")),"BREACH ACTION INCOMPLETE",IF(AND(OR(K1383="Yes",Q1383="Yes"),AL1383="None"),"TRIGGER NOT RECORDED — select the E.4 trigger",IF(AND(OR(AND(AL1383&lt;&gt;"",AL1383&lt;&gt;"None"),R1383="Yes"),AM1383=""),"REASSESSMENT / CONSIDERATION REF REQUIRED",IF(AND(OR(R1383="Yes",T1383="Yes"),U1383=""),"GATE LOG EVENT ID REQUIRED",IF(OR(AND(D1383&lt;&gt;"",NOT(ISNUMBER(D1383))),AND(Y1383&lt;&gt;"",NOT(ISNUMBER(Y1383))),AND(ISNUMBER(D1383),ISNUMBER(Y1383),Y1383&lt;=D1383)),"DATE CHECK — Review and Next Review must be dates, Next after Review",IF(AND(ISNUMBER(AC1383),ISNUMBER(AD1383),AD1383&gt;AC1383),"SAMPLE EXCEEDS POPULATION",IF(AND(ISNUMBER(AD1383),ISNUMBER(AK1383),AD1383&lt;AK1383),"SAMPLE BELOW TIER MINIMUM",IF(AND(AI1383&lt;&gt;"",ISNUMBER(Y1383),AO1383=""),"REVIEW TYPE REQUIRED: operational, performance or formal (§6.4.4)",IF(AND(ISNUMBER(D1383),ISNUMBER(Y1383),AI1383&lt;&gt;"",Y1383-D1383&gt;IF(AI1383="Critical",31,IF(AI1383="High",IF(OR(AO1383="Operational monitoring",AO1383="Performance review"),31,92),IF(AI1383="Medium",IF(AO1383="Operational monitoring",31,IF(AO1383="Performance review",92,366)),366)))),"NEXT REVIEW EXCEEDS TIER CADENCE",IF(OR(AP1383="",AP1383="Action-capable: raise not yet set"),"AGENTIC CADENCE RAISE NOT SET (§6.4.4; size to be set by the Council)",IF(AND(Z1383="Closed",OR(D1383="",E1383="",G1383="",H1383="",I1383="",X1383="",Y1383="",AA1383="",AB1383="",NOT(ISNUMBER(AC1383)),NOT(ISNUMBER(AD1383)),AC1383&lt;1,AD1383&lt;1,AE1383="",AG1383="",AI1383="")),"CLOSURE EVIDENCE MISSING",IF(Z1383="Closed","Closure ready for independent review","Open / review")))))))))))))))))</f>
        <v/>
      </c>
      <c r="AI1383" s="0" t="n"/>
      <c r="AJ1383" s="0">
        <f>IF(AI1383="","",IF(AO1383="Operational monitoring",IF(AI1383="Low","Routine operational monitoring by the Service Owner",IF(AI1383="Medium","Monthly","Continuous (logged at least monthly)")),IF(AO1383="Performance review",IF(AI1383="Critical","At least monthly",IF(AI1383="High","Monthly",IF(AI1383="Medium","Quarterly","Annual"))),IF(AI1383="Critical","Continuous monitoring; formal review at least monthly",IF(AI1383="High","Quarterly","Annual")))))</f>
        <v/>
      </c>
      <c r="AK1383" s="0">
        <f>IF(OR(AI1383="",NOT(ISNUMBER(AC1383))),"",IF(OR(AI1383="Critical",AI1383="High"),MIN(AC1383,MAX(30,ROUNDUP(0.05*AC1383,0))),IF(AI1383="Medium",MIN(AC1383,20),MIN(AC1383,10))))</f>
        <v/>
      </c>
      <c r="AL1383" s="0" t="n"/>
      <c r="AM1383" s="0" t="n"/>
      <c r="AN1383" s="0" t="n"/>
      <c r="AO1383" s="0" t="n"/>
      <c r="AP1383" s="0" t="n"/>
    </row>
    <row r="1384">
      <c r="A1384" s="49" t="n"/>
      <c r="B1384" s="50" t="n"/>
      <c r="C1384" s="50" t="n"/>
      <c r="D1384" s="51" t="n"/>
      <c r="E1384" s="50" t="n"/>
      <c r="F1384" s="50" t="n"/>
      <c r="G1384" s="50" t="n"/>
      <c r="H1384" s="50" t="n"/>
      <c r="I1384" s="50" t="n"/>
      <c r="J1384" s="50" t="n"/>
      <c r="K1384" s="50" t="n"/>
      <c r="L1384" s="50" t="n"/>
      <c r="M1384" s="50" t="n"/>
      <c r="N1384" s="50" t="n"/>
      <c r="O1384" s="51" t="n"/>
      <c r="P1384" s="50" t="n"/>
      <c r="Q1384" s="50" t="n"/>
      <c r="R1384" s="50" t="n"/>
      <c r="S1384" s="50" t="n"/>
      <c r="T1384" s="50" t="n"/>
      <c r="U1384" s="50" t="n"/>
      <c r="V1384" s="50" t="n"/>
      <c r="W1384" s="50" t="n"/>
      <c r="X1384" s="50" t="n"/>
      <c r="Y1384" s="51" t="n"/>
      <c r="Z1384" s="52" t="n"/>
      <c r="AA1384" s="50" t="n"/>
      <c r="AB1384" s="50" t="n"/>
      <c r="AC1384" s="61" t="n"/>
      <c r="AD1384" s="61" t="n"/>
      <c r="AE1384" s="50" t="n"/>
      <c r="AF1384" s="0" t="n"/>
      <c r="AG1384" s="0" t="n"/>
      <c r="AH1384" s="85">
        <f>IF(COUNTA(A1384:AG1384,AI1384,AL1384:AP1384)=0,"",IF(TRIM(A1384)="","AIR-ID REQUIRED",IF(OR(AND(K1384&lt;&gt;"",ISNA(MATCH(K1384,{"Yes","No","Unknown"},0))),AND(Q1384&lt;&gt;"",ISNA(MATCH(Q1384,{"Yes","No","Unknown"},0))),AND(R1384&lt;&gt;"",ISNA(MATCH(R1384,{"Yes","No","Unknown"},0))),AND(T1384&lt;&gt;"",ISNA(MATCH(T1384,{"Yes","No","Unknown"},0))),AND(J1384&lt;&gt;"",ISNA(MATCH(J1384,{"Improving","Stable","Deteriorating","New / Baseline","Not yet known"},0))),AND(Z1384&lt;&gt;"",ISNA(MATCH(Z1384,{"Open","Reviewed","Action Open","Escalated","Closed"},0))),AND(AG1384&lt;&gt;"",ISNA(MATCH(AG1384,{"UC-ID specific","Shared system baseline"},0))),AND(AI1384&lt;&gt;"",ISNA(MATCH(AI1384,{"Low","Medium","High","Critical"},0))),AND(AL1384&lt;&gt;"",COUNTIF(Lists!$A$3:$A$10,AL1384)=0),AND(AO1384&lt;&gt;"",ISNA(MATCH(AO1384,{"Operational monitoring","Performance review","Formal review"},0))),AND(AP1384&lt;&gt;"",ISNA(MATCH(AP1384,{"Raised per Monitoring and Review Plan","Not action-capable","Action-capable: raise not yet set"},0)))),"INVALID VALUE — use the dropdown list",IF(AND(AG1384="UC-ID specific",OR(AF1384="",AF1384="None")),"UC-ID REQUIRED",IF(OR(J1384="",K1384="",Q1384="",R1384="",T1384="",AL1384="",J1384="Not yet known",K1384="Unknown",Q1384="Unknown",R1384="Unknown",T1384="Unknown"),"UNKNOWN TO RESOLVE",IF(AND(K1384="Yes",OR(H1384="",I1384="",M1384="",N1384="",O1384="",P1384="",P1384="None",X1384="")),"BREACH ACTION INCOMPLETE",IF(AND(OR(K1384="Yes",Q1384="Yes"),AL1384="None"),"TRIGGER NOT RECORDED — select the E.4 trigger",IF(AND(OR(AND(AL1384&lt;&gt;"",AL1384&lt;&gt;"None"),R1384="Yes"),AM1384=""),"REASSESSMENT / CONSIDERATION REF REQUIRED",IF(AND(OR(R1384="Yes",T1384="Yes"),U1384=""),"GATE LOG EVENT ID REQUIRED",IF(OR(AND(D1384&lt;&gt;"",NOT(ISNUMBER(D1384))),AND(Y1384&lt;&gt;"",NOT(ISNUMBER(Y1384))),AND(ISNUMBER(D1384),ISNUMBER(Y1384),Y1384&lt;=D1384)),"DATE CHECK — Review and Next Review must be dates, Next after Review",IF(AND(ISNUMBER(AC1384),ISNUMBER(AD1384),AD1384&gt;AC1384),"SAMPLE EXCEEDS POPULATION",IF(AND(ISNUMBER(AD1384),ISNUMBER(AK1384),AD1384&lt;AK1384),"SAMPLE BELOW TIER MINIMUM",IF(AND(AI1384&lt;&gt;"",ISNUMBER(Y1384),AO1384=""),"REVIEW TYPE REQUIRED: operational, performance or formal (§6.4.4)",IF(AND(ISNUMBER(D1384),ISNUMBER(Y1384),AI1384&lt;&gt;"",Y1384-D1384&gt;IF(AI1384="Critical",31,IF(AI1384="High",IF(OR(AO1384="Operational monitoring",AO1384="Performance review"),31,92),IF(AI1384="Medium",IF(AO1384="Operational monitoring",31,IF(AO1384="Performance review",92,366)),366)))),"NEXT REVIEW EXCEEDS TIER CADENCE",IF(OR(AP1384="",AP1384="Action-capable: raise not yet set"),"AGENTIC CADENCE RAISE NOT SET (§6.4.4; size to be set by the Council)",IF(AND(Z1384="Closed",OR(D1384="",E1384="",G1384="",H1384="",I1384="",X1384="",Y1384="",AA1384="",AB1384="",NOT(ISNUMBER(AC1384)),NOT(ISNUMBER(AD1384)),AC1384&lt;1,AD1384&lt;1,AE1384="",AG1384="",AI1384="")),"CLOSURE EVIDENCE MISSING",IF(Z1384="Closed","Closure ready for independent review","Open / review")))))))))))))))))</f>
        <v/>
      </c>
      <c r="AI1384" s="0" t="n"/>
      <c r="AJ1384" s="0">
        <f>IF(AI1384="","",IF(AO1384="Operational monitoring",IF(AI1384="Low","Routine operational monitoring by the Service Owner",IF(AI1384="Medium","Monthly","Continuous (logged at least monthly)")),IF(AO1384="Performance review",IF(AI1384="Critical","At least monthly",IF(AI1384="High","Monthly",IF(AI1384="Medium","Quarterly","Annual"))),IF(AI1384="Critical","Continuous monitoring; formal review at least monthly",IF(AI1384="High","Quarterly","Annual")))))</f>
        <v/>
      </c>
      <c r="AK1384" s="0">
        <f>IF(OR(AI1384="",NOT(ISNUMBER(AC1384))),"",IF(OR(AI1384="Critical",AI1384="High"),MIN(AC1384,MAX(30,ROUNDUP(0.05*AC1384,0))),IF(AI1384="Medium",MIN(AC1384,20),MIN(AC1384,10))))</f>
        <v/>
      </c>
      <c r="AL1384" s="0" t="n"/>
      <c r="AM1384" s="0" t="n"/>
      <c r="AN1384" s="0" t="n"/>
      <c r="AO1384" s="0" t="n"/>
      <c r="AP1384" s="0" t="n"/>
    </row>
    <row r="1385">
      <c r="A1385" s="49" t="n"/>
      <c r="B1385" s="50" t="n"/>
      <c r="C1385" s="50" t="n"/>
      <c r="D1385" s="51" t="n"/>
      <c r="E1385" s="50" t="n"/>
      <c r="F1385" s="50" t="n"/>
      <c r="G1385" s="50" t="n"/>
      <c r="H1385" s="50" t="n"/>
      <c r="I1385" s="50" t="n"/>
      <c r="J1385" s="50" t="n"/>
      <c r="K1385" s="50" t="n"/>
      <c r="L1385" s="50" t="n"/>
      <c r="M1385" s="50" t="n"/>
      <c r="N1385" s="50" t="n"/>
      <c r="O1385" s="51" t="n"/>
      <c r="P1385" s="50" t="n"/>
      <c r="Q1385" s="50" t="n"/>
      <c r="R1385" s="50" t="n"/>
      <c r="S1385" s="50" t="n"/>
      <c r="T1385" s="50" t="n"/>
      <c r="U1385" s="50" t="n"/>
      <c r="V1385" s="50" t="n"/>
      <c r="W1385" s="50" t="n"/>
      <c r="X1385" s="50" t="n"/>
      <c r="Y1385" s="51" t="n"/>
      <c r="Z1385" s="52" t="n"/>
      <c r="AA1385" s="50" t="n"/>
      <c r="AB1385" s="50" t="n"/>
      <c r="AC1385" s="61" t="n"/>
      <c r="AD1385" s="61" t="n"/>
      <c r="AE1385" s="50" t="n"/>
      <c r="AF1385" s="0" t="n"/>
      <c r="AG1385" s="0" t="n"/>
      <c r="AH1385" s="85">
        <f>IF(COUNTA(A1385:AG1385,AI1385,AL1385:AP1385)=0,"",IF(TRIM(A1385)="","AIR-ID REQUIRED",IF(OR(AND(K1385&lt;&gt;"",ISNA(MATCH(K1385,{"Yes","No","Unknown"},0))),AND(Q1385&lt;&gt;"",ISNA(MATCH(Q1385,{"Yes","No","Unknown"},0))),AND(R1385&lt;&gt;"",ISNA(MATCH(R1385,{"Yes","No","Unknown"},0))),AND(T1385&lt;&gt;"",ISNA(MATCH(T1385,{"Yes","No","Unknown"},0))),AND(J1385&lt;&gt;"",ISNA(MATCH(J1385,{"Improving","Stable","Deteriorating","New / Baseline","Not yet known"},0))),AND(Z1385&lt;&gt;"",ISNA(MATCH(Z1385,{"Open","Reviewed","Action Open","Escalated","Closed"},0))),AND(AG1385&lt;&gt;"",ISNA(MATCH(AG1385,{"UC-ID specific","Shared system baseline"},0))),AND(AI1385&lt;&gt;"",ISNA(MATCH(AI1385,{"Low","Medium","High","Critical"},0))),AND(AL1385&lt;&gt;"",COUNTIF(Lists!$A$3:$A$10,AL1385)=0),AND(AO1385&lt;&gt;"",ISNA(MATCH(AO1385,{"Operational monitoring","Performance review","Formal review"},0))),AND(AP1385&lt;&gt;"",ISNA(MATCH(AP1385,{"Raised per Monitoring and Review Plan","Not action-capable","Action-capable: raise not yet set"},0)))),"INVALID VALUE — use the dropdown list",IF(AND(AG1385="UC-ID specific",OR(AF1385="",AF1385="None")),"UC-ID REQUIRED",IF(OR(J1385="",K1385="",Q1385="",R1385="",T1385="",AL1385="",J1385="Not yet known",K1385="Unknown",Q1385="Unknown",R1385="Unknown",T1385="Unknown"),"UNKNOWN TO RESOLVE",IF(AND(K1385="Yes",OR(H1385="",I1385="",M1385="",N1385="",O1385="",P1385="",P1385="None",X1385="")),"BREACH ACTION INCOMPLETE",IF(AND(OR(K1385="Yes",Q1385="Yes"),AL1385="None"),"TRIGGER NOT RECORDED — select the E.4 trigger",IF(AND(OR(AND(AL1385&lt;&gt;"",AL1385&lt;&gt;"None"),R1385="Yes"),AM1385=""),"REASSESSMENT / CONSIDERATION REF REQUIRED",IF(AND(OR(R1385="Yes",T1385="Yes"),U1385=""),"GATE LOG EVENT ID REQUIRED",IF(OR(AND(D1385&lt;&gt;"",NOT(ISNUMBER(D1385))),AND(Y1385&lt;&gt;"",NOT(ISNUMBER(Y1385))),AND(ISNUMBER(D1385),ISNUMBER(Y1385),Y1385&lt;=D1385)),"DATE CHECK — Review and Next Review must be dates, Next after Review",IF(AND(ISNUMBER(AC1385),ISNUMBER(AD1385),AD1385&gt;AC1385),"SAMPLE EXCEEDS POPULATION",IF(AND(ISNUMBER(AD1385),ISNUMBER(AK1385),AD1385&lt;AK1385),"SAMPLE BELOW TIER MINIMUM",IF(AND(AI1385&lt;&gt;"",ISNUMBER(Y1385),AO1385=""),"REVIEW TYPE REQUIRED: operational, performance or formal (§6.4.4)",IF(AND(ISNUMBER(D1385),ISNUMBER(Y1385),AI1385&lt;&gt;"",Y1385-D1385&gt;IF(AI1385="Critical",31,IF(AI1385="High",IF(OR(AO1385="Operational monitoring",AO1385="Performance review"),31,92),IF(AI1385="Medium",IF(AO1385="Operational monitoring",31,IF(AO1385="Performance review",92,366)),366)))),"NEXT REVIEW EXCEEDS TIER CADENCE",IF(OR(AP1385="",AP1385="Action-capable: raise not yet set"),"AGENTIC CADENCE RAISE NOT SET (§6.4.4; size to be set by the Council)",IF(AND(Z1385="Closed",OR(D1385="",E1385="",G1385="",H1385="",I1385="",X1385="",Y1385="",AA1385="",AB1385="",NOT(ISNUMBER(AC1385)),NOT(ISNUMBER(AD1385)),AC1385&lt;1,AD1385&lt;1,AE1385="",AG1385="",AI1385="")),"CLOSURE EVIDENCE MISSING",IF(Z1385="Closed","Closure ready for independent review","Open / review")))))))))))))))))</f>
        <v/>
      </c>
      <c r="AI1385" s="0" t="n"/>
      <c r="AJ1385" s="0">
        <f>IF(AI1385="","",IF(AO1385="Operational monitoring",IF(AI1385="Low","Routine operational monitoring by the Service Owner",IF(AI1385="Medium","Monthly","Continuous (logged at least monthly)")),IF(AO1385="Performance review",IF(AI1385="Critical","At least monthly",IF(AI1385="High","Monthly",IF(AI1385="Medium","Quarterly","Annual"))),IF(AI1385="Critical","Continuous monitoring; formal review at least monthly",IF(AI1385="High","Quarterly","Annual")))))</f>
        <v/>
      </c>
      <c r="AK1385" s="0">
        <f>IF(OR(AI1385="",NOT(ISNUMBER(AC1385))),"",IF(OR(AI1385="Critical",AI1385="High"),MIN(AC1385,MAX(30,ROUNDUP(0.05*AC1385,0))),IF(AI1385="Medium",MIN(AC1385,20),MIN(AC1385,10))))</f>
        <v/>
      </c>
      <c r="AL1385" s="0" t="n"/>
      <c r="AM1385" s="0" t="n"/>
      <c r="AN1385" s="0" t="n"/>
      <c r="AO1385" s="0" t="n"/>
      <c r="AP1385" s="0" t="n"/>
    </row>
    <row r="1386">
      <c r="A1386" s="49" t="n"/>
      <c r="B1386" s="50" t="n"/>
      <c r="C1386" s="50" t="n"/>
      <c r="D1386" s="51" t="n"/>
      <c r="E1386" s="50" t="n"/>
      <c r="F1386" s="50" t="n"/>
      <c r="G1386" s="50" t="n"/>
      <c r="H1386" s="50" t="n"/>
      <c r="I1386" s="50" t="n"/>
      <c r="J1386" s="50" t="n"/>
      <c r="K1386" s="50" t="n"/>
      <c r="L1386" s="50" t="n"/>
      <c r="M1386" s="50" t="n"/>
      <c r="N1386" s="50" t="n"/>
      <c r="O1386" s="51" t="n"/>
      <c r="P1386" s="50" t="n"/>
      <c r="Q1386" s="50" t="n"/>
      <c r="R1386" s="50" t="n"/>
      <c r="S1386" s="50" t="n"/>
      <c r="T1386" s="50" t="n"/>
      <c r="U1386" s="50" t="n"/>
      <c r="V1386" s="50" t="n"/>
      <c r="W1386" s="50" t="n"/>
      <c r="X1386" s="50" t="n"/>
      <c r="Y1386" s="51" t="n"/>
      <c r="Z1386" s="52" t="n"/>
      <c r="AA1386" s="50" t="n"/>
      <c r="AB1386" s="50" t="n"/>
      <c r="AC1386" s="61" t="n"/>
      <c r="AD1386" s="61" t="n"/>
      <c r="AE1386" s="50" t="n"/>
      <c r="AF1386" s="0" t="n"/>
      <c r="AG1386" s="0" t="n"/>
      <c r="AH1386" s="85">
        <f>IF(COUNTA(A1386:AG1386,AI1386,AL1386:AP1386)=0,"",IF(TRIM(A1386)="","AIR-ID REQUIRED",IF(OR(AND(K1386&lt;&gt;"",ISNA(MATCH(K1386,{"Yes","No","Unknown"},0))),AND(Q1386&lt;&gt;"",ISNA(MATCH(Q1386,{"Yes","No","Unknown"},0))),AND(R1386&lt;&gt;"",ISNA(MATCH(R1386,{"Yes","No","Unknown"},0))),AND(T1386&lt;&gt;"",ISNA(MATCH(T1386,{"Yes","No","Unknown"},0))),AND(J1386&lt;&gt;"",ISNA(MATCH(J1386,{"Improving","Stable","Deteriorating","New / Baseline","Not yet known"},0))),AND(Z1386&lt;&gt;"",ISNA(MATCH(Z1386,{"Open","Reviewed","Action Open","Escalated","Closed"},0))),AND(AG1386&lt;&gt;"",ISNA(MATCH(AG1386,{"UC-ID specific","Shared system baseline"},0))),AND(AI1386&lt;&gt;"",ISNA(MATCH(AI1386,{"Low","Medium","High","Critical"},0))),AND(AL1386&lt;&gt;"",COUNTIF(Lists!$A$3:$A$10,AL1386)=0),AND(AO1386&lt;&gt;"",ISNA(MATCH(AO1386,{"Operational monitoring","Performance review","Formal review"},0))),AND(AP1386&lt;&gt;"",ISNA(MATCH(AP1386,{"Raised per Monitoring and Review Plan","Not action-capable","Action-capable: raise not yet set"},0)))),"INVALID VALUE — use the dropdown list",IF(AND(AG1386="UC-ID specific",OR(AF1386="",AF1386="None")),"UC-ID REQUIRED",IF(OR(J1386="",K1386="",Q1386="",R1386="",T1386="",AL1386="",J1386="Not yet known",K1386="Unknown",Q1386="Unknown",R1386="Unknown",T1386="Unknown"),"UNKNOWN TO RESOLVE",IF(AND(K1386="Yes",OR(H1386="",I1386="",M1386="",N1386="",O1386="",P1386="",P1386="None",X1386="")),"BREACH ACTION INCOMPLETE",IF(AND(OR(K1386="Yes",Q1386="Yes"),AL1386="None"),"TRIGGER NOT RECORDED — select the E.4 trigger",IF(AND(OR(AND(AL1386&lt;&gt;"",AL1386&lt;&gt;"None"),R1386="Yes"),AM1386=""),"REASSESSMENT / CONSIDERATION REF REQUIRED",IF(AND(OR(R1386="Yes",T1386="Yes"),U1386=""),"GATE LOG EVENT ID REQUIRED",IF(OR(AND(D1386&lt;&gt;"",NOT(ISNUMBER(D1386))),AND(Y1386&lt;&gt;"",NOT(ISNUMBER(Y1386))),AND(ISNUMBER(D1386),ISNUMBER(Y1386),Y1386&lt;=D1386)),"DATE CHECK — Review and Next Review must be dates, Next after Review",IF(AND(ISNUMBER(AC1386),ISNUMBER(AD1386),AD1386&gt;AC1386),"SAMPLE EXCEEDS POPULATION",IF(AND(ISNUMBER(AD1386),ISNUMBER(AK1386),AD1386&lt;AK1386),"SAMPLE BELOW TIER MINIMUM",IF(AND(AI1386&lt;&gt;"",ISNUMBER(Y1386),AO1386=""),"REVIEW TYPE REQUIRED: operational, performance or formal (§6.4.4)",IF(AND(ISNUMBER(D1386),ISNUMBER(Y1386),AI1386&lt;&gt;"",Y1386-D1386&gt;IF(AI1386="Critical",31,IF(AI1386="High",IF(OR(AO1386="Operational monitoring",AO1386="Performance review"),31,92),IF(AI1386="Medium",IF(AO1386="Operational monitoring",31,IF(AO1386="Performance review",92,366)),366)))),"NEXT REVIEW EXCEEDS TIER CADENCE",IF(OR(AP1386="",AP1386="Action-capable: raise not yet set"),"AGENTIC CADENCE RAISE NOT SET (§6.4.4; size to be set by the Council)",IF(AND(Z1386="Closed",OR(D1386="",E1386="",G1386="",H1386="",I1386="",X1386="",Y1386="",AA1386="",AB1386="",NOT(ISNUMBER(AC1386)),NOT(ISNUMBER(AD1386)),AC1386&lt;1,AD1386&lt;1,AE1386="",AG1386="",AI1386="")),"CLOSURE EVIDENCE MISSING",IF(Z1386="Closed","Closure ready for independent review","Open / review")))))))))))))))))</f>
        <v/>
      </c>
      <c r="AI1386" s="0" t="n"/>
      <c r="AJ1386" s="0">
        <f>IF(AI1386="","",IF(AO1386="Operational monitoring",IF(AI1386="Low","Routine operational monitoring by the Service Owner",IF(AI1386="Medium","Monthly","Continuous (logged at least monthly)")),IF(AO1386="Performance review",IF(AI1386="Critical","At least monthly",IF(AI1386="High","Monthly",IF(AI1386="Medium","Quarterly","Annual"))),IF(AI1386="Critical","Continuous monitoring; formal review at least monthly",IF(AI1386="High","Quarterly","Annual")))))</f>
        <v/>
      </c>
      <c r="AK1386" s="0">
        <f>IF(OR(AI1386="",NOT(ISNUMBER(AC1386))),"",IF(OR(AI1386="Critical",AI1386="High"),MIN(AC1386,MAX(30,ROUNDUP(0.05*AC1386,0))),IF(AI1386="Medium",MIN(AC1386,20),MIN(AC1386,10))))</f>
        <v/>
      </c>
      <c r="AL1386" s="0" t="n"/>
      <c r="AM1386" s="0" t="n"/>
      <c r="AN1386" s="0" t="n"/>
      <c r="AO1386" s="0" t="n"/>
      <c r="AP1386" s="0" t="n"/>
    </row>
    <row r="1387">
      <c r="A1387" s="49" t="n"/>
      <c r="B1387" s="50" t="n"/>
      <c r="C1387" s="50" t="n"/>
      <c r="D1387" s="51" t="n"/>
      <c r="E1387" s="50" t="n"/>
      <c r="F1387" s="50" t="n"/>
      <c r="G1387" s="50" t="n"/>
      <c r="H1387" s="50" t="n"/>
      <c r="I1387" s="50" t="n"/>
      <c r="J1387" s="50" t="n"/>
      <c r="K1387" s="50" t="n"/>
      <c r="L1387" s="50" t="n"/>
      <c r="M1387" s="50" t="n"/>
      <c r="N1387" s="50" t="n"/>
      <c r="O1387" s="51" t="n"/>
      <c r="P1387" s="50" t="n"/>
      <c r="Q1387" s="50" t="n"/>
      <c r="R1387" s="50" t="n"/>
      <c r="S1387" s="50" t="n"/>
      <c r="T1387" s="50" t="n"/>
      <c r="U1387" s="50" t="n"/>
      <c r="V1387" s="50" t="n"/>
      <c r="W1387" s="50" t="n"/>
      <c r="X1387" s="50" t="n"/>
      <c r="Y1387" s="51" t="n"/>
      <c r="Z1387" s="52" t="n"/>
      <c r="AA1387" s="50" t="n"/>
      <c r="AB1387" s="50" t="n"/>
      <c r="AC1387" s="61" t="n"/>
      <c r="AD1387" s="61" t="n"/>
      <c r="AE1387" s="50" t="n"/>
      <c r="AF1387" s="0" t="n"/>
      <c r="AG1387" s="0" t="n"/>
      <c r="AH1387" s="85">
        <f>IF(COUNTA(A1387:AG1387,AI1387,AL1387:AP1387)=0,"",IF(TRIM(A1387)="","AIR-ID REQUIRED",IF(OR(AND(K1387&lt;&gt;"",ISNA(MATCH(K1387,{"Yes","No","Unknown"},0))),AND(Q1387&lt;&gt;"",ISNA(MATCH(Q1387,{"Yes","No","Unknown"},0))),AND(R1387&lt;&gt;"",ISNA(MATCH(R1387,{"Yes","No","Unknown"},0))),AND(T1387&lt;&gt;"",ISNA(MATCH(T1387,{"Yes","No","Unknown"},0))),AND(J1387&lt;&gt;"",ISNA(MATCH(J1387,{"Improving","Stable","Deteriorating","New / Baseline","Not yet known"},0))),AND(Z1387&lt;&gt;"",ISNA(MATCH(Z1387,{"Open","Reviewed","Action Open","Escalated","Closed"},0))),AND(AG1387&lt;&gt;"",ISNA(MATCH(AG1387,{"UC-ID specific","Shared system baseline"},0))),AND(AI1387&lt;&gt;"",ISNA(MATCH(AI1387,{"Low","Medium","High","Critical"},0))),AND(AL1387&lt;&gt;"",COUNTIF(Lists!$A$3:$A$10,AL1387)=0),AND(AO1387&lt;&gt;"",ISNA(MATCH(AO1387,{"Operational monitoring","Performance review","Formal review"},0))),AND(AP1387&lt;&gt;"",ISNA(MATCH(AP1387,{"Raised per Monitoring and Review Plan","Not action-capable","Action-capable: raise not yet set"},0)))),"INVALID VALUE — use the dropdown list",IF(AND(AG1387="UC-ID specific",OR(AF1387="",AF1387="None")),"UC-ID REQUIRED",IF(OR(J1387="",K1387="",Q1387="",R1387="",T1387="",AL1387="",J1387="Not yet known",K1387="Unknown",Q1387="Unknown",R1387="Unknown",T1387="Unknown"),"UNKNOWN TO RESOLVE",IF(AND(K1387="Yes",OR(H1387="",I1387="",M1387="",N1387="",O1387="",P1387="",P1387="None",X1387="")),"BREACH ACTION INCOMPLETE",IF(AND(OR(K1387="Yes",Q1387="Yes"),AL1387="None"),"TRIGGER NOT RECORDED — select the E.4 trigger",IF(AND(OR(AND(AL1387&lt;&gt;"",AL1387&lt;&gt;"None"),R1387="Yes"),AM1387=""),"REASSESSMENT / CONSIDERATION REF REQUIRED",IF(AND(OR(R1387="Yes",T1387="Yes"),U1387=""),"GATE LOG EVENT ID REQUIRED",IF(OR(AND(D1387&lt;&gt;"",NOT(ISNUMBER(D1387))),AND(Y1387&lt;&gt;"",NOT(ISNUMBER(Y1387))),AND(ISNUMBER(D1387),ISNUMBER(Y1387),Y1387&lt;=D1387)),"DATE CHECK — Review and Next Review must be dates, Next after Review",IF(AND(ISNUMBER(AC1387),ISNUMBER(AD1387),AD1387&gt;AC1387),"SAMPLE EXCEEDS POPULATION",IF(AND(ISNUMBER(AD1387),ISNUMBER(AK1387),AD1387&lt;AK1387),"SAMPLE BELOW TIER MINIMUM",IF(AND(AI1387&lt;&gt;"",ISNUMBER(Y1387),AO1387=""),"REVIEW TYPE REQUIRED: operational, performance or formal (§6.4.4)",IF(AND(ISNUMBER(D1387),ISNUMBER(Y1387),AI1387&lt;&gt;"",Y1387-D1387&gt;IF(AI1387="Critical",31,IF(AI1387="High",IF(OR(AO1387="Operational monitoring",AO1387="Performance review"),31,92),IF(AI1387="Medium",IF(AO1387="Operational monitoring",31,IF(AO1387="Performance review",92,366)),366)))),"NEXT REVIEW EXCEEDS TIER CADENCE",IF(OR(AP1387="",AP1387="Action-capable: raise not yet set"),"AGENTIC CADENCE RAISE NOT SET (§6.4.4; size to be set by the Council)",IF(AND(Z1387="Closed",OR(D1387="",E1387="",G1387="",H1387="",I1387="",X1387="",Y1387="",AA1387="",AB1387="",NOT(ISNUMBER(AC1387)),NOT(ISNUMBER(AD1387)),AC1387&lt;1,AD1387&lt;1,AE1387="",AG1387="",AI1387="")),"CLOSURE EVIDENCE MISSING",IF(Z1387="Closed","Closure ready for independent review","Open / review")))))))))))))))))</f>
        <v/>
      </c>
      <c r="AI1387" s="0" t="n"/>
      <c r="AJ1387" s="0">
        <f>IF(AI1387="","",IF(AO1387="Operational monitoring",IF(AI1387="Low","Routine operational monitoring by the Service Owner",IF(AI1387="Medium","Monthly","Continuous (logged at least monthly)")),IF(AO1387="Performance review",IF(AI1387="Critical","At least monthly",IF(AI1387="High","Monthly",IF(AI1387="Medium","Quarterly","Annual"))),IF(AI1387="Critical","Continuous monitoring; formal review at least monthly",IF(AI1387="High","Quarterly","Annual")))))</f>
        <v/>
      </c>
      <c r="AK1387" s="0">
        <f>IF(OR(AI1387="",NOT(ISNUMBER(AC1387))),"",IF(OR(AI1387="Critical",AI1387="High"),MIN(AC1387,MAX(30,ROUNDUP(0.05*AC1387,0))),IF(AI1387="Medium",MIN(AC1387,20),MIN(AC1387,10))))</f>
        <v/>
      </c>
      <c r="AL1387" s="0" t="n"/>
      <c r="AM1387" s="0" t="n"/>
      <c r="AN1387" s="0" t="n"/>
      <c r="AO1387" s="0" t="n"/>
      <c r="AP1387" s="0" t="n"/>
    </row>
    <row r="1388">
      <c r="A1388" s="49" t="n"/>
      <c r="B1388" s="50" t="n"/>
      <c r="C1388" s="50" t="n"/>
      <c r="D1388" s="51" t="n"/>
      <c r="E1388" s="50" t="n"/>
      <c r="F1388" s="50" t="n"/>
      <c r="G1388" s="50" t="n"/>
      <c r="H1388" s="50" t="n"/>
      <c r="I1388" s="50" t="n"/>
      <c r="J1388" s="50" t="n"/>
      <c r="K1388" s="50" t="n"/>
      <c r="L1388" s="50" t="n"/>
      <c r="M1388" s="50" t="n"/>
      <c r="N1388" s="50" t="n"/>
      <c r="O1388" s="51" t="n"/>
      <c r="P1388" s="50" t="n"/>
      <c r="Q1388" s="50" t="n"/>
      <c r="R1388" s="50" t="n"/>
      <c r="S1388" s="50" t="n"/>
      <c r="T1388" s="50" t="n"/>
      <c r="U1388" s="50" t="n"/>
      <c r="V1388" s="50" t="n"/>
      <c r="W1388" s="50" t="n"/>
      <c r="X1388" s="50" t="n"/>
      <c r="Y1388" s="51" t="n"/>
      <c r="Z1388" s="52" t="n"/>
      <c r="AA1388" s="50" t="n"/>
      <c r="AB1388" s="50" t="n"/>
      <c r="AC1388" s="61" t="n"/>
      <c r="AD1388" s="61" t="n"/>
      <c r="AE1388" s="50" t="n"/>
      <c r="AF1388" s="0" t="n"/>
      <c r="AG1388" s="0" t="n"/>
      <c r="AH1388" s="85">
        <f>IF(COUNTA(A1388:AG1388,AI1388,AL1388:AP1388)=0,"",IF(TRIM(A1388)="","AIR-ID REQUIRED",IF(OR(AND(K1388&lt;&gt;"",ISNA(MATCH(K1388,{"Yes","No","Unknown"},0))),AND(Q1388&lt;&gt;"",ISNA(MATCH(Q1388,{"Yes","No","Unknown"},0))),AND(R1388&lt;&gt;"",ISNA(MATCH(R1388,{"Yes","No","Unknown"},0))),AND(T1388&lt;&gt;"",ISNA(MATCH(T1388,{"Yes","No","Unknown"},0))),AND(J1388&lt;&gt;"",ISNA(MATCH(J1388,{"Improving","Stable","Deteriorating","New / Baseline","Not yet known"},0))),AND(Z1388&lt;&gt;"",ISNA(MATCH(Z1388,{"Open","Reviewed","Action Open","Escalated","Closed"},0))),AND(AG1388&lt;&gt;"",ISNA(MATCH(AG1388,{"UC-ID specific","Shared system baseline"},0))),AND(AI1388&lt;&gt;"",ISNA(MATCH(AI1388,{"Low","Medium","High","Critical"},0))),AND(AL1388&lt;&gt;"",COUNTIF(Lists!$A$3:$A$10,AL1388)=0),AND(AO1388&lt;&gt;"",ISNA(MATCH(AO1388,{"Operational monitoring","Performance review","Formal review"},0))),AND(AP1388&lt;&gt;"",ISNA(MATCH(AP1388,{"Raised per Monitoring and Review Plan","Not action-capable","Action-capable: raise not yet set"},0)))),"INVALID VALUE — use the dropdown list",IF(AND(AG1388="UC-ID specific",OR(AF1388="",AF1388="None")),"UC-ID REQUIRED",IF(OR(J1388="",K1388="",Q1388="",R1388="",T1388="",AL1388="",J1388="Not yet known",K1388="Unknown",Q1388="Unknown",R1388="Unknown",T1388="Unknown"),"UNKNOWN TO RESOLVE",IF(AND(K1388="Yes",OR(H1388="",I1388="",M1388="",N1388="",O1388="",P1388="",P1388="None",X1388="")),"BREACH ACTION INCOMPLETE",IF(AND(OR(K1388="Yes",Q1388="Yes"),AL1388="None"),"TRIGGER NOT RECORDED — select the E.4 trigger",IF(AND(OR(AND(AL1388&lt;&gt;"",AL1388&lt;&gt;"None"),R1388="Yes"),AM1388=""),"REASSESSMENT / CONSIDERATION REF REQUIRED",IF(AND(OR(R1388="Yes",T1388="Yes"),U1388=""),"GATE LOG EVENT ID REQUIRED",IF(OR(AND(D1388&lt;&gt;"",NOT(ISNUMBER(D1388))),AND(Y1388&lt;&gt;"",NOT(ISNUMBER(Y1388))),AND(ISNUMBER(D1388),ISNUMBER(Y1388),Y1388&lt;=D1388)),"DATE CHECK — Review and Next Review must be dates, Next after Review",IF(AND(ISNUMBER(AC1388),ISNUMBER(AD1388),AD1388&gt;AC1388),"SAMPLE EXCEEDS POPULATION",IF(AND(ISNUMBER(AD1388),ISNUMBER(AK1388),AD1388&lt;AK1388),"SAMPLE BELOW TIER MINIMUM",IF(AND(AI1388&lt;&gt;"",ISNUMBER(Y1388),AO1388=""),"REVIEW TYPE REQUIRED: operational, performance or formal (§6.4.4)",IF(AND(ISNUMBER(D1388),ISNUMBER(Y1388),AI1388&lt;&gt;"",Y1388-D1388&gt;IF(AI1388="Critical",31,IF(AI1388="High",IF(OR(AO1388="Operational monitoring",AO1388="Performance review"),31,92),IF(AI1388="Medium",IF(AO1388="Operational monitoring",31,IF(AO1388="Performance review",92,366)),366)))),"NEXT REVIEW EXCEEDS TIER CADENCE",IF(OR(AP1388="",AP1388="Action-capable: raise not yet set"),"AGENTIC CADENCE RAISE NOT SET (§6.4.4; size to be set by the Council)",IF(AND(Z1388="Closed",OR(D1388="",E1388="",G1388="",H1388="",I1388="",X1388="",Y1388="",AA1388="",AB1388="",NOT(ISNUMBER(AC1388)),NOT(ISNUMBER(AD1388)),AC1388&lt;1,AD1388&lt;1,AE1388="",AG1388="",AI1388="")),"CLOSURE EVIDENCE MISSING",IF(Z1388="Closed","Closure ready for independent review","Open / review")))))))))))))))))</f>
        <v/>
      </c>
      <c r="AI1388" s="0" t="n"/>
      <c r="AJ1388" s="0">
        <f>IF(AI1388="","",IF(AO1388="Operational monitoring",IF(AI1388="Low","Routine operational monitoring by the Service Owner",IF(AI1388="Medium","Monthly","Continuous (logged at least monthly)")),IF(AO1388="Performance review",IF(AI1388="Critical","At least monthly",IF(AI1388="High","Monthly",IF(AI1388="Medium","Quarterly","Annual"))),IF(AI1388="Critical","Continuous monitoring; formal review at least monthly",IF(AI1388="High","Quarterly","Annual")))))</f>
        <v/>
      </c>
      <c r="AK1388" s="0">
        <f>IF(OR(AI1388="",NOT(ISNUMBER(AC1388))),"",IF(OR(AI1388="Critical",AI1388="High"),MIN(AC1388,MAX(30,ROUNDUP(0.05*AC1388,0))),IF(AI1388="Medium",MIN(AC1388,20),MIN(AC1388,10))))</f>
        <v/>
      </c>
      <c r="AL1388" s="0" t="n"/>
      <c r="AM1388" s="0" t="n"/>
      <c r="AN1388" s="0" t="n"/>
      <c r="AO1388" s="0" t="n"/>
      <c r="AP1388" s="0" t="n"/>
    </row>
    <row r="1389">
      <c r="A1389" s="49" t="n"/>
      <c r="B1389" s="50" t="n"/>
      <c r="C1389" s="50" t="n"/>
      <c r="D1389" s="51" t="n"/>
      <c r="E1389" s="50" t="n"/>
      <c r="F1389" s="50" t="n"/>
      <c r="G1389" s="50" t="n"/>
      <c r="H1389" s="50" t="n"/>
      <c r="I1389" s="50" t="n"/>
      <c r="J1389" s="50" t="n"/>
      <c r="K1389" s="50" t="n"/>
      <c r="L1389" s="50" t="n"/>
      <c r="M1389" s="50" t="n"/>
      <c r="N1389" s="50" t="n"/>
      <c r="O1389" s="51" t="n"/>
      <c r="P1389" s="50" t="n"/>
      <c r="Q1389" s="50" t="n"/>
      <c r="R1389" s="50" t="n"/>
      <c r="S1389" s="50" t="n"/>
      <c r="T1389" s="50" t="n"/>
      <c r="U1389" s="50" t="n"/>
      <c r="V1389" s="50" t="n"/>
      <c r="W1389" s="50" t="n"/>
      <c r="X1389" s="50" t="n"/>
      <c r="Y1389" s="51" t="n"/>
      <c r="Z1389" s="52" t="n"/>
      <c r="AA1389" s="50" t="n"/>
      <c r="AB1389" s="50" t="n"/>
      <c r="AC1389" s="61" t="n"/>
      <c r="AD1389" s="61" t="n"/>
      <c r="AE1389" s="50" t="n"/>
      <c r="AF1389" s="0" t="n"/>
      <c r="AG1389" s="0" t="n"/>
      <c r="AH1389" s="85">
        <f>IF(COUNTA(A1389:AG1389,AI1389,AL1389:AP1389)=0,"",IF(TRIM(A1389)="","AIR-ID REQUIRED",IF(OR(AND(K1389&lt;&gt;"",ISNA(MATCH(K1389,{"Yes","No","Unknown"},0))),AND(Q1389&lt;&gt;"",ISNA(MATCH(Q1389,{"Yes","No","Unknown"},0))),AND(R1389&lt;&gt;"",ISNA(MATCH(R1389,{"Yes","No","Unknown"},0))),AND(T1389&lt;&gt;"",ISNA(MATCH(T1389,{"Yes","No","Unknown"},0))),AND(J1389&lt;&gt;"",ISNA(MATCH(J1389,{"Improving","Stable","Deteriorating","New / Baseline","Not yet known"},0))),AND(Z1389&lt;&gt;"",ISNA(MATCH(Z1389,{"Open","Reviewed","Action Open","Escalated","Closed"},0))),AND(AG1389&lt;&gt;"",ISNA(MATCH(AG1389,{"UC-ID specific","Shared system baseline"},0))),AND(AI1389&lt;&gt;"",ISNA(MATCH(AI1389,{"Low","Medium","High","Critical"},0))),AND(AL1389&lt;&gt;"",COUNTIF(Lists!$A$3:$A$10,AL1389)=0),AND(AO1389&lt;&gt;"",ISNA(MATCH(AO1389,{"Operational monitoring","Performance review","Formal review"},0))),AND(AP1389&lt;&gt;"",ISNA(MATCH(AP1389,{"Raised per Monitoring and Review Plan","Not action-capable","Action-capable: raise not yet set"},0)))),"INVALID VALUE — use the dropdown list",IF(AND(AG1389="UC-ID specific",OR(AF1389="",AF1389="None")),"UC-ID REQUIRED",IF(OR(J1389="",K1389="",Q1389="",R1389="",T1389="",AL1389="",J1389="Not yet known",K1389="Unknown",Q1389="Unknown",R1389="Unknown",T1389="Unknown"),"UNKNOWN TO RESOLVE",IF(AND(K1389="Yes",OR(H1389="",I1389="",M1389="",N1389="",O1389="",P1389="",P1389="None",X1389="")),"BREACH ACTION INCOMPLETE",IF(AND(OR(K1389="Yes",Q1389="Yes"),AL1389="None"),"TRIGGER NOT RECORDED — select the E.4 trigger",IF(AND(OR(AND(AL1389&lt;&gt;"",AL1389&lt;&gt;"None"),R1389="Yes"),AM1389=""),"REASSESSMENT / CONSIDERATION REF REQUIRED",IF(AND(OR(R1389="Yes",T1389="Yes"),U1389=""),"GATE LOG EVENT ID REQUIRED",IF(OR(AND(D1389&lt;&gt;"",NOT(ISNUMBER(D1389))),AND(Y1389&lt;&gt;"",NOT(ISNUMBER(Y1389))),AND(ISNUMBER(D1389),ISNUMBER(Y1389),Y1389&lt;=D1389)),"DATE CHECK — Review and Next Review must be dates, Next after Review",IF(AND(ISNUMBER(AC1389),ISNUMBER(AD1389),AD1389&gt;AC1389),"SAMPLE EXCEEDS POPULATION",IF(AND(ISNUMBER(AD1389),ISNUMBER(AK1389),AD1389&lt;AK1389),"SAMPLE BELOW TIER MINIMUM",IF(AND(AI1389&lt;&gt;"",ISNUMBER(Y1389),AO1389=""),"REVIEW TYPE REQUIRED: operational, performance or formal (§6.4.4)",IF(AND(ISNUMBER(D1389),ISNUMBER(Y1389),AI1389&lt;&gt;"",Y1389-D1389&gt;IF(AI1389="Critical",31,IF(AI1389="High",IF(OR(AO1389="Operational monitoring",AO1389="Performance review"),31,92),IF(AI1389="Medium",IF(AO1389="Operational monitoring",31,IF(AO1389="Performance review",92,366)),366)))),"NEXT REVIEW EXCEEDS TIER CADENCE",IF(OR(AP1389="",AP1389="Action-capable: raise not yet set"),"AGENTIC CADENCE RAISE NOT SET (§6.4.4; size to be set by the Council)",IF(AND(Z1389="Closed",OR(D1389="",E1389="",G1389="",H1389="",I1389="",X1389="",Y1389="",AA1389="",AB1389="",NOT(ISNUMBER(AC1389)),NOT(ISNUMBER(AD1389)),AC1389&lt;1,AD1389&lt;1,AE1389="",AG1389="",AI1389="")),"CLOSURE EVIDENCE MISSING",IF(Z1389="Closed","Closure ready for independent review","Open / review")))))))))))))))))</f>
        <v/>
      </c>
      <c r="AI1389" s="0" t="n"/>
      <c r="AJ1389" s="0">
        <f>IF(AI1389="","",IF(AO1389="Operational monitoring",IF(AI1389="Low","Routine operational monitoring by the Service Owner",IF(AI1389="Medium","Monthly","Continuous (logged at least monthly)")),IF(AO1389="Performance review",IF(AI1389="Critical","At least monthly",IF(AI1389="High","Monthly",IF(AI1389="Medium","Quarterly","Annual"))),IF(AI1389="Critical","Continuous monitoring; formal review at least monthly",IF(AI1389="High","Quarterly","Annual")))))</f>
        <v/>
      </c>
      <c r="AK1389" s="0">
        <f>IF(OR(AI1389="",NOT(ISNUMBER(AC1389))),"",IF(OR(AI1389="Critical",AI1389="High"),MIN(AC1389,MAX(30,ROUNDUP(0.05*AC1389,0))),IF(AI1389="Medium",MIN(AC1389,20),MIN(AC1389,10))))</f>
        <v/>
      </c>
      <c r="AL1389" s="0" t="n"/>
      <c r="AM1389" s="0" t="n"/>
      <c r="AN1389" s="0" t="n"/>
      <c r="AO1389" s="0" t="n"/>
      <c r="AP1389" s="0" t="n"/>
    </row>
    <row r="1390">
      <c r="A1390" s="49" t="n"/>
      <c r="B1390" s="50" t="n"/>
      <c r="C1390" s="50" t="n"/>
      <c r="D1390" s="51" t="n"/>
      <c r="E1390" s="50" t="n"/>
      <c r="F1390" s="50" t="n"/>
      <c r="G1390" s="50" t="n"/>
      <c r="H1390" s="50" t="n"/>
      <c r="I1390" s="50" t="n"/>
      <c r="J1390" s="50" t="n"/>
      <c r="K1390" s="50" t="n"/>
      <c r="L1390" s="50" t="n"/>
      <c r="M1390" s="50" t="n"/>
      <c r="N1390" s="50" t="n"/>
      <c r="O1390" s="51" t="n"/>
      <c r="P1390" s="50" t="n"/>
      <c r="Q1390" s="50" t="n"/>
      <c r="R1390" s="50" t="n"/>
      <c r="S1390" s="50" t="n"/>
      <c r="T1390" s="50" t="n"/>
      <c r="U1390" s="50" t="n"/>
      <c r="V1390" s="50" t="n"/>
      <c r="W1390" s="50" t="n"/>
      <c r="X1390" s="50" t="n"/>
      <c r="Y1390" s="51" t="n"/>
      <c r="Z1390" s="52" t="n"/>
      <c r="AA1390" s="50" t="n"/>
      <c r="AB1390" s="50" t="n"/>
      <c r="AC1390" s="61" t="n"/>
      <c r="AD1390" s="61" t="n"/>
      <c r="AE1390" s="50" t="n"/>
      <c r="AF1390" s="0" t="n"/>
      <c r="AG1390" s="0" t="n"/>
      <c r="AH1390" s="85">
        <f>IF(COUNTA(A1390:AG1390,AI1390,AL1390:AP1390)=0,"",IF(TRIM(A1390)="","AIR-ID REQUIRED",IF(OR(AND(K1390&lt;&gt;"",ISNA(MATCH(K1390,{"Yes","No","Unknown"},0))),AND(Q1390&lt;&gt;"",ISNA(MATCH(Q1390,{"Yes","No","Unknown"},0))),AND(R1390&lt;&gt;"",ISNA(MATCH(R1390,{"Yes","No","Unknown"},0))),AND(T1390&lt;&gt;"",ISNA(MATCH(T1390,{"Yes","No","Unknown"},0))),AND(J1390&lt;&gt;"",ISNA(MATCH(J1390,{"Improving","Stable","Deteriorating","New / Baseline","Not yet known"},0))),AND(Z1390&lt;&gt;"",ISNA(MATCH(Z1390,{"Open","Reviewed","Action Open","Escalated","Closed"},0))),AND(AG1390&lt;&gt;"",ISNA(MATCH(AG1390,{"UC-ID specific","Shared system baseline"},0))),AND(AI1390&lt;&gt;"",ISNA(MATCH(AI1390,{"Low","Medium","High","Critical"},0))),AND(AL1390&lt;&gt;"",COUNTIF(Lists!$A$3:$A$10,AL1390)=0),AND(AO1390&lt;&gt;"",ISNA(MATCH(AO1390,{"Operational monitoring","Performance review","Formal review"},0))),AND(AP1390&lt;&gt;"",ISNA(MATCH(AP1390,{"Raised per Monitoring and Review Plan","Not action-capable","Action-capable: raise not yet set"},0)))),"INVALID VALUE — use the dropdown list",IF(AND(AG1390="UC-ID specific",OR(AF1390="",AF1390="None")),"UC-ID REQUIRED",IF(OR(J1390="",K1390="",Q1390="",R1390="",T1390="",AL1390="",J1390="Not yet known",K1390="Unknown",Q1390="Unknown",R1390="Unknown",T1390="Unknown"),"UNKNOWN TO RESOLVE",IF(AND(K1390="Yes",OR(H1390="",I1390="",M1390="",N1390="",O1390="",P1390="",P1390="None",X1390="")),"BREACH ACTION INCOMPLETE",IF(AND(OR(K1390="Yes",Q1390="Yes"),AL1390="None"),"TRIGGER NOT RECORDED — select the E.4 trigger",IF(AND(OR(AND(AL1390&lt;&gt;"",AL1390&lt;&gt;"None"),R1390="Yes"),AM1390=""),"REASSESSMENT / CONSIDERATION REF REQUIRED",IF(AND(OR(R1390="Yes",T1390="Yes"),U1390=""),"GATE LOG EVENT ID REQUIRED",IF(OR(AND(D1390&lt;&gt;"",NOT(ISNUMBER(D1390))),AND(Y1390&lt;&gt;"",NOT(ISNUMBER(Y1390))),AND(ISNUMBER(D1390),ISNUMBER(Y1390),Y1390&lt;=D1390)),"DATE CHECK — Review and Next Review must be dates, Next after Review",IF(AND(ISNUMBER(AC1390),ISNUMBER(AD1390),AD1390&gt;AC1390),"SAMPLE EXCEEDS POPULATION",IF(AND(ISNUMBER(AD1390),ISNUMBER(AK1390),AD1390&lt;AK1390),"SAMPLE BELOW TIER MINIMUM",IF(AND(AI1390&lt;&gt;"",ISNUMBER(Y1390),AO1390=""),"REVIEW TYPE REQUIRED: operational, performance or formal (§6.4.4)",IF(AND(ISNUMBER(D1390),ISNUMBER(Y1390),AI1390&lt;&gt;"",Y1390-D1390&gt;IF(AI1390="Critical",31,IF(AI1390="High",IF(OR(AO1390="Operational monitoring",AO1390="Performance review"),31,92),IF(AI1390="Medium",IF(AO1390="Operational monitoring",31,IF(AO1390="Performance review",92,366)),366)))),"NEXT REVIEW EXCEEDS TIER CADENCE",IF(OR(AP1390="",AP1390="Action-capable: raise not yet set"),"AGENTIC CADENCE RAISE NOT SET (§6.4.4; size to be set by the Council)",IF(AND(Z1390="Closed",OR(D1390="",E1390="",G1390="",H1390="",I1390="",X1390="",Y1390="",AA1390="",AB1390="",NOT(ISNUMBER(AC1390)),NOT(ISNUMBER(AD1390)),AC1390&lt;1,AD1390&lt;1,AE1390="",AG1390="",AI1390="")),"CLOSURE EVIDENCE MISSING",IF(Z1390="Closed","Closure ready for independent review","Open / review")))))))))))))))))</f>
        <v/>
      </c>
      <c r="AI1390" s="0" t="n"/>
      <c r="AJ1390" s="0">
        <f>IF(AI1390="","",IF(AO1390="Operational monitoring",IF(AI1390="Low","Routine operational monitoring by the Service Owner",IF(AI1390="Medium","Monthly","Continuous (logged at least monthly)")),IF(AO1390="Performance review",IF(AI1390="Critical","At least monthly",IF(AI1390="High","Monthly",IF(AI1390="Medium","Quarterly","Annual"))),IF(AI1390="Critical","Continuous monitoring; formal review at least monthly",IF(AI1390="High","Quarterly","Annual")))))</f>
        <v/>
      </c>
      <c r="AK1390" s="0">
        <f>IF(OR(AI1390="",NOT(ISNUMBER(AC1390))),"",IF(OR(AI1390="Critical",AI1390="High"),MIN(AC1390,MAX(30,ROUNDUP(0.05*AC1390,0))),IF(AI1390="Medium",MIN(AC1390,20),MIN(AC1390,10))))</f>
        <v/>
      </c>
      <c r="AL1390" s="0" t="n"/>
      <c r="AM1390" s="0" t="n"/>
      <c r="AN1390" s="0" t="n"/>
      <c r="AO1390" s="0" t="n"/>
      <c r="AP1390" s="0" t="n"/>
    </row>
    <row r="1391">
      <c r="A1391" s="49" t="n"/>
      <c r="B1391" s="50" t="n"/>
      <c r="C1391" s="50" t="n"/>
      <c r="D1391" s="51" t="n"/>
      <c r="E1391" s="50" t="n"/>
      <c r="F1391" s="50" t="n"/>
      <c r="G1391" s="50" t="n"/>
      <c r="H1391" s="50" t="n"/>
      <c r="I1391" s="50" t="n"/>
      <c r="J1391" s="50" t="n"/>
      <c r="K1391" s="50" t="n"/>
      <c r="L1391" s="50" t="n"/>
      <c r="M1391" s="50" t="n"/>
      <c r="N1391" s="50" t="n"/>
      <c r="O1391" s="51" t="n"/>
      <c r="P1391" s="50" t="n"/>
      <c r="Q1391" s="50" t="n"/>
      <c r="R1391" s="50" t="n"/>
      <c r="S1391" s="50" t="n"/>
      <c r="T1391" s="50" t="n"/>
      <c r="U1391" s="50" t="n"/>
      <c r="V1391" s="50" t="n"/>
      <c r="W1391" s="50" t="n"/>
      <c r="X1391" s="50" t="n"/>
      <c r="Y1391" s="51" t="n"/>
      <c r="Z1391" s="52" t="n"/>
      <c r="AA1391" s="50" t="n"/>
      <c r="AB1391" s="50" t="n"/>
      <c r="AC1391" s="61" t="n"/>
      <c r="AD1391" s="61" t="n"/>
      <c r="AE1391" s="50" t="n"/>
      <c r="AF1391" s="0" t="n"/>
      <c r="AG1391" s="0" t="n"/>
      <c r="AH1391" s="85">
        <f>IF(COUNTA(A1391:AG1391,AI1391,AL1391:AP1391)=0,"",IF(TRIM(A1391)="","AIR-ID REQUIRED",IF(OR(AND(K1391&lt;&gt;"",ISNA(MATCH(K1391,{"Yes","No","Unknown"},0))),AND(Q1391&lt;&gt;"",ISNA(MATCH(Q1391,{"Yes","No","Unknown"},0))),AND(R1391&lt;&gt;"",ISNA(MATCH(R1391,{"Yes","No","Unknown"},0))),AND(T1391&lt;&gt;"",ISNA(MATCH(T1391,{"Yes","No","Unknown"},0))),AND(J1391&lt;&gt;"",ISNA(MATCH(J1391,{"Improving","Stable","Deteriorating","New / Baseline","Not yet known"},0))),AND(Z1391&lt;&gt;"",ISNA(MATCH(Z1391,{"Open","Reviewed","Action Open","Escalated","Closed"},0))),AND(AG1391&lt;&gt;"",ISNA(MATCH(AG1391,{"UC-ID specific","Shared system baseline"},0))),AND(AI1391&lt;&gt;"",ISNA(MATCH(AI1391,{"Low","Medium","High","Critical"},0))),AND(AL1391&lt;&gt;"",COUNTIF(Lists!$A$3:$A$10,AL1391)=0),AND(AO1391&lt;&gt;"",ISNA(MATCH(AO1391,{"Operational monitoring","Performance review","Formal review"},0))),AND(AP1391&lt;&gt;"",ISNA(MATCH(AP1391,{"Raised per Monitoring and Review Plan","Not action-capable","Action-capable: raise not yet set"},0)))),"INVALID VALUE — use the dropdown list",IF(AND(AG1391="UC-ID specific",OR(AF1391="",AF1391="None")),"UC-ID REQUIRED",IF(OR(J1391="",K1391="",Q1391="",R1391="",T1391="",AL1391="",J1391="Not yet known",K1391="Unknown",Q1391="Unknown",R1391="Unknown",T1391="Unknown"),"UNKNOWN TO RESOLVE",IF(AND(K1391="Yes",OR(H1391="",I1391="",M1391="",N1391="",O1391="",P1391="",P1391="None",X1391="")),"BREACH ACTION INCOMPLETE",IF(AND(OR(K1391="Yes",Q1391="Yes"),AL1391="None"),"TRIGGER NOT RECORDED — select the E.4 trigger",IF(AND(OR(AND(AL1391&lt;&gt;"",AL1391&lt;&gt;"None"),R1391="Yes"),AM1391=""),"REASSESSMENT / CONSIDERATION REF REQUIRED",IF(AND(OR(R1391="Yes",T1391="Yes"),U1391=""),"GATE LOG EVENT ID REQUIRED",IF(OR(AND(D1391&lt;&gt;"",NOT(ISNUMBER(D1391))),AND(Y1391&lt;&gt;"",NOT(ISNUMBER(Y1391))),AND(ISNUMBER(D1391),ISNUMBER(Y1391),Y1391&lt;=D1391)),"DATE CHECK — Review and Next Review must be dates, Next after Review",IF(AND(ISNUMBER(AC1391),ISNUMBER(AD1391),AD1391&gt;AC1391),"SAMPLE EXCEEDS POPULATION",IF(AND(ISNUMBER(AD1391),ISNUMBER(AK1391),AD1391&lt;AK1391),"SAMPLE BELOW TIER MINIMUM",IF(AND(AI1391&lt;&gt;"",ISNUMBER(Y1391),AO1391=""),"REVIEW TYPE REQUIRED: operational, performance or formal (§6.4.4)",IF(AND(ISNUMBER(D1391),ISNUMBER(Y1391),AI1391&lt;&gt;"",Y1391-D1391&gt;IF(AI1391="Critical",31,IF(AI1391="High",IF(OR(AO1391="Operational monitoring",AO1391="Performance review"),31,92),IF(AI1391="Medium",IF(AO1391="Operational monitoring",31,IF(AO1391="Performance review",92,366)),366)))),"NEXT REVIEW EXCEEDS TIER CADENCE",IF(OR(AP1391="",AP1391="Action-capable: raise not yet set"),"AGENTIC CADENCE RAISE NOT SET (§6.4.4; size to be set by the Council)",IF(AND(Z1391="Closed",OR(D1391="",E1391="",G1391="",H1391="",I1391="",X1391="",Y1391="",AA1391="",AB1391="",NOT(ISNUMBER(AC1391)),NOT(ISNUMBER(AD1391)),AC1391&lt;1,AD1391&lt;1,AE1391="",AG1391="",AI1391="")),"CLOSURE EVIDENCE MISSING",IF(Z1391="Closed","Closure ready for independent review","Open / review")))))))))))))))))</f>
        <v/>
      </c>
      <c r="AI1391" s="0" t="n"/>
      <c r="AJ1391" s="0">
        <f>IF(AI1391="","",IF(AO1391="Operational monitoring",IF(AI1391="Low","Routine operational monitoring by the Service Owner",IF(AI1391="Medium","Monthly","Continuous (logged at least monthly)")),IF(AO1391="Performance review",IF(AI1391="Critical","At least monthly",IF(AI1391="High","Monthly",IF(AI1391="Medium","Quarterly","Annual"))),IF(AI1391="Critical","Continuous monitoring; formal review at least monthly",IF(AI1391="High","Quarterly","Annual")))))</f>
        <v/>
      </c>
      <c r="AK1391" s="0">
        <f>IF(OR(AI1391="",NOT(ISNUMBER(AC1391))),"",IF(OR(AI1391="Critical",AI1391="High"),MIN(AC1391,MAX(30,ROUNDUP(0.05*AC1391,0))),IF(AI1391="Medium",MIN(AC1391,20),MIN(AC1391,10))))</f>
        <v/>
      </c>
      <c r="AL1391" s="0" t="n"/>
      <c r="AM1391" s="0" t="n"/>
      <c r="AN1391" s="0" t="n"/>
      <c r="AO1391" s="0" t="n"/>
      <c r="AP1391" s="0" t="n"/>
    </row>
    <row r="1392">
      <c r="A1392" s="49" t="n"/>
      <c r="B1392" s="50" t="n"/>
      <c r="C1392" s="50" t="n"/>
      <c r="D1392" s="51" t="n"/>
      <c r="E1392" s="50" t="n"/>
      <c r="F1392" s="50" t="n"/>
      <c r="G1392" s="50" t="n"/>
      <c r="H1392" s="50" t="n"/>
      <c r="I1392" s="50" t="n"/>
      <c r="J1392" s="50" t="n"/>
      <c r="K1392" s="50" t="n"/>
      <c r="L1392" s="50" t="n"/>
      <c r="M1392" s="50" t="n"/>
      <c r="N1392" s="50" t="n"/>
      <c r="O1392" s="51" t="n"/>
      <c r="P1392" s="50" t="n"/>
      <c r="Q1392" s="50" t="n"/>
      <c r="R1392" s="50" t="n"/>
      <c r="S1392" s="50" t="n"/>
      <c r="T1392" s="50" t="n"/>
      <c r="U1392" s="50" t="n"/>
      <c r="V1392" s="50" t="n"/>
      <c r="W1392" s="50" t="n"/>
      <c r="X1392" s="50" t="n"/>
      <c r="Y1392" s="51" t="n"/>
      <c r="Z1392" s="52" t="n"/>
      <c r="AA1392" s="50" t="n"/>
      <c r="AB1392" s="50" t="n"/>
      <c r="AC1392" s="61" t="n"/>
      <c r="AD1392" s="61" t="n"/>
      <c r="AE1392" s="50" t="n"/>
      <c r="AF1392" s="0" t="n"/>
      <c r="AG1392" s="0" t="n"/>
      <c r="AH1392" s="85">
        <f>IF(COUNTA(A1392:AG1392,AI1392,AL1392:AP1392)=0,"",IF(TRIM(A1392)="","AIR-ID REQUIRED",IF(OR(AND(K1392&lt;&gt;"",ISNA(MATCH(K1392,{"Yes","No","Unknown"},0))),AND(Q1392&lt;&gt;"",ISNA(MATCH(Q1392,{"Yes","No","Unknown"},0))),AND(R1392&lt;&gt;"",ISNA(MATCH(R1392,{"Yes","No","Unknown"},0))),AND(T1392&lt;&gt;"",ISNA(MATCH(T1392,{"Yes","No","Unknown"},0))),AND(J1392&lt;&gt;"",ISNA(MATCH(J1392,{"Improving","Stable","Deteriorating","New / Baseline","Not yet known"},0))),AND(Z1392&lt;&gt;"",ISNA(MATCH(Z1392,{"Open","Reviewed","Action Open","Escalated","Closed"},0))),AND(AG1392&lt;&gt;"",ISNA(MATCH(AG1392,{"UC-ID specific","Shared system baseline"},0))),AND(AI1392&lt;&gt;"",ISNA(MATCH(AI1392,{"Low","Medium","High","Critical"},0))),AND(AL1392&lt;&gt;"",COUNTIF(Lists!$A$3:$A$10,AL1392)=0),AND(AO1392&lt;&gt;"",ISNA(MATCH(AO1392,{"Operational monitoring","Performance review","Formal review"},0))),AND(AP1392&lt;&gt;"",ISNA(MATCH(AP1392,{"Raised per Monitoring and Review Plan","Not action-capable","Action-capable: raise not yet set"},0)))),"INVALID VALUE — use the dropdown list",IF(AND(AG1392="UC-ID specific",OR(AF1392="",AF1392="None")),"UC-ID REQUIRED",IF(OR(J1392="",K1392="",Q1392="",R1392="",T1392="",AL1392="",J1392="Not yet known",K1392="Unknown",Q1392="Unknown",R1392="Unknown",T1392="Unknown"),"UNKNOWN TO RESOLVE",IF(AND(K1392="Yes",OR(H1392="",I1392="",M1392="",N1392="",O1392="",P1392="",P1392="None",X1392="")),"BREACH ACTION INCOMPLETE",IF(AND(OR(K1392="Yes",Q1392="Yes"),AL1392="None"),"TRIGGER NOT RECORDED — select the E.4 trigger",IF(AND(OR(AND(AL1392&lt;&gt;"",AL1392&lt;&gt;"None"),R1392="Yes"),AM1392=""),"REASSESSMENT / CONSIDERATION REF REQUIRED",IF(AND(OR(R1392="Yes",T1392="Yes"),U1392=""),"GATE LOG EVENT ID REQUIRED",IF(OR(AND(D1392&lt;&gt;"",NOT(ISNUMBER(D1392))),AND(Y1392&lt;&gt;"",NOT(ISNUMBER(Y1392))),AND(ISNUMBER(D1392),ISNUMBER(Y1392),Y1392&lt;=D1392)),"DATE CHECK — Review and Next Review must be dates, Next after Review",IF(AND(ISNUMBER(AC1392),ISNUMBER(AD1392),AD1392&gt;AC1392),"SAMPLE EXCEEDS POPULATION",IF(AND(ISNUMBER(AD1392),ISNUMBER(AK1392),AD1392&lt;AK1392),"SAMPLE BELOW TIER MINIMUM",IF(AND(AI1392&lt;&gt;"",ISNUMBER(Y1392),AO1392=""),"REVIEW TYPE REQUIRED: operational, performance or formal (§6.4.4)",IF(AND(ISNUMBER(D1392),ISNUMBER(Y1392),AI1392&lt;&gt;"",Y1392-D1392&gt;IF(AI1392="Critical",31,IF(AI1392="High",IF(OR(AO1392="Operational monitoring",AO1392="Performance review"),31,92),IF(AI1392="Medium",IF(AO1392="Operational monitoring",31,IF(AO1392="Performance review",92,366)),366)))),"NEXT REVIEW EXCEEDS TIER CADENCE",IF(OR(AP1392="",AP1392="Action-capable: raise not yet set"),"AGENTIC CADENCE RAISE NOT SET (§6.4.4; size to be set by the Council)",IF(AND(Z1392="Closed",OR(D1392="",E1392="",G1392="",H1392="",I1392="",X1392="",Y1392="",AA1392="",AB1392="",NOT(ISNUMBER(AC1392)),NOT(ISNUMBER(AD1392)),AC1392&lt;1,AD1392&lt;1,AE1392="",AG1392="",AI1392="")),"CLOSURE EVIDENCE MISSING",IF(Z1392="Closed","Closure ready for independent review","Open / review")))))))))))))))))</f>
        <v/>
      </c>
      <c r="AI1392" s="0" t="n"/>
      <c r="AJ1392" s="0">
        <f>IF(AI1392="","",IF(AO1392="Operational monitoring",IF(AI1392="Low","Routine operational monitoring by the Service Owner",IF(AI1392="Medium","Monthly","Continuous (logged at least monthly)")),IF(AO1392="Performance review",IF(AI1392="Critical","At least monthly",IF(AI1392="High","Monthly",IF(AI1392="Medium","Quarterly","Annual"))),IF(AI1392="Critical","Continuous monitoring; formal review at least monthly",IF(AI1392="High","Quarterly","Annual")))))</f>
        <v/>
      </c>
      <c r="AK1392" s="0">
        <f>IF(OR(AI1392="",NOT(ISNUMBER(AC1392))),"",IF(OR(AI1392="Critical",AI1392="High"),MIN(AC1392,MAX(30,ROUNDUP(0.05*AC1392,0))),IF(AI1392="Medium",MIN(AC1392,20),MIN(AC1392,10))))</f>
        <v/>
      </c>
      <c r="AL1392" s="0" t="n"/>
      <c r="AM1392" s="0" t="n"/>
      <c r="AN1392" s="0" t="n"/>
      <c r="AO1392" s="0" t="n"/>
      <c r="AP1392" s="0" t="n"/>
    </row>
    <row r="1393">
      <c r="A1393" s="49" t="n"/>
      <c r="B1393" s="50" t="n"/>
      <c r="C1393" s="50" t="n"/>
      <c r="D1393" s="51" t="n"/>
      <c r="E1393" s="50" t="n"/>
      <c r="F1393" s="50" t="n"/>
      <c r="G1393" s="50" t="n"/>
      <c r="H1393" s="50" t="n"/>
      <c r="I1393" s="50" t="n"/>
      <c r="J1393" s="50" t="n"/>
      <c r="K1393" s="50" t="n"/>
      <c r="L1393" s="50" t="n"/>
      <c r="M1393" s="50" t="n"/>
      <c r="N1393" s="50" t="n"/>
      <c r="O1393" s="51" t="n"/>
      <c r="P1393" s="50" t="n"/>
      <c r="Q1393" s="50" t="n"/>
      <c r="R1393" s="50" t="n"/>
      <c r="S1393" s="50" t="n"/>
      <c r="T1393" s="50" t="n"/>
      <c r="U1393" s="50" t="n"/>
      <c r="V1393" s="50" t="n"/>
      <c r="W1393" s="50" t="n"/>
      <c r="X1393" s="50" t="n"/>
      <c r="Y1393" s="51" t="n"/>
      <c r="Z1393" s="52" t="n"/>
      <c r="AA1393" s="50" t="n"/>
      <c r="AB1393" s="50" t="n"/>
      <c r="AC1393" s="61" t="n"/>
      <c r="AD1393" s="61" t="n"/>
      <c r="AE1393" s="50" t="n"/>
      <c r="AF1393" s="0" t="n"/>
      <c r="AG1393" s="0" t="n"/>
      <c r="AH1393" s="85">
        <f>IF(COUNTA(A1393:AG1393,AI1393,AL1393:AP1393)=0,"",IF(TRIM(A1393)="","AIR-ID REQUIRED",IF(OR(AND(K1393&lt;&gt;"",ISNA(MATCH(K1393,{"Yes","No","Unknown"},0))),AND(Q1393&lt;&gt;"",ISNA(MATCH(Q1393,{"Yes","No","Unknown"},0))),AND(R1393&lt;&gt;"",ISNA(MATCH(R1393,{"Yes","No","Unknown"},0))),AND(T1393&lt;&gt;"",ISNA(MATCH(T1393,{"Yes","No","Unknown"},0))),AND(J1393&lt;&gt;"",ISNA(MATCH(J1393,{"Improving","Stable","Deteriorating","New / Baseline","Not yet known"},0))),AND(Z1393&lt;&gt;"",ISNA(MATCH(Z1393,{"Open","Reviewed","Action Open","Escalated","Closed"},0))),AND(AG1393&lt;&gt;"",ISNA(MATCH(AG1393,{"UC-ID specific","Shared system baseline"},0))),AND(AI1393&lt;&gt;"",ISNA(MATCH(AI1393,{"Low","Medium","High","Critical"},0))),AND(AL1393&lt;&gt;"",COUNTIF(Lists!$A$3:$A$10,AL1393)=0),AND(AO1393&lt;&gt;"",ISNA(MATCH(AO1393,{"Operational monitoring","Performance review","Formal review"},0))),AND(AP1393&lt;&gt;"",ISNA(MATCH(AP1393,{"Raised per Monitoring and Review Plan","Not action-capable","Action-capable: raise not yet set"},0)))),"INVALID VALUE — use the dropdown list",IF(AND(AG1393="UC-ID specific",OR(AF1393="",AF1393="None")),"UC-ID REQUIRED",IF(OR(J1393="",K1393="",Q1393="",R1393="",T1393="",AL1393="",J1393="Not yet known",K1393="Unknown",Q1393="Unknown",R1393="Unknown",T1393="Unknown"),"UNKNOWN TO RESOLVE",IF(AND(K1393="Yes",OR(H1393="",I1393="",M1393="",N1393="",O1393="",P1393="",P1393="None",X1393="")),"BREACH ACTION INCOMPLETE",IF(AND(OR(K1393="Yes",Q1393="Yes"),AL1393="None"),"TRIGGER NOT RECORDED — select the E.4 trigger",IF(AND(OR(AND(AL1393&lt;&gt;"",AL1393&lt;&gt;"None"),R1393="Yes"),AM1393=""),"REASSESSMENT / CONSIDERATION REF REQUIRED",IF(AND(OR(R1393="Yes",T1393="Yes"),U1393=""),"GATE LOG EVENT ID REQUIRED",IF(OR(AND(D1393&lt;&gt;"",NOT(ISNUMBER(D1393))),AND(Y1393&lt;&gt;"",NOT(ISNUMBER(Y1393))),AND(ISNUMBER(D1393),ISNUMBER(Y1393),Y1393&lt;=D1393)),"DATE CHECK — Review and Next Review must be dates, Next after Review",IF(AND(ISNUMBER(AC1393),ISNUMBER(AD1393),AD1393&gt;AC1393),"SAMPLE EXCEEDS POPULATION",IF(AND(ISNUMBER(AD1393),ISNUMBER(AK1393),AD1393&lt;AK1393),"SAMPLE BELOW TIER MINIMUM",IF(AND(AI1393&lt;&gt;"",ISNUMBER(Y1393),AO1393=""),"REVIEW TYPE REQUIRED: operational, performance or formal (§6.4.4)",IF(AND(ISNUMBER(D1393),ISNUMBER(Y1393),AI1393&lt;&gt;"",Y1393-D1393&gt;IF(AI1393="Critical",31,IF(AI1393="High",IF(OR(AO1393="Operational monitoring",AO1393="Performance review"),31,92),IF(AI1393="Medium",IF(AO1393="Operational monitoring",31,IF(AO1393="Performance review",92,366)),366)))),"NEXT REVIEW EXCEEDS TIER CADENCE",IF(OR(AP1393="",AP1393="Action-capable: raise not yet set"),"AGENTIC CADENCE RAISE NOT SET (§6.4.4; size to be set by the Council)",IF(AND(Z1393="Closed",OR(D1393="",E1393="",G1393="",H1393="",I1393="",X1393="",Y1393="",AA1393="",AB1393="",NOT(ISNUMBER(AC1393)),NOT(ISNUMBER(AD1393)),AC1393&lt;1,AD1393&lt;1,AE1393="",AG1393="",AI1393="")),"CLOSURE EVIDENCE MISSING",IF(Z1393="Closed","Closure ready for independent review","Open / review")))))))))))))))))</f>
        <v/>
      </c>
      <c r="AI1393" s="0" t="n"/>
      <c r="AJ1393" s="0">
        <f>IF(AI1393="","",IF(AO1393="Operational monitoring",IF(AI1393="Low","Routine operational monitoring by the Service Owner",IF(AI1393="Medium","Monthly","Continuous (logged at least monthly)")),IF(AO1393="Performance review",IF(AI1393="Critical","At least monthly",IF(AI1393="High","Monthly",IF(AI1393="Medium","Quarterly","Annual"))),IF(AI1393="Critical","Continuous monitoring; formal review at least monthly",IF(AI1393="High","Quarterly","Annual")))))</f>
        <v/>
      </c>
      <c r="AK1393" s="0">
        <f>IF(OR(AI1393="",NOT(ISNUMBER(AC1393))),"",IF(OR(AI1393="Critical",AI1393="High"),MIN(AC1393,MAX(30,ROUNDUP(0.05*AC1393,0))),IF(AI1393="Medium",MIN(AC1393,20),MIN(AC1393,10))))</f>
        <v/>
      </c>
      <c r="AL1393" s="0" t="n"/>
      <c r="AM1393" s="0" t="n"/>
      <c r="AN1393" s="0" t="n"/>
      <c r="AO1393" s="0" t="n"/>
      <c r="AP1393" s="0" t="n"/>
    </row>
    <row r="1394">
      <c r="A1394" s="49" t="n"/>
      <c r="B1394" s="50" t="n"/>
      <c r="C1394" s="50" t="n"/>
      <c r="D1394" s="51" t="n"/>
      <c r="E1394" s="50" t="n"/>
      <c r="F1394" s="50" t="n"/>
      <c r="G1394" s="50" t="n"/>
      <c r="H1394" s="50" t="n"/>
      <c r="I1394" s="50" t="n"/>
      <c r="J1394" s="50" t="n"/>
      <c r="K1394" s="50" t="n"/>
      <c r="L1394" s="50" t="n"/>
      <c r="M1394" s="50" t="n"/>
      <c r="N1394" s="50" t="n"/>
      <c r="O1394" s="51" t="n"/>
      <c r="P1394" s="50" t="n"/>
      <c r="Q1394" s="50" t="n"/>
      <c r="R1394" s="50" t="n"/>
      <c r="S1394" s="50" t="n"/>
      <c r="T1394" s="50" t="n"/>
      <c r="U1394" s="50" t="n"/>
      <c r="V1394" s="50" t="n"/>
      <c r="W1394" s="50" t="n"/>
      <c r="X1394" s="50" t="n"/>
      <c r="Y1394" s="51" t="n"/>
      <c r="Z1394" s="52" t="n"/>
      <c r="AA1394" s="50" t="n"/>
      <c r="AB1394" s="50" t="n"/>
      <c r="AC1394" s="61" t="n"/>
      <c r="AD1394" s="61" t="n"/>
      <c r="AE1394" s="50" t="n"/>
      <c r="AF1394" s="0" t="n"/>
      <c r="AG1394" s="0" t="n"/>
      <c r="AH1394" s="85">
        <f>IF(COUNTA(A1394:AG1394,AI1394,AL1394:AP1394)=0,"",IF(TRIM(A1394)="","AIR-ID REQUIRED",IF(OR(AND(K1394&lt;&gt;"",ISNA(MATCH(K1394,{"Yes","No","Unknown"},0))),AND(Q1394&lt;&gt;"",ISNA(MATCH(Q1394,{"Yes","No","Unknown"},0))),AND(R1394&lt;&gt;"",ISNA(MATCH(R1394,{"Yes","No","Unknown"},0))),AND(T1394&lt;&gt;"",ISNA(MATCH(T1394,{"Yes","No","Unknown"},0))),AND(J1394&lt;&gt;"",ISNA(MATCH(J1394,{"Improving","Stable","Deteriorating","New / Baseline","Not yet known"},0))),AND(Z1394&lt;&gt;"",ISNA(MATCH(Z1394,{"Open","Reviewed","Action Open","Escalated","Closed"},0))),AND(AG1394&lt;&gt;"",ISNA(MATCH(AG1394,{"UC-ID specific","Shared system baseline"},0))),AND(AI1394&lt;&gt;"",ISNA(MATCH(AI1394,{"Low","Medium","High","Critical"},0))),AND(AL1394&lt;&gt;"",COUNTIF(Lists!$A$3:$A$10,AL1394)=0),AND(AO1394&lt;&gt;"",ISNA(MATCH(AO1394,{"Operational monitoring","Performance review","Formal review"},0))),AND(AP1394&lt;&gt;"",ISNA(MATCH(AP1394,{"Raised per Monitoring and Review Plan","Not action-capable","Action-capable: raise not yet set"},0)))),"INVALID VALUE — use the dropdown list",IF(AND(AG1394="UC-ID specific",OR(AF1394="",AF1394="None")),"UC-ID REQUIRED",IF(OR(J1394="",K1394="",Q1394="",R1394="",T1394="",AL1394="",J1394="Not yet known",K1394="Unknown",Q1394="Unknown",R1394="Unknown",T1394="Unknown"),"UNKNOWN TO RESOLVE",IF(AND(K1394="Yes",OR(H1394="",I1394="",M1394="",N1394="",O1394="",P1394="",P1394="None",X1394="")),"BREACH ACTION INCOMPLETE",IF(AND(OR(K1394="Yes",Q1394="Yes"),AL1394="None"),"TRIGGER NOT RECORDED — select the E.4 trigger",IF(AND(OR(AND(AL1394&lt;&gt;"",AL1394&lt;&gt;"None"),R1394="Yes"),AM1394=""),"REASSESSMENT / CONSIDERATION REF REQUIRED",IF(AND(OR(R1394="Yes",T1394="Yes"),U1394=""),"GATE LOG EVENT ID REQUIRED",IF(OR(AND(D1394&lt;&gt;"",NOT(ISNUMBER(D1394))),AND(Y1394&lt;&gt;"",NOT(ISNUMBER(Y1394))),AND(ISNUMBER(D1394),ISNUMBER(Y1394),Y1394&lt;=D1394)),"DATE CHECK — Review and Next Review must be dates, Next after Review",IF(AND(ISNUMBER(AC1394),ISNUMBER(AD1394),AD1394&gt;AC1394),"SAMPLE EXCEEDS POPULATION",IF(AND(ISNUMBER(AD1394),ISNUMBER(AK1394),AD1394&lt;AK1394),"SAMPLE BELOW TIER MINIMUM",IF(AND(AI1394&lt;&gt;"",ISNUMBER(Y1394),AO1394=""),"REVIEW TYPE REQUIRED: operational, performance or formal (§6.4.4)",IF(AND(ISNUMBER(D1394),ISNUMBER(Y1394),AI1394&lt;&gt;"",Y1394-D1394&gt;IF(AI1394="Critical",31,IF(AI1394="High",IF(OR(AO1394="Operational monitoring",AO1394="Performance review"),31,92),IF(AI1394="Medium",IF(AO1394="Operational monitoring",31,IF(AO1394="Performance review",92,366)),366)))),"NEXT REVIEW EXCEEDS TIER CADENCE",IF(OR(AP1394="",AP1394="Action-capable: raise not yet set"),"AGENTIC CADENCE RAISE NOT SET (§6.4.4; size to be set by the Council)",IF(AND(Z1394="Closed",OR(D1394="",E1394="",G1394="",H1394="",I1394="",X1394="",Y1394="",AA1394="",AB1394="",NOT(ISNUMBER(AC1394)),NOT(ISNUMBER(AD1394)),AC1394&lt;1,AD1394&lt;1,AE1394="",AG1394="",AI1394="")),"CLOSURE EVIDENCE MISSING",IF(Z1394="Closed","Closure ready for independent review","Open / review")))))))))))))))))</f>
        <v/>
      </c>
      <c r="AI1394" s="0" t="n"/>
      <c r="AJ1394" s="0">
        <f>IF(AI1394="","",IF(AO1394="Operational monitoring",IF(AI1394="Low","Routine operational monitoring by the Service Owner",IF(AI1394="Medium","Monthly","Continuous (logged at least monthly)")),IF(AO1394="Performance review",IF(AI1394="Critical","At least monthly",IF(AI1394="High","Monthly",IF(AI1394="Medium","Quarterly","Annual"))),IF(AI1394="Critical","Continuous monitoring; formal review at least monthly",IF(AI1394="High","Quarterly","Annual")))))</f>
        <v/>
      </c>
      <c r="AK1394" s="0">
        <f>IF(OR(AI1394="",NOT(ISNUMBER(AC1394))),"",IF(OR(AI1394="Critical",AI1394="High"),MIN(AC1394,MAX(30,ROUNDUP(0.05*AC1394,0))),IF(AI1394="Medium",MIN(AC1394,20),MIN(AC1394,10))))</f>
        <v/>
      </c>
      <c r="AL1394" s="0" t="n"/>
      <c r="AM1394" s="0" t="n"/>
      <c r="AN1394" s="0" t="n"/>
      <c r="AO1394" s="0" t="n"/>
      <c r="AP1394" s="0" t="n"/>
    </row>
    <row r="1395">
      <c r="A1395" s="49" t="n"/>
      <c r="B1395" s="50" t="n"/>
      <c r="C1395" s="50" t="n"/>
      <c r="D1395" s="51" t="n"/>
      <c r="E1395" s="50" t="n"/>
      <c r="F1395" s="50" t="n"/>
      <c r="G1395" s="50" t="n"/>
      <c r="H1395" s="50" t="n"/>
      <c r="I1395" s="50" t="n"/>
      <c r="J1395" s="50" t="n"/>
      <c r="K1395" s="50" t="n"/>
      <c r="L1395" s="50" t="n"/>
      <c r="M1395" s="50" t="n"/>
      <c r="N1395" s="50" t="n"/>
      <c r="O1395" s="51" t="n"/>
      <c r="P1395" s="50" t="n"/>
      <c r="Q1395" s="50" t="n"/>
      <c r="R1395" s="50" t="n"/>
      <c r="S1395" s="50" t="n"/>
      <c r="T1395" s="50" t="n"/>
      <c r="U1395" s="50" t="n"/>
      <c r="V1395" s="50" t="n"/>
      <c r="W1395" s="50" t="n"/>
      <c r="X1395" s="50" t="n"/>
      <c r="Y1395" s="51" t="n"/>
      <c r="Z1395" s="52" t="n"/>
      <c r="AA1395" s="50" t="n"/>
      <c r="AB1395" s="50" t="n"/>
      <c r="AC1395" s="61" t="n"/>
      <c r="AD1395" s="61" t="n"/>
      <c r="AE1395" s="50" t="n"/>
      <c r="AF1395" s="0" t="n"/>
      <c r="AG1395" s="0" t="n"/>
      <c r="AH1395" s="85">
        <f>IF(COUNTA(A1395:AG1395,AI1395,AL1395:AP1395)=0,"",IF(TRIM(A1395)="","AIR-ID REQUIRED",IF(OR(AND(K1395&lt;&gt;"",ISNA(MATCH(K1395,{"Yes","No","Unknown"},0))),AND(Q1395&lt;&gt;"",ISNA(MATCH(Q1395,{"Yes","No","Unknown"},0))),AND(R1395&lt;&gt;"",ISNA(MATCH(R1395,{"Yes","No","Unknown"},0))),AND(T1395&lt;&gt;"",ISNA(MATCH(T1395,{"Yes","No","Unknown"},0))),AND(J1395&lt;&gt;"",ISNA(MATCH(J1395,{"Improving","Stable","Deteriorating","New / Baseline","Not yet known"},0))),AND(Z1395&lt;&gt;"",ISNA(MATCH(Z1395,{"Open","Reviewed","Action Open","Escalated","Closed"},0))),AND(AG1395&lt;&gt;"",ISNA(MATCH(AG1395,{"UC-ID specific","Shared system baseline"},0))),AND(AI1395&lt;&gt;"",ISNA(MATCH(AI1395,{"Low","Medium","High","Critical"},0))),AND(AL1395&lt;&gt;"",COUNTIF(Lists!$A$3:$A$10,AL1395)=0),AND(AO1395&lt;&gt;"",ISNA(MATCH(AO1395,{"Operational monitoring","Performance review","Formal review"},0))),AND(AP1395&lt;&gt;"",ISNA(MATCH(AP1395,{"Raised per Monitoring and Review Plan","Not action-capable","Action-capable: raise not yet set"},0)))),"INVALID VALUE — use the dropdown list",IF(AND(AG1395="UC-ID specific",OR(AF1395="",AF1395="None")),"UC-ID REQUIRED",IF(OR(J1395="",K1395="",Q1395="",R1395="",T1395="",AL1395="",J1395="Not yet known",K1395="Unknown",Q1395="Unknown",R1395="Unknown",T1395="Unknown"),"UNKNOWN TO RESOLVE",IF(AND(K1395="Yes",OR(H1395="",I1395="",M1395="",N1395="",O1395="",P1395="",P1395="None",X1395="")),"BREACH ACTION INCOMPLETE",IF(AND(OR(K1395="Yes",Q1395="Yes"),AL1395="None"),"TRIGGER NOT RECORDED — select the E.4 trigger",IF(AND(OR(AND(AL1395&lt;&gt;"",AL1395&lt;&gt;"None"),R1395="Yes"),AM1395=""),"REASSESSMENT / CONSIDERATION REF REQUIRED",IF(AND(OR(R1395="Yes",T1395="Yes"),U1395=""),"GATE LOG EVENT ID REQUIRED",IF(OR(AND(D1395&lt;&gt;"",NOT(ISNUMBER(D1395))),AND(Y1395&lt;&gt;"",NOT(ISNUMBER(Y1395))),AND(ISNUMBER(D1395),ISNUMBER(Y1395),Y1395&lt;=D1395)),"DATE CHECK — Review and Next Review must be dates, Next after Review",IF(AND(ISNUMBER(AC1395),ISNUMBER(AD1395),AD1395&gt;AC1395),"SAMPLE EXCEEDS POPULATION",IF(AND(ISNUMBER(AD1395),ISNUMBER(AK1395),AD1395&lt;AK1395),"SAMPLE BELOW TIER MINIMUM",IF(AND(AI1395&lt;&gt;"",ISNUMBER(Y1395),AO1395=""),"REVIEW TYPE REQUIRED: operational, performance or formal (§6.4.4)",IF(AND(ISNUMBER(D1395),ISNUMBER(Y1395),AI1395&lt;&gt;"",Y1395-D1395&gt;IF(AI1395="Critical",31,IF(AI1395="High",IF(OR(AO1395="Operational monitoring",AO1395="Performance review"),31,92),IF(AI1395="Medium",IF(AO1395="Operational monitoring",31,IF(AO1395="Performance review",92,366)),366)))),"NEXT REVIEW EXCEEDS TIER CADENCE",IF(OR(AP1395="",AP1395="Action-capable: raise not yet set"),"AGENTIC CADENCE RAISE NOT SET (§6.4.4; size to be set by the Council)",IF(AND(Z1395="Closed",OR(D1395="",E1395="",G1395="",H1395="",I1395="",X1395="",Y1395="",AA1395="",AB1395="",NOT(ISNUMBER(AC1395)),NOT(ISNUMBER(AD1395)),AC1395&lt;1,AD1395&lt;1,AE1395="",AG1395="",AI1395="")),"CLOSURE EVIDENCE MISSING",IF(Z1395="Closed","Closure ready for independent review","Open / review")))))))))))))))))</f>
        <v/>
      </c>
      <c r="AI1395" s="0" t="n"/>
      <c r="AJ1395" s="0">
        <f>IF(AI1395="","",IF(AO1395="Operational monitoring",IF(AI1395="Low","Routine operational monitoring by the Service Owner",IF(AI1395="Medium","Monthly","Continuous (logged at least monthly)")),IF(AO1395="Performance review",IF(AI1395="Critical","At least monthly",IF(AI1395="High","Monthly",IF(AI1395="Medium","Quarterly","Annual"))),IF(AI1395="Critical","Continuous monitoring; formal review at least monthly",IF(AI1395="High","Quarterly","Annual")))))</f>
        <v/>
      </c>
      <c r="AK1395" s="0">
        <f>IF(OR(AI1395="",NOT(ISNUMBER(AC1395))),"",IF(OR(AI1395="Critical",AI1395="High"),MIN(AC1395,MAX(30,ROUNDUP(0.05*AC1395,0))),IF(AI1395="Medium",MIN(AC1395,20),MIN(AC1395,10))))</f>
        <v/>
      </c>
      <c r="AL1395" s="0" t="n"/>
      <c r="AM1395" s="0" t="n"/>
      <c r="AN1395" s="0" t="n"/>
      <c r="AO1395" s="0" t="n"/>
      <c r="AP1395" s="0" t="n"/>
    </row>
    <row r="1396">
      <c r="A1396" s="49" t="n"/>
      <c r="B1396" s="50" t="n"/>
      <c r="C1396" s="50" t="n"/>
      <c r="D1396" s="51" t="n"/>
      <c r="E1396" s="50" t="n"/>
      <c r="F1396" s="50" t="n"/>
      <c r="G1396" s="50" t="n"/>
      <c r="H1396" s="50" t="n"/>
      <c r="I1396" s="50" t="n"/>
      <c r="J1396" s="50" t="n"/>
      <c r="K1396" s="50" t="n"/>
      <c r="L1396" s="50" t="n"/>
      <c r="M1396" s="50" t="n"/>
      <c r="N1396" s="50" t="n"/>
      <c r="O1396" s="51" t="n"/>
      <c r="P1396" s="50" t="n"/>
      <c r="Q1396" s="50" t="n"/>
      <c r="R1396" s="50" t="n"/>
      <c r="S1396" s="50" t="n"/>
      <c r="T1396" s="50" t="n"/>
      <c r="U1396" s="50" t="n"/>
      <c r="V1396" s="50" t="n"/>
      <c r="W1396" s="50" t="n"/>
      <c r="X1396" s="50" t="n"/>
      <c r="Y1396" s="51" t="n"/>
      <c r="Z1396" s="52" t="n"/>
      <c r="AA1396" s="50" t="n"/>
      <c r="AB1396" s="50" t="n"/>
      <c r="AC1396" s="61" t="n"/>
      <c r="AD1396" s="61" t="n"/>
      <c r="AE1396" s="50" t="n"/>
      <c r="AF1396" s="0" t="n"/>
      <c r="AG1396" s="0" t="n"/>
      <c r="AH1396" s="85">
        <f>IF(COUNTA(A1396:AG1396,AI1396,AL1396:AP1396)=0,"",IF(TRIM(A1396)="","AIR-ID REQUIRED",IF(OR(AND(K1396&lt;&gt;"",ISNA(MATCH(K1396,{"Yes","No","Unknown"},0))),AND(Q1396&lt;&gt;"",ISNA(MATCH(Q1396,{"Yes","No","Unknown"},0))),AND(R1396&lt;&gt;"",ISNA(MATCH(R1396,{"Yes","No","Unknown"},0))),AND(T1396&lt;&gt;"",ISNA(MATCH(T1396,{"Yes","No","Unknown"},0))),AND(J1396&lt;&gt;"",ISNA(MATCH(J1396,{"Improving","Stable","Deteriorating","New / Baseline","Not yet known"},0))),AND(Z1396&lt;&gt;"",ISNA(MATCH(Z1396,{"Open","Reviewed","Action Open","Escalated","Closed"},0))),AND(AG1396&lt;&gt;"",ISNA(MATCH(AG1396,{"UC-ID specific","Shared system baseline"},0))),AND(AI1396&lt;&gt;"",ISNA(MATCH(AI1396,{"Low","Medium","High","Critical"},0))),AND(AL1396&lt;&gt;"",COUNTIF(Lists!$A$3:$A$10,AL1396)=0),AND(AO1396&lt;&gt;"",ISNA(MATCH(AO1396,{"Operational monitoring","Performance review","Formal review"},0))),AND(AP1396&lt;&gt;"",ISNA(MATCH(AP1396,{"Raised per Monitoring and Review Plan","Not action-capable","Action-capable: raise not yet set"},0)))),"INVALID VALUE — use the dropdown list",IF(AND(AG1396="UC-ID specific",OR(AF1396="",AF1396="None")),"UC-ID REQUIRED",IF(OR(J1396="",K1396="",Q1396="",R1396="",T1396="",AL1396="",J1396="Not yet known",K1396="Unknown",Q1396="Unknown",R1396="Unknown",T1396="Unknown"),"UNKNOWN TO RESOLVE",IF(AND(K1396="Yes",OR(H1396="",I1396="",M1396="",N1396="",O1396="",P1396="",P1396="None",X1396="")),"BREACH ACTION INCOMPLETE",IF(AND(OR(K1396="Yes",Q1396="Yes"),AL1396="None"),"TRIGGER NOT RECORDED — select the E.4 trigger",IF(AND(OR(AND(AL1396&lt;&gt;"",AL1396&lt;&gt;"None"),R1396="Yes"),AM1396=""),"REASSESSMENT / CONSIDERATION REF REQUIRED",IF(AND(OR(R1396="Yes",T1396="Yes"),U1396=""),"GATE LOG EVENT ID REQUIRED",IF(OR(AND(D1396&lt;&gt;"",NOT(ISNUMBER(D1396))),AND(Y1396&lt;&gt;"",NOT(ISNUMBER(Y1396))),AND(ISNUMBER(D1396),ISNUMBER(Y1396),Y1396&lt;=D1396)),"DATE CHECK — Review and Next Review must be dates, Next after Review",IF(AND(ISNUMBER(AC1396),ISNUMBER(AD1396),AD1396&gt;AC1396),"SAMPLE EXCEEDS POPULATION",IF(AND(ISNUMBER(AD1396),ISNUMBER(AK1396),AD1396&lt;AK1396),"SAMPLE BELOW TIER MINIMUM",IF(AND(AI1396&lt;&gt;"",ISNUMBER(Y1396),AO1396=""),"REVIEW TYPE REQUIRED: operational, performance or formal (§6.4.4)",IF(AND(ISNUMBER(D1396),ISNUMBER(Y1396),AI1396&lt;&gt;"",Y1396-D1396&gt;IF(AI1396="Critical",31,IF(AI1396="High",IF(OR(AO1396="Operational monitoring",AO1396="Performance review"),31,92),IF(AI1396="Medium",IF(AO1396="Operational monitoring",31,IF(AO1396="Performance review",92,366)),366)))),"NEXT REVIEW EXCEEDS TIER CADENCE",IF(OR(AP1396="",AP1396="Action-capable: raise not yet set"),"AGENTIC CADENCE RAISE NOT SET (§6.4.4; size to be set by the Council)",IF(AND(Z1396="Closed",OR(D1396="",E1396="",G1396="",H1396="",I1396="",X1396="",Y1396="",AA1396="",AB1396="",NOT(ISNUMBER(AC1396)),NOT(ISNUMBER(AD1396)),AC1396&lt;1,AD1396&lt;1,AE1396="",AG1396="",AI1396="")),"CLOSURE EVIDENCE MISSING",IF(Z1396="Closed","Closure ready for independent review","Open / review")))))))))))))))))</f>
        <v/>
      </c>
      <c r="AI1396" s="0" t="n"/>
      <c r="AJ1396" s="0">
        <f>IF(AI1396="","",IF(AO1396="Operational monitoring",IF(AI1396="Low","Routine operational monitoring by the Service Owner",IF(AI1396="Medium","Monthly","Continuous (logged at least monthly)")),IF(AO1396="Performance review",IF(AI1396="Critical","At least monthly",IF(AI1396="High","Monthly",IF(AI1396="Medium","Quarterly","Annual"))),IF(AI1396="Critical","Continuous monitoring; formal review at least monthly",IF(AI1396="High","Quarterly","Annual")))))</f>
        <v/>
      </c>
      <c r="AK1396" s="0">
        <f>IF(OR(AI1396="",NOT(ISNUMBER(AC1396))),"",IF(OR(AI1396="Critical",AI1396="High"),MIN(AC1396,MAX(30,ROUNDUP(0.05*AC1396,0))),IF(AI1396="Medium",MIN(AC1396,20),MIN(AC1396,10))))</f>
        <v/>
      </c>
      <c r="AL1396" s="0" t="n"/>
      <c r="AM1396" s="0" t="n"/>
      <c r="AN1396" s="0" t="n"/>
      <c r="AO1396" s="0" t="n"/>
      <c r="AP1396" s="0" t="n"/>
    </row>
    <row r="1397">
      <c r="A1397" s="49" t="n"/>
      <c r="B1397" s="50" t="n"/>
      <c r="C1397" s="50" t="n"/>
      <c r="D1397" s="51" t="n"/>
      <c r="E1397" s="50" t="n"/>
      <c r="F1397" s="50" t="n"/>
      <c r="G1397" s="50" t="n"/>
      <c r="H1397" s="50" t="n"/>
      <c r="I1397" s="50" t="n"/>
      <c r="J1397" s="50" t="n"/>
      <c r="K1397" s="50" t="n"/>
      <c r="L1397" s="50" t="n"/>
      <c r="M1397" s="50" t="n"/>
      <c r="N1397" s="50" t="n"/>
      <c r="O1397" s="51" t="n"/>
      <c r="P1397" s="50" t="n"/>
      <c r="Q1397" s="50" t="n"/>
      <c r="R1397" s="50" t="n"/>
      <c r="S1397" s="50" t="n"/>
      <c r="T1397" s="50" t="n"/>
      <c r="U1397" s="50" t="n"/>
      <c r="V1397" s="50" t="n"/>
      <c r="W1397" s="50" t="n"/>
      <c r="X1397" s="50" t="n"/>
      <c r="Y1397" s="51" t="n"/>
      <c r="Z1397" s="52" t="n"/>
      <c r="AA1397" s="50" t="n"/>
      <c r="AB1397" s="50" t="n"/>
      <c r="AC1397" s="61" t="n"/>
      <c r="AD1397" s="61" t="n"/>
      <c r="AE1397" s="50" t="n"/>
      <c r="AF1397" s="0" t="n"/>
      <c r="AG1397" s="0" t="n"/>
      <c r="AH1397" s="85">
        <f>IF(COUNTA(A1397:AG1397,AI1397,AL1397:AP1397)=0,"",IF(TRIM(A1397)="","AIR-ID REQUIRED",IF(OR(AND(K1397&lt;&gt;"",ISNA(MATCH(K1397,{"Yes","No","Unknown"},0))),AND(Q1397&lt;&gt;"",ISNA(MATCH(Q1397,{"Yes","No","Unknown"},0))),AND(R1397&lt;&gt;"",ISNA(MATCH(R1397,{"Yes","No","Unknown"},0))),AND(T1397&lt;&gt;"",ISNA(MATCH(T1397,{"Yes","No","Unknown"},0))),AND(J1397&lt;&gt;"",ISNA(MATCH(J1397,{"Improving","Stable","Deteriorating","New / Baseline","Not yet known"},0))),AND(Z1397&lt;&gt;"",ISNA(MATCH(Z1397,{"Open","Reviewed","Action Open","Escalated","Closed"},0))),AND(AG1397&lt;&gt;"",ISNA(MATCH(AG1397,{"UC-ID specific","Shared system baseline"},0))),AND(AI1397&lt;&gt;"",ISNA(MATCH(AI1397,{"Low","Medium","High","Critical"},0))),AND(AL1397&lt;&gt;"",COUNTIF(Lists!$A$3:$A$10,AL1397)=0),AND(AO1397&lt;&gt;"",ISNA(MATCH(AO1397,{"Operational monitoring","Performance review","Formal review"},0))),AND(AP1397&lt;&gt;"",ISNA(MATCH(AP1397,{"Raised per Monitoring and Review Plan","Not action-capable","Action-capable: raise not yet set"},0)))),"INVALID VALUE — use the dropdown list",IF(AND(AG1397="UC-ID specific",OR(AF1397="",AF1397="None")),"UC-ID REQUIRED",IF(OR(J1397="",K1397="",Q1397="",R1397="",T1397="",AL1397="",J1397="Not yet known",K1397="Unknown",Q1397="Unknown",R1397="Unknown",T1397="Unknown"),"UNKNOWN TO RESOLVE",IF(AND(K1397="Yes",OR(H1397="",I1397="",M1397="",N1397="",O1397="",P1397="",P1397="None",X1397="")),"BREACH ACTION INCOMPLETE",IF(AND(OR(K1397="Yes",Q1397="Yes"),AL1397="None"),"TRIGGER NOT RECORDED — select the E.4 trigger",IF(AND(OR(AND(AL1397&lt;&gt;"",AL1397&lt;&gt;"None"),R1397="Yes"),AM1397=""),"REASSESSMENT / CONSIDERATION REF REQUIRED",IF(AND(OR(R1397="Yes",T1397="Yes"),U1397=""),"GATE LOG EVENT ID REQUIRED",IF(OR(AND(D1397&lt;&gt;"",NOT(ISNUMBER(D1397))),AND(Y1397&lt;&gt;"",NOT(ISNUMBER(Y1397))),AND(ISNUMBER(D1397),ISNUMBER(Y1397),Y1397&lt;=D1397)),"DATE CHECK — Review and Next Review must be dates, Next after Review",IF(AND(ISNUMBER(AC1397),ISNUMBER(AD1397),AD1397&gt;AC1397),"SAMPLE EXCEEDS POPULATION",IF(AND(ISNUMBER(AD1397),ISNUMBER(AK1397),AD1397&lt;AK1397),"SAMPLE BELOW TIER MINIMUM",IF(AND(AI1397&lt;&gt;"",ISNUMBER(Y1397),AO1397=""),"REVIEW TYPE REQUIRED: operational, performance or formal (§6.4.4)",IF(AND(ISNUMBER(D1397),ISNUMBER(Y1397),AI1397&lt;&gt;"",Y1397-D1397&gt;IF(AI1397="Critical",31,IF(AI1397="High",IF(OR(AO1397="Operational monitoring",AO1397="Performance review"),31,92),IF(AI1397="Medium",IF(AO1397="Operational monitoring",31,IF(AO1397="Performance review",92,366)),366)))),"NEXT REVIEW EXCEEDS TIER CADENCE",IF(OR(AP1397="",AP1397="Action-capable: raise not yet set"),"AGENTIC CADENCE RAISE NOT SET (§6.4.4; size to be set by the Council)",IF(AND(Z1397="Closed",OR(D1397="",E1397="",G1397="",H1397="",I1397="",X1397="",Y1397="",AA1397="",AB1397="",NOT(ISNUMBER(AC1397)),NOT(ISNUMBER(AD1397)),AC1397&lt;1,AD1397&lt;1,AE1397="",AG1397="",AI1397="")),"CLOSURE EVIDENCE MISSING",IF(Z1397="Closed","Closure ready for independent review","Open / review")))))))))))))))))</f>
        <v/>
      </c>
      <c r="AI1397" s="0" t="n"/>
      <c r="AJ1397" s="0">
        <f>IF(AI1397="","",IF(AO1397="Operational monitoring",IF(AI1397="Low","Routine operational monitoring by the Service Owner",IF(AI1397="Medium","Monthly","Continuous (logged at least monthly)")),IF(AO1397="Performance review",IF(AI1397="Critical","At least monthly",IF(AI1397="High","Monthly",IF(AI1397="Medium","Quarterly","Annual"))),IF(AI1397="Critical","Continuous monitoring; formal review at least monthly",IF(AI1397="High","Quarterly","Annual")))))</f>
        <v/>
      </c>
      <c r="AK1397" s="0">
        <f>IF(OR(AI1397="",NOT(ISNUMBER(AC1397))),"",IF(OR(AI1397="Critical",AI1397="High"),MIN(AC1397,MAX(30,ROUNDUP(0.05*AC1397,0))),IF(AI1397="Medium",MIN(AC1397,20),MIN(AC1397,10))))</f>
        <v/>
      </c>
      <c r="AL1397" s="0" t="n"/>
      <c r="AM1397" s="0" t="n"/>
      <c r="AN1397" s="0" t="n"/>
      <c r="AO1397" s="0" t="n"/>
      <c r="AP1397" s="0" t="n"/>
    </row>
    <row r="1398">
      <c r="A1398" s="49" t="n"/>
      <c r="B1398" s="50" t="n"/>
      <c r="C1398" s="50" t="n"/>
      <c r="D1398" s="51" t="n"/>
      <c r="E1398" s="50" t="n"/>
      <c r="F1398" s="50" t="n"/>
      <c r="G1398" s="50" t="n"/>
      <c r="H1398" s="50" t="n"/>
      <c r="I1398" s="50" t="n"/>
      <c r="J1398" s="50" t="n"/>
      <c r="K1398" s="50" t="n"/>
      <c r="L1398" s="50" t="n"/>
      <c r="M1398" s="50" t="n"/>
      <c r="N1398" s="50" t="n"/>
      <c r="O1398" s="51" t="n"/>
      <c r="P1398" s="50" t="n"/>
      <c r="Q1398" s="50" t="n"/>
      <c r="R1398" s="50" t="n"/>
      <c r="S1398" s="50" t="n"/>
      <c r="T1398" s="50" t="n"/>
      <c r="U1398" s="50" t="n"/>
      <c r="V1398" s="50" t="n"/>
      <c r="W1398" s="50" t="n"/>
      <c r="X1398" s="50" t="n"/>
      <c r="Y1398" s="51" t="n"/>
      <c r="Z1398" s="52" t="n"/>
      <c r="AA1398" s="50" t="n"/>
      <c r="AB1398" s="50" t="n"/>
      <c r="AC1398" s="61" t="n"/>
      <c r="AD1398" s="61" t="n"/>
      <c r="AE1398" s="50" t="n"/>
      <c r="AF1398" s="0" t="n"/>
      <c r="AG1398" s="0" t="n"/>
      <c r="AH1398" s="85">
        <f>IF(COUNTA(A1398:AG1398,AI1398,AL1398:AP1398)=0,"",IF(TRIM(A1398)="","AIR-ID REQUIRED",IF(OR(AND(K1398&lt;&gt;"",ISNA(MATCH(K1398,{"Yes","No","Unknown"},0))),AND(Q1398&lt;&gt;"",ISNA(MATCH(Q1398,{"Yes","No","Unknown"},0))),AND(R1398&lt;&gt;"",ISNA(MATCH(R1398,{"Yes","No","Unknown"},0))),AND(T1398&lt;&gt;"",ISNA(MATCH(T1398,{"Yes","No","Unknown"},0))),AND(J1398&lt;&gt;"",ISNA(MATCH(J1398,{"Improving","Stable","Deteriorating","New / Baseline","Not yet known"},0))),AND(Z1398&lt;&gt;"",ISNA(MATCH(Z1398,{"Open","Reviewed","Action Open","Escalated","Closed"},0))),AND(AG1398&lt;&gt;"",ISNA(MATCH(AG1398,{"UC-ID specific","Shared system baseline"},0))),AND(AI1398&lt;&gt;"",ISNA(MATCH(AI1398,{"Low","Medium","High","Critical"},0))),AND(AL1398&lt;&gt;"",COUNTIF(Lists!$A$3:$A$10,AL1398)=0),AND(AO1398&lt;&gt;"",ISNA(MATCH(AO1398,{"Operational monitoring","Performance review","Formal review"},0))),AND(AP1398&lt;&gt;"",ISNA(MATCH(AP1398,{"Raised per Monitoring and Review Plan","Not action-capable","Action-capable: raise not yet set"},0)))),"INVALID VALUE — use the dropdown list",IF(AND(AG1398="UC-ID specific",OR(AF1398="",AF1398="None")),"UC-ID REQUIRED",IF(OR(J1398="",K1398="",Q1398="",R1398="",T1398="",AL1398="",J1398="Not yet known",K1398="Unknown",Q1398="Unknown",R1398="Unknown",T1398="Unknown"),"UNKNOWN TO RESOLVE",IF(AND(K1398="Yes",OR(H1398="",I1398="",M1398="",N1398="",O1398="",P1398="",P1398="None",X1398="")),"BREACH ACTION INCOMPLETE",IF(AND(OR(K1398="Yes",Q1398="Yes"),AL1398="None"),"TRIGGER NOT RECORDED — select the E.4 trigger",IF(AND(OR(AND(AL1398&lt;&gt;"",AL1398&lt;&gt;"None"),R1398="Yes"),AM1398=""),"REASSESSMENT / CONSIDERATION REF REQUIRED",IF(AND(OR(R1398="Yes",T1398="Yes"),U1398=""),"GATE LOG EVENT ID REQUIRED",IF(OR(AND(D1398&lt;&gt;"",NOT(ISNUMBER(D1398))),AND(Y1398&lt;&gt;"",NOT(ISNUMBER(Y1398))),AND(ISNUMBER(D1398),ISNUMBER(Y1398),Y1398&lt;=D1398)),"DATE CHECK — Review and Next Review must be dates, Next after Review",IF(AND(ISNUMBER(AC1398),ISNUMBER(AD1398),AD1398&gt;AC1398),"SAMPLE EXCEEDS POPULATION",IF(AND(ISNUMBER(AD1398),ISNUMBER(AK1398),AD1398&lt;AK1398),"SAMPLE BELOW TIER MINIMUM",IF(AND(AI1398&lt;&gt;"",ISNUMBER(Y1398),AO1398=""),"REVIEW TYPE REQUIRED: operational, performance or formal (§6.4.4)",IF(AND(ISNUMBER(D1398),ISNUMBER(Y1398),AI1398&lt;&gt;"",Y1398-D1398&gt;IF(AI1398="Critical",31,IF(AI1398="High",IF(OR(AO1398="Operational monitoring",AO1398="Performance review"),31,92),IF(AI1398="Medium",IF(AO1398="Operational monitoring",31,IF(AO1398="Performance review",92,366)),366)))),"NEXT REVIEW EXCEEDS TIER CADENCE",IF(OR(AP1398="",AP1398="Action-capable: raise not yet set"),"AGENTIC CADENCE RAISE NOT SET (§6.4.4; size to be set by the Council)",IF(AND(Z1398="Closed",OR(D1398="",E1398="",G1398="",H1398="",I1398="",X1398="",Y1398="",AA1398="",AB1398="",NOT(ISNUMBER(AC1398)),NOT(ISNUMBER(AD1398)),AC1398&lt;1,AD1398&lt;1,AE1398="",AG1398="",AI1398="")),"CLOSURE EVIDENCE MISSING",IF(Z1398="Closed","Closure ready for independent review","Open / review")))))))))))))))))</f>
        <v/>
      </c>
      <c r="AI1398" s="0" t="n"/>
      <c r="AJ1398" s="0">
        <f>IF(AI1398="","",IF(AO1398="Operational monitoring",IF(AI1398="Low","Routine operational monitoring by the Service Owner",IF(AI1398="Medium","Monthly","Continuous (logged at least monthly)")),IF(AO1398="Performance review",IF(AI1398="Critical","At least monthly",IF(AI1398="High","Monthly",IF(AI1398="Medium","Quarterly","Annual"))),IF(AI1398="Critical","Continuous monitoring; formal review at least monthly",IF(AI1398="High","Quarterly","Annual")))))</f>
        <v/>
      </c>
      <c r="AK1398" s="0">
        <f>IF(OR(AI1398="",NOT(ISNUMBER(AC1398))),"",IF(OR(AI1398="Critical",AI1398="High"),MIN(AC1398,MAX(30,ROUNDUP(0.05*AC1398,0))),IF(AI1398="Medium",MIN(AC1398,20),MIN(AC1398,10))))</f>
        <v/>
      </c>
      <c r="AL1398" s="0" t="n"/>
      <c r="AM1398" s="0" t="n"/>
      <c r="AN1398" s="0" t="n"/>
      <c r="AO1398" s="0" t="n"/>
      <c r="AP1398" s="0" t="n"/>
    </row>
    <row r="1399">
      <c r="A1399" s="49" t="n"/>
      <c r="B1399" s="50" t="n"/>
      <c r="C1399" s="50" t="n"/>
      <c r="D1399" s="51" t="n"/>
      <c r="E1399" s="50" t="n"/>
      <c r="F1399" s="50" t="n"/>
      <c r="G1399" s="50" t="n"/>
      <c r="H1399" s="50" t="n"/>
      <c r="I1399" s="50" t="n"/>
      <c r="J1399" s="50" t="n"/>
      <c r="K1399" s="50" t="n"/>
      <c r="L1399" s="50" t="n"/>
      <c r="M1399" s="50" t="n"/>
      <c r="N1399" s="50" t="n"/>
      <c r="O1399" s="51" t="n"/>
      <c r="P1399" s="50" t="n"/>
      <c r="Q1399" s="50" t="n"/>
      <c r="R1399" s="50" t="n"/>
      <c r="S1399" s="50" t="n"/>
      <c r="T1399" s="50" t="n"/>
      <c r="U1399" s="50" t="n"/>
      <c r="V1399" s="50" t="n"/>
      <c r="W1399" s="50" t="n"/>
      <c r="X1399" s="50" t="n"/>
      <c r="Y1399" s="51" t="n"/>
      <c r="Z1399" s="52" t="n"/>
      <c r="AA1399" s="50" t="n"/>
      <c r="AB1399" s="50" t="n"/>
      <c r="AC1399" s="61" t="n"/>
      <c r="AD1399" s="61" t="n"/>
      <c r="AE1399" s="50" t="n"/>
      <c r="AF1399" s="0" t="n"/>
      <c r="AG1399" s="0" t="n"/>
      <c r="AH1399" s="85">
        <f>IF(COUNTA(A1399:AG1399,AI1399,AL1399:AP1399)=0,"",IF(TRIM(A1399)="","AIR-ID REQUIRED",IF(OR(AND(K1399&lt;&gt;"",ISNA(MATCH(K1399,{"Yes","No","Unknown"},0))),AND(Q1399&lt;&gt;"",ISNA(MATCH(Q1399,{"Yes","No","Unknown"},0))),AND(R1399&lt;&gt;"",ISNA(MATCH(R1399,{"Yes","No","Unknown"},0))),AND(T1399&lt;&gt;"",ISNA(MATCH(T1399,{"Yes","No","Unknown"},0))),AND(J1399&lt;&gt;"",ISNA(MATCH(J1399,{"Improving","Stable","Deteriorating","New / Baseline","Not yet known"},0))),AND(Z1399&lt;&gt;"",ISNA(MATCH(Z1399,{"Open","Reviewed","Action Open","Escalated","Closed"},0))),AND(AG1399&lt;&gt;"",ISNA(MATCH(AG1399,{"UC-ID specific","Shared system baseline"},0))),AND(AI1399&lt;&gt;"",ISNA(MATCH(AI1399,{"Low","Medium","High","Critical"},0))),AND(AL1399&lt;&gt;"",COUNTIF(Lists!$A$3:$A$10,AL1399)=0),AND(AO1399&lt;&gt;"",ISNA(MATCH(AO1399,{"Operational monitoring","Performance review","Formal review"},0))),AND(AP1399&lt;&gt;"",ISNA(MATCH(AP1399,{"Raised per Monitoring and Review Plan","Not action-capable","Action-capable: raise not yet set"},0)))),"INVALID VALUE — use the dropdown list",IF(AND(AG1399="UC-ID specific",OR(AF1399="",AF1399="None")),"UC-ID REQUIRED",IF(OR(J1399="",K1399="",Q1399="",R1399="",T1399="",AL1399="",J1399="Not yet known",K1399="Unknown",Q1399="Unknown",R1399="Unknown",T1399="Unknown"),"UNKNOWN TO RESOLVE",IF(AND(K1399="Yes",OR(H1399="",I1399="",M1399="",N1399="",O1399="",P1399="",P1399="None",X1399="")),"BREACH ACTION INCOMPLETE",IF(AND(OR(K1399="Yes",Q1399="Yes"),AL1399="None"),"TRIGGER NOT RECORDED — select the E.4 trigger",IF(AND(OR(AND(AL1399&lt;&gt;"",AL1399&lt;&gt;"None"),R1399="Yes"),AM1399=""),"REASSESSMENT / CONSIDERATION REF REQUIRED",IF(AND(OR(R1399="Yes",T1399="Yes"),U1399=""),"GATE LOG EVENT ID REQUIRED",IF(OR(AND(D1399&lt;&gt;"",NOT(ISNUMBER(D1399))),AND(Y1399&lt;&gt;"",NOT(ISNUMBER(Y1399))),AND(ISNUMBER(D1399),ISNUMBER(Y1399),Y1399&lt;=D1399)),"DATE CHECK — Review and Next Review must be dates, Next after Review",IF(AND(ISNUMBER(AC1399),ISNUMBER(AD1399),AD1399&gt;AC1399),"SAMPLE EXCEEDS POPULATION",IF(AND(ISNUMBER(AD1399),ISNUMBER(AK1399),AD1399&lt;AK1399),"SAMPLE BELOW TIER MINIMUM",IF(AND(AI1399&lt;&gt;"",ISNUMBER(Y1399),AO1399=""),"REVIEW TYPE REQUIRED: operational, performance or formal (§6.4.4)",IF(AND(ISNUMBER(D1399),ISNUMBER(Y1399),AI1399&lt;&gt;"",Y1399-D1399&gt;IF(AI1399="Critical",31,IF(AI1399="High",IF(OR(AO1399="Operational monitoring",AO1399="Performance review"),31,92),IF(AI1399="Medium",IF(AO1399="Operational monitoring",31,IF(AO1399="Performance review",92,366)),366)))),"NEXT REVIEW EXCEEDS TIER CADENCE",IF(OR(AP1399="",AP1399="Action-capable: raise not yet set"),"AGENTIC CADENCE RAISE NOT SET (§6.4.4; size to be set by the Council)",IF(AND(Z1399="Closed",OR(D1399="",E1399="",G1399="",H1399="",I1399="",X1399="",Y1399="",AA1399="",AB1399="",NOT(ISNUMBER(AC1399)),NOT(ISNUMBER(AD1399)),AC1399&lt;1,AD1399&lt;1,AE1399="",AG1399="",AI1399="")),"CLOSURE EVIDENCE MISSING",IF(Z1399="Closed","Closure ready for independent review","Open / review")))))))))))))))))</f>
        <v/>
      </c>
      <c r="AI1399" s="0" t="n"/>
      <c r="AJ1399" s="0">
        <f>IF(AI1399="","",IF(AO1399="Operational monitoring",IF(AI1399="Low","Routine operational monitoring by the Service Owner",IF(AI1399="Medium","Monthly","Continuous (logged at least monthly)")),IF(AO1399="Performance review",IF(AI1399="Critical","At least monthly",IF(AI1399="High","Monthly",IF(AI1399="Medium","Quarterly","Annual"))),IF(AI1399="Critical","Continuous monitoring; formal review at least monthly",IF(AI1399="High","Quarterly","Annual")))))</f>
        <v/>
      </c>
      <c r="AK1399" s="0">
        <f>IF(OR(AI1399="",NOT(ISNUMBER(AC1399))),"",IF(OR(AI1399="Critical",AI1399="High"),MIN(AC1399,MAX(30,ROUNDUP(0.05*AC1399,0))),IF(AI1399="Medium",MIN(AC1399,20),MIN(AC1399,10))))</f>
        <v/>
      </c>
      <c r="AL1399" s="0" t="n"/>
      <c r="AM1399" s="0" t="n"/>
      <c r="AN1399" s="0" t="n"/>
      <c r="AO1399" s="0" t="n"/>
      <c r="AP1399" s="0" t="n"/>
    </row>
    <row r="1400">
      <c r="A1400" s="49" t="n"/>
      <c r="B1400" s="50" t="n"/>
      <c r="C1400" s="50" t="n"/>
      <c r="D1400" s="51" t="n"/>
      <c r="E1400" s="50" t="n"/>
      <c r="F1400" s="50" t="n"/>
      <c r="G1400" s="50" t="n"/>
      <c r="H1400" s="50" t="n"/>
      <c r="I1400" s="50" t="n"/>
      <c r="J1400" s="50" t="n"/>
      <c r="K1400" s="50" t="n"/>
      <c r="L1400" s="50" t="n"/>
      <c r="M1400" s="50" t="n"/>
      <c r="N1400" s="50" t="n"/>
      <c r="O1400" s="51" t="n"/>
      <c r="P1400" s="50" t="n"/>
      <c r="Q1400" s="50" t="n"/>
      <c r="R1400" s="50" t="n"/>
      <c r="S1400" s="50" t="n"/>
      <c r="T1400" s="50" t="n"/>
      <c r="U1400" s="50" t="n"/>
      <c r="V1400" s="50" t="n"/>
      <c r="W1400" s="50" t="n"/>
      <c r="X1400" s="50" t="n"/>
      <c r="Y1400" s="51" t="n"/>
      <c r="Z1400" s="52" t="n"/>
      <c r="AA1400" s="50" t="n"/>
      <c r="AB1400" s="50" t="n"/>
      <c r="AC1400" s="61" t="n"/>
      <c r="AD1400" s="61" t="n"/>
      <c r="AE1400" s="50" t="n"/>
      <c r="AF1400" s="0" t="n"/>
      <c r="AG1400" s="0" t="n"/>
      <c r="AH1400" s="85">
        <f>IF(COUNTA(A1400:AG1400,AI1400,AL1400:AP1400)=0,"",IF(TRIM(A1400)="","AIR-ID REQUIRED",IF(OR(AND(K1400&lt;&gt;"",ISNA(MATCH(K1400,{"Yes","No","Unknown"},0))),AND(Q1400&lt;&gt;"",ISNA(MATCH(Q1400,{"Yes","No","Unknown"},0))),AND(R1400&lt;&gt;"",ISNA(MATCH(R1400,{"Yes","No","Unknown"},0))),AND(T1400&lt;&gt;"",ISNA(MATCH(T1400,{"Yes","No","Unknown"},0))),AND(J1400&lt;&gt;"",ISNA(MATCH(J1400,{"Improving","Stable","Deteriorating","New / Baseline","Not yet known"},0))),AND(Z1400&lt;&gt;"",ISNA(MATCH(Z1400,{"Open","Reviewed","Action Open","Escalated","Closed"},0))),AND(AG1400&lt;&gt;"",ISNA(MATCH(AG1400,{"UC-ID specific","Shared system baseline"},0))),AND(AI1400&lt;&gt;"",ISNA(MATCH(AI1400,{"Low","Medium","High","Critical"},0))),AND(AL1400&lt;&gt;"",COUNTIF(Lists!$A$3:$A$10,AL1400)=0),AND(AO1400&lt;&gt;"",ISNA(MATCH(AO1400,{"Operational monitoring","Performance review","Formal review"},0))),AND(AP1400&lt;&gt;"",ISNA(MATCH(AP1400,{"Raised per Monitoring and Review Plan","Not action-capable","Action-capable: raise not yet set"},0)))),"INVALID VALUE — use the dropdown list",IF(AND(AG1400="UC-ID specific",OR(AF1400="",AF1400="None")),"UC-ID REQUIRED",IF(OR(J1400="",K1400="",Q1400="",R1400="",T1400="",AL1400="",J1400="Not yet known",K1400="Unknown",Q1400="Unknown",R1400="Unknown",T1400="Unknown"),"UNKNOWN TO RESOLVE",IF(AND(K1400="Yes",OR(H1400="",I1400="",M1400="",N1400="",O1400="",P1400="",P1400="None",X1400="")),"BREACH ACTION INCOMPLETE",IF(AND(OR(K1400="Yes",Q1400="Yes"),AL1400="None"),"TRIGGER NOT RECORDED — select the E.4 trigger",IF(AND(OR(AND(AL1400&lt;&gt;"",AL1400&lt;&gt;"None"),R1400="Yes"),AM1400=""),"REASSESSMENT / CONSIDERATION REF REQUIRED",IF(AND(OR(R1400="Yes",T1400="Yes"),U1400=""),"GATE LOG EVENT ID REQUIRED",IF(OR(AND(D1400&lt;&gt;"",NOT(ISNUMBER(D1400))),AND(Y1400&lt;&gt;"",NOT(ISNUMBER(Y1400))),AND(ISNUMBER(D1400),ISNUMBER(Y1400),Y1400&lt;=D1400)),"DATE CHECK — Review and Next Review must be dates, Next after Review",IF(AND(ISNUMBER(AC1400),ISNUMBER(AD1400),AD1400&gt;AC1400),"SAMPLE EXCEEDS POPULATION",IF(AND(ISNUMBER(AD1400),ISNUMBER(AK1400),AD1400&lt;AK1400),"SAMPLE BELOW TIER MINIMUM",IF(AND(AI1400&lt;&gt;"",ISNUMBER(Y1400),AO1400=""),"REVIEW TYPE REQUIRED: operational, performance or formal (§6.4.4)",IF(AND(ISNUMBER(D1400),ISNUMBER(Y1400),AI1400&lt;&gt;"",Y1400-D1400&gt;IF(AI1400="Critical",31,IF(AI1400="High",IF(OR(AO1400="Operational monitoring",AO1400="Performance review"),31,92),IF(AI1400="Medium",IF(AO1400="Operational monitoring",31,IF(AO1400="Performance review",92,366)),366)))),"NEXT REVIEW EXCEEDS TIER CADENCE",IF(OR(AP1400="",AP1400="Action-capable: raise not yet set"),"AGENTIC CADENCE RAISE NOT SET (§6.4.4; size to be set by the Council)",IF(AND(Z1400="Closed",OR(D1400="",E1400="",G1400="",H1400="",I1400="",X1400="",Y1400="",AA1400="",AB1400="",NOT(ISNUMBER(AC1400)),NOT(ISNUMBER(AD1400)),AC1400&lt;1,AD1400&lt;1,AE1400="",AG1400="",AI1400="")),"CLOSURE EVIDENCE MISSING",IF(Z1400="Closed","Closure ready for independent review","Open / review")))))))))))))))))</f>
        <v/>
      </c>
      <c r="AI1400" s="0" t="n"/>
      <c r="AJ1400" s="0">
        <f>IF(AI1400="","",IF(AO1400="Operational monitoring",IF(AI1400="Low","Routine operational monitoring by the Service Owner",IF(AI1400="Medium","Monthly","Continuous (logged at least monthly)")),IF(AO1400="Performance review",IF(AI1400="Critical","At least monthly",IF(AI1400="High","Monthly",IF(AI1400="Medium","Quarterly","Annual"))),IF(AI1400="Critical","Continuous monitoring; formal review at least monthly",IF(AI1400="High","Quarterly","Annual")))))</f>
        <v/>
      </c>
      <c r="AK1400" s="0">
        <f>IF(OR(AI1400="",NOT(ISNUMBER(AC1400))),"",IF(OR(AI1400="Critical",AI1400="High"),MIN(AC1400,MAX(30,ROUNDUP(0.05*AC1400,0))),IF(AI1400="Medium",MIN(AC1400,20),MIN(AC1400,10))))</f>
        <v/>
      </c>
      <c r="AL1400" s="0" t="n"/>
      <c r="AM1400" s="0" t="n"/>
      <c r="AN1400" s="0" t="n"/>
      <c r="AO1400" s="0" t="n"/>
      <c r="AP1400" s="0" t="n"/>
    </row>
    <row r="1401">
      <c r="A1401" s="49" t="n"/>
      <c r="B1401" s="50" t="n"/>
      <c r="C1401" s="50" t="n"/>
      <c r="D1401" s="51" t="n"/>
      <c r="E1401" s="50" t="n"/>
      <c r="F1401" s="50" t="n"/>
      <c r="G1401" s="50" t="n"/>
      <c r="H1401" s="50" t="n"/>
      <c r="I1401" s="50" t="n"/>
      <c r="J1401" s="50" t="n"/>
      <c r="K1401" s="50" t="n"/>
      <c r="L1401" s="50" t="n"/>
      <c r="M1401" s="50" t="n"/>
      <c r="N1401" s="50" t="n"/>
      <c r="O1401" s="51" t="n"/>
      <c r="P1401" s="50" t="n"/>
      <c r="Q1401" s="50" t="n"/>
      <c r="R1401" s="50" t="n"/>
      <c r="S1401" s="50" t="n"/>
      <c r="T1401" s="50" t="n"/>
      <c r="U1401" s="50" t="n"/>
      <c r="V1401" s="50" t="n"/>
      <c r="W1401" s="50" t="n"/>
      <c r="X1401" s="50" t="n"/>
      <c r="Y1401" s="51" t="n"/>
      <c r="Z1401" s="52" t="n"/>
      <c r="AA1401" s="50" t="n"/>
      <c r="AB1401" s="50" t="n"/>
      <c r="AC1401" s="61" t="n"/>
      <c r="AD1401" s="61" t="n"/>
      <c r="AE1401" s="50" t="n"/>
      <c r="AF1401" s="0" t="n"/>
      <c r="AG1401" s="0" t="n"/>
      <c r="AH1401" s="85">
        <f>IF(COUNTA(A1401:AG1401,AI1401,AL1401:AP1401)=0,"",IF(TRIM(A1401)="","AIR-ID REQUIRED",IF(OR(AND(K1401&lt;&gt;"",ISNA(MATCH(K1401,{"Yes","No","Unknown"},0))),AND(Q1401&lt;&gt;"",ISNA(MATCH(Q1401,{"Yes","No","Unknown"},0))),AND(R1401&lt;&gt;"",ISNA(MATCH(R1401,{"Yes","No","Unknown"},0))),AND(T1401&lt;&gt;"",ISNA(MATCH(T1401,{"Yes","No","Unknown"},0))),AND(J1401&lt;&gt;"",ISNA(MATCH(J1401,{"Improving","Stable","Deteriorating","New / Baseline","Not yet known"},0))),AND(Z1401&lt;&gt;"",ISNA(MATCH(Z1401,{"Open","Reviewed","Action Open","Escalated","Closed"},0))),AND(AG1401&lt;&gt;"",ISNA(MATCH(AG1401,{"UC-ID specific","Shared system baseline"},0))),AND(AI1401&lt;&gt;"",ISNA(MATCH(AI1401,{"Low","Medium","High","Critical"},0))),AND(AL1401&lt;&gt;"",COUNTIF(Lists!$A$3:$A$10,AL1401)=0),AND(AO1401&lt;&gt;"",ISNA(MATCH(AO1401,{"Operational monitoring","Performance review","Formal review"},0))),AND(AP1401&lt;&gt;"",ISNA(MATCH(AP1401,{"Raised per Monitoring and Review Plan","Not action-capable","Action-capable: raise not yet set"},0)))),"INVALID VALUE — use the dropdown list",IF(AND(AG1401="UC-ID specific",OR(AF1401="",AF1401="None")),"UC-ID REQUIRED",IF(OR(J1401="",K1401="",Q1401="",R1401="",T1401="",AL1401="",J1401="Not yet known",K1401="Unknown",Q1401="Unknown",R1401="Unknown",T1401="Unknown"),"UNKNOWN TO RESOLVE",IF(AND(K1401="Yes",OR(H1401="",I1401="",M1401="",N1401="",O1401="",P1401="",P1401="None",X1401="")),"BREACH ACTION INCOMPLETE",IF(AND(OR(K1401="Yes",Q1401="Yes"),AL1401="None"),"TRIGGER NOT RECORDED — select the E.4 trigger",IF(AND(OR(AND(AL1401&lt;&gt;"",AL1401&lt;&gt;"None"),R1401="Yes"),AM1401=""),"REASSESSMENT / CONSIDERATION REF REQUIRED",IF(AND(OR(R1401="Yes",T1401="Yes"),U1401=""),"GATE LOG EVENT ID REQUIRED",IF(OR(AND(D1401&lt;&gt;"",NOT(ISNUMBER(D1401))),AND(Y1401&lt;&gt;"",NOT(ISNUMBER(Y1401))),AND(ISNUMBER(D1401),ISNUMBER(Y1401),Y1401&lt;=D1401)),"DATE CHECK — Review and Next Review must be dates, Next after Review",IF(AND(ISNUMBER(AC1401),ISNUMBER(AD1401),AD1401&gt;AC1401),"SAMPLE EXCEEDS POPULATION",IF(AND(ISNUMBER(AD1401),ISNUMBER(AK1401),AD1401&lt;AK1401),"SAMPLE BELOW TIER MINIMUM",IF(AND(AI1401&lt;&gt;"",ISNUMBER(Y1401),AO1401=""),"REVIEW TYPE REQUIRED: operational, performance or formal (§6.4.4)",IF(AND(ISNUMBER(D1401),ISNUMBER(Y1401),AI1401&lt;&gt;"",Y1401-D1401&gt;IF(AI1401="Critical",31,IF(AI1401="High",IF(OR(AO1401="Operational monitoring",AO1401="Performance review"),31,92),IF(AI1401="Medium",IF(AO1401="Operational monitoring",31,IF(AO1401="Performance review",92,366)),366)))),"NEXT REVIEW EXCEEDS TIER CADENCE",IF(OR(AP1401="",AP1401="Action-capable: raise not yet set"),"AGENTIC CADENCE RAISE NOT SET (§6.4.4; size to be set by the Council)",IF(AND(Z1401="Closed",OR(D1401="",E1401="",G1401="",H1401="",I1401="",X1401="",Y1401="",AA1401="",AB1401="",NOT(ISNUMBER(AC1401)),NOT(ISNUMBER(AD1401)),AC1401&lt;1,AD1401&lt;1,AE1401="",AG1401="",AI1401="")),"CLOSURE EVIDENCE MISSING",IF(Z1401="Closed","Closure ready for independent review","Open / review")))))))))))))))))</f>
        <v/>
      </c>
      <c r="AI1401" s="0" t="n"/>
      <c r="AJ1401" s="0">
        <f>IF(AI1401="","",IF(AO1401="Operational monitoring",IF(AI1401="Low","Routine operational monitoring by the Service Owner",IF(AI1401="Medium","Monthly","Continuous (logged at least monthly)")),IF(AO1401="Performance review",IF(AI1401="Critical","At least monthly",IF(AI1401="High","Monthly",IF(AI1401="Medium","Quarterly","Annual"))),IF(AI1401="Critical","Continuous monitoring; formal review at least monthly",IF(AI1401="High","Quarterly","Annual")))))</f>
        <v/>
      </c>
      <c r="AK1401" s="0">
        <f>IF(OR(AI1401="",NOT(ISNUMBER(AC1401))),"",IF(OR(AI1401="Critical",AI1401="High"),MIN(AC1401,MAX(30,ROUNDUP(0.05*AC1401,0))),IF(AI1401="Medium",MIN(AC1401,20),MIN(AC1401,10))))</f>
        <v/>
      </c>
      <c r="AL1401" s="0" t="n"/>
      <c r="AM1401" s="0" t="n"/>
      <c r="AN1401" s="0" t="n"/>
      <c r="AO1401" s="0" t="n"/>
      <c r="AP1401" s="0" t="n"/>
    </row>
    <row r="1402">
      <c r="A1402" s="49" t="n"/>
      <c r="B1402" s="50" t="n"/>
      <c r="C1402" s="50" t="n"/>
      <c r="D1402" s="51" t="n"/>
      <c r="E1402" s="50" t="n"/>
      <c r="F1402" s="50" t="n"/>
      <c r="G1402" s="50" t="n"/>
      <c r="H1402" s="50" t="n"/>
      <c r="I1402" s="50" t="n"/>
      <c r="J1402" s="50" t="n"/>
      <c r="K1402" s="50" t="n"/>
      <c r="L1402" s="50" t="n"/>
      <c r="M1402" s="50" t="n"/>
      <c r="N1402" s="50" t="n"/>
      <c r="O1402" s="51" t="n"/>
      <c r="P1402" s="50" t="n"/>
      <c r="Q1402" s="50" t="n"/>
      <c r="R1402" s="50" t="n"/>
      <c r="S1402" s="50" t="n"/>
      <c r="T1402" s="50" t="n"/>
      <c r="U1402" s="50" t="n"/>
      <c r="V1402" s="50" t="n"/>
      <c r="W1402" s="50" t="n"/>
      <c r="X1402" s="50" t="n"/>
      <c r="Y1402" s="51" t="n"/>
      <c r="Z1402" s="52" t="n"/>
      <c r="AA1402" s="50" t="n"/>
      <c r="AB1402" s="50" t="n"/>
      <c r="AC1402" s="61" t="n"/>
      <c r="AD1402" s="61" t="n"/>
      <c r="AE1402" s="50" t="n"/>
      <c r="AF1402" s="0" t="n"/>
      <c r="AG1402" s="0" t="n"/>
      <c r="AH1402" s="85">
        <f>IF(COUNTA(A1402:AG1402,AI1402,AL1402:AP1402)=0,"",IF(TRIM(A1402)="","AIR-ID REQUIRED",IF(OR(AND(K1402&lt;&gt;"",ISNA(MATCH(K1402,{"Yes","No","Unknown"},0))),AND(Q1402&lt;&gt;"",ISNA(MATCH(Q1402,{"Yes","No","Unknown"},0))),AND(R1402&lt;&gt;"",ISNA(MATCH(R1402,{"Yes","No","Unknown"},0))),AND(T1402&lt;&gt;"",ISNA(MATCH(T1402,{"Yes","No","Unknown"},0))),AND(J1402&lt;&gt;"",ISNA(MATCH(J1402,{"Improving","Stable","Deteriorating","New / Baseline","Not yet known"},0))),AND(Z1402&lt;&gt;"",ISNA(MATCH(Z1402,{"Open","Reviewed","Action Open","Escalated","Closed"},0))),AND(AG1402&lt;&gt;"",ISNA(MATCH(AG1402,{"UC-ID specific","Shared system baseline"},0))),AND(AI1402&lt;&gt;"",ISNA(MATCH(AI1402,{"Low","Medium","High","Critical"},0))),AND(AL1402&lt;&gt;"",COUNTIF(Lists!$A$3:$A$10,AL1402)=0),AND(AO1402&lt;&gt;"",ISNA(MATCH(AO1402,{"Operational monitoring","Performance review","Formal review"},0))),AND(AP1402&lt;&gt;"",ISNA(MATCH(AP1402,{"Raised per Monitoring and Review Plan","Not action-capable","Action-capable: raise not yet set"},0)))),"INVALID VALUE — use the dropdown list",IF(AND(AG1402="UC-ID specific",OR(AF1402="",AF1402="None")),"UC-ID REQUIRED",IF(OR(J1402="",K1402="",Q1402="",R1402="",T1402="",AL1402="",J1402="Not yet known",K1402="Unknown",Q1402="Unknown",R1402="Unknown",T1402="Unknown"),"UNKNOWN TO RESOLVE",IF(AND(K1402="Yes",OR(H1402="",I1402="",M1402="",N1402="",O1402="",P1402="",P1402="None",X1402="")),"BREACH ACTION INCOMPLETE",IF(AND(OR(K1402="Yes",Q1402="Yes"),AL1402="None"),"TRIGGER NOT RECORDED — select the E.4 trigger",IF(AND(OR(AND(AL1402&lt;&gt;"",AL1402&lt;&gt;"None"),R1402="Yes"),AM1402=""),"REASSESSMENT / CONSIDERATION REF REQUIRED",IF(AND(OR(R1402="Yes",T1402="Yes"),U1402=""),"GATE LOG EVENT ID REQUIRED",IF(OR(AND(D1402&lt;&gt;"",NOT(ISNUMBER(D1402))),AND(Y1402&lt;&gt;"",NOT(ISNUMBER(Y1402))),AND(ISNUMBER(D1402),ISNUMBER(Y1402),Y1402&lt;=D1402)),"DATE CHECK — Review and Next Review must be dates, Next after Review",IF(AND(ISNUMBER(AC1402),ISNUMBER(AD1402),AD1402&gt;AC1402),"SAMPLE EXCEEDS POPULATION",IF(AND(ISNUMBER(AD1402),ISNUMBER(AK1402),AD1402&lt;AK1402),"SAMPLE BELOW TIER MINIMUM",IF(AND(AI1402&lt;&gt;"",ISNUMBER(Y1402),AO1402=""),"REVIEW TYPE REQUIRED: operational, performance or formal (§6.4.4)",IF(AND(ISNUMBER(D1402),ISNUMBER(Y1402),AI1402&lt;&gt;"",Y1402-D1402&gt;IF(AI1402="Critical",31,IF(AI1402="High",IF(OR(AO1402="Operational monitoring",AO1402="Performance review"),31,92),IF(AI1402="Medium",IF(AO1402="Operational monitoring",31,IF(AO1402="Performance review",92,366)),366)))),"NEXT REVIEW EXCEEDS TIER CADENCE",IF(OR(AP1402="",AP1402="Action-capable: raise not yet set"),"AGENTIC CADENCE RAISE NOT SET (§6.4.4; size to be set by the Council)",IF(AND(Z1402="Closed",OR(D1402="",E1402="",G1402="",H1402="",I1402="",X1402="",Y1402="",AA1402="",AB1402="",NOT(ISNUMBER(AC1402)),NOT(ISNUMBER(AD1402)),AC1402&lt;1,AD1402&lt;1,AE1402="",AG1402="",AI1402="")),"CLOSURE EVIDENCE MISSING",IF(Z1402="Closed","Closure ready for independent review","Open / review")))))))))))))))))</f>
        <v/>
      </c>
      <c r="AI1402" s="0" t="n"/>
      <c r="AJ1402" s="0">
        <f>IF(AI1402="","",IF(AO1402="Operational monitoring",IF(AI1402="Low","Routine operational monitoring by the Service Owner",IF(AI1402="Medium","Monthly","Continuous (logged at least monthly)")),IF(AO1402="Performance review",IF(AI1402="Critical","At least monthly",IF(AI1402="High","Monthly",IF(AI1402="Medium","Quarterly","Annual"))),IF(AI1402="Critical","Continuous monitoring; formal review at least monthly",IF(AI1402="High","Quarterly","Annual")))))</f>
        <v/>
      </c>
      <c r="AK1402" s="0">
        <f>IF(OR(AI1402="",NOT(ISNUMBER(AC1402))),"",IF(OR(AI1402="Critical",AI1402="High"),MIN(AC1402,MAX(30,ROUNDUP(0.05*AC1402,0))),IF(AI1402="Medium",MIN(AC1402,20),MIN(AC1402,10))))</f>
        <v/>
      </c>
      <c r="AL1402" s="0" t="n"/>
      <c r="AM1402" s="0" t="n"/>
      <c r="AN1402" s="0" t="n"/>
      <c r="AO1402" s="0" t="n"/>
      <c r="AP1402" s="0" t="n"/>
    </row>
    <row r="1403">
      <c r="A1403" s="49" t="n"/>
      <c r="B1403" s="50" t="n"/>
      <c r="C1403" s="50" t="n"/>
      <c r="D1403" s="51" t="n"/>
      <c r="E1403" s="50" t="n"/>
      <c r="F1403" s="50" t="n"/>
      <c r="G1403" s="50" t="n"/>
      <c r="H1403" s="50" t="n"/>
      <c r="I1403" s="50" t="n"/>
      <c r="J1403" s="50" t="n"/>
      <c r="K1403" s="50" t="n"/>
      <c r="L1403" s="50" t="n"/>
      <c r="M1403" s="50" t="n"/>
      <c r="N1403" s="50" t="n"/>
      <c r="O1403" s="51" t="n"/>
      <c r="P1403" s="50" t="n"/>
      <c r="Q1403" s="50" t="n"/>
      <c r="R1403" s="50" t="n"/>
      <c r="S1403" s="50" t="n"/>
      <c r="T1403" s="50" t="n"/>
      <c r="U1403" s="50" t="n"/>
      <c r="V1403" s="50" t="n"/>
      <c r="W1403" s="50" t="n"/>
      <c r="X1403" s="50" t="n"/>
      <c r="Y1403" s="51" t="n"/>
      <c r="Z1403" s="52" t="n"/>
      <c r="AA1403" s="50" t="n"/>
      <c r="AB1403" s="50" t="n"/>
      <c r="AC1403" s="61" t="n"/>
      <c r="AD1403" s="61" t="n"/>
      <c r="AE1403" s="50" t="n"/>
      <c r="AF1403" s="0" t="n"/>
      <c r="AG1403" s="0" t="n"/>
      <c r="AH1403" s="85">
        <f>IF(COUNTA(A1403:AG1403,AI1403,AL1403:AP1403)=0,"",IF(TRIM(A1403)="","AIR-ID REQUIRED",IF(OR(AND(K1403&lt;&gt;"",ISNA(MATCH(K1403,{"Yes","No","Unknown"},0))),AND(Q1403&lt;&gt;"",ISNA(MATCH(Q1403,{"Yes","No","Unknown"},0))),AND(R1403&lt;&gt;"",ISNA(MATCH(R1403,{"Yes","No","Unknown"},0))),AND(T1403&lt;&gt;"",ISNA(MATCH(T1403,{"Yes","No","Unknown"},0))),AND(J1403&lt;&gt;"",ISNA(MATCH(J1403,{"Improving","Stable","Deteriorating","New / Baseline","Not yet known"},0))),AND(Z1403&lt;&gt;"",ISNA(MATCH(Z1403,{"Open","Reviewed","Action Open","Escalated","Closed"},0))),AND(AG1403&lt;&gt;"",ISNA(MATCH(AG1403,{"UC-ID specific","Shared system baseline"},0))),AND(AI1403&lt;&gt;"",ISNA(MATCH(AI1403,{"Low","Medium","High","Critical"},0))),AND(AL1403&lt;&gt;"",COUNTIF(Lists!$A$3:$A$10,AL1403)=0),AND(AO1403&lt;&gt;"",ISNA(MATCH(AO1403,{"Operational monitoring","Performance review","Formal review"},0))),AND(AP1403&lt;&gt;"",ISNA(MATCH(AP1403,{"Raised per Monitoring and Review Plan","Not action-capable","Action-capable: raise not yet set"},0)))),"INVALID VALUE — use the dropdown list",IF(AND(AG1403="UC-ID specific",OR(AF1403="",AF1403="None")),"UC-ID REQUIRED",IF(OR(J1403="",K1403="",Q1403="",R1403="",T1403="",AL1403="",J1403="Not yet known",K1403="Unknown",Q1403="Unknown",R1403="Unknown",T1403="Unknown"),"UNKNOWN TO RESOLVE",IF(AND(K1403="Yes",OR(H1403="",I1403="",M1403="",N1403="",O1403="",P1403="",P1403="None",X1403="")),"BREACH ACTION INCOMPLETE",IF(AND(OR(K1403="Yes",Q1403="Yes"),AL1403="None"),"TRIGGER NOT RECORDED — select the E.4 trigger",IF(AND(OR(AND(AL1403&lt;&gt;"",AL1403&lt;&gt;"None"),R1403="Yes"),AM1403=""),"REASSESSMENT / CONSIDERATION REF REQUIRED",IF(AND(OR(R1403="Yes",T1403="Yes"),U1403=""),"GATE LOG EVENT ID REQUIRED",IF(OR(AND(D1403&lt;&gt;"",NOT(ISNUMBER(D1403))),AND(Y1403&lt;&gt;"",NOT(ISNUMBER(Y1403))),AND(ISNUMBER(D1403),ISNUMBER(Y1403),Y1403&lt;=D1403)),"DATE CHECK — Review and Next Review must be dates, Next after Review",IF(AND(ISNUMBER(AC1403),ISNUMBER(AD1403),AD1403&gt;AC1403),"SAMPLE EXCEEDS POPULATION",IF(AND(ISNUMBER(AD1403),ISNUMBER(AK1403),AD1403&lt;AK1403),"SAMPLE BELOW TIER MINIMUM",IF(AND(AI1403&lt;&gt;"",ISNUMBER(Y1403),AO1403=""),"REVIEW TYPE REQUIRED: operational, performance or formal (§6.4.4)",IF(AND(ISNUMBER(D1403),ISNUMBER(Y1403),AI1403&lt;&gt;"",Y1403-D1403&gt;IF(AI1403="Critical",31,IF(AI1403="High",IF(OR(AO1403="Operational monitoring",AO1403="Performance review"),31,92),IF(AI1403="Medium",IF(AO1403="Operational monitoring",31,IF(AO1403="Performance review",92,366)),366)))),"NEXT REVIEW EXCEEDS TIER CADENCE",IF(OR(AP1403="",AP1403="Action-capable: raise not yet set"),"AGENTIC CADENCE RAISE NOT SET (§6.4.4; size to be set by the Council)",IF(AND(Z1403="Closed",OR(D1403="",E1403="",G1403="",H1403="",I1403="",X1403="",Y1403="",AA1403="",AB1403="",NOT(ISNUMBER(AC1403)),NOT(ISNUMBER(AD1403)),AC1403&lt;1,AD1403&lt;1,AE1403="",AG1403="",AI1403="")),"CLOSURE EVIDENCE MISSING",IF(Z1403="Closed","Closure ready for independent review","Open / review")))))))))))))))))</f>
        <v/>
      </c>
      <c r="AI1403" s="0" t="n"/>
      <c r="AJ1403" s="0">
        <f>IF(AI1403="","",IF(AO1403="Operational monitoring",IF(AI1403="Low","Routine operational monitoring by the Service Owner",IF(AI1403="Medium","Monthly","Continuous (logged at least monthly)")),IF(AO1403="Performance review",IF(AI1403="Critical","At least monthly",IF(AI1403="High","Monthly",IF(AI1403="Medium","Quarterly","Annual"))),IF(AI1403="Critical","Continuous monitoring; formal review at least monthly",IF(AI1403="High","Quarterly","Annual")))))</f>
        <v/>
      </c>
      <c r="AK1403" s="0">
        <f>IF(OR(AI1403="",NOT(ISNUMBER(AC1403))),"",IF(OR(AI1403="Critical",AI1403="High"),MIN(AC1403,MAX(30,ROUNDUP(0.05*AC1403,0))),IF(AI1403="Medium",MIN(AC1403,20),MIN(AC1403,10))))</f>
        <v/>
      </c>
      <c r="AL1403" s="0" t="n"/>
      <c r="AM1403" s="0" t="n"/>
      <c r="AN1403" s="0" t="n"/>
      <c r="AO1403" s="0" t="n"/>
      <c r="AP1403" s="0" t="n"/>
    </row>
    <row r="1404">
      <c r="A1404" s="49" t="n"/>
      <c r="B1404" s="50" t="n"/>
      <c r="C1404" s="50" t="n"/>
      <c r="D1404" s="51" t="n"/>
      <c r="E1404" s="50" t="n"/>
      <c r="F1404" s="50" t="n"/>
      <c r="G1404" s="50" t="n"/>
      <c r="H1404" s="50" t="n"/>
      <c r="I1404" s="50" t="n"/>
      <c r="J1404" s="50" t="n"/>
      <c r="K1404" s="50" t="n"/>
      <c r="L1404" s="50" t="n"/>
      <c r="M1404" s="50" t="n"/>
      <c r="N1404" s="50" t="n"/>
      <c r="O1404" s="51" t="n"/>
      <c r="P1404" s="50" t="n"/>
      <c r="Q1404" s="50" t="n"/>
      <c r="R1404" s="50" t="n"/>
      <c r="S1404" s="50" t="n"/>
      <c r="T1404" s="50" t="n"/>
      <c r="U1404" s="50" t="n"/>
      <c r="V1404" s="50" t="n"/>
      <c r="W1404" s="50" t="n"/>
      <c r="X1404" s="50" t="n"/>
      <c r="Y1404" s="51" t="n"/>
      <c r="Z1404" s="52" t="n"/>
      <c r="AA1404" s="50" t="n"/>
      <c r="AB1404" s="50" t="n"/>
      <c r="AC1404" s="61" t="n"/>
      <c r="AD1404" s="61" t="n"/>
      <c r="AE1404" s="50" t="n"/>
      <c r="AF1404" s="0" t="n"/>
      <c r="AG1404" s="0" t="n"/>
      <c r="AH1404" s="85">
        <f>IF(COUNTA(A1404:AG1404,AI1404,AL1404:AP1404)=0,"",IF(TRIM(A1404)="","AIR-ID REQUIRED",IF(OR(AND(K1404&lt;&gt;"",ISNA(MATCH(K1404,{"Yes","No","Unknown"},0))),AND(Q1404&lt;&gt;"",ISNA(MATCH(Q1404,{"Yes","No","Unknown"},0))),AND(R1404&lt;&gt;"",ISNA(MATCH(R1404,{"Yes","No","Unknown"},0))),AND(T1404&lt;&gt;"",ISNA(MATCH(T1404,{"Yes","No","Unknown"},0))),AND(J1404&lt;&gt;"",ISNA(MATCH(J1404,{"Improving","Stable","Deteriorating","New / Baseline","Not yet known"},0))),AND(Z1404&lt;&gt;"",ISNA(MATCH(Z1404,{"Open","Reviewed","Action Open","Escalated","Closed"},0))),AND(AG1404&lt;&gt;"",ISNA(MATCH(AG1404,{"UC-ID specific","Shared system baseline"},0))),AND(AI1404&lt;&gt;"",ISNA(MATCH(AI1404,{"Low","Medium","High","Critical"},0))),AND(AL1404&lt;&gt;"",COUNTIF(Lists!$A$3:$A$10,AL1404)=0),AND(AO1404&lt;&gt;"",ISNA(MATCH(AO1404,{"Operational monitoring","Performance review","Formal review"},0))),AND(AP1404&lt;&gt;"",ISNA(MATCH(AP1404,{"Raised per Monitoring and Review Plan","Not action-capable","Action-capable: raise not yet set"},0)))),"INVALID VALUE — use the dropdown list",IF(AND(AG1404="UC-ID specific",OR(AF1404="",AF1404="None")),"UC-ID REQUIRED",IF(OR(J1404="",K1404="",Q1404="",R1404="",T1404="",AL1404="",J1404="Not yet known",K1404="Unknown",Q1404="Unknown",R1404="Unknown",T1404="Unknown"),"UNKNOWN TO RESOLVE",IF(AND(K1404="Yes",OR(H1404="",I1404="",M1404="",N1404="",O1404="",P1404="",P1404="None",X1404="")),"BREACH ACTION INCOMPLETE",IF(AND(OR(K1404="Yes",Q1404="Yes"),AL1404="None"),"TRIGGER NOT RECORDED — select the E.4 trigger",IF(AND(OR(AND(AL1404&lt;&gt;"",AL1404&lt;&gt;"None"),R1404="Yes"),AM1404=""),"REASSESSMENT / CONSIDERATION REF REQUIRED",IF(AND(OR(R1404="Yes",T1404="Yes"),U1404=""),"GATE LOG EVENT ID REQUIRED",IF(OR(AND(D1404&lt;&gt;"",NOT(ISNUMBER(D1404))),AND(Y1404&lt;&gt;"",NOT(ISNUMBER(Y1404))),AND(ISNUMBER(D1404),ISNUMBER(Y1404),Y1404&lt;=D1404)),"DATE CHECK — Review and Next Review must be dates, Next after Review",IF(AND(ISNUMBER(AC1404),ISNUMBER(AD1404),AD1404&gt;AC1404),"SAMPLE EXCEEDS POPULATION",IF(AND(ISNUMBER(AD1404),ISNUMBER(AK1404),AD1404&lt;AK1404),"SAMPLE BELOW TIER MINIMUM",IF(AND(AI1404&lt;&gt;"",ISNUMBER(Y1404),AO1404=""),"REVIEW TYPE REQUIRED: operational, performance or formal (§6.4.4)",IF(AND(ISNUMBER(D1404),ISNUMBER(Y1404),AI1404&lt;&gt;"",Y1404-D1404&gt;IF(AI1404="Critical",31,IF(AI1404="High",IF(OR(AO1404="Operational monitoring",AO1404="Performance review"),31,92),IF(AI1404="Medium",IF(AO1404="Operational monitoring",31,IF(AO1404="Performance review",92,366)),366)))),"NEXT REVIEW EXCEEDS TIER CADENCE",IF(OR(AP1404="",AP1404="Action-capable: raise not yet set"),"AGENTIC CADENCE RAISE NOT SET (§6.4.4; size to be set by the Council)",IF(AND(Z1404="Closed",OR(D1404="",E1404="",G1404="",H1404="",I1404="",X1404="",Y1404="",AA1404="",AB1404="",NOT(ISNUMBER(AC1404)),NOT(ISNUMBER(AD1404)),AC1404&lt;1,AD1404&lt;1,AE1404="",AG1404="",AI1404="")),"CLOSURE EVIDENCE MISSING",IF(Z1404="Closed","Closure ready for independent review","Open / review")))))))))))))))))</f>
        <v/>
      </c>
      <c r="AI1404" s="0" t="n"/>
      <c r="AJ1404" s="0">
        <f>IF(AI1404="","",IF(AO1404="Operational monitoring",IF(AI1404="Low","Routine operational monitoring by the Service Owner",IF(AI1404="Medium","Monthly","Continuous (logged at least monthly)")),IF(AO1404="Performance review",IF(AI1404="Critical","At least monthly",IF(AI1404="High","Monthly",IF(AI1404="Medium","Quarterly","Annual"))),IF(AI1404="Critical","Continuous monitoring; formal review at least monthly",IF(AI1404="High","Quarterly","Annual")))))</f>
        <v/>
      </c>
      <c r="AK1404" s="0">
        <f>IF(OR(AI1404="",NOT(ISNUMBER(AC1404))),"",IF(OR(AI1404="Critical",AI1404="High"),MIN(AC1404,MAX(30,ROUNDUP(0.05*AC1404,0))),IF(AI1404="Medium",MIN(AC1404,20),MIN(AC1404,10))))</f>
        <v/>
      </c>
      <c r="AL1404" s="0" t="n"/>
      <c r="AM1404" s="0" t="n"/>
      <c r="AN1404" s="0" t="n"/>
      <c r="AO1404" s="0" t="n"/>
      <c r="AP1404" s="0" t="n"/>
    </row>
    <row r="1405">
      <c r="A1405" s="49" t="n"/>
      <c r="B1405" s="50" t="n"/>
      <c r="C1405" s="50" t="n"/>
      <c r="D1405" s="51" t="n"/>
      <c r="E1405" s="50" t="n"/>
      <c r="F1405" s="50" t="n"/>
      <c r="G1405" s="50" t="n"/>
      <c r="H1405" s="50" t="n"/>
      <c r="I1405" s="50" t="n"/>
      <c r="J1405" s="50" t="n"/>
      <c r="K1405" s="50" t="n"/>
      <c r="L1405" s="50" t="n"/>
      <c r="M1405" s="50" t="n"/>
      <c r="N1405" s="50" t="n"/>
      <c r="O1405" s="51" t="n"/>
      <c r="P1405" s="50" t="n"/>
      <c r="Q1405" s="50" t="n"/>
      <c r="R1405" s="50" t="n"/>
      <c r="S1405" s="50" t="n"/>
      <c r="T1405" s="50" t="n"/>
      <c r="U1405" s="50" t="n"/>
      <c r="V1405" s="50" t="n"/>
      <c r="W1405" s="50" t="n"/>
      <c r="X1405" s="50" t="n"/>
      <c r="Y1405" s="51" t="n"/>
      <c r="Z1405" s="52" t="n"/>
      <c r="AA1405" s="50" t="n"/>
      <c r="AB1405" s="50" t="n"/>
      <c r="AC1405" s="61" t="n"/>
      <c r="AD1405" s="61" t="n"/>
      <c r="AE1405" s="50" t="n"/>
      <c r="AF1405" s="0" t="n"/>
      <c r="AG1405" s="0" t="n"/>
      <c r="AH1405" s="85">
        <f>IF(COUNTA(A1405:AG1405,AI1405,AL1405:AP1405)=0,"",IF(TRIM(A1405)="","AIR-ID REQUIRED",IF(OR(AND(K1405&lt;&gt;"",ISNA(MATCH(K1405,{"Yes","No","Unknown"},0))),AND(Q1405&lt;&gt;"",ISNA(MATCH(Q1405,{"Yes","No","Unknown"},0))),AND(R1405&lt;&gt;"",ISNA(MATCH(R1405,{"Yes","No","Unknown"},0))),AND(T1405&lt;&gt;"",ISNA(MATCH(T1405,{"Yes","No","Unknown"},0))),AND(J1405&lt;&gt;"",ISNA(MATCH(J1405,{"Improving","Stable","Deteriorating","New / Baseline","Not yet known"},0))),AND(Z1405&lt;&gt;"",ISNA(MATCH(Z1405,{"Open","Reviewed","Action Open","Escalated","Closed"},0))),AND(AG1405&lt;&gt;"",ISNA(MATCH(AG1405,{"UC-ID specific","Shared system baseline"},0))),AND(AI1405&lt;&gt;"",ISNA(MATCH(AI1405,{"Low","Medium","High","Critical"},0))),AND(AL1405&lt;&gt;"",COUNTIF(Lists!$A$3:$A$10,AL1405)=0),AND(AO1405&lt;&gt;"",ISNA(MATCH(AO1405,{"Operational monitoring","Performance review","Formal review"},0))),AND(AP1405&lt;&gt;"",ISNA(MATCH(AP1405,{"Raised per Monitoring and Review Plan","Not action-capable","Action-capable: raise not yet set"},0)))),"INVALID VALUE — use the dropdown list",IF(AND(AG1405="UC-ID specific",OR(AF1405="",AF1405="None")),"UC-ID REQUIRED",IF(OR(J1405="",K1405="",Q1405="",R1405="",T1405="",AL1405="",J1405="Not yet known",K1405="Unknown",Q1405="Unknown",R1405="Unknown",T1405="Unknown"),"UNKNOWN TO RESOLVE",IF(AND(K1405="Yes",OR(H1405="",I1405="",M1405="",N1405="",O1405="",P1405="",P1405="None",X1405="")),"BREACH ACTION INCOMPLETE",IF(AND(OR(K1405="Yes",Q1405="Yes"),AL1405="None"),"TRIGGER NOT RECORDED — select the E.4 trigger",IF(AND(OR(AND(AL1405&lt;&gt;"",AL1405&lt;&gt;"None"),R1405="Yes"),AM1405=""),"REASSESSMENT / CONSIDERATION REF REQUIRED",IF(AND(OR(R1405="Yes",T1405="Yes"),U1405=""),"GATE LOG EVENT ID REQUIRED",IF(OR(AND(D1405&lt;&gt;"",NOT(ISNUMBER(D1405))),AND(Y1405&lt;&gt;"",NOT(ISNUMBER(Y1405))),AND(ISNUMBER(D1405),ISNUMBER(Y1405),Y1405&lt;=D1405)),"DATE CHECK — Review and Next Review must be dates, Next after Review",IF(AND(ISNUMBER(AC1405),ISNUMBER(AD1405),AD1405&gt;AC1405),"SAMPLE EXCEEDS POPULATION",IF(AND(ISNUMBER(AD1405),ISNUMBER(AK1405),AD1405&lt;AK1405),"SAMPLE BELOW TIER MINIMUM",IF(AND(AI1405&lt;&gt;"",ISNUMBER(Y1405),AO1405=""),"REVIEW TYPE REQUIRED: operational, performance or formal (§6.4.4)",IF(AND(ISNUMBER(D1405),ISNUMBER(Y1405),AI1405&lt;&gt;"",Y1405-D1405&gt;IF(AI1405="Critical",31,IF(AI1405="High",IF(OR(AO1405="Operational monitoring",AO1405="Performance review"),31,92),IF(AI1405="Medium",IF(AO1405="Operational monitoring",31,IF(AO1405="Performance review",92,366)),366)))),"NEXT REVIEW EXCEEDS TIER CADENCE",IF(OR(AP1405="",AP1405="Action-capable: raise not yet set"),"AGENTIC CADENCE RAISE NOT SET (§6.4.4; size to be set by the Council)",IF(AND(Z1405="Closed",OR(D1405="",E1405="",G1405="",H1405="",I1405="",X1405="",Y1405="",AA1405="",AB1405="",NOT(ISNUMBER(AC1405)),NOT(ISNUMBER(AD1405)),AC1405&lt;1,AD1405&lt;1,AE1405="",AG1405="",AI1405="")),"CLOSURE EVIDENCE MISSING",IF(Z1405="Closed","Closure ready for independent review","Open / review")))))))))))))))))</f>
        <v/>
      </c>
      <c r="AI1405" s="0" t="n"/>
      <c r="AJ1405" s="0">
        <f>IF(AI1405="","",IF(AO1405="Operational monitoring",IF(AI1405="Low","Routine operational monitoring by the Service Owner",IF(AI1405="Medium","Monthly","Continuous (logged at least monthly)")),IF(AO1405="Performance review",IF(AI1405="Critical","At least monthly",IF(AI1405="High","Monthly",IF(AI1405="Medium","Quarterly","Annual"))),IF(AI1405="Critical","Continuous monitoring; formal review at least monthly",IF(AI1405="High","Quarterly","Annual")))))</f>
        <v/>
      </c>
      <c r="AK1405" s="0">
        <f>IF(OR(AI1405="",NOT(ISNUMBER(AC1405))),"",IF(OR(AI1405="Critical",AI1405="High"),MIN(AC1405,MAX(30,ROUNDUP(0.05*AC1405,0))),IF(AI1405="Medium",MIN(AC1405,20),MIN(AC1405,10))))</f>
        <v/>
      </c>
      <c r="AL1405" s="0" t="n"/>
      <c r="AM1405" s="0" t="n"/>
      <c r="AN1405" s="0" t="n"/>
      <c r="AO1405" s="0" t="n"/>
      <c r="AP1405" s="0" t="n"/>
    </row>
    <row r="1406">
      <c r="A1406" s="49" t="n"/>
      <c r="B1406" s="50" t="n"/>
      <c r="C1406" s="50" t="n"/>
      <c r="D1406" s="51" t="n"/>
      <c r="E1406" s="50" t="n"/>
      <c r="F1406" s="50" t="n"/>
      <c r="G1406" s="50" t="n"/>
      <c r="H1406" s="50" t="n"/>
      <c r="I1406" s="50" t="n"/>
      <c r="J1406" s="50" t="n"/>
      <c r="K1406" s="50" t="n"/>
      <c r="L1406" s="50" t="n"/>
      <c r="M1406" s="50" t="n"/>
      <c r="N1406" s="50" t="n"/>
      <c r="O1406" s="51" t="n"/>
      <c r="P1406" s="50" t="n"/>
      <c r="Q1406" s="50" t="n"/>
      <c r="R1406" s="50" t="n"/>
      <c r="S1406" s="50" t="n"/>
      <c r="T1406" s="50" t="n"/>
      <c r="U1406" s="50" t="n"/>
      <c r="V1406" s="50" t="n"/>
      <c r="W1406" s="50" t="n"/>
      <c r="X1406" s="50" t="n"/>
      <c r="Y1406" s="51" t="n"/>
      <c r="Z1406" s="52" t="n"/>
      <c r="AA1406" s="50" t="n"/>
      <c r="AB1406" s="50" t="n"/>
      <c r="AC1406" s="61" t="n"/>
      <c r="AD1406" s="61" t="n"/>
      <c r="AE1406" s="50" t="n"/>
      <c r="AF1406" s="0" t="n"/>
      <c r="AG1406" s="0" t="n"/>
      <c r="AH1406" s="85">
        <f>IF(COUNTA(A1406:AG1406,AI1406,AL1406:AP1406)=0,"",IF(TRIM(A1406)="","AIR-ID REQUIRED",IF(OR(AND(K1406&lt;&gt;"",ISNA(MATCH(K1406,{"Yes","No","Unknown"},0))),AND(Q1406&lt;&gt;"",ISNA(MATCH(Q1406,{"Yes","No","Unknown"},0))),AND(R1406&lt;&gt;"",ISNA(MATCH(R1406,{"Yes","No","Unknown"},0))),AND(T1406&lt;&gt;"",ISNA(MATCH(T1406,{"Yes","No","Unknown"},0))),AND(J1406&lt;&gt;"",ISNA(MATCH(J1406,{"Improving","Stable","Deteriorating","New / Baseline","Not yet known"},0))),AND(Z1406&lt;&gt;"",ISNA(MATCH(Z1406,{"Open","Reviewed","Action Open","Escalated","Closed"},0))),AND(AG1406&lt;&gt;"",ISNA(MATCH(AG1406,{"UC-ID specific","Shared system baseline"},0))),AND(AI1406&lt;&gt;"",ISNA(MATCH(AI1406,{"Low","Medium","High","Critical"},0))),AND(AL1406&lt;&gt;"",COUNTIF(Lists!$A$3:$A$10,AL1406)=0),AND(AO1406&lt;&gt;"",ISNA(MATCH(AO1406,{"Operational monitoring","Performance review","Formal review"},0))),AND(AP1406&lt;&gt;"",ISNA(MATCH(AP1406,{"Raised per Monitoring and Review Plan","Not action-capable","Action-capable: raise not yet set"},0)))),"INVALID VALUE — use the dropdown list",IF(AND(AG1406="UC-ID specific",OR(AF1406="",AF1406="None")),"UC-ID REQUIRED",IF(OR(J1406="",K1406="",Q1406="",R1406="",T1406="",AL1406="",J1406="Not yet known",K1406="Unknown",Q1406="Unknown",R1406="Unknown",T1406="Unknown"),"UNKNOWN TO RESOLVE",IF(AND(K1406="Yes",OR(H1406="",I1406="",M1406="",N1406="",O1406="",P1406="",P1406="None",X1406="")),"BREACH ACTION INCOMPLETE",IF(AND(OR(K1406="Yes",Q1406="Yes"),AL1406="None"),"TRIGGER NOT RECORDED — select the E.4 trigger",IF(AND(OR(AND(AL1406&lt;&gt;"",AL1406&lt;&gt;"None"),R1406="Yes"),AM1406=""),"REASSESSMENT / CONSIDERATION REF REQUIRED",IF(AND(OR(R1406="Yes",T1406="Yes"),U1406=""),"GATE LOG EVENT ID REQUIRED",IF(OR(AND(D1406&lt;&gt;"",NOT(ISNUMBER(D1406))),AND(Y1406&lt;&gt;"",NOT(ISNUMBER(Y1406))),AND(ISNUMBER(D1406),ISNUMBER(Y1406),Y1406&lt;=D1406)),"DATE CHECK — Review and Next Review must be dates, Next after Review",IF(AND(ISNUMBER(AC1406),ISNUMBER(AD1406),AD1406&gt;AC1406),"SAMPLE EXCEEDS POPULATION",IF(AND(ISNUMBER(AD1406),ISNUMBER(AK1406),AD1406&lt;AK1406),"SAMPLE BELOW TIER MINIMUM",IF(AND(AI1406&lt;&gt;"",ISNUMBER(Y1406),AO1406=""),"REVIEW TYPE REQUIRED: operational, performance or formal (§6.4.4)",IF(AND(ISNUMBER(D1406),ISNUMBER(Y1406),AI1406&lt;&gt;"",Y1406-D1406&gt;IF(AI1406="Critical",31,IF(AI1406="High",IF(OR(AO1406="Operational monitoring",AO1406="Performance review"),31,92),IF(AI1406="Medium",IF(AO1406="Operational monitoring",31,IF(AO1406="Performance review",92,366)),366)))),"NEXT REVIEW EXCEEDS TIER CADENCE",IF(OR(AP1406="",AP1406="Action-capable: raise not yet set"),"AGENTIC CADENCE RAISE NOT SET (§6.4.4; size to be set by the Council)",IF(AND(Z1406="Closed",OR(D1406="",E1406="",G1406="",H1406="",I1406="",X1406="",Y1406="",AA1406="",AB1406="",NOT(ISNUMBER(AC1406)),NOT(ISNUMBER(AD1406)),AC1406&lt;1,AD1406&lt;1,AE1406="",AG1406="",AI1406="")),"CLOSURE EVIDENCE MISSING",IF(Z1406="Closed","Closure ready for independent review","Open / review")))))))))))))))))</f>
        <v/>
      </c>
      <c r="AI1406" s="0" t="n"/>
      <c r="AJ1406" s="0">
        <f>IF(AI1406="","",IF(AO1406="Operational monitoring",IF(AI1406="Low","Routine operational monitoring by the Service Owner",IF(AI1406="Medium","Monthly","Continuous (logged at least monthly)")),IF(AO1406="Performance review",IF(AI1406="Critical","At least monthly",IF(AI1406="High","Monthly",IF(AI1406="Medium","Quarterly","Annual"))),IF(AI1406="Critical","Continuous monitoring; formal review at least monthly",IF(AI1406="High","Quarterly","Annual")))))</f>
        <v/>
      </c>
      <c r="AK1406" s="0">
        <f>IF(OR(AI1406="",NOT(ISNUMBER(AC1406))),"",IF(OR(AI1406="Critical",AI1406="High"),MIN(AC1406,MAX(30,ROUNDUP(0.05*AC1406,0))),IF(AI1406="Medium",MIN(AC1406,20),MIN(AC1406,10))))</f>
        <v/>
      </c>
      <c r="AL1406" s="0" t="n"/>
      <c r="AM1406" s="0" t="n"/>
      <c r="AN1406" s="0" t="n"/>
      <c r="AO1406" s="0" t="n"/>
      <c r="AP1406" s="0" t="n"/>
    </row>
    <row r="1407">
      <c r="A1407" s="49" t="n"/>
      <c r="B1407" s="50" t="n"/>
      <c r="C1407" s="50" t="n"/>
      <c r="D1407" s="51" t="n"/>
      <c r="E1407" s="50" t="n"/>
      <c r="F1407" s="50" t="n"/>
      <c r="G1407" s="50" t="n"/>
      <c r="H1407" s="50" t="n"/>
      <c r="I1407" s="50" t="n"/>
      <c r="J1407" s="50" t="n"/>
      <c r="K1407" s="50" t="n"/>
      <c r="L1407" s="50" t="n"/>
      <c r="M1407" s="50" t="n"/>
      <c r="N1407" s="50" t="n"/>
      <c r="O1407" s="51" t="n"/>
      <c r="P1407" s="50" t="n"/>
      <c r="Q1407" s="50" t="n"/>
      <c r="R1407" s="50" t="n"/>
      <c r="S1407" s="50" t="n"/>
      <c r="T1407" s="50" t="n"/>
      <c r="U1407" s="50" t="n"/>
      <c r="V1407" s="50" t="n"/>
      <c r="W1407" s="50" t="n"/>
      <c r="X1407" s="50" t="n"/>
      <c r="Y1407" s="51" t="n"/>
      <c r="Z1407" s="52" t="n"/>
      <c r="AA1407" s="50" t="n"/>
      <c r="AB1407" s="50" t="n"/>
      <c r="AC1407" s="61" t="n"/>
      <c r="AD1407" s="61" t="n"/>
      <c r="AE1407" s="50" t="n"/>
      <c r="AF1407" s="0" t="n"/>
      <c r="AG1407" s="0" t="n"/>
      <c r="AH1407" s="85">
        <f>IF(COUNTA(A1407:AG1407,AI1407,AL1407:AP1407)=0,"",IF(TRIM(A1407)="","AIR-ID REQUIRED",IF(OR(AND(K1407&lt;&gt;"",ISNA(MATCH(K1407,{"Yes","No","Unknown"},0))),AND(Q1407&lt;&gt;"",ISNA(MATCH(Q1407,{"Yes","No","Unknown"},0))),AND(R1407&lt;&gt;"",ISNA(MATCH(R1407,{"Yes","No","Unknown"},0))),AND(T1407&lt;&gt;"",ISNA(MATCH(T1407,{"Yes","No","Unknown"},0))),AND(J1407&lt;&gt;"",ISNA(MATCH(J1407,{"Improving","Stable","Deteriorating","New / Baseline","Not yet known"},0))),AND(Z1407&lt;&gt;"",ISNA(MATCH(Z1407,{"Open","Reviewed","Action Open","Escalated","Closed"},0))),AND(AG1407&lt;&gt;"",ISNA(MATCH(AG1407,{"UC-ID specific","Shared system baseline"},0))),AND(AI1407&lt;&gt;"",ISNA(MATCH(AI1407,{"Low","Medium","High","Critical"},0))),AND(AL1407&lt;&gt;"",COUNTIF(Lists!$A$3:$A$10,AL1407)=0),AND(AO1407&lt;&gt;"",ISNA(MATCH(AO1407,{"Operational monitoring","Performance review","Formal review"},0))),AND(AP1407&lt;&gt;"",ISNA(MATCH(AP1407,{"Raised per Monitoring and Review Plan","Not action-capable","Action-capable: raise not yet set"},0)))),"INVALID VALUE — use the dropdown list",IF(AND(AG1407="UC-ID specific",OR(AF1407="",AF1407="None")),"UC-ID REQUIRED",IF(OR(J1407="",K1407="",Q1407="",R1407="",T1407="",AL1407="",J1407="Not yet known",K1407="Unknown",Q1407="Unknown",R1407="Unknown",T1407="Unknown"),"UNKNOWN TO RESOLVE",IF(AND(K1407="Yes",OR(H1407="",I1407="",M1407="",N1407="",O1407="",P1407="",P1407="None",X1407="")),"BREACH ACTION INCOMPLETE",IF(AND(OR(K1407="Yes",Q1407="Yes"),AL1407="None"),"TRIGGER NOT RECORDED — select the E.4 trigger",IF(AND(OR(AND(AL1407&lt;&gt;"",AL1407&lt;&gt;"None"),R1407="Yes"),AM1407=""),"REASSESSMENT / CONSIDERATION REF REQUIRED",IF(AND(OR(R1407="Yes",T1407="Yes"),U1407=""),"GATE LOG EVENT ID REQUIRED",IF(OR(AND(D1407&lt;&gt;"",NOT(ISNUMBER(D1407))),AND(Y1407&lt;&gt;"",NOT(ISNUMBER(Y1407))),AND(ISNUMBER(D1407),ISNUMBER(Y1407),Y1407&lt;=D1407)),"DATE CHECK — Review and Next Review must be dates, Next after Review",IF(AND(ISNUMBER(AC1407),ISNUMBER(AD1407),AD1407&gt;AC1407),"SAMPLE EXCEEDS POPULATION",IF(AND(ISNUMBER(AD1407),ISNUMBER(AK1407),AD1407&lt;AK1407),"SAMPLE BELOW TIER MINIMUM",IF(AND(AI1407&lt;&gt;"",ISNUMBER(Y1407),AO1407=""),"REVIEW TYPE REQUIRED: operational, performance or formal (§6.4.4)",IF(AND(ISNUMBER(D1407),ISNUMBER(Y1407),AI1407&lt;&gt;"",Y1407-D1407&gt;IF(AI1407="Critical",31,IF(AI1407="High",IF(OR(AO1407="Operational monitoring",AO1407="Performance review"),31,92),IF(AI1407="Medium",IF(AO1407="Operational monitoring",31,IF(AO1407="Performance review",92,366)),366)))),"NEXT REVIEW EXCEEDS TIER CADENCE",IF(OR(AP1407="",AP1407="Action-capable: raise not yet set"),"AGENTIC CADENCE RAISE NOT SET (§6.4.4; size to be set by the Council)",IF(AND(Z1407="Closed",OR(D1407="",E1407="",G1407="",H1407="",I1407="",X1407="",Y1407="",AA1407="",AB1407="",NOT(ISNUMBER(AC1407)),NOT(ISNUMBER(AD1407)),AC1407&lt;1,AD1407&lt;1,AE1407="",AG1407="",AI1407="")),"CLOSURE EVIDENCE MISSING",IF(Z1407="Closed","Closure ready for independent review","Open / review")))))))))))))))))</f>
        <v/>
      </c>
      <c r="AI1407" s="0" t="n"/>
      <c r="AJ1407" s="0">
        <f>IF(AI1407="","",IF(AO1407="Operational monitoring",IF(AI1407="Low","Routine operational monitoring by the Service Owner",IF(AI1407="Medium","Monthly","Continuous (logged at least monthly)")),IF(AO1407="Performance review",IF(AI1407="Critical","At least monthly",IF(AI1407="High","Monthly",IF(AI1407="Medium","Quarterly","Annual"))),IF(AI1407="Critical","Continuous monitoring; formal review at least monthly",IF(AI1407="High","Quarterly","Annual")))))</f>
        <v/>
      </c>
      <c r="AK1407" s="0">
        <f>IF(OR(AI1407="",NOT(ISNUMBER(AC1407))),"",IF(OR(AI1407="Critical",AI1407="High"),MIN(AC1407,MAX(30,ROUNDUP(0.05*AC1407,0))),IF(AI1407="Medium",MIN(AC1407,20),MIN(AC1407,10))))</f>
        <v/>
      </c>
      <c r="AL1407" s="0" t="n"/>
      <c r="AM1407" s="0" t="n"/>
      <c r="AN1407" s="0" t="n"/>
      <c r="AO1407" s="0" t="n"/>
      <c r="AP1407" s="0" t="n"/>
    </row>
    <row r="1408">
      <c r="A1408" s="49" t="n"/>
      <c r="B1408" s="50" t="n"/>
      <c r="C1408" s="50" t="n"/>
      <c r="D1408" s="51" t="n"/>
      <c r="E1408" s="50" t="n"/>
      <c r="F1408" s="50" t="n"/>
      <c r="G1408" s="50" t="n"/>
      <c r="H1408" s="50" t="n"/>
      <c r="I1408" s="50" t="n"/>
      <c r="J1408" s="50" t="n"/>
      <c r="K1408" s="50" t="n"/>
      <c r="L1408" s="50" t="n"/>
      <c r="M1408" s="50" t="n"/>
      <c r="N1408" s="50" t="n"/>
      <c r="O1408" s="51" t="n"/>
      <c r="P1408" s="50" t="n"/>
      <c r="Q1408" s="50" t="n"/>
      <c r="R1408" s="50" t="n"/>
      <c r="S1408" s="50" t="n"/>
      <c r="T1408" s="50" t="n"/>
      <c r="U1408" s="50" t="n"/>
      <c r="V1408" s="50" t="n"/>
      <c r="W1408" s="50" t="n"/>
      <c r="X1408" s="50" t="n"/>
      <c r="Y1408" s="51" t="n"/>
      <c r="Z1408" s="52" t="n"/>
      <c r="AA1408" s="50" t="n"/>
      <c r="AB1408" s="50" t="n"/>
      <c r="AC1408" s="61" t="n"/>
      <c r="AD1408" s="61" t="n"/>
      <c r="AE1408" s="50" t="n"/>
      <c r="AF1408" s="0" t="n"/>
      <c r="AG1408" s="0" t="n"/>
      <c r="AH1408" s="85">
        <f>IF(COUNTA(A1408:AG1408,AI1408,AL1408:AP1408)=0,"",IF(TRIM(A1408)="","AIR-ID REQUIRED",IF(OR(AND(K1408&lt;&gt;"",ISNA(MATCH(K1408,{"Yes","No","Unknown"},0))),AND(Q1408&lt;&gt;"",ISNA(MATCH(Q1408,{"Yes","No","Unknown"},0))),AND(R1408&lt;&gt;"",ISNA(MATCH(R1408,{"Yes","No","Unknown"},0))),AND(T1408&lt;&gt;"",ISNA(MATCH(T1408,{"Yes","No","Unknown"},0))),AND(J1408&lt;&gt;"",ISNA(MATCH(J1408,{"Improving","Stable","Deteriorating","New / Baseline","Not yet known"},0))),AND(Z1408&lt;&gt;"",ISNA(MATCH(Z1408,{"Open","Reviewed","Action Open","Escalated","Closed"},0))),AND(AG1408&lt;&gt;"",ISNA(MATCH(AG1408,{"UC-ID specific","Shared system baseline"},0))),AND(AI1408&lt;&gt;"",ISNA(MATCH(AI1408,{"Low","Medium","High","Critical"},0))),AND(AL1408&lt;&gt;"",COUNTIF(Lists!$A$3:$A$10,AL1408)=0),AND(AO1408&lt;&gt;"",ISNA(MATCH(AO1408,{"Operational monitoring","Performance review","Formal review"},0))),AND(AP1408&lt;&gt;"",ISNA(MATCH(AP1408,{"Raised per Monitoring and Review Plan","Not action-capable","Action-capable: raise not yet set"},0)))),"INVALID VALUE — use the dropdown list",IF(AND(AG1408="UC-ID specific",OR(AF1408="",AF1408="None")),"UC-ID REQUIRED",IF(OR(J1408="",K1408="",Q1408="",R1408="",T1408="",AL1408="",J1408="Not yet known",K1408="Unknown",Q1408="Unknown",R1408="Unknown",T1408="Unknown"),"UNKNOWN TO RESOLVE",IF(AND(K1408="Yes",OR(H1408="",I1408="",M1408="",N1408="",O1408="",P1408="",P1408="None",X1408="")),"BREACH ACTION INCOMPLETE",IF(AND(OR(K1408="Yes",Q1408="Yes"),AL1408="None"),"TRIGGER NOT RECORDED — select the E.4 trigger",IF(AND(OR(AND(AL1408&lt;&gt;"",AL1408&lt;&gt;"None"),R1408="Yes"),AM1408=""),"REASSESSMENT / CONSIDERATION REF REQUIRED",IF(AND(OR(R1408="Yes",T1408="Yes"),U1408=""),"GATE LOG EVENT ID REQUIRED",IF(OR(AND(D1408&lt;&gt;"",NOT(ISNUMBER(D1408))),AND(Y1408&lt;&gt;"",NOT(ISNUMBER(Y1408))),AND(ISNUMBER(D1408),ISNUMBER(Y1408),Y1408&lt;=D1408)),"DATE CHECK — Review and Next Review must be dates, Next after Review",IF(AND(ISNUMBER(AC1408),ISNUMBER(AD1408),AD1408&gt;AC1408),"SAMPLE EXCEEDS POPULATION",IF(AND(ISNUMBER(AD1408),ISNUMBER(AK1408),AD1408&lt;AK1408),"SAMPLE BELOW TIER MINIMUM",IF(AND(AI1408&lt;&gt;"",ISNUMBER(Y1408),AO1408=""),"REVIEW TYPE REQUIRED: operational, performance or formal (§6.4.4)",IF(AND(ISNUMBER(D1408),ISNUMBER(Y1408),AI1408&lt;&gt;"",Y1408-D1408&gt;IF(AI1408="Critical",31,IF(AI1408="High",IF(OR(AO1408="Operational monitoring",AO1408="Performance review"),31,92),IF(AI1408="Medium",IF(AO1408="Operational monitoring",31,IF(AO1408="Performance review",92,366)),366)))),"NEXT REVIEW EXCEEDS TIER CADENCE",IF(OR(AP1408="",AP1408="Action-capable: raise not yet set"),"AGENTIC CADENCE RAISE NOT SET (§6.4.4; size to be set by the Council)",IF(AND(Z1408="Closed",OR(D1408="",E1408="",G1408="",H1408="",I1408="",X1408="",Y1408="",AA1408="",AB1408="",NOT(ISNUMBER(AC1408)),NOT(ISNUMBER(AD1408)),AC1408&lt;1,AD1408&lt;1,AE1408="",AG1408="",AI1408="")),"CLOSURE EVIDENCE MISSING",IF(Z1408="Closed","Closure ready for independent review","Open / review")))))))))))))))))</f>
        <v/>
      </c>
      <c r="AI1408" s="0" t="n"/>
      <c r="AJ1408" s="0">
        <f>IF(AI1408="","",IF(AO1408="Operational monitoring",IF(AI1408="Low","Routine operational monitoring by the Service Owner",IF(AI1408="Medium","Monthly","Continuous (logged at least monthly)")),IF(AO1408="Performance review",IF(AI1408="Critical","At least monthly",IF(AI1408="High","Monthly",IF(AI1408="Medium","Quarterly","Annual"))),IF(AI1408="Critical","Continuous monitoring; formal review at least monthly",IF(AI1408="High","Quarterly","Annual")))))</f>
        <v/>
      </c>
      <c r="AK1408" s="0">
        <f>IF(OR(AI1408="",NOT(ISNUMBER(AC1408))),"",IF(OR(AI1408="Critical",AI1408="High"),MIN(AC1408,MAX(30,ROUNDUP(0.05*AC1408,0))),IF(AI1408="Medium",MIN(AC1408,20),MIN(AC1408,10))))</f>
        <v/>
      </c>
      <c r="AL1408" s="0" t="n"/>
      <c r="AM1408" s="0" t="n"/>
      <c r="AN1408" s="0" t="n"/>
      <c r="AO1408" s="0" t="n"/>
      <c r="AP1408" s="0" t="n"/>
    </row>
    <row r="1409">
      <c r="A1409" s="49" t="n"/>
      <c r="B1409" s="50" t="n"/>
      <c r="C1409" s="50" t="n"/>
      <c r="D1409" s="51" t="n"/>
      <c r="E1409" s="50" t="n"/>
      <c r="F1409" s="50" t="n"/>
      <c r="G1409" s="50" t="n"/>
      <c r="H1409" s="50" t="n"/>
      <c r="I1409" s="50" t="n"/>
      <c r="J1409" s="50" t="n"/>
      <c r="K1409" s="50" t="n"/>
      <c r="L1409" s="50" t="n"/>
      <c r="M1409" s="50" t="n"/>
      <c r="N1409" s="50" t="n"/>
      <c r="O1409" s="51" t="n"/>
      <c r="P1409" s="50" t="n"/>
      <c r="Q1409" s="50" t="n"/>
      <c r="R1409" s="50" t="n"/>
      <c r="S1409" s="50" t="n"/>
      <c r="T1409" s="50" t="n"/>
      <c r="U1409" s="50" t="n"/>
      <c r="V1409" s="50" t="n"/>
      <c r="W1409" s="50" t="n"/>
      <c r="X1409" s="50" t="n"/>
      <c r="Y1409" s="51" t="n"/>
      <c r="Z1409" s="52" t="n"/>
      <c r="AA1409" s="50" t="n"/>
      <c r="AB1409" s="50" t="n"/>
      <c r="AC1409" s="61" t="n"/>
      <c r="AD1409" s="61" t="n"/>
      <c r="AE1409" s="50" t="n"/>
      <c r="AF1409" s="0" t="n"/>
      <c r="AG1409" s="0" t="n"/>
      <c r="AH1409" s="85">
        <f>IF(COUNTA(A1409:AG1409,AI1409,AL1409:AP1409)=0,"",IF(TRIM(A1409)="","AIR-ID REQUIRED",IF(OR(AND(K1409&lt;&gt;"",ISNA(MATCH(K1409,{"Yes","No","Unknown"},0))),AND(Q1409&lt;&gt;"",ISNA(MATCH(Q1409,{"Yes","No","Unknown"},0))),AND(R1409&lt;&gt;"",ISNA(MATCH(R1409,{"Yes","No","Unknown"},0))),AND(T1409&lt;&gt;"",ISNA(MATCH(T1409,{"Yes","No","Unknown"},0))),AND(J1409&lt;&gt;"",ISNA(MATCH(J1409,{"Improving","Stable","Deteriorating","New / Baseline","Not yet known"},0))),AND(Z1409&lt;&gt;"",ISNA(MATCH(Z1409,{"Open","Reviewed","Action Open","Escalated","Closed"},0))),AND(AG1409&lt;&gt;"",ISNA(MATCH(AG1409,{"UC-ID specific","Shared system baseline"},0))),AND(AI1409&lt;&gt;"",ISNA(MATCH(AI1409,{"Low","Medium","High","Critical"},0))),AND(AL1409&lt;&gt;"",COUNTIF(Lists!$A$3:$A$10,AL1409)=0),AND(AO1409&lt;&gt;"",ISNA(MATCH(AO1409,{"Operational monitoring","Performance review","Formal review"},0))),AND(AP1409&lt;&gt;"",ISNA(MATCH(AP1409,{"Raised per Monitoring and Review Plan","Not action-capable","Action-capable: raise not yet set"},0)))),"INVALID VALUE — use the dropdown list",IF(AND(AG1409="UC-ID specific",OR(AF1409="",AF1409="None")),"UC-ID REQUIRED",IF(OR(J1409="",K1409="",Q1409="",R1409="",T1409="",AL1409="",J1409="Not yet known",K1409="Unknown",Q1409="Unknown",R1409="Unknown",T1409="Unknown"),"UNKNOWN TO RESOLVE",IF(AND(K1409="Yes",OR(H1409="",I1409="",M1409="",N1409="",O1409="",P1409="",P1409="None",X1409="")),"BREACH ACTION INCOMPLETE",IF(AND(OR(K1409="Yes",Q1409="Yes"),AL1409="None"),"TRIGGER NOT RECORDED — select the E.4 trigger",IF(AND(OR(AND(AL1409&lt;&gt;"",AL1409&lt;&gt;"None"),R1409="Yes"),AM1409=""),"REASSESSMENT / CONSIDERATION REF REQUIRED",IF(AND(OR(R1409="Yes",T1409="Yes"),U1409=""),"GATE LOG EVENT ID REQUIRED",IF(OR(AND(D1409&lt;&gt;"",NOT(ISNUMBER(D1409))),AND(Y1409&lt;&gt;"",NOT(ISNUMBER(Y1409))),AND(ISNUMBER(D1409),ISNUMBER(Y1409),Y1409&lt;=D1409)),"DATE CHECK — Review and Next Review must be dates, Next after Review",IF(AND(ISNUMBER(AC1409),ISNUMBER(AD1409),AD1409&gt;AC1409),"SAMPLE EXCEEDS POPULATION",IF(AND(ISNUMBER(AD1409),ISNUMBER(AK1409),AD1409&lt;AK1409),"SAMPLE BELOW TIER MINIMUM",IF(AND(AI1409&lt;&gt;"",ISNUMBER(Y1409),AO1409=""),"REVIEW TYPE REQUIRED: operational, performance or formal (§6.4.4)",IF(AND(ISNUMBER(D1409),ISNUMBER(Y1409),AI1409&lt;&gt;"",Y1409-D1409&gt;IF(AI1409="Critical",31,IF(AI1409="High",IF(OR(AO1409="Operational monitoring",AO1409="Performance review"),31,92),IF(AI1409="Medium",IF(AO1409="Operational monitoring",31,IF(AO1409="Performance review",92,366)),366)))),"NEXT REVIEW EXCEEDS TIER CADENCE",IF(OR(AP1409="",AP1409="Action-capable: raise not yet set"),"AGENTIC CADENCE RAISE NOT SET (§6.4.4; size to be set by the Council)",IF(AND(Z1409="Closed",OR(D1409="",E1409="",G1409="",H1409="",I1409="",X1409="",Y1409="",AA1409="",AB1409="",NOT(ISNUMBER(AC1409)),NOT(ISNUMBER(AD1409)),AC1409&lt;1,AD1409&lt;1,AE1409="",AG1409="",AI1409="")),"CLOSURE EVIDENCE MISSING",IF(Z1409="Closed","Closure ready for independent review","Open / review")))))))))))))))))</f>
        <v/>
      </c>
      <c r="AI1409" s="0" t="n"/>
      <c r="AJ1409" s="0">
        <f>IF(AI1409="","",IF(AO1409="Operational monitoring",IF(AI1409="Low","Routine operational monitoring by the Service Owner",IF(AI1409="Medium","Monthly","Continuous (logged at least monthly)")),IF(AO1409="Performance review",IF(AI1409="Critical","At least monthly",IF(AI1409="High","Monthly",IF(AI1409="Medium","Quarterly","Annual"))),IF(AI1409="Critical","Continuous monitoring; formal review at least monthly",IF(AI1409="High","Quarterly","Annual")))))</f>
        <v/>
      </c>
      <c r="AK1409" s="0">
        <f>IF(OR(AI1409="",NOT(ISNUMBER(AC1409))),"",IF(OR(AI1409="Critical",AI1409="High"),MIN(AC1409,MAX(30,ROUNDUP(0.05*AC1409,0))),IF(AI1409="Medium",MIN(AC1409,20),MIN(AC1409,10))))</f>
        <v/>
      </c>
      <c r="AL1409" s="0" t="n"/>
      <c r="AM1409" s="0" t="n"/>
      <c r="AN1409" s="0" t="n"/>
      <c r="AO1409" s="0" t="n"/>
      <c r="AP1409" s="0" t="n"/>
    </row>
    <row r="1410">
      <c r="A1410" s="49" t="n"/>
      <c r="B1410" s="50" t="n"/>
      <c r="C1410" s="50" t="n"/>
      <c r="D1410" s="51" t="n"/>
      <c r="E1410" s="50" t="n"/>
      <c r="F1410" s="50" t="n"/>
      <c r="G1410" s="50" t="n"/>
      <c r="H1410" s="50" t="n"/>
      <c r="I1410" s="50" t="n"/>
      <c r="J1410" s="50" t="n"/>
      <c r="K1410" s="50" t="n"/>
      <c r="L1410" s="50" t="n"/>
      <c r="M1410" s="50" t="n"/>
      <c r="N1410" s="50" t="n"/>
      <c r="O1410" s="51" t="n"/>
      <c r="P1410" s="50" t="n"/>
      <c r="Q1410" s="50" t="n"/>
      <c r="R1410" s="50" t="n"/>
      <c r="S1410" s="50" t="n"/>
      <c r="T1410" s="50" t="n"/>
      <c r="U1410" s="50" t="n"/>
      <c r="V1410" s="50" t="n"/>
      <c r="W1410" s="50" t="n"/>
      <c r="X1410" s="50" t="n"/>
      <c r="Y1410" s="51" t="n"/>
      <c r="Z1410" s="52" t="n"/>
      <c r="AA1410" s="50" t="n"/>
      <c r="AB1410" s="50" t="n"/>
      <c r="AC1410" s="61" t="n"/>
      <c r="AD1410" s="61" t="n"/>
      <c r="AE1410" s="50" t="n"/>
      <c r="AF1410" s="0" t="n"/>
      <c r="AG1410" s="0" t="n"/>
      <c r="AH1410" s="85">
        <f>IF(COUNTA(A1410:AG1410,AI1410,AL1410:AP1410)=0,"",IF(TRIM(A1410)="","AIR-ID REQUIRED",IF(OR(AND(K1410&lt;&gt;"",ISNA(MATCH(K1410,{"Yes","No","Unknown"},0))),AND(Q1410&lt;&gt;"",ISNA(MATCH(Q1410,{"Yes","No","Unknown"},0))),AND(R1410&lt;&gt;"",ISNA(MATCH(R1410,{"Yes","No","Unknown"},0))),AND(T1410&lt;&gt;"",ISNA(MATCH(T1410,{"Yes","No","Unknown"},0))),AND(J1410&lt;&gt;"",ISNA(MATCH(J1410,{"Improving","Stable","Deteriorating","New / Baseline","Not yet known"},0))),AND(Z1410&lt;&gt;"",ISNA(MATCH(Z1410,{"Open","Reviewed","Action Open","Escalated","Closed"},0))),AND(AG1410&lt;&gt;"",ISNA(MATCH(AG1410,{"UC-ID specific","Shared system baseline"},0))),AND(AI1410&lt;&gt;"",ISNA(MATCH(AI1410,{"Low","Medium","High","Critical"},0))),AND(AL1410&lt;&gt;"",COUNTIF(Lists!$A$3:$A$10,AL1410)=0),AND(AO1410&lt;&gt;"",ISNA(MATCH(AO1410,{"Operational monitoring","Performance review","Formal review"},0))),AND(AP1410&lt;&gt;"",ISNA(MATCH(AP1410,{"Raised per Monitoring and Review Plan","Not action-capable","Action-capable: raise not yet set"},0)))),"INVALID VALUE — use the dropdown list",IF(AND(AG1410="UC-ID specific",OR(AF1410="",AF1410="None")),"UC-ID REQUIRED",IF(OR(J1410="",K1410="",Q1410="",R1410="",T1410="",AL1410="",J1410="Not yet known",K1410="Unknown",Q1410="Unknown",R1410="Unknown",T1410="Unknown"),"UNKNOWN TO RESOLVE",IF(AND(K1410="Yes",OR(H1410="",I1410="",M1410="",N1410="",O1410="",P1410="",P1410="None",X1410="")),"BREACH ACTION INCOMPLETE",IF(AND(OR(K1410="Yes",Q1410="Yes"),AL1410="None"),"TRIGGER NOT RECORDED — select the E.4 trigger",IF(AND(OR(AND(AL1410&lt;&gt;"",AL1410&lt;&gt;"None"),R1410="Yes"),AM1410=""),"REASSESSMENT / CONSIDERATION REF REQUIRED",IF(AND(OR(R1410="Yes",T1410="Yes"),U1410=""),"GATE LOG EVENT ID REQUIRED",IF(OR(AND(D1410&lt;&gt;"",NOT(ISNUMBER(D1410))),AND(Y1410&lt;&gt;"",NOT(ISNUMBER(Y1410))),AND(ISNUMBER(D1410),ISNUMBER(Y1410),Y1410&lt;=D1410)),"DATE CHECK — Review and Next Review must be dates, Next after Review",IF(AND(ISNUMBER(AC1410),ISNUMBER(AD1410),AD1410&gt;AC1410),"SAMPLE EXCEEDS POPULATION",IF(AND(ISNUMBER(AD1410),ISNUMBER(AK1410),AD1410&lt;AK1410),"SAMPLE BELOW TIER MINIMUM",IF(AND(AI1410&lt;&gt;"",ISNUMBER(Y1410),AO1410=""),"REVIEW TYPE REQUIRED: operational, performance or formal (§6.4.4)",IF(AND(ISNUMBER(D1410),ISNUMBER(Y1410),AI1410&lt;&gt;"",Y1410-D1410&gt;IF(AI1410="Critical",31,IF(AI1410="High",IF(OR(AO1410="Operational monitoring",AO1410="Performance review"),31,92),IF(AI1410="Medium",IF(AO1410="Operational monitoring",31,IF(AO1410="Performance review",92,366)),366)))),"NEXT REVIEW EXCEEDS TIER CADENCE",IF(OR(AP1410="",AP1410="Action-capable: raise not yet set"),"AGENTIC CADENCE RAISE NOT SET (§6.4.4; size to be set by the Council)",IF(AND(Z1410="Closed",OR(D1410="",E1410="",G1410="",H1410="",I1410="",X1410="",Y1410="",AA1410="",AB1410="",NOT(ISNUMBER(AC1410)),NOT(ISNUMBER(AD1410)),AC1410&lt;1,AD1410&lt;1,AE1410="",AG1410="",AI1410="")),"CLOSURE EVIDENCE MISSING",IF(Z1410="Closed","Closure ready for independent review","Open / review")))))))))))))))))</f>
        <v/>
      </c>
      <c r="AI1410" s="0" t="n"/>
      <c r="AJ1410" s="0">
        <f>IF(AI1410="","",IF(AO1410="Operational monitoring",IF(AI1410="Low","Routine operational monitoring by the Service Owner",IF(AI1410="Medium","Monthly","Continuous (logged at least monthly)")),IF(AO1410="Performance review",IF(AI1410="Critical","At least monthly",IF(AI1410="High","Monthly",IF(AI1410="Medium","Quarterly","Annual"))),IF(AI1410="Critical","Continuous monitoring; formal review at least monthly",IF(AI1410="High","Quarterly","Annual")))))</f>
        <v/>
      </c>
      <c r="AK1410" s="0">
        <f>IF(OR(AI1410="",NOT(ISNUMBER(AC1410))),"",IF(OR(AI1410="Critical",AI1410="High"),MIN(AC1410,MAX(30,ROUNDUP(0.05*AC1410,0))),IF(AI1410="Medium",MIN(AC1410,20),MIN(AC1410,10))))</f>
        <v/>
      </c>
      <c r="AL1410" s="0" t="n"/>
      <c r="AM1410" s="0" t="n"/>
      <c r="AN1410" s="0" t="n"/>
      <c r="AO1410" s="0" t="n"/>
      <c r="AP1410" s="0" t="n"/>
    </row>
    <row r="1411">
      <c r="A1411" s="49" t="n"/>
      <c r="B1411" s="50" t="n"/>
      <c r="C1411" s="50" t="n"/>
      <c r="D1411" s="51" t="n"/>
      <c r="E1411" s="50" t="n"/>
      <c r="F1411" s="50" t="n"/>
      <c r="G1411" s="50" t="n"/>
      <c r="H1411" s="50" t="n"/>
      <c r="I1411" s="50" t="n"/>
      <c r="J1411" s="50" t="n"/>
      <c r="K1411" s="50" t="n"/>
      <c r="L1411" s="50" t="n"/>
      <c r="M1411" s="50" t="n"/>
      <c r="N1411" s="50" t="n"/>
      <c r="O1411" s="51" t="n"/>
      <c r="P1411" s="50" t="n"/>
      <c r="Q1411" s="50" t="n"/>
      <c r="R1411" s="50" t="n"/>
      <c r="S1411" s="50" t="n"/>
      <c r="T1411" s="50" t="n"/>
      <c r="U1411" s="50" t="n"/>
      <c r="V1411" s="50" t="n"/>
      <c r="W1411" s="50" t="n"/>
      <c r="X1411" s="50" t="n"/>
      <c r="Y1411" s="51" t="n"/>
      <c r="Z1411" s="52" t="n"/>
      <c r="AA1411" s="50" t="n"/>
      <c r="AB1411" s="50" t="n"/>
      <c r="AC1411" s="61" t="n"/>
      <c r="AD1411" s="61" t="n"/>
      <c r="AE1411" s="50" t="n"/>
      <c r="AF1411" s="0" t="n"/>
      <c r="AG1411" s="0" t="n"/>
      <c r="AH1411" s="85">
        <f>IF(COUNTA(A1411:AG1411,AI1411,AL1411:AP1411)=0,"",IF(TRIM(A1411)="","AIR-ID REQUIRED",IF(OR(AND(K1411&lt;&gt;"",ISNA(MATCH(K1411,{"Yes","No","Unknown"},0))),AND(Q1411&lt;&gt;"",ISNA(MATCH(Q1411,{"Yes","No","Unknown"},0))),AND(R1411&lt;&gt;"",ISNA(MATCH(R1411,{"Yes","No","Unknown"},0))),AND(T1411&lt;&gt;"",ISNA(MATCH(T1411,{"Yes","No","Unknown"},0))),AND(J1411&lt;&gt;"",ISNA(MATCH(J1411,{"Improving","Stable","Deteriorating","New / Baseline","Not yet known"},0))),AND(Z1411&lt;&gt;"",ISNA(MATCH(Z1411,{"Open","Reviewed","Action Open","Escalated","Closed"},0))),AND(AG1411&lt;&gt;"",ISNA(MATCH(AG1411,{"UC-ID specific","Shared system baseline"},0))),AND(AI1411&lt;&gt;"",ISNA(MATCH(AI1411,{"Low","Medium","High","Critical"},0))),AND(AL1411&lt;&gt;"",COUNTIF(Lists!$A$3:$A$10,AL1411)=0),AND(AO1411&lt;&gt;"",ISNA(MATCH(AO1411,{"Operational monitoring","Performance review","Formal review"},0))),AND(AP1411&lt;&gt;"",ISNA(MATCH(AP1411,{"Raised per Monitoring and Review Plan","Not action-capable","Action-capable: raise not yet set"},0)))),"INVALID VALUE — use the dropdown list",IF(AND(AG1411="UC-ID specific",OR(AF1411="",AF1411="None")),"UC-ID REQUIRED",IF(OR(J1411="",K1411="",Q1411="",R1411="",T1411="",AL1411="",J1411="Not yet known",K1411="Unknown",Q1411="Unknown",R1411="Unknown",T1411="Unknown"),"UNKNOWN TO RESOLVE",IF(AND(K1411="Yes",OR(H1411="",I1411="",M1411="",N1411="",O1411="",P1411="",P1411="None",X1411="")),"BREACH ACTION INCOMPLETE",IF(AND(OR(K1411="Yes",Q1411="Yes"),AL1411="None"),"TRIGGER NOT RECORDED — select the E.4 trigger",IF(AND(OR(AND(AL1411&lt;&gt;"",AL1411&lt;&gt;"None"),R1411="Yes"),AM1411=""),"REASSESSMENT / CONSIDERATION REF REQUIRED",IF(AND(OR(R1411="Yes",T1411="Yes"),U1411=""),"GATE LOG EVENT ID REQUIRED",IF(OR(AND(D1411&lt;&gt;"",NOT(ISNUMBER(D1411))),AND(Y1411&lt;&gt;"",NOT(ISNUMBER(Y1411))),AND(ISNUMBER(D1411),ISNUMBER(Y1411),Y1411&lt;=D1411)),"DATE CHECK — Review and Next Review must be dates, Next after Review",IF(AND(ISNUMBER(AC1411),ISNUMBER(AD1411),AD1411&gt;AC1411),"SAMPLE EXCEEDS POPULATION",IF(AND(ISNUMBER(AD1411),ISNUMBER(AK1411),AD1411&lt;AK1411),"SAMPLE BELOW TIER MINIMUM",IF(AND(AI1411&lt;&gt;"",ISNUMBER(Y1411),AO1411=""),"REVIEW TYPE REQUIRED: operational, performance or formal (§6.4.4)",IF(AND(ISNUMBER(D1411),ISNUMBER(Y1411),AI1411&lt;&gt;"",Y1411-D1411&gt;IF(AI1411="Critical",31,IF(AI1411="High",IF(OR(AO1411="Operational monitoring",AO1411="Performance review"),31,92),IF(AI1411="Medium",IF(AO1411="Operational monitoring",31,IF(AO1411="Performance review",92,366)),366)))),"NEXT REVIEW EXCEEDS TIER CADENCE",IF(OR(AP1411="",AP1411="Action-capable: raise not yet set"),"AGENTIC CADENCE RAISE NOT SET (§6.4.4; size to be set by the Council)",IF(AND(Z1411="Closed",OR(D1411="",E1411="",G1411="",H1411="",I1411="",X1411="",Y1411="",AA1411="",AB1411="",NOT(ISNUMBER(AC1411)),NOT(ISNUMBER(AD1411)),AC1411&lt;1,AD1411&lt;1,AE1411="",AG1411="",AI1411="")),"CLOSURE EVIDENCE MISSING",IF(Z1411="Closed","Closure ready for independent review","Open / review")))))))))))))))))</f>
        <v/>
      </c>
      <c r="AI1411" s="0" t="n"/>
      <c r="AJ1411" s="0">
        <f>IF(AI1411="","",IF(AO1411="Operational monitoring",IF(AI1411="Low","Routine operational monitoring by the Service Owner",IF(AI1411="Medium","Monthly","Continuous (logged at least monthly)")),IF(AO1411="Performance review",IF(AI1411="Critical","At least monthly",IF(AI1411="High","Monthly",IF(AI1411="Medium","Quarterly","Annual"))),IF(AI1411="Critical","Continuous monitoring; formal review at least monthly",IF(AI1411="High","Quarterly","Annual")))))</f>
        <v/>
      </c>
      <c r="AK1411" s="0">
        <f>IF(OR(AI1411="",NOT(ISNUMBER(AC1411))),"",IF(OR(AI1411="Critical",AI1411="High"),MIN(AC1411,MAX(30,ROUNDUP(0.05*AC1411,0))),IF(AI1411="Medium",MIN(AC1411,20),MIN(AC1411,10))))</f>
        <v/>
      </c>
      <c r="AL1411" s="0" t="n"/>
      <c r="AM1411" s="0" t="n"/>
      <c r="AN1411" s="0" t="n"/>
      <c r="AO1411" s="0" t="n"/>
      <c r="AP1411" s="0" t="n"/>
    </row>
    <row r="1412">
      <c r="A1412" s="49" t="n"/>
      <c r="B1412" s="50" t="n"/>
      <c r="C1412" s="50" t="n"/>
      <c r="D1412" s="51" t="n"/>
      <c r="E1412" s="50" t="n"/>
      <c r="F1412" s="50" t="n"/>
      <c r="G1412" s="50" t="n"/>
      <c r="H1412" s="50" t="n"/>
      <c r="I1412" s="50" t="n"/>
      <c r="J1412" s="50" t="n"/>
      <c r="K1412" s="50" t="n"/>
      <c r="L1412" s="50" t="n"/>
      <c r="M1412" s="50" t="n"/>
      <c r="N1412" s="50" t="n"/>
      <c r="O1412" s="51" t="n"/>
      <c r="P1412" s="50" t="n"/>
      <c r="Q1412" s="50" t="n"/>
      <c r="R1412" s="50" t="n"/>
      <c r="S1412" s="50" t="n"/>
      <c r="T1412" s="50" t="n"/>
      <c r="U1412" s="50" t="n"/>
      <c r="V1412" s="50" t="n"/>
      <c r="W1412" s="50" t="n"/>
      <c r="X1412" s="50" t="n"/>
      <c r="Y1412" s="51" t="n"/>
      <c r="Z1412" s="52" t="n"/>
      <c r="AA1412" s="50" t="n"/>
      <c r="AB1412" s="50" t="n"/>
      <c r="AC1412" s="61" t="n"/>
      <c r="AD1412" s="61" t="n"/>
      <c r="AE1412" s="50" t="n"/>
      <c r="AF1412" s="0" t="n"/>
      <c r="AG1412" s="0" t="n"/>
      <c r="AH1412" s="85">
        <f>IF(COUNTA(A1412:AG1412,AI1412,AL1412:AP1412)=0,"",IF(TRIM(A1412)="","AIR-ID REQUIRED",IF(OR(AND(K1412&lt;&gt;"",ISNA(MATCH(K1412,{"Yes","No","Unknown"},0))),AND(Q1412&lt;&gt;"",ISNA(MATCH(Q1412,{"Yes","No","Unknown"},0))),AND(R1412&lt;&gt;"",ISNA(MATCH(R1412,{"Yes","No","Unknown"},0))),AND(T1412&lt;&gt;"",ISNA(MATCH(T1412,{"Yes","No","Unknown"},0))),AND(J1412&lt;&gt;"",ISNA(MATCH(J1412,{"Improving","Stable","Deteriorating","New / Baseline","Not yet known"},0))),AND(Z1412&lt;&gt;"",ISNA(MATCH(Z1412,{"Open","Reviewed","Action Open","Escalated","Closed"},0))),AND(AG1412&lt;&gt;"",ISNA(MATCH(AG1412,{"UC-ID specific","Shared system baseline"},0))),AND(AI1412&lt;&gt;"",ISNA(MATCH(AI1412,{"Low","Medium","High","Critical"},0))),AND(AL1412&lt;&gt;"",COUNTIF(Lists!$A$3:$A$10,AL1412)=0),AND(AO1412&lt;&gt;"",ISNA(MATCH(AO1412,{"Operational monitoring","Performance review","Formal review"},0))),AND(AP1412&lt;&gt;"",ISNA(MATCH(AP1412,{"Raised per Monitoring and Review Plan","Not action-capable","Action-capable: raise not yet set"},0)))),"INVALID VALUE — use the dropdown list",IF(AND(AG1412="UC-ID specific",OR(AF1412="",AF1412="None")),"UC-ID REQUIRED",IF(OR(J1412="",K1412="",Q1412="",R1412="",T1412="",AL1412="",J1412="Not yet known",K1412="Unknown",Q1412="Unknown",R1412="Unknown",T1412="Unknown"),"UNKNOWN TO RESOLVE",IF(AND(K1412="Yes",OR(H1412="",I1412="",M1412="",N1412="",O1412="",P1412="",P1412="None",X1412="")),"BREACH ACTION INCOMPLETE",IF(AND(OR(K1412="Yes",Q1412="Yes"),AL1412="None"),"TRIGGER NOT RECORDED — select the E.4 trigger",IF(AND(OR(AND(AL1412&lt;&gt;"",AL1412&lt;&gt;"None"),R1412="Yes"),AM1412=""),"REASSESSMENT / CONSIDERATION REF REQUIRED",IF(AND(OR(R1412="Yes",T1412="Yes"),U1412=""),"GATE LOG EVENT ID REQUIRED",IF(OR(AND(D1412&lt;&gt;"",NOT(ISNUMBER(D1412))),AND(Y1412&lt;&gt;"",NOT(ISNUMBER(Y1412))),AND(ISNUMBER(D1412),ISNUMBER(Y1412),Y1412&lt;=D1412)),"DATE CHECK — Review and Next Review must be dates, Next after Review",IF(AND(ISNUMBER(AC1412),ISNUMBER(AD1412),AD1412&gt;AC1412),"SAMPLE EXCEEDS POPULATION",IF(AND(ISNUMBER(AD1412),ISNUMBER(AK1412),AD1412&lt;AK1412),"SAMPLE BELOW TIER MINIMUM",IF(AND(AI1412&lt;&gt;"",ISNUMBER(Y1412),AO1412=""),"REVIEW TYPE REQUIRED: operational, performance or formal (§6.4.4)",IF(AND(ISNUMBER(D1412),ISNUMBER(Y1412),AI1412&lt;&gt;"",Y1412-D1412&gt;IF(AI1412="Critical",31,IF(AI1412="High",IF(OR(AO1412="Operational monitoring",AO1412="Performance review"),31,92),IF(AI1412="Medium",IF(AO1412="Operational monitoring",31,IF(AO1412="Performance review",92,366)),366)))),"NEXT REVIEW EXCEEDS TIER CADENCE",IF(OR(AP1412="",AP1412="Action-capable: raise not yet set"),"AGENTIC CADENCE RAISE NOT SET (§6.4.4; size to be set by the Council)",IF(AND(Z1412="Closed",OR(D1412="",E1412="",G1412="",H1412="",I1412="",X1412="",Y1412="",AA1412="",AB1412="",NOT(ISNUMBER(AC1412)),NOT(ISNUMBER(AD1412)),AC1412&lt;1,AD1412&lt;1,AE1412="",AG1412="",AI1412="")),"CLOSURE EVIDENCE MISSING",IF(Z1412="Closed","Closure ready for independent review","Open / review")))))))))))))))))</f>
        <v/>
      </c>
      <c r="AI1412" s="0" t="n"/>
      <c r="AJ1412" s="0">
        <f>IF(AI1412="","",IF(AO1412="Operational monitoring",IF(AI1412="Low","Routine operational monitoring by the Service Owner",IF(AI1412="Medium","Monthly","Continuous (logged at least monthly)")),IF(AO1412="Performance review",IF(AI1412="Critical","At least monthly",IF(AI1412="High","Monthly",IF(AI1412="Medium","Quarterly","Annual"))),IF(AI1412="Critical","Continuous monitoring; formal review at least monthly",IF(AI1412="High","Quarterly","Annual")))))</f>
        <v/>
      </c>
      <c r="AK1412" s="0">
        <f>IF(OR(AI1412="",NOT(ISNUMBER(AC1412))),"",IF(OR(AI1412="Critical",AI1412="High"),MIN(AC1412,MAX(30,ROUNDUP(0.05*AC1412,0))),IF(AI1412="Medium",MIN(AC1412,20),MIN(AC1412,10))))</f>
        <v/>
      </c>
      <c r="AL1412" s="0" t="n"/>
      <c r="AM1412" s="0" t="n"/>
      <c r="AN1412" s="0" t="n"/>
      <c r="AO1412" s="0" t="n"/>
      <c r="AP1412" s="0" t="n"/>
    </row>
    <row r="1413">
      <c r="A1413" s="49" t="n"/>
      <c r="B1413" s="50" t="n"/>
      <c r="C1413" s="50" t="n"/>
      <c r="D1413" s="51" t="n"/>
      <c r="E1413" s="50" t="n"/>
      <c r="F1413" s="50" t="n"/>
      <c r="G1413" s="50" t="n"/>
      <c r="H1413" s="50" t="n"/>
      <c r="I1413" s="50" t="n"/>
      <c r="J1413" s="50" t="n"/>
      <c r="K1413" s="50" t="n"/>
      <c r="L1413" s="50" t="n"/>
      <c r="M1413" s="50" t="n"/>
      <c r="N1413" s="50" t="n"/>
      <c r="O1413" s="51" t="n"/>
      <c r="P1413" s="50" t="n"/>
      <c r="Q1413" s="50" t="n"/>
      <c r="R1413" s="50" t="n"/>
      <c r="S1413" s="50" t="n"/>
      <c r="T1413" s="50" t="n"/>
      <c r="U1413" s="50" t="n"/>
      <c r="V1413" s="50" t="n"/>
      <c r="W1413" s="50" t="n"/>
      <c r="X1413" s="50" t="n"/>
      <c r="Y1413" s="51" t="n"/>
      <c r="Z1413" s="52" t="n"/>
      <c r="AA1413" s="50" t="n"/>
      <c r="AB1413" s="50" t="n"/>
      <c r="AC1413" s="61" t="n"/>
      <c r="AD1413" s="61" t="n"/>
      <c r="AE1413" s="50" t="n"/>
      <c r="AF1413" s="0" t="n"/>
      <c r="AG1413" s="0" t="n"/>
      <c r="AH1413" s="85">
        <f>IF(COUNTA(A1413:AG1413,AI1413,AL1413:AP1413)=0,"",IF(TRIM(A1413)="","AIR-ID REQUIRED",IF(OR(AND(K1413&lt;&gt;"",ISNA(MATCH(K1413,{"Yes","No","Unknown"},0))),AND(Q1413&lt;&gt;"",ISNA(MATCH(Q1413,{"Yes","No","Unknown"},0))),AND(R1413&lt;&gt;"",ISNA(MATCH(R1413,{"Yes","No","Unknown"},0))),AND(T1413&lt;&gt;"",ISNA(MATCH(T1413,{"Yes","No","Unknown"},0))),AND(J1413&lt;&gt;"",ISNA(MATCH(J1413,{"Improving","Stable","Deteriorating","New / Baseline","Not yet known"},0))),AND(Z1413&lt;&gt;"",ISNA(MATCH(Z1413,{"Open","Reviewed","Action Open","Escalated","Closed"},0))),AND(AG1413&lt;&gt;"",ISNA(MATCH(AG1413,{"UC-ID specific","Shared system baseline"},0))),AND(AI1413&lt;&gt;"",ISNA(MATCH(AI1413,{"Low","Medium","High","Critical"},0))),AND(AL1413&lt;&gt;"",COUNTIF(Lists!$A$3:$A$10,AL1413)=0),AND(AO1413&lt;&gt;"",ISNA(MATCH(AO1413,{"Operational monitoring","Performance review","Formal review"},0))),AND(AP1413&lt;&gt;"",ISNA(MATCH(AP1413,{"Raised per Monitoring and Review Plan","Not action-capable","Action-capable: raise not yet set"},0)))),"INVALID VALUE — use the dropdown list",IF(AND(AG1413="UC-ID specific",OR(AF1413="",AF1413="None")),"UC-ID REQUIRED",IF(OR(J1413="",K1413="",Q1413="",R1413="",T1413="",AL1413="",J1413="Not yet known",K1413="Unknown",Q1413="Unknown",R1413="Unknown",T1413="Unknown"),"UNKNOWN TO RESOLVE",IF(AND(K1413="Yes",OR(H1413="",I1413="",M1413="",N1413="",O1413="",P1413="",P1413="None",X1413="")),"BREACH ACTION INCOMPLETE",IF(AND(OR(K1413="Yes",Q1413="Yes"),AL1413="None"),"TRIGGER NOT RECORDED — select the E.4 trigger",IF(AND(OR(AND(AL1413&lt;&gt;"",AL1413&lt;&gt;"None"),R1413="Yes"),AM1413=""),"REASSESSMENT / CONSIDERATION REF REQUIRED",IF(AND(OR(R1413="Yes",T1413="Yes"),U1413=""),"GATE LOG EVENT ID REQUIRED",IF(OR(AND(D1413&lt;&gt;"",NOT(ISNUMBER(D1413))),AND(Y1413&lt;&gt;"",NOT(ISNUMBER(Y1413))),AND(ISNUMBER(D1413),ISNUMBER(Y1413),Y1413&lt;=D1413)),"DATE CHECK — Review and Next Review must be dates, Next after Review",IF(AND(ISNUMBER(AC1413),ISNUMBER(AD1413),AD1413&gt;AC1413),"SAMPLE EXCEEDS POPULATION",IF(AND(ISNUMBER(AD1413),ISNUMBER(AK1413),AD1413&lt;AK1413),"SAMPLE BELOW TIER MINIMUM",IF(AND(AI1413&lt;&gt;"",ISNUMBER(Y1413),AO1413=""),"REVIEW TYPE REQUIRED: operational, performance or formal (§6.4.4)",IF(AND(ISNUMBER(D1413),ISNUMBER(Y1413),AI1413&lt;&gt;"",Y1413-D1413&gt;IF(AI1413="Critical",31,IF(AI1413="High",IF(OR(AO1413="Operational monitoring",AO1413="Performance review"),31,92),IF(AI1413="Medium",IF(AO1413="Operational monitoring",31,IF(AO1413="Performance review",92,366)),366)))),"NEXT REVIEW EXCEEDS TIER CADENCE",IF(OR(AP1413="",AP1413="Action-capable: raise not yet set"),"AGENTIC CADENCE RAISE NOT SET (§6.4.4; size to be set by the Council)",IF(AND(Z1413="Closed",OR(D1413="",E1413="",G1413="",H1413="",I1413="",X1413="",Y1413="",AA1413="",AB1413="",NOT(ISNUMBER(AC1413)),NOT(ISNUMBER(AD1413)),AC1413&lt;1,AD1413&lt;1,AE1413="",AG1413="",AI1413="")),"CLOSURE EVIDENCE MISSING",IF(Z1413="Closed","Closure ready for independent review","Open / review")))))))))))))))))</f>
        <v/>
      </c>
      <c r="AI1413" s="0" t="n"/>
      <c r="AJ1413" s="0">
        <f>IF(AI1413="","",IF(AO1413="Operational monitoring",IF(AI1413="Low","Routine operational monitoring by the Service Owner",IF(AI1413="Medium","Monthly","Continuous (logged at least monthly)")),IF(AO1413="Performance review",IF(AI1413="Critical","At least monthly",IF(AI1413="High","Monthly",IF(AI1413="Medium","Quarterly","Annual"))),IF(AI1413="Critical","Continuous monitoring; formal review at least monthly",IF(AI1413="High","Quarterly","Annual")))))</f>
        <v/>
      </c>
      <c r="AK1413" s="0">
        <f>IF(OR(AI1413="",NOT(ISNUMBER(AC1413))),"",IF(OR(AI1413="Critical",AI1413="High"),MIN(AC1413,MAX(30,ROUNDUP(0.05*AC1413,0))),IF(AI1413="Medium",MIN(AC1413,20),MIN(AC1413,10))))</f>
        <v/>
      </c>
      <c r="AL1413" s="0" t="n"/>
      <c r="AM1413" s="0" t="n"/>
      <c r="AN1413" s="0" t="n"/>
      <c r="AO1413" s="0" t="n"/>
      <c r="AP1413" s="0" t="n"/>
    </row>
    <row r="1414">
      <c r="A1414" s="49" t="n"/>
      <c r="B1414" s="50" t="n"/>
      <c r="C1414" s="50" t="n"/>
      <c r="D1414" s="51" t="n"/>
      <c r="E1414" s="50" t="n"/>
      <c r="F1414" s="50" t="n"/>
      <c r="G1414" s="50" t="n"/>
      <c r="H1414" s="50" t="n"/>
      <c r="I1414" s="50" t="n"/>
      <c r="J1414" s="50" t="n"/>
      <c r="K1414" s="50" t="n"/>
      <c r="L1414" s="50" t="n"/>
      <c r="M1414" s="50" t="n"/>
      <c r="N1414" s="50" t="n"/>
      <c r="O1414" s="51" t="n"/>
      <c r="P1414" s="50" t="n"/>
      <c r="Q1414" s="50" t="n"/>
      <c r="R1414" s="50" t="n"/>
      <c r="S1414" s="50" t="n"/>
      <c r="T1414" s="50" t="n"/>
      <c r="U1414" s="50" t="n"/>
      <c r="V1414" s="50" t="n"/>
      <c r="W1414" s="50" t="n"/>
      <c r="X1414" s="50" t="n"/>
      <c r="Y1414" s="51" t="n"/>
      <c r="Z1414" s="52" t="n"/>
      <c r="AA1414" s="50" t="n"/>
      <c r="AB1414" s="50" t="n"/>
      <c r="AC1414" s="61" t="n"/>
      <c r="AD1414" s="61" t="n"/>
      <c r="AE1414" s="50" t="n"/>
      <c r="AF1414" s="0" t="n"/>
      <c r="AG1414" s="0" t="n"/>
      <c r="AH1414" s="85">
        <f>IF(COUNTA(A1414:AG1414,AI1414,AL1414:AP1414)=0,"",IF(TRIM(A1414)="","AIR-ID REQUIRED",IF(OR(AND(K1414&lt;&gt;"",ISNA(MATCH(K1414,{"Yes","No","Unknown"},0))),AND(Q1414&lt;&gt;"",ISNA(MATCH(Q1414,{"Yes","No","Unknown"},0))),AND(R1414&lt;&gt;"",ISNA(MATCH(R1414,{"Yes","No","Unknown"},0))),AND(T1414&lt;&gt;"",ISNA(MATCH(T1414,{"Yes","No","Unknown"},0))),AND(J1414&lt;&gt;"",ISNA(MATCH(J1414,{"Improving","Stable","Deteriorating","New / Baseline","Not yet known"},0))),AND(Z1414&lt;&gt;"",ISNA(MATCH(Z1414,{"Open","Reviewed","Action Open","Escalated","Closed"},0))),AND(AG1414&lt;&gt;"",ISNA(MATCH(AG1414,{"UC-ID specific","Shared system baseline"},0))),AND(AI1414&lt;&gt;"",ISNA(MATCH(AI1414,{"Low","Medium","High","Critical"},0))),AND(AL1414&lt;&gt;"",COUNTIF(Lists!$A$3:$A$10,AL1414)=0),AND(AO1414&lt;&gt;"",ISNA(MATCH(AO1414,{"Operational monitoring","Performance review","Formal review"},0))),AND(AP1414&lt;&gt;"",ISNA(MATCH(AP1414,{"Raised per Monitoring and Review Plan","Not action-capable","Action-capable: raise not yet set"},0)))),"INVALID VALUE — use the dropdown list",IF(AND(AG1414="UC-ID specific",OR(AF1414="",AF1414="None")),"UC-ID REQUIRED",IF(OR(J1414="",K1414="",Q1414="",R1414="",T1414="",AL1414="",J1414="Not yet known",K1414="Unknown",Q1414="Unknown",R1414="Unknown",T1414="Unknown"),"UNKNOWN TO RESOLVE",IF(AND(K1414="Yes",OR(H1414="",I1414="",M1414="",N1414="",O1414="",P1414="",P1414="None",X1414="")),"BREACH ACTION INCOMPLETE",IF(AND(OR(K1414="Yes",Q1414="Yes"),AL1414="None"),"TRIGGER NOT RECORDED — select the E.4 trigger",IF(AND(OR(AND(AL1414&lt;&gt;"",AL1414&lt;&gt;"None"),R1414="Yes"),AM1414=""),"REASSESSMENT / CONSIDERATION REF REQUIRED",IF(AND(OR(R1414="Yes",T1414="Yes"),U1414=""),"GATE LOG EVENT ID REQUIRED",IF(OR(AND(D1414&lt;&gt;"",NOT(ISNUMBER(D1414))),AND(Y1414&lt;&gt;"",NOT(ISNUMBER(Y1414))),AND(ISNUMBER(D1414),ISNUMBER(Y1414),Y1414&lt;=D1414)),"DATE CHECK — Review and Next Review must be dates, Next after Review",IF(AND(ISNUMBER(AC1414),ISNUMBER(AD1414),AD1414&gt;AC1414),"SAMPLE EXCEEDS POPULATION",IF(AND(ISNUMBER(AD1414),ISNUMBER(AK1414),AD1414&lt;AK1414),"SAMPLE BELOW TIER MINIMUM",IF(AND(AI1414&lt;&gt;"",ISNUMBER(Y1414),AO1414=""),"REVIEW TYPE REQUIRED: operational, performance or formal (§6.4.4)",IF(AND(ISNUMBER(D1414),ISNUMBER(Y1414),AI1414&lt;&gt;"",Y1414-D1414&gt;IF(AI1414="Critical",31,IF(AI1414="High",IF(OR(AO1414="Operational monitoring",AO1414="Performance review"),31,92),IF(AI1414="Medium",IF(AO1414="Operational monitoring",31,IF(AO1414="Performance review",92,366)),366)))),"NEXT REVIEW EXCEEDS TIER CADENCE",IF(OR(AP1414="",AP1414="Action-capable: raise not yet set"),"AGENTIC CADENCE RAISE NOT SET (§6.4.4; size to be set by the Council)",IF(AND(Z1414="Closed",OR(D1414="",E1414="",G1414="",H1414="",I1414="",X1414="",Y1414="",AA1414="",AB1414="",NOT(ISNUMBER(AC1414)),NOT(ISNUMBER(AD1414)),AC1414&lt;1,AD1414&lt;1,AE1414="",AG1414="",AI1414="")),"CLOSURE EVIDENCE MISSING",IF(Z1414="Closed","Closure ready for independent review","Open / review")))))))))))))))))</f>
        <v/>
      </c>
      <c r="AI1414" s="0" t="n"/>
      <c r="AJ1414" s="0">
        <f>IF(AI1414="","",IF(AO1414="Operational monitoring",IF(AI1414="Low","Routine operational monitoring by the Service Owner",IF(AI1414="Medium","Monthly","Continuous (logged at least monthly)")),IF(AO1414="Performance review",IF(AI1414="Critical","At least monthly",IF(AI1414="High","Monthly",IF(AI1414="Medium","Quarterly","Annual"))),IF(AI1414="Critical","Continuous monitoring; formal review at least monthly",IF(AI1414="High","Quarterly","Annual")))))</f>
        <v/>
      </c>
      <c r="AK1414" s="0">
        <f>IF(OR(AI1414="",NOT(ISNUMBER(AC1414))),"",IF(OR(AI1414="Critical",AI1414="High"),MIN(AC1414,MAX(30,ROUNDUP(0.05*AC1414,0))),IF(AI1414="Medium",MIN(AC1414,20),MIN(AC1414,10))))</f>
        <v/>
      </c>
      <c r="AL1414" s="0" t="n"/>
      <c r="AM1414" s="0" t="n"/>
      <c r="AN1414" s="0" t="n"/>
      <c r="AO1414" s="0" t="n"/>
      <c r="AP1414" s="0" t="n"/>
    </row>
    <row r="1415">
      <c r="A1415" s="49" t="n"/>
      <c r="B1415" s="50" t="n"/>
      <c r="C1415" s="50" t="n"/>
      <c r="D1415" s="51" t="n"/>
      <c r="E1415" s="50" t="n"/>
      <c r="F1415" s="50" t="n"/>
      <c r="G1415" s="50" t="n"/>
      <c r="H1415" s="50" t="n"/>
      <c r="I1415" s="50" t="n"/>
      <c r="J1415" s="50" t="n"/>
      <c r="K1415" s="50" t="n"/>
      <c r="L1415" s="50" t="n"/>
      <c r="M1415" s="50" t="n"/>
      <c r="N1415" s="50" t="n"/>
      <c r="O1415" s="51" t="n"/>
      <c r="P1415" s="50" t="n"/>
      <c r="Q1415" s="50" t="n"/>
      <c r="R1415" s="50" t="n"/>
      <c r="S1415" s="50" t="n"/>
      <c r="T1415" s="50" t="n"/>
      <c r="U1415" s="50" t="n"/>
      <c r="V1415" s="50" t="n"/>
      <c r="W1415" s="50" t="n"/>
      <c r="X1415" s="50" t="n"/>
      <c r="Y1415" s="51" t="n"/>
      <c r="Z1415" s="52" t="n"/>
      <c r="AA1415" s="50" t="n"/>
      <c r="AB1415" s="50" t="n"/>
      <c r="AC1415" s="61" t="n"/>
      <c r="AD1415" s="61" t="n"/>
      <c r="AE1415" s="50" t="n"/>
      <c r="AF1415" s="0" t="n"/>
      <c r="AG1415" s="0" t="n"/>
      <c r="AH1415" s="85">
        <f>IF(COUNTA(A1415:AG1415,AI1415,AL1415:AP1415)=0,"",IF(TRIM(A1415)="","AIR-ID REQUIRED",IF(OR(AND(K1415&lt;&gt;"",ISNA(MATCH(K1415,{"Yes","No","Unknown"},0))),AND(Q1415&lt;&gt;"",ISNA(MATCH(Q1415,{"Yes","No","Unknown"},0))),AND(R1415&lt;&gt;"",ISNA(MATCH(R1415,{"Yes","No","Unknown"},0))),AND(T1415&lt;&gt;"",ISNA(MATCH(T1415,{"Yes","No","Unknown"},0))),AND(J1415&lt;&gt;"",ISNA(MATCH(J1415,{"Improving","Stable","Deteriorating","New / Baseline","Not yet known"},0))),AND(Z1415&lt;&gt;"",ISNA(MATCH(Z1415,{"Open","Reviewed","Action Open","Escalated","Closed"},0))),AND(AG1415&lt;&gt;"",ISNA(MATCH(AG1415,{"UC-ID specific","Shared system baseline"},0))),AND(AI1415&lt;&gt;"",ISNA(MATCH(AI1415,{"Low","Medium","High","Critical"},0))),AND(AL1415&lt;&gt;"",COUNTIF(Lists!$A$3:$A$10,AL1415)=0),AND(AO1415&lt;&gt;"",ISNA(MATCH(AO1415,{"Operational monitoring","Performance review","Formal review"},0))),AND(AP1415&lt;&gt;"",ISNA(MATCH(AP1415,{"Raised per Monitoring and Review Plan","Not action-capable","Action-capable: raise not yet set"},0)))),"INVALID VALUE — use the dropdown list",IF(AND(AG1415="UC-ID specific",OR(AF1415="",AF1415="None")),"UC-ID REQUIRED",IF(OR(J1415="",K1415="",Q1415="",R1415="",T1415="",AL1415="",J1415="Not yet known",K1415="Unknown",Q1415="Unknown",R1415="Unknown",T1415="Unknown"),"UNKNOWN TO RESOLVE",IF(AND(K1415="Yes",OR(H1415="",I1415="",M1415="",N1415="",O1415="",P1415="",P1415="None",X1415="")),"BREACH ACTION INCOMPLETE",IF(AND(OR(K1415="Yes",Q1415="Yes"),AL1415="None"),"TRIGGER NOT RECORDED — select the E.4 trigger",IF(AND(OR(AND(AL1415&lt;&gt;"",AL1415&lt;&gt;"None"),R1415="Yes"),AM1415=""),"REASSESSMENT / CONSIDERATION REF REQUIRED",IF(AND(OR(R1415="Yes",T1415="Yes"),U1415=""),"GATE LOG EVENT ID REQUIRED",IF(OR(AND(D1415&lt;&gt;"",NOT(ISNUMBER(D1415))),AND(Y1415&lt;&gt;"",NOT(ISNUMBER(Y1415))),AND(ISNUMBER(D1415),ISNUMBER(Y1415),Y1415&lt;=D1415)),"DATE CHECK — Review and Next Review must be dates, Next after Review",IF(AND(ISNUMBER(AC1415),ISNUMBER(AD1415),AD1415&gt;AC1415),"SAMPLE EXCEEDS POPULATION",IF(AND(ISNUMBER(AD1415),ISNUMBER(AK1415),AD1415&lt;AK1415),"SAMPLE BELOW TIER MINIMUM",IF(AND(AI1415&lt;&gt;"",ISNUMBER(Y1415),AO1415=""),"REVIEW TYPE REQUIRED: operational, performance or formal (§6.4.4)",IF(AND(ISNUMBER(D1415),ISNUMBER(Y1415),AI1415&lt;&gt;"",Y1415-D1415&gt;IF(AI1415="Critical",31,IF(AI1415="High",IF(OR(AO1415="Operational monitoring",AO1415="Performance review"),31,92),IF(AI1415="Medium",IF(AO1415="Operational monitoring",31,IF(AO1415="Performance review",92,366)),366)))),"NEXT REVIEW EXCEEDS TIER CADENCE",IF(OR(AP1415="",AP1415="Action-capable: raise not yet set"),"AGENTIC CADENCE RAISE NOT SET (§6.4.4; size to be set by the Council)",IF(AND(Z1415="Closed",OR(D1415="",E1415="",G1415="",H1415="",I1415="",X1415="",Y1415="",AA1415="",AB1415="",NOT(ISNUMBER(AC1415)),NOT(ISNUMBER(AD1415)),AC1415&lt;1,AD1415&lt;1,AE1415="",AG1415="",AI1415="")),"CLOSURE EVIDENCE MISSING",IF(Z1415="Closed","Closure ready for independent review","Open / review")))))))))))))))))</f>
        <v/>
      </c>
      <c r="AI1415" s="0" t="n"/>
      <c r="AJ1415" s="0">
        <f>IF(AI1415="","",IF(AO1415="Operational monitoring",IF(AI1415="Low","Routine operational monitoring by the Service Owner",IF(AI1415="Medium","Monthly","Continuous (logged at least monthly)")),IF(AO1415="Performance review",IF(AI1415="Critical","At least monthly",IF(AI1415="High","Monthly",IF(AI1415="Medium","Quarterly","Annual"))),IF(AI1415="Critical","Continuous monitoring; formal review at least monthly",IF(AI1415="High","Quarterly","Annual")))))</f>
        <v/>
      </c>
      <c r="AK1415" s="0">
        <f>IF(OR(AI1415="",NOT(ISNUMBER(AC1415))),"",IF(OR(AI1415="Critical",AI1415="High"),MIN(AC1415,MAX(30,ROUNDUP(0.05*AC1415,0))),IF(AI1415="Medium",MIN(AC1415,20),MIN(AC1415,10))))</f>
        <v/>
      </c>
      <c r="AL1415" s="0" t="n"/>
      <c r="AM1415" s="0" t="n"/>
      <c r="AN1415" s="0" t="n"/>
      <c r="AO1415" s="0" t="n"/>
      <c r="AP1415" s="0" t="n"/>
    </row>
    <row r="1416">
      <c r="A1416" s="49" t="n"/>
      <c r="B1416" s="50" t="n"/>
      <c r="C1416" s="50" t="n"/>
      <c r="D1416" s="51" t="n"/>
      <c r="E1416" s="50" t="n"/>
      <c r="F1416" s="50" t="n"/>
      <c r="G1416" s="50" t="n"/>
      <c r="H1416" s="50" t="n"/>
      <c r="I1416" s="50" t="n"/>
      <c r="J1416" s="50" t="n"/>
      <c r="K1416" s="50" t="n"/>
      <c r="L1416" s="50" t="n"/>
      <c r="M1416" s="50" t="n"/>
      <c r="N1416" s="50" t="n"/>
      <c r="O1416" s="51" t="n"/>
      <c r="P1416" s="50" t="n"/>
      <c r="Q1416" s="50" t="n"/>
      <c r="R1416" s="50" t="n"/>
      <c r="S1416" s="50" t="n"/>
      <c r="T1416" s="50" t="n"/>
      <c r="U1416" s="50" t="n"/>
      <c r="V1416" s="50" t="n"/>
      <c r="W1416" s="50" t="n"/>
      <c r="X1416" s="50" t="n"/>
      <c r="Y1416" s="51" t="n"/>
      <c r="Z1416" s="52" t="n"/>
      <c r="AA1416" s="50" t="n"/>
      <c r="AB1416" s="50" t="n"/>
      <c r="AC1416" s="61" t="n"/>
      <c r="AD1416" s="61" t="n"/>
      <c r="AE1416" s="50" t="n"/>
      <c r="AF1416" s="0" t="n"/>
      <c r="AG1416" s="0" t="n"/>
      <c r="AH1416" s="85">
        <f>IF(COUNTA(A1416:AG1416,AI1416,AL1416:AP1416)=0,"",IF(TRIM(A1416)="","AIR-ID REQUIRED",IF(OR(AND(K1416&lt;&gt;"",ISNA(MATCH(K1416,{"Yes","No","Unknown"},0))),AND(Q1416&lt;&gt;"",ISNA(MATCH(Q1416,{"Yes","No","Unknown"},0))),AND(R1416&lt;&gt;"",ISNA(MATCH(R1416,{"Yes","No","Unknown"},0))),AND(T1416&lt;&gt;"",ISNA(MATCH(T1416,{"Yes","No","Unknown"},0))),AND(J1416&lt;&gt;"",ISNA(MATCH(J1416,{"Improving","Stable","Deteriorating","New / Baseline","Not yet known"},0))),AND(Z1416&lt;&gt;"",ISNA(MATCH(Z1416,{"Open","Reviewed","Action Open","Escalated","Closed"},0))),AND(AG1416&lt;&gt;"",ISNA(MATCH(AG1416,{"UC-ID specific","Shared system baseline"},0))),AND(AI1416&lt;&gt;"",ISNA(MATCH(AI1416,{"Low","Medium","High","Critical"},0))),AND(AL1416&lt;&gt;"",COUNTIF(Lists!$A$3:$A$10,AL1416)=0),AND(AO1416&lt;&gt;"",ISNA(MATCH(AO1416,{"Operational monitoring","Performance review","Formal review"},0))),AND(AP1416&lt;&gt;"",ISNA(MATCH(AP1416,{"Raised per Monitoring and Review Plan","Not action-capable","Action-capable: raise not yet set"},0)))),"INVALID VALUE — use the dropdown list",IF(AND(AG1416="UC-ID specific",OR(AF1416="",AF1416="None")),"UC-ID REQUIRED",IF(OR(J1416="",K1416="",Q1416="",R1416="",T1416="",AL1416="",J1416="Not yet known",K1416="Unknown",Q1416="Unknown",R1416="Unknown",T1416="Unknown"),"UNKNOWN TO RESOLVE",IF(AND(K1416="Yes",OR(H1416="",I1416="",M1416="",N1416="",O1416="",P1416="",P1416="None",X1416="")),"BREACH ACTION INCOMPLETE",IF(AND(OR(K1416="Yes",Q1416="Yes"),AL1416="None"),"TRIGGER NOT RECORDED — select the E.4 trigger",IF(AND(OR(AND(AL1416&lt;&gt;"",AL1416&lt;&gt;"None"),R1416="Yes"),AM1416=""),"REASSESSMENT / CONSIDERATION REF REQUIRED",IF(AND(OR(R1416="Yes",T1416="Yes"),U1416=""),"GATE LOG EVENT ID REQUIRED",IF(OR(AND(D1416&lt;&gt;"",NOT(ISNUMBER(D1416))),AND(Y1416&lt;&gt;"",NOT(ISNUMBER(Y1416))),AND(ISNUMBER(D1416),ISNUMBER(Y1416),Y1416&lt;=D1416)),"DATE CHECK — Review and Next Review must be dates, Next after Review",IF(AND(ISNUMBER(AC1416),ISNUMBER(AD1416),AD1416&gt;AC1416),"SAMPLE EXCEEDS POPULATION",IF(AND(ISNUMBER(AD1416),ISNUMBER(AK1416),AD1416&lt;AK1416),"SAMPLE BELOW TIER MINIMUM",IF(AND(AI1416&lt;&gt;"",ISNUMBER(Y1416),AO1416=""),"REVIEW TYPE REQUIRED: operational, performance or formal (§6.4.4)",IF(AND(ISNUMBER(D1416),ISNUMBER(Y1416),AI1416&lt;&gt;"",Y1416-D1416&gt;IF(AI1416="Critical",31,IF(AI1416="High",IF(OR(AO1416="Operational monitoring",AO1416="Performance review"),31,92),IF(AI1416="Medium",IF(AO1416="Operational monitoring",31,IF(AO1416="Performance review",92,366)),366)))),"NEXT REVIEW EXCEEDS TIER CADENCE",IF(OR(AP1416="",AP1416="Action-capable: raise not yet set"),"AGENTIC CADENCE RAISE NOT SET (§6.4.4; size to be set by the Council)",IF(AND(Z1416="Closed",OR(D1416="",E1416="",G1416="",H1416="",I1416="",X1416="",Y1416="",AA1416="",AB1416="",NOT(ISNUMBER(AC1416)),NOT(ISNUMBER(AD1416)),AC1416&lt;1,AD1416&lt;1,AE1416="",AG1416="",AI1416="")),"CLOSURE EVIDENCE MISSING",IF(Z1416="Closed","Closure ready for independent review","Open / review")))))))))))))))))</f>
        <v/>
      </c>
      <c r="AI1416" s="0" t="n"/>
      <c r="AJ1416" s="0">
        <f>IF(AI1416="","",IF(AO1416="Operational monitoring",IF(AI1416="Low","Routine operational monitoring by the Service Owner",IF(AI1416="Medium","Monthly","Continuous (logged at least monthly)")),IF(AO1416="Performance review",IF(AI1416="Critical","At least monthly",IF(AI1416="High","Monthly",IF(AI1416="Medium","Quarterly","Annual"))),IF(AI1416="Critical","Continuous monitoring; formal review at least monthly",IF(AI1416="High","Quarterly","Annual")))))</f>
        <v/>
      </c>
      <c r="AK1416" s="0">
        <f>IF(OR(AI1416="",NOT(ISNUMBER(AC1416))),"",IF(OR(AI1416="Critical",AI1416="High"),MIN(AC1416,MAX(30,ROUNDUP(0.05*AC1416,0))),IF(AI1416="Medium",MIN(AC1416,20),MIN(AC1416,10))))</f>
        <v/>
      </c>
      <c r="AL1416" s="0" t="n"/>
      <c r="AM1416" s="0" t="n"/>
      <c r="AN1416" s="0" t="n"/>
      <c r="AO1416" s="0" t="n"/>
      <c r="AP1416" s="0" t="n"/>
    </row>
    <row r="1417">
      <c r="A1417" s="49" t="n"/>
      <c r="B1417" s="50" t="n"/>
      <c r="C1417" s="50" t="n"/>
      <c r="D1417" s="51" t="n"/>
      <c r="E1417" s="50" t="n"/>
      <c r="F1417" s="50" t="n"/>
      <c r="G1417" s="50" t="n"/>
      <c r="H1417" s="50" t="n"/>
      <c r="I1417" s="50" t="n"/>
      <c r="J1417" s="50" t="n"/>
      <c r="K1417" s="50" t="n"/>
      <c r="L1417" s="50" t="n"/>
      <c r="M1417" s="50" t="n"/>
      <c r="N1417" s="50" t="n"/>
      <c r="O1417" s="51" t="n"/>
      <c r="P1417" s="50" t="n"/>
      <c r="Q1417" s="50" t="n"/>
      <c r="R1417" s="50" t="n"/>
      <c r="S1417" s="50" t="n"/>
      <c r="T1417" s="50" t="n"/>
      <c r="U1417" s="50" t="n"/>
      <c r="V1417" s="50" t="n"/>
      <c r="W1417" s="50" t="n"/>
      <c r="X1417" s="50" t="n"/>
      <c r="Y1417" s="51" t="n"/>
      <c r="Z1417" s="52" t="n"/>
      <c r="AA1417" s="50" t="n"/>
      <c r="AB1417" s="50" t="n"/>
      <c r="AC1417" s="61" t="n"/>
      <c r="AD1417" s="61" t="n"/>
      <c r="AE1417" s="50" t="n"/>
      <c r="AF1417" s="0" t="n"/>
      <c r="AG1417" s="0" t="n"/>
      <c r="AH1417" s="85">
        <f>IF(COUNTA(A1417:AG1417,AI1417,AL1417:AP1417)=0,"",IF(TRIM(A1417)="","AIR-ID REQUIRED",IF(OR(AND(K1417&lt;&gt;"",ISNA(MATCH(K1417,{"Yes","No","Unknown"},0))),AND(Q1417&lt;&gt;"",ISNA(MATCH(Q1417,{"Yes","No","Unknown"},0))),AND(R1417&lt;&gt;"",ISNA(MATCH(R1417,{"Yes","No","Unknown"},0))),AND(T1417&lt;&gt;"",ISNA(MATCH(T1417,{"Yes","No","Unknown"},0))),AND(J1417&lt;&gt;"",ISNA(MATCH(J1417,{"Improving","Stable","Deteriorating","New / Baseline","Not yet known"},0))),AND(Z1417&lt;&gt;"",ISNA(MATCH(Z1417,{"Open","Reviewed","Action Open","Escalated","Closed"},0))),AND(AG1417&lt;&gt;"",ISNA(MATCH(AG1417,{"UC-ID specific","Shared system baseline"},0))),AND(AI1417&lt;&gt;"",ISNA(MATCH(AI1417,{"Low","Medium","High","Critical"},0))),AND(AL1417&lt;&gt;"",COUNTIF(Lists!$A$3:$A$10,AL1417)=0),AND(AO1417&lt;&gt;"",ISNA(MATCH(AO1417,{"Operational monitoring","Performance review","Formal review"},0))),AND(AP1417&lt;&gt;"",ISNA(MATCH(AP1417,{"Raised per Monitoring and Review Plan","Not action-capable","Action-capable: raise not yet set"},0)))),"INVALID VALUE — use the dropdown list",IF(AND(AG1417="UC-ID specific",OR(AF1417="",AF1417="None")),"UC-ID REQUIRED",IF(OR(J1417="",K1417="",Q1417="",R1417="",T1417="",AL1417="",J1417="Not yet known",K1417="Unknown",Q1417="Unknown",R1417="Unknown",T1417="Unknown"),"UNKNOWN TO RESOLVE",IF(AND(K1417="Yes",OR(H1417="",I1417="",M1417="",N1417="",O1417="",P1417="",P1417="None",X1417="")),"BREACH ACTION INCOMPLETE",IF(AND(OR(K1417="Yes",Q1417="Yes"),AL1417="None"),"TRIGGER NOT RECORDED — select the E.4 trigger",IF(AND(OR(AND(AL1417&lt;&gt;"",AL1417&lt;&gt;"None"),R1417="Yes"),AM1417=""),"REASSESSMENT / CONSIDERATION REF REQUIRED",IF(AND(OR(R1417="Yes",T1417="Yes"),U1417=""),"GATE LOG EVENT ID REQUIRED",IF(OR(AND(D1417&lt;&gt;"",NOT(ISNUMBER(D1417))),AND(Y1417&lt;&gt;"",NOT(ISNUMBER(Y1417))),AND(ISNUMBER(D1417),ISNUMBER(Y1417),Y1417&lt;=D1417)),"DATE CHECK — Review and Next Review must be dates, Next after Review",IF(AND(ISNUMBER(AC1417),ISNUMBER(AD1417),AD1417&gt;AC1417),"SAMPLE EXCEEDS POPULATION",IF(AND(ISNUMBER(AD1417),ISNUMBER(AK1417),AD1417&lt;AK1417),"SAMPLE BELOW TIER MINIMUM",IF(AND(AI1417&lt;&gt;"",ISNUMBER(Y1417),AO1417=""),"REVIEW TYPE REQUIRED: operational, performance or formal (§6.4.4)",IF(AND(ISNUMBER(D1417),ISNUMBER(Y1417),AI1417&lt;&gt;"",Y1417-D1417&gt;IF(AI1417="Critical",31,IF(AI1417="High",IF(OR(AO1417="Operational monitoring",AO1417="Performance review"),31,92),IF(AI1417="Medium",IF(AO1417="Operational monitoring",31,IF(AO1417="Performance review",92,366)),366)))),"NEXT REVIEW EXCEEDS TIER CADENCE",IF(OR(AP1417="",AP1417="Action-capable: raise not yet set"),"AGENTIC CADENCE RAISE NOT SET (§6.4.4; size to be set by the Council)",IF(AND(Z1417="Closed",OR(D1417="",E1417="",G1417="",H1417="",I1417="",X1417="",Y1417="",AA1417="",AB1417="",NOT(ISNUMBER(AC1417)),NOT(ISNUMBER(AD1417)),AC1417&lt;1,AD1417&lt;1,AE1417="",AG1417="",AI1417="")),"CLOSURE EVIDENCE MISSING",IF(Z1417="Closed","Closure ready for independent review","Open / review")))))))))))))))))</f>
        <v/>
      </c>
      <c r="AI1417" s="0" t="n"/>
      <c r="AJ1417" s="0">
        <f>IF(AI1417="","",IF(AO1417="Operational monitoring",IF(AI1417="Low","Routine operational monitoring by the Service Owner",IF(AI1417="Medium","Monthly","Continuous (logged at least monthly)")),IF(AO1417="Performance review",IF(AI1417="Critical","At least monthly",IF(AI1417="High","Monthly",IF(AI1417="Medium","Quarterly","Annual"))),IF(AI1417="Critical","Continuous monitoring; formal review at least monthly",IF(AI1417="High","Quarterly","Annual")))))</f>
        <v/>
      </c>
      <c r="AK1417" s="0">
        <f>IF(OR(AI1417="",NOT(ISNUMBER(AC1417))),"",IF(OR(AI1417="Critical",AI1417="High"),MIN(AC1417,MAX(30,ROUNDUP(0.05*AC1417,0))),IF(AI1417="Medium",MIN(AC1417,20),MIN(AC1417,10))))</f>
        <v/>
      </c>
      <c r="AL1417" s="0" t="n"/>
      <c r="AM1417" s="0" t="n"/>
      <c r="AN1417" s="0" t="n"/>
      <c r="AO1417" s="0" t="n"/>
      <c r="AP1417" s="0" t="n"/>
    </row>
    <row r="1418">
      <c r="A1418" s="49" t="n"/>
      <c r="B1418" s="50" t="n"/>
      <c r="C1418" s="50" t="n"/>
      <c r="D1418" s="51" t="n"/>
      <c r="E1418" s="50" t="n"/>
      <c r="F1418" s="50" t="n"/>
      <c r="G1418" s="50" t="n"/>
      <c r="H1418" s="50" t="n"/>
      <c r="I1418" s="50" t="n"/>
      <c r="J1418" s="50" t="n"/>
      <c r="K1418" s="50" t="n"/>
      <c r="L1418" s="50" t="n"/>
      <c r="M1418" s="50" t="n"/>
      <c r="N1418" s="50" t="n"/>
      <c r="O1418" s="51" t="n"/>
      <c r="P1418" s="50" t="n"/>
      <c r="Q1418" s="50" t="n"/>
      <c r="R1418" s="50" t="n"/>
      <c r="S1418" s="50" t="n"/>
      <c r="T1418" s="50" t="n"/>
      <c r="U1418" s="50" t="n"/>
      <c r="V1418" s="50" t="n"/>
      <c r="W1418" s="50" t="n"/>
      <c r="X1418" s="50" t="n"/>
      <c r="Y1418" s="51" t="n"/>
      <c r="Z1418" s="52" t="n"/>
      <c r="AA1418" s="50" t="n"/>
      <c r="AB1418" s="50" t="n"/>
      <c r="AC1418" s="61" t="n"/>
      <c r="AD1418" s="61" t="n"/>
      <c r="AE1418" s="50" t="n"/>
      <c r="AF1418" s="0" t="n"/>
      <c r="AG1418" s="0" t="n"/>
      <c r="AH1418" s="85">
        <f>IF(COUNTA(A1418:AG1418,AI1418,AL1418:AP1418)=0,"",IF(TRIM(A1418)="","AIR-ID REQUIRED",IF(OR(AND(K1418&lt;&gt;"",ISNA(MATCH(K1418,{"Yes","No","Unknown"},0))),AND(Q1418&lt;&gt;"",ISNA(MATCH(Q1418,{"Yes","No","Unknown"},0))),AND(R1418&lt;&gt;"",ISNA(MATCH(R1418,{"Yes","No","Unknown"},0))),AND(T1418&lt;&gt;"",ISNA(MATCH(T1418,{"Yes","No","Unknown"},0))),AND(J1418&lt;&gt;"",ISNA(MATCH(J1418,{"Improving","Stable","Deteriorating","New / Baseline","Not yet known"},0))),AND(Z1418&lt;&gt;"",ISNA(MATCH(Z1418,{"Open","Reviewed","Action Open","Escalated","Closed"},0))),AND(AG1418&lt;&gt;"",ISNA(MATCH(AG1418,{"UC-ID specific","Shared system baseline"},0))),AND(AI1418&lt;&gt;"",ISNA(MATCH(AI1418,{"Low","Medium","High","Critical"},0))),AND(AL1418&lt;&gt;"",COUNTIF(Lists!$A$3:$A$10,AL1418)=0),AND(AO1418&lt;&gt;"",ISNA(MATCH(AO1418,{"Operational monitoring","Performance review","Formal review"},0))),AND(AP1418&lt;&gt;"",ISNA(MATCH(AP1418,{"Raised per Monitoring and Review Plan","Not action-capable","Action-capable: raise not yet set"},0)))),"INVALID VALUE — use the dropdown list",IF(AND(AG1418="UC-ID specific",OR(AF1418="",AF1418="None")),"UC-ID REQUIRED",IF(OR(J1418="",K1418="",Q1418="",R1418="",T1418="",AL1418="",J1418="Not yet known",K1418="Unknown",Q1418="Unknown",R1418="Unknown",T1418="Unknown"),"UNKNOWN TO RESOLVE",IF(AND(K1418="Yes",OR(H1418="",I1418="",M1418="",N1418="",O1418="",P1418="",P1418="None",X1418="")),"BREACH ACTION INCOMPLETE",IF(AND(OR(K1418="Yes",Q1418="Yes"),AL1418="None"),"TRIGGER NOT RECORDED — select the E.4 trigger",IF(AND(OR(AND(AL1418&lt;&gt;"",AL1418&lt;&gt;"None"),R1418="Yes"),AM1418=""),"REASSESSMENT / CONSIDERATION REF REQUIRED",IF(AND(OR(R1418="Yes",T1418="Yes"),U1418=""),"GATE LOG EVENT ID REQUIRED",IF(OR(AND(D1418&lt;&gt;"",NOT(ISNUMBER(D1418))),AND(Y1418&lt;&gt;"",NOT(ISNUMBER(Y1418))),AND(ISNUMBER(D1418),ISNUMBER(Y1418),Y1418&lt;=D1418)),"DATE CHECK — Review and Next Review must be dates, Next after Review",IF(AND(ISNUMBER(AC1418),ISNUMBER(AD1418),AD1418&gt;AC1418),"SAMPLE EXCEEDS POPULATION",IF(AND(ISNUMBER(AD1418),ISNUMBER(AK1418),AD1418&lt;AK1418),"SAMPLE BELOW TIER MINIMUM",IF(AND(AI1418&lt;&gt;"",ISNUMBER(Y1418),AO1418=""),"REVIEW TYPE REQUIRED: operational, performance or formal (§6.4.4)",IF(AND(ISNUMBER(D1418),ISNUMBER(Y1418),AI1418&lt;&gt;"",Y1418-D1418&gt;IF(AI1418="Critical",31,IF(AI1418="High",IF(OR(AO1418="Operational monitoring",AO1418="Performance review"),31,92),IF(AI1418="Medium",IF(AO1418="Operational monitoring",31,IF(AO1418="Performance review",92,366)),366)))),"NEXT REVIEW EXCEEDS TIER CADENCE",IF(OR(AP1418="",AP1418="Action-capable: raise not yet set"),"AGENTIC CADENCE RAISE NOT SET (§6.4.4; size to be set by the Council)",IF(AND(Z1418="Closed",OR(D1418="",E1418="",G1418="",H1418="",I1418="",X1418="",Y1418="",AA1418="",AB1418="",NOT(ISNUMBER(AC1418)),NOT(ISNUMBER(AD1418)),AC1418&lt;1,AD1418&lt;1,AE1418="",AG1418="",AI1418="")),"CLOSURE EVIDENCE MISSING",IF(Z1418="Closed","Closure ready for independent review","Open / review")))))))))))))))))</f>
        <v/>
      </c>
      <c r="AI1418" s="0" t="n"/>
      <c r="AJ1418" s="0">
        <f>IF(AI1418="","",IF(AO1418="Operational monitoring",IF(AI1418="Low","Routine operational monitoring by the Service Owner",IF(AI1418="Medium","Monthly","Continuous (logged at least monthly)")),IF(AO1418="Performance review",IF(AI1418="Critical","At least monthly",IF(AI1418="High","Monthly",IF(AI1418="Medium","Quarterly","Annual"))),IF(AI1418="Critical","Continuous monitoring; formal review at least monthly",IF(AI1418="High","Quarterly","Annual")))))</f>
        <v/>
      </c>
      <c r="AK1418" s="0">
        <f>IF(OR(AI1418="",NOT(ISNUMBER(AC1418))),"",IF(OR(AI1418="Critical",AI1418="High"),MIN(AC1418,MAX(30,ROUNDUP(0.05*AC1418,0))),IF(AI1418="Medium",MIN(AC1418,20),MIN(AC1418,10))))</f>
        <v/>
      </c>
      <c r="AL1418" s="0" t="n"/>
      <c r="AM1418" s="0" t="n"/>
      <c r="AN1418" s="0" t="n"/>
      <c r="AO1418" s="0" t="n"/>
      <c r="AP1418" s="0" t="n"/>
    </row>
    <row r="1419">
      <c r="A1419" s="49" t="n"/>
      <c r="B1419" s="50" t="n"/>
      <c r="C1419" s="50" t="n"/>
      <c r="D1419" s="51" t="n"/>
      <c r="E1419" s="50" t="n"/>
      <c r="F1419" s="50" t="n"/>
      <c r="G1419" s="50" t="n"/>
      <c r="H1419" s="50" t="n"/>
      <c r="I1419" s="50" t="n"/>
      <c r="J1419" s="50" t="n"/>
      <c r="K1419" s="50" t="n"/>
      <c r="L1419" s="50" t="n"/>
      <c r="M1419" s="50" t="n"/>
      <c r="N1419" s="50" t="n"/>
      <c r="O1419" s="51" t="n"/>
      <c r="P1419" s="50" t="n"/>
      <c r="Q1419" s="50" t="n"/>
      <c r="R1419" s="50" t="n"/>
      <c r="S1419" s="50" t="n"/>
      <c r="T1419" s="50" t="n"/>
      <c r="U1419" s="50" t="n"/>
      <c r="V1419" s="50" t="n"/>
      <c r="W1419" s="50" t="n"/>
      <c r="X1419" s="50" t="n"/>
      <c r="Y1419" s="51" t="n"/>
      <c r="Z1419" s="52" t="n"/>
      <c r="AA1419" s="50" t="n"/>
      <c r="AB1419" s="50" t="n"/>
      <c r="AC1419" s="61" t="n"/>
      <c r="AD1419" s="61" t="n"/>
      <c r="AE1419" s="50" t="n"/>
      <c r="AF1419" s="0" t="n"/>
      <c r="AG1419" s="0" t="n"/>
      <c r="AH1419" s="85">
        <f>IF(COUNTA(A1419:AG1419,AI1419,AL1419:AP1419)=0,"",IF(TRIM(A1419)="","AIR-ID REQUIRED",IF(OR(AND(K1419&lt;&gt;"",ISNA(MATCH(K1419,{"Yes","No","Unknown"},0))),AND(Q1419&lt;&gt;"",ISNA(MATCH(Q1419,{"Yes","No","Unknown"},0))),AND(R1419&lt;&gt;"",ISNA(MATCH(R1419,{"Yes","No","Unknown"},0))),AND(T1419&lt;&gt;"",ISNA(MATCH(T1419,{"Yes","No","Unknown"},0))),AND(J1419&lt;&gt;"",ISNA(MATCH(J1419,{"Improving","Stable","Deteriorating","New / Baseline","Not yet known"},0))),AND(Z1419&lt;&gt;"",ISNA(MATCH(Z1419,{"Open","Reviewed","Action Open","Escalated","Closed"},0))),AND(AG1419&lt;&gt;"",ISNA(MATCH(AG1419,{"UC-ID specific","Shared system baseline"},0))),AND(AI1419&lt;&gt;"",ISNA(MATCH(AI1419,{"Low","Medium","High","Critical"},0))),AND(AL1419&lt;&gt;"",COUNTIF(Lists!$A$3:$A$10,AL1419)=0),AND(AO1419&lt;&gt;"",ISNA(MATCH(AO1419,{"Operational monitoring","Performance review","Formal review"},0))),AND(AP1419&lt;&gt;"",ISNA(MATCH(AP1419,{"Raised per Monitoring and Review Plan","Not action-capable","Action-capable: raise not yet set"},0)))),"INVALID VALUE — use the dropdown list",IF(AND(AG1419="UC-ID specific",OR(AF1419="",AF1419="None")),"UC-ID REQUIRED",IF(OR(J1419="",K1419="",Q1419="",R1419="",T1419="",AL1419="",J1419="Not yet known",K1419="Unknown",Q1419="Unknown",R1419="Unknown",T1419="Unknown"),"UNKNOWN TO RESOLVE",IF(AND(K1419="Yes",OR(H1419="",I1419="",M1419="",N1419="",O1419="",P1419="",P1419="None",X1419="")),"BREACH ACTION INCOMPLETE",IF(AND(OR(K1419="Yes",Q1419="Yes"),AL1419="None"),"TRIGGER NOT RECORDED — select the E.4 trigger",IF(AND(OR(AND(AL1419&lt;&gt;"",AL1419&lt;&gt;"None"),R1419="Yes"),AM1419=""),"REASSESSMENT / CONSIDERATION REF REQUIRED",IF(AND(OR(R1419="Yes",T1419="Yes"),U1419=""),"GATE LOG EVENT ID REQUIRED",IF(OR(AND(D1419&lt;&gt;"",NOT(ISNUMBER(D1419))),AND(Y1419&lt;&gt;"",NOT(ISNUMBER(Y1419))),AND(ISNUMBER(D1419),ISNUMBER(Y1419),Y1419&lt;=D1419)),"DATE CHECK — Review and Next Review must be dates, Next after Review",IF(AND(ISNUMBER(AC1419),ISNUMBER(AD1419),AD1419&gt;AC1419),"SAMPLE EXCEEDS POPULATION",IF(AND(ISNUMBER(AD1419),ISNUMBER(AK1419),AD1419&lt;AK1419),"SAMPLE BELOW TIER MINIMUM",IF(AND(AI1419&lt;&gt;"",ISNUMBER(Y1419),AO1419=""),"REVIEW TYPE REQUIRED: operational, performance or formal (§6.4.4)",IF(AND(ISNUMBER(D1419),ISNUMBER(Y1419),AI1419&lt;&gt;"",Y1419-D1419&gt;IF(AI1419="Critical",31,IF(AI1419="High",IF(OR(AO1419="Operational monitoring",AO1419="Performance review"),31,92),IF(AI1419="Medium",IF(AO1419="Operational monitoring",31,IF(AO1419="Performance review",92,366)),366)))),"NEXT REVIEW EXCEEDS TIER CADENCE",IF(OR(AP1419="",AP1419="Action-capable: raise not yet set"),"AGENTIC CADENCE RAISE NOT SET (§6.4.4; size to be set by the Council)",IF(AND(Z1419="Closed",OR(D1419="",E1419="",G1419="",H1419="",I1419="",X1419="",Y1419="",AA1419="",AB1419="",NOT(ISNUMBER(AC1419)),NOT(ISNUMBER(AD1419)),AC1419&lt;1,AD1419&lt;1,AE1419="",AG1419="",AI1419="")),"CLOSURE EVIDENCE MISSING",IF(Z1419="Closed","Closure ready for independent review","Open / review")))))))))))))))))</f>
        <v/>
      </c>
      <c r="AI1419" s="0" t="n"/>
      <c r="AJ1419" s="0">
        <f>IF(AI1419="","",IF(AO1419="Operational monitoring",IF(AI1419="Low","Routine operational monitoring by the Service Owner",IF(AI1419="Medium","Monthly","Continuous (logged at least monthly)")),IF(AO1419="Performance review",IF(AI1419="Critical","At least monthly",IF(AI1419="High","Monthly",IF(AI1419="Medium","Quarterly","Annual"))),IF(AI1419="Critical","Continuous monitoring; formal review at least monthly",IF(AI1419="High","Quarterly","Annual")))))</f>
        <v/>
      </c>
      <c r="AK1419" s="0">
        <f>IF(OR(AI1419="",NOT(ISNUMBER(AC1419))),"",IF(OR(AI1419="Critical",AI1419="High"),MIN(AC1419,MAX(30,ROUNDUP(0.05*AC1419,0))),IF(AI1419="Medium",MIN(AC1419,20),MIN(AC1419,10))))</f>
        <v/>
      </c>
      <c r="AL1419" s="0" t="n"/>
      <c r="AM1419" s="0" t="n"/>
      <c r="AN1419" s="0" t="n"/>
      <c r="AO1419" s="0" t="n"/>
      <c r="AP1419" s="0" t="n"/>
    </row>
    <row r="1420">
      <c r="A1420" s="49" t="n"/>
      <c r="B1420" s="50" t="n"/>
      <c r="C1420" s="50" t="n"/>
      <c r="D1420" s="51" t="n"/>
      <c r="E1420" s="50" t="n"/>
      <c r="F1420" s="50" t="n"/>
      <c r="G1420" s="50" t="n"/>
      <c r="H1420" s="50" t="n"/>
      <c r="I1420" s="50" t="n"/>
      <c r="J1420" s="50" t="n"/>
      <c r="K1420" s="50" t="n"/>
      <c r="L1420" s="50" t="n"/>
      <c r="M1420" s="50" t="n"/>
      <c r="N1420" s="50" t="n"/>
      <c r="O1420" s="51" t="n"/>
      <c r="P1420" s="50" t="n"/>
      <c r="Q1420" s="50" t="n"/>
      <c r="R1420" s="50" t="n"/>
      <c r="S1420" s="50" t="n"/>
      <c r="T1420" s="50" t="n"/>
      <c r="U1420" s="50" t="n"/>
      <c r="V1420" s="50" t="n"/>
      <c r="W1420" s="50" t="n"/>
      <c r="X1420" s="50" t="n"/>
      <c r="Y1420" s="51" t="n"/>
      <c r="Z1420" s="52" t="n"/>
      <c r="AA1420" s="50" t="n"/>
      <c r="AB1420" s="50" t="n"/>
      <c r="AC1420" s="61" t="n"/>
      <c r="AD1420" s="61" t="n"/>
      <c r="AE1420" s="50" t="n"/>
      <c r="AF1420" s="0" t="n"/>
      <c r="AG1420" s="0" t="n"/>
      <c r="AH1420" s="85">
        <f>IF(COUNTA(A1420:AG1420,AI1420,AL1420:AP1420)=0,"",IF(TRIM(A1420)="","AIR-ID REQUIRED",IF(OR(AND(K1420&lt;&gt;"",ISNA(MATCH(K1420,{"Yes","No","Unknown"},0))),AND(Q1420&lt;&gt;"",ISNA(MATCH(Q1420,{"Yes","No","Unknown"},0))),AND(R1420&lt;&gt;"",ISNA(MATCH(R1420,{"Yes","No","Unknown"},0))),AND(T1420&lt;&gt;"",ISNA(MATCH(T1420,{"Yes","No","Unknown"},0))),AND(J1420&lt;&gt;"",ISNA(MATCH(J1420,{"Improving","Stable","Deteriorating","New / Baseline","Not yet known"},0))),AND(Z1420&lt;&gt;"",ISNA(MATCH(Z1420,{"Open","Reviewed","Action Open","Escalated","Closed"},0))),AND(AG1420&lt;&gt;"",ISNA(MATCH(AG1420,{"UC-ID specific","Shared system baseline"},0))),AND(AI1420&lt;&gt;"",ISNA(MATCH(AI1420,{"Low","Medium","High","Critical"},0))),AND(AL1420&lt;&gt;"",COUNTIF(Lists!$A$3:$A$10,AL1420)=0),AND(AO1420&lt;&gt;"",ISNA(MATCH(AO1420,{"Operational monitoring","Performance review","Formal review"},0))),AND(AP1420&lt;&gt;"",ISNA(MATCH(AP1420,{"Raised per Monitoring and Review Plan","Not action-capable","Action-capable: raise not yet set"},0)))),"INVALID VALUE — use the dropdown list",IF(AND(AG1420="UC-ID specific",OR(AF1420="",AF1420="None")),"UC-ID REQUIRED",IF(OR(J1420="",K1420="",Q1420="",R1420="",T1420="",AL1420="",J1420="Not yet known",K1420="Unknown",Q1420="Unknown",R1420="Unknown",T1420="Unknown"),"UNKNOWN TO RESOLVE",IF(AND(K1420="Yes",OR(H1420="",I1420="",M1420="",N1420="",O1420="",P1420="",P1420="None",X1420="")),"BREACH ACTION INCOMPLETE",IF(AND(OR(K1420="Yes",Q1420="Yes"),AL1420="None"),"TRIGGER NOT RECORDED — select the E.4 trigger",IF(AND(OR(AND(AL1420&lt;&gt;"",AL1420&lt;&gt;"None"),R1420="Yes"),AM1420=""),"REASSESSMENT / CONSIDERATION REF REQUIRED",IF(AND(OR(R1420="Yes",T1420="Yes"),U1420=""),"GATE LOG EVENT ID REQUIRED",IF(OR(AND(D1420&lt;&gt;"",NOT(ISNUMBER(D1420))),AND(Y1420&lt;&gt;"",NOT(ISNUMBER(Y1420))),AND(ISNUMBER(D1420),ISNUMBER(Y1420),Y1420&lt;=D1420)),"DATE CHECK — Review and Next Review must be dates, Next after Review",IF(AND(ISNUMBER(AC1420),ISNUMBER(AD1420),AD1420&gt;AC1420),"SAMPLE EXCEEDS POPULATION",IF(AND(ISNUMBER(AD1420),ISNUMBER(AK1420),AD1420&lt;AK1420),"SAMPLE BELOW TIER MINIMUM",IF(AND(AI1420&lt;&gt;"",ISNUMBER(Y1420),AO1420=""),"REVIEW TYPE REQUIRED: operational, performance or formal (§6.4.4)",IF(AND(ISNUMBER(D1420),ISNUMBER(Y1420),AI1420&lt;&gt;"",Y1420-D1420&gt;IF(AI1420="Critical",31,IF(AI1420="High",IF(OR(AO1420="Operational monitoring",AO1420="Performance review"),31,92),IF(AI1420="Medium",IF(AO1420="Operational monitoring",31,IF(AO1420="Performance review",92,366)),366)))),"NEXT REVIEW EXCEEDS TIER CADENCE",IF(OR(AP1420="",AP1420="Action-capable: raise not yet set"),"AGENTIC CADENCE RAISE NOT SET (§6.4.4; size to be set by the Council)",IF(AND(Z1420="Closed",OR(D1420="",E1420="",G1420="",H1420="",I1420="",X1420="",Y1420="",AA1420="",AB1420="",NOT(ISNUMBER(AC1420)),NOT(ISNUMBER(AD1420)),AC1420&lt;1,AD1420&lt;1,AE1420="",AG1420="",AI1420="")),"CLOSURE EVIDENCE MISSING",IF(Z1420="Closed","Closure ready for independent review","Open / review")))))))))))))))))</f>
        <v/>
      </c>
      <c r="AI1420" s="0" t="n"/>
      <c r="AJ1420" s="0">
        <f>IF(AI1420="","",IF(AO1420="Operational monitoring",IF(AI1420="Low","Routine operational monitoring by the Service Owner",IF(AI1420="Medium","Monthly","Continuous (logged at least monthly)")),IF(AO1420="Performance review",IF(AI1420="Critical","At least monthly",IF(AI1420="High","Monthly",IF(AI1420="Medium","Quarterly","Annual"))),IF(AI1420="Critical","Continuous monitoring; formal review at least monthly",IF(AI1420="High","Quarterly","Annual")))))</f>
        <v/>
      </c>
      <c r="AK1420" s="0">
        <f>IF(OR(AI1420="",NOT(ISNUMBER(AC1420))),"",IF(OR(AI1420="Critical",AI1420="High"),MIN(AC1420,MAX(30,ROUNDUP(0.05*AC1420,0))),IF(AI1420="Medium",MIN(AC1420,20),MIN(AC1420,10))))</f>
        <v/>
      </c>
      <c r="AL1420" s="0" t="n"/>
      <c r="AM1420" s="0" t="n"/>
      <c r="AN1420" s="0" t="n"/>
      <c r="AO1420" s="0" t="n"/>
      <c r="AP1420" s="0" t="n"/>
    </row>
    <row r="1421">
      <c r="A1421" s="49" t="n"/>
      <c r="B1421" s="50" t="n"/>
      <c r="C1421" s="50" t="n"/>
      <c r="D1421" s="51" t="n"/>
      <c r="E1421" s="50" t="n"/>
      <c r="F1421" s="50" t="n"/>
      <c r="G1421" s="50" t="n"/>
      <c r="H1421" s="50" t="n"/>
      <c r="I1421" s="50" t="n"/>
      <c r="J1421" s="50" t="n"/>
      <c r="K1421" s="50" t="n"/>
      <c r="L1421" s="50" t="n"/>
      <c r="M1421" s="50" t="n"/>
      <c r="N1421" s="50" t="n"/>
      <c r="O1421" s="51" t="n"/>
      <c r="P1421" s="50" t="n"/>
      <c r="Q1421" s="50" t="n"/>
      <c r="R1421" s="50" t="n"/>
      <c r="S1421" s="50" t="n"/>
      <c r="T1421" s="50" t="n"/>
      <c r="U1421" s="50" t="n"/>
      <c r="V1421" s="50" t="n"/>
      <c r="W1421" s="50" t="n"/>
      <c r="X1421" s="50" t="n"/>
      <c r="Y1421" s="51" t="n"/>
      <c r="Z1421" s="52" t="n"/>
      <c r="AA1421" s="50" t="n"/>
      <c r="AB1421" s="50" t="n"/>
      <c r="AC1421" s="61" t="n"/>
      <c r="AD1421" s="61" t="n"/>
      <c r="AE1421" s="50" t="n"/>
      <c r="AF1421" s="0" t="n"/>
      <c r="AG1421" s="0" t="n"/>
      <c r="AH1421" s="85">
        <f>IF(COUNTA(A1421:AG1421,AI1421,AL1421:AP1421)=0,"",IF(TRIM(A1421)="","AIR-ID REQUIRED",IF(OR(AND(K1421&lt;&gt;"",ISNA(MATCH(K1421,{"Yes","No","Unknown"},0))),AND(Q1421&lt;&gt;"",ISNA(MATCH(Q1421,{"Yes","No","Unknown"},0))),AND(R1421&lt;&gt;"",ISNA(MATCH(R1421,{"Yes","No","Unknown"},0))),AND(T1421&lt;&gt;"",ISNA(MATCH(T1421,{"Yes","No","Unknown"},0))),AND(J1421&lt;&gt;"",ISNA(MATCH(J1421,{"Improving","Stable","Deteriorating","New / Baseline","Not yet known"},0))),AND(Z1421&lt;&gt;"",ISNA(MATCH(Z1421,{"Open","Reviewed","Action Open","Escalated","Closed"},0))),AND(AG1421&lt;&gt;"",ISNA(MATCH(AG1421,{"UC-ID specific","Shared system baseline"},0))),AND(AI1421&lt;&gt;"",ISNA(MATCH(AI1421,{"Low","Medium","High","Critical"},0))),AND(AL1421&lt;&gt;"",COUNTIF(Lists!$A$3:$A$10,AL1421)=0),AND(AO1421&lt;&gt;"",ISNA(MATCH(AO1421,{"Operational monitoring","Performance review","Formal review"},0))),AND(AP1421&lt;&gt;"",ISNA(MATCH(AP1421,{"Raised per Monitoring and Review Plan","Not action-capable","Action-capable: raise not yet set"},0)))),"INVALID VALUE — use the dropdown list",IF(AND(AG1421="UC-ID specific",OR(AF1421="",AF1421="None")),"UC-ID REQUIRED",IF(OR(J1421="",K1421="",Q1421="",R1421="",T1421="",AL1421="",J1421="Not yet known",K1421="Unknown",Q1421="Unknown",R1421="Unknown",T1421="Unknown"),"UNKNOWN TO RESOLVE",IF(AND(K1421="Yes",OR(H1421="",I1421="",M1421="",N1421="",O1421="",P1421="",P1421="None",X1421="")),"BREACH ACTION INCOMPLETE",IF(AND(OR(K1421="Yes",Q1421="Yes"),AL1421="None"),"TRIGGER NOT RECORDED — select the E.4 trigger",IF(AND(OR(AND(AL1421&lt;&gt;"",AL1421&lt;&gt;"None"),R1421="Yes"),AM1421=""),"REASSESSMENT / CONSIDERATION REF REQUIRED",IF(AND(OR(R1421="Yes",T1421="Yes"),U1421=""),"GATE LOG EVENT ID REQUIRED",IF(OR(AND(D1421&lt;&gt;"",NOT(ISNUMBER(D1421))),AND(Y1421&lt;&gt;"",NOT(ISNUMBER(Y1421))),AND(ISNUMBER(D1421),ISNUMBER(Y1421),Y1421&lt;=D1421)),"DATE CHECK — Review and Next Review must be dates, Next after Review",IF(AND(ISNUMBER(AC1421),ISNUMBER(AD1421),AD1421&gt;AC1421),"SAMPLE EXCEEDS POPULATION",IF(AND(ISNUMBER(AD1421),ISNUMBER(AK1421),AD1421&lt;AK1421),"SAMPLE BELOW TIER MINIMUM",IF(AND(AI1421&lt;&gt;"",ISNUMBER(Y1421),AO1421=""),"REVIEW TYPE REQUIRED: operational, performance or formal (§6.4.4)",IF(AND(ISNUMBER(D1421),ISNUMBER(Y1421),AI1421&lt;&gt;"",Y1421-D1421&gt;IF(AI1421="Critical",31,IF(AI1421="High",IF(OR(AO1421="Operational monitoring",AO1421="Performance review"),31,92),IF(AI1421="Medium",IF(AO1421="Operational monitoring",31,IF(AO1421="Performance review",92,366)),366)))),"NEXT REVIEW EXCEEDS TIER CADENCE",IF(OR(AP1421="",AP1421="Action-capable: raise not yet set"),"AGENTIC CADENCE RAISE NOT SET (§6.4.4; size to be set by the Council)",IF(AND(Z1421="Closed",OR(D1421="",E1421="",G1421="",H1421="",I1421="",X1421="",Y1421="",AA1421="",AB1421="",NOT(ISNUMBER(AC1421)),NOT(ISNUMBER(AD1421)),AC1421&lt;1,AD1421&lt;1,AE1421="",AG1421="",AI1421="")),"CLOSURE EVIDENCE MISSING",IF(Z1421="Closed","Closure ready for independent review","Open / review")))))))))))))))))</f>
        <v/>
      </c>
      <c r="AI1421" s="0" t="n"/>
      <c r="AJ1421" s="0">
        <f>IF(AI1421="","",IF(AO1421="Operational monitoring",IF(AI1421="Low","Routine operational monitoring by the Service Owner",IF(AI1421="Medium","Monthly","Continuous (logged at least monthly)")),IF(AO1421="Performance review",IF(AI1421="Critical","At least monthly",IF(AI1421="High","Monthly",IF(AI1421="Medium","Quarterly","Annual"))),IF(AI1421="Critical","Continuous monitoring; formal review at least monthly",IF(AI1421="High","Quarterly","Annual")))))</f>
        <v/>
      </c>
      <c r="AK1421" s="0">
        <f>IF(OR(AI1421="",NOT(ISNUMBER(AC1421))),"",IF(OR(AI1421="Critical",AI1421="High"),MIN(AC1421,MAX(30,ROUNDUP(0.05*AC1421,0))),IF(AI1421="Medium",MIN(AC1421,20),MIN(AC1421,10))))</f>
        <v/>
      </c>
      <c r="AL1421" s="0" t="n"/>
      <c r="AM1421" s="0" t="n"/>
      <c r="AN1421" s="0" t="n"/>
      <c r="AO1421" s="0" t="n"/>
      <c r="AP1421" s="0" t="n"/>
    </row>
    <row r="1422">
      <c r="A1422" s="49" t="n"/>
      <c r="B1422" s="50" t="n"/>
      <c r="C1422" s="50" t="n"/>
      <c r="D1422" s="51" t="n"/>
      <c r="E1422" s="50" t="n"/>
      <c r="F1422" s="50" t="n"/>
      <c r="G1422" s="50" t="n"/>
      <c r="H1422" s="50" t="n"/>
      <c r="I1422" s="50" t="n"/>
      <c r="J1422" s="50" t="n"/>
      <c r="K1422" s="50" t="n"/>
      <c r="L1422" s="50" t="n"/>
      <c r="M1422" s="50" t="n"/>
      <c r="N1422" s="50" t="n"/>
      <c r="O1422" s="51" t="n"/>
      <c r="P1422" s="50" t="n"/>
      <c r="Q1422" s="50" t="n"/>
      <c r="R1422" s="50" t="n"/>
      <c r="S1422" s="50" t="n"/>
      <c r="T1422" s="50" t="n"/>
      <c r="U1422" s="50" t="n"/>
      <c r="V1422" s="50" t="n"/>
      <c r="W1422" s="50" t="n"/>
      <c r="X1422" s="50" t="n"/>
      <c r="Y1422" s="51" t="n"/>
      <c r="Z1422" s="52" t="n"/>
      <c r="AA1422" s="50" t="n"/>
      <c r="AB1422" s="50" t="n"/>
      <c r="AC1422" s="61" t="n"/>
      <c r="AD1422" s="61" t="n"/>
      <c r="AE1422" s="50" t="n"/>
      <c r="AF1422" s="0" t="n"/>
      <c r="AG1422" s="0" t="n"/>
      <c r="AH1422" s="85">
        <f>IF(COUNTA(A1422:AG1422,AI1422,AL1422:AP1422)=0,"",IF(TRIM(A1422)="","AIR-ID REQUIRED",IF(OR(AND(K1422&lt;&gt;"",ISNA(MATCH(K1422,{"Yes","No","Unknown"},0))),AND(Q1422&lt;&gt;"",ISNA(MATCH(Q1422,{"Yes","No","Unknown"},0))),AND(R1422&lt;&gt;"",ISNA(MATCH(R1422,{"Yes","No","Unknown"},0))),AND(T1422&lt;&gt;"",ISNA(MATCH(T1422,{"Yes","No","Unknown"},0))),AND(J1422&lt;&gt;"",ISNA(MATCH(J1422,{"Improving","Stable","Deteriorating","New / Baseline","Not yet known"},0))),AND(Z1422&lt;&gt;"",ISNA(MATCH(Z1422,{"Open","Reviewed","Action Open","Escalated","Closed"},0))),AND(AG1422&lt;&gt;"",ISNA(MATCH(AG1422,{"UC-ID specific","Shared system baseline"},0))),AND(AI1422&lt;&gt;"",ISNA(MATCH(AI1422,{"Low","Medium","High","Critical"},0))),AND(AL1422&lt;&gt;"",COUNTIF(Lists!$A$3:$A$10,AL1422)=0),AND(AO1422&lt;&gt;"",ISNA(MATCH(AO1422,{"Operational monitoring","Performance review","Formal review"},0))),AND(AP1422&lt;&gt;"",ISNA(MATCH(AP1422,{"Raised per Monitoring and Review Plan","Not action-capable","Action-capable: raise not yet set"},0)))),"INVALID VALUE — use the dropdown list",IF(AND(AG1422="UC-ID specific",OR(AF1422="",AF1422="None")),"UC-ID REQUIRED",IF(OR(J1422="",K1422="",Q1422="",R1422="",T1422="",AL1422="",J1422="Not yet known",K1422="Unknown",Q1422="Unknown",R1422="Unknown",T1422="Unknown"),"UNKNOWN TO RESOLVE",IF(AND(K1422="Yes",OR(H1422="",I1422="",M1422="",N1422="",O1422="",P1422="",P1422="None",X1422="")),"BREACH ACTION INCOMPLETE",IF(AND(OR(K1422="Yes",Q1422="Yes"),AL1422="None"),"TRIGGER NOT RECORDED — select the E.4 trigger",IF(AND(OR(AND(AL1422&lt;&gt;"",AL1422&lt;&gt;"None"),R1422="Yes"),AM1422=""),"REASSESSMENT / CONSIDERATION REF REQUIRED",IF(AND(OR(R1422="Yes",T1422="Yes"),U1422=""),"GATE LOG EVENT ID REQUIRED",IF(OR(AND(D1422&lt;&gt;"",NOT(ISNUMBER(D1422))),AND(Y1422&lt;&gt;"",NOT(ISNUMBER(Y1422))),AND(ISNUMBER(D1422),ISNUMBER(Y1422),Y1422&lt;=D1422)),"DATE CHECK — Review and Next Review must be dates, Next after Review",IF(AND(ISNUMBER(AC1422),ISNUMBER(AD1422),AD1422&gt;AC1422),"SAMPLE EXCEEDS POPULATION",IF(AND(ISNUMBER(AD1422),ISNUMBER(AK1422),AD1422&lt;AK1422),"SAMPLE BELOW TIER MINIMUM",IF(AND(AI1422&lt;&gt;"",ISNUMBER(Y1422),AO1422=""),"REVIEW TYPE REQUIRED: operational, performance or formal (§6.4.4)",IF(AND(ISNUMBER(D1422),ISNUMBER(Y1422),AI1422&lt;&gt;"",Y1422-D1422&gt;IF(AI1422="Critical",31,IF(AI1422="High",IF(OR(AO1422="Operational monitoring",AO1422="Performance review"),31,92),IF(AI1422="Medium",IF(AO1422="Operational monitoring",31,IF(AO1422="Performance review",92,366)),366)))),"NEXT REVIEW EXCEEDS TIER CADENCE",IF(OR(AP1422="",AP1422="Action-capable: raise not yet set"),"AGENTIC CADENCE RAISE NOT SET (§6.4.4; size to be set by the Council)",IF(AND(Z1422="Closed",OR(D1422="",E1422="",G1422="",H1422="",I1422="",X1422="",Y1422="",AA1422="",AB1422="",NOT(ISNUMBER(AC1422)),NOT(ISNUMBER(AD1422)),AC1422&lt;1,AD1422&lt;1,AE1422="",AG1422="",AI1422="")),"CLOSURE EVIDENCE MISSING",IF(Z1422="Closed","Closure ready for independent review","Open / review")))))))))))))))))</f>
        <v/>
      </c>
      <c r="AI1422" s="0" t="n"/>
      <c r="AJ1422" s="0">
        <f>IF(AI1422="","",IF(AO1422="Operational monitoring",IF(AI1422="Low","Routine operational monitoring by the Service Owner",IF(AI1422="Medium","Monthly","Continuous (logged at least monthly)")),IF(AO1422="Performance review",IF(AI1422="Critical","At least monthly",IF(AI1422="High","Monthly",IF(AI1422="Medium","Quarterly","Annual"))),IF(AI1422="Critical","Continuous monitoring; formal review at least monthly",IF(AI1422="High","Quarterly","Annual")))))</f>
        <v/>
      </c>
      <c r="AK1422" s="0">
        <f>IF(OR(AI1422="",NOT(ISNUMBER(AC1422))),"",IF(OR(AI1422="Critical",AI1422="High"),MIN(AC1422,MAX(30,ROUNDUP(0.05*AC1422,0))),IF(AI1422="Medium",MIN(AC1422,20),MIN(AC1422,10))))</f>
        <v/>
      </c>
      <c r="AL1422" s="0" t="n"/>
      <c r="AM1422" s="0" t="n"/>
      <c r="AN1422" s="0" t="n"/>
      <c r="AO1422" s="0" t="n"/>
      <c r="AP1422" s="0" t="n"/>
    </row>
    <row r="1423">
      <c r="A1423" s="49" t="n"/>
      <c r="B1423" s="50" t="n"/>
      <c r="C1423" s="50" t="n"/>
      <c r="D1423" s="51" t="n"/>
      <c r="E1423" s="50" t="n"/>
      <c r="F1423" s="50" t="n"/>
      <c r="G1423" s="50" t="n"/>
      <c r="H1423" s="50" t="n"/>
      <c r="I1423" s="50" t="n"/>
      <c r="J1423" s="50" t="n"/>
      <c r="K1423" s="50" t="n"/>
      <c r="L1423" s="50" t="n"/>
      <c r="M1423" s="50" t="n"/>
      <c r="N1423" s="50" t="n"/>
      <c r="O1423" s="51" t="n"/>
      <c r="P1423" s="50" t="n"/>
      <c r="Q1423" s="50" t="n"/>
      <c r="R1423" s="50" t="n"/>
      <c r="S1423" s="50" t="n"/>
      <c r="T1423" s="50" t="n"/>
      <c r="U1423" s="50" t="n"/>
      <c r="V1423" s="50" t="n"/>
      <c r="W1423" s="50" t="n"/>
      <c r="X1423" s="50" t="n"/>
      <c r="Y1423" s="51" t="n"/>
      <c r="Z1423" s="52" t="n"/>
      <c r="AA1423" s="50" t="n"/>
      <c r="AB1423" s="50" t="n"/>
      <c r="AC1423" s="61" t="n"/>
      <c r="AD1423" s="61" t="n"/>
      <c r="AE1423" s="50" t="n"/>
      <c r="AF1423" s="0" t="n"/>
      <c r="AG1423" s="0" t="n"/>
      <c r="AH1423" s="85">
        <f>IF(COUNTA(A1423:AG1423,AI1423,AL1423:AP1423)=0,"",IF(TRIM(A1423)="","AIR-ID REQUIRED",IF(OR(AND(K1423&lt;&gt;"",ISNA(MATCH(K1423,{"Yes","No","Unknown"},0))),AND(Q1423&lt;&gt;"",ISNA(MATCH(Q1423,{"Yes","No","Unknown"},0))),AND(R1423&lt;&gt;"",ISNA(MATCH(R1423,{"Yes","No","Unknown"},0))),AND(T1423&lt;&gt;"",ISNA(MATCH(T1423,{"Yes","No","Unknown"},0))),AND(J1423&lt;&gt;"",ISNA(MATCH(J1423,{"Improving","Stable","Deteriorating","New / Baseline","Not yet known"},0))),AND(Z1423&lt;&gt;"",ISNA(MATCH(Z1423,{"Open","Reviewed","Action Open","Escalated","Closed"},0))),AND(AG1423&lt;&gt;"",ISNA(MATCH(AG1423,{"UC-ID specific","Shared system baseline"},0))),AND(AI1423&lt;&gt;"",ISNA(MATCH(AI1423,{"Low","Medium","High","Critical"},0))),AND(AL1423&lt;&gt;"",COUNTIF(Lists!$A$3:$A$10,AL1423)=0),AND(AO1423&lt;&gt;"",ISNA(MATCH(AO1423,{"Operational monitoring","Performance review","Formal review"},0))),AND(AP1423&lt;&gt;"",ISNA(MATCH(AP1423,{"Raised per Monitoring and Review Plan","Not action-capable","Action-capable: raise not yet set"},0)))),"INVALID VALUE — use the dropdown list",IF(AND(AG1423="UC-ID specific",OR(AF1423="",AF1423="None")),"UC-ID REQUIRED",IF(OR(J1423="",K1423="",Q1423="",R1423="",T1423="",AL1423="",J1423="Not yet known",K1423="Unknown",Q1423="Unknown",R1423="Unknown",T1423="Unknown"),"UNKNOWN TO RESOLVE",IF(AND(K1423="Yes",OR(H1423="",I1423="",M1423="",N1423="",O1423="",P1423="",P1423="None",X1423="")),"BREACH ACTION INCOMPLETE",IF(AND(OR(K1423="Yes",Q1423="Yes"),AL1423="None"),"TRIGGER NOT RECORDED — select the E.4 trigger",IF(AND(OR(AND(AL1423&lt;&gt;"",AL1423&lt;&gt;"None"),R1423="Yes"),AM1423=""),"REASSESSMENT / CONSIDERATION REF REQUIRED",IF(AND(OR(R1423="Yes",T1423="Yes"),U1423=""),"GATE LOG EVENT ID REQUIRED",IF(OR(AND(D1423&lt;&gt;"",NOT(ISNUMBER(D1423))),AND(Y1423&lt;&gt;"",NOT(ISNUMBER(Y1423))),AND(ISNUMBER(D1423),ISNUMBER(Y1423),Y1423&lt;=D1423)),"DATE CHECK — Review and Next Review must be dates, Next after Review",IF(AND(ISNUMBER(AC1423),ISNUMBER(AD1423),AD1423&gt;AC1423),"SAMPLE EXCEEDS POPULATION",IF(AND(ISNUMBER(AD1423),ISNUMBER(AK1423),AD1423&lt;AK1423),"SAMPLE BELOW TIER MINIMUM",IF(AND(AI1423&lt;&gt;"",ISNUMBER(Y1423),AO1423=""),"REVIEW TYPE REQUIRED: operational, performance or formal (§6.4.4)",IF(AND(ISNUMBER(D1423),ISNUMBER(Y1423),AI1423&lt;&gt;"",Y1423-D1423&gt;IF(AI1423="Critical",31,IF(AI1423="High",IF(OR(AO1423="Operational monitoring",AO1423="Performance review"),31,92),IF(AI1423="Medium",IF(AO1423="Operational monitoring",31,IF(AO1423="Performance review",92,366)),366)))),"NEXT REVIEW EXCEEDS TIER CADENCE",IF(OR(AP1423="",AP1423="Action-capable: raise not yet set"),"AGENTIC CADENCE RAISE NOT SET (§6.4.4; size to be set by the Council)",IF(AND(Z1423="Closed",OR(D1423="",E1423="",G1423="",H1423="",I1423="",X1423="",Y1423="",AA1423="",AB1423="",NOT(ISNUMBER(AC1423)),NOT(ISNUMBER(AD1423)),AC1423&lt;1,AD1423&lt;1,AE1423="",AG1423="",AI1423="")),"CLOSURE EVIDENCE MISSING",IF(Z1423="Closed","Closure ready for independent review","Open / review")))))))))))))))))</f>
        <v/>
      </c>
      <c r="AI1423" s="0" t="n"/>
      <c r="AJ1423" s="0">
        <f>IF(AI1423="","",IF(AO1423="Operational monitoring",IF(AI1423="Low","Routine operational monitoring by the Service Owner",IF(AI1423="Medium","Monthly","Continuous (logged at least monthly)")),IF(AO1423="Performance review",IF(AI1423="Critical","At least monthly",IF(AI1423="High","Monthly",IF(AI1423="Medium","Quarterly","Annual"))),IF(AI1423="Critical","Continuous monitoring; formal review at least monthly",IF(AI1423="High","Quarterly","Annual")))))</f>
        <v/>
      </c>
      <c r="AK1423" s="0">
        <f>IF(OR(AI1423="",NOT(ISNUMBER(AC1423))),"",IF(OR(AI1423="Critical",AI1423="High"),MIN(AC1423,MAX(30,ROUNDUP(0.05*AC1423,0))),IF(AI1423="Medium",MIN(AC1423,20),MIN(AC1423,10))))</f>
        <v/>
      </c>
      <c r="AL1423" s="0" t="n"/>
      <c r="AM1423" s="0" t="n"/>
      <c r="AN1423" s="0" t="n"/>
      <c r="AO1423" s="0" t="n"/>
      <c r="AP1423" s="0" t="n"/>
    </row>
    <row r="1424">
      <c r="A1424" s="49" t="n"/>
      <c r="B1424" s="50" t="n"/>
      <c r="C1424" s="50" t="n"/>
      <c r="D1424" s="51" t="n"/>
      <c r="E1424" s="50" t="n"/>
      <c r="F1424" s="50" t="n"/>
      <c r="G1424" s="50" t="n"/>
      <c r="H1424" s="50" t="n"/>
      <c r="I1424" s="50" t="n"/>
      <c r="J1424" s="50" t="n"/>
      <c r="K1424" s="50" t="n"/>
      <c r="L1424" s="50" t="n"/>
      <c r="M1424" s="50" t="n"/>
      <c r="N1424" s="50" t="n"/>
      <c r="O1424" s="51" t="n"/>
      <c r="P1424" s="50" t="n"/>
      <c r="Q1424" s="50" t="n"/>
      <c r="R1424" s="50" t="n"/>
      <c r="S1424" s="50" t="n"/>
      <c r="T1424" s="50" t="n"/>
      <c r="U1424" s="50" t="n"/>
      <c r="V1424" s="50" t="n"/>
      <c r="W1424" s="50" t="n"/>
      <c r="X1424" s="50" t="n"/>
      <c r="Y1424" s="51" t="n"/>
      <c r="Z1424" s="52" t="n"/>
      <c r="AA1424" s="50" t="n"/>
      <c r="AB1424" s="50" t="n"/>
      <c r="AC1424" s="61" t="n"/>
      <c r="AD1424" s="61" t="n"/>
      <c r="AE1424" s="50" t="n"/>
      <c r="AF1424" s="0" t="n"/>
      <c r="AG1424" s="0" t="n"/>
      <c r="AH1424" s="85">
        <f>IF(COUNTA(A1424:AG1424,AI1424,AL1424:AP1424)=0,"",IF(TRIM(A1424)="","AIR-ID REQUIRED",IF(OR(AND(K1424&lt;&gt;"",ISNA(MATCH(K1424,{"Yes","No","Unknown"},0))),AND(Q1424&lt;&gt;"",ISNA(MATCH(Q1424,{"Yes","No","Unknown"},0))),AND(R1424&lt;&gt;"",ISNA(MATCH(R1424,{"Yes","No","Unknown"},0))),AND(T1424&lt;&gt;"",ISNA(MATCH(T1424,{"Yes","No","Unknown"},0))),AND(J1424&lt;&gt;"",ISNA(MATCH(J1424,{"Improving","Stable","Deteriorating","New / Baseline","Not yet known"},0))),AND(Z1424&lt;&gt;"",ISNA(MATCH(Z1424,{"Open","Reviewed","Action Open","Escalated","Closed"},0))),AND(AG1424&lt;&gt;"",ISNA(MATCH(AG1424,{"UC-ID specific","Shared system baseline"},0))),AND(AI1424&lt;&gt;"",ISNA(MATCH(AI1424,{"Low","Medium","High","Critical"},0))),AND(AL1424&lt;&gt;"",COUNTIF(Lists!$A$3:$A$10,AL1424)=0),AND(AO1424&lt;&gt;"",ISNA(MATCH(AO1424,{"Operational monitoring","Performance review","Formal review"},0))),AND(AP1424&lt;&gt;"",ISNA(MATCH(AP1424,{"Raised per Monitoring and Review Plan","Not action-capable","Action-capable: raise not yet set"},0)))),"INVALID VALUE — use the dropdown list",IF(AND(AG1424="UC-ID specific",OR(AF1424="",AF1424="None")),"UC-ID REQUIRED",IF(OR(J1424="",K1424="",Q1424="",R1424="",T1424="",AL1424="",J1424="Not yet known",K1424="Unknown",Q1424="Unknown",R1424="Unknown",T1424="Unknown"),"UNKNOWN TO RESOLVE",IF(AND(K1424="Yes",OR(H1424="",I1424="",M1424="",N1424="",O1424="",P1424="",P1424="None",X1424="")),"BREACH ACTION INCOMPLETE",IF(AND(OR(K1424="Yes",Q1424="Yes"),AL1424="None"),"TRIGGER NOT RECORDED — select the E.4 trigger",IF(AND(OR(AND(AL1424&lt;&gt;"",AL1424&lt;&gt;"None"),R1424="Yes"),AM1424=""),"REASSESSMENT / CONSIDERATION REF REQUIRED",IF(AND(OR(R1424="Yes",T1424="Yes"),U1424=""),"GATE LOG EVENT ID REQUIRED",IF(OR(AND(D1424&lt;&gt;"",NOT(ISNUMBER(D1424))),AND(Y1424&lt;&gt;"",NOT(ISNUMBER(Y1424))),AND(ISNUMBER(D1424),ISNUMBER(Y1424),Y1424&lt;=D1424)),"DATE CHECK — Review and Next Review must be dates, Next after Review",IF(AND(ISNUMBER(AC1424),ISNUMBER(AD1424),AD1424&gt;AC1424),"SAMPLE EXCEEDS POPULATION",IF(AND(ISNUMBER(AD1424),ISNUMBER(AK1424),AD1424&lt;AK1424),"SAMPLE BELOW TIER MINIMUM",IF(AND(AI1424&lt;&gt;"",ISNUMBER(Y1424),AO1424=""),"REVIEW TYPE REQUIRED: operational, performance or formal (§6.4.4)",IF(AND(ISNUMBER(D1424),ISNUMBER(Y1424),AI1424&lt;&gt;"",Y1424-D1424&gt;IF(AI1424="Critical",31,IF(AI1424="High",IF(OR(AO1424="Operational monitoring",AO1424="Performance review"),31,92),IF(AI1424="Medium",IF(AO1424="Operational monitoring",31,IF(AO1424="Performance review",92,366)),366)))),"NEXT REVIEW EXCEEDS TIER CADENCE",IF(OR(AP1424="",AP1424="Action-capable: raise not yet set"),"AGENTIC CADENCE RAISE NOT SET (§6.4.4; size to be set by the Council)",IF(AND(Z1424="Closed",OR(D1424="",E1424="",G1424="",H1424="",I1424="",X1424="",Y1424="",AA1424="",AB1424="",NOT(ISNUMBER(AC1424)),NOT(ISNUMBER(AD1424)),AC1424&lt;1,AD1424&lt;1,AE1424="",AG1424="",AI1424="")),"CLOSURE EVIDENCE MISSING",IF(Z1424="Closed","Closure ready for independent review","Open / review")))))))))))))))))</f>
        <v/>
      </c>
      <c r="AI1424" s="0" t="n"/>
      <c r="AJ1424" s="0">
        <f>IF(AI1424="","",IF(AO1424="Operational monitoring",IF(AI1424="Low","Routine operational monitoring by the Service Owner",IF(AI1424="Medium","Monthly","Continuous (logged at least monthly)")),IF(AO1424="Performance review",IF(AI1424="Critical","At least monthly",IF(AI1424="High","Monthly",IF(AI1424="Medium","Quarterly","Annual"))),IF(AI1424="Critical","Continuous monitoring; formal review at least monthly",IF(AI1424="High","Quarterly","Annual")))))</f>
        <v/>
      </c>
      <c r="AK1424" s="0">
        <f>IF(OR(AI1424="",NOT(ISNUMBER(AC1424))),"",IF(OR(AI1424="Critical",AI1424="High"),MIN(AC1424,MAX(30,ROUNDUP(0.05*AC1424,0))),IF(AI1424="Medium",MIN(AC1424,20),MIN(AC1424,10))))</f>
        <v/>
      </c>
      <c r="AL1424" s="0" t="n"/>
      <c r="AM1424" s="0" t="n"/>
      <c r="AN1424" s="0" t="n"/>
      <c r="AO1424" s="0" t="n"/>
      <c r="AP1424" s="0" t="n"/>
    </row>
    <row r="1425">
      <c r="A1425" s="49" t="n"/>
      <c r="B1425" s="50" t="n"/>
      <c r="C1425" s="50" t="n"/>
      <c r="D1425" s="51" t="n"/>
      <c r="E1425" s="50" t="n"/>
      <c r="F1425" s="50" t="n"/>
      <c r="G1425" s="50" t="n"/>
      <c r="H1425" s="50" t="n"/>
      <c r="I1425" s="50" t="n"/>
      <c r="J1425" s="50" t="n"/>
      <c r="K1425" s="50" t="n"/>
      <c r="L1425" s="50" t="n"/>
      <c r="M1425" s="50" t="n"/>
      <c r="N1425" s="50" t="n"/>
      <c r="O1425" s="51" t="n"/>
      <c r="P1425" s="50" t="n"/>
      <c r="Q1425" s="50" t="n"/>
      <c r="R1425" s="50" t="n"/>
      <c r="S1425" s="50" t="n"/>
      <c r="T1425" s="50" t="n"/>
      <c r="U1425" s="50" t="n"/>
      <c r="V1425" s="50" t="n"/>
      <c r="W1425" s="50" t="n"/>
      <c r="X1425" s="50" t="n"/>
      <c r="Y1425" s="51" t="n"/>
      <c r="Z1425" s="52" t="n"/>
      <c r="AA1425" s="50" t="n"/>
      <c r="AB1425" s="50" t="n"/>
      <c r="AC1425" s="61" t="n"/>
      <c r="AD1425" s="61" t="n"/>
      <c r="AE1425" s="50" t="n"/>
      <c r="AF1425" s="0" t="n"/>
      <c r="AG1425" s="0" t="n"/>
      <c r="AH1425" s="85">
        <f>IF(COUNTA(A1425:AG1425,AI1425,AL1425:AP1425)=0,"",IF(TRIM(A1425)="","AIR-ID REQUIRED",IF(OR(AND(K1425&lt;&gt;"",ISNA(MATCH(K1425,{"Yes","No","Unknown"},0))),AND(Q1425&lt;&gt;"",ISNA(MATCH(Q1425,{"Yes","No","Unknown"},0))),AND(R1425&lt;&gt;"",ISNA(MATCH(R1425,{"Yes","No","Unknown"},0))),AND(T1425&lt;&gt;"",ISNA(MATCH(T1425,{"Yes","No","Unknown"},0))),AND(J1425&lt;&gt;"",ISNA(MATCH(J1425,{"Improving","Stable","Deteriorating","New / Baseline","Not yet known"},0))),AND(Z1425&lt;&gt;"",ISNA(MATCH(Z1425,{"Open","Reviewed","Action Open","Escalated","Closed"},0))),AND(AG1425&lt;&gt;"",ISNA(MATCH(AG1425,{"UC-ID specific","Shared system baseline"},0))),AND(AI1425&lt;&gt;"",ISNA(MATCH(AI1425,{"Low","Medium","High","Critical"},0))),AND(AL1425&lt;&gt;"",COUNTIF(Lists!$A$3:$A$10,AL1425)=0),AND(AO1425&lt;&gt;"",ISNA(MATCH(AO1425,{"Operational monitoring","Performance review","Formal review"},0))),AND(AP1425&lt;&gt;"",ISNA(MATCH(AP1425,{"Raised per Monitoring and Review Plan","Not action-capable","Action-capable: raise not yet set"},0)))),"INVALID VALUE — use the dropdown list",IF(AND(AG1425="UC-ID specific",OR(AF1425="",AF1425="None")),"UC-ID REQUIRED",IF(OR(J1425="",K1425="",Q1425="",R1425="",T1425="",AL1425="",J1425="Not yet known",K1425="Unknown",Q1425="Unknown",R1425="Unknown",T1425="Unknown"),"UNKNOWN TO RESOLVE",IF(AND(K1425="Yes",OR(H1425="",I1425="",M1425="",N1425="",O1425="",P1425="",P1425="None",X1425="")),"BREACH ACTION INCOMPLETE",IF(AND(OR(K1425="Yes",Q1425="Yes"),AL1425="None"),"TRIGGER NOT RECORDED — select the E.4 trigger",IF(AND(OR(AND(AL1425&lt;&gt;"",AL1425&lt;&gt;"None"),R1425="Yes"),AM1425=""),"REASSESSMENT / CONSIDERATION REF REQUIRED",IF(AND(OR(R1425="Yes",T1425="Yes"),U1425=""),"GATE LOG EVENT ID REQUIRED",IF(OR(AND(D1425&lt;&gt;"",NOT(ISNUMBER(D1425))),AND(Y1425&lt;&gt;"",NOT(ISNUMBER(Y1425))),AND(ISNUMBER(D1425),ISNUMBER(Y1425),Y1425&lt;=D1425)),"DATE CHECK — Review and Next Review must be dates, Next after Review",IF(AND(ISNUMBER(AC1425),ISNUMBER(AD1425),AD1425&gt;AC1425),"SAMPLE EXCEEDS POPULATION",IF(AND(ISNUMBER(AD1425),ISNUMBER(AK1425),AD1425&lt;AK1425),"SAMPLE BELOW TIER MINIMUM",IF(AND(AI1425&lt;&gt;"",ISNUMBER(Y1425),AO1425=""),"REVIEW TYPE REQUIRED: operational, performance or formal (§6.4.4)",IF(AND(ISNUMBER(D1425),ISNUMBER(Y1425),AI1425&lt;&gt;"",Y1425-D1425&gt;IF(AI1425="Critical",31,IF(AI1425="High",IF(OR(AO1425="Operational monitoring",AO1425="Performance review"),31,92),IF(AI1425="Medium",IF(AO1425="Operational monitoring",31,IF(AO1425="Performance review",92,366)),366)))),"NEXT REVIEW EXCEEDS TIER CADENCE",IF(OR(AP1425="",AP1425="Action-capable: raise not yet set"),"AGENTIC CADENCE RAISE NOT SET (§6.4.4; size to be set by the Council)",IF(AND(Z1425="Closed",OR(D1425="",E1425="",G1425="",H1425="",I1425="",X1425="",Y1425="",AA1425="",AB1425="",NOT(ISNUMBER(AC1425)),NOT(ISNUMBER(AD1425)),AC1425&lt;1,AD1425&lt;1,AE1425="",AG1425="",AI1425="")),"CLOSURE EVIDENCE MISSING",IF(Z1425="Closed","Closure ready for independent review","Open / review")))))))))))))))))</f>
        <v/>
      </c>
      <c r="AI1425" s="0" t="n"/>
      <c r="AJ1425" s="0">
        <f>IF(AI1425="","",IF(AO1425="Operational monitoring",IF(AI1425="Low","Routine operational monitoring by the Service Owner",IF(AI1425="Medium","Monthly","Continuous (logged at least monthly)")),IF(AO1425="Performance review",IF(AI1425="Critical","At least monthly",IF(AI1425="High","Monthly",IF(AI1425="Medium","Quarterly","Annual"))),IF(AI1425="Critical","Continuous monitoring; formal review at least monthly",IF(AI1425="High","Quarterly","Annual")))))</f>
        <v/>
      </c>
      <c r="AK1425" s="0">
        <f>IF(OR(AI1425="",NOT(ISNUMBER(AC1425))),"",IF(OR(AI1425="Critical",AI1425="High"),MIN(AC1425,MAX(30,ROUNDUP(0.05*AC1425,0))),IF(AI1425="Medium",MIN(AC1425,20),MIN(AC1425,10))))</f>
        <v/>
      </c>
      <c r="AL1425" s="0" t="n"/>
      <c r="AM1425" s="0" t="n"/>
      <c r="AN1425" s="0" t="n"/>
      <c r="AO1425" s="0" t="n"/>
      <c r="AP1425" s="0" t="n"/>
    </row>
    <row r="1426">
      <c r="A1426" s="49" t="n"/>
      <c r="B1426" s="50" t="n"/>
      <c r="C1426" s="50" t="n"/>
      <c r="D1426" s="51" t="n"/>
      <c r="E1426" s="50" t="n"/>
      <c r="F1426" s="50" t="n"/>
      <c r="G1426" s="50" t="n"/>
      <c r="H1426" s="50" t="n"/>
      <c r="I1426" s="50" t="n"/>
      <c r="J1426" s="50" t="n"/>
      <c r="K1426" s="50" t="n"/>
      <c r="L1426" s="50" t="n"/>
      <c r="M1426" s="50" t="n"/>
      <c r="N1426" s="50" t="n"/>
      <c r="O1426" s="51" t="n"/>
      <c r="P1426" s="50" t="n"/>
      <c r="Q1426" s="50" t="n"/>
      <c r="R1426" s="50" t="n"/>
      <c r="S1426" s="50" t="n"/>
      <c r="T1426" s="50" t="n"/>
      <c r="U1426" s="50" t="n"/>
      <c r="V1426" s="50" t="n"/>
      <c r="W1426" s="50" t="n"/>
      <c r="X1426" s="50" t="n"/>
      <c r="Y1426" s="51" t="n"/>
      <c r="Z1426" s="52" t="n"/>
      <c r="AA1426" s="50" t="n"/>
      <c r="AB1426" s="50" t="n"/>
      <c r="AC1426" s="61" t="n"/>
      <c r="AD1426" s="61" t="n"/>
      <c r="AE1426" s="50" t="n"/>
      <c r="AF1426" s="0" t="n"/>
      <c r="AG1426" s="0" t="n"/>
      <c r="AH1426" s="85">
        <f>IF(COUNTA(A1426:AG1426,AI1426,AL1426:AP1426)=0,"",IF(TRIM(A1426)="","AIR-ID REQUIRED",IF(OR(AND(K1426&lt;&gt;"",ISNA(MATCH(K1426,{"Yes","No","Unknown"},0))),AND(Q1426&lt;&gt;"",ISNA(MATCH(Q1426,{"Yes","No","Unknown"},0))),AND(R1426&lt;&gt;"",ISNA(MATCH(R1426,{"Yes","No","Unknown"},0))),AND(T1426&lt;&gt;"",ISNA(MATCH(T1426,{"Yes","No","Unknown"},0))),AND(J1426&lt;&gt;"",ISNA(MATCH(J1426,{"Improving","Stable","Deteriorating","New / Baseline","Not yet known"},0))),AND(Z1426&lt;&gt;"",ISNA(MATCH(Z1426,{"Open","Reviewed","Action Open","Escalated","Closed"},0))),AND(AG1426&lt;&gt;"",ISNA(MATCH(AG1426,{"UC-ID specific","Shared system baseline"},0))),AND(AI1426&lt;&gt;"",ISNA(MATCH(AI1426,{"Low","Medium","High","Critical"},0))),AND(AL1426&lt;&gt;"",COUNTIF(Lists!$A$3:$A$10,AL1426)=0),AND(AO1426&lt;&gt;"",ISNA(MATCH(AO1426,{"Operational monitoring","Performance review","Formal review"},0))),AND(AP1426&lt;&gt;"",ISNA(MATCH(AP1426,{"Raised per Monitoring and Review Plan","Not action-capable","Action-capable: raise not yet set"},0)))),"INVALID VALUE — use the dropdown list",IF(AND(AG1426="UC-ID specific",OR(AF1426="",AF1426="None")),"UC-ID REQUIRED",IF(OR(J1426="",K1426="",Q1426="",R1426="",T1426="",AL1426="",J1426="Not yet known",K1426="Unknown",Q1426="Unknown",R1426="Unknown",T1426="Unknown"),"UNKNOWN TO RESOLVE",IF(AND(K1426="Yes",OR(H1426="",I1426="",M1426="",N1426="",O1426="",P1426="",P1426="None",X1426="")),"BREACH ACTION INCOMPLETE",IF(AND(OR(K1426="Yes",Q1426="Yes"),AL1426="None"),"TRIGGER NOT RECORDED — select the E.4 trigger",IF(AND(OR(AND(AL1426&lt;&gt;"",AL1426&lt;&gt;"None"),R1426="Yes"),AM1426=""),"REASSESSMENT / CONSIDERATION REF REQUIRED",IF(AND(OR(R1426="Yes",T1426="Yes"),U1426=""),"GATE LOG EVENT ID REQUIRED",IF(OR(AND(D1426&lt;&gt;"",NOT(ISNUMBER(D1426))),AND(Y1426&lt;&gt;"",NOT(ISNUMBER(Y1426))),AND(ISNUMBER(D1426),ISNUMBER(Y1426),Y1426&lt;=D1426)),"DATE CHECK — Review and Next Review must be dates, Next after Review",IF(AND(ISNUMBER(AC1426),ISNUMBER(AD1426),AD1426&gt;AC1426),"SAMPLE EXCEEDS POPULATION",IF(AND(ISNUMBER(AD1426),ISNUMBER(AK1426),AD1426&lt;AK1426),"SAMPLE BELOW TIER MINIMUM",IF(AND(AI1426&lt;&gt;"",ISNUMBER(Y1426),AO1426=""),"REVIEW TYPE REQUIRED: operational, performance or formal (§6.4.4)",IF(AND(ISNUMBER(D1426),ISNUMBER(Y1426),AI1426&lt;&gt;"",Y1426-D1426&gt;IF(AI1426="Critical",31,IF(AI1426="High",IF(OR(AO1426="Operational monitoring",AO1426="Performance review"),31,92),IF(AI1426="Medium",IF(AO1426="Operational monitoring",31,IF(AO1426="Performance review",92,366)),366)))),"NEXT REVIEW EXCEEDS TIER CADENCE",IF(OR(AP1426="",AP1426="Action-capable: raise not yet set"),"AGENTIC CADENCE RAISE NOT SET (§6.4.4; size to be set by the Council)",IF(AND(Z1426="Closed",OR(D1426="",E1426="",G1426="",H1426="",I1426="",X1426="",Y1426="",AA1426="",AB1426="",NOT(ISNUMBER(AC1426)),NOT(ISNUMBER(AD1426)),AC1426&lt;1,AD1426&lt;1,AE1426="",AG1426="",AI1426="")),"CLOSURE EVIDENCE MISSING",IF(Z1426="Closed","Closure ready for independent review","Open / review")))))))))))))))))</f>
        <v/>
      </c>
      <c r="AI1426" s="0" t="n"/>
      <c r="AJ1426" s="0">
        <f>IF(AI1426="","",IF(AO1426="Operational monitoring",IF(AI1426="Low","Routine operational monitoring by the Service Owner",IF(AI1426="Medium","Monthly","Continuous (logged at least monthly)")),IF(AO1426="Performance review",IF(AI1426="Critical","At least monthly",IF(AI1426="High","Monthly",IF(AI1426="Medium","Quarterly","Annual"))),IF(AI1426="Critical","Continuous monitoring; formal review at least monthly",IF(AI1426="High","Quarterly","Annual")))))</f>
        <v/>
      </c>
      <c r="AK1426" s="0">
        <f>IF(OR(AI1426="",NOT(ISNUMBER(AC1426))),"",IF(OR(AI1426="Critical",AI1426="High"),MIN(AC1426,MAX(30,ROUNDUP(0.05*AC1426,0))),IF(AI1426="Medium",MIN(AC1426,20),MIN(AC1426,10))))</f>
        <v/>
      </c>
      <c r="AL1426" s="0" t="n"/>
      <c r="AM1426" s="0" t="n"/>
      <c r="AN1426" s="0" t="n"/>
      <c r="AO1426" s="0" t="n"/>
      <c r="AP1426" s="0" t="n"/>
    </row>
    <row r="1427">
      <c r="A1427" s="49" t="n"/>
      <c r="B1427" s="50" t="n"/>
      <c r="C1427" s="50" t="n"/>
      <c r="D1427" s="51" t="n"/>
      <c r="E1427" s="50" t="n"/>
      <c r="F1427" s="50" t="n"/>
      <c r="G1427" s="50" t="n"/>
      <c r="H1427" s="50" t="n"/>
      <c r="I1427" s="50" t="n"/>
      <c r="J1427" s="50" t="n"/>
      <c r="K1427" s="50" t="n"/>
      <c r="L1427" s="50" t="n"/>
      <c r="M1427" s="50" t="n"/>
      <c r="N1427" s="50" t="n"/>
      <c r="O1427" s="51" t="n"/>
      <c r="P1427" s="50" t="n"/>
      <c r="Q1427" s="50" t="n"/>
      <c r="R1427" s="50" t="n"/>
      <c r="S1427" s="50" t="n"/>
      <c r="T1427" s="50" t="n"/>
      <c r="U1427" s="50" t="n"/>
      <c r="V1427" s="50" t="n"/>
      <c r="W1427" s="50" t="n"/>
      <c r="X1427" s="50" t="n"/>
      <c r="Y1427" s="51" t="n"/>
      <c r="Z1427" s="52" t="n"/>
      <c r="AA1427" s="50" t="n"/>
      <c r="AB1427" s="50" t="n"/>
      <c r="AC1427" s="61" t="n"/>
      <c r="AD1427" s="61" t="n"/>
      <c r="AE1427" s="50" t="n"/>
      <c r="AF1427" s="0" t="n"/>
      <c r="AG1427" s="0" t="n"/>
      <c r="AH1427" s="85">
        <f>IF(COUNTA(A1427:AG1427,AI1427,AL1427:AP1427)=0,"",IF(TRIM(A1427)="","AIR-ID REQUIRED",IF(OR(AND(K1427&lt;&gt;"",ISNA(MATCH(K1427,{"Yes","No","Unknown"},0))),AND(Q1427&lt;&gt;"",ISNA(MATCH(Q1427,{"Yes","No","Unknown"},0))),AND(R1427&lt;&gt;"",ISNA(MATCH(R1427,{"Yes","No","Unknown"},0))),AND(T1427&lt;&gt;"",ISNA(MATCH(T1427,{"Yes","No","Unknown"},0))),AND(J1427&lt;&gt;"",ISNA(MATCH(J1427,{"Improving","Stable","Deteriorating","New / Baseline","Not yet known"},0))),AND(Z1427&lt;&gt;"",ISNA(MATCH(Z1427,{"Open","Reviewed","Action Open","Escalated","Closed"},0))),AND(AG1427&lt;&gt;"",ISNA(MATCH(AG1427,{"UC-ID specific","Shared system baseline"},0))),AND(AI1427&lt;&gt;"",ISNA(MATCH(AI1427,{"Low","Medium","High","Critical"},0))),AND(AL1427&lt;&gt;"",COUNTIF(Lists!$A$3:$A$10,AL1427)=0),AND(AO1427&lt;&gt;"",ISNA(MATCH(AO1427,{"Operational monitoring","Performance review","Formal review"},0))),AND(AP1427&lt;&gt;"",ISNA(MATCH(AP1427,{"Raised per Monitoring and Review Plan","Not action-capable","Action-capable: raise not yet set"},0)))),"INVALID VALUE — use the dropdown list",IF(AND(AG1427="UC-ID specific",OR(AF1427="",AF1427="None")),"UC-ID REQUIRED",IF(OR(J1427="",K1427="",Q1427="",R1427="",T1427="",AL1427="",J1427="Not yet known",K1427="Unknown",Q1427="Unknown",R1427="Unknown",T1427="Unknown"),"UNKNOWN TO RESOLVE",IF(AND(K1427="Yes",OR(H1427="",I1427="",M1427="",N1427="",O1427="",P1427="",P1427="None",X1427="")),"BREACH ACTION INCOMPLETE",IF(AND(OR(K1427="Yes",Q1427="Yes"),AL1427="None"),"TRIGGER NOT RECORDED — select the E.4 trigger",IF(AND(OR(AND(AL1427&lt;&gt;"",AL1427&lt;&gt;"None"),R1427="Yes"),AM1427=""),"REASSESSMENT / CONSIDERATION REF REQUIRED",IF(AND(OR(R1427="Yes",T1427="Yes"),U1427=""),"GATE LOG EVENT ID REQUIRED",IF(OR(AND(D1427&lt;&gt;"",NOT(ISNUMBER(D1427))),AND(Y1427&lt;&gt;"",NOT(ISNUMBER(Y1427))),AND(ISNUMBER(D1427),ISNUMBER(Y1427),Y1427&lt;=D1427)),"DATE CHECK — Review and Next Review must be dates, Next after Review",IF(AND(ISNUMBER(AC1427),ISNUMBER(AD1427),AD1427&gt;AC1427),"SAMPLE EXCEEDS POPULATION",IF(AND(ISNUMBER(AD1427),ISNUMBER(AK1427),AD1427&lt;AK1427),"SAMPLE BELOW TIER MINIMUM",IF(AND(AI1427&lt;&gt;"",ISNUMBER(Y1427),AO1427=""),"REVIEW TYPE REQUIRED: operational, performance or formal (§6.4.4)",IF(AND(ISNUMBER(D1427),ISNUMBER(Y1427),AI1427&lt;&gt;"",Y1427-D1427&gt;IF(AI1427="Critical",31,IF(AI1427="High",IF(OR(AO1427="Operational monitoring",AO1427="Performance review"),31,92),IF(AI1427="Medium",IF(AO1427="Operational monitoring",31,IF(AO1427="Performance review",92,366)),366)))),"NEXT REVIEW EXCEEDS TIER CADENCE",IF(OR(AP1427="",AP1427="Action-capable: raise not yet set"),"AGENTIC CADENCE RAISE NOT SET (§6.4.4; size to be set by the Council)",IF(AND(Z1427="Closed",OR(D1427="",E1427="",G1427="",H1427="",I1427="",X1427="",Y1427="",AA1427="",AB1427="",NOT(ISNUMBER(AC1427)),NOT(ISNUMBER(AD1427)),AC1427&lt;1,AD1427&lt;1,AE1427="",AG1427="",AI1427="")),"CLOSURE EVIDENCE MISSING",IF(Z1427="Closed","Closure ready for independent review","Open / review")))))))))))))))))</f>
        <v/>
      </c>
      <c r="AI1427" s="0" t="n"/>
      <c r="AJ1427" s="0">
        <f>IF(AI1427="","",IF(AO1427="Operational monitoring",IF(AI1427="Low","Routine operational monitoring by the Service Owner",IF(AI1427="Medium","Monthly","Continuous (logged at least monthly)")),IF(AO1427="Performance review",IF(AI1427="Critical","At least monthly",IF(AI1427="High","Monthly",IF(AI1427="Medium","Quarterly","Annual"))),IF(AI1427="Critical","Continuous monitoring; formal review at least monthly",IF(AI1427="High","Quarterly","Annual")))))</f>
        <v/>
      </c>
      <c r="AK1427" s="0">
        <f>IF(OR(AI1427="",NOT(ISNUMBER(AC1427))),"",IF(OR(AI1427="Critical",AI1427="High"),MIN(AC1427,MAX(30,ROUNDUP(0.05*AC1427,0))),IF(AI1427="Medium",MIN(AC1427,20),MIN(AC1427,10))))</f>
        <v/>
      </c>
      <c r="AL1427" s="0" t="n"/>
      <c r="AM1427" s="0" t="n"/>
      <c r="AN1427" s="0" t="n"/>
      <c r="AO1427" s="0" t="n"/>
      <c r="AP1427" s="0" t="n"/>
    </row>
    <row r="1428">
      <c r="A1428" s="49" t="n"/>
      <c r="B1428" s="50" t="n"/>
      <c r="C1428" s="50" t="n"/>
      <c r="D1428" s="51" t="n"/>
      <c r="E1428" s="50" t="n"/>
      <c r="F1428" s="50" t="n"/>
      <c r="G1428" s="50" t="n"/>
      <c r="H1428" s="50" t="n"/>
      <c r="I1428" s="50" t="n"/>
      <c r="J1428" s="50" t="n"/>
      <c r="K1428" s="50" t="n"/>
      <c r="L1428" s="50" t="n"/>
      <c r="M1428" s="50" t="n"/>
      <c r="N1428" s="50" t="n"/>
      <c r="O1428" s="51" t="n"/>
      <c r="P1428" s="50" t="n"/>
      <c r="Q1428" s="50" t="n"/>
      <c r="R1428" s="50" t="n"/>
      <c r="S1428" s="50" t="n"/>
      <c r="T1428" s="50" t="n"/>
      <c r="U1428" s="50" t="n"/>
      <c r="V1428" s="50" t="n"/>
      <c r="W1428" s="50" t="n"/>
      <c r="X1428" s="50" t="n"/>
      <c r="Y1428" s="51" t="n"/>
      <c r="Z1428" s="52" t="n"/>
      <c r="AA1428" s="50" t="n"/>
      <c r="AB1428" s="50" t="n"/>
      <c r="AC1428" s="61" t="n"/>
      <c r="AD1428" s="61" t="n"/>
      <c r="AE1428" s="50" t="n"/>
      <c r="AF1428" s="0" t="n"/>
      <c r="AG1428" s="0" t="n"/>
      <c r="AH1428" s="85">
        <f>IF(COUNTA(A1428:AG1428,AI1428,AL1428:AP1428)=0,"",IF(TRIM(A1428)="","AIR-ID REQUIRED",IF(OR(AND(K1428&lt;&gt;"",ISNA(MATCH(K1428,{"Yes","No","Unknown"},0))),AND(Q1428&lt;&gt;"",ISNA(MATCH(Q1428,{"Yes","No","Unknown"},0))),AND(R1428&lt;&gt;"",ISNA(MATCH(R1428,{"Yes","No","Unknown"},0))),AND(T1428&lt;&gt;"",ISNA(MATCH(T1428,{"Yes","No","Unknown"},0))),AND(J1428&lt;&gt;"",ISNA(MATCH(J1428,{"Improving","Stable","Deteriorating","New / Baseline","Not yet known"},0))),AND(Z1428&lt;&gt;"",ISNA(MATCH(Z1428,{"Open","Reviewed","Action Open","Escalated","Closed"},0))),AND(AG1428&lt;&gt;"",ISNA(MATCH(AG1428,{"UC-ID specific","Shared system baseline"},0))),AND(AI1428&lt;&gt;"",ISNA(MATCH(AI1428,{"Low","Medium","High","Critical"},0))),AND(AL1428&lt;&gt;"",COUNTIF(Lists!$A$3:$A$10,AL1428)=0),AND(AO1428&lt;&gt;"",ISNA(MATCH(AO1428,{"Operational monitoring","Performance review","Formal review"},0))),AND(AP1428&lt;&gt;"",ISNA(MATCH(AP1428,{"Raised per Monitoring and Review Plan","Not action-capable","Action-capable: raise not yet set"},0)))),"INVALID VALUE — use the dropdown list",IF(AND(AG1428="UC-ID specific",OR(AF1428="",AF1428="None")),"UC-ID REQUIRED",IF(OR(J1428="",K1428="",Q1428="",R1428="",T1428="",AL1428="",J1428="Not yet known",K1428="Unknown",Q1428="Unknown",R1428="Unknown",T1428="Unknown"),"UNKNOWN TO RESOLVE",IF(AND(K1428="Yes",OR(H1428="",I1428="",M1428="",N1428="",O1428="",P1428="",P1428="None",X1428="")),"BREACH ACTION INCOMPLETE",IF(AND(OR(K1428="Yes",Q1428="Yes"),AL1428="None"),"TRIGGER NOT RECORDED — select the E.4 trigger",IF(AND(OR(AND(AL1428&lt;&gt;"",AL1428&lt;&gt;"None"),R1428="Yes"),AM1428=""),"REASSESSMENT / CONSIDERATION REF REQUIRED",IF(AND(OR(R1428="Yes",T1428="Yes"),U1428=""),"GATE LOG EVENT ID REQUIRED",IF(OR(AND(D1428&lt;&gt;"",NOT(ISNUMBER(D1428))),AND(Y1428&lt;&gt;"",NOT(ISNUMBER(Y1428))),AND(ISNUMBER(D1428),ISNUMBER(Y1428),Y1428&lt;=D1428)),"DATE CHECK — Review and Next Review must be dates, Next after Review",IF(AND(ISNUMBER(AC1428),ISNUMBER(AD1428),AD1428&gt;AC1428),"SAMPLE EXCEEDS POPULATION",IF(AND(ISNUMBER(AD1428),ISNUMBER(AK1428),AD1428&lt;AK1428),"SAMPLE BELOW TIER MINIMUM",IF(AND(AI1428&lt;&gt;"",ISNUMBER(Y1428),AO1428=""),"REVIEW TYPE REQUIRED: operational, performance or formal (§6.4.4)",IF(AND(ISNUMBER(D1428),ISNUMBER(Y1428),AI1428&lt;&gt;"",Y1428-D1428&gt;IF(AI1428="Critical",31,IF(AI1428="High",IF(OR(AO1428="Operational monitoring",AO1428="Performance review"),31,92),IF(AI1428="Medium",IF(AO1428="Operational monitoring",31,IF(AO1428="Performance review",92,366)),366)))),"NEXT REVIEW EXCEEDS TIER CADENCE",IF(OR(AP1428="",AP1428="Action-capable: raise not yet set"),"AGENTIC CADENCE RAISE NOT SET (§6.4.4; size to be set by the Council)",IF(AND(Z1428="Closed",OR(D1428="",E1428="",G1428="",H1428="",I1428="",X1428="",Y1428="",AA1428="",AB1428="",NOT(ISNUMBER(AC1428)),NOT(ISNUMBER(AD1428)),AC1428&lt;1,AD1428&lt;1,AE1428="",AG1428="",AI1428="")),"CLOSURE EVIDENCE MISSING",IF(Z1428="Closed","Closure ready for independent review","Open / review")))))))))))))))))</f>
        <v/>
      </c>
      <c r="AI1428" s="0" t="n"/>
      <c r="AJ1428" s="0">
        <f>IF(AI1428="","",IF(AO1428="Operational monitoring",IF(AI1428="Low","Routine operational monitoring by the Service Owner",IF(AI1428="Medium","Monthly","Continuous (logged at least monthly)")),IF(AO1428="Performance review",IF(AI1428="Critical","At least monthly",IF(AI1428="High","Monthly",IF(AI1428="Medium","Quarterly","Annual"))),IF(AI1428="Critical","Continuous monitoring; formal review at least monthly",IF(AI1428="High","Quarterly","Annual")))))</f>
        <v/>
      </c>
      <c r="AK1428" s="0">
        <f>IF(OR(AI1428="",NOT(ISNUMBER(AC1428))),"",IF(OR(AI1428="Critical",AI1428="High"),MIN(AC1428,MAX(30,ROUNDUP(0.05*AC1428,0))),IF(AI1428="Medium",MIN(AC1428,20),MIN(AC1428,10))))</f>
        <v/>
      </c>
      <c r="AL1428" s="0" t="n"/>
      <c r="AM1428" s="0" t="n"/>
      <c r="AN1428" s="0" t="n"/>
      <c r="AO1428" s="0" t="n"/>
      <c r="AP1428" s="0" t="n"/>
    </row>
    <row r="1429">
      <c r="A1429" s="49" t="n"/>
      <c r="B1429" s="50" t="n"/>
      <c r="C1429" s="50" t="n"/>
      <c r="D1429" s="51" t="n"/>
      <c r="E1429" s="50" t="n"/>
      <c r="F1429" s="50" t="n"/>
      <c r="G1429" s="50" t="n"/>
      <c r="H1429" s="50" t="n"/>
      <c r="I1429" s="50" t="n"/>
      <c r="J1429" s="50" t="n"/>
      <c r="K1429" s="50" t="n"/>
      <c r="L1429" s="50" t="n"/>
      <c r="M1429" s="50" t="n"/>
      <c r="N1429" s="50" t="n"/>
      <c r="O1429" s="51" t="n"/>
      <c r="P1429" s="50" t="n"/>
      <c r="Q1429" s="50" t="n"/>
      <c r="R1429" s="50" t="n"/>
      <c r="S1429" s="50" t="n"/>
      <c r="T1429" s="50" t="n"/>
      <c r="U1429" s="50" t="n"/>
      <c r="V1429" s="50" t="n"/>
      <c r="W1429" s="50" t="n"/>
      <c r="X1429" s="50" t="n"/>
      <c r="Y1429" s="51" t="n"/>
      <c r="Z1429" s="52" t="n"/>
      <c r="AA1429" s="50" t="n"/>
      <c r="AB1429" s="50" t="n"/>
      <c r="AC1429" s="61" t="n"/>
      <c r="AD1429" s="61" t="n"/>
      <c r="AE1429" s="50" t="n"/>
      <c r="AF1429" s="0" t="n"/>
      <c r="AG1429" s="0" t="n"/>
      <c r="AH1429" s="85">
        <f>IF(COUNTA(A1429:AG1429,AI1429,AL1429:AP1429)=0,"",IF(TRIM(A1429)="","AIR-ID REQUIRED",IF(OR(AND(K1429&lt;&gt;"",ISNA(MATCH(K1429,{"Yes","No","Unknown"},0))),AND(Q1429&lt;&gt;"",ISNA(MATCH(Q1429,{"Yes","No","Unknown"},0))),AND(R1429&lt;&gt;"",ISNA(MATCH(R1429,{"Yes","No","Unknown"},0))),AND(T1429&lt;&gt;"",ISNA(MATCH(T1429,{"Yes","No","Unknown"},0))),AND(J1429&lt;&gt;"",ISNA(MATCH(J1429,{"Improving","Stable","Deteriorating","New / Baseline","Not yet known"},0))),AND(Z1429&lt;&gt;"",ISNA(MATCH(Z1429,{"Open","Reviewed","Action Open","Escalated","Closed"},0))),AND(AG1429&lt;&gt;"",ISNA(MATCH(AG1429,{"UC-ID specific","Shared system baseline"},0))),AND(AI1429&lt;&gt;"",ISNA(MATCH(AI1429,{"Low","Medium","High","Critical"},0))),AND(AL1429&lt;&gt;"",COUNTIF(Lists!$A$3:$A$10,AL1429)=0),AND(AO1429&lt;&gt;"",ISNA(MATCH(AO1429,{"Operational monitoring","Performance review","Formal review"},0))),AND(AP1429&lt;&gt;"",ISNA(MATCH(AP1429,{"Raised per Monitoring and Review Plan","Not action-capable","Action-capable: raise not yet set"},0)))),"INVALID VALUE — use the dropdown list",IF(AND(AG1429="UC-ID specific",OR(AF1429="",AF1429="None")),"UC-ID REQUIRED",IF(OR(J1429="",K1429="",Q1429="",R1429="",T1429="",AL1429="",J1429="Not yet known",K1429="Unknown",Q1429="Unknown",R1429="Unknown",T1429="Unknown"),"UNKNOWN TO RESOLVE",IF(AND(K1429="Yes",OR(H1429="",I1429="",M1429="",N1429="",O1429="",P1429="",P1429="None",X1429="")),"BREACH ACTION INCOMPLETE",IF(AND(OR(K1429="Yes",Q1429="Yes"),AL1429="None"),"TRIGGER NOT RECORDED — select the E.4 trigger",IF(AND(OR(AND(AL1429&lt;&gt;"",AL1429&lt;&gt;"None"),R1429="Yes"),AM1429=""),"REASSESSMENT / CONSIDERATION REF REQUIRED",IF(AND(OR(R1429="Yes",T1429="Yes"),U1429=""),"GATE LOG EVENT ID REQUIRED",IF(OR(AND(D1429&lt;&gt;"",NOT(ISNUMBER(D1429))),AND(Y1429&lt;&gt;"",NOT(ISNUMBER(Y1429))),AND(ISNUMBER(D1429),ISNUMBER(Y1429),Y1429&lt;=D1429)),"DATE CHECK — Review and Next Review must be dates, Next after Review",IF(AND(ISNUMBER(AC1429),ISNUMBER(AD1429),AD1429&gt;AC1429),"SAMPLE EXCEEDS POPULATION",IF(AND(ISNUMBER(AD1429),ISNUMBER(AK1429),AD1429&lt;AK1429),"SAMPLE BELOW TIER MINIMUM",IF(AND(AI1429&lt;&gt;"",ISNUMBER(Y1429),AO1429=""),"REVIEW TYPE REQUIRED: operational, performance or formal (§6.4.4)",IF(AND(ISNUMBER(D1429),ISNUMBER(Y1429),AI1429&lt;&gt;"",Y1429-D1429&gt;IF(AI1429="Critical",31,IF(AI1429="High",IF(OR(AO1429="Operational monitoring",AO1429="Performance review"),31,92),IF(AI1429="Medium",IF(AO1429="Operational monitoring",31,IF(AO1429="Performance review",92,366)),366)))),"NEXT REVIEW EXCEEDS TIER CADENCE",IF(OR(AP1429="",AP1429="Action-capable: raise not yet set"),"AGENTIC CADENCE RAISE NOT SET (§6.4.4; size to be set by the Council)",IF(AND(Z1429="Closed",OR(D1429="",E1429="",G1429="",H1429="",I1429="",X1429="",Y1429="",AA1429="",AB1429="",NOT(ISNUMBER(AC1429)),NOT(ISNUMBER(AD1429)),AC1429&lt;1,AD1429&lt;1,AE1429="",AG1429="",AI1429="")),"CLOSURE EVIDENCE MISSING",IF(Z1429="Closed","Closure ready for independent review","Open / review")))))))))))))))))</f>
        <v/>
      </c>
      <c r="AI1429" s="0" t="n"/>
      <c r="AJ1429" s="0">
        <f>IF(AI1429="","",IF(AO1429="Operational monitoring",IF(AI1429="Low","Routine operational monitoring by the Service Owner",IF(AI1429="Medium","Monthly","Continuous (logged at least monthly)")),IF(AO1429="Performance review",IF(AI1429="Critical","At least monthly",IF(AI1429="High","Monthly",IF(AI1429="Medium","Quarterly","Annual"))),IF(AI1429="Critical","Continuous monitoring; formal review at least monthly",IF(AI1429="High","Quarterly","Annual")))))</f>
        <v/>
      </c>
      <c r="AK1429" s="0">
        <f>IF(OR(AI1429="",NOT(ISNUMBER(AC1429))),"",IF(OR(AI1429="Critical",AI1429="High"),MIN(AC1429,MAX(30,ROUNDUP(0.05*AC1429,0))),IF(AI1429="Medium",MIN(AC1429,20),MIN(AC1429,10))))</f>
        <v/>
      </c>
      <c r="AL1429" s="0" t="n"/>
      <c r="AM1429" s="0" t="n"/>
      <c r="AN1429" s="0" t="n"/>
      <c r="AO1429" s="0" t="n"/>
      <c r="AP1429" s="0" t="n"/>
    </row>
    <row r="1430">
      <c r="A1430" s="49" t="n"/>
      <c r="B1430" s="50" t="n"/>
      <c r="C1430" s="50" t="n"/>
      <c r="D1430" s="51" t="n"/>
      <c r="E1430" s="50" t="n"/>
      <c r="F1430" s="50" t="n"/>
      <c r="G1430" s="50" t="n"/>
      <c r="H1430" s="50" t="n"/>
      <c r="I1430" s="50" t="n"/>
      <c r="J1430" s="50" t="n"/>
      <c r="K1430" s="50" t="n"/>
      <c r="L1430" s="50" t="n"/>
      <c r="M1430" s="50" t="n"/>
      <c r="N1430" s="50" t="n"/>
      <c r="O1430" s="51" t="n"/>
      <c r="P1430" s="50" t="n"/>
      <c r="Q1430" s="50" t="n"/>
      <c r="R1430" s="50" t="n"/>
      <c r="S1430" s="50" t="n"/>
      <c r="T1430" s="50" t="n"/>
      <c r="U1430" s="50" t="n"/>
      <c r="V1430" s="50" t="n"/>
      <c r="W1430" s="50" t="n"/>
      <c r="X1430" s="50" t="n"/>
      <c r="Y1430" s="51" t="n"/>
      <c r="Z1430" s="52" t="n"/>
      <c r="AA1430" s="50" t="n"/>
      <c r="AB1430" s="50" t="n"/>
      <c r="AC1430" s="61" t="n"/>
      <c r="AD1430" s="61" t="n"/>
      <c r="AE1430" s="50" t="n"/>
      <c r="AF1430" s="0" t="n"/>
      <c r="AG1430" s="0" t="n"/>
      <c r="AH1430" s="85">
        <f>IF(COUNTA(A1430:AG1430,AI1430,AL1430:AP1430)=0,"",IF(TRIM(A1430)="","AIR-ID REQUIRED",IF(OR(AND(K1430&lt;&gt;"",ISNA(MATCH(K1430,{"Yes","No","Unknown"},0))),AND(Q1430&lt;&gt;"",ISNA(MATCH(Q1430,{"Yes","No","Unknown"},0))),AND(R1430&lt;&gt;"",ISNA(MATCH(R1430,{"Yes","No","Unknown"},0))),AND(T1430&lt;&gt;"",ISNA(MATCH(T1430,{"Yes","No","Unknown"},0))),AND(J1430&lt;&gt;"",ISNA(MATCH(J1430,{"Improving","Stable","Deteriorating","New / Baseline","Not yet known"},0))),AND(Z1430&lt;&gt;"",ISNA(MATCH(Z1430,{"Open","Reviewed","Action Open","Escalated","Closed"},0))),AND(AG1430&lt;&gt;"",ISNA(MATCH(AG1430,{"UC-ID specific","Shared system baseline"},0))),AND(AI1430&lt;&gt;"",ISNA(MATCH(AI1430,{"Low","Medium","High","Critical"},0))),AND(AL1430&lt;&gt;"",COUNTIF(Lists!$A$3:$A$10,AL1430)=0),AND(AO1430&lt;&gt;"",ISNA(MATCH(AO1430,{"Operational monitoring","Performance review","Formal review"},0))),AND(AP1430&lt;&gt;"",ISNA(MATCH(AP1430,{"Raised per Monitoring and Review Plan","Not action-capable","Action-capable: raise not yet set"},0)))),"INVALID VALUE — use the dropdown list",IF(AND(AG1430="UC-ID specific",OR(AF1430="",AF1430="None")),"UC-ID REQUIRED",IF(OR(J1430="",K1430="",Q1430="",R1430="",T1430="",AL1430="",J1430="Not yet known",K1430="Unknown",Q1430="Unknown",R1430="Unknown",T1430="Unknown"),"UNKNOWN TO RESOLVE",IF(AND(K1430="Yes",OR(H1430="",I1430="",M1430="",N1430="",O1430="",P1430="",P1430="None",X1430="")),"BREACH ACTION INCOMPLETE",IF(AND(OR(K1430="Yes",Q1430="Yes"),AL1430="None"),"TRIGGER NOT RECORDED — select the E.4 trigger",IF(AND(OR(AND(AL1430&lt;&gt;"",AL1430&lt;&gt;"None"),R1430="Yes"),AM1430=""),"REASSESSMENT / CONSIDERATION REF REQUIRED",IF(AND(OR(R1430="Yes",T1430="Yes"),U1430=""),"GATE LOG EVENT ID REQUIRED",IF(OR(AND(D1430&lt;&gt;"",NOT(ISNUMBER(D1430))),AND(Y1430&lt;&gt;"",NOT(ISNUMBER(Y1430))),AND(ISNUMBER(D1430),ISNUMBER(Y1430),Y1430&lt;=D1430)),"DATE CHECK — Review and Next Review must be dates, Next after Review",IF(AND(ISNUMBER(AC1430),ISNUMBER(AD1430),AD1430&gt;AC1430),"SAMPLE EXCEEDS POPULATION",IF(AND(ISNUMBER(AD1430),ISNUMBER(AK1430),AD1430&lt;AK1430),"SAMPLE BELOW TIER MINIMUM",IF(AND(AI1430&lt;&gt;"",ISNUMBER(Y1430),AO1430=""),"REVIEW TYPE REQUIRED: operational, performance or formal (§6.4.4)",IF(AND(ISNUMBER(D1430),ISNUMBER(Y1430),AI1430&lt;&gt;"",Y1430-D1430&gt;IF(AI1430="Critical",31,IF(AI1430="High",IF(OR(AO1430="Operational monitoring",AO1430="Performance review"),31,92),IF(AI1430="Medium",IF(AO1430="Operational monitoring",31,IF(AO1430="Performance review",92,366)),366)))),"NEXT REVIEW EXCEEDS TIER CADENCE",IF(OR(AP1430="",AP1430="Action-capable: raise not yet set"),"AGENTIC CADENCE RAISE NOT SET (§6.4.4; size to be set by the Council)",IF(AND(Z1430="Closed",OR(D1430="",E1430="",G1430="",H1430="",I1430="",X1430="",Y1430="",AA1430="",AB1430="",NOT(ISNUMBER(AC1430)),NOT(ISNUMBER(AD1430)),AC1430&lt;1,AD1430&lt;1,AE1430="",AG1430="",AI1430="")),"CLOSURE EVIDENCE MISSING",IF(Z1430="Closed","Closure ready for independent review","Open / review")))))))))))))))))</f>
        <v/>
      </c>
      <c r="AI1430" s="0" t="n"/>
      <c r="AJ1430" s="0">
        <f>IF(AI1430="","",IF(AO1430="Operational monitoring",IF(AI1430="Low","Routine operational monitoring by the Service Owner",IF(AI1430="Medium","Monthly","Continuous (logged at least monthly)")),IF(AO1430="Performance review",IF(AI1430="Critical","At least monthly",IF(AI1430="High","Monthly",IF(AI1430="Medium","Quarterly","Annual"))),IF(AI1430="Critical","Continuous monitoring; formal review at least monthly",IF(AI1430="High","Quarterly","Annual")))))</f>
        <v/>
      </c>
      <c r="AK1430" s="0">
        <f>IF(OR(AI1430="",NOT(ISNUMBER(AC1430))),"",IF(OR(AI1430="Critical",AI1430="High"),MIN(AC1430,MAX(30,ROUNDUP(0.05*AC1430,0))),IF(AI1430="Medium",MIN(AC1430,20),MIN(AC1430,10))))</f>
        <v/>
      </c>
      <c r="AL1430" s="0" t="n"/>
      <c r="AM1430" s="0" t="n"/>
      <c r="AN1430" s="0" t="n"/>
      <c r="AO1430" s="0" t="n"/>
      <c r="AP1430" s="0" t="n"/>
    </row>
    <row r="1431">
      <c r="A1431" s="49" t="n"/>
      <c r="B1431" s="50" t="n"/>
      <c r="C1431" s="50" t="n"/>
      <c r="D1431" s="51" t="n"/>
      <c r="E1431" s="50" t="n"/>
      <c r="F1431" s="50" t="n"/>
      <c r="G1431" s="50" t="n"/>
      <c r="H1431" s="50" t="n"/>
      <c r="I1431" s="50" t="n"/>
      <c r="J1431" s="50" t="n"/>
      <c r="K1431" s="50" t="n"/>
      <c r="L1431" s="50" t="n"/>
      <c r="M1431" s="50" t="n"/>
      <c r="N1431" s="50" t="n"/>
      <c r="O1431" s="51" t="n"/>
      <c r="P1431" s="50" t="n"/>
      <c r="Q1431" s="50" t="n"/>
      <c r="R1431" s="50" t="n"/>
      <c r="S1431" s="50" t="n"/>
      <c r="T1431" s="50" t="n"/>
      <c r="U1431" s="50" t="n"/>
      <c r="V1431" s="50" t="n"/>
      <c r="W1431" s="50" t="n"/>
      <c r="X1431" s="50" t="n"/>
      <c r="Y1431" s="51" t="n"/>
      <c r="Z1431" s="52" t="n"/>
      <c r="AA1431" s="50" t="n"/>
      <c r="AB1431" s="50" t="n"/>
      <c r="AC1431" s="61" t="n"/>
      <c r="AD1431" s="61" t="n"/>
      <c r="AE1431" s="50" t="n"/>
      <c r="AF1431" s="0" t="n"/>
      <c r="AG1431" s="0" t="n"/>
      <c r="AH1431" s="85">
        <f>IF(COUNTA(A1431:AG1431,AI1431,AL1431:AP1431)=0,"",IF(TRIM(A1431)="","AIR-ID REQUIRED",IF(OR(AND(K1431&lt;&gt;"",ISNA(MATCH(K1431,{"Yes","No","Unknown"},0))),AND(Q1431&lt;&gt;"",ISNA(MATCH(Q1431,{"Yes","No","Unknown"},0))),AND(R1431&lt;&gt;"",ISNA(MATCH(R1431,{"Yes","No","Unknown"},0))),AND(T1431&lt;&gt;"",ISNA(MATCH(T1431,{"Yes","No","Unknown"},0))),AND(J1431&lt;&gt;"",ISNA(MATCH(J1431,{"Improving","Stable","Deteriorating","New / Baseline","Not yet known"},0))),AND(Z1431&lt;&gt;"",ISNA(MATCH(Z1431,{"Open","Reviewed","Action Open","Escalated","Closed"},0))),AND(AG1431&lt;&gt;"",ISNA(MATCH(AG1431,{"UC-ID specific","Shared system baseline"},0))),AND(AI1431&lt;&gt;"",ISNA(MATCH(AI1431,{"Low","Medium","High","Critical"},0))),AND(AL1431&lt;&gt;"",COUNTIF(Lists!$A$3:$A$10,AL1431)=0),AND(AO1431&lt;&gt;"",ISNA(MATCH(AO1431,{"Operational monitoring","Performance review","Formal review"},0))),AND(AP1431&lt;&gt;"",ISNA(MATCH(AP1431,{"Raised per Monitoring and Review Plan","Not action-capable","Action-capable: raise not yet set"},0)))),"INVALID VALUE — use the dropdown list",IF(AND(AG1431="UC-ID specific",OR(AF1431="",AF1431="None")),"UC-ID REQUIRED",IF(OR(J1431="",K1431="",Q1431="",R1431="",T1431="",AL1431="",J1431="Not yet known",K1431="Unknown",Q1431="Unknown",R1431="Unknown",T1431="Unknown"),"UNKNOWN TO RESOLVE",IF(AND(K1431="Yes",OR(H1431="",I1431="",M1431="",N1431="",O1431="",P1431="",P1431="None",X1431="")),"BREACH ACTION INCOMPLETE",IF(AND(OR(K1431="Yes",Q1431="Yes"),AL1431="None"),"TRIGGER NOT RECORDED — select the E.4 trigger",IF(AND(OR(AND(AL1431&lt;&gt;"",AL1431&lt;&gt;"None"),R1431="Yes"),AM1431=""),"REASSESSMENT / CONSIDERATION REF REQUIRED",IF(AND(OR(R1431="Yes",T1431="Yes"),U1431=""),"GATE LOG EVENT ID REQUIRED",IF(OR(AND(D1431&lt;&gt;"",NOT(ISNUMBER(D1431))),AND(Y1431&lt;&gt;"",NOT(ISNUMBER(Y1431))),AND(ISNUMBER(D1431),ISNUMBER(Y1431),Y1431&lt;=D1431)),"DATE CHECK — Review and Next Review must be dates, Next after Review",IF(AND(ISNUMBER(AC1431),ISNUMBER(AD1431),AD1431&gt;AC1431),"SAMPLE EXCEEDS POPULATION",IF(AND(ISNUMBER(AD1431),ISNUMBER(AK1431),AD1431&lt;AK1431),"SAMPLE BELOW TIER MINIMUM",IF(AND(AI1431&lt;&gt;"",ISNUMBER(Y1431),AO1431=""),"REVIEW TYPE REQUIRED: operational, performance or formal (§6.4.4)",IF(AND(ISNUMBER(D1431),ISNUMBER(Y1431),AI1431&lt;&gt;"",Y1431-D1431&gt;IF(AI1431="Critical",31,IF(AI1431="High",IF(OR(AO1431="Operational monitoring",AO1431="Performance review"),31,92),IF(AI1431="Medium",IF(AO1431="Operational monitoring",31,IF(AO1431="Performance review",92,366)),366)))),"NEXT REVIEW EXCEEDS TIER CADENCE",IF(OR(AP1431="",AP1431="Action-capable: raise not yet set"),"AGENTIC CADENCE RAISE NOT SET (§6.4.4; size to be set by the Council)",IF(AND(Z1431="Closed",OR(D1431="",E1431="",G1431="",H1431="",I1431="",X1431="",Y1431="",AA1431="",AB1431="",NOT(ISNUMBER(AC1431)),NOT(ISNUMBER(AD1431)),AC1431&lt;1,AD1431&lt;1,AE1431="",AG1431="",AI1431="")),"CLOSURE EVIDENCE MISSING",IF(Z1431="Closed","Closure ready for independent review","Open / review")))))))))))))))))</f>
        <v/>
      </c>
      <c r="AI1431" s="0" t="n"/>
      <c r="AJ1431" s="0">
        <f>IF(AI1431="","",IF(AO1431="Operational monitoring",IF(AI1431="Low","Routine operational monitoring by the Service Owner",IF(AI1431="Medium","Monthly","Continuous (logged at least monthly)")),IF(AO1431="Performance review",IF(AI1431="Critical","At least monthly",IF(AI1431="High","Monthly",IF(AI1431="Medium","Quarterly","Annual"))),IF(AI1431="Critical","Continuous monitoring; formal review at least monthly",IF(AI1431="High","Quarterly","Annual")))))</f>
        <v/>
      </c>
      <c r="AK1431" s="0">
        <f>IF(OR(AI1431="",NOT(ISNUMBER(AC1431))),"",IF(OR(AI1431="Critical",AI1431="High"),MIN(AC1431,MAX(30,ROUNDUP(0.05*AC1431,0))),IF(AI1431="Medium",MIN(AC1431,20),MIN(AC1431,10))))</f>
        <v/>
      </c>
      <c r="AL1431" s="0" t="n"/>
      <c r="AM1431" s="0" t="n"/>
      <c r="AN1431" s="0" t="n"/>
      <c r="AO1431" s="0" t="n"/>
      <c r="AP1431" s="0" t="n"/>
    </row>
    <row r="1432">
      <c r="A1432" s="49" t="n"/>
      <c r="B1432" s="50" t="n"/>
      <c r="C1432" s="50" t="n"/>
      <c r="D1432" s="51" t="n"/>
      <c r="E1432" s="50" t="n"/>
      <c r="F1432" s="50" t="n"/>
      <c r="G1432" s="50" t="n"/>
      <c r="H1432" s="50" t="n"/>
      <c r="I1432" s="50" t="n"/>
      <c r="J1432" s="50" t="n"/>
      <c r="K1432" s="50" t="n"/>
      <c r="L1432" s="50" t="n"/>
      <c r="M1432" s="50" t="n"/>
      <c r="N1432" s="50" t="n"/>
      <c r="O1432" s="51" t="n"/>
      <c r="P1432" s="50" t="n"/>
      <c r="Q1432" s="50" t="n"/>
      <c r="R1432" s="50" t="n"/>
      <c r="S1432" s="50" t="n"/>
      <c r="T1432" s="50" t="n"/>
      <c r="U1432" s="50" t="n"/>
      <c r="V1432" s="50" t="n"/>
      <c r="W1432" s="50" t="n"/>
      <c r="X1432" s="50" t="n"/>
      <c r="Y1432" s="51" t="n"/>
      <c r="Z1432" s="52" t="n"/>
      <c r="AA1432" s="50" t="n"/>
      <c r="AB1432" s="50" t="n"/>
      <c r="AC1432" s="61" t="n"/>
      <c r="AD1432" s="61" t="n"/>
      <c r="AE1432" s="50" t="n"/>
      <c r="AF1432" s="0" t="n"/>
      <c r="AG1432" s="0" t="n"/>
      <c r="AH1432" s="85">
        <f>IF(COUNTA(A1432:AG1432,AI1432,AL1432:AP1432)=0,"",IF(TRIM(A1432)="","AIR-ID REQUIRED",IF(OR(AND(K1432&lt;&gt;"",ISNA(MATCH(K1432,{"Yes","No","Unknown"},0))),AND(Q1432&lt;&gt;"",ISNA(MATCH(Q1432,{"Yes","No","Unknown"},0))),AND(R1432&lt;&gt;"",ISNA(MATCH(R1432,{"Yes","No","Unknown"},0))),AND(T1432&lt;&gt;"",ISNA(MATCH(T1432,{"Yes","No","Unknown"},0))),AND(J1432&lt;&gt;"",ISNA(MATCH(J1432,{"Improving","Stable","Deteriorating","New / Baseline","Not yet known"},0))),AND(Z1432&lt;&gt;"",ISNA(MATCH(Z1432,{"Open","Reviewed","Action Open","Escalated","Closed"},0))),AND(AG1432&lt;&gt;"",ISNA(MATCH(AG1432,{"UC-ID specific","Shared system baseline"},0))),AND(AI1432&lt;&gt;"",ISNA(MATCH(AI1432,{"Low","Medium","High","Critical"},0))),AND(AL1432&lt;&gt;"",COUNTIF(Lists!$A$3:$A$10,AL1432)=0),AND(AO1432&lt;&gt;"",ISNA(MATCH(AO1432,{"Operational monitoring","Performance review","Formal review"},0))),AND(AP1432&lt;&gt;"",ISNA(MATCH(AP1432,{"Raised per Monitoring and Review Plan","Not action-capable","Action-capable: raise not yet set"},0)))),"INVALID VALUE — use the dropdown list",IF(AND(AG1432="UC-ID specific",OR(AF1432="",AF1432="None")),"UC-ID REQUIRED",IF(OR(J1432="",K1432="",Q1432="",R1432="",T1432="",AL1432="",J1432="Not yet known",K1432="Unknown",Q1432="Unknown",R1432="Unknown",T1432="Unknown"),"UNKNOWN TO RESOLVE",IF(AND(K1432="Yes",OR(H1432="",I1432="",M1432="",N1432="",O1432="",P1432="",P1432="None",X1432="")),"BREACH ACTION INCOMPLETE",IF(AND(OR(K1432="Yes",Q1432="Yes"),AL1432="None"),"TRIGGER NOT RECORDED — select the E.4 trigger",IF(AND(OR(AND(AL1432&lt;&gt;"",AL1432&lt;&gt;"None"),R1432="Yes"),AM1432=""),"REASSESSMENT / CONSIDERATION REF REQUIRED",IF(AND(OR(R1432="Yes",T1432="Yes"),U1432=""),"GATE LOG EVENT ID REQUIRED",IF(OR(AND(D1432&lt;&gt;"",NOT(ISNUMBER(D1432))),AND(Y1432&lt;&gt;"",NOT(ISNUMBER(Y1432))),AND(ISNUMBER(D1432),ISNUMBER(Y1432),Y1432&lt;=D1432)),"DATE CHECK — Review and Next Review must be dates, Next after Review",IF(AND(ISNUMBER(AC1432),ISNUMBER(AD1432),AD1432&gt;AC1432),"SAMPLE EXCEEDS POPULATION",IF(AND(ISNUMBER(AD1432),ISNUMBER(AK1432),AD1432&lt;AK1432),"SAMPLE BELOW TIER MINIMUM",IF(AND(AI1432&lt;&gt;"",ISNUMBER(Y1432),AO1432=""),"REVIEW TYPE REQUIRED: operational, performance or formal (§6.4.4)",IF(AND(ISNUMBER(D1432),ISNUMBER(Y1432),AI1432&lt;&gt;"",Y1432-D1432&gt;IF(AI1432="Critical",31,IF(AI1432="High",IF(OR(AO1432="Operational monitoring",AO1432="Performance review"),31,92),IF(AI1432="Medium",IF(AO1432="Operational monitoring",31,IF(AO1432="Performance review",92,366)),366)))),"NEXT REVIEW EXCEEDS TIER CADENCE",IF(OR(AP1432="",AP1432="Action-capable: raise not yet set"),"AGENTIC CADENCE RAISE NOT SET (§6.4.4; size to be set by the Council)",IF(AND(Z1432="Closed",OR(D1432="",E1432="",G1432="",H1432="",I1432="",X1432="",Y1432="",AA1432="",AB1432="",NOT(ISNUMBER(AC1432)),NOT(ISNUMBER(AD1432)),AC1432&lt;1,AD1432&lt;1,AE1432="",AG1432="",AI1432="")),"CLOSURE EVIDENCE MISSING",IF(Z1432="Closed","Closure ready for independent review","Open / review")))))))))))))))))</f>
        <v/>
      </c>
      <c r="AI1432" s="0" t="n"/>
      <c r="AJ1432" s="0">
        <f>IF(AI1432="","",IF(AO1432="Operational monitoring",IF(AI1432="Low","Routine operational monitoring by the Service Owner",IF(AI1432="Medium","Monthly","Continuous (logged at least monthly)")),IF(AO1432="Performance review",IF(AI1432="Critical","At least monthly",IF(AI1432="High","Monthly",IF(AI1432="Medium","Quarterly","Annual"))),IF(AI1432="Critical","Continuous monitoring; formal review at least monthly",IF(AI1432="High","Quarterly","Annual")))))</f>
        <v/>
      </c>
      <c r="AK1432" s="0">
        <f>IF(OR(AI1432="",NOT(ISNUMBER(AC1432))),"",IF(OR(AI1432="Critical",AI1432="High"),MIN(AC1432,MAX(30,ROUNDUP(0.05*AC1432,0))),IF(AI1432="Medium",MIN(AC1432,20),MIN(AC1432,10))))</f>
        <v/>
      </c>
      <c r="AL1432" s="0" t="n"/>
      <c r="AM1432" s="0" t="n"/>
      <c r="AN1432" s="0" t="n"/>
      <c r="AO1432" s="0" t="n"/>
      <c r="AP1432" s="0" t="n"/>
    </row>
    <row r="1433">
      <c r="A1433" s="49" t="n"/>
      <c r="B1433" s="50" t="n"/>
      <c r="C1433" s="50" t="n"/>
      <c r="D1433" s="51" t="n"/>
      <c r="E1433" s="50" t="n"/>
      <c r="F1433" s="50" t="n"/>
      <c r="G1433" s="50" t="n"/>
      <c r="H1433" s="50" t="n"/>
      <c r="I1433" s="50" t="n"/>
      <c r="J1433" s="50" t="n"/>
      <c r="K1433" s="50" t="n"/>
      <c r="L1433" s="50" t="n"/>
      <c r="M1433" s="50" t="n"/>
      <c r="N1433" s="50" t="n"/>
      <c r="O1433" s="51" t="n"/>
      <c r="P1433" s="50" t="n"/>
      <c r="Q1433" s="50" t="n"/>
      <c r="R1433" s="50" t="n"/>
      <c r="S1433" s="50" t="n"/>
      <c r="T1433" s="50" t="n"/>
      <c r="U1433" s="50" t="n"/>
      <c r="V1433" s="50" t="n"/>
      <c r="W1433" s="50" t="n"/>
      <c r="X1433" s="50" t="n"/>
      <c r="Y1433" s="51" t="n"/>
      <c r="Z1433" s="52" t="n"/>
      <c r="AA1433" s="50" t="n"/>
      <c r="AB1433" s="50" t="n"/>
      <c r="AC1433" s="61" t="n"/>
      <c r="AD1433" s="61" t="n"/>
      <c r="AE1433" s="50" t="n"/>
      <c r="AF1433" s="0" t="n"/>
      <c r="AG1433" s="0" t="n"/>
      <c r="AH1433" s="85">
        <f>IF(COUNTA(A1433:AG1433,AI1433,AL1433:AP1433)=0,"",IF(TRIM(A1433)="","AIR-ID REQUIRED",IF(OR(AND(K1433&lt;&gt;"",ISNA(MATCH(K1433,{"Yes","No","Unknown"},0))),AND(Q1433&lt;&gt;"",ISNA(MATCH(Q1433,{"Yes","No","Unknown"},0))),AND(R1433&lt;&gt;"",ISNA(MATCH(R1433,{"Yes","No","Unknown"},0))),AND(T1433&lt;&gt;"",ISNA(MATCH(T1433,{"Yes","No","Unknown"},0))),AND(J1433&lt;&gt;"",ISNA(MATCH(J1433,{"Improving","Stable","Deteriorating","New / Baseline","Not yet known"},0))),AND(Z1433&lt;&gt;"",ISNA(MATCH(Z1433,{"Open","Reviewed","Action Open","Escalated","Closed"},0))),AND(AG1433&lt;&gt;"",ISNA(MATCH(AG1433,{"UC-ID specific","Shared system baseline"},0))),AND(AI1433&lt;&gt;"",ISNA(MATCH(AI1433,{"Low","Medium","High","Critical"},0))),AND(AL1433&lt;&gt;"",COUNTIF(Lists!$A$3:$A$10,AL1433)=0),AND(AO1433&lt;&gt;"",ISNA(MATCH(AO1433,{"Operational monitoring","Performance review","Formal review"},0))),AND(AP1433&lt;&gt;"",ISNA(MATCH(AP1433,{"Raised per Monitoring and Review Plan","Not action-capable","Action-capable: raise not yet set"},0)))),"INVALID VALUE — use the dropdown list",IF(AND(AG1433="UC-ID specific",OR(AF1433="",AF1433="None")),"UC-ID REQUIRED",IF(OR(J1433="",K1433="",Q1433="",R1433="",T1433="",AL1433="",J1433="Not yet known",K1433="Unknown",Q1433="Unknown",R1433="Unknown",T1433="Unknown"),"UNKNOWN TO RESOLVE",IF(AND(K1433="Yes",OR(H1433="",I1433="",M1433="",N1433="",O1433="",P1433="",P1433="None",X1433="")),"BREACH ACTION INCOMPLETE",IF(AND(OR(K1433="Yes",Q1433="Yes"),AL1433="None"),"TRIGGER NOT RECORDED — select the E.4 trigger",IF(AND(OR(AND(AL1433&lt;&gt;"",AL1433&lt;&gt;"None"),R1433="Yes"),AM1433=""),"REASSESSMENT / CONSIDERATION REF REQUIRED",IF(AND(OR(R1433="Yes",T1433="Yes"),U1433=""),"GATE LOG EVENT ID REQUIRED",IF(OR(AND(D1433&lt;&gt;"",NOT(ISNUMBER(D1433))),AND(Y1433&lt;&gt;"",NOT(ISNUMBER(Y1433))),AND(ISNUMBER(D1433),ISNUMBER(Y1433),Y1433&lt;=D1433)),"DATE CHECK — Review and Next Review must be dates, Next after Review",IF(AND(ISNUMBER(AC1433),ISNUMBER(AD1433),AD1433&gt;AC1433),"SAMPLE EXCEEDS POPULATION",IF(AND(ISNUMBER(AD1433),ISNUMBER(AK1433),AD1433&lt;AK1433),"SAMPLE BELOW TIER MINIMUM",IF(AND(AI1433&lt;&gt;"",ISNUMBER(Y1433),AO1433=""),"REVIEW TYPE REQUIRED: operational, performance or formal (§6.4.4)",IF(AND(ISNUMBER(D1433),ISNUMBER(Y1433),AI1433&lt;&gt;"",Y1433-D1433&gt;IF(AI1433="Critical",31,IF(AI1433="High",IF(OR(AO1433="Operational monitoring",AO1433="Performance review"),31,92),IF(AI1433="Medium",IF(AO1433="Operational monitoring",31,IF(AO1433="Performance review",92,366)),366)))),"NEXT REVIEW EXCEEDS TIER CADENCE",IF(OR(AP1433="",AP1433="Action-capable: raise not yet set"),"AGENTIC CADENCE RAISE NOT SET (§6.4.4; size to be set by the Council)",IF(AND(Z1433="Closed",OR(D1433="",E1433="",G1433="",H1433="",I1433="",X1433="",Y1433="",AA1433="",AB1433="",NOT(ISNUMBER(AC1433)),NOT(ISNUMBER(AD1433)),AC1433&lt;1,AD1433&lt;1,AE1433="",AG1433="",AI1433="")),"CLOSURE EVIDENCE MISSING",IF(Z1433="Closed","Closure ready for independent review","Open / review")))))))))))))))))</f>
        <v/>
      </c>
      <c r="AI1433" s="0" t="n"/>
      <c r="AJ1433" s="0">
        <f>IF(AI1433="","",IF(AO1433="Operational monitoring",IF(AI1433="Low","Routine operational monitoring by the Service Owner",IF(AI1433="Medium","Monthly","Continuous (logged at least monthly)")),IF(AO1433="Performance review",IF(AI1433="Critical","At least monthly",IF(AI1433="High","Monthly",IF(AI1433="Medium","Quarterly","Annual"))),IF(AI1433="Critical","Continuous monitoring; formal review at least monthly",IF(AI1433="High","Quarterly","Annual")))))</f>
        <v/>
      </c>
      <c r="AK1433" s="0">
        <f>IF(OR(AI1433="",NOT(ISNUMBER(AC1433))),"",IF(OR(AI1433="Critical",AI1433="High"),MIN(AC1433,MAX(30,ROUNDUP(0.05*AC1433,0))),IF(AI1433="Medium",MIN(AC1433,20),MIN(AC1433,10))))</f>
        <v/>
      </c>
      <c r="AL1433" s="0" t="n"/>
      <c r="AM1433" s="0" t="n"/>
      <c r="AN1433" s="0" t="n"/>
      <c r="AO1433" s="0" t="n"/>
      <c r="AP1433" s="0" t="n"/>
    </row>
    <row r="1434">
      <c r="A1434" s="49" t="n"/>
      <c r="B1434" s="50" t="n"/>
      <c r="C1434" s="50" t="n"/>
      <c r="D1434" s="51" t="n"/>
      <c r="E1434" s="50" t="n"/>
      <c r="F1434" s="50" t="n"/>
      <c r="G1434" s="50" t="n"/>
      <c r="H1434" s="50" t="n"/>
      <c r="I1434" s="50" t="n"/>
      <c r="J1434" s="50" t="n"/>
      <c r="K1434" s="50" t="n"/>
      <c r="L1434" s="50" t="n"/>
      <c r="M1434" s="50" t="n"/>
      <c r="N1434" s="50" t="n"/>
      <c r="O1434" s="51" t="n"/>
      <c r="P1434" s="50" t="n"/>
      <c r="Q1434" s="50" t="n"/>
      <c r="R1434" s="50" t="n"/>
      <c r="S1434" s="50" t="n"/>
      <c r="T1434" s="50" t="n"/>
      <c r="U1434" s="50" t="n"/>
      <c r="V1434" s="50" t="n"/>
      <c r="W1434" s="50" t="n"/>
      <c r="X1434" s="50" t="n"/>
      <c r="Y1434" s="51" t="n"/>
      <c r="Z1434" s="52" t="n"/>
      <c r="AA1434" s="50" t="n"/>
      <c r="AB1434" s="50" t="n"/>
      <c r="AC1434" s="61" t="n"/>
      <c r="AD1434" s="61" t="n"/>
      <c r="AE1434" s="50" t="n"/>
      <c r="AF1434" s="0" t="n"/>
      <c r="AG1434" s="0" t="n"/>
      <c r="AH1434" s="85">
        <f>IF(COUNTA(A1434:AG1434,AI1434,AL1434:AP1434)=0,"",IF(TRIM(A1434)="","AIR-ID REQUIRED",IF(OR(AND(K1434&lt;&gt;"",ISNA(MATCH(K1434,{"Yes","No","Unknown"},0))),AND(Q1434&lt;&gt;"",ISNA(MATCH(Q1434,{"Yes","No","Unknown"},0))),AND(R1434&lt;&gt;"",ISNA(MATCH(R1434,{"Yes","No","Unknown"},0))),AND(T1434&lt;&gt;"",ISNA(MATCH(T1434,{"Yes","No","Unknown"},0))),AND(J1434&lt;&gt;"",ISNA(MATCH(J1434,{"Improving","Stable","Deteriorating","New / Baseline","Not yet known"},0))),AND(Z1434&lt;&gt;"",ISNA(MATCH(Z1434,{"Open","Reviewed","Action Open","Escalated","Closed"},0))),AND(AG1434&lt;&gt;"",ISNA(MATCH(AG1434,{"UC-ID specific","Shared system baseline"},0))),AND(AI1434&lt;&gt;"",ISNA(MATCH(AI1434,{"Low","Medium","High","Critical"},0))),AND(AL1434&lt;&gt;"",COUNTIF(Lists!$A$3:$A$10,AL1434)=0),AND(AO1434&lt;&gt;"",ISNA(MATCH(AO1434,{"Operational monitoring","Performance review","Formal review"},0))),AND(AP1434&lt;&gt;"",ISNA(MATCH(AP1434,{"Raised per Monitoring and Review Plan","Not action-capable","Action-capable: raise not yet set"},0)))),"INVALID VALUE — use the dropdown list",IF(AND(AG1434="UC-ID specific",OR(AF1434="",AF1434="None")),"UC-ID REQUIRED",IF(OR(J1434="",K1434="",Q1434="",R1434="",T1434="",AL1434="",J1434="Not yet known",K1434="Unknown",Q1434="Unknown",R1434="Unknown",T1434="Unknown"),"UNKNOWN TO RESOLVE",IF(AND(K1434="Yes",OR(H1434="",I1434="",M1434="",N1434="",O1434="",P1434="",P1434="None",X1434="")),"BREACH ACTION INCOMPLETE",IF(AND(OR(K1434="Yes",Q1434="Yes"),AL1434="None"),"TRIGGER NOT RECORDED — select the E.4 trigger",IF(AND(OR(AND(AL1434&lt;&gt;"",AL1434&lt;&gt;"None"),R1434="Yes"),AM1434=""),"REASSESSMENT / CONSIDERATION REF REQUIRED",IF(AND(OR(R1434="Yes",T1434="Yes"),U1434=""),"GATE LOG EVENT ID REQUIRED",IF(OR(AND(D1434&lt;&gt;"",NOT(ISNUMBER(D1434))),AND(Y1434&lt;&gt;"",NOT(ISNUMBER(Y1434))),AND(ISNUMBER(D1434),ISNUMBER(Y1434),Y1434&lt;=D1434)),"DATE CHECK — Review and Next Review must be dates, Next after Review",IF(AND(ISNUMBER(AC1434),ISNUMBER(AD1434),AD1434&gt;AC1434),"SAMPLE EXCEEDS POPULATION",IF(AND(ISNUMBER(AD1434),ISNUMBER(AK1434),AD1434&lt;AK1434),"SAMPLE BELOW TIER MINIMUM",IF(AND(AI1434&lt;&gt;"",ISNUMBER(Y1434),AO1434=""),"REVIEW TYPE REQUIRED: operational, performance or formal (§6.4.4)",IF(AND(ISNUMBER(D1434),ISNUMBER(Y1434),AI1434&lt;&gt;"",Y1434-D1434&gt;IF(AI1434="Critical",31,IF(AI1434="High",IF(OR(AO1434="Operational monitoring",AO1434="Performance review"),31,92),IF(AI1434="Medium",IF(AO1434="Operational monitoring",31,IF(AO1434="Performance review",92,366)),366)))),"NEXT REVIEW EXCEEDS TIER CADENCE",IF(OR(AP1434="",AP1434="Action-capable: raise not yet set"),"AGENTIC CADENCE RAISE NOT SET (§6.4.4; size to be set by the Council)",IF(AND(Z1434="Closed",OR(D1434="",E1434="",G1434="",H1434="",I1434="",X1434="",Y1434="",AA1434="",AB1434="",NOT(ISNUMBER(AC1434)),NOT(ISNUMBER(AD1434)),AC1434&lt;1,AD1434&lt;1,AE1434="",AG1434="",AI1434="")),"CLOSURE EVIDENCE MISSING",IF(Z1434="Closed","Closure ready for independent review","Open / review")))))))))))))))))</f>
        <v/>
      </c>
      <c r="AI1434" s="0" t="n"/>
      <c r="AJ1434" s="0">
        <f>IF(AI1434="","",IF(AO1434="Operational monitoring",IF(AI1434="Low","Routine operational monitoring by the Service Owner",IF(AI1434="Medium","Monthly","Continuous (logged at least monthly)")),IF(AO1434="Performance review",IF(AI1434="Critical","At least monthly",IF(AI1434="High","Monthly",IF(AI1434="Medium","Quarterly","Annual"))),IF(AI1434="Critical","Continuous monitoring; formal review at least monthly",IF(AI1434="High","Quarterly","Annual")))))</f>
        <v/>
      </c>
      <c r="AK1434" s="0">
        <f>IF(OR(AI1434="",NOT(ISNUMBER(AC1434))),"",IF(OR(AI1434="Critical",AI1434="High"),MIN(AC1434,MAX(30,ROUNDUP(0.05*AC1434,0))),IF(AI1434="Medium",MIN(AC1434,20),MIN(AC1434,10))))</f>
        <v/>
      </c>
      <c r="AL1434" s="0" t="n"/>
      <c r="AM1434" s="0" t="n"/>
      <c r="AN1434" s="0" t="n"/>
      <c r="AO1434" s="0" t="n"/>
      <c r="AP1434" s="0" t="n"/>
    </row>
    <row r="1435">
      <c r="A1435" s="49" t="n"/>
      <c r="B1435" s="50" t="n"/>
      <c r="C1435" s="50" t="n"/>
      <c r="D1435" s="51" t="n"/>
      <c r="E1435" s="50" t="n"/>
      <c r="F1435" s="50" t="n"/>
      <c r="G1435" s="50" t="n"/>
      <c r="H1435" s="50" t="n"/>
      <c r="I1435" s="50" t="n"/>
      <c r="J1435" s="50" t="n"/>
      <c r="K1435" s="50" t="n"/>
      <c r="L1435" s="50" t="n"/>
      <c r="M1435" s="50" t="n"/>
      <c r="N1435" s="50" t="n"/>
      <c r="O1435" s="51" t="n"/>
      <c r="P1435" s="50" t="n"/>
      <c r="Q1435" s="50" t="n"/>
      <c r="R1435" s="50" t="n"/>
      <c r="S1435" s="50" t="n"/>
      <c r="T1435" s="50" t="n"/>
      <c r="U1435" s="50" t="n"/>
      <c r="V1435" s="50" t="n"/>
      <c r="W1435" s="50" t="n"/>
      <c r="X1435" s="50" t="n"/>
      <c r="Y1435" s="51" t="n"/>
      <c r="Z1435" s="52" t="n"/>
      <c r="AA1435" s="50" t="n"/>
      <c r="AB1435" s="50" t="n"/>
      <c r="AC1435" s="61" t="n"/>
      <c r="AD1435" s="61" t="n"/>
      <c r="AE1435" s="50" t="n"/>
      <c r="AF1435" s="0" t="n"/>
      <c r="AG1435" s="0" t="n"/>
      <c r="AH1435" s="85">
        <f>IF(COUNTA(A1435:AG1435,AI1435,AL1435:AP1435)=0,"",IF(TRIM(A1435)="","AIR-ID REQUIRED",IF(OR(AND(K1435&lt;&gt;"",ISNA(MATCH(K1435,{"Yes","No","Unknown"},0))),AND(Q1435&lt;&gt;"",ISNA(MATCH(Q1435,{"Yes","No","Unknown"},0))),AND(R1435&lt;&gt;"",ISNA(MATCH(R1435,{"Yes","No","Unknown"},0))),AND(T1435&lt;&gt;"",ISNA(MATCH(T1435,{"Yes","No","Unknown"},0))),AND(J1435&lt;&gt;"",ISNA(MATCH(J1435,{"Improving","Stable","Deteriorating","New / Baseline","Not yet known"},0))),AND(Z1435&lt;&gt;"",ISNA(MATCH(Z1435,{"Open","Reviewed","Action Open","Escalated","Closed"},0))),AND(AG1435&lt;&gt;"",ISNA(MATCH(AG1435,{"UC-ID specific","Shared system baseline"},0))),AND(AI1435&lt;&gt;"",ISNA(MATCH(AI1435,{"Low","Medium","High","Critical"},0))),AND(AL1435&lt;&gt;"",COUNTIF(Lists!$A$3:$A$10,AL1435)=0),AND(AO1435&lt;&gt;"",ISNA(MATCH(AO1435,{"Operational monitoring","Performance review","Formal review"},0))),AND(AP1435&lt;&gt;"",ISNA(MATCH(AP1435,{"Raised per Monitoring and Review Plan","Not action-capable","Action-capable: raise not yet set"},0)))),"INVALID VALUE — use the dropdown list",IF(AND(AG1435="UC-ID specific",OR(AF1435="",AF1435="None")),"UC-ID REQUIRED",IF(OR(J1435="",K1435="",Q1435="",R1435="",T1435="",AL1435="",J1435="Not yet known",K1435="Unknown",Q1435="Unknown",R1435="Unknown",T1435="Unknown"),"UNKNOWN TO RESOLVE",IF(AND(K1435="Yes",OR(H1435="",I1435="",M1435="",N1435="",O1435="",P1435="",P1435="None",X1435="")),"BREACH ACTION INCOMPLETE",IF(AND(OR(K1435="Yes",Q1435="Yes"),AL1435="None"),"TRIGGER NOT RECORDED — select the E.4 trigger",IF(AND(OR(AND(AL1435&lt;&gt;"",AL1435&lt;&gt;"None"),R1435="Yes"),AM1435=""),"REASSESSMENT / CONSIDERATION REF REQUIRED",IF(AND(OR(R1435="Yes",T1435="Yes"),U1435=""),"GATE LOG EVENT ID REQUIRED",IF(OR(AND(D1435&lt;&gt;"",NOT(ISNUMBER(D1435))),AND(Y1435&lt;&gt;"",NOT(ISNUMBER(Y1435))),AND(ISNUMBER(D1435),ISNUMBER(Y1435),Y1435&lt;=D1435)),"DATE CHECK — Review and Next Review must be dates, Next after Review",IF(AND(ISNUMBER(AC1435),ISNUMBER(AD1435),AD1435&gt;AC1435),"SAMPLE EXCEEDS POPULATION",IF(AND(ISNUMBER(AD1435),ISNUMBER(AK1435),AD1435&lt;AK1435),"SAMPLE BELOW TIER MINIMUM",IF(AND(AI1435&lt;&gt;"",ISNUMBER(Y1435),AO1435=""),"REVIEW TYPE REQUIRED: operational, performance or formal (§6.4.4)",IF(AND(ISNUMBER(D1435),ISNUMBER(Y1435),AI1435&lt;&gt;"",Y1435-D1435&gt;IF(AI1435="Critical",31,IF(AI1435="High",IF(OR(AO1435="Operational monitoring",AO1435="Performance review"),31,92),IF(AI1435="Medium",IF(AO1435="Operational monitoring",31,IF(AO1435="Performance review",92,366)),366)))),"NEXT REVIEW EXCEEDS TIER CADENCE",IF(OR(AP1435="",AP1435="Action-capable: raise not yet set"),"AGENTIC CADENCE RAISE NOT SET (§6.4.4; size to be set by the Council)",IF(AND(Z1435="Closed",OR(D1435="",E1435="",G1435="",H1435="",I1435="",X1435="",Y1435="",AA1435="",AB1435="",NOT(ISNUMBER(AC1435)),NOT(ISNUMBER(AD1435)),AC1435&lt;1,AD1435&lt;1,AE1435="",AG1435="",AI1435="")),"CLOSURE EVIDENCE MISSING",IF(Z1435="Closed","Closure ready for independent review","Open / review")))))))))))))))))</f>
        <v/>
      </c>
      <c r="AI1435" s="0" t="n"/>
      <c r="AJ1435" s="0">
        <f>IF(AI1435="","",IF(AO1435="Operational monitoring",IF(AI1435="Low","Routine operational monitoring by the Service Owner",IF(AI1435="Medium","Monthly","Continuous (logged at least monthly)")),IF(AO1435="Performance review",IF(AI1435="Critical","At least monthly",IF(AI1435="High","Monthly",IF(AI1435="Medium","Quarterly","Annual"))),IF(AI1435="Critical","Continuous monitoring; formal review at least monthly",IF(AI1435="High","Quarterly","Annual")))))</f>
        <v/>
      </c>
      <c r="AK1435" s="0">
        <f>IF(OR(AI1435="",NOT(ISNUMBER(AC1435))),"",IF(OR(AI1435="Critical",AI1435="High"),MIN(AC1435,MAX(30,ROUNDUP(0.05*AC1435,0))),IF(AI1435="Medium",MIN(AC1435,20),MIN(AC1435,10))))</f>
        <v/>
      </c>
      <c r="AL1435" s="0" t="n"/>
      <c r="AM1435" s="0" t="n"/>
      <c r="AN1435" s="0" t="n"/>
      <c r="AO1435" s="0" t="n"/>
      <c r="AP1435" s="0" t="n"/>
    </row>
    <row r="1436">
      <c r="A1436" s="49" t="n"/>
      <c r="B1436" s="50" t="n"/>
      <c r="C1436" s="50" t="n"/>
      <c r="D1436" s="51" t="n"/>
      <c r="E1436" s="50" t="n"/>
      <c r="F1436" s="50" t="n"/>
      <c r="G1436" s="50" t="n"/>
      <c r="H1436" s="50" t="n"/>
      <c r="I1436" s="50" t="n"/>
      <c r="J1436" s="50" t="n"/>
      <c r="K1436" s="50" t="n"/>
      <c r="L1436" s="50" t="n"/>
      <c r="M1436" s="50" t="n"/>
      <c r="N1436" s="50" t="n"/>
      <c r="O1436" s="51" t="n"/>
      <c r="P1436" s="50" t="n"/>
      <c r="Q1436" s="50" t="n"/>
      <c r="R1436" s="50" t="n"/>
      <c r="S1436" s="50" t="n"/>
      <c r="T1436" s="50" t="n"/>
      <c r="U1436" s="50" t="n"/>
      <c r="V1436" s="50" t="n"/>
      <c r="W1436" s="50" t="n"/>
      <c r="X1436" s="50" t="n"/>
      <c r="Y1436" s="51" t="n"/>
      <c r="Z1436" s="52" t="n"/>
      <c r="AA1436" s="50" t="n"/>
      <c r="AB1436" s="50" t="n"/>
      <c r="AC1436" s="61" t="n"/>
      <c r="AD1436" s="61" t="n"/>
      <c r="AE1436" s="50" t="n"/>
      <c r="AF1436" s="0" t="n"/>
      <c r="AG1436" s="0" t="n"/>
      <c r="AH1436" s="85">
        <f>IF(COUNTA(A1436:AG1436,AI1436,AL1436:AP1436)=0,"",IF(TRIM(A1436)="","AIR-ID REQUIRED",IF(OR(AND(K1436&lt;&gt;"",ISNA(MATCH(K1436,{"Yes","No","Unknown"},0))),AND(Q1436&lt;&gt;"",ISNA(MATCH(Q1436,{"Yes","No","Unknown"},0))),AND(R1436&lt;&gt;"",ISNA(MATCH(R1436,{"Yes","No","Unknown"},0))),AND(T1436&lt;&gt;"",ISNA(MATCH(T1436,{"Yes","No","Unknown"},0))),AND(J1436&lt;&gt;"",ISNA(MATCH(J1436,{"Improving","Stable","Deteriorating","New / Baseline","Not yet known"},0))),AND(Z1436&lt;&gt;"",ISNA(MATCH(Z1436,{"Open","Reviewed","Action Open","Escalated","Closed"},0))),AND(AG1436&lt;&gt;"",ISNA(MATCH(AG1436,{"UC-ID specific","Shared system baseline"},0))),AND(AI1436&lt;&gt;"",ISNA(MATCH(AI1436,{"Low","Medium","High","Critical"},0))),AND(AL1436&lt;&gt;"",COUNTIF(Lists!$A$3:$A$10,AL1436)=0),AND(AO1436&lt;&gt;"",ISNA(MATCH(AO1436,{"Operational monitoring","Performance review","Formal review"},0))),AND(AP1436&lt;&gt;"",ISNA(MATCH(AP1436,{"Raised per Monitoring and Review Plan","Not action-capable","Action-capable: raise not yet set"},0)))),"INVALID VALUE — use the dropdown list",IF(AND(AG1436="UC-ID specific",OR(AF1436="",AF1436="None")),"UC-ID REQUIRED",IF(OR(J1436="",K1436="",Q1436="",R1436="",T1436="",AL1436="",J1436="Not yet known",K1436="Unknown",Q1436="Unknown",R1436="Unknown",T1436="Unknown"),"UNKNOWN TO RESOLVE",IF(AND(K1436="Yes",OR(H1436="",I1436="",M1436="",N1436="",O1436="",P1436="",P1436="None",X1436="")),"BREACH ACTION INCOMPLETE",IF(AND(OR(K1436="Yes",Q1436="Yes"),AL1436="None"),"TRIGGER NOT RECORDED — select the E.4 trigger",IF(AND(OR(AND(AL1436&lt;&gt;"",AL1436&lt;&gt;"None"),R1436="Yes"),AM1436=""),"REASSESSMENT / CONSIDERATION REF REQUIRED",IF(AND(OR(R1436="Yes",T1436="Yes"),U1436=""),"GATE LOG EVENT ID REQUIRED",IF(OR(AND(D1436&lt;&gt;"",NOT(ISNUMBER(D1436))),AND(Y1436&lt;&gt;"",NOT(ISNUMBER(Y1436))),AND(ISNUMBER(D1436),ISNUMBER(Y1436),Y1436&lt;=D1436)),"DATE CHECK — Review and Next Review must be dates, Next after Review",IF(AND(ISNUMBER(AC1436),ISNUMBER(AD1436),AD1436&gt;AC1436),"SAMPLE EXCEEDS POPULATION",IF(AND(ISNUMBER(AD1436),ISNUMBER(AK1436),AD1436&lt;AK1436),"SAMPLE BELOW TIER MINIMUM",IF(AND(AI1436&lt;&gt;"",ISNUMBER(Y1436),AO1436=""),"REVIEW TYPE REQUIRED: operational, performance or formal (§6.4.4)",IF(AND(ISNUMBER(D1436),ISNUMBER(Y1436),AI1436&lt;&gt;"",Y1436-D1436&gt;IF(AI1436="Critical",31,IF(AI1436="High",IF(OR(AO1436="Operational monitoring",AO1436="Performance review"),31,92),IF(AI1436="Medium",IF(AO1436="Operational monitoring",31,IF(AO1436="Performance review",92,366)),366)))),"NEXT REVIEW EXCEEDS TIER CADENCE",IF(OR(AP1436="",AP1436="Action-capable: raise not yet set"),"AGENTIC CADENCE RAISE NOT SET (§6.4.4; size to be set by the Council)",IF(AND(Z1436="Closed",OR(D1436="",E1436="",G1436="",H1436="",I1436="",X1436="",Y1436="",AA1436="",AB1436="",NOT(ISNUMBER(AC1436)),NOT(ISNUMBER(AD1436)),AC1436&lt;1,AD1436&lt;1,AE1436="",AG1436="",AI1436="")),"CLOSURE EVIDENCE MISSING",IF(Z1436="Closed","Closure ready for independent review","Open / review")))))))))))))))))</f>
        <v/>
      </c>
      <c r="AI1436" s="0" t="n"/>
      <c r="AJ1436" s="0">
        <f>IF(AI1436="","",IF(AO1436="Operational monitoring",IF(AI1436="Low","Routine operational monitoring by the Service Owner",IF(AI1436="Medium","Monthly","Continuous (logged at least monthly)")),IF(AO1436="Performance review",IF(AI1436="Critical","At least monthly",IF(AI1436="High","Monthly",IF(AI1436="Medium","Quarterly","Annual"))),IF(AI1436="Critical","Continuous monitoring; formal review at least monthly",IF(AI1436="High","Quarterly","Annual")))))</f>
        <v/>
      </c>
      <c r="AK1436" s="0">
        <f>IF(OR(AI1436="",NOT(ISNUMBER(AC1436))),"",IF(OR(AI1436="Critical",AI1436="High"),MIN(AC1436,MAX(30,ROUNDUP(0.05*AC1436,0))),IF(AI1436="Medium",MIN(AC1436,20),MIN(AC1436,10))))</f>
        <v/>
      </c>
      <c r="AL1436" s="0" t="n"/>
      <c r="AM1436" s="0" t="n"/>
      <c r="AN1436" s="0" t="n"/>
      <c r="AO1436" s="0" t="n"/>
      <c r="AP1436" s="0" t="n"/>
    </row>
    <row r="1437">
      <c r="A1437" s="49" t="n"/>
      <c r="B1437" s="50" t="n"/>
      <c r="C1437" s="50" t="n"/>
      <c r="D1437" s="51" t="n"/>
      <c r="E1437" s="50" t="n"/>
      <c r="F1437" s="50" t="n"/>
      <c r="G1437" s="50" t="n"/>
      <c r="H1437" s="50" t="n"/>
      <c r="I1437" s="50" t="n"/>
      <c r="J1437" s="50" t="n"/>
      <c r="K1437" s="50" t="n"/>
      <c r="L1437" s="50" t="n"/>
      <c r="M1437" s="50" t="n"/>
      <c r="N1437" s="50" t="n"/>
      <c r="O1437" s="51" t="n"/>
      <c r="P1437" s="50" t="n"/>
      <c r="Q1437" s="50" t="n"/>
      <c r="R1437" s="50" t="n"/>
      <c r="S1437" s="50" t="n"/>
      <c r="T1437" s="50" t="n"/>
      <c r="U1437" s="50" t="n"/>
      <c r="V1437" s="50" t="n"/>
      <c r="W1437" s="50" t="n"/>
      <c r="X1437" s="50" t="n"/>
      <c r="Y1437" s="51" t="n"/>
      <c r="Z1437" s="52" t="n"/>
      <c r="AA1437" s="50" t="n"/>
      <c r="AB1437" s="50" t="n"/>
      <c r="AC1437" s="61" t="n"/>
      <c r="AD1437" s="61" t="n"/>
      <c r="AE1437" s="50" t="n"/>
      <c r="AF1437" s="0" t="n"/>
      <c r="AG1437" s="0" t="n"/>
      <c r="AH1437" s="85">
        <f>IF(COUNTA(A1437:AG1437,AI1437,AL1437:AP1437)=0,"",IF(TRIM(A1437)="","AIR-ID REQUIRED",IF(OR(AND(K1437&lt;&gt;"",ISNA(MATCH(K1437,{"Yes","No","Unknown"},0))),AND(Q1437&lt;&gt;"",ISNA(MATCH(Q1437,{"Yes","No","Unknown"},0))),AND(R1437&lt;&gt;"",ISNA(MATCH(R1437,{"Yes","No","Unknown"},0))),AND(T1437&lt;&gt;"",ISNA(MATCH(T1437,{"Yes","No","Unknown"},0))),AND(J1437&lt;&gt;"",ISNA(MATCH(J1437,{"Improving","Stable","Deteriorating","New / Baseline","Not yet known"},0))),AND(Z1437&lt;&gt;"",ISNA(MATCH(Z1437,{"Open","Reviewed","Action Open","Escalated","Closed"},0))),AND(AG1437&lt;&gt;"",ISNA(MATCH(AG1437,{"UC-ID specific","Shared system baseline"},0))),AND(AI1437&lt;&gt;"",ISNA(MATCH(AI1437,{"Low","Medium","High","Critical"},0))),AND(AL1437&lt;&gt;"",COUNTIF(Lists!$A$3:$A$10,AL1437)=0),AND(AO1437&lt;&gt;"",ISNA(MATCH(AO1437,{"Operational monitoring","Performance review","Formal review"},0))),AND(AP1437&lt;&gt;"",ISNA(MATCH(AP1437,{"Raised per Monitoring and Review Plan","Not action-capable","Action-capable: raise not yet set"},0)))),"INVALID VALUE — use the dropdown list",IF(AND(AG1437="UC-ID specific",OR(AF1437="",AF1437="None")),"UC-ID REQUIRED",IF(OR(J1437="",K1437="",Q1437="",R1437="",T1437="",AL1437="",J1437="Not yet known",K1437="Unknown",Q1437="Unknown",R1437="Unknown",T1437="Unknown"),"UNKNOWN TO RESOLVE",IF(AND(K1437="Yes",OR(H1437="",I1437="",M1437="",N1437="",O1437="",P1437="",P1437="None",X1437="")),"BREACH ACTION INCOMPLETE",IF(AND(OR(K1437="Yes",Q1437="Yes"),AL1437="None"),"TRIGGER NOT RECORDED — select the E.4 trigger",IF(AND(OR(AND(AL1437&lt;&gt;"",AL1437&lt;&gt;"None"),R1437="Yes"),AM1437=""),"REASSESSMENT / CONSIDERATION REF REQUIRED",IF(AND(OR(R1437="Yes",T1437="Yes"),U1437=""),"GATE LOG EVENT ID REQUIRED",IF(OR(AND(D1437&lt;&gt;"",NOT(ISNUMBER(D1437))),AND(Y1437&lt;&gt;"",NOT(ISNUMBER(Y1437))),AND(ISNUMBER(D1437),ISNUMBER(Y1437),Y1437&lt;=D1437)),"DATE CHECK — Review and Next Review must be dates, Next after Review",IF(AND(ISNUMBER(AC1437),ISNUMBER(AD1437),AD1437&gt;AC1437),"SAMPLE EXCEEDS POPULATION",IF(AND(ISNUMBER(AD1437),ISNUMBER(AK1437),AD1437&lt;AK1437),"SAMPLE BELOW TIER MINIMUM",IF(AND(AI1437&lt;&gt;"",ISNUMBER(Y1437),AO1437=""),"REVIEW TYPE REQUIRED: operational, performance or formal (§6.4.4)",IF(AND(ISNUMBER(D1437),ISNUMBER(Y1437),AI1437&lt;&gt;"",Y1437-D1437&gt;IF(AI1437="Critical",31,IF(AI1437="High",IF(OR(AO1437="Operational monitoring",AO1437="Performance review"),31,92),IF(AI1437="Medium",IF(AO1437="Operational monitoring",31,IF(AO1437="Performance review",92,366)),366)))),"NEXT REVIEW EXCEEDS TIER CADENCE",IF(OR(AP1437="",AP1437="Action-capable: raise not yet set"),"AGENTIC CADENCE RAISE NOT SET (§6.4.4; size to be set by the Council)",IF(AND(Z1437="Closed",OR(D1437="",E1437="",G1437="",H1437="",I1437="",X1437="",Y1437="",AA1437="",AB1437="",NOT(ISNUMBER(AC1437)),NOT(ISNUMBER(AD1437)),AC1437&lt;1,AD1437&lt;1,AE1437="",AG1437="",AI1437="")),"CLOSURE EVIDENCE MISSING",IF(Z1437="Closed","Closure ready for independent review","Open / review")))))))))))))))))</f>
        <v/>
      </c>
      <c r="AI1437" s="0" t="n"/>
      <c r="AJ1437" s="0">
        <f>IF(AI1437="","",IF(AO1437="Operational monitoring",IF(AI1437="Low","Routine operational monitoring by the Service Owner",IF(AI1437="Medium","Monthly","Continuous (logged at least monthly)")),IF(AO1437="Performance review",IF(AI1437="Critical","At least monthly",IF(AI1437="High","Monthly",IF(AI1437="Medium","Quarterly","Annual"))),IF(AI1437="Critical","Continuous monitoring; formal review at least monthly",IF(AI1437="High","Quarterly","Annual")))))</f>
        <v/>
      </c>
      <c r="AK1437" s="0">
        <f>IF(OR(AI1437="",NOT(ISNUMBER(AC1437))),"",IF(OR(AI1437="Critical",AI1437="High"),MIN(AC1437,MAX(30,ROUNDUP(0.05*AC1437,0))),IF(AI1437="Medium",MIN(AC1437,20),MIN(AC1437,10))))</f>
        <v/>
      </c>
      <c r="AL1437" s="0" t="n"/>
      <c r="AM1437" s="0" t="n"/>
      <c r="AN1437" s="0" t="n"/>
      <c r="AO1437" s="0" t="n"/>
      <c r="AP1437" s="0" t="n"/>
    </row>
    <row r="1438">
      <c r="A1438" s="49" t="n"/>
      <c r="B1438" s="50" t="n"/>
      <c r="C1438" s="50" t="n"/>
      <c r="D1438" s="51" t="n"/>
      <c r="E1438" s="50" t="n"/>
      <c r="F1438" s="50" t="n"/>
      <c r="G1438" s="50" t="n"/>
      <c r="H1438" s="50" t="n"/>
      <c r="I1438" s="50" t="n"/>
      <c r="J1438" s="50" t="n"/>
      <c r="K1438" s="50" t="n"/>
      <c r="L1438" s="50" t="n"/>
      <c r="M1438" s="50" t="n"/>
      <c r="N1438" s="50" t="n"/>
      <c r="O1438" s="51" t="n"/>
      <c r="P1438" s="50" t="n"/>
      <c r="Q1438" s="50" t="n"/>
      <c r="R1438" s="50" t="n"/>
      <c r="S1438" s="50" t="n"/>
      <c r="T1438" s="50" t="n"/>
      <c r="U1438" s="50" t="n"/>
      <c r="V1438" s="50" t="n"/>
      <c r="W1438" s="50" t="n"/>
      <c r="X1438" s="50" t="n"/>
      <c r="Y1438" s="51" t="n"/>
      <c r="Z1438" s="52" t="n"/>
      <c r="AA1438" s="50" t="n"/>
      <c r="AB1438" s="50" t="n"/>
      <c r="AC1438" s="61" t="n"/>
      <c r="AD1438" s="61" t="n"/>
      <c r="AE1438" s="50" t="n"/>
      <c r="AF1438" s="0" t="n"/>
      <c r="AG1438" s="0" t="n"/>
      <c r="AH1438" s="85">
        <f>IF(COUNTA(A1438:AG1438,AI1438,AL1438:AP1438)=0,"",IF(TRIM(A1438)="","AIR-ID REQUIRED",IF(OR(AND(K1438&lt;&gt;"",ISNA(MATCH(K1438,{"Yes","No","Unknown"},0))),AND(Q1438&lt;&gt;"",ISNA(MATCH(Q1438,{"Yes","No","Unknown"},0))),AND(R1438&lt;&gt;"",ISNA(MATCH(R1438,{"Yes","No","Unknown"},0))),AND(T1438&lt;&gt;"",ISNA(MATCH(T1438,{"Yes","No","Unknown"},0))),AND(J1438&lt;&gt;"",ISNA(MATCH(J1438,{"Improving","Stable","Deteriorating","New / Baseline","Not yet known"},0))),AND(Z1438&lt;&gt;"",ISNA(MATCH(Z1438,{"Open","Reviewed","Action Open","Escalated","Closed"},0))),AND(AG1438&lt;&gt;"",ISNA(MATCH(AG1438,{"UC-ID specific","Shared system baseline"},0))),AND(AI1438&lt;&gt;"",ISNA(MATCH(AI1438,{"Low","Medium","High","Critical"},0))),AND(AL1438&lt;&gt;"",COUNTIF(Lists!$A$3:$A$10,AL1438)=0),AND(AO1438&lt;&gt;"",ISNA(MATCH(AO1438,{"Operational monitoring","Performance review","Formal review"},0))),AND(AP1438&lt;&gt;"",ISNA(MATCH(AP1438,{"Raised per Monitoring and Review Plan","Not action-capable","Action-capable: raise not yet set"},0)))),"INVALID VALUE — use the dropdown list",IF(AND(AG1438="UC-ID specific",OR(AF1438="",AF1438="None")),"UC-ID REQUIRED",IF(OR(J1438="",K1438="",Q1438="",R1438="",T1438="",AL1438="",J1438="Not yet known",K1438="Unknown",Q1438="Unknown",R1438="Unknown",T1438="Unknown"),"UNKNOWN TO RESOLVE",IF(AND(K1438="Yes",OR(H1438="",I1438="",M1438="",N1438="",O1438="",P1438="",P1438="None",X1438="")),"BREACH ACTION INCOMPLETE",IF(AND(OR(K1438="Yes",Q1438="Yes"),AL1438="None"),"TRIGGER NOT RECORDED — select the E.4 trigger",IF(AND(OR(AND(AL1438&lt;&gt;"",AL1438&lt;&gt;"None"),R1438="Yes"),AM1438=""),"REASSESSMENT / CONSIDERATION REF REQUIRED",IF(AND(OR(R1438="Yes",T1438="Yes"),U1438=""),"GATE LOG EVENT ID REQUIRED",IF(OR(AND(D1438&lt;&gt;"",NOT(ISNUMBER(D1438))),AND(Y1438&lt;&gt;"",NOT(ISNUMBER(Y1438))),AND(ISNUMBER(D1438),ISNUMBER(Y1438),Y1438&lt;=D1438)),"DATE CHECK — Review and Next Review must be dates, Next after Review",IF(AND(ISNUMBER(AC1438),ISNUMBER(AD1438),AD1438&gt;AC1438),"SAMPLE EXCEEDS POPULATION",IF(AND(ISNUMBER(AD1438),ISNUMBER(AK1438),AD1438&lt;AK1438),"SAMPLE BELOW TIER MINIMUM",IF(AND(AI1438&lt;&gt;"",ISNUMBER(Y1438),AO1438=""),"REVIEW TYPE REQUIRED: operational, performance or formal (§6.4.4)",IF(AND(ISNUMBER(D1438),ISNUMBER(Y1438),AI1438&lt;&gt;"",Y1438-D1438&gt;IF(AI1438="Critical",31,IF(AI1438="High",IF(OR(AO1438="Operational monitoring",AO1438="Performance review"),31,92),IF(AI1438="Medium",IF(AO1438="Operational monitoring",31,IF(AO1438="Performance review",92,366)),366)))),"NEXT REVIEW EXCEEDS TIER CADENCE",IF(OR(AP1438="",AP1438="Action-capable: raise not yet set"),"AGENTIC CADENCE RAISE NOT SET (§6.4.4; size to be set by the Council)",IF(AND(Z1438="Closed",OR(D1438="",E1438="",G1438="",H1438="",I1438="",X1438="",Y1438="",AA1438="",AB1438="",NOT(ISNUMBER(AC1438)),NOT(ISNUMBER(AD1438)),AC1438&lt;1,AD1438&lt;1,AE1438="",AG1438="",AI1438="")),"CLOSURE EVIDENCE MISSING",IF(Z1438="Closed","Closure ready for independent review","Open / review")))))))))))))))))</f>
        <v/>
      </c>
      <c r="AI1438" s="0" t="n"/>
      <c r="AJ1438" s="0">
        <f>IF(AI1438="","",IF(AO1438="Operational monitoring",IF(AI1438="Low","Routine operational monitoring by the Service Owner",IF(AI1438="Medium","Monthly","Continuous (logged at least monthly)")),IF(AO1438="Performance review",IF(AI1438="Critical","At least monthly",IF(AI1438="High","Monthly",IF(AI1438="Medium","Quarterly","Annual"))),IF(AI1438="Critical","Continuous monitoring; formal review at least monthly",IF(AI1438="High","Quarterly","Annual")))))</f>
        <v/>
      </c>
      <c r="AK1438" s="0">
        <f>IF(OR(AI1438="",NOT(ISNUMBER(AC1438))),"",IF(OR(AI1438="Critical",AI1438="High"),MIN(AC1438,MAX(30,ROUNDUP(0.05*AC1438,0))),IF(AI1438="Medium",MIN(AC1438,20),MIN(AC1438,10))))</f>
        <v/>
      </c>
      <c r="AL1438" s="0" t="n"/>
      <c r="AM1438" s="0" t="n"/>
      <c r="AN1438" s="0" t="n"/>
      <c r="AO1438" s="0" t="n"/>
      <c r="AP1438" s="0" t="n"/>
    </row>
    <row r="1439">
      <c r="A1439" s="49" t="n"/>
      <c r="B1439" s="50" t="n"/>
      <c r="C1439" s="50" t="n"/>
      <c r="D1439" s="51" t="n"/>
      <c r="E1439" s="50" t="n"/>
      <c r="F1439" s="50" t="n"/>
      <c r="G1439" s="50" t="n"/>
      <c r="H1439" s="50" t="n"/>
      <c r="I1439" s="50" t="n"/>
      <c r="J1439" s="50" t="n"/>
      <c r="K1439" s="50" t="n"/>
      <c r="L1439" s="50" t="n"/>
      <c r="M1439" s="50" t="n"/>
      <c r="N1439" s="50" t="n"/>
      <c r="O1439" s="51" t="n"/>
      <c r="P1439" s="50" t="n"/>
      <c r="Q1439" s="50" t="n"/>
      <c r="R1439" s="50" t="n"/>
      <c r="S1439" s="50" t="n"/>
      <c r="T1439" s="50" t="n"/>
      <c r="U1439" s="50" t="n"/>
      <c r="V1439" s="50" t="n"/>
      <c r="W1439" s="50" t="n"/>
      <c r="X1439" s="50" t="n"/>
      <c r="Y1439" s="51" t="n"/>
      <c r="Z1439" s="52" t="n"/>
      <c r="AA1439" s="50" t="n"/>
      <c r="AB1439" s="50" t="n"/>
      <c r="AC1439" s="61" t="n"/>
      <c r="AD1439" s="61" t="n"/>
      <c r="AE1439" s="50" t="n"/>
      <c r="AF1439" s="0" t="n"/>
      <c r="AG1439" s="0" t="n"/>
      <c r="AH1439" s="85">
        <f>IF(COUNTA(A1439:AG1439,AI1439,AL1439:AP1439)=0,"",IF(TRIM(A1439)="","AIR-ID REQUIRED",IF(OR(AND(K1439&lt;&gt;"",ISNA(MATCH(K1439,{"Yes","No","Unknown"},0))),AND(Q1439&lt;&gt;"",ISNA(MATCH(Q1439,{"Yes","No","Unknown"},0))),AND(R1439&lt;&gt;"",ISNA(MATCH(R1439,{"Yes","No","Unknown"},0))),AND(T1439&lt;&gt;"",ISNA(MATCH(T1439,{"Yes","No","Unknown"},0))),AND(J1439&lt;&gt;"",ISNA(MATCH(J1439,{"Improving","Stable","Deteriorating","New / Baseline","Not yet known"},0))),AND(Z1439&lt;&gt;"",ISNA(MATCH(Z1439,{"Open","Reviewed","Action Open","Escalated","Closed"},0))),AND(AG1439&lt;&gt;"",ISNA(MATCH(AG1439,{"UC-ID specific","Shared system baseline"},0))),AND(AI1439&lt;&gt;"",ISNA(MATCH(AI1439,{"Low","Medium","High","Critical"},0))),AND(AL1439&lt;&gt;"",COUNTIF(Lists!$A$3:$A$10,AL1439)=0),AND(AO1439&lt;&gt;"",ISNA(MATCH(AO1439,{"Operational monitoring","Performance review","Formal review"},0))),AND(AP1439&lt;&gt;"",ISNA(MATCH(AP1439,{"Raised per Monitoring and Review Plan","Not action-capable","Action-capable: raise not yet set"},0)))),"INVALID VALUE — use the dropdown list",IF(AND(AG1439="UC-ID specific",OR(AF1439="",AF1439="None")),"UC-ID REQUIRED",IF(OR(J1439="",K1439="",Q1439="",R1439="",T1439="",AL1439="",J1439="Not yet known",K1439="Unknown",Q1439="Unknown",R1439="Unknown",T1439="Unknown"),"UNKNOWN TO RESOLVE",IF(AND(K1439="Yes",OR(H1439="",I1439="",M1439="",N1439="",O1439="",P1439="",P1439="None",X1439="")),"BREACH ACTION INCOMPLETE",IF(AND(OR(K1439="Yes",Q1439="Yes"),AL1439="None"),"TRIGGER NOT RECORDED — select the E.4 trigger",IF(AND(OR(AND(AL1439&lt;&gt;"",AL1439&lt;&gt;"None"),R1439="Yes"),AM1439=""),"REASSESSMENT / CONSIDERATION REF REQUIRED",IF(AND(OR(R1439="Yes",T1439="Yes"),U1439=""),"GATE LOG EVENT ID REQUIRED",IF(OR(AND(D1439&lt;&gt;"",NOT(ISNUMBER(D1439))),AND(Y1439&lt;&gt;"",NOT(ISNUMBER(Y1439))),AND(ISNUMBER(D1439),ISNUMBER(Y1439),Y1439&lt;=D1439)),"DATE CHECK — Review and Next Review must be dates, Next after Review",IF(AND(ISNUMBER(AC1439),ISNUMBER(AD1439),AD1439&gt;AC1439),"SAMPLE EXCEEDS POPULATION",IF(AND(ISNUMBER(AD1439),ISNUMBER(AK1439),AD1439&lt;AK1439),"SAMPLE BELOW TIER MINIMUM",IF(AND(AI1439&lt;&gt;"",ISNUMBER(Y1439),AO1439=""),"REVIEW TYPE REQUIRED: operational, performance or formal (§6.4.4)",IF(AND(ISNUMBER(D1439),ISNUMBER(Y1439),AI1439&lt;&gt;"",Y1439-D1439&gt;IF(AI1439="Critical",31,IF(AI1439="High",IF(OR(AO1439="Operational monitoring",AO1439="Performance review"),31,92),IF(AI1439="Medium",IF(AO1439="Operational monitoring",31,IF(AO1439="Performance review",92,366)),366)))),"NEXT REVIEW EXCEEDS TIER CADENCE",IF(OR(AP1439="",AP1439="Action-capable: raise not yet set"),"AGENTIC CADENCE RAISE NOT SET (§6.4.4; size to be set by the Council)",IF(AND(Z1439="Closed",OR(D1439="",E1439="",G1439="",H1439="",I1439="",X1439="",Y1439="",AA1439="",AB1439="",NOT(ISNUMBER(AC1439)),NOT(ISNUMBER(AD1439)),AC1439&lt;1,AD1439&lt;1,AE1439="",AG1439="",AI1439="")),"CLOSURE EVIDENCE MISSING",IF(Z1439="Closed","Closure ready for independent review","Open / review")))))))))))))))))</f>
        <v/>
      </c>
      <c r="AI1439" s="0" t="n"/>
      <c r="AJ1439" s="0">
        <f>IF(AI1439="","",IF(AO1439="Operational monitoring",IF(AI1439="Low","Routine operational monitoring by the Service Owner",IF(AI1439="Medium","Monthly","Continuous (logged at least monthly)")),IF(AO1439="Performance review",IF(AI1439="Critical","At least monthly",IF(AI1439="High","Monthly",IF(AI1439="Medium","Quarterly","Annual"))),IF(AI1439="Critical","Continuous monitoring; formal review at least monthly",IF(AI1439="High","Quarterly","Annual")))))</f>
        <v/>
      </c>
      <c r="AK1439" s="0">
        <f>IF(OR(AI1439="",NOT(ISNUMBER(AC1439))),"",IF(OR(AI1439="Critical",AI1439="High"),MIN(AC1439,MAX(30,ROUNDUP(0.05*AC1439,0))),IF(AI1439="Medium",MIN(AC1439,20),MIN(AC1439,10))))</f>
        <v/>
      </c>
      <c r="AL1439" s="0" t="n"/>
      <c r="AM1439" s="0" t="n"/>
      <c r="AN1439" s="0" t="n"/>
      <c r="AO1439" s="0" t="n"/>
      <c r="AP1439" s="0" t="n"/>
    </row>
    <row r="1440">
      <c r="A1440" s="49" t="n"/>
      <c r="B1440" s="50" t="n"/>
      <c r="C1440" s="50" t="n"/>
      <c r="D1440" s="51" t="n"/>
      <c r="E1440" s="50" t="n"/>
      <c r="F1440" s="50" t="n"/>
      <c r="G1440" s="50" t="n"/>
      <c r="H1440" s="50" t="n"/>
      <c r="I1440" s="50" t="n"/>
      <c r="J1440" s="50" t="n"/>
      <c r="K1440" s="50" t="n"/>
      <c r="L1440" s="50" t="n"/>
      <c r="M1440" s="50" t="n"/>
      <c r="N1440" s="50" t="n"/>
      <c r="O1440" s="51" t="n"/>
      <c r="P1440" s="50" t="n"/>
      <c r="Q1440" s="50" t="n"/>
      <c r="R1440" s="50" t="n"/>
      <c r="S1440" s="50" t="n"/>
      <c r="T1440" s="50" t="n"/>
      <c r="U1440" s="50" t="n"/>
      <c r="V1440" s="50" t="n"/>
      <c r="W1440" s="50" t="n"/>
      <c r="X1440" s="50" t="n"/>
      <c r="Y1440" s="51" t="n"/>
      <c r="Z1440" s="52" t="n"/>
      <c r="AA1440" s="50" t="n"/>
      <c r="AB1440" s="50" t="n"/>
      <c r="AC1440" s="61" t="n"/>
      <c r="AD1440" s="61" t="n"/>
      <c r="AE1440" s="50" t="n"/>
      <c r="AF1440" s="0" t="n"/>
      <c r="AG1440" s="0" t="n"/>
      <c r="AH1440" s="85">
        <f>IF(COUNTA(A1440:AG1440,AI1440,AL1440:AP1440)=0,"",IF(TRIM(A1440)="","AIR-ID REQUIRED",IF(OR(AND(K1440&lt;&gt;"",ISNA(MATCH(K1440,{"Yes","No","Unknown"},0))),AND(Q1440&lt;&gt;"",ISNA(MATCH(Q1440,{"Yes","No","Unknown"},0))),AND(R1440&lt;&gt;"",ISNA(MATCH(R1440,{"Yes","No","Unknown"},0))),AND(T1440&lt;&gt;"",ISNA(MATCH(T1440,{"Yes","No","Unknown"},0))),AND(J1440&lt;&gt;"",ISNA(MATCH(J1440,{"Improving","Stable","Deteriorating","New / Baseline","Not yet known"},0))),AND(Z1440&lt;&gt;"",ISNA(MATCH(Z1440,{"Open","Reviewed","Action Open","Escalated","Closed"},0))),AND(AG1440&lt;&gt;"",ISNA(MATCH(AG1440,{"UC-ID specific","Shared system baseline"},0))),AND(AI1440&lt;&gt;"",ISNA(MATCH(AI1440,{"Low","Medium","High","Critical"},0))),AND(AL1440&lt;&gt;"",COUNTIF(Lists!$A$3:$A$10,AL1440)=0),AND(AO1440&lt;&gt;"",ISNA(MATCH(AO1440,{"Operational monitoring","Performance review","Formal review"},0))),AND(AP1440&lt;&gt;"",ISNA(MATCH(AP1440,{"Raised per Monitoring and Review Plan","Not action-capable","Action-capable: raise not yet set"},0)))),"INVALID VALUE — use the dropdown list",IF(AND(AG1440="UC-ID specific",OR(AF1440="",AF1440="None")),"UC-ID REQUIRED",IF(OR(J1440="",K1440="",Q1440="",R1440="",T1440="",AL1440="",J1440="Not yet known",K1440="Unknown",Q1440="Unknown",R1440="Unknown",T1440="Unknown"),"UNKNOWN TO RESOLVE",IF(AND(K1440="Yes",OR(H1440="",I1440="",M1440="",N1440="",O1440="",P1440="",P1440="None",X1440="")),"BREACH ACTION INCOMPLETE",IF(AND(OR(K1440="Yes",Q1440="Yes"),AL1440="None"),"TRIGGER NOT RECORDED — select the E.4 trigger",IF(AND(OR(AND(AL1440&lt;&gt;"",AL1440&lt;&gt;"None"),R1440="Yes"),AM1440=""),"REASSESSMENT / CONSIDERATION REF REQUIRED",IF(AND(OR(R1440="Yes",T1440="Yes"),U1440=""),"GATE LOG EVENT ID REQUIRED",IF(OR(AND(D1440&lt;&gt;"",NOT(ISNUMBER(D1440))),AND(Y1440&lt;&gt;"",NOT(ISNUMBER(Y1440))),AND(ISNUMBER(D1440),ISNUMBER(Y1440),Y1440&lt;=D1440)),"DATE CHECK — Review and Next Review must be dates, Next after Review",IF(AND(ISNUMBER(AC1440),ISNUMBER(AD1440),AD1440&gt;AC1440),"SAMPLE EXCEEDS POPULATION",IF(AND(ISNUMBER(AD1440),ISNUMBER(AK1440),AD1440&lt;AK1440),"SAMPLE BELOW TIER MINIMUM",IF(AND(AI1440&lt;&gt;"",ISNUMBER(Y1440),AO1440=""),"REVIEW TYPE REQUIRED: operational, performance or formal (§6.4.4)",IF(AND(ISNUMBER(D1440),ISNUMBER(Y1440),AI1440&lt;&gt;"",Y1440-D1440&gt;IF(AI1440="Critical",31,IF(AI1440="High",IF(OR(AO1440="Operational monitoring",AO1440="Performance review"),31,92),IF(AI1440="Medium",IF(AO1440="Operational monitoring",31,IF(AO1440="Performance review",92,366)),366)))),"NEXT REVIEW EXCEEDS TIER CADENCE",IF(OR(AP1440="",AP1440="Action-capable: raise not yet set"),"AGENTIC CADENCE RAISE NOT SET (§6.4.4; size to be set by the Council)",IF(AND(Z1440="Closed",OR(D1440="",E1440="",G1440="",H1440="",I1440="",X1440="",Y1440="",AA1440="",AB1440="",NOT(ISNUMBER(AC1440)),NOT(ISNUMBER(AD1440)),AC1440&lt;1,AD1440&lt;1,AE1440="",AG1440="",AI1440="")),"CLOSURE EVIDENCE MISSING",IF(Z1440="Closed","Closure ready for independent review","Open / review")))))))))))))))))</f>
        <v/>
      </c>
      <c r="AI1440" s="0" t="n"/>
      <c r="AJ1440" s="0">
        <f>IF(AI1440="","",IF(AO1440="Operational monitoring",IF(AI1440="Low","Routine operational monitoring by the Service Owner",IF(AI1440="Medium","Monthly","Continuous (logged at least monthly)")),IF(AO1440="Performance review",IF(AI1440="Critical","At least monthly",IF(AI1440="High","Monthly",IF(AI1440="Medium","Quarterly","Annual"))),IF(AI1440="Critical","Continuous monitoring; formal review at least monthly",IF(AI1440="High","Quarterly","Annual")))))</f>
        <v/>
      </c>
      <c r="AK1440" s="0">
        <f>IF(OR(AI1440="",NOT(ISNUMBER(AC1440))),"",IF(OR(AI1440="Critical",AI1440="High"),MIN(AC1440,MAX(30,ROUNDUP(0.05*AC1440,0))),IF(AI1440="Medium",MIN(AC1440,20),MIN(AC1440,10))))</f>
        <v/>
      </c>
      <c r="AL1440" s="0" t="n"/>
      <c r="AM1440" s="0" t="n"/>
      <c r="AN1440" s="0" t="n"/>
      <c r="AO1440" s="0" t="n"/>
      <c r="AP1440" s="0" t="n"/>
    </row>
    <row r="1441">
      <c r="A1441" s="49" t="n"/>
      <c r="B1441" s="50" t="n"/>
      <c r="C1441" s="50" t="n"/>
      <c r="D1441" s="51" t="n"/>
      <c r="E1441" s="50" t="n"/>
      <c r="F1441" s="50" t="n"/>
      <c r="G1441" s="50" t="n"/>
      <c r="H1441" s="50" t="n"/>
      <c r="I1441" s="50" t="n"/>
      <c r="J1441" s="50" t="n"/>
      <c r="K1441" s="50" t="n"/>
      <c r="L1441" s="50" t="n"/>
      <c r="M1441" s="50" t="n"/>
      <c r="N1441" s="50" t="n"/>
      <c r="O1441" s="51" t="n"/>
      <c r="P1441" s="50" t="n"/>
      <c r="Q1441" s="50" t="n"/>
      <c r="R1441" s="50" t="n"/>
      <c r="S1441" s="50" t="n"/>
      <c r="T1441" s="50" t="n"/>
      <c r="U1441" s="50" t="n"/>
      <c r="V1441" s="50" t="n"/>
      <c r="W1441" s="50" t="n"/>
      <c r="X1441" s="50" t="n"/>
      <c r="Y1441" s="51" t="n"/>
      <c r="Z1441" s="52" t="n"/>
      <c r="AA1441" s="50" t="n"/>
      <c r="AB1441" s="50" t="n"/>
      <c r="AC1441" s="61" t="n"/>
      <c r="AD1441" s="61" t="n"/>
      <c r="AE1441" s="50" t="n"/>
      <c r="AF1441" s="0" t="n"/>
      <c r="AG1441" s="0" t="n"/>
      <c r="AH1441" s="85">
        <f>IF(COUNTA(A1441:AG1441,AI1441,AL1441:AP1441)=0,"",IF(TRIM(A1441)="","AIR-ID REQUIRED",IF(OR(AND(K1441&lt;&gt;"",ISNA(MATCH(K1441,{"Yes","No","Unknown"},0))),AND(Q1441&lt;&gt;"",ISNA(MATCH(Q1441,{"Yes","No","Unknown"},0))),AND(R1441&lt;&gt;"",ISNA(MATCH(R1441,{"Yes","No","Unknown"},0))),AND(T1441&lt;&gt;"",ISNA(MATCH(T1441,{"Yes","No","Unknown"},0))),AND(J1441&lt;&gt;"",ISNA(MATCH(J1441,{"Improving","Stable","Deteriorating","New / Baseline","Not yet known"},0))),AND(Z1441&lt;&gt;"",ISNA(MATCH(Z1441,{"Open","Reviewed","Action Open","Escalated","Closed"},0))),AND(AG1441&lt;&gt;"",ISNA(MATCH(AG1441,{"UC-ID specific","Shared system baseline"},0))),AND(AI1441&lt;&gt;"",ISNA(MATCH(AI1441,{"Low","Medium","High","Critical"},0))),AND(AL1441&lt;&gt;"",COUNTIF(Lists!$A$3:$A$10,AL1441)=0),AND(AO1441&lt;&gt;"",ISNA(MATCH(AO1441,{"Operational monitoring","Performance review","Formal review"},0))),AND(AP1441&lt;&gt;"",ISNA(MATCH(AP1441,{"Raised per Monitoring and Review Plan","Not action-capable","Action-capable: raise not yet set"},0)))),"INVALID VALUE — use the dropdown list",IF(AND(AG1441="UC-ID specific",OR(AF1441="",AF1441="None")),"UC-ID REQUIRED",IF(OR(J1441="",K1441="",Q1441="",R1441="",T1441="",AL1441="",J1441="Not yet known",K1441="Unknown",Q1441="Unknown",R1441="Unknown",T1441="Unknown"),"UNKNOWN TO RESOLVE",IF(AND(K1441="Yes",OR(H1441="",I1441="",M1441="",N1441="",O1441="",P1441="",P1441="None",X1441="")),"BREACH ACTION INCOMPLETE",IF(AND(OR(K1441="Yes",Q1441="Yes"),AL1441="None"),"TRIGGER NOT RECORDED — select the E.4 trigger",IF(AND(OR(AND(AL1441&lt;&gt;"",AL1441&lt;&gt;"None"),R1441="Yes"),AM1441=""),"REASSESSMENT / CONSIDERATION REF REQUIRED",IF(AND(OR(R1441="Yes",T1441="Yes"),U1441=""),"GATE LOG EVENT ID REQUIRED",IF(OR(AND(D1441&lt;&gt;"",NOT(ISNUMBER(D1441))),AND(Y1441&lt;&gt;"",NOT(ISNUMBER(Y1441))),AND(ISNUMBER(D1441),ISNUMBER(Y1441),Y1441&lt;=D1441)),"DATE CHECK — Review and Next Review must be dates, Next after Review",IF(AND(ISNUMBER(AC1441),ISNUMBER(AD1441),AD1441&gt;AC1441),"SAMPLE EXCEEDS POPULATION",IF(AND(ISNUMBER(AD1441),ISNUMBER(AK1441),AD1441&lt;AK1441),"SAMPLE BELOW TIER MINIMUM",IF(AND(AI1441&lt;&gt;"",ISNUMBER(Y1441),AO1441=""),"REVIEW TYPE REQUIRED: operational, performance or formal (§6.4.4)",IF(AND(ISNUMBER(D1441),ISNUMBER(Y1441),AI1441&lt;&gt;"",Y1441-D1441&gt;IF(AI1441="Critical",31,IF(AI1441="High",IF(OR(AO1441="Operational monitoring",AO1441="Performance review"),31,92),IF(AI1441="Medium",IF(AO1441="Operational monitoring",31,IF(AO1441="Performance review",92,366)),366)))),"NEXT REVIEW EXCEEDS TIER CADENCE",IF(OR(AP1441="",AP1441="Action-capable: raise not yet set"),"AGENTIC CADENCE RAISE NOT SET (§6.4.4; size to be set by the Council)",IF(AND(Z1441="Closed",OR(D1441="",E1441="",G1441="",H1441="",I1441="",X1441="",Y1441="",AA1441="",AB1441="",NOT(ISNUMBER(AC1441)),NOT(ISNUMBER(AD1441)),AC1441&lt;1,AD1441&lt;1,AE1441="",AG1441="",AI1441="")),"CLOSURE EVIDENCE MISSING",IF(Z1441="Closed","Closure ready for independent review","Open / review")))))))))))))))))</f>
        <v/>
      </c>
      <c r="AI1441" s="0" t="n"/>
      <c r="AJ1441" s="0">
        <f>IF(AI1441="","",IF(AO1441="Operational monitoring",IF(AI1441="Low","Routine operational monitoring by the Service Owner",IF(AI1441="Medium","Monthly","Continuous (logged at least monthly)")),IF(AO1441="Performance review",IF(AI1441="Critical","At least monthly",IF(AI1441="High","Monthly",IF(AI1441="Medium","Quarterly","Annual"))),IF(AI1441="Critical","Continuous monitoring; formal review at least monthly",IF(AI1441="High","Quarterly","Annual")))))</f>
        <v/>
      </c>
      <c r="AK1441" s="0">
        <f>IF(OR(AI1441="",NOT(ISNUMBER(AC1441))),"",IF(OR(AI1441="Critical",AI1441="High"),MIN(AC1441,MAX(30,ROUNDUP(0.05*AC1441,0))),IF(AI1441="Medium",MIN(AC1441,20),MIN(AC1441,10))))</f>
        <v/>
      </c>
      <c r="AL1441" s="0" t="n"/>
      <c r="AM1441" s="0" t="n"/>
      <c r="AN1441" s="0" t="n"/>
      <c r="AO1441" s="0" t="n"/>
      <c r="AP1441" s="0" t="n"/>
    </row>
    <row r="1442">
      <c r="A1442" s="49" t="n"/>
      <c r="B1442" s="50" t="n"/>
      <c r="C1442" s="50" t="n"/>
      <c r="D1442" s="51" t="n"/>
      <c r="E1442" s="50" t="n"/>
      <c r="F1442" s="50" t="n"/>
      <c r="G1442" s="50" t="n"/>
      <c r="H1442" s="50" t="n"/>
      <c r="I1442" s="50" t="n"/>
      <c r="J1442" s="50" t="n"/>
      <c r="K1442" s="50" t="n"/>
      <c r="L1442" s="50" t="n"/>
      <c r="M1442" s="50" t="n"/>
      <c r="N1442" s="50" t="n"/>
      <c r="O1442" s="51" t="n"/>
      <c r="P1442" s="50" t="n"/>
      <c r="Q1442" s="50" t="n"/>
      <c r="R1442" s="50" t="n"/>
      <c r="S1442" s="50" t="n"/>
      <c r="T1442" s="50" t="n"/>
      <c r="U1442" s="50" t="n"/>
      <c r="V1442" s="50" t="n"/>
      <c r="W1442" s="50" t="n"/>
      <c r="X1442" s="50" t="n"/>
      <c r="Y1442" s="51" t="n"/>
      <c r="Z1442" s="52" t="n"/>
      <c r="AA1442" s="50" t="n"/>
      <c r="AB1442" s="50" t="n"/>
      <c r="AC1442" s="61" t="n"/>
      <c r="AD1442" s="61" t="n"/>
      <c r="AE1442" s="50" t="n"/>
      <c r="AF1442" s="0" t="n"/>
      <c r="AG1442" s="0" t="n"/>
      <c r="AH1442" s="85">
        <f>IF(COUNTA(A1442:AG1442,AI1442,AL1442:AP1442)=0,"",IF(TRIM(A1442)="","AIR-ID REQUIRED",IF(OR(AND(K1442&lt;&gt;"",ISNA(MATCH(K1442,{"Yes","No","Unknown"},0))),AND(Q1442&lt;&gt;"",ISNA(MATCH(Q1442,{"Yes","No","Unknown"},0))),AND(R1442&lt;&gt;"",ISNA(MATCH(R1442,{"Yes","No","Unknown"},0))),AND(T1442&lt;&gt;"",ISNA(MATCH(T1442,{"Yes","No","Unknown"},0))),AND(J1442&lt;&gt;"",ISNA(MATCH(J1442,{"Improving","Stable","Deteriorating","New / Baseline","Not yet known"},0))),AND(Z1442&lt;&gt;"",ISNA(MATCH(Z1442,{"Open","Reviewed","Action Open","Escalated","Closed"},0))),AND(AG1442&lt;&gt;"",ISNA(MATCH(AG1442,{"UC-ID specific","Shared system baseline"},0))),AND(AI1442&lt;&gt;"",ISNA(MATCH(AI1442,{"Low","Medium","High","Critical"},0))),AND(AL1442&lt;&gt;"",COUNTIF(Lists!$A$3:$A$10,AL1442)=0),AND(AO1442&lt;&gt;"",ISNA(MATCH(AO1442,{"Operational monitoring","Performance review","Formal review"},0))),AND(AP1442&lt;&gt;"",ISNA(MATCH(AP1442,{"Raised per Monitoring and Review Plan","Not action-capable","Action-capable: raise not yet set"},0)))),"INVALID VALUE — use the dropdown list",IF(AND(AG1442="UC-ID specific",OR(AF1442="",AF1442="None")),"UC-ID REQUIRED",IF(OR(J1442="",K1442="",Q1442="",R1442="",T1442="",AL1442="",J1442="Not yet known",K1442="Unknown",Q1442="Unknown",R1442="Unknown",T1442="Unknown"),"UNKNOWN TO RESOLVE",IF(AND(K1442="Yes",OR(H1442="",I1442="",M1442="",N1442="",O1442="",P1442="",P1442="None",X1442="")),"BREACH ACTION INCOMPLETE",IF(AND(OR(K1442="Yes",Q1442="Yes"),AL1442="None"),"TRIGGER NOT RECORDED — select the E.4 trigger",IF(AND(OR(AND(AL1442&lt;&gt;"",AL1442&lt;&gt;"None"),R1442="Yes"),AM1442=""),"REASSESSMENT / CONSIDERATION REF REQUIRED",IF(AND(OR(R1442="Yes",T1442="Yes"),U1442=""),"GATE LOG EVENT ID REQUIRED",IF(OR(AND(D1442&lt;&gt;"",NOT(ISNUMBER(D1442))),AND(Y1442&lt;&gt;"",NOT(ISNUMBER(Y1442))),AND(ISNUMBER(D1442),ISNUMBER(Y1442),Y1442&lt;=D1442)),"DATE CHECK — Review and Next Review must be dates, Next after Review",IF(AND(ISNUMBER(AC1442),ISNUMBER(AD1442),AD1442&gt;AC1442),"SAMPLE EXCEEDS POPULATION",IF(AND(ISNUMBER(AD1442),ISNUMBER(AK1442),AD1442&lt;AK1442),"SAMPLE BELOW TIER MINIMUM",IF(AND(AI1442&lt;&gt;"",ISNUMBER(Y1442),AO1442=""),"REVIEW TYPE REQUIRED: operational, performance or formal (§6.4.4)",IF(AND(ISNUMBER(D1442),ISNUMBER(Y1442),AI1442&lt;&gt;"",Y1442-D1442&gt;IF(AI1442="Critical",31,IF(AI1442="High",IF(OR(AO1442="Operational monitoring",AO1442="Performance review"),31,92),IF(AI1442="Medium",IF(AO1442="Operational monitoring",31,IF(AO1442="Performance review",92,366)),366)))),"NEXT REVIEW EXCEEDS TIER CADENCE",IF(OR(AP1442="",AP1442="Action-capable: raise not yet set"),"AGENTIC CADENCE RAISE NOT SET (§6.4.4; size to be set by the Council)",IF(AND(Z1442="Closed",OR(D1442="",E1442="",G1442="",H1442="",I1442="",X1442="",Y1442="",AA1442="",AB1442="",NOT(ISNUMBER(AC1442)),NOT(ISNUMBER(AD1442)),AC1442&lt;1,AD1442&lt;1,AE1442="",AG1442="",AI1442="")),"CLOSURE EVIDENCE MISSING",IF(Z1442="Closed","Closure ready for independent review","Open / review")))))))))))))))))</f>
        <v/>
      </c>
      <c r="AI1442" s="0" t="n"/>
      <c r="AJ1442" s="0">
        <f>IF(AI1442="","",IF(AO1442="Operational monitoring",IF(AI1442="Low","Routine operational monitoring by the Service Owner",IF(AI1442="Medium","Monthly","Continuous (logged at least monthly)")),IF(AO1442="Performance review",IF(AI1442="Critical","At least monthly",IF(AI1442="High","Monthly",IF(AI1442="Medium","Quarterly","Annual"))),IF(AI1442="Critical","Continuous monitoring; formal review at least monthly",IF(AI1442="High","Quarterly","Annual")))))</f>
        <v/>
      </c>
      <c r="AK1442" s="0">
        <f>IF(OR(AI1442="",NOT(ISNUMBER(AC1442))),"",IF(OR(AI1442="Critical",AI1442="High"),MIN(AC1442,MAX(30,ROUNDUP(0.05*AC1442,0))),IF(AI1442="Medium",MIN(AC1442,20),MIN(AC1442,10))))</f>
        <v/>
      </c>
      <c r="AL1442" s="0" t="n"/>
      <c r="AM1442" s="0" t="n"/>
      <c r="AN1442" s="0" t="n"/>
      <c r="AO1442" s="0" t="n"/>
      <c r="AP1442" s="0" t="n"/>
    </row>
    <row r="1443">
      <c r="A1443" s="49" t="n"/>
      <c r="B1443" s="50" t="n"/>
      <c r="C1443" s="50" t="n"/>
      <c r="D1443" s="51" t="n"/>
      <c r="E1443" s="50" t="n"/>
      <c r="F1443" s="50" t="n"/>
      <c r="G1443" s="50" t="n"/>
      <c r="H1443" s="50" t="n"/>
      <c r="I1443" s="50" t="n"/>
      <c r="J1443" s="50" t="n"/>
      <c r="K1443" s="50" t="n"/>
      <c r="L1443" s="50" t="n"/>
      <c r="M1443" s="50" t="n"/>
      <c r="N1443" s="50" t="n"/>
      <c r="O1443" s="51" t="n"/>
      <c r="P1443" s="50" t="n"/>
      <c r="Q1443" s="50" t="n"/>
      <c r="R1443" s="50" t="n"/>
      <c r="S1443" s="50" t="n"/>
      <c r="T1443" s="50" t="n"/>
      <c r="U1443" s="50" t="n"/>
      <c r="V1443" s="50" t="n"/>
      <c r="W1443" s="50" t="n"/>
      <c r="X1443" s="50" t="n"/>
      <c r="Y1443" s="51" t="n"/>
      <c r="Z1443" s="52" t="n"/>
      <c r="AA1443" s="50" t="n"/>
      <c r="AB1443" s="50" t="n"/>
      <c r="AC1443" s="61" t="n"/>
      <c r="AD1443" s="61" t="n"/>
      <c r="AE1443" s="50" t="n"/>
      <c r="AF1443" s="0" t="n"/>
      <c r="AG1443" s="0" t="n"/>
      <c r="AH1443" s="85">
        <f>IF(COUNTA(A1443:AG1443,AI1443,AL1443:AP1443)=0,"",IF(TRIM(A1443)="","AIR-ID REQUIRED",IF(OR(AND(K1443&lt;&gt;"",ISNA(MATCH(K1443,{"Yes","No","Unknown"},0))),AND(Q1443&lt;&gt;"",ISNA(MATCH(Q1443,{"Yes","No","Unknown"},0))),AND(R1443&lt;&gt;"",ISNA(MATCH(R1443,{"Yes","No","Unknown"},0))),AND(T1443&lt;&gt;"",ISNA(MATCH(T1443,{"Yes","No","Unknown"},0))),AND(J1443&lt;&gt;"",ISNA(MATCH(J1443,{"Improving","Stable","Deteriorating","New / Baseline","Not yet known"},0))),AND(Z1443&lt;&gt;"",ISNA(MATCH(Z1443,{"Open","Reviewed","Action Open","Escalated","Closed"},0))),AND(AG1443&lt;&gt;"",ISNA(MATCH(AG1443,{"UC-ID specific","Shared system baseline"},0))),AND(AI1443&lt;&gt;"",ISNA(MATCH(AI1443,{"Low","Medium","High","Critical"},0))),AND(AL1443&lt;&gt;"",COUNTIF(Lists!$A$3:$A$10,AL1443)=0),AND(AO1443&lt;&gt;"",ISNA(MATCH(AO1443,{"Operational monitoring","Performance review","Formal review"},0))),AND(AP1443&lt;&gt;"",ISNA(MATCH(AP1443,{"Raised per Monitoring and Review Plan","Not action-capable","Action-capable: raise not yet set"},0)))),"INVALID VALUE — use the dropdown list",IF(AND(AG1443="UC-ID specific",OR(AF1443="",AF1443="None")),"UC-ID REQUIRED",IF(OR(J1443="",K1443="",Q1443="",R1443="",T1443="",AL1443="",J1443="Not yet known",K1443="Unknown",Q1443="Unknown",R1443="Unknown",T1443="Unknown"),"UNKNOWN TO RESOLVE",IF(AND(K1443="Yes",OR(H1443="",I1443="",M1443="",N1443="",O1443="",P1443="",P1443="None",X1443="")),"BREACH ACTION INCOMPLETE",IF(AND(OR(K1443="Yes",Q1443="Yes"),AL1443="None"),"TRIGGER NOT RECORDED — select the E.4 trigger",IF(AND(OR(AND(AL1443&lt;&gt;"",AL1443&lt;&gt;"None"),R1443="Yes"),AM1443=""),"REASSESSMENT / CONSIDERATION REF REQUIRED",IF(AND(OR(R1443="Yes",T1443="Yes"),U1443=""),"GATE LOG EVENT ID REQUIRED",IF(OR(AND(D1443&lt;&gt;"",NOT(ISNUMBER(D1443))),AND(Y1443&lt;&gt;"",NOT(ISNUMBER(Y1443))),AND(ISNUMBER(D1443),ISNUMBER(Y1443),Y1443&lt;=D1443)),"DATE CHECK — Review and Next Review must be dates, Next after Review",IF(AND(ISNUMBER(AC1443),ISNUMBER(AD1443),AD1443&gt;AC1443),"SAMPLE EXCEEDS POPULATION",IF(AND(ISNUMBER(AD1443),ISNUMBER(AK1443),AD1443&lt;AK1443),"SAMPLE BELOW TIER MINIMUM",IF(AND(AI1443&lt;&gt;"",ISNUMBER(Y1443),AO1443=""),"REVIEW TYPE REQUIRED: operational, performance or formal (§6.4.4)",IF(AND(ISNUMBER(D1443),ISNUMBER(Y1443),AI1443&lt;&gt;"",Y1443-D1443&gt;IF(AI1443="Critical",31,IF(AI1443="High",IF(OR(AO1443="Operational monitoring",AO1443="Performance review"),31,92),IF(AI1443="Medium",IF(AO1443="Operational monitoring",31,IF(AO1443="Performance review",92,366)),366)))),"NEXT REVIEW EXCEEDS TIER CADENCE",IF(OR(AP1443="",AP1443="Action-capable: raise not yet set"),"AGENTIC CADENCE RAISE NOT SET (§6.4.4; size to be set by the Council)",IF(AND(Z1443="Closed",OR(D1443="",E1443="",G1443="",H1443="",I1443="",X1443="",Y1443="",AA1443="",AB1443="",NOT(ISNUMBER(AC1443)),NOT(ISNUMBER(AD1443)),AC1443&lt;1,AD1443&lt;1,AE1443="",AG1443="",AI1443="")),"CLOSURE EVIDENCE MISSING",IF(Z1443="Closed","Closure ready for independent review","Open / review")))))))))))))))))</f>
        <v/>
      </c>
      <c r="AI1443" s="0" t="n"/>
      <c r="AJ1443" s="0">
        <f>IF(AI1443="","",IF(AO1443="Operational monitoring",IF(AI1443="Low","Routine operational monitoring by the Service Owner",IF(AI1443="Medium","Monthly","Continuous (logged at least monthly)")),IF(AO1443="Performance review",IF(AI1443="Critical","At least monthly",IF(AI1443="High","Monthly",IF(AI1443="Medium","Quarterly","Annual"))),IF(AI1443="Critical","Continuous monitoring; formal review at least monthly",IF(AI1443="High","Quarterly","Annual")))))</f>
        <v/>
      </c>
      <c r="AK1443" s="0">
        <f>IF(OR(AI1443="",NOT(ISNUMBER(AC1443))),"",IF(OR(AI1443="Critical",AI1443="High"),MIN(AC1443,MAX(30,ROUNDUP(0.05*AC1443,0))),IF(AI1443="Medium",MIN(AC1443,20),MIN(AC1443,10))))</f>
        <v/>
      </c>
      <c r="AL1443" s="0" t="n"/>
      <c r="AM1443" s="0" t="n"/>
      <c r="AN1443" s="0" t="n"/>
      <c r="AO1443" s="0" t="n"/>
      <c r="AP1443" s="0" t="n"/>
    </row>
    <row r="1444">
      <c r="A1444" s="49" t="n"/>
      <c r="B1444" s="50" t="n"/>
      <c r="C1444" s="50" t="n"/>
      <c r="D1444" s="51" t="n"/>
      <c r="E1444" s="50" t="n"/>
      <c r="F1444" s="50" t="n"/>
      <c r="G1444" s="50" t="n"/>
      <c r="H1444" s="50" t="n"/>
      <c r="I1444" s="50" t="n"/>
      <c r="J1444" s="50" t="n"/>
      <c r="K1444" s="50" t="n"/>
      <c r="L1444" s="50" t="n"/>
      <c r="M1444" s="50" t="n"/>
      <c r="N1444" s="50" t="n"/>
      <c r="O1444" s="51" t="n"/>
      <c r="P1444" s="50" t="n"/>
      <c r="Q1444" s="50" t="n"/>
      <c r="R1444" s="50" t="n"/>
      <c r="S1444" s="50" t="n"/>
      <c r="T1444" s="50" t="n"/>
      <c r="U1444" s="50" t="n"/>
      <c r="V1444" s="50" t="n"/>
      <c r="W1444" s="50" t="n"/>
      <c r="X1444" s="50" t="n"/>
      <c r="Y1444" s="51" t="n"/>
      <c r="Z1444" s="52" t="n"/>
      <c r="AA1444" s="50" t="n"/>
      <c r="AB1444" s="50" t="n"/>
      <c r="AC1444" s="61" t="n"/>
      <c r="AD1444" s="61" t="n"/>
      <c r="AE1444" s="50" t="n"/>
      <c r="AF1444" s="0" t="n"/>
      <c r="AG1444" s="0" t="n"/>
      <c r="AH1444" s="85">
        <f>IF(COUNTA(A1444:AG1444,AI1444,AL1444:AP1444)=0,"",IF(TRIM(A1444)="","AIR-ID REQUIRED",IF(OR(AND(K1444&lt;&gt;"",ISNA(MATCH(K1444,{"Yes","No","Unknown"},0))),AND(Q1444&lt;&gt;"",ISNA(MATCH(Q1444,{"Yes","No","Unknown"},0))),AND(R1444&lt;&gt;"",ISNA(MATCH(R1444,{"Yes","No","Unknown"},0))),AND(T1444&lt;&gt;"",ISNA(MATCH(T1444,{"Yes","No","Unknown"},0))),AND(J1444&lt;&gt;"",ISNA(MATCH(J1444,{"Improving","Stable","Deteriorating","New / Baseline","Not yet known"},0))),AND(Z1444&lt;&gt;"",ISNA(MATCH(Z1444,{"Open","Reviewed","Action Open","Escalated","Closed"},0))),AND(AG1444&lt;&gt;"",ISNA(MATCH(AG1444,{"UC-ID specific","Shared system baseline"},0))),AND(AI1444&lt;&gt;"",ISNA(MATCH(AI1444,{"Low","Medium","High","Critical"},0))),AND(AL1444&lt;&gt;"",COUNTIF(Lists!$A$3:$A$10,AL1444)=0),AND(AO1444&lt;&gt;"",ISNA(MATCH(AO1444,{"Operational monitoring","Performance review","Formal review"},0))),AND(AP1444&lt;&gt;"",ISNA(MATCH(AP1444,{"Raised per Monitoring and Review Plan","Not action-capable","Action-capable: raise not yet set"},0)))),"INVALID VALUE — use the dropdown list",IF(AND(AG1444="UC-ID specific",OR(AF1444="",AF1444="None")),"UC-ID REQUIRED",IF(OR(J1444="",K1444="",Q1444="",R1444="",T1444="",AL1444="",J1444="Not yet known",K1444="Unknown",Q1444="Unknown",R1444="Unknown",T1444="Unknown"),"UNKNOWN TO RESOLVE",IF(AND(K1444="Yes",OR(H1444="",I1444="",M1444="",N1444="",O1444="",P1444="",P1444="None",X1444="")),"BREACH ACTION INCOMPLETE",IF(AND(OR(K1444="Yes",Q1444="Yes"),AL1444="None"),"TRIGGER NOT RECORDED — select the E.4 trigger",IF(AND(OR(AND(AL1444&lt;&gt;"",AL1444&lt;&gt;"None"),R1444="Yes"),AM1444=""),"REASSESSMENT / CONSIDERATION REF REQUIRED",IF(AND(OR(R1444="Yes",T1444="Yes"),U1444=""),"GATE LOG EVENT ID REQUIRED",IF(OR(AND(D1444&lt;&gt;"",NOT(ISNUMBER(D1444))),AND(Y1444&lt;&gt;"",NOT(ISNUMBER(Y1444))),AND(ISNUMBER(D1444),ISNUMBER(Y1444),Y1444&lt;=D1444)),"DATE CHECK — Review and Next Review must be dates, Next after Review",IF(AND(ISNUMBER(AC1444),ISNUMBER(AD1444),AD1444&gt;AC1444),"SAMPLE EXCEEDS POPULATION",IF(AND(ISNUMBER(AD1444),ISNUMBER(AK1444),AD1444&lt;AK1444),"SAMPLE BELOW TIER MINIMUM",IF(AND(AI1444&lt;&gt;"",ISNUMBER(Y1444),AO1444=""),"REVIEW TYPE REQUIRED: operational, performance or formal (§6.4.4)",IF(AND(ISNUMBER(D1444),ISNUMBER(Y1444),AI1444&lt;&gt;"",Y1444-D1444&gt;IF(AI1444="Critical",31,IF(AI1444="High",IF(OR(AO1444="Operational monitoring",AO1444="Performance review"),31,92),IF(AI1444="Medium",IF(AO1444="Operational monitoring",31,IF(AO1444="Performance review",92,366)),366)))),"NEXT REVIEW EXCEEDS TIER CADENCE",IF(OR(AP1444="",AP1444="Action-capable: raise not yet set"),"AGENTIC CADENCE RAISE NOT SET (§6.4.4; size to be set by the Council)",IF(AND(Z1444="Closed",OR(D1444="",E1444="",G1444="",H1444="",I1444="",X1444="",Y1444="",AA1444="",AB1444="",NOT(ISNUMBER(AC1444)),NOT(ISNUMBER(AD1444)),AC1444&lt;1,AD1444&lt;1,AE1444="",AG1444="",AI1444="")),"CLOSURE EVIDENCE MISSING",IF(Z1444="Closed","Closure ready for independent review","Open / review")))))))))))))))))</f>
        <v/>
      </c>
      <c r="AI1444" s="0" t="n"/>
      <c r="AJ1444" s="0">
        <f>IF(AI1444="","",IF(AO1444="Operational monitoring",IF(AI1444="Low","Routine operational monitoring by the Service Owner",IF(AI1444="Medium","Monthly","Continuous (logged at least monthly)")),IF(AO1444="Performance review",IF(AI1444="Critical","At least monthly",IF(AI1444="High","Monthly",IF(AI1444="Medium","Quarterly","Annual"))),IF(AI1444="Critical","Continuous monitoring; formal review at least monthly",IF(AI1444="High","Quarterly","Annual")))))</f>
        <v/>
      </c>
      <c r="AK1444" s="0">
        <f>IF(OR(AI1444="",NOT(ISNUMBER(AC1444))),"",IF(OR(AI1444="Critical",AI1444="High"),MIN(AC1444,MAX(30,ROUNDUP(0.05*AC1444,0))),IF(AI1444="Medium",MIN(AC1444,20),MIN(AC1444,10))))</f>
        <v/>
      </c>
      <c r="AL1444" s="0" t="n"/>
      <c r="AM1444" s="0" t="n"/>
      <c r="AN1444" s="0" t="n"/>
      <c r="AO1444" s="0" t="n"/>
      <c r="AP1444" s="0" t="n"/>
    </row>
    <row r="1445">
      <c r="A1445" s="49" t="n"/>
      <c r="B1445" s="50" t="n"/>
      <c r="C1445" s="50" t="n"/>
      <c r="D1445" s="51" t="n"/>
      <c r="E1445" s="50" t="n"/>
      <c r="F1445" s="50" t="n"/>
      <c r="G1445" s="50" t="n"/>
      <c r="H1445" s="50" t="n"/>
      <c r="I1445" s="50" t="n"/>
      <c r="J1445" s="50" t="n"/>
      <c r="K1445" s="50" t="n"/>
      <c r="L1445" s="50" t="n"/>
      <c r="M1445" s="50" t="n"/>
      <c r="N1445" s="50" t="n"/>
      <c r="O1445" s="51" t="n"/>
      <c r="P1445" s="50" t="n"/>
      <c r="Q1445" s="50" t="n"/>
      <c r="R1445" s="50" t="n"/>
      <c r="S1445" s="50" t="n"/>
      <c r="T1445" s="50" t="n"/>
      <c r="U1445" s="50" t="n"/>
      <c r="V1445" s="50" t="n"/>
      <c r="W1445" s="50" t="n"/>
      <c r="X1445" s="50" t="n"/>
      <c r="Y1445" s="51" t="n"/>
      <c r="Z1445" s="52" t="n"/>
      <c r="AA1445" s="50" t="n"/>
      <c r="AB1445" s="50" t="n"/>
      <c r="AC1445" s="61" t="n"/>
      <c r="AD1445" s="61" t="n"/>
      <c r="AE1445" s="50" t="n"/>
      <c r="AF1445" s="0" t="n"/>
      <c r="AG1445" s="0" t="n"/>
      <c r="AH1445" s="85">
        <f>IF(COUNTA(A1445:AG1445,AI1445,AL1445:AP1445)=0,"",IF(TRIM(A1445)="","AIR-ID REQUIRED",IF(OR(AND(K1445&lt;&gt;"",ISNA(MATCH(K1445,{"Yes","No","Unknown"},0))),AND(Q1445&lt;&gt;"",ISNA(MATCH(Q1445,{"Yes","No","Unknown"},0))),AND(R1445&lt;&gt;"",ISNA(MATCH(R1445,{"Yes","No","Unknown"},0))),AND(T1445&lt;&gt;"",ISNA(MATCH(T1445,{"Yes","No","Unknown"},0))),AND(J1445&lt;&gt;"",ISNA(MATCH(J1445,{"Improving","Stable","Deteriorating","New / Baseline","Not yet known"},0))),AND(Z1445&lt;&gt;"",ISNA(MATCH(Z1445,{"Open","Reviewed","Action Open","Escalated","Closed"},0))),AND(AG1445&lt;&gt;"",ISNA(MATCH(AG1445,{"UC-ID specific","Shared system baseline"},0))),AND(AI1445&lt;&gt;"",ISNA(MATCH(AI1445,{"Low","Medium","High","Critical"},0))),AND(AL1445&lt;&gt;"",COUNTIF(Lists!$A$3:$A$10,AL1445)=0),AND(AO1445&lt;&gt;"",ISNA(MATCH(AO1445,{"Operational monitoring","Performance review","Formal review"},0))),AND(AP1445&lt;&gt;"",ISNA(MATCH(AP1445,{"Raised per Monitoring and Review Plan","Not action-capable","Action-capable: raise not yet set"},0)))),"INVALID VALUE — use the dropdown list",IF(AND(AG1445="UC-ID specific",OR(AF1445="",AF1445="None")),"UC-ID REQUIRED",IF(OR(J1445="",K1445="",Q1445="",R1445="",T1445="",AL1445="",J1445="Not yet known",K1445="Unknown",Q1445="Unknown",R1445="Unknown",T1445="Unknown"),"UNKNOWN TO RESOLVE",IF(AND(K1445="Yes",OR(H1445="",I1445="",M1445="",N1445="",O1445="",P1445="",P1445="None",X1445="")),"BREACH ACTION INCOMPLETE",IF(AND(OR(K1445="Yes",Q1445="Yes"),AL1445="None"),"TRIGGER NOT RECORDED — select the E.4 trigger",IF(AND(OR(AND(AL1445&lt;&gt;"",AL1445&lt;&gt;"None"),R1445="Yes"),AM1445=""),"REASSESSMENT / CONSIDERATION REF REQUIRED",IF(AND(OR(R1445="Yes",T1445="Yes"),U1445=""),"GATE LOG EVENT ID REQUIRED",IF(OR(AND(D1445&lt;&gt;"",NOT(ISNUMBER(D1445))),AND(Y1445&lt;&gt;"",NOT(ISNUMBER(Y1445))),AND(ISNUMBER(D1445),ISNUMBER(Y1445),Y1445&lt;=D1445)),"DATE CHECK — Review and Next Review must be dates, Next after Review",IF(AND(ISNUMBER(AC1445),ISNUMBER(AD1445),AD1445&gt;AC1445),"SAMPLE EXCEEDS POPULATION",IF(AND(ISNUMBER(AD1445),ISNUMBER(AK1445),AD1445&lt;AK1445),"SAMPLE BELOW TIER MINIMUM",IF(AND(AI1445&lt;&gt;"",ISNUMBER(Y1445),AO1445=""),"REVIEW TYPE REQUIRED: operational, performance or formal (§6.4.4)",IF(AND(ISNUMBER(D1445),ISNUMBER(Y1445),AI1445&lt;&gt;"",Y1445-D1445&gt;IF(AI1445="Critical",31,IF(AI1445="High",IF(OR(AO1445="Operational monitoring",AO1445="Performance review"),31,92),IF(AI1445="Medium",IF(AO1445="Operational monitoring",31,IF(AO1445="Performance review",92,366)),366)))),"NEXT REVIEW EXCEEDS TIER CADENCE",IF(OR(AP1445="",AP1445="Action-capable: raise not yet set"),"AGENTIC CADENCE RAISE NOT SET (§6.4.4; size to be set by the Council)",IF(AND(Z1445="Closed",OR(D1445="",E1445="",G1445="",H1445="",I1445="",X1445="",Y1445="",AA1445="",AB1445="",NOT(ISNUMBER(AC1445)),NOT(ISNUMBER(AD1445)),AC1445&lt;1,AD1445&lt;1,AE1445="",AG1445="",AI1445="")),"CLOSURE EVIDENCE MISSING",IF(Z1445="Closed","Closure ready for independent review","Open / review")))))))))))))))))</f>
        <v/>
      </c>
      <c r="AI1445" s="0" t="n"/>
      <c r="AJ1445" s="0">
        <f>IF(AI1445="","",IF(AO1445="Operational monitoring",IF(AI1445="Low","Routine operational monitoring by the Service Owner",IF(AI1445="Medium","Monthly","Continuous (logged at least monthly)")),IF(AO1445="Performance review",IF(AI1445="Critical","At least monthly",IF(AI1445="High","Monthly",IF(AI1445="Medium","Quarterly","Annual"))),IF(AI1445="Critical","Continuous monitoring; formal review at least monthly",IF(AI1445="High","Quarterly","Annual")))))</f>
        <v/>
      </c>
      <c r="AK1445" s="0">
        <f>IF(OR(AI1445="",NOT(ISNUMBER(AC1445))),"",IF(OR(AI1445="Critical",AI1445="High"),MIN(AC1445,MAX(30,ROUNDUP(0.05*AC1445,0))),IF(AI1445="Medium",MIN(AC1445,20),MIN(AC1445,10))))</f>
        <v/>
      </c>
      <c r="AL1445" s="0" t="n"/>
      <c r="AM1445" s="0" t="n"/>
      <c r="AN1445" s="0" t="n"/>
      <c r="AO1445" s="0" t="n"/>
      <c r="AP1445" s="0" t="n"/>
    </row>
    <row r="1446">
      <c r="A1446" s="49" t="n"/>
      <c r="B1446" s="50" t="n"/>
      <c r="C1446" s="50" t="n"/>
      <c r="D1446" s="51" t="n"/>
      <c r="E1446" s="50" t="n"/>
      <c r="F1446" s="50" t="n"/>
      <c r="G1446" s="50" t="n"/>
      <c r="H1446" s="50" t="n"/>
      <c r="I1446" s="50" t="n"/>
      <c r="J1446" s="50" t="n"/>
      <c r="K1446" s="50" t="n"/>
      <c r="L1446" s="50" t="n"/>
      <c r="M1446" s="50" t="n"/>
      <c r="N1446" s="50" t="n"/>
      <c r="O1446" s="51" t="n"/>
      <c r="P1446" s="50" t="n"/>
      <c r="Q1446" s="50" t="n"/>
      <c r="R1446" s="50" t="n"/>
      <c r="S1446" s="50" t="n"/>
      <c r="T1446" s="50" t="n"/>
      <c r="U1446" s="50" t="n"/>
      <c r="V1446" s="50" t="n"/>
      <c r="W1446" s="50" t="n"/>
      <c r="X1446" s="50" t="n"/>
      <c r="Y1446" s="51" t="n"/>
      <c r="Z1446" s="52" t="n"/>
      <c r="AA1446" s="50" t="n"/>
      <c r="AB1446" s="50" t="n"/>
      <c r="AC1446" s="61" t="n"/>
      <c r="AD1446" s="61" t="n"/>
      <c r="AE1446" s="50" t="n"/>
      <c r="AF1446" s="0" t="n"/>
      <c r="AG1446" s="0" t="n"/>
      <c r="AH1446" s="85">
        <f>IF(COUNTA(A1446:AG1446,AI1446,AL1446:AP1446)=0,"",IF(TRIM(A1446)="","AIR-ID REQUIRED",IF(OR(AND(K1446&lt;&gt;"",ISNA(MATCH(K1446,{"Yes","No","Unknown"},0))),AND(Q1446&lt;&gt;"",ISNA(MATCH(Q1446,{"Yes","No","Unknown"},0))),AND(R1446&lt;&gt;"",ISNA(MATCH(R1446,{"Yes","No","Unknown"},0))),AND(T1446&lt;&gt;"",ISNA(MATCH(T1446,{"Yes","No","Unknown"},0))),AND(J1446&lt;&gt;"",ISNA(MATCH(J1446,{"Improving","Stable","Deteriorating","New / Baseline","Not yet known"},0))),AND(Z1446&lt;&gt;"",ISNA(MATCH(Z1446,{"Open","Reviewed","Action Open","Escalated","Closed"},0))),AND(AG1446&lt;&gt;"",ISNA(MATCH(AG1446,{"UC-ID specific","Shared system baseline"},0))),AND(AI1446&lt;&gt;"",ISNA(MATCH(AI1446,{"Low","Medium","High","Critical"},0))),AND(AL1446&lt;&gt;"",COUNTIF(Lists!$A$3:$A$10,AL1446)=0),AND(AO1446&lt;&gt;"",ISNA(MATCH(AO1446,{"Operational monitoring","Performance review","Formal review"},0))),AND(AP1446&lt;&gt;"",ISNA(MATCH(AP1446,{"Raised per Monitoring and Review Plan","Not action-capable","Action-capable: raise not yet set"},0)))),"INVALID VALUE — use the dropdown list",IF(AND(AG1446="UC-ID specific",OR(AF1446="",AF1446="None")),"UC-ID REQUIRED",IF(OR(J1446="",K1446="",Q1446="",R1446="",T1446="",AL1446="",J1446="Not yet known",K1446="Unknown",Q1446="Unknown",R1446="Unknown",T1446="Unknown"),"UNKNOWN TO RESOLVE",IF(AND(K1446="Yes",OR(H1446="",I1446="",M1446="",N1446="",O1446="",P1446="",P1446="None",X1446="")),"BREACH ACTION INCOMPLETE",IF(AND(OR(K1446="Yes",Q1446="Yes"),AL1446="None"),"TRIGGER NOT RECORDED — select the E.4 trigger",IF(AND(OR(AND(AL1446&lt;&gt;"",AL1446&lt;&gt;"None"),R1446="Yes"),AM1446=""),"REASSESSMENT / CONSIDERATION REF REQUIRED",IF(AND(OR(R1446="Yes",T1446="Yes"),U1446=""),"GATE LOG EVENT ID REQUIRED",IF(OR(AND(D1446&lt;&gt;"",NOT(ISNUMBER(D1446))),AND(Y1446&lt;&gt;"",NOT(ISNUMBER(Y1446))),AND(ISNUMBER(D1446),ISNUMBER(Y1446),Y1446&lt;=D1446)),"DATE CHECK — Review and Next Review must be dates, Next after Review",IF(AND(ISNUMBER(AC1446),ISNUMBER(AD1446),AD1446&gt;AC1446),"SAMPLE EXCEEDS POPULATION",IF(AND(ISNUMBER(AD1446),ISNUMBER(AK1446),AD1446&lt;AK1446),"SAMPLE BELOW TIER MINIMUM",IF(AND(AI1446&lt;&gt;"",ISNUMBER(Y1446),AO1446=""),"REVIEW TYPE REQUIRED: operational, performance or formal (§6.4.4)",IF(AND(ISNUMBER(D1446),ISNUMBER(Y1446),AI1446&lt;&gt;"",Y1446-D1446&gt;IF(AI1446="Critical",31,IF(AI1446="High",IF(OR(AO1446="Operational monitoring",AO1446="Performance review"),31,92),IF(AI1446="Medium",IF(AO1446="Operational monitoring",31,IF(AO1446="Performance review",92,366)),366)))),"NEXT REVIEW EXCEEDS TIER CADENCE",IF(OR(AP1446="",AP1446="Action-capable: raise not yet set"),"AGENTIC CADENCE RAISE NOT SET (§6.4.4; size to be set by the Council)",IF(AND(Z1446="Closed",OR(D1446="",E1446="",G1446="",H1446="",I1446="",X1446="",Y1446="",AA1446="",AB1446="",NOT(ISNUMBER(AC1446)),NOT(ISNUMBER(AD1446)),AC1446&lt;1,AD1446&lt;1,AE1446="",AG1446="",AI1446="")),"CLOSURE EVIDENCE MISSING",IF(Z1446="Closed","Closure ready for independent review","Open / review")))))))))))))))))</f>
        <v/>
      </c>
      <c r="AI1446" s="0" t="n"/>
      <c r="AJ1446" s="0">
        <f>IF(AI1446="","",IF(AO1446="Operational monitoring",IF(AI1446="Low","Routine operational monitoring by the Service Owner",IF(AI1446="Medium","Monthly","Continuous (logged at least monthly)")),IF(AO1446="Performance review",IF(AI1446="Critical","At least monthly",IF(AI1446="High","Monthly",IF(AI1446="Medium","Quarterly","Annual"))),IF(AI1446="Critical","Continuous monitoring; formal review at least monthly",IF(AI1446="High","Quarterly","Annual")))))</f>
        <v/>
      </c>
      <c r="AK1446" s="0">
        <f>IF(OR(AI1446="",NOT(ISNUMBER(AC1446))),"",IF(OR(AI1446="Critical",AI1446="High"),MIN(AC1446,MAX(30,ROUNDUP(0.05*AC1446,0))),IF(AI1446="Medium",MIN(AC1446,20),MIN(AC1446,10))))</f>
        <v/>
      </c>
      <c r="AL1446" s="0" t="n"/>
      <c r="AM1446" s="0" t="n"/>
      <c r="AN1446" s="0" t="n"/>
      <c r="AO1446" s="0" t="n"/>
      <c r="AP1446" s="0" t="n"/>
    </row>
    <row r="1447">
      <c r="A1447" s="49" t="n"/>
      <c r="B1447" s="50" t="n"/>
      <c r="C1447" s="50" t="n"/>
      <c r="D1447" s="51" t="n"/>
      <c r="E1447" s="50" t="n"/>
      <c r="F1447" s="50" t="n"/>
      <c r="G1447" s="50" t="n"/>
      <c r="H1447" s="50" t="n"/>
      <c r="I1447" s="50" t="n"/>
      <c r="J1447" s="50" t="n"/>
      <c r="K1447" s="50" t="n"/>
      <c r="L1447" s="50" t="n"/>
      <c r="M1447" s="50" t="n"/>
      <c r="N1447" s="50" t="n"/>
      <c r="O1447" s="51" t="n"/>
      <c r="P1447" s="50" t="n"/>
      <c r="Q1447" s="50" t="n"/>
      <c r="R1447" s="50" t="n"/>
      <c r="S1447" s="50" t="n"/>
      <c r="T1447" s="50" t="n"/>
      <c r="U1447" s="50" t="n"/>
      <c r="V1447" s="50" t="n"/>
      <c r="W1447" s="50" t="n"/>
      <c r="X1447" s="50" t="n"/>
      <c r="Y1447" s="51" t="n"/>
      <c r="Z1447" s="52" t="n"/>
      <c r="AA1447" s="50" t="n"/>
      <c r="AB1447" s="50" t="n"/>
      <c r="AC1447" s="61" t="n"/>
      <c r="AD1447" s="61" t="n"/>
      <c r="AE1447" s="50" t="n"/>
      <c r="AF1447" s="0" t="n"/>
      <c r="AG1447" s="0" t="n"/>
      <c r="AH1447" s="85">
        <f>IF(COUNTA(A1447:AG1447,AI1447,AL1447:AP1447)=0,"",IF(TRIM(A1447)="","AIR-ID REQUIRED",IF(OR(AND(K1447&lt;&gt;"",ISNA(MATCH(K1447,{"Yes","No","Unknown"},0))),AND(Q1447&lt;&gt;"",ISNA(MATCH(Q1447,{"Yes","No","Unknown"},0))),AND(R1447&lt;&gt;"",ISNA(MATCH(R1447,{"Yes","No","Unknown"},0))),AND(T1447&lt;&gt;"",ISNA(MATCH(T1447,{"Yes","No","Unknown"},0))),AND(J1447&lt;&gt;"",ISNA(MATCH(J1447,{"Improving","Stable","Deteriorating","New / Baseline","Not yet known"},0))),AND(Z1447&lt;&gt;"",ISNA(MATCH(Z1447,{"Open","Reviewed","Action Open","Escalated","Closed"},0))),AND(AG1447&lt;&gt;"",ISNA(MATCH(AG1447,{"UC-ID specific","Shared system baseline"},0))),AND(AI1447&lt;&gt;"",ISNA(MATCH(AI1447,{"Low","Medium","High","Critical"},0))),AND(AL1447&lt;&gt;"",COUNTIF(Lists!$A$3:$A$10,AL1447)=0),AND(AO1447&lt;&gt;"",ISNA(MATCH(AO1447,{"Operational monitoring","Performance review","Formal review"},0))),AND(AP1447&lt;&gt;"",ISNA(MATCH(AP1447,{"Raised per Monitoring and Review Plan","Not action-capable","Action-capable: raise not yet set"},0)))),"INVALID VALUE — use the dropdown list",IF(AND(AG1447="UC-ID specific",OR(AF1447="",AF1447="None")),"UC-ID REQUIRED",IF(OR(J1447="",K1447="",Q1447="",R1447="",T1447="",AL1447="",J1447="Not yet known",K1447="Unknown",Q1447="Unknown",R1447="Unknown",T1447="Unknown"),"UNKNOWN TO RESOLVE",IF(AND(K1447="Yes",OR(H1447="",I1447="",M1447="",N1447="",O1447="",P1447="",P1447="None",X1447="")),"BREACH ACTION INCOMPLETE",IF(AND(OR(K1447="Yes",Q1447="Yes"),AL1447="None"),"TRIGGER NOT RECORDED — select the E.4 trigger",IF(AND(OR(AND(AL1447&lt;&gt;"",AL1447&lt;&gt;"None"),R1447="Yes"),AM1447=""),"REASSESSMENT / CONSIDERATION REF REQUIRED",IF(AND(OR(R1447="Yes",T1447="Yes"),U1447=""),"GATE LOG EVENT ID REQUIRED",IF(OR(AND(D1447&lt;&gt;"",NOT(ISNUMBER(D1447))),AND(Y1447&lt;&gt;"",NOT(ISNUMBER(Y1447))),AND(ISNUMBER(D1447),ISNUMBER(Y1447),Y1447&lt;=D1447)),"DATE CHECK — Review and Next Review must be dates, Next after Review",IF(AND(ISNUMBER(AC1447),ISNUMBER(AD1447),AD1447&gt;AC1447),"SAMPLE EXCEEDS POPULATION",IF(AND(ISNUMBER(AD1447),ISNUMBER(AK1447),AD1447&lt;AK1447),"SAMPLE BELOW TIER MINIMUM",IF(AND(AI1447&lt;&gt;"",ISNUMBER(Y1447),AO1447=""),"REVIEW TYPE REQUIRED: operational, performance or formal (§6.4.4)",IF(AND(ISNUMBER(D1447),ISNUMBER(Y1447),AI1447&lt;&gt;"",Y1447-D1447&gt;IF(AI1447="Critical",31,IF(AI1447="High",IF(OR(AO1447="Operational monitoring",AO1447="Performance review"),31,92),IF(AI1447="Medium",IF(AO1447="Operational monitoring",31,IF(AO1447="Performance review",92,366)),366)))),"NEXT REVIEW EXCEEDS TIER CADENCE",IF(OR(AP1447="",AP1447="Action-capable: raise not yet set"),"AGENTIC CADENCE RAISE NOT SET (§6.4.4; size to be set by the Council)",IF(AND(Z1447="Closed",OR(D1447="",E1447="",G1447="",H1447="",I1447="",X1447="",Y1447="",AA1447="",AB1447="",NOT(ISNUMBER(AC1447)),NOT(ISNUMBER(AD1447)),AC1447&lt;1,AD1447&lt;1,AE1447="",AG1447="",AI1447="")),"CLOSURE EVIDENCE MISSING",IF(Z1447="Closed","Closure ready for independent review","Open / review")))))))))))))))))</f>
        <v/>
      </c>
      <c r="AI1447" s="0" t="n"/>
      <c r="AJ1447" s="0">
        <f>IF(AI1447="","",IF(AO1447="Operational monitoring",IF(AI1447="Low","Routine operational monitoring by the Service Owner",IF(AI1447="Medium","Monthly","Continuous (logged at least monthly)")),IF(AO1447="Performance review",IF(AI1447="Critical","At least monthly",IF(AI1447="High","Monthly",IF(AI1447="Medium","Quarterly","Annual"))),IF(AI1447="Critical","Continuous monitoring; formal review at least monthly",IF(AI1447="High","Quarterly","Annual")))))</f>
        <v/>
      </c>
      <c r="AK1447" s="0">
        <f>IF(OR(AI1447="",NOT(ISNUMBER(AC1447))),"",IF(OR(AI1447="Critical",AI1447="High"),MIN(AC1447,MAX(30,ROUNDUP(0.05*AC1447,0))),IF(AI1447="Medium",MIN(AC1447,20),MIN(AC1447,10))))</f>
        <v/>
      </c>
      <c r="AL1447" s="0" t="n"/>
      <c r="AM1447" s="0" t="n"/>
      <c r="AN1447" s="0" t="n"/>
      <c r="AO1447" s="0" t="n"/>
      <c r="AP1447" s="0" t="n"/>
    </row>
    <row r="1448">
      <c r="A1448" s="49" t="n"/>
      <c r="B1448" s="50" t="n"/>
      <c r="C1448" s="50" t="n"/>
      <c r="D1448" s="51" t="n"/>
      <c r="E1448" s="50" t="n"/>
      <c r="F1448" s="50" t="n"/>
      <c r="G1448" s="50" t="n"/>
      <c r="H1448" s="50" t="n"/>
      <c r="I1448" s="50" t="n"/>
      <c r="J1448" s="50" t="n"/>
      <c r="K1448" s="50" t="n"/>
      <c r="L1448" s="50" t="n"/>
      <c r="M1448" s="50" t="n"/>
      <c r="N1448" s="50" t="n"/>
      <c r="O1448" s="51" t="n"/>
      <c r="P1448" s="50" t="n"/>
      <c r="Q1448" s="50" t="n"/>
      <c r="R1448" s="50" t="n"/>
      <c r="S1448" s="50" t="n"/>
      <c r="T1448" s="50" t="n"/>
      <c r="U1448" s="50" t="n"/>
      <c r="V1448" s="50" t="n"/>
      <c r="W1448" s="50" t="n"/>
      <c r="X1448" s="50" t="n"/>
      <c r="Y1448" s="51" t="n"/>
      <c r="Z1448" s="52" t="n"/>
      <c r="AA1448" s="50" t="n"/>
      <c r="AB1448" s="50" t="n"/>
      <c r="AC1448" s="61" t="n"/>
      <c r="AD1448" s="61" t="n"/>
      <c r="AE1448" s="50" t="n"/>
      <c r="AF1448" s="0" t="n"/>
      <c r="AG1448" s="0" t="n"/>
      <c r="AH1448" s="85">
        <f>IF(COUNTA(A1448:AG1448,AI1448,AL1448:AP1448)=0,"",IF(TRIM(A1448)="","AIR-ID REQUIRED",IF(OR(AND(K1448&lt;&gt;"",ISNA(MATCH(K1448,{"Yes","No","Unknown"},0))),AND(Q1448&lt;&gt;"",ISNA(MATCH(Q1448,{"Yes","No","Unknown"},0))),AND(R1448&lt;&gt;"",ISNA(MATCH(R1448,{"Yes","No","Unknown"},0))),AND(T1448&lt;&gt;"",ISNA(MATCH(T1448,{"Yes","No","Unknown"},0))),AND(J1448&lt;&gt;"",ISNA(MATCH(J1448,{"Improving","Stable","Deteriorating","New / Baseline","Not yet known"},0))),AND(Z1448&lt;&gt;"",ISNA(MATCH(Z1448,{"Open","Reviewed","Action Open","Escalated","Closed"},0))),AND(AG1448&lt;&gt;"",ISNA(MATCH(AG1448,{"UC-ID specific","Shared system baseline"},0))),AND(AI1448&lt;&gt;"",ISNA(MATCH(AI1448,{"Low","Medium","High","Critical"},0))),AND(AL1448&lt;&gt;"",COUNTIF(Lists!$A$3:$A$10,AL1448)=0),AND(AO1448&lt;&gt;"",ISNA(MATCH(AO1448,{"Operational monitoring","Performance review","Formal review"},0))),AND(AP1448&lt;&gt;"",ISNA(MATCH(AP1448,{"Raised per Monitoring and Review Plan","Not action-capable","Action-capable: raise not yet set"},0)))),"INVALID VALUE — use the dropdown list",IF(AND(AG1448="UC-ID specific",OR(AF1448="",AF1448="None")),"UC-ID REQUIRED",IF(OR(J1448="",K1448="",Q1448="",R1448="",T1448="",AL1448="",J1448="Not yet known",K1448="Unknown",Q1448="Unknown",R1448="Unknown",T1448="Unknown"),"UNKNOWN TO RESOLVE",IF(AND(K1448="Yes",OR(H1448="",I1448="",M1448="",N1448="",O1448="",P1448="",P1448="None",X1448="")),"BREACH ACTION INCOMPLETE",IF(AND(OR(K1448="Yes",Q1448="Yes"),AL1448="None"),"TRIGGER NOT RECORDED — select the E.4 trigger",IF(AND(OR(AND(AL1448&lt;&gt;"",AL1448&lt;&gt;"None"),R1448="Yes"),AM1448=""),"REASSESSMENT / CONSIDERATION REF REQUIRED",IF(AND(OR(R1448="Yes",T1448="Yes"),U1448=""),"GATE LOG EVENT ID REQUIRED",IF(OR(AND(D1448&lt;&gt;"",NOT(ISNUMBER(D1448))),AND(Y1448&lt;&gt;"",NOT(ISNUMBER(Y1448))),AND(ISNUMBER(D1448),ISNUMBER(Y1448),Y1448&lt;=D1448)),"DATE CHECK — Review and Next Review must be dates, Next after Review",IF(AND(ISNUMBER(AC1448),ISNUMBER(AD1448),AD1448&gt;AC1448),"SAMPLE EXCEEDS POPULATION",IF(AND(ISNUMBER(AD1448),ISNUMBER(AK1448),AD1448&lt;AK1448),"SAMPLE BELOW TIER MINIMUM",IF(AND(AI1448&lt;&gt;"",ISNUMBER(Y1448),AO1448=""),"REVIEW TYPE REQUIRED: operational, performance or formal (§6.4.4)",IF(AND(ISNUMBER(D1448),ISNUMBER(Y1448),AI1448&lt;&gt;"",Y1448-D1448&gt;IF(AI1448="Critical",31,IF(AI1448="High",IF(OR(AO1448="Operational monitoring",AO1448="Performance review"),31,92),IF(AI1448="Medium",IF(AO1448="Operational monitoring",31,IF(AO1448="Performance review",92,366)),366)))),"NEXT REVIEW EXCEEDS TIER CADENCE",IF(OR(AP1448="",AP1448="Action-capable: raise not yet set"),"AGENTIC CADENCE RAISE NOT SET (§6.4.4; size to be set by the Council)",IF(AND(Z1448="Closed",OR(D1448="",E1448="",G1448="",H1448="",I1448="",X1448="",Y1448="",AA1448="",AB1448="",NOT(ISNUMBER(AC1448)),NOT(ISNUMBER(AD1448)),AC1448&lt;1,AD1448&lt;1,AE1448="",AG1448="",AI1448="")),"CLOSURE EVIDENCE MISSING",IF(Z1448="Closed","Closure ready for independent review","Open / review")))))))))))))))))</f>
        <v/>
      </c>
      <c r="AI1448" s="0" t="n"/>
      <c r="AJ1448" s="0">
        <f>IF(AI1448="","",IF(AO1448="Operational monitoring",IF(AI1448="Low","Routine operational monitoring by the Service Owner",IF(AI1448="Medium","Monthly","Continuous (logged at least monthly)")),IF(AO1448="Performance review",IF(AI1448="Critical","At least monthly",IF(AI1448="High","Monthly",IF(AI1448="Medium","Quarterly","Annual"))),IF(AI1448="Critical","Continuous monitoring; formal review at least monthly",IF(AI1448="High","Quarterly","Annual")))))</f>
        <v/>
      </c>
      <c r="AK1448" s="0">
        <f>IF(OR(AI1448="",NOT(ISNUMBER(AC1448))),"",IF(OR(AI1448="Critical",AI1448="High"),MIN(AC1448,MAX(30,ROUNDUP(0.05*AC1448,0))),IF(AI1448="Medium",MIN(AC1448,20),MIN(AC1448,10))))</f>
        <v/>
      </c>
      <c r="AL1448" s="0" t="n"/>
      <c r="AM1448" s="0" t="n"/>
      <c r="AN1448" s="0" t="n"/>
      <c r="AO1448" s="0" t="n"/>
      <c r="AP1448" s="0" t="n"/>
    </row>
    <row r="1449">
      <c r="A1449" s="49" t="n"/>
      <c r="B1449" s="50" t="n"/>
      <c r="C1449" s="50" t="n"/>
      <c r="D1449" s="51" t="n"/>
      <c r="E1449" s="50" t="n"/>
      <c r="F1449" s="50" t="n"/>
      <c r="G1449" s="50" t="n"/>
      <c r="H1449" s="50" t="n"/>
      <c r="I1449" s="50" t="n"/>
      <c r="J1449" s="50" t="n"/>
      <c r="K1449" s="50" t="n"/>
      <c r="L1449" s="50" t="n"/>
      <c r="M1449" s="50" t="n"/>
      <c r="N1449" s="50" t="n"/>
      <c r="O1449" s="51" t="n"/>
      <c r="P1449" s="50" t="n"/>
      <c r="Q1449" s="50" t="n"/>
      <c r="R1449" s="50" t="n"/>
      <c r="S1449" s="50" t="n"/>
      <c r="T1449" s="50" t="n"/>
      <c r="U1449" s="50" t="n"/>
      <c r="V1449" s="50" t="n"/>
      <c r="W1449" s="50" t="n"/>
      <c r="X1449" s="50" t="n"/>
      <c r="Y1449" s="51" t="n"/>
      <c r="Z1449" s="52" t="n"/>
      <c r="AA1449" s="50" t="n"/>
      <c r="AB1449" s="50" t="n"/>
      <c r="AC1449" s="61" t="n"/>
      <c r="AD1449" s="61" t="n"/>
      <c r="AE1449" s="50" t="n"/>
      <c r="AF1449" s="0" t="n"/>
      <c r="AG1449" s="0" t="n"/>
      <c r="AH1449" s="85">
        <f>IF(COUNTA(A1449:AG1449,AI1449,AL1449:AP1449)=0,"",IF(TRIM(A1449)="","AIR-ID REQUIRED",IF(OR(AND(K1449&lt;&gt;"",ISNA(MATCH(K1449,{"Yes","No","Unknown"},0))),AND(Q1449&lt;&gt;"",ISNA(MATCH(Q1449,{"Yes","No","Unknown"},0))),AND(R1449&lt;&gt;"",ISNA(MATCH(R1449,{"Yes","No","Unknown"},0))),AND(T1449&lt;&gt;"",ISNA(MATCH(T1449,{"Yes","No","Unknown"},0))),AND(J1449&lt;&gt;"",ISNA(MATCH(J1449,{"Improving","Stable","Deteriorating","New / Baseline","Not yet known"},0))),AND(Z1449&lt;&gt;"",ISNA(MATCH(Z1449,{"Open","Reviewed","Action Open","Escalated","Closed"},0))),AND(AG1449&lt;&gt;"",ISNA(MATCH(AG1449,{"UC-ID specific","Shared system baseline"},0))),AND(AI1449&lt;&gt;"",ISNA(MATCH(AI1449,{"Low","Medium","High","Critical"},0))),AND(AL1449&lt;&gt;"",COUNTIF(Lists!$A$3:$A$10,AL1449)=0),AND(AO1449&lt;&gt;"",ISNA(MATCH(AO1449,{"Operational monitoring","Performance review","Formal review"},0))),AND(AP1449&lt;&gt;"",ISNA(MATCH(AP1449,{"Raised per Monitoring and Review Plan","Not action-capable","Action-capable: raise not yet set"},0)))),"INVALID VALUE — use the dropdown list",IF(AND(AG1449="UC-ID specific",OR(AF1449="",AF1449="None")),"UC-ID REQUIRED",IF(OR(J1449="",K1449="",Q1449="",R1449="",T1449="",AL1449="",J1449="Not yet known",K1449="Unknown",Q1449="Unknown",R1449="Unknown",T1449="Unknown"),"UNKNOWN TO RESOLVE",IF(AND(K1449="Yes",OR(H1449="",I1449="",M1449="",N1449="",O1449="",P1449="",P1449="None",X1449="")),"BREACH ACTION INCOMPLETE",IF(AND(OR(K1449="Yes",Q1449="Yes"),AL1449="None"),"TRIGGER NOT RECORDED — select the E.4 trigger",IF(AND(OR(AND(AL1449&lt;&gt;"",AL1449&lt;&gt;"None"),R1449="Yes"),AM1449=""),"REASSESSMENT / CONSIDERATION REF REQUIRED",IF(AND(OR(R1449="Yes",T1449="Yes"),U1449=""),"GATE LOG EVENT ID REQUIRED",IF(OR(AND(D1449&lt;&gt;"",NOT(ISNUMBER(D1449))),AND(Y1449&lt;&gt;"",NOT(ISNUMBER(Y1449))),AND(ISNUMBER(D1449),ISNUMBER(Y1449),Y1449&lt;=D1449)),"DATE CHECK — Review and Next Review must be dates, Next after Review",IF(AND(ISNUMBER(AC1449),ISNUMBER(AD1449),AD1449&gt;AC1449),"SAMPLE EXCEEDS POPULATION",IF(AND(ISNUMBER(AD1449),ISNUMBER(AK1449),AD1449&lt;AK1449),"SAMPLE BELOW TIER MINIMUM",IF(AND(AI1449&lt;&gt;"",ISNUMBER(Y1449),AO1449=""),"REVIEW TYPE REQUIRED: operational, performance or formal (§6.4.4)",IF(AND(ISNUMBER(D1449),ISNUMBER(Y1449),AI1449&lt;&gt;"",Y1449-D1449&gt;IF(AI1449="Critical",31,IF(AI1449="High",IF(OR(AO1449="Operational monitoring",AO1449="Performance review"),31,92),IF(AI1449="Medium",IF(AO1449="Operational monitoring",31,IF(AO1449="Performance review",92,366)),366)))),"NEXT REVIEW EXCEEDS TIER CADENCE",IF(OR(AP1449="",AP1449="Action-capable: raise not yet set"),"AGENTIC CADENCE RAISE NOT SET (§6.4.4; size to be set by the Council)",IF(AND(Z1449="Closed",OR(D1449="",E1449="",G1449="",H1449="",I1449="",X1449="",Y1449="",AA1449="",AB1449="",NOT(ISNUMBER(AC1449)),NOT(ISNUMBER(AD1449)),AC1449&lt;1,AD1449&lt;1,AE1449="",AG1449="",AI1449="")),"CLOSURE EVIDENCE MISSING",IF(Z1449="Closed","Closure ready for independent review","Open / review")))))))))))))))))</f>
        <v/>
      </c>
      <c r="AI1449" s="0" t="n"/>
      <c r="AJ1449" s="0">
        <f>IF(AI1449="","",IF(AO1449="Operational monitoring",IF(AI1449="Low","Routine operational monitoring by the Service Owner",IF(AI1449="Medium","Monthly","Continuous (logged at least monthly)")),IF(AO1449="Performance review",IF(AI1449="Critical","At least monthly",IF(AI1449="High","Monthly",IF(AI1449="Medium","Quarterly","Annual"))),IF(AI1449="Critical","Continuous monitoring; formal review at least monthly",IF(AI1449="High","Quarterly","Annual")))))</f>
        <v/>
      </c>
      <c r="AK1449" s="0">
        <f>IF(OR(AI1449="",NOT(ISNUMBER(AC1449))),"",IF(OR(AI1449="Critical",AI1449="High"),MIN(AC1449,MAX(30,ROUNDUP(0.05*AC1449,0))),IF(AI1449="Medium",MIN(AC1449,20),MIN(AC1449,10))))</f>
        <v/>
      </c>
      <c r="AL1449" s="0" t="n"/>
      <c r="AM1449" s="0" t="n"/>
      <c r="AN1449" s="0" t="n"/>
      <c r="AO1449" s="0" t="n"/>
      <c r="AP1449" s="0" t="n"/>
    </row>
    <row r="1450">
      <c r="A1450" s="49" t="n"/>
      <c r="B1450" s="50" t="n"/>
      <c r="C1450" s="50" t="n"/>
      <c r="D1450" s="51" t="n"/>
      <c r="E1450" s="50" t="n"/>
      <c r="F1450" s="50" t="n"/>
      <c r="G1450" s="50" t="n"/>
      <c r="H1450" s="50" t="n"/>
      <c r="I1450" s="50" t="n"/>
      <c r="J1450" s="50" t="n"/>
      <c r="K1450" s="50" t="n"/>
      <c r="L1450" s="50" t="n"/>
      <c r="M1450" s="50" t="n"/>
      <c r="N1450" s="50" t="n"/>
      <c r="O1450" s="51" t="n"/>
      <c r="P1450" s="50" t="n"/>
      <c r="Q1450" s="50" t="n"/>
      <c r="R1450" s="50" t="n"/>
      <c r="S1450" s="50" t="n"/>
      <c r="T1450" s="50" t="n"/>
      <c r="U1450" s="50" t="n"/>
      <c r="V1450" s="50" t="n"/>
      <c r="W1450" s="50" t="n"/>
      <c r="X1450" s="50" t="n"/>
      <c r="Y1450" s="51" t="n"/>
      <c r="Z1450" s="52" t="n"/>
      <c r="AA1450" s="50" t="n"/>
      <c r="AB1450" s="50" t="n"/>
      <c r="AC1450" s="61" t="n"/>
      <c r="AD1450" s="61" t="n"/>
      <c r="AE1450" s="50" t="n"/>
      <c r="AF1450" s="0" t="n"/>
      <c r="AG1450" s="0" t="n"/>
      <c r="AH1450" s="85">
        <f>IF(COUNTA(A1450:AG1450,AI1450,AL1450:AP1450)=0,"",IF(TRIM(A1450)="","AIR-ID REQUIRED",IF(OR(AND(K1450&lt;&gt;"",ISNA(MATCH(K1450,{"Yes","No","Unknown"},0))),AND(Q1450&lt;&gt;"",ISNA(MATCH(Q1450,{"Yes","No","Unknown"},0))),AND(R1450&lt;&gt;"",ISNA(MATCH(R1450,{"Yes","No","Unknown"},0))),AND(T1450&lt;&gt;"",ISNA(MATCH(T1450,{"Yes","No","Unknown"},0))),AND(J1450&lt;&gt;"",ISNA(MATCH(J1450,{"Improving","Stable","Deteriorating","New / Baseline","Not yet known"},0))),AND(Z1450&lt;&gt;"",ISNA(MATCH(Z1450,{"Open","Reviewed","Action Open","Escalated","Closed"},0))),AND(AG1450&lt;&gt;"",ISNA(MATCH(AG1450,{"UC-ID specific","Shared system baseline"},0))),AND(AI1450&lt;&gt;"",ISNA(MATCH(AI1450,{"Low","Medium","High","Critical"},0))),AND(AL1450&lt;&gt;"",COUNTIF(Lists!$A$3:$A$10,AL1450)=0),AND(AO1450&lt;&gt;"",ISNA(MATCH(AO1450,{"Operational monitoring","Performance review","Formal review"},0))),AND(AP1450&lt;&gt;"",ISNA(MATCH(AP1450,{"Raised per Monitoring and Review Plan","Not action-capable","Action-capable: raise not yet set"},0)))),"INVALID VALUE — use the dropdown list",IF(AND(AG1450="UC-ID specific",OR(AF1450="",AF1450="None")),"UC-ID REQUIRED",IF(OR(J1450="",K1450="",Q1450="",R1450="",T1450="",AL1450="",J1450="Not yet known",K1450="Unknown",Q1450="Unknown",R1450="Unknown",T1450="Unknown"),"UNKNOWN TO RESOLVE",IF(AND(K1450="Yes",OR(H1450="",I1450="",M1450="",N1450="",O1450="",P1450="",P1450="None",X1450="")),"BREACH ACTION INCOMPLETE",IF(AND(OR(K1450="Yes",Q1450="Yes"),AL1450="None"),"TRIGGER NOT RECORDED — select the E.4 trigger",IF(AND(OR(AND(AL1450&lt;&gt;"",AL1450&lt;&gt;"None"),R1450="Yes"),AM1450=""),"REASSESSMENT / CONSIDERATION REF REQUIRED",IF(AND(OR(R1450="Yes",T1450="Yes"),U1450=""),"GATE LOG EVENT ID REQUIRED",IF(OR(AND(D1450&lt;&gt;"",NOT(ISNUMBER(D1450))),AND(Y1450&lt;&gt;"",NOT(ISNUMBER(Y1450))),AND(ISNUMBER(D1450),ISNUMBER(Y1450),Y1450&lt;=D1450)),"DATE CHECK — Review and Next Review must be dates, Next after Review",IF(AND(ISNUMBER(AC1450),ISNUMBER(AD1450),AD1450&gt;AC1450),"SAMPLE EXCEEDS POPULATION",IF(AND(ISNUMBER(AD1450),ISNUMBER(AK1450),AD1450&lt;AK1450),"SAMPLE BELOW TIER MINIMUM",IF(AND(AI1450&lt;&gt;"",ISNUMBER(Y1450),AO1450=""),"REVIEW TYPE REQUIRED: operational, performance or formal (§6.4.4)",IF(AND(ISNUMBER(D1450),ISNUMBER(Y1450),AI1450&lt;&gt;"",Y1450-D1450&gt;IF(AI1450="Critical",31,IF(AI1450="High",IF(OR(AO1450="Operational monitoring",AO1450="Performance review"),31,92),IF(AI1450="Medium",IF(AO1450="Operational monitoring",31,IF(AO1450="Performance review",92,366)),366)))),"NEXT REVIEW EXCEEDS TIER CADENCE",IF(OR(AP1450="",AP1450="Action-capable: raise not yet set"),"AGENTIC CADENCE RAISE NOT SET (§6.4.4; size to be set by the Council)",IF(AND(Z1450="Closed",OR(D1450="",E1450="",G1450="",H1450="",I1450="",X1450="",Y1450="",AA1450="",AB1450="",NOT(ISNUMBER(AC1450)),NOT(ISNUMBER(AD1450)),AC1450&lt;1,AD1450&lt;1,AE1450="",AG1450="",AI1450="")),"CLOSURE EVIDENCE MISSING",IF(Z1450="Closed","Closure ready for independent review","Open / review")))))))))))))))))</f>
        <v/>
      </c>
      <c r="AI1450" s="0" t="n"/>
      <c r="AJ1450" s="0">
        <f>IF(AI1450="","",IF(AO1450="Operational monitoring",IF(AI1450="Low","Routine operational monitoring by the Service Owner",IF(AI1450="Medium","Monthly","Continuous (logged at least monthly)")),IF(AO1450="Performance review",IF(AI1450="Critical","At least monthly",IF(AI1450="High","Monthly",IF(AI1450="Medium","Quarterly","Annual"))),IF(AI1450="Critical","Continuous monitoring; formal review at least monthly",IF(AI1450="High","Quarterly","Annual")))))</f>
        <v/>
      </c>
      <c r="AK1450" s="0">
        <f>IF(OR(AI1450="",NOT(ISNUMBER(AC1450))),"",IF(OR(AI1450="Critical",AI1450="High"),MIN(AC1450,MAX(30,ROUNDUP(0.05*AC1450,0))),IF(AI1450="Medium",MIN(AC1450,20),MIN(AC1450,10))))</f>
        <v/>
      </c>
      <c r="AL1450" s="0" t="n"/>
      <c r="AM1450" s="0" t="n"/>
      <c r="AN1450" s="0" t="n"/>
      <c r="AO1450" s="0" t="n"/>
      <c r="AP1450" s="0" t="n"/>
    </row>
    <row r="1451">
      <c r="A1451" s="49" t="n"/>
      <c r="B1451" s="50" t="n"/>
      <c r="C1451" s="50" t="n"/>
      <c r="D1451" s="51" t="n"/>
      <c r="E1451" s="50" t="n"/>
      <c r="F1451" s="50" t="n"/>
      <c r="G1451" s="50" t="n"/>
      <c r="H1451" s="50" t="n"/>
      <c r="I1451" s="50" t="n"/>
      <c r="J1451" s="50" t="n"/>
      <c r="K1451" s="50" t="n"/>
      <c r="L1451" s="50" t="n"/>
      <c r="M1451" s="50" t="n"/>
      <c r="N1451" s="50" t="n"/>
      <c r="O1451" s="51" t="n"/>
      <c r="P1451" s="50" t="n"/>
      <c r="Q1451" s="50" t="n"/>
      <c r="R1451" s="50" t="n"/>
      <c r="S1451" s="50" t="n"/>
      <c r="T1451" s="50" t="n"/>
      <c r="U1451" s="50" t="n"/>
      <c r="V1451" s="50" t="n"/>
      <c r="W1451" s="50" t="n"/>
      <c r="X1451" s="50" t="n"/>
      <c r="Y1451" s="51" t="n"/>
      <c r="Z1451" s="52" t="n"/>
      <c r="AA1451" s="50" t="n"/>
      <c r="AB1451" s="50" t="n"/>
      <c r="AC1451" s="61" t="n"/>
      <c r="AD1451" s="61" t="n"/>
      <c r="AE1451" s="50" t="n"/>
      <c r="AF1451" s="0" t="n"/>
      <c r="AG1451" s="0" t="n"/>
      <c r="AH1451" s="85">
        <f>IF(COUNTA(A1451:AG1451,AI1451,AL1451:AP1451)=0,"",IF(TRIM(A1451)="","AIR-ID REQUIRED",IF(OR(AND(K1451&lt;&gt;"",ISNA(MATCH(K1451,{"Yes","No","Unknown"},0))),AND(Q1451&lt;&gt;"",ISNA(MATCH(Q1451,{"Yes","No","Unknown"},0))),AND(R1451&lt;&gt;"",ISNA(MATCH(R1451,{"Yes","No","Unknown"},0))),AND(T1451&lt;&gt;"",ISNA(MATCH(T1451,{"Yes","No","Unknown"},0))),AND(J1451&lt;&gt;"",ISNA(MATCH(J1451,{"Improving","Stable","Deteriorating","New / Baseline","Not yet known"},0))),AND(Z1451&lt;&gt;"",ISNA(MATCH(Z1451,{"Open","Reviewed","Action Open","Escalated","Closed"},0))),AND(AG1451&lt;&gt;"",ISNA(MATCH(AG1451,{"UC-ID specific","Shared system baseline"},0))),AND(AI1451&lt;&gt;"",ISNA(MATCH(AI1451,{"Low","Medium","High","Critical"},0))),AND(AL1451&lt;&gt;"",COUNTIF(Lists!$A$3:$A$10,AL1451)=0),AND(AO1451&lt;&gt;"",ISNA(MATCH(AO1451,{"Operational monitoring","Performance review","Formal review"},0))),AND(AP1451&lt;&gt;"",ISNA(MATCH(AP1451,{"Raised per Monitoring and Review Plan","Not action-capable","Action-capable: raise not yet set"},0)))),"INVALID VALUE — use the dropdown list",IF(AND(AG1451="UC-ID specific",OR(AF1451="",AF1451="None")),"UC-ID REQUIRED",IF(OR(J1451="",K1451="",Q1451="",R1451="",T1451="",AL1451="",J1451="Not yet known",K1451="Unknown",Q1451="Unknown",R1451="Unknown",T1451="Unknown"),"UNKNOWN TO RESOLVE",IF(AND(K1451="Yes",OR(H1451="",I1451="",M1451="",N1451="",O1451="",P1451="",P1451="None",X1451="")),"BREACH ACTION INCOMPLETE",IF(AND(OR(K1451="Yes",Q1451="Yes"),AL1451="None"),"TRIGGER NOT RECORDED — select the E.4 trigger",IF(AND(OR(AND(AL1451&lt;&gt;"",AL1451&lt;&gt;"None"),R1451="Yes"),AM1451=""),"REASSESSMENT / CONSIDERATION REF REQUIRED",IF(AND(OR(R1451="Yes",T1451="Yes"),U1451=""),"GATE LOG EVENT ID REQUIRED",IF(OR(AND(D1451&lt;&gt;"",NOT(ISNUMBER(D1451))),AND(Y1451&lt;&gt;"",NOT(ISNUMBER(Y1451))),AND(ISNUMBER(D1451),ISNUMBER(Y1451),Y1451&lt;=D1451)),"DATE CHECK — Review and Next Review must be dates, Next after Review",IF(AND(ISNUMBER(AC1451),ISNUMBER(AD1451),AD1451&gt;AC1451),"SAMPLE EXCEEDS POPULATION",IF(AND(ISNUMBER(AD1451),ISNUMBER(AK1451),AD1451&lt;AK1451),"SAMPLE BELOW TIER MINIMUM",IF(AND(AI1451&lt;&gt;"",ISNUMBER(Y1451),AO1451=""),"REVIEW TYPE REQUIRED: operational, performance or formal (§6.4.4)",IF(AND(ISNUMBER(D1451),ISNUMBER(Y1451),AI1451&lt;&gt;"",Y1451-D1451&gt;IF(AI1451="Critical",31,IF(AI1451="High",IF(OR(AO1451="Operational monitoring",AO1451="Performance review"),31,92),IF(AI1451="Medium",IF(AO1451="Operational monitoring",31,IF(AO1451="Performance review",92,366)),366)))),"NEXT REVIEW EXCEEDS TIER CADENCE",IF(OR(AP1451="",AP1451="Action-capable: raise not yet set"),"AGENTIC CADENCE RAISE NOT SET (§6.4.4; size to be set by the Council)",IF(AND(Z1451="Closed",OR(D1451="",E1451="",G1451="",H1451="",I1451="",X1451="",Y1451="",AA1451="",AB1451="",NOT(ISNUMBER(AC1451)),NOT(ISNUMBER(AD1451)),AC1451&lt;1,AD1451&lt;1,AE1451="",AG1451="",AI1451="")),"CLOSURE EVIDENCE MISSING",IF(Z1451="Closed","Closure ready for independent review","Open / review")))))))))))))))))</f>
        <v/>
      </c>
      <c r="AI1451" s="0" t="n"/>
      <c r="AJ1451" s="0">
        <f>IF(AI1451="","",IF(AO1451="Operational monitoring",IF(AI1451="Low","Routine operational monitoring by the Service Owner",IF(AI1451="Medium","Monthly","Continuous (logged at least monthly)")),IF(AO1451="Performance review",IF(AI1451="Critical","At least monthly",IF(AI1451="High","Monthly",IF(AI1451="Medium","Quarterly","Annual"))),IF(AI1451="Critical","Continuous monitoring; formal review at least monthly",IF(AI1451="High","Quarterly","Annual")))))</f>
        <v/>
      </c>
      <c r="AK1451" s="0">
        <f>IF(OR(AI1451="",NOT(ISNUMBER(AC1451))),"",IF(OR(AI1451="Critical",AI1451="High"),MIN(AC1451,MAX(30,ROUNDUP(0.05*AC1451,0))),IF(AI1451="Medium",MIN(AC1451,20),MIN(AC1451,10))))</f>
        <v/>
      </c>
      <c r="AL1451" s="0" t="n"/>
      <c r="AM1451" s="0" t="n"/>
      <c r="AN1451" s="0" t="n"/>
      <c r="AO1451" s="0" t="n"/>
      <c r="AP1451" s="0" t="n"/>
    </row>
    <row r="1452">
      <c r="A1452" s="49" t="n"/>
      <c r="B1452" s="50" t="n"/>
      <c r="C1452" s="50" t="n"/>
      <c r="D1452" s="51" t="n"/>
      <c r="E1452" s="50" t="n"/>
      <c r="F1452" s="50" t="n"/>
      <c r="G1452" s="50" t="n"/>
      <c r="H1452" s="50" t="n"/>
      <c r="I1452" s="50" t="n"/>
      <c r="J1452" s="50" t="n"/>
      <c r="K1452" s="50" t="n"/>
      <c r="L1452" s="50" t="n"/>
      <c r="M1452" s="50" t="n"/>
      <c r="N1452" s="50" t="n"/>
      <c r="O1452" s="51" t="n"/>
      <c r="P1452" s="50" t="n"/>
      <c r="Q1452" s="50" t="n"/>
      <c r="R1452" s="50" t="n"/>
      <c r="S1452" s="50" t="n"/>
      <c r="T1452" s="50" t="n"/>
      <c r="U1452" s="50" t="n"/>
      <c r="V1452" s="50" t="n"/>
      <c r="W1452" s="50" t="n"/>
      <c r="X1452" s="50" t="n"/>
      <c r="Y1452" s="51" t="n"/>
      <c r="Z1452" s="52" t="n"/>
      <c r="AA1452" s="50" t="n"/>
      <c r="AB1452" s="50" t="n"/>
      <c r="AC1452" s="61" t="n"/>
      <c r="AD1452" s="61" t="n"/>
      <c r="AE1452" s="50" t="n"/>
      <c r="AF1452" s="0" t="n"/>
      <c r="AG1452" s="0" t="n"/>
      <c r="AH1452" s="85">
        <f>IF(COUNTA(A1452:AG1452,AI1452,AL1452:AP1452)=0,"",IF(TRIM(A1452)="","AIR-ID REQUIRED",IF(OR(AND(K1452&lt;&gt;"",ISNA(MATCH(K1452,{"Yes","No","Unknown"},0))),AND(Q1452&lt;&gt;"",ISNA(MATCH(Q1452,{"Yes","No","Unknown"},0))),AND(R1452&lt;&gt;"",ISNA(MATCH(R1452,{"Yes","No","Unknown"},0))),AND(T1452&lt;&gt;"",ISNA(MATCH(T1452,{"Yes","No","Unknown"},0))),AND(J1452&lt;&gt;"",ISNA(MATCH(J1452,{"Improving","Stable","Deteriorating","New / Baseline","Not yet known"},0))),AND(Z1452&lt;&gt;"",ISNA(MATCH(Z1452,{"Open","Reviewed","Action Open","Escalated","Closed"},0))),AND(AG1452&lt;&gt;"",ISNA(MATCH(AG1452,{"UC-ID specific","Shared system baseline"},0))),AND(AI1452&lt;&gt;"",ISNA(MATCH(AI1452,{"Low","Medium","High","Critical"},0))),AND(AL1452&lt;&gt;"",COUNTIF(Lists!$A$3:$A$10,AL1452)=0),AND(AO1452&lt;&gt;"",ISNA(MATCH(AO1452,{"Operational monitoring","Performance review","Formal review"},0))),AND(AP1452&lt;&gt;"",ISNA(MATCH(AP1452,{"Raised per Monitoring and Review Plan","Not action-capable","Action-capable: raise not yet set"},0)))),"INVALID VALUE — use the dropdown list",IF(AND(AG1452="UC-ID specific",OR(AF1452="",AF1452="None")),"UC-ID REQUIRED",IF(OR(J1452="",K1452="",Q1452="",R1452="",T1452="",AL1452="",J1452="Not yet known",K1452="Unknown",Q1452="Unknown",R1452="Unknown",T1452="Unknown"),"UNKNOWN TO RESOLVE",IF(AND(K1452="Yes",OR(H1452="",I1452="",M1452="",N1452="",O1452="",P1452="",P1452="None",X1452="")),"BREACH ACTION INCOMPLETE",IF(AND(OR(K1452="Yes",Q1452="Yes"),AL1452="None"),"TRIGGER NOT RECORDED — select the E.4 trigger",IF(AND(OR(AND(AL1452&lt;&gt;"",AL1452&lt;&gt;"None"),R1452="Yes"),AM1452=""),"REASSESSMENT / CONSIDERATION REF REQUIRED",IF(AND(OR(R1452="Yes",T1452="Yes"),U1452=""),"GATE LOG EVENT ID REQUIRED",IF(OR(AND(D1452&lt;&gt;"",NOT(ISNUMBER(D1452))),AND(Y1452&lt;&gt;"",NOT(ISNUMBER(Y1452))),AND(ISNUMBER(D1452),ISNUMBER(Y1452),Y1452&lt;=D1452)),"DATE CHECK — Review and Next Review must be dates, Next after Review",IF(AND(ISNUMBER(AC1452),ISNUMBER(AD1452),AD1452&gt;AC1452),"SAMPLE EXCEEDS POPULATION",IF(AND(ISNUMBER(AD1452),ISNUMBER(AK1452),AD1452&lt;AK1452),"SAMPLE BELOW TIER MINIMUM",IF(AND(AI1452&lt;&gt;"",ISNUMBER(Y1452),AO1452=""),"REVIEW TYPE REQUIRED: operational, performance or formal (§6.4.4)",IF(AND(ISNUMBER(D1452),ISNUMBER(Y1452),AI1452&lt;&gt;"",Y1452-D1452&gt;IF(AI1452="Critical",31,IF(AI1452="High",IF(OR(AO1452="Operational monitoring",AO1452="Performance review"),31,92),IF(AI1452="Medium",IF(AO1452="Operational monitoring",31,IF(AO1452="Performance review",92,366)),366)))),"NEXT REVIEW EXCEEDS TIER CADENCE",IF(OR(AP1452="",AP1452="Action-capable: raise not yet set"),"AGENTIC CADENCE RAISE NOT SET (§6.4.4; size to be set by the Council)",IF(AND(Z1452="Closed",OR(D1452="",E1452="",G1452="",H1452="",I1452="",X1452="",Y1452="",AA1452="",AB1452="",NOT(ISNUMBER(AC1452)),NOT(ISNUMBER(AD1452)),AC1452&lt;1,AD1452&lt;1,AE1452="",AG1452="",AI1452="")),"CLOSURE EVIDENCE MISSING",IF(Z1452="Closed","Closure ready for independent review","Open / review")))))))))))))))))</f>
        <v/>
      </c>
      <c r="AI1452" s="0" t="n"/>
      <c r="AJ1452" s="0">
        <f>IF(AI1452="","",IF(AO1452="Operational monitoring",IF(AI1452="Low","Routine operational monitoring by the Service Owner",IF(AI1452="Medium","Monthly","Continuous (logged at least monthly)")),IF(AO1452="Performance review",IF(AI1452="Critical","At least monthly",IF(AI1452="High","Monthly",IF(AI1452="Medium","Quarterly","Annual"))),IF(AI1452="Critical","Continuous monitoring; formal review at least monthly",IF(AI1452="High","Quarterly","Annual")))))</f>
        <v/>
      </c>
      <c r="AK1452" s="0">
        <f>IF(OR(AI1452="",NOT(ISNUMBER(AC1452))),"",IF(OR(AI1452="Critical",AI1452="High"),MIN(AC1452,MAX(30,ROUNDUP(0.05*AC1452,0))),IF(AI1452="Medium",MIN(AC1452,20),MIN(AC1452,10))))</f>
        <v/>
      </c>
      <c r="AL1452" s="0" t="n"/>
      <c r="AM1452" s="0" t="n"/>
      <c r="AN1452" s="0" t="n"/>
      <c r="AO1452" s="0" t="n"/>
      <c r="AP1452" s="0" t="n"/>
    </row>
    <row r="1453">
      <c r="A1453" s="49" t="n"/>
      <c r="B1453" s="50" t="n"/>
      <c r="C1453" s="50" t="n"/>
      <c r="D1453" s="51" t="n"/>
      <c r="E1453" s="50" t="n"/>
      <c r="F1453" s="50" t="n"/>
      <c r="G1453" s="50" t="n"/>
      <c r="H1453" s="50" t="n"/>
      <c r="I1453" s="50" t="n"/>
      <c r="J1453" s="50" t="n"/>
      <c r="K1453" s="50" t="n"/>
      <c r="L1453" s="50" t="n"/>
      <c r="M1453" s="50" t="n"/>
      <c r="N1453" s="50" t="n"/>
      <c r="O1453" s="51" t="n"/>
      <c r="P1453" s="50" t="n"/>
      <c r="Q1453" s="50" t="n"/>
      <c r="R1453" s="50" t="n"/>
      <c r="S1453" s="50" t="n"/>
      <c r="T1453" s="50" t="n"/>
      <c r="U1453" s="50" t="n"/>
      <c r="V1453" s="50" t="n"/>
      <c r="W1453" s="50" t="n"/>
      <c r="X1453" s="50" t="n"/>
      <c r="Y1453" s="51" t="n"/>
      <c r="Z1453" s="52" t="n"/>
      <c r="AA1453" s="50" t="n"/>
      <c r="AB1453" s="50" t="n"/>
      <c r="AC1453" s="61" t="n"/>
      <c r="AD1453" s="61" t="n"/>
      <c r="AE1453" s="50" t="n"/>
      <c r="AF1453" s="0" t="n"/>
      <c r="AG1453" s="0" t="n"/>
      <c r="AH1453" s="85">
        <f>IF(COUNTA(A1453:AG1453,AI1453,AL1453:AP1453)=0,"",IF(TRIM(A1453)="","AIR-ID REQUIRED",IF(OR(AND(K1453&lt;&gt;"",ISNA(MATCH(K1453,{"Yes","No","Unknown"},0))),AND(Q1453&lt;&gt;"",ISNA(MATCH(Q1453,{"Yes","No","Unknown"},0))),AND(R1453&lt;&gt;"",ISNA(MATCH(R1453,{"Yes","No","Unknown"},0))),AND(T1453&lt;&gt;"",ISNA(MATCH(T1453,{"Yes","No","Unknown"},0))),AND(J1453&lt;&gt;"",ISNA(MATCH(J1453,{"Improving","Stable","Deteriorating","New / Baseline","Not yet known"},0))),AND(Z1453&lt;&gt;"",ISNA(MATCH(Z1453,{"Open","Reviewed","Action Open","Escalated","Closed"},0))),AND(AG1453&lt;&gt;"",ISNA(MATCH(AG1453,{"UC-ID specific","Shared system baseline"},0))),AND(AI1453&lt;&gt;"",ISNA(MATCH(AI1453,{"Low","Medium","High","Critical"},0))),AND(AL1453&lt;&gt;"",COUNTIF(Lists!$A$3:$A$10,AL1453)=0),AND(AO1453&lt;&gt;"",ISNA(MATCH(AO1453,{"Operational monitoring","Performance review","Formal review"},0))),AND(AP1453&lt;&gt;"",ISNA(MATCH(AP1453,{"Raised per Monitoring and Review Plan","Not action-capable","Action-capable: raise not yet set"},0)))),"INVALID VALUE — use the dropdown list",IF(AND(AG1453="UC-ID specific",OR(AF1453="",AF1453="None")),"UC-ID REQUIRED",IF(OR(J1453="",K1453="",Q1453="",R1453="",T1453="",AL1453="",J1453="Not yet known",K1453="Unknown",Q1453="Unknown",R1453="Unknown",T1453="Unknown"),"UNKNOWN TO RESOLVE",IF(AND(K1453="Yes",OR(H1453="",I1453="",M1453="",N1453="",O1453="",P1453="",P1453="None",X1453="")),"BREACH ACTION INCOMPLETE",IF(AND(OR(K1453="Yes",Q1453="Yes"),AL1453="None"),"TRIGGER NOT RECORDED — select the E.4 trigger",IF(AND(OR(AND(AL1453&lt;&gt;"",AL1453&lt;&gt;"None"),R1453="Yes"),AM1453=""),"REASSESSMENT / CONSIDERATION REF REQUIRED",IF(AND(OR(R1453="Yes",T1453="Yes"),U1453=""),"GATE LOG EVENT ID REQUIRED",IF(OR(AND(D1453&lt;&gt;"",NOT(ISNUMBER(D1453))),AND(Y1453&lt;&gt;"",NOT(ISNUMBER(Y1453))),AND(ISNUMBER(D1453),ISNUMBER(Y1453),Y1453&lt;=D1453)),"DATE CHECK — Review and Next Review must be dates, Next after Review",IF(AND(ISNUMBER(AC1453),ISNUMBER(AD1453),AD1453&gt;AC1453),"SAMPLE EXCEEDS POPULATION",IF(AND(ISNUMBER(AD1453),ISNUMBER(AK1453),AD1453&lt;AK1453),"SAMPLE BELOW TIER MINIMUM",IF(AND(AI1453&lt;&gt;"",ISNUMBER(Y1453),AO1453=""),"REVIEW TYPE REQUIRED: operational, performance or formal (§6.4.4)",IF(AND(ISNUMBER(D1453),ISNUMBER(Y1453),AI1453&lt;&gt;"",Y1453-D1453&gt;IF(AI1453="Critical",31,IF(AI1453="High",IF(OR(AO1453="Operational monitoring",AO1453="Performance review"),31,92),IF(AI1453="Medium",IF(AO1453="Operational monitoring",31,IF(AO1453="Performance review",92,366)),366)))),"NEXT REVIEW EXCEEDS TIER CADENCE",IF(OR(AP1453="",AP1453="Action-capable: raise not yet set"),"AGENTIC CADENCE RAISE NOT SET (§6.4.4; size to be set by the Council)",IF(AND(Z1453="Closed",OR(D1453="",E1453="",G1453="",H1453="",I1453="",X1453="",Y1453="",AA1453="",AB1453="",NOT(ISNUMBER(AC1453)),NOT(ISNUMBER(AD1453)),AC1453&lt;1,AD1453&lt;1,AE1453="",AG1453="",AI1453="")),"CLOSURE EVIDENCE MISSING",IF(Z1453="Closed","Closure ready for independent review","Open / review")))))))))))))))))</f>
        <v/>
      </c>
      <c r="AI1453" s="0" t="n"/>
      <c r="AJ1453" s="0">
        <f>IF(AI1453="","",IF(AO1453="Operational monitoring",IF(AI1453="Low","Routine operational monitoring by the Service Owner",IF(AI1453="Medium","Monthly","Continuous (logged at least monthly)")),IF(AO1453="Performance review",IF(AI1453="Critical","At least monthly",IF(AI1453="High","Monthly",IF(AI1453="Medium","Quarterly","Annual"))),IF(AI1453="Critical","Continuous monitoring; formal review at least monthly",IF(AI1453="High","Quarterly","Annual")))))</f>
        <v/>
      </c>
      <c r="AK1453" s="0">
        <f>IF(OR(AI1453="",NOT(ISNUMBER(AC1453))),"",IF(OR(AI1453="Critical",AI1453="High"),MIN(AC1453,MAX(30,ROUNDUP(0.05*AC1453,0))),IF(AI1453="Medium",MIN(AC1453,20),MIN(AC1453,10))))</f>
        <v/>
      </c>
      <c r="AL1453" s="0" t="n"/>
      <c r="AM1453" s="0" t="n"/>
      <c r="AN1453" s="0" t="n"/>
      <c r="AO1453" s="0" t="n"/>
      <c r="AP1453" s="0" t="n"/>
    </row>
    <row r="1454">
      <c r="A1454" s="49" t="n"/>
      <c r="B1454" s="50" t="n"/>
      <c r="C1454" s="50" t="n"/>
      <c r="D1454" s="51" t="n"/>
      <c r="E1454" s="50" t="n"/>
      <c r="F1454" s="50" t="n"/>
      <c r="G1454" s="50" t="n"/>
      <c r="H1454" s="50" t="n"/>
      <c r="I1454" s="50" t="n"/>
      <c r="J1454" s="50" t="n"/>
      <c r="K1454" s="50" t="n"/>
      <c r="L1454" s="50" t="n"/>
      <c r="M1454" s="50" t="n"/>
      <c r="N1454" s="50" t="n"/>
      <c r="O1454" s="51" t="n"/>
      <c r="P1454" s="50" t="n"/>
      <c r="Q1454" s="50" t="n"/>
      <c r="R1454" s="50" t="n"/>
      <c r="S1454" s="50" t="n"/>
      <c r="T1454" s="50" t="n"/>
      <c r="U1454" s="50" t="n"/>
      <c r="V1454" s="50" t="n"/>
      <c r="W1454" s="50" t="n"/>
      <c r="X1454" s="50" t="n"/>
      <c r="Y1454" s="51" t="n"/>
      <c r="Z1454" s="52" t="n"/>
      <c r="AA1454" s="50" t="n"/>
      <c r="AB1454" s="50" t="n"/>
      <c r="AC1454" s="61" t="n"/>
      <c r="AD1454" s="61" t="n"/>
      <c r="AE1454" s="50" t="n"/>
      <c r="AF1454" s="0" t="n"/>
      <c r="AG1454" s="0" t="n"/>
      <c r="AH1454" s="85">
        <f>IF(COUNTA(A1454:AG1454,AI1454,AL1454:AP1454)=0,"",IF(TRIM(A1454)="","AIR-ID REQUIRED",IF(OR(AND(K1454&lt;&gt;"",ISNA(MATCH(K1454,{"Yes","No","Unknown"},0))),AND(Q1454&lt;&gt;"",ISNA(MATCH(Q1454,{"Yes","No","Unknown"},0))),AND(R1454&lt;&gt;"",ISNA(MATCH(R1454,{"Yes","No","Unknown"},0))),AND(T1454&lt;&gt;"",ISNA(MATCH(T1454,{"Yes","No","Unknown"},0))),AND(J1454&lt;&gt;"",ISNA(MATCH(J1454,{"Improving","Stable","Deteriorating","New / Baseline","Not yet known"},0))),AND(Z1454&lt;&gt;"",ISNA(MATCH(Z1454,{"Open","Reviewed","Action Open","Escalated","Closed"},0))),AND(AG1454&lt;&gt;"",ISNA(MATCH(AG1454,{"UC-ID specific","Shared system baseline"},0))),AND(AI1454&lt;&gt;"",ISNA(MATCH(AI1454,{"Low","Medium","High","Critical"},0))),AND(AL1454&lt;&gt;"",COUNTIF(Lists!$A$3:$A$10,AL1454)=0),AND(AO1454&lt;&gt;"",ISNA(MATCH(AO1454,{"Operational monitoring","Performance review","Formal review"},0))),AND(AP1454&lt;&gt;"",ISNA(MATCH(AP1454,{"Raised per Monitoring and Review Plan","Not action-capable","Action-capable: raise not yet set"},0)))),"INVALID VALUE — use the dropdown list",IF(AND(AG1454="UC-ID specific",OR(AF1454="",AF1454="None")),"UC-ID REQUIRED",IF(OR(J1454="",K1454="",Q1454="",R1454="",T1454="",AL1454="",J1454="Not yet known",K1454="Unknown",Q1454="Unknown",R1454="Unknown",T1454="Unknown"),"UNKNOWN TO RESOLVE",IF(AND(K1454="Yes",OR(H1454="",I1454="",M1454="",N1454="",O1454="",P1454="",P1454="None",X1454="")),"BREACH ACTION INCOMPLETE",IF(AND(OR(K1454="Yes",Q1454="Yes"),AL1454="None"),"TRIGGER NOT RECORDED — select the E.4 trigger",IF(AND(OR(AND(AL1454&lt;&gt;"",AL1454&lt;&gt;"None"),R1454="Yes"),AM1454=""),"REASSESSMENT / CONSIDERATION REF REQUIRED",IF(AND(OR(R1454="Yes",T1454="Yes"),U1454=""),"GATE LOG EVENT ID REQUIRED",IF(OR(AND(D1454&lt;&gt;"",NOT(ISNUMBER(D1454))),AND(Y1454&lt;&gt;"",NOT(ISNUMBER(Y1454))),AND(ISNUMBER(D1454),ISNUMBER(Y1454),Y1454&lt;=D1454)),"DATE CHECK — Review and Next Review must be dates, Next after Review",IF(AND(ISNUMBER(AC1454),ISNUMBER(AD1454),AD1454&gt;AC1454),"SAMPLE EXCEEDS POPULATION",IF(AND(ISNUMBER(AD1454),ISNUMBER(AK1454),AD1454&lt;AK1454),"SAMPLE BELOW TIER MINIMUM",IF(AND(AI1454&lt;&gt;"",ISNUMBER(Y1454),AO1454=""),"REVIEW TYPE REQUIRED: operational, performance or formal (§6.4.4)",IF(AND(ISNUMBER(D1454),ISNUMBER(Y1454),AI1454&lt;&gt;"",Y1454-D1454&gt;IF(AI1454="Critical",31,IF(AI1454="High",IF(OR(AO1454="Operational monitoring",AO1454="Performance review"),31,92),IF(AI1454="Medium",IF(AO1454="Operational monitoring",31,IF(AO1454="Performance review",92,366)),366)))),"NEXT REVIEW EXCEEDS TIER CADENCE",IF(OR(AP1454="",AP1454="Action-capable: raise not yet set"),"AGENTIC CADENCE RAISE NOT SET (§6.4.4; size to be set by the Council)",IF(AND(Z1454="Closed",OR(D1454="",E1454="",G1454="",H1454="",I1454="",X1454="",Y1454="",AA1454="",AB1454="",NOT(ISNUMBER(AC1454)),NOT(ISNUMBER(AD1454)),AC1454&lt;1,AD1454&lt;1,AE1454="",AG1454="",AI1454="")),"CLOSURE EVIDENCE MISSING",IF(Z1454="Closed","Closure ready for independent review","Open / review")))))))))))))))))</f>
        <v/>
      </c>
      <c r="AI1454" s="0" t="n"/>
      <c r="AJ1454" s="0">
        <f>IF(AI1454="","",IF(AO1454="Operational monitoring",IF(AI1454="Low","Routine operational monitoring by the Service Owner",IF(AI1454="Medium","Monthly","Continuous (logged at least monthly)")),IF(AO1454="Performance review",IF(AI1454="Critical","At least monthly",IF(AI1454="High","Monthly",IF(AI1454="Medium","Quarterly","Annual"))),IF(AI1454="Critical","Continuous monitoring; formal review at least monthly",IF(AI1454="High","Quarterly","Annual")))))</f>
        <v/>
      </c>
      <c r="AK1454" s="0">
        <f>IF(OR(AI1454="",NOT(ISNUMBER(AC1454))),"",IF(OR(AI1454="Critical",AI1454="High"),MIN(AC1454,MAX(30,ROUNDUP(0.05*AC1454,0))),IF(AI1454="Medium",MIN(AC1454,20),MIN(AC1454,10))))</f>
        <v/>
      </c>
      <c r="AL1454" s="0" t="n"/>
      <c r="AM1454" s="0" t="n"/>
      <c r="AN1454" s="0" t="n"/>
      <c r="AO1454" s="0" t="n"/>
      <c r="AP1454" s="0" t="n"/>
    </row>
    <row r="1455">
      <c r="A1455" s="49" t="n"/>
      <c r="B1455" s="50" t="n"/>
      <c r="C1455" s="50" t="n"/>
      <c r="D1455" s="51" t="n"/>
      <c r="E1455" s="50" t="n"/>
      <c r="F1455" s="50" t="n"/>
      <c r="G1455" s="50" t="n"/>
      <c r="H1455" s="50" t="n"/>
      <c r="I1455" s="50" t="n"/>
      <c r="J1455" s="50" t="n"/>
      <c r="K1455" s="50" t="n"/>
      <c r="L1455" s="50" t="n"/>
      <c r="M1455" s="50" t="n"/>
      <c r="N1455" s="50" t="n"/>
      <c r="O1455" s="51" t="n"/>
      <c r="P1455" s="50" t="n"/>
      <c r="Q1455" s="50" t="n"/>
      <c r="R1455" s="50" t="n"/>
      <c r="S1455" s="50" t="n"/>
      <c r="T1455" s="50" t="n"/>
      <c r="U1455" s="50" t="n"/>
      <c r="V1455" s="50" t="n"/>
      <c r="W1455" s="50" t="n"/>
      <c r="X1455" s="50" t="n"/>
      <c r="Y1455" s="51" t="n"/>
      <c r="Z1455" s="52" t="n"/>
      <c r="AA1455" s="50" t="n"/>
      <c r="AB1455" s="50" t="n"/>
      <c r="AC1455" s="61" t="n"/>
      <c r="AD1455" s="61" t="n"/>
      <c r="AE1455" s="50" t="n"/>
      <c r="AF1455" s="0" t="n"/>
      <c r="AG1455" s="0" t="n"/>
      <c r="AH1455" s="85">
        <f>IF(COUNTA(A1455:AG1455,AI1455,AL1455:AP1455)=0,"",IF(TRIM(A1455)="","AIR-ID REQUIRED",IF(OR(AND(K1455&lt;&gt;"",ISNA(MATCH(K1455,{"Yes","No","Unknown"},0))),AND(Q1455&lt;&gt;"",ISNA(MATCH(Q1455,{"Yes","No","Unknown"},0))),AND(R1455&lt;&gt;"",ISNA(MATCH(R1455,{"Yes","No","Unknown"},0))),AND(T1455&lt;&gt;"",ISNA(MATCH(T1455,{"Yes","No","Unknown"},0))),AND(J1455&lt;&gt;"",ISNA(MATCH(J1455,{"Improving","Stable","Deteriorating","New / Baseline","Not yet known"},0))),AND(Z1455&lt;&gt;"",ISNA(MATCH(Z1455,{"Open","Reviewed","Action Open","Escalated","Closed"},0))),AND(AG1455&lt;&gt;"",ISNA(MATCH(AG1455,{"UC-ID specific","Shared system baseline"},0))),AND(AI1455&lt;&gt;"",ISNA(MATCH(AI1455,{"Low","Medium","High","Critical"},0))),AND(AL1455&lt;&gt;"",COUNTIF(Lists!$A$3:$A$10,AL1455)=0),AND(AO1455&lt;&gt;"",ISNA(MATCH(AO1455,{"Operational monitoring","Performance review","Formal review"},0))),AND(AP1455&lt;&gt;"",ISNA(MATCH(AP1455,{"Raised per Monitoring and Review Plan","Not action-capable","Action-capable: raise not yet set"},0)))),"INVALID VALUE — use the dropdown list",IF(AND(AG1455="UC-ID specific",OR(AF1455="",AF1455="None")),"UC-ID REQUIRED",IF(OR(J1455="",K1455="",Q1455="",R1455="",T1455="",AL1455="",J1455="Not yet known",K1455="Unknown",Q1455="Unknown",R1455="Unknown",T1455="Unknown"),"UNKNOWN TO RESOLVE",IF(AND(K1455="Yes",OR(H1455="",I1455="",M1455="",N1455="",O1455="",P1455="",P1455="None",X1455="")),"BREACH ACTION INCOMPLETE",IF(AND(OR(K1455="Yes",Q1455="Yes"),AL1455="None"),"TRIGGER NOT RECORDED — select the E.4 trigger",IF(AND(OR(AND(AL1455&lt;&gt;"",AL1455&lt;&gt;"None"),R1455="Yes"),AM1455=""),"REASSESSMENT / CONSIDERATION REF REQUIRED",IF(AND(OR(R1455="Yes",T1455="Yes"),U1455=""),"GATE LOG EVENT ID REQUIRED",IF(OR(AND(D1455&lt;&gt;"",NOT(ISNUMBER(D1455))),AND(Y1455&lt;&gt;"",NOT(ISNUMBER(Y1455))),AND(ISNUMBER(D1455),ISNUMBER(Y1455),Y1455&lt;=D1455)),"DATE CHECK — Review and Next Review must be dates, Next after Review",IF(AND(ISNUMBER(AC1455),ISNUMBER(AD1455),AD1455&gt;AC1455),"SAMPLE EXCEEDS POPULATION",IF(AND(ISNUMBER(AD1455),ISNUMBER(AK1455),AD1455&lt;AK1455),"SAMPLE BELOW TIER MINIMUM",IF(AND(AI1455&lt;&gt;"",ISNUMBER(Y1455),AO1455=""),"REVIEW TYPE REQUIRED: operational, performance or formal (§6.4.4)",IF(AND(ISNUMBER(D1455),ISNUMBER(Y1455),AI1455&lt;&gt;"",Y1455-D1455&gt;IF(AI1455="Critical",31,IF(AI1455="High",IF(OR(AO1455="Operational monitoring",AO1455="Performance review"),31,92),IF(AI1455="Medium",IF(AO1455="Operational monitoring",31,IF(AO1455="Performance review",92,366)),366)))),"NEXT REVIEW EXCEEDS TIER CADENCE",IF(OR(AP1455="",AP1455="Action-capable: raise not yet set"),"AGENTIC CADENCE RAISE NOT SET (§6.4.4; size to be set by the Council)",IF(AND(Z1455="Closed",OR(D1455="",E1455="",G1455="",H1455="",I1455="",X1455="",Y1455="",AA1455="",AB1455="",NOT(ISNUMBER(AC1455)),NOT(ISNUMBER(AD1455)),AC1455&lt;1,AD1455&lt;1,AE1455="",AG1455="",AI1455="")),"CLOSURE EVIDENCE MISSING",IF(Z1455="Closed","Closure ready for independent review","Open / review")))))))))))))))))</f>
        <v/>
      </c>
      <c r="AI1455" s="0" t="n"/>
      <c r="AJ1455" s="0">
        <f>IF(AI1455="","",IF(AO1455="Operational monitoring",IF(AI1455="Low","Routine operational monitoring by the Service Owner",IF(AI1455="Medium","Monthly","Continuous (logged at least monthly)")),IF(AO1455="Performance review",IF(AI1455="Critical","At least monthly",IF(AI1455="High","Monthly",IF(AI1455="Medium","Quarterly","Annual"))),IF(AI1455="Critical","Continuous monitoring; formal review at least monthly",IF(AI1455="High","Quarterly","Annual")))))</f>
        <v/>
      </c>
      <c r="AK1455" s="0">
        <f>IF(OR(AI1455="",NOT(ISNUMBER(AC1455))),"",IF(OR(AI1455="Critical",AI1455="High"),MIN(AC1455,MAX(30,ROUNDUP(0.05*AC1455,0))),IF(AI1455="Medium",MIN(AC1455,20),MIN(AC1455,10))))</f>
        <v/>
      </c>
      <c r="AL1455" s="0" t="n"/>
      <c r="AM1455" s="0" t="n"/>
      <c r="AN1455" s="0" t="n"/>
      <c r="AO1455" s="0" t="n"/>
      <c r="AP1455" s="0" t="n"/>
    </row>
    <row r="1456">
      <c r="A1456" s="49" t="n"/>
      <c r="B1456" s="50" t="n"/>
      <c r="C1456" s="50" t="n"/>
      <c r="D1456" s="51" t="n"/>
      <c r="E1456" s="50" t="n"/>
      <c r="F1456" s="50" t="n"/>
      <c r="G1456" s="50" t="n"/>
      <c r="H1456" s="50" t="n"/>
      <c r="I1456" s="50" t="n"/>
      <c r="J1456" s="50" t="n"/>
      <c r="K1456" s="50" t="n"/>
      <c r="L1456" s="50" t="n"/>
      <c r="M1456" s="50" t="n"/>
      <c r="N1456" s="50" t="n"/>
      <c r="O1456" s="51" t="n"/>
      <c r="P1456" s="50" t="n"/>
      <c r="Q1456" s="50" t="n"/>
      <c r="R1456" s="50" t="n"/>
      <c r="S1456" s="50" t="n"/>
      <c r="T1456" s="50" t="n"/>
      <c r="U1456" s="50" t="n"/>
      <c r="V1456" s="50" t="n"/>
      <c r="W1456" s="50" t="n"/>
      <c r="X1456" s="50" t="n"/>
      <c r="Y1456" s="51" t="n"/>
      <c r="Z1456" s="52" t="n"/>
      <c r="AA1456" s="50" t="n"/>
      <c r="AB1456" s="50" t="n"/>
      <c r="AC1456" s="61" t="n"/>
      <c r="AD1456" s="61" t="n"/>
      <c r="AE1456" s="50" t="n"/>
      <c r="AF1456" s="0" t="n"/>
      <c r="AG1456" s="0" t="n"/>
      <c r="AH1456" s="85">
        <f>IF(COUNTA(A1456:AG1456,AI1456,AL1456:AP1456)=0,"",IF(TRIM(A1456)="","AIR-ID REQUIRED",IF(OR(AND(K1456&lt;&gt;"",ISNA(MATCH(K1456,{"Yes","No","Unknown"},0))),AND(Q1456&lt;&gt;"",ISNA(MATCH(Q1456,{"Yes","No","Unknown"},0))),AND(R1456&lt;&gt;"",ISNA(MATCH(R1456,{"Yes","No","Unknown"},0))),AND(T1456&lt;&gt;"",ISNA(MATCH(T1456,{"Yes","No","Unknown"},0))),AND(J1456&lt;&gt;"",ISNA(MATCH(J1456,{"Improving","Stable","Deteriorating","New / Baseline","Not yet known"},0))),AND(Z1456&lt;&gt;"",ISNA(MATCH(Z1456,{"Open","Reviewed","Action Open","Escalated","Closed"},0))),AND(AG1456&lt;&gt;"",ISNA(MATCH(AG1456,{"UC-ID specific","Shared system baseline"},0))),AND(AI1456&lt;&gt;"",ISNA(MATCH(AI1456,{"Low","Medium","High","Critical"},0))),AND(AL1456&lt;&gt;"",COUNTIF(Lists!$A$3:$A$10,AL1456)=0),AND(AO1456&lt;&gt;"",ISNA(MATCH(AO1456,{"Operational monitoring","Performance review","Formal review"},0))),AND(AP1456&lt;&gt;"",ISNA(MATCH(AP1456,{"Raised per Monitoring and Review Plan","Not action-capable","Action-capable: raise not yet set"},0)))),"INVALID VALUE — use the dropdown list",IF(AND(AG1456="UC-ID specific",OR(AF1456="",AF1456="None")),"UC-ID REQUIRED",IF(OR(J1456="",K1456="",Q1456="",R1456="",T1456="",AL1456="",J1456="Not yet known",K1456="Unknown",Q1456="Unknown",R1456="Unknown",T1456="Unknown"),"UNKNOWN TO RESOLVE",IF(AND(K1456="Yes",OR(H1456="",I1456="",M1456="",N1456="",O1456="",P1456="",P1456="None",X1456="")),"BREACH ACTION INCOMPLETE",IF(AND(OR(K1456="Yes",Q1456="Yes"),AL1456="None"),"TRIGGER NOT RECORDED — select the E.4 trigger",IF(AND(OR(AND(AL1456&lt;&gt;"",AL1456&lt;&gt;"None"),R1456="Yes"),AM1456=""),"REASSESSMENT / CONSIDERATION REF REQUIRED",IF(AND(OR(R1456="Yes",T1456="Yes"),U1456=""),"GATE LOG EVENT ID REQUIRED",IF(OR(AND(D1456&lt;&gt;"",NOT(ISNUMBER(D1456))),AND(Y1456&lt;&gt;"",NOT(ISNUMBER(Y1456))),AND(ISNUMBER(D1456),ISNUMBER(Y1456),Y1456&lt;=D1456)),"DATE CHECK — Review and Next Review must be dates, Next after Review",IF(AND(ISNUMBER(AC1456),ISNUMBER(AD1456),AD1456&gt;AC1456),"SAMPLE EXCEEDS POPULATION",IF(AND(ISNUMBER(AD1456),ISNUMBER(AK1456),AD1456&lt;AK1456),"SAMPLE BELOW TIER MINIMUM",IF(AND(AI1456&lt;&gt;"",ISNUMBER(Y1456),AO1456=""),"REVIEW TYPE REQUIRED: operational, performance or formal (§6.4.4)",IF(AND(ISNUMBER(D1456),ISNUMBER(Y1456),AI1456&lt;&gt;"",Y1456-D1456&gt;IF(AI1456="Critical",31,IF(AI1456="High",IF(OR(AO1456="Operational monitoring",AO1456="Performance review"),31,92),IF(AI1456="Medium",IF(AO1456="Operational monitoring",31,IF(AO1456="Performance review",92,366)),366)))),"NEXT REVIEW EXCEEDS TIER CADENCE",IF(OR(AP1456="",AP1456="Action-capable: raise not yet set"),"AGENTIC CADENCE RAISE NOT SET (§6.4.4; size to be set by the Council)",IF(AND(Z1456="Closed",OR(D1456="",E1456="",G1456="",H1456="",I1456="",X1456="",Y1456="",AA1456="",AB1456="",NOT(ISNUMBER(AC1456)),NOT(ISNUMBER(AD1456)),AC1456&lt;1,AD1456&lt;1,AE1456="",AG1456="",AI1456="")),"CLOSURE EVIDENCE MISSING",IF(Z1456="Closed","Closure ready for independent review","Open / review")))))))))))))))))</f>
        <v/>
      </c>
      <c r="AI1456" s="0" t="n"/>
      <c r="AJ1456" s="0">
        <f>IF(AI1456="","",IF(AO1456="Operational monitoring",IF(AI1456="Low","Routine operational monitoring by the Service Owner",IF(AI1456="Medium","Monthly","Continuous (logged at least monthly)")),IF(AO1456="Performance review",IF(AI1456="Critical","At least monthly",IF(AI1456="High","Monthly",IF(AI1456="Medium","Quarterly","Annual"))),IF(AI1456="Critical","Continuous monitoring; formal review at least monthly",IF(AI1456="High","Quarterly","Annual")))))</f>
        <v/>
      </c>
      <c r="AK1456" s="0">
        <f>IF(OR(AI1456="",NOT(ISNUMBER(AC1456))),"",IF(OR(AI1456="Critical",AI1456="High"),MIN(AC1456,MAX(30,ROUNDUP(0.05*AC1456,0))),IF(AI1456="Medium",MIN(AC1456,20),MIN(AC1456,10))))</f>
        <v/>
      </c>
      <c r="AL1456" s="0" t="n"/>
      <c r="AM1456" s="0" t="n"/>
      <c r="AN1456" s="0" t="n"/>
      <c r="AO1456" s="0" t="n"/>
      <c r="AP1456" s="0" t="n"/>
    </row>
    <row r="1457">
      <c r="A1457" s="49" t="n"/>
      <c r="B1457" s="50" t="n"/>
      <c r="C1457" s="50" t="n"/>
      <c r="D1457" s="51" t="n"/>
      <c r="E1457" s="50" t="n"/>
      <c r="F1457" s="50" t="n"/>
      <c r="G1457" s="50" t="n"/>
      <c r="H1457" s="50" t="n"/>
      <c r="I1457" s="50" t="n"/>
      <c r="J1457" s="50" t="n"/>
      <c r="K1457" s="50" t="n"/>
      <c r="L1457" s="50" t="n"/>
      <c r="M1457" s="50" t="n"/>
      <c r="N1457" s="50" t="n"/>
      <c r="O1457" s="51" t="n"/>
      <c r="P1457" s="50" t="n"/>
      <c r="Q1457" s="50" t="n"/>
      <c r="R1457" s="50" t="n"/>
      <c r="S1457" s="50" t="n"/>
      <c r="T1457" s="50" t="n"/>
      <c r="U1457" s="50" t="n"/>
      <c r="V1457" s="50" t="n"/>
      <c r="W1457" s="50" t="n"/>
      <c r="X1457" s="50" t="n"/>
      <c r="Y1457" s="51" t="n"/>
      <c r="Z1457" s="52" t="n"/>
      <c r="AA1457" s="50" t="n"/>
      <c r="AB1457" s="50" t="n"/>
      <c r="AC1457" s="61" t="n"/>
      <c r="AD1457" s="61" t="n"/>
      <c r="AE1457" s="50" t="n"/>
      <c r="AF1457" s="0" t="n"/>
      <c r="AG1457" s="0" t="n"/>
      <c r="AH1457" s="85">
        <f>IF(COUNTA(A1457:AG1457,AI1457,AL1457:AP1457)=0,"",IF(TRIM(A1457)="","AIR-ID REQUIRED",IF(OR(AND(K1457&lt;&gt;"",ISNA(MATCH(K1457,{"Yes","No","Unknown"},0))),AND(Q1457&lt;&gt;"",ISNA(MATCH(Q1457,{"Yes","No","Unknown"},0))),AND(R1457&lt;&gt;"",ISNA(MATCH(R1457,{"Yes","No","Unknown"},0))),AND(T1457&lt;&gt;"",ISNA(MATCH(T1457,{"Yes","No","Unknown"},0))),AND(J1457&lt;&gt;"",ISNA(MATCH(J1457,{"Improving","Stable","Deteriorating","New / Baseline","Not yet known"},0))),AND(Z1457&lt;&gt;"",ISNA(MATCH(Z1457,{"Open","Reviewed","Action Open","Escalated","Closed"},0))),AND(AG1457&lt;&gt;"",ISNA(MATCH(AG1457,{"UC-ID specific","Shared system baseline"},0))),AND(AI1457&lt;&gt;"",ISNA(MATCH(AI1457,{"Low","Medium","High","Critical"},0))),AND(AL1457&lt;&gt;"",COUNTIF(Lists!$A$3:$A$10,AL1457)=0),AND(AO1457&lt;&gt;"",ISNA(MATCH(AO1457,{"Operational monitoring","Performance review","Formal review"},0))),AND(AP1457&lt;&gt;"",ISNA(MATCH(AP1457,{"Raised per Monitoring and Review Plan","Not action-capable","Action-capable: raise not yet set"},0)))),"INVALID VALUE — use the dropdown list",IF(AND(AG1457="UC-ID specific",OR(AF1457="",AF1457="None")),"UC-ID REQUIRED",IF(OR(J1457="",K1457="",Q1457="",R1457="",T1457="",AL1457="",J1457="Not yet known",K1457="Unknown",Q1457="Unknown",R1457="Unknown",T1457="Unknown"),"UNKNOWN TO RESOLVE",IF(AND(K1457="Yes",OR(H1457="",I1457="",M1457="",N1457="",O1457="",P1457="",P1457="None",X1457="")),"BREACH ACTION INCOMPLETE",IF(AND(OR(K1457="Yes",Q1457="Yes"),AL1457="None"),"TRIGGER NOT RECORDED — select the E.4 trigger",IF(AND(OR(AND(AL1457&lt;&gt;"",AL1457&lt;&gt;"None"),R1457="Yes"),AM1457=""),"REASSESSMENT / CONSIDERATION REF REQUIRED",IF(AND(OR(R1457="Yes",T1457="Yes"),U1457=""),"GATE LOG EVENT ID REQUIRED",IF(OR(AND(D1457&lt;&gt;"",NOT(ISNUMBER(D1457))),AND(Y1457&lt;&gt;"",NOT(ISNUMBER(Y1457))),AND(ISNUMBER(D1457),ISNUMBER(Y1457),Y1457&lt;=D1457)),"DATE CHECK — Review and Next Review must be dates, Next after Review",IF(AND(ISNUMBER(AC1457),ISNUMBER(AD1457),AD1457&gt;AC1457),"SAMPLE EXCEEDS POPULATION",IF(AND(ISNUMBER(AD1457),ISNUMBER(AK1457),AD1457&lt;AK1457),"SAMPLE BELOW TIER MINIMUM",IF(AND(AI1457&lt;&gt;"",ISNUMBER(Y1457),AO1457=""),"REVIEW TYPE REQUIRED: operational, performance or formal (§6.4.4)",IF(AND(ISNUMBER(D1457),ISNUMBER(Y1457),AI1457&lt;&gt;"",Y1457-D1457&gt;IF(AI1457="Critical",31,IF(AI1457="High",IF(OR(AO1457="Operational monitoring",AO1457="Performance review"),31,92),IF(AI1457="Medium",IF(AO1457="Operational monitoring",31,IF(AO1457="Performance review",92,366)),366)))),"NEXT REVIEW EXCEEDS TIER CADENCE",IF(OR(AP1457="",AP1457="Action-capable: raise not yet set"),"AGENTIC CADENCE RAISE NOT SET (§6.4.4; size to be set by the Council)",IF(AND(Z1457="Closed",OR(D1457="",E1457="",G1457="",H1457="",I1457="",X1457="",Y1457="",AA1457="",AB1457="",NOT(ISNUMBER(AC1457)),NOT(ISNUMBER(AD1457)),AC1457&lt;1,AD1457&lt;1,AE1457="",AG1457="",AI1457="")),"CLOSURE EVIDENCE MISSING",IF(Z1457="Closed","Closure ready for independent review","Open / review")))))))))))))))))</f>
        <v/>
      </c>
      <c r="AI1457" s="0" t="n"/>
      <c r="AJ1457" s="0">
        <f>IF(AI1457="","",IF(AO1457="Operational monitoring",IF(AI1457="Low","Routine operational monitoring by the Service Owner",IF(AI1457="Medium","Monthly","Continuous (logged at least monthly)")),IF(AO1457="Performance review",IF(AI1457="Critical","At least monthly",IF(AI1457="High","Monthly",IF(AI1457="Medium","Quarterly","Annual"))),IF(AI1457="Critical","Continuous monitoring; formal review at least monthly",IF(AI1457="High","Quarterly","Annual")))))</f>
        <v/>
      </c>
      <c r="AK1457" s="0">
        <f>IF(OR(AI1457="",NOT(ISNUMBER(AC1457))),"",IF(OR(AI1457="Critical",AI1457="High"),MIN(AC1457,MAX(30,ROUNDUP(0.05*AC1457,0))),IF(AI1457="Medium",MIN(AC1457,20),MIN(AC1457,10))))</f>
        <v/>
      </c>
      <c r="AL1457" s="0" t="n"/>
      <c r="AM1457" s="0" t="n"/>
      <c r="AN1457" s="0" t="n"/>
      <c r="AO1457" s="0" t="n"/>
      <c r="AP1457" s="0" t="n"/>
    </row>
    <row r="1458">
      <c r="A1458" s="49" t="n"/>
      <c r="B1458" s="50" t="n"/>
      <c r="C1458" s="50" t="n"/>
      <c r="D1458" s="51" t="n"/>
      <c r="E1458" s="50" t="n"/>
      <c r="F1458" s="50" t="n"/>
      <c r="G1458" s="50" t="n"/>
      <c r="H1458" s="50" t="n"/>
      <c r="I1458" s="50" t="n"/>
      <c r="J1458" s="50" t="n"/>
      <c r="K1458" s="50" t="n"/>
      <c r="L1458" s="50" t="n"/>
      <c r="M1458" s="50" t="n"/>
      <c r="N1458" s="50" t="n"/>
      <c r="O1458" s="51" t="n"/>
      <c r="P1458" s="50" t="n"/>
      <c r="Q1458" s="50" t="n"/>
      <c r="R1458" s="50" t="n"/>
      <c r="S1458" s="50" t="n"/>
      <c r="T1458" s="50" t="n"/>
      <c r="U1458" s="50" t="n"/>
      <c r="V1458" s="50" t="n"/>
      <c r="W1458" s="50" t="n"/>
      <c r="X1458" s="50" t="n"/>
      <c r="Y1458" s="51" t="n"/>
      <c r="Z1458" s="52" t="n"/>
      <c r="AA1458" s="50" t="n"/>
      <c r="AB1458" s="50" t="n"/>
      <c r="AC1458" s="61" t="n"/>
      <c r="AD1458" s="61" t="n"/>
      <c r="AE1458" s="50" t="n"/>
      <c r="AF1458" s="0" t="n"/>
      <c r="AG1458" s="0" t="n"/>
      <c r="AH1458" s="85">
        <f>IF(COUNTA(A1458:AG1458,AI1458,AL1458:AP1458)=0,"",IF(TRIM(A1458)="","AIR-ID REQUIRED",IF(OR(AND(K1458&lt;&gt;"",ISNA(MATCH(K1458,{"Yes","No","Unknown"},0))),AND(Q1458&lt;&gt;"",ISNA(MATCH(Q1458,{"Yes","No","Unknown"},0))),AND(R1458&lt;&gt;"",ISNA(MATCH(R1458,{"Yes","No","Unknown"},0))),AND(T1458&lt;&gt;"",ISNA(MATCH(T1458,{"Yes","No","Unknown"},0))),AND(J1458&lt;&gt;"",ISNA(MATCH(J1458,{"Improving","Stable","Deteriorating","New / Baseline","Not yet known"},0))),AND(Z1458&lt;&gt;"",ISNA(MATCH(Z1458,{"Open","Reviewed","Action Open","Escalated","Closed"},0))),AND(AG1458&lt;&gt;"",ISNA(MATCH(AG1458,{"UC-ID specific","Shared system baseline"},0))),AND(AI1458&lt;&gt;"",ISNA(MATCH(AI1458,{"Low","Medium","High","Critical"},0))),AND(AL1458&lt;&gt;"",COUNTIF(Lists!$A$3:$A$10,AL1458)=0),AND(AO1458&lt;&gt;"",ISNA(MATCH(AO1458,{"Operational monitoring","Performance review","Formal review"},0))),AND(AP1458&lt;&gt;"",ISNA(MATCH(AP1458,{"Raised per Monitoring and Review Plan","Not action-capable","Action-capable: raise not yet set"},0)))),"INVALID VALUE — use the dropdown list",IF(AND(AG1458="UC-ID specific",OR(AF1458="",AF1458="None")),"UC-ID REQUIRED",IF(OR(J1458="",K1458="",Q1458="",R1458="",T1458="",AL1458="",J1458="Not yet known",K1458="Unknown",Q1458="Unknown",R1458="Unknown",T1458="Unknown"),"UNKNOWN TO RESOLVE",IF(AND(K1458="Yes",OR(H1458="",I1458="",M1458="",N1458="",O1458="",P1458="",P1458="None",X1458="")),"BREACH ACTION INCOMPLETE",IF(AND(OR(K1458="Yes",Q1458="Yes"),AL1458="None"),"TRIGGER NOT RECORDED — select the E.4 trigger",IF(AND(OR(AND(AL1458&lt;&gt;"",AL1458&lt;&gt;"None"),R1458="Yes"),AM1458=""),"REASSESSMENT / CONSIDERATION REF REQUIRED",IF(AND(OR(R1458="Yes",T1458="Yes"),U1458=""),"GATE LOG EVENT ID REQUIRED",IF(OR(AND(D1458&lt;&gt;"",NOT(ISNUMBER(D1458))),AND(Y1458&lt;&gt;"",NOT(ISNUMBER(Y1458))),AND(ISNUMBER(D1458),ISNUMBER(Y1458),Y1458&lt;=D1458)),"DATE CHECK — Review and Next Review must be dates, Next after Review",IF(AND(ISNUMBER(AC1458),ISNUMBER(AD1458),AD1458&gt;AC1458),"SAMPLE EXCEEDS POPULATION",IF(AND(ISNUMBER(AD1458),ISNUMBER(AK1458),AD1458&lt;AK1458),"SAMPLE BELOW TIER MINIMUM",IF(AND(AI1458&lt;&gt;"",ISNUMBER(Y1458),AO1458=""),"REVIEW TYPE REQUIRED: operational, performance or formal (§6.4.4)",IF(AND(ISNUMBER(D1458),ISNUMBER(Y1458),AI1458&lt;&gt;"",Y1458-D1458&gt;IF(AI1458="Critical",31,IF(AI1458="High",IF(OR(AO1458="Operational monitoring",AO1458="Performance review"),31,92),IF(AI1458="Medium",IF(AO1458="Operational monitoring",31,IF(AO1458="Performance review",92,366)),366)))),"NEXT REVIEW EXCEEDS TIER CADENCE",IF(OR(AP1458="",AP1458="Action-capable: raise not yet set"),"AGENTIC CADENCE RAISE NOT SET (§6.4.4; size to be set by the Council)",IF(AND(Z1458="Closed",OR(D1458="",E1458="",G1458="",H1458="",I1458="",X1458="",Y1458="",AA1458="",AB1458="",NOT(ISNUMBER(AC1458)),NOT(ISNUMBER(AD1458)),AC1458&lt;1,AD1458&lt;1,AE1458="",AG1458="",AI1458="")),"CLOSURE EVIDENCE MISSING",IF(Z1458="Closed","Closure ready for independent review","Open / review")))))))))))))))))</f>
        <v/>
      </c>
      <c r="AI1458" s="0" t="n"/>
      <c r="AJ1458" s="0">
        <f>IF(AI1458="","",IF(AO1458="Operational monitoring",IF(AI1458="Low","Routine operational monitoring by the Service Owner",IF(AI1458="Medium","Monthly","Continuous (logged at least monthly)")),IF(AO1458="Performance review",IF(AI1458="Critical","At least monthly",IF(AI1458="High","Monthly",IF(AI1458="Medium","Quarterly","Annual"))),IF(AI1458="Critical","Continuous monitoring; formal review at least monthly",IF(AI1458="High","Quarterly","Annual")))))</f>
        <v/>
      </c>
      <c r="AK1458" s="0">
        <f>IF(OR(AI1458="",NOT(ISNUMBER(AC1458))),"",IF(OR(AI1458="Critical",AI1458="High"),MIN(AC1458,MAX(30,ROUNDUP(0.05*AC1458,0))),IF(AI1458="Medium",MIN(AC1458,20),MIN(AC1458,10))))</f>
        <v/>
      </c>
      <c r="AL1458" s="0" t="n"/>
      <c r="AM1458" s="0" t="n"/>
      <c r="AN1458" s="0" t="n"/>
      <c r="AO1458" s="0" t="n"/>
      <c r="AP1458" s="0" t="n"/>
    </row>
    <row r="1459">
      <c r="A1459" s="49" t="n"/>
      <c r="B1459" s="50" t="n"/>
      <c r="C1459" s="50" t="n"/>
      <c r="D1459" s="51" t="n"/>
      <c r="E1459" s="50" t="n"/>
      <c r="F1459" s="50" t="n"/>
      <c r="G1459" s="50" t="n"/>
      <c r="H1459" s="50" t="n"/>
      <c r="I1459" s="50" t="n"/>
      <c r="J1459" s="50" t="n"/>
      <c r="K1459" s="50" t="n"/>
      <c r="L1459" s="50" t="n"/>
      <c r="M1459" s="50" t="n"/>
      <c r="N1459" s="50" t="n"/>
      <c r="O1459" s="51" t="n"/>
      <c r="P1459" s="50" t="n"/>
      <c r="Q1459" s="50" t="n"/>
      <c r="R1459" s="50" t="n"/>
      <c r="S1459" s="50" t="n"/>
      <c r="T1459" s="50" t="n"/>
      <c r="U1459" s="50" t="n"/>
      <c r="V1459" s="50" t="n"/>
      <c r="W1459" s="50" t="n"/>
      <c r="X1459" s="50" t="n"/>
      <c r="Y1459" s="51" t="n"/>
      <c r="Z1459" s="52" t="n"/>
      <c r="AA1459" s="50" t="n"/>
      <c r="AB1459" s="50" t="n"/>
      <c r="AC1459" s="61" t="n"/>
      <c r="AD1459" s="61" t="n"/>
      <c r="AE1459" s="50" t="n"/>
      <c r="AF1459" s="0" t="n"/>
      <c r="AG1459" s="0" t="n"/>
      <c r="AH1459" s="85">
        <f>IF(COUNTA(A1459:AG1459,AI1459,AL1459:AP1459)=0,"",IF(TRIM(A1459)="","AIR-ID REQUIRED",IF(OR(AND(K1459&lt;&gt;"",ISNA(MATCH(K1459,{"Yes","No","Unknown"},0))),AND(Q1459&lt;&gt;"",ISNA(MATCH(Q1459,{"Yes","No","Unknown"},0))),AND(R1459&lt;&gt;"",ISNA(MATCH(R1459,{"Yes","No","Unknown"},0))),AND(T1459&lt;&gt;"",ISNA(MATCH(T1459,{"Yes","No","Unknown"},0))),AND(J1459&lt;&gt;"",ISNA(MATCH(J1459,{"Improving","Stable","Deteriorating","New / Baseline","Not yet known"},0))),AND(Z1459&lt;&gt;"",ISNA(MATCH(Z1459,{"Open","Reviewed","Action Open","Escalated","Closed"},0))),AND(AG1459&lt;&gt;"",ISNA(MATCH(AG1459,{"UC-ID specific","Shared system baseline"},0))),AND(AI1459&lt;&gt;"",ISNA(MATCH(AI1459,{"Low","Medium","High","Critical"},0))),AND(AL1459&lt;&gt;"",COUNTIF(Lists!$A$3:$A$10,AL1459)=0),AND(AO1459&lt;&gt;"",ISNA(MATCH(AO1459,{"Operational monitoring","Performance review","Formal review"},0))),AND(AP1459&lt;&gt;"",ISNA(MATCH(AP1459,{"Raised per Monitoring and Review Plan","Not action-capable","Action-capable: raise not yet set"},0)))),"INVALID VALUE — use the dropdown list",IF(AND(AG1459="UC-ID specific",OR(AF1459="",AF1459="None")),"UC-ID REQUIRED",IF(OR(J1459="",K1459="",Q1459="",R1459="",T1459="",AL1459="",J1459="Not yet known",K1459="Unknown",Q1459="Unknown",R1459="Unknown",T1459="Unknown"),"UNKNOWN TO RESOLVE",IF(AND(K1459="Yes",OR(H1459="",I1459="",M1459="",N1459="",O1459="",P1459="",P1459="None",X1459="")),"BREACH ACTION INCOMPLETE",IF(AND(OR(K1459="Yes",Q1459="Yes"),AL1459="None"),"TRIGGER NOT RECORDED — select the E.4 trigger",IF(AND(OR(AND(AL1459&lt;&gt;"",AL1459&lt;&gt;"None"),R1459="Yes"),AM1459=""),"REASSESSMENT / CONSIDERATION REF REQUIRED",IF(AND(OR(R1459="Yes",T1459="Yes"),U1459=""),"GATE LOG EVENT ID REQUIRED",IF(OR(AND(D1459&lt;&gt;"",NOT(ISNUMBER(D1459))),AND(Y1459&lt;&gt;"",NOT(ISNUMBER(Y1459))),AND(ISNUMBER(D1459),ISNUMBER(Y1459),Y1459&lt;=D1459)),"DATE CHECK — Review and Next Review must be dates, Next after Review",IF(AND(ISNUMBER(AC1459),ISNUMBER(AD1459),AD1459&gt;AC1459),"SAMPLE EXCEEDS POPULATION",IF(AND(ISNUMBER(AD1459),ISNUMBER(AK1459),AD1459&lt;AK1459),"SAMPLE BELOW TIER MINIMUM",IF(AND(AI1459&lt;&gt;"",ISNUMBER(Y1459),AO1459=""),"REVIEW TYPE REQUIRED: operational, performance or formal (§6.4.4)",IF(AND(ISNUMBER(D1459),ISNUMBER(Y1459),AI1459&lt;&gt;"",Y1459-D1459&gt;IF(AI1459="Critical",31,IF(AI1459="High",IF(OR(AO1459="Operational monitoring",AO1459="Performance review"),31,92),IF(AI1459="Medium",IF(AO1459="Operational monitoring",31,IF(AO1459="Performance review",92,366)),366)))),"NEXT REVIEW EXCEEDS TIER CADENCE",IF(OR(AP1459="",AP1459="Action-capable: raise not yet set"),"AGENTIC CADENCE RAISE NOT SET (§6.4.4; size to be set by the Council)",IF(AND(Z1459="Closed",OR(D1459="",E1459="",G1459="",H1459="",I1459="",X1459="",Y1459="",AA1459="",AB1459="",NOT(ISNUMBER(AC1459)),NOT(ISNUMBER(AD1459)),AC1459&lt;1,AD1459&lt;1,AE1459="",AG1459="",AI1459="")),"CLOSURE EVIDENCE MISSING",IF(Z1459="Closed","Closure ready for independent review","Open / review")))))))))))))))))</f>
        <v/>
      </c>
      <c r="AI1459" s="0" t="n"/>
      <c r="AJ1459" s="0">
        <f>IF(AI1459="","",IF(AO1459="Operational monitoring",IF(AI1459="Low","Routine operational monitoring by the Service Owner",IF(AI1459="Medium","Monthly","Continuous (logged at least monthly)")),IF(AO1459="Performance review",IF(AI1459="Critical","At least monthly",IF(AI1459="High","Monthly",IF(AI1459="Medium","Quarterly","Annual"))),IF(AI1459="Critical","Continuous monitoring; formal review at least monthly",IF(AI1459="High","Quarterly","Annual")))))</f>
        <v/>
      </c>
      <c r="AK1459" s="0">
        <f>IF(OR(AI1459="",NOT(ISNUMBER(AC1459))),"",IF(OR(AI1459="Critical",AI1459="High"),MIN(AC1459,MAX(30,ROUNDUP(0.05*AC1459,0))),IF(AI1459="Medium",MIN(AC1459,20),MIN(AC1459,10))))</f>
        <v/>
      </c>
      <c r="AL1459" s="0" t="n"/>
      <c r="AM1459" s="0" t="n"/>
      <c r="AN1459" s="0" t="n"/>
      <c r="AO1459" s="0" t="n"/>
      <c r="AP1459" s="0" t="n"/>
    </row>
    <row r="1460">
      <c r="A1460" s="49" t="n"/>
      <c r="B1460" s="50" t="n"/>
      <c r="C1460" s="50" t="n"/>
      <c r="D1460" s="51" t="n"/>
      <c r="E1460" s="50" t="n"/>
      <c r="F1460" s="50" t="n"/>
      <c r="G1460" s="50" t="n"/>
      <c r="H1460" s="50" t="n"/>
      <c r="I1460" s="50" t="n"/>
      <c r="J1460" s="50" t="n"/>
      <c r="K1460" s="50" t="n"/>
      <c r="L1460" s="50" t="n"/>
      <c r="M1460" s="50" t="n"/>
      <c r="N1460" s="50" t="n"/>
      <c r="O1460" s="51" t="n"/>
      <c r="P1460" s="50" t="n"/>
      <c r="Q1460" s="50" t="n"/>
      <c r="R1460" s="50" t="n"/>
      <c r="S1460" s="50" t="n"/>
      <c r="T1460" s="50" t="n"/>
      <c r="U1460" s="50" t="n"/>
      <c r="V1460" s="50" t="n"/>
      <c r="W1460" s="50" t="n"/>
      <c r="X1460" s="50" t="n"/>
      <c r="Y1460" s="51" t="n"/>
      <c r="Z1460" s="52" t="n"/>
      <c r="AA1460" s="50" t="n"/>
      <c r="AB1460" s="50" t="n"/>
      <c r="AC1460" s="61" t="n"/>
      <c r="AD1460" s="61" t="n"/>
      <c r="AE1460" s="50" t="n"/>
      <c r="AF1460" s="0" t="n"/>
      <c r="AG1460" s="0" t="n"/>
      <c r="AH1460" s="85">
        <f>IF(COUNTA(A1460:AG1460,AI1460,AL1460:AP1460)=0,"",IF(TRIM(A1460)="","AIR-ID REQUIRED",IF(OR(AND(K1460&lt;&gt;"",ISNA(MATCH(K1460,{"Yes","No","Unknown"},0))),AND(Q1460&lt;&gt;"",ISNA(MATCH(Q1460,{"Yes","No","Unknown"},0))),AND(R1460&lt;&gt;"",ISNA(MATCH(R1460,{"Yes","No","Unknown"},0))),AND(T1460&lt;&gt;"",ISNA(MATCH(T1460,{"Yes","No","Unknown"},0))),AND(J1460&lt;&gt;"",ISNA(MATCH(J1460,{"Improving","Stable","Deteriorating","New / Baseline","Not yet known"},0))),AND(Z1460&lt;&gt;"",ISNA(MATCH(Z1460,{"Open","Reviewed","Action Open","Escalated","Closed"},0))),AND(AG1460&lt;&gt;"",ISNA(MATCH(AG1460,{"UC-ID specific","Shared system baseline"},0))),AND(AI1460&lt;&gt;"",ISNA(MATCH(AI1460,{"Low","Medium","High","Critical"},0))),AND(AL1460&lt;&gt;"",COUNTIF(Lists!$A$3:$A$10,AL1460)=0),AND(AO1460&lt;&gt;"",ISNA(MATCH(AO1460,{"Operational monitoring","Performance review","Formal review"},0))),AND(AP1460&lt;&gt;"",ISNA(MATCH(AP1460,{"Raised per Monitoring and Review Plan","Not action-capable","Action-capable: raise not yet set"},0)))),"INVALID VALUE — use the dropdown list",IF(AND(AG1460="UC-ID specific",OR(AF1460="",AF1460="None")),"UC-ID REQUIRED",IF(OR(J1460="",K1460="",Q1460="",R1460="",T1460="",AL1460="",J1460="Not yet known",K1460="Unknown",Q1460="Unknown",R1460="Unknown",T1460="Unknown"),"UNKNOWN TO RESOLVE",IF(AND(K1460="Yes",OR(H1460="",I1460="",M1460="",N1460="",O1460="",P1460="",P1460="None",X1460="")),"BREACH ACTION INCOMPLETE",IF(AND(OR(K1460="Yes",Q1460="Yes"),AL1460="None"),"TRIGGER NOT RECORDED — select the E.4 trigger",IF(AND(OR(AND(AL1460&lt;&gt;"",AL1460&lt;&gt;"None"),R1460="Yes"),AM1460=""),"REASSESSMENT / CONSIDERATION REF REQUIRED",IF(AND(OR(R1460="Yes",T1460="Yes"),U1460=""),"GATE LOG EVENT ID REQUIRED",IF(OR(AND(D1460&lt;&gt;"",NOT(ISNUMBER(D1460))),AND(Y1460&lt;&gt;"",NOT(ISNUMBER(Y1460))),AND(ISNUMBER(D1460),ISNUMBER(Y1460),Y1460&lt;=D1460)),"DATE CHECK — Review and Next Review must be dates, Next after Review",IF(AND(ISNUMBER(AC1460),ISNUMBER(AD1460),AD1460&gt;AC1460),"SAMPLE EXCEEDS POPULATION",IF(AND(ISNUMBER(AD1460),ISNUMBER(AK1460),AD1460&lt;AK1460),"SAMPLE BELOW TIER MINIMUM",IF(AND(AI1460&lt;&gt;"",ISNUMBER(Y1460),AO1460=""),"REVIEW TYPE REQUIRED: operational, performance or formal (§6.4.4)",IF(AND(ISNUMBER(D1460),ISNUMBER(Y1460),AI1460&lt;&gt;"",Y1460-D1460&gt;IF(AI1460="Critical",31,IF(AI1460="High",IF(OR(AO1460="Operational monitoring",AO1460="Performance review"),31,92),IF(AI1460="Medium",IF(AO1460="Operational monitoring",31,IF(AO1460="Performance review",92,366)),366)))),"NEXT REVIEW EXCEEDS TIER CADENCE",IF(OR(AP1460="",AP1460="Action-capable: raise not yet set"),"AGENTIC CADENCE RAISE NOT SET (§6.4.4; size to be set by the Council)",IF(AND(Z1460="Closed",OR(D1460="",E1460="",G1460="",H1460="",I1460="",X1460="",Y1460="",AA1460="",AB1460="",NOT(ISNUMBER(AC1460)),NOT(ISNUMBER(AD1460)),AC1460&lt;1,AD1460&lt;1,AE1460="",AG1460="",AI1460="")),"CLOSURE EVIDENCE MISSING",IF(Z1460="Closed","Closure ready for independent review","Open / review")))))))))))))))))</f>
        <v/>
      </c>
      <c r="AI1460" s="0" t="n"/>
      <c r="AJ1460" s="0">
        <f>IF(AI1460="","",IF(AO1460="Operational monitoring",IF(AI1460="Low","Routine operational monitoring by the Service Owner",IF(AI1460="Medium","Monthly","Continuous (logged at least monthly)")),IF(AO1460="Performance review",IF(AI1460="Critical","At least monthly",IF(AI1460="High","Monthly",IF(AI1460="Medium","Quarterly","Annual"))),IF(AI1460="Critical","Continuous monitoring; formal review at least monthly",IF(AI1460="High","Quarterly","Annual")))))</f>
        <v/>
      </c>
      <c r="AK1460" s="0">
        <f>IF(OR(AI1460="",NOT(ISNUMBER(AC1460))),"",IF(OR(AI1460="Critical",AI1460="High"),MIN(AC1460,MAX(30,ROUNDUP(0.05*AC1460,0))),IF(AI1460="Medium",MIN(AC1460,20),MIN(AC1460,10))))</f>
        <v/>
      </c>
      <c r="AL1460" s="0" t="n"/>
      <c r="AM1460" s="0" t="n"/>
      <c r="AN1460" s="0" t="n"/>
      <c r="AO1460" s="0" t="n"/>
      <c r="AP1460" s="0" t="n"/>
    </row>
    <row r="1461">
      <c r="A1461" s="49" t="n"/>
      <c r="B1461" s="50" t="n"/>
      <c r="C1461" s="50" t="n"/>
      <c r="D1461" s="51" t="n"/>
      <c r="E1461" s="50" t="n"/>
      <c r="F1461" s="50" t="n"/>
      <c r="G1461" s="50" t="n"/>
      <c r="H1461" s="50" t="n"/>
      <c r="I1461" s="50" t="n"/>
      <c r="J1461" s="50" t="n"/>
      <c r="K1461" s="50" t="n"/>
      <c r="L1461" s="50" t="n"/>
      <c r="M1461" s="50" t="n"/>
      <c r="N1461" s="50" t="n"/>
      <c r="O1461" s="51" t="n"/>
      <c r="P1461" s="50" t="n"/>
      <c r="Q1461" s="50" t="n"/>
      <c r="R1461" s="50" t="n"/>
      <c r="S1461" s="50" t="n"/>
      <c r="T1461" s="50" t="n"/>
      <c r="U1461" s="50" t="n"/>
      <c r="V1461" s="50" t="n"/>
      <c r="W1461" s="50" t="n"/>
      <c r="X1461" s="50" t="n"/>
      <c r="Y1461" s="51" t="n"/>
      <c r="Z1461" s="52" t="n"/>
      <c r="AA1461" s="50" t="n"/>
      <c r="AB1461" s="50" t="n"/>
      <c r="AC1461" s="61" t="n"/>
      <c r="AD1461" s="61" t="n"/>
      <c r="AE1461" s="50" t="n"/>
      <c r="AF1461" s="0" t="n"/>
      <c r="AG1461" s="0" t="n"/>
      <c r="AH1461" s="85">
        <f>IF(COUNTA(A1461:AG1461,AI1461,AL1461:AP1461)=0,"",IF(TRIM(A1461)="","AIR-ID REQUIRED",IF(OR(AND(K1461&lt;&gt;"",ISNA(MATCH(K1461,{"Yes","No","Unknown"},0))),AND(Q1461&lt;&gt;"",ISNA(MATCH(Q1461,{"Yes","No","Unknown"},0))),AND(R1461&lt;&gt;"",ISNA(MATCH(R1461,{"Yes","No","Unknown"},0))),AND(T1461&lt;&gt;"",ISNA(MATCH(T1461,{"Yes","No","Unknown"},0))),AND(J1461&lt;&gt;"",ISNA(MATCH(J1461,{"Improving","Stable","Deteriorating","New / Baseline","Not yet known"},0))),AND(Z1461&lt;&gt;"",ISNA(MATCH(Z1461,{"Open","Reviewed","Action Open","Escalated","Closed"},0))),AND(AG1461&lt;&gt;"",ISNA(MATCH(AG1461,{"UC-ID specific","Shared system baseline"},0))),AND(AI1461&lt;&gt;"",ISNA(MATCH(AI1461,{"Low","Medium","High","Critical"},0))),AND(AL1461&lt;&gt;"",COUNTIF(Lists!$A$3:$A$10,AL1461)=0),AND(AO1461&lt;&gt;"",ISNA(MATCH(AO1461,{"Operational monitoring","Performance review","Formal review"},0))),AND(AP1461&lt;&gt;"",ISNA(MATCH(AP1461,{"Raised per Monitoring and Review Plan","Not action-capable","Action-capable: raise not yet set"},0)))),"INVALID VALUE — use the dropdown list",IF(AND(AG1461="UC-ID specific",OR(AF1461="",AF1461="None")),"UC-ID REQUIRED",IF(OR(J1461="",K1461="",Q1461="",R1461="",T1461="",AL1461="",J1461="Not yet known",K1461="Unknown",Q1461="Unknown",R1461="Unknown",T1461="Unknown"),"UNKNOWN TO RESOLVE",IF(AND(K1461="Yes",OR(H1461="",I1461="",M1461="",N1461="",O1461="",P1461="",P1461="None",X1461="")),"BREACH ACTION INCOMPLETE",IF(AND(OR(K1461="Yes",Q1461="Yes"),AL1461="None"),"TRIGGER NOT RECORDED — select the E.4 trigger",IF(AND(OR(AND(AL1461&lt;&gt;"",AL1461&lt;&gt;"None"),R1461="Yes"),AM1461=""),"REASSESSMENT / CONSIDERATION REF REQUIRED",IF(AND(OR(R1461="Yes",T1461="Yes"),U1461=""),"GATE LOG EVENT ID REQUIRED",IF(OR(AND(D1461&lt;&gt;"",NOT(ISNUMBER(D1461))),AND(Y1461&lt;&gt;"",NOT(ISNUMBER(Y1461))),AND(ISNUMBER(D1461),ISNUMBER(Y1461),Y1461&lt;=D1461)),"DATE CHECK — Review and Next Review must be dates, Next after Review",IF(AND(ISNUMBER(AC1461),ISNUMBER(AD1461),AD1461&gt;AC1461),"SAMPLE EXCEEDS POPULATION",IF(AND(ISNUMBER(AD1461),ISNUMBER(AK1461),AD1461&lt;AK1461),"SAMPLE BELOW TIER MINIMUM",IF(AND(AI1461&lt;&gt;"",ISNUMBER(Y1461),AO1461=""),"REVIEW TYPE REQUIRED: operational, performance or formal (§6.4.4)",IF(AND(ISNUMBER(D1461),ISNUMBER(Y1461),AI1461&lt;&gt;"",Y1461-D1461&gt;IF(AI1461="Critical",31,IF(AI1461="High",IF(OR(AO1461="Operational monitoring",AO1461="Performance review"),31,92),IF(AI1461="Medium",IF(AO1461="Operational monitoring",31,IF(AO1461="Performance review",92,366)),366)))),"NEXT REVIEW EXCEEDS TIER CADENCE",IF(OR(AP1461="",AP1461="Action-capable: raise not yet set"),"AGENTIC CADENCE RAISE NOT SET (§6.4.4; size to be set by the Council)",IF(AND(Z1461="Closed",OR(D1461="",E1461="",G1461="",H1461="",I1461="",X1461="",Y1461="",AA1461="",AB1461="",NOT(ISNUMBER(AC1461)),NOT(ISNUMBER(AD1461)),AC1461&lt;1,AD1461&lt;1,AE1461="",AG1461="",AI1461="")),"CLOSURE EVIDENCE MISSING",IF(Z1461="Closed","Closure ready for independent review","Open / review")))))))))))))))))</f>
        <v/>
      </c>
      <c r="AI1461" s="0" t="n"/>
      <c r="AJ1461" s="0">
        <f>IF(AI1461="","",IF(AO1461="Operational monitoring",IF(AI1461="Low","Routine operational monitoring by the Service Owner",IF(AI1461="Medium","Monthly","Continuous (logged at least monthly)")),IF(AO1461="Performance review",IF(AI1461="Critical","At least monthly",IF(AI1461="High","Monthly",IF(AI1461="Medium","Quarterly","Annual"))),IF(AI1461="Critical","Continuous monitoring; formal review at least monthly",IF(AI1461="High","Quarterly","Annual")))))</f>
        <v/>
      </c>
      <c r="AK1461" s="0">
        <f>IF(OR(AI1461="",NOT(ISNUMBER(AC1461))),"",IF(OR(AI1461="Critical",AI1461="High"),MIN(AC1461,MAX(30,ROUNDUP(0.05*AC1461,0))),IF(AI1461="Medium",MIN(AC1461,20),MIN(AC1461,10))))</f>
        <v/>
      </c>
      <c r="AL1461" s="0" t="n"/>
      <c r="AM1461" s="0" t="n"/>
      <c r="AN1461" s="0" t="n"/>
      <c r="AO1461" s="0" t="n"/>
      <c r="AP1461" s="0" t="n"/>
    </row>
    <row r="1462">
      <c r="A1462" s="49" t="n"/>
      <c r="B1462" s="50" t="n"/>
      <c r="C1462" s="50" t="n"/>
      <c r="D1462" s="51" t="n"/>
      <c r="E1462" s="50" t="n"/>
      <c r="F1462" s="50" t="n"/>
      <c r="G1462" s="50" t="n"/>
      <c r="H1462" s="50" t="n"/>
      <c r="I1462" s="50" t="n"/>
      <c r="J1462" s="50" t="n"/>
      <c r="K1462" s="50" t="n"/>
      <c r="L1462" s="50" t="n"/>
      <c r="M1462" s="50" t="n"/>
      <c r="N1462" s="50" t="n"/>
      <c r="O1462" s="51" t="n"/>
      <c r="P1462" s="50" t="n"/>
      <c r="Q1462" s="50" t="n"/>
      <c r="R1462" s="50" t="n"/>
      <c r="S1462" s="50" t="n"/>
      <c r="T1462" s="50" t="n"/>
      <c r="U1462" s="50" t="n"/>
      <c r="V1462" s="50" t="n"/>
      <c r="W1462" s="50" t="n"/>
      <c r="X1462" s="50" t="n"/>
      <c r="Y1462" s="51" t="n"/>
      <c r="Z1462" s="52" t="n"/>
      <c r="AA1462" s="50" t="n"/>
      <c r="AB1462" s="50" t="n"/>
      <c r="AC1462" s="61" t="n"/>
      <c r="AD1462" s="61" t="n"/>
      <c r="AE1462" s="50" t="n"/>
      <c r="AF1462" s="0" t="n"/>
      <c r="AG1462" s="0" t="n"/>
      <c r="AH1462" s="85">
        <f>IF(COUNTA(A1462:AG1462,AI1462,AL1462:AP1462)=0,"",IF(TRIM(A1462)="","AIR-ID REQUIRED",IF(OR(AND(K1462&lt;&gt;"",ISNA(MATCH(K1462,{"Yes","No","Unknown"},0))),AND(Q1462&lt;&gt;"",ISNA(MATCH(Q1462,{"Yes","No","Unknown"},0))),AND(R1462&lt;&gt;"",ISNA(MATCH(R1462,{"Yes","No","Unknown"},0))),AND(T1462&lt;&gt;"",ISNA(MATCH(T1462,{"Yes","No","Unknown"},0))),AND(J1462&lt;&gt;"",ISNA(MATCH(J1462,{"Improving","Stable","Deteriorating","New / Baseline","Not yet known"},0))),AND(Z1462&lt;&gt;"",ISNA(MATCH(Z1462,{"Open","Reviewed","Action Open","Escalated","Closed"},0))),AND(AG1462&lt;&gt;"",ISNA(MATCH(AG1462,{"UC-ID specific","Shared system baseline"},0))),AND(AI1462&lt;&gt;"",ISNA(MATCH(AI1462,{"Low","Medium","High","Critical"},0))),AND(AL1462&lt;&gt;"",COUNTIF(Lists!$A$3:$A$10,AL1462)=0),AND(AO1462&lt;&gt;"",ISNA(MATCH(AO1462,{"Operational monitoring","Performance review","Formal review"},0))),AND(AP1462&lt;&gt;"",ISNA(MATCH(AP1462,{"Raised per Monitoring and Review Plan","Not action-capable","Action-capable: raise not yet set"},0)))),"INVALID VALUE — use the dropdown list",IF(AND(AG1462="UC-ID specific",OR(AF1462="",AF1462="None")),"UC-ID REQUIRED",IF(OR(J1462="",K1462="",Q1462="",R1462="",T1462="",AL1462="",J1462="Not yet known",K1462="Unknown",Q1462="Unknown",R1462="Unknown",T1462="Unknown"),"UNKNOWN TO RESOLVE",IF(AND(K1462="Yes",OR(H1462="",I1462="",M1462="",N1462="",O1462="",P1462="",P1462="None",X1462="")),"BREACH ACTION INCOMPLETE",IF(AND(OR(K1462="Yes",Q1462="Yes"),AL1462="None"),"TRIGGER NOT RECORDED — select the E.4 trigger",IF(AND(OR(AND(AL1462&lt;&gt;"",AL1462&lt;&gt;"None"),R1462="Yes"),AM1462=""),"REASSESSMENT / CONSIDERATION REF REQUIRED",IF(AND(OR(R1462="Yes",T1462="Yes"),U1462=""),"GATE LOG EVENT ID REQUIRED",IF(OR(AND(D1462&lt;&gt;"",NOT(ISNUMBER(D1462))),AND(Y1462&lt;&gt;"",NOT(ISNUMBER(Y1462))),AND(ISNUMBER(D1462),ISNUMBER(Y1462),Y1462&lt;=D1462)),"DATE CHECK — Review and Next Review must be dates, Next after Review",IF(AND(ISNUMBER(AC1462),ISNUMBER(AD1462),AD1462&gt;AC1462),"SAMPLE EXCEEDS POPULATION",IF(AND(ISNUMBER(AD1462),ISNUMBER(AK1462),AD1462&lt;AK1462),"SAMPLE BELOW TIER MINIMUM",IF(AND(AI1462&lt;&gt;"",ISNUMBER(Y1462),AO1462=""),"REVIEW TYPE REQUIRED: operational, performance or formal (§6.4.4)",IF(AND(ISNUMBER(D1462),ISNUMBER(Y1462),AI1462&lt;&gt;"",Y1462-D1462&gt;IF(AI1462="Critical",31,IF(AI1462="High",IF(OR(AO1462="Operational monitoring",AO1462="Performance review"),31,92),IF(AI1462="Medium",IF(AO1462="Operational monitoring",31,IF(AO1462="Performance review",92,366)),366)))),"NEXT REVIEW EXCEEDS TIER CADENCE",IF(OR(AP1462="",AP1462="Action-capable: raise not yet set"),"AGENTIC CADENCE RAISE NOT SET (§6.4.4; size to be set by the Council)",IF(AND(Z1462="Closed",OR(D1462="",E1462="",G1462="",H1462="",I1462="",X1462="",Y1462="",AA1462="",AB1462="",NOT(ISNUMBER(AC1462)),NOT(ISNUMBER(AD1462)),AC1462&lt;1,AD1462&lt;1,AE1462="",AG1462="",AI1462="")),"CLOSURE EVIDENCE MISSING",IF(Z1462="Closed","Closure ready for independent review","Open / review")))))))))))))))))</f>
        <v/>
      </c>
      <c r="AI1462" s="0" t="n"/>
      <c r="AJ1462" s="0">
        <f>IF(AI1462="","",IF(AO1462="Operational monitoring",IF(AI1462="Low","Routine operational monitoring by the Service Owner",IF(AI1462="Medium","Monthly","Continuous (logged at least monthly)")),IF(AO1462="Performance review",IF(AI1462="Critical","At least monthly",IF(AI1462="High","Monthly",IF(AI1462="Medium","Quarterly","Annual"))),IF(AI1462="Critical","Continuous monitoring; formal review at least monthly",IF(AI1462="High","Quarterly","Annual")))))</f>
        <v/>
      </c>
      <c r="AK1462" s="0">
        <f>IF(OR(AI1462="",NOT(ISNUMBER(AC1462))),"",IF(OR(AI1462="Critical",AI1462="High"),MIN(AC1462,MAX(30,ROUNDUP(0.05*AC1462,0))),IF(AI1462="Medium",MIN(AC1462,20),MIN(AC1462,10))))</f>
        <v/>
      </c>
      <c r="AL1462" s="0" t="n"/>
      <c r="AM1462" s="0" t="n"/>
      <c r="AN1462" s="0" t="n"/>
      <c r="AO1462" s="0" t="n"/>
      <c r="AP1462" s="0" t="n"/>
    </row>
    <row r="1463">
      <c r="A1463" s="49" t="n"/>
      <c r="B1463" s="50" t="n"/>
      <c r="C1463" s="50" t="n"/>
      <c r="D1463" s="51" t="n"/>
      <c r="E1463" s="50" t="n"/>
      <c r="F1463" s="50" t="n"/>
      <c r="G1463" s="50" t="n"/>
      <c r="H1463" s="50" t="n"/>
      <c r="I1463" s="50" t="n"/>
      <c r="J1463" s="50" t="n"/>
      <c r="K1463" s="50" t="n"/>
      <c r="L1463" s="50" t="n"/>
      <c r="M1463" s="50" t="n"/>
      <c r="N1463" s="50" t="n"/>
      <c r="O1463" s="51" t="n"/>
      <c r="P1463" s="50" t="n"/>
      <c r="Q1463" s="50" t="n"/>
      <c r="R1463" s="50" t="n"/>
      <c r="S1463" s="50" t="n"/>
      <c r="T1463" s="50" t="n"/>
      <c r="U1463" s="50" t="n"/>
      <c r="V1463" s="50" t="n"/>
      <c r="W1463" s="50" t="n"/>
      <c r="X1463" s="50" t="n"/>
      <c r="Y1463" s="51" t="n"/>
      <c r="Z1463" s="52" t="n"/>
      <c r="AA1463" s="50" t="n"/>
      <c r="AB1463" s="50" t="n"/>
      <c r="AC1463" s="61" t="n"/>
      <c r="AD1463" s="61" t="n"/>
      <c r="AE1463" s="50" t="n"/>
      <c r="AF1463" s="0" t="n"/>
      <c r="AG1463" s="0" t="n"/>
      <c r="AH1463" s="85">
        <f>IF(COUNTA(A1463:AG1463,AI1463,AL1463:AP1463)=0,"",IF(TRIM(A1463)="","AIR-ID REQUIRED",IF(OR(AND(K1463&lt;&gt;"",ISNA(MATCH(K1463,{"Yes","No","Unknown"},0))),AND(Q1463&lt;&gt;"",ISNA(MATCH(Q1463,{"Yes","No","Unknown"},0))),AND(R1463&lt;&gt;"",ISNA(MATCH(R1463,{"Yes","No","Unknown"},0))),AND(T1463&lt;&gt;"",ISNA(MATCH(T1463,{"Yes","No","Unknown"},0))),AND(J1463&lt;&gt;"",ISNA(MATCH(J1463,{"Improving","Stable","Deteriorating","New / Baseline","Not yet known"},0))),AND(Z1463&lt;&gt;"",ISNA(MATCH(Z1463,{"Open","Reviewed","Action Open","Escalated","Closed"},0))),AND(AG1463&lt;&gt;"",ISNA(MATCH(AG1463,{"UC-ID specific","Shared system baseline"},0))),AND(AI1463&lt;&gt;"",ISNA(MATCH(AI1463,{"Low","Medium","High","Critical"},0))),AND(AL1463&lt;&gt;"",COUNTIF(Lists!$A$3:$A$10,AL1463)=0),AND(AO1463&lt;&gt;"",ISNA(MATCH(AO1463,{"Operational monitoring","Performance review","Formal review"},0))),AND(AP1463&lt;&gt;"",ISNA(MATCH(AP1463,{"Raised per Monitoring and Review Plan","Not action-capable","Action-capable: raise not yet set"},0)))),"INVALID VALUE — use the dropdown list",IF(AND(AG1463="UC-ID specific",OR(AF1463="",AF1463="None")),"UC-ID REQUIRED",IF(OR(J1463="",K1463="",Q1463="",R1463="",T1463="",AL1463="",J1463="Not yet known",K1463="Unknown",Q1463="Unknown",R1463="Unknown",T1463="Unknown"),"UNKNOWN TO RESOLVE",IF(AND(K1463="Yes",OR(H1463="",I1463="",M1463="",N1463="",O1463="",P1463="",P1463="None",X1463="")),"BREACH ACTION INCOMPLETE",IF(AND(OR(K1463="Yes",Q1463="Yes"),AL1463="None"),"TRIGGER NOT RECORDED — select the E.4 trigger",IF(AND(OR(AND(AL1463&lt;&gt;"",AL1463&lt;&gt;"None"),R1463="Yes"),AM1463=""),"REASSESSMENT / CONSIDERATION REF REQUIRED",IF(AND(OR(R1463="Yes",T1463="Yes"),U1463=""),"GATE LOG EVENT ID REQUIRED",IF(OR(AND(D1463&lt;&gt;"",NOT(ISNUMBER(D1463))),AND(Y1463&lt;&gt;"",NOT(ISNUMBER(Y1463))),AND(ISNUMBER(D1463),ISNUMBER(Y1463),Y1463&lt;=D1463)),"DATE CHECK — Review and Next Review must be dates, Next after Review",IF(AND(ISNUMBER(AC1463),ISNUMBER(AD1463),AD1463&gt;AC1463),"SAMPLE EXCEEDS POPULATION",IF(AND(ISNUMBER(AD1463),ISNUMBER(AK1463),AD1463&lt;AK1463),"SAMPLE BELOW TIER MINIMUM",IF(AND(AI1463&lt;&gt;"",ISNUMBER(Y1463),AO1463=""),"REVIEW TYPE REQUIRED: operational, performance or formal (§6.4.4)",IF(AND(ISNUMBER(D1463),ISNUMBER(Y1463),AI1463&lt;&gt;"",Y1463-D1463&gt;IF(AI1463="Critical",31,IF(AI1463="High",IF(OR(AO1463="Operational monitoring",AO1463="Performance review"),31,92),IF(AI1463="Medium",IF(AO1463="Operational monitoring",31,IF(AO1463="Performance review",92,366)),366)))),"NEXT REVIEW EXCEEDS TIER CADENCE",IF(OR(AP1463="",AP1463="Action-capable: raise not yet set"),"AGENTIC CADENCE RAISE NOT SET (§6.4.4; size to be set by the Council)",IF(AND(Z1463="Closed",OR(D1463="",E1463="",G1463="",H1463="",I1463="",X1463="",Y1463="",AA1463="",AB1463="",NOT(ISNUMBER(AC1463)),NOT(ISNUMBER(AD1463)),AC1463&lt;1,AD1463&lt;1,AE1463="",AG1463="",AI1463="")),"CLOSURE EVIDENCE MISSING",IF(Z1463="Closed","Closure ready for independent review","Open / review")))))))))))))))))</f>
        <v/>
      </c>
      <c r="AI1463" s="0" t="n"/>
      <c r="AJ1463" s="0">
        <f>IF(AI1463="","",IF(AO1463="Operational monitoring",IF(AI1463="Low","Routine operational monitoring by the Service Owner",IF(AI1463="Medium","Monthly","Continuous (logged at least monthly)")),IF(AO1463="Performance review",IF(AI1463="Critical","At least monthly",IF(AI1463="High","Monthly",IF(AI1463="Medium","Quarterly","Annual"))),IF(AI1463="Critical","Continuous monitoring; formal review at least monthly",IF(AI1463="High","Quarterly","Annual")))))</f>
        <v/>
      </c>
      <c r="AK1463" s="0">
        <f>IF(OR(AI1463="",NOT(ISNUMBER(AC1463))),"",IF(OR(AI1463="Critical",AI1463="High"),MIN(AC1463,MAX(30,ROUNDUP(0.05*AC1463,0))),IF(AI1463="Medium",MIN(AC1463,20),MIN(AC1463,10))))</f>
        <v/>
      </c>
      <c r="AL1463" s="0" t="n"/>
      <c r="AM1463" s="0" t="n"/>
      <c r="AN1463" s="0" t="n"/>
      <c r="AO1463" s="0" t="n"/>
      <c r="AP1463" s="0" t="n"/>
    </row>
    <row r="1464">
      <c r="A1464" s="49" t="n"/>
      <c r="B1464" s="50" t="n"/>
      <c r="C1464" s="50" t="n"/>
      <c r="D1464" s="51" t="n"/>
      <c r="E1464" s="50" t="n"/>
      <c r="F1464" s="50" t="n"/>
      <c r="G1464" s="50" t="n"/>
      <c r="H1464" s="50" t="n"/>
      <c r="I1464" s="50" t="n"/>
      <c r="J1464" s="50" t="n"/>
      <c r="K1464" s="50" t="n"/>
      <c r="L1464" s="50" t="n"/>
      <c r="M1464" s="50" t="n"/>
      <c r="N1464" s="50" t="n"/>
      <c r="O1464" s="51" t="n"/>
      <c r="P1464" s="50" t="n"/>
      <c r="Q1464" s="50" t="n"/>
      <c r="R1464" s="50" t="n"/>
      <c r="S1464" s="50" t="n"/>
      <c r="T1464" s="50" t="n"/>
      <c r="U1464" s="50" t="n"/>
      <c r="V1464" s="50" t="n"/>
      <c r="W1464" s="50" t="n"/>
      <c r="X1464" s="50" t="n"/>
      <c r="Y1464" s="51" t="n"/>
      <c r="Z1464" s="52" t="n"/>
      <c r="AA1464" s="50" t="n"/>
      <c r="AB1464" s="50" t="n"/>
      <c r="AC1464" s="61" t="n"/>
      <c r="AD1464" s="61" t="n"/>
      <c r="AE1464" s="50" t="n"/>
      <c r="AF1464" s="0" t="n"/>
      <c r="AG1464" s="0" t="n"/>
      <c r="AH1464" s="85">
        <f>IF(COUNTA(A1464:AG1464,AI1464,AL1464:AP1464)=0,"",IF(TRIM(A1464)="","AIR-ID REQUIRED",IF(OR(AND(K1464&lt;&gt;"",ISNA(MATCH(K1464,{"Yes","No","Unknown"},0))),AND(Q1464&lt;&gt;"",ISNA(MATCH(Q1464,{"Yes","No","Unknown"},0))),AND(R1464&lt;&gt;"",ISNA(MATCH(R1464,{"Yes","No","Unknown"},0))),AND(T1464&lt;&gt;"",ISNA(MATCH(T1464,{"Yes","No","Unknown"},0))),AND(J1464&lt;&gt;"",ISNA(MATCH(J1464,{"Improving","Stable","Deteriorating","New / Baseline","Not yet known"},0))),AND(Z1464&lt;&gt;"",ISNA(MATCH(Z1464,{"Open","Reviewed","Action Open","Escalated","Closed"},0))),AND(AG1464&lt;&gt;"",ISNA(MATCH(AG1464,{"UC-ID specific","Shared system baseline"},0))),AND(AI1464&lt;&gt;"",ISNA(MATCH(AI1464,{"Low","Medium","High","Critical"},0))),AND(AL1464&lt;&gt;"",COUNTIF(Lists!$A$3:$A$10,AL1464)=0),AND(AO1464&lt;&gt;"",ISNA(MATCH(AO1464,{"Operational monitoring","Performance review","Formal review"},0))),AND(AP1464&lt;&gt;"",ISNA(MATCH(AP1464,{"Raised per Monitoring and Review Plan","Not action-capable","Action-capable: raise not yet set"},0)))),"INVALID VALUE — use the dropdown list",IF(AND(AG1464="UC-ID specific",OR(AF1464="",AF1464="None")),"UC-ID REQUIRED",IF(OR(J1464="",K1464="",Q1464="",R1464="",T1464="",AL1464="",J1464="Not yet known",K1464="Unknown",Q1464="Unknown",R1464="Unknown",T1464="Unknown"),"UNKNOWN TO RESOLVE",IF(AND(K1464="Yes",OR(H1464="",I1464="",M1464="",N1464="",O1464="",P1464="",P1464="None",X1464="")),"BREACH ACTION INCOMPLETE",IF(AND(OR(K1464="Yes",Q1464="Yes"),AL1464="None"),"TRIGGER NOT RECORDED — select the E.4 trigger",IF(AND(OR(AND(AL1464&lt;&gt;"",AL1464&lt;&gt;"None"),R1464="Yes"),AM1464=""),"REASSESSMENT / CONSIDERATION REF REQUIRED",IF(AND(OR(R1464="Yes",T1464="Yes"),U1464=""),"GATE LOG EVENT ID REQUIRED",IF(OR(AND(D1464&lt;&gt;"",NOT(ISNUMBER(D1464))),AND(Y1464&lt;&gt;"",NOT(ISNUMBER(Y1464))),AND(ISNUMBER(D1464),ISNUMBER(Y1464),Y1464&lt;=D1464)),"DATE CHECK — Review and Next Review must be dates, Next after Review",IF(AND(ISNUMBER(AC1464),ISNUMBER(AD1464),AD1464&gt;AC1464),"SAMPLE EXCEEDS POPULATION",IF(AND(ISNUMBER(AD1464),ISNUMBER(AK1464),AD1464&lt;AK1464),"SAMPLE BELOW TIER MINIMUM",IF(AND(AI1464&lt;&gt;"",ISNUMBER(Y1464),AO1464=""),"REVIEW TYPE REQUIRED: operational, performance or formal (§6.4.4)",IF(AND(ISNUMBER(D1464),ISNUMBER(Y1464),AI1464&lt;&gt;"",Y1464-D1464&gt;IF(AI1464="Critical",31,IF(AI1464="High",IF(OR(AO1464="Operational monitoring",AO1464="Performance review"),31,92),IF(AI1464="Medium",IF(AO1464="Operational monitoring",31,IF(AO1464="Performance review",92,366)),366)))),"NEXT REVIEW EXCEEDS TIER CADENCE",IF(OR(AP1464="",AP1464="Action-capable: raise not yet set"),"AGENTIC CADENCE RAISE NOT SET (§6.4.4; size to be set by the Council)",IF(AND(Z1464="Closed",OR(D1464="",E1464="",G1464="",H1464="",I1464="",X1464="",Y1464="",AA1464="",AB1464="",NOT(ISNUMBER(AC1464)),NOT(ISNUMBER(AD1464)),AC1464&lt;1,AD1464&lt;1,AE1464="",AG1464="",AI1464="")),"CLOSURE EVIDENCE MISSING",IF(Z1464="Closed","Closure ready for independent review","Open / review")))))))))))))))))</f>
        <v/>
      </c>
      <c r="AI1464" s="0" t="n"/>
      <c r="AJ1464" s="0">
        <f>IF(AI1464="","",IF(AO1464="Operational monitoring",IF(AI1464="Low","Routine operational monitoring by the Service Owner",IF(AI1464="Medium","Monthly","Continuous (logged at least monthly)")),IF(AO1464="Performance review",IF(AI1464="Critical","At least monthly",IF(AI1464="High","Monthly",IF(AI1464="Medium","Quarterly","Annual"))),IF(AI1464="Critical","Continuous monitoring; formal review at least monthly",IF(AI1464="High","Quarterly","Annual")))))</f>
        <v/>
      </c>
      <c r="AK1464" s="0">
        <f>IF(OR(AI1464="",NOT(ISNUMBER(AC1464))),"",IF(OR(AI1464="Critical",AI1464="High"),MIN(AC1464,MAX(30,ROUNDUP(0.05*AC1464,0))),IF(AI1464="Medium",MIN(AC1464,20),MIN(AC1464,10))))</f>
        <v/>
      </c>
      <c r="AL1464" s="0" t="n"/>
      <c r="AM1464" s="0" t="n"/>
      <c r="AN1464" s="0" t="n"/>
      <c r="AO1464" s="0" t="n"/>
      <c r="AP1464" s="0" t="n"/>
    </row>
    <row r="1465">
      <c r="A1465" s="49" t="n"/>
      <c r="B1465" s="50" t="n"/>
      <c r="C1465" s="50" t="n"/>
      <c r="D1465" s="51" t="n"/>
      <c r="E1465" s="50" t="n"/>
      <c r="F1465" s="50" t="n"/>
      <c r="G1465" s="50" t="n"/>
      <c r="H1465" s="50" t="n"/>
      <c r="I1465" s="50" t="n"/>
      <c r="J1465" s="50" t="n"/>
      <c r="K1465" s="50" t="n"/>
      <c r="L1465" s="50" t="n"/>
      <c r="M1465" s="50" t="n"/>
      <c r="N1465" s="50" t="n"/>
      <c r="O1465" s="51" t="n"/>
      <c r="P1465" s="50" t="n"/>
      <c r="Q1465" s="50" t="n"/>
      <c r="R1465" s="50" t="n"/>
      <c r="S1465" s="50" t="n"/>
      <c r="T1465" s="50" t="n"/>
      <c r="U1465" s="50" t="n"/>
      <c r="V1465" s="50" t="n"/>
      <c r="W1465" s="50" t="n"/>
      <c r="X1465" s="50" t="n"/>
      <c r="Y1465" s="51" t="n"/>
      <c r="Z1465" s="52" t="n"/>
      <c r="AA1465" s="50" t="n"/>
      <c r="AB1465" s="50" t="n"/>
      <c r="AC1465" s="61" t="n"/>
      <c r="AD1465" s="61" t="n"/>
      <c r="AE1465" s="50" t="n"/>
      <c r="AF1465" s="0" t="n"/>
      <c r="AG1465" s="0" t="n"/>
      <c r="AH1465" s="85">
        <f>IF(COUNTA(A1465:AG1465,AI1465,AL1465:AP1465)=0,"",IF(TRIM(A1465)="","AIR-ID REQUIRED",IF(OR(AND(K1465&lt;&gt;"",ISNA(MATCH(K1465,{"Yes","No","Unknown"},0))),AND(Q1465&lt;&gt;"",ISNA(MATCH(Q1465,{"Yes","No","Unknown"},0))),AND(R1465&lt;&gt;"",ISNA(MATCH(R1465,{"Yes","No","Unknown"},0))),AND(T1465&lt;&gt;"",ISNA(MATCH(T1465,{"Yes","No","Unknown"},0))),AND(J1465&lt;&gt;"",ISNA(MATCH(J1465,{"Improving","Stable","Deteriorating","New / Baseline","Not yet known"},0))),AND(Z1465&lt;&gt;"",ISNA(MATCH(Z1465,{"Open","Reviewed","Action Open","Escalated","Closed"},0))),AND(AG1465&lt;&gt;"",ISNA(MATCH(AG1465,{"UC-ID specific","Shared system baseline"},0))),AND(AI1465&lt;&gt;"",ISNA(MATCH(AI1465,{"Low","Medium","High","Critical"},0))),AND(AL1465&lt;&gt;"",COUNTIF(Lists!$A$3:$A$10,AL1465)=0),AND(AO1465&lt;&gt;"",ISNA(MATCH(AO1465,{"Operational monitoring","Performance review","Formal review"},0))),AND(AP1465&lt;&gt;"",ISNA(MATCH(AP1465,{"Raised per Monitoring and Review Plan","Not action-capable","Action-capable: raise not yet set"},0)))),"INVALID VALUE — use the dropdown list",IF(AND(AG1465="UC-ID specific",OR(AF1465="",AF1465="None")),"UC-ID REQUIRED",IF(OR(J1465="",K1465="",Q1465="",R1465="",T1465="",AL1465="",J1465="Not yet known",K1465="Unknown",Q1465="Unknown",R1465="Unknown",T1465="Unknown"),"UNKNOWN TO RESOLVE",IF(AND(K1465="Yes",OR(H1465="",I1465="",M1465="",N1465="",O1465="",P1465="",P1465="None",X1465="")),"BREACH ACTION INCOMPLETE",IF(AND(OR(K1465="Yes",Q1465="Yes"),AL1465="None"),"TRIGGER NOT RECORDED — select the E.4 trigger",IF(AND(OR(AND(AL1465&lt;&gt;"",AL1465&lt;&gt;"None"),R1465="Yes"),AM1465=""),"REASSESSMENT / CONSIDERATION REF REQUIRED",IF(AND(OR(R1465="Yes",T1465="Yes"),U1465=""),"GATE LOG EVENT ID REQUIRED",IF(OR(AND(D1465&lt;&gt;"",NOT(ISNUMBER(D1465))),AND(Y1465&lt;&gt;"",NOT(ISNUMBER(Y1465))),AND(ISNUMBER(D1465),ISNUMBER(Y1465),Y1465&lt;=D1465)),"DATE CHECK — Review and Next Review must be dates, Next after Review",IF(AND(ISNUMBER(AC1465),ISNUMBER(AD1465),AD1465&gt;AC1465),"SAMPLE EXCEEDS POPULATION",IF(AND(ISNUMBER(AD1465),ISNUMBER(AK1465),AD1465&lt;AK1465),"SAMPLE BELOW TIER MINIMUM",IF(AND(AI1465&lt;&gt;"",ISNUMBER(Y1465),AO1465=""),"REVIEW TYPE REQUIRED: operational, performance or formal (§6.4.4)",IF(AND(ISNUMBER(D1465),ISNUMBER(Y1465),AI1465&lt;&gt;"",Y1465-D1465&gt;IF(AI1465="Critical",31,IF(AI1465="High",IF(OR(AO1465="Operational monitoring",AO1465="Performance review"),31,92),IF(AI1465="Medium",IF(AO1465="Operational monitoring",31,IF(AO1465="Performance review",92,366)),366)))),"NEXT REVIEW EXCEEDS TIER CADENCE",IF(OR(AP1465="",AP1465="Action-capable: raise not yet set"),"AGENTIC CADENCE RAISE NOT SET (§6.4.4; size to be set by the Council)",IF(AND(Z1465="Closed",OR(D1465="",E1465="",G1465="",H1465="",I1465="",X1465="",Y1465="",AA1465="",AB1465="",NOT(ISNUMBER(AC1465)),NOT(ISNUMBER(AD1465)),AC1465&lt;1,AD1465&lt;1,AE1465="",AG1465="",AI1465="")),"CLOSURE EVIDENCE MISSING",IF(Z1465="Closed","Closure ready for independent review","Open / review")))))))))))))))))</f>
        <v/>
      </c>
      <c r="AI1465" s="0" t="n"/>
      <c r="AJ1465" s="0">
        <f>IF(AI1465="","",IF(AO1465="Operational monitoring",IF(AI1465="Low","Routine operational monitoring by the Service Owner",IF(AI1465="Medium","Monthly","Continuous (logged at least monthly)")),IF(AO1465="Performance review",IF(AI1465="Critical","At least monthly",IF(AI1465="High","Monthly",IF(AI1465="Medium","Quarterly","Annual"))),IF(AI1465="Critical","Continuous monitoring; formal review at least monthly",IF(AI1465="High","Quarterly","Annual")))))</f>
        <v/>
      </c>
      <c r="AK1465" s="0">
        <f>IF(OR(AI1465="",NOT(ISNUMBER(AC1465))),"",IF(OR(AI1465="Critical",AI1465="High"),MIN(AC1465,MAX(30,ROUNDUP(0.05*AC1465,0))),IF(AI1465="Medium",MIN(AC1465,20),MIN(AC1465,10))))</f>
        <v/>
      </c>
      <c r="AL1465" s="0" t="n"/>
      <c r="AM1465" s="0" t="n"/>
      <c r="AN1465" s="0" t="n"/>
      <c r="AO1465" s="0" t="n"/>
      <c r="AP1465" s="0" t="n"/>
    </row>
    <row r="1466">
      <c r="A1466" s="49" t="n"/>
      <c r="B1466" s="50" t="n"/>
      <c r="C1466" s="50" t="n"/>
      <c r="D1466" s="51" t="n"/>
      <c r="E1466" s="50" t="n"/>
      <c r="F1466" s="50" t="n"/>
      <c r="G1466" s="50" t="n"/>
      <c r="H1466" s="50" t="n"/>
      <c r="I1466" s="50" t="n"/>
      <c r="J1466" s="50" t="n"/>
      <c r="K1466" s="50" t="n"/>
      <c r="L1466" s="50" t="n"/>
      <c r="M1466" s="50" t="n"/>
      <c r="N1466" s="50" t="n"/>
      <c r="O1466" s="51" t="n"/>
      <c r="P1466" s="50" t="n"/>
      <c r="Q1466" s="50" t="n"/>
      <c r="R1466" s="50" t="n"/>
      <c r="S1466" s="50" t="n"/>
      <c r="T1466" s="50" t="n"/>
      <c r="U1466" s="50" t="n"/>
      <c r="V1466" s="50" t="n"/>
      <c r="W1466" s="50" t="n"/>
      <c r="X1466" s="50" t="n"/>
      <c r="Y1466" s="51" t="n"/>
      <c r="Z1466" s="52" t="n"/>
      <c r="AA1466" s="50" t="n"/>
      <c r="AB1466" s="50" t="n"/>
      <c r="AC1466" s="61" t="n"/>
      <c r="AD1466" s="61" t="n"/>
      <c r="AE1466" s="50" t="n"/>
      <c r="AF1466" s="0" t="n"/>
      <c r="AG1466" s="0" t="n"/>
      <c r="AH1466" s="85">
        <f>IF(COUNTA(A1466:AG1466,AI1466,AL1466:AP1466)=0,"",IF(TRIM(A1466)="","AIR-ID REQUIRED",IF(OR(AND(K1466&lt;&gt;"",ISNA(MATCH(K1466,{"Yes","No","Unknown"},0))),AND(Q1466&lt;&gt;"",ISNA(MATCH(Q1466,{"Yes","No","Unknown"},0))),AND(R1466&lt;&gt;"",ISNA(MATCH(R1466,{"Yes","No","Unknown"},0))),AND(T1466&lt;&gt;"",ISNA(MATCH(T1466,{"Yes","No","Unknown"},0))),AND(J1466&lt;&gt;"",ISNA(MATCH(J1466,{"Improving","Stable","Deteriorating","New / Baseline","Not yet known"},0))),AND(Z1466&lt;&gt;"",ISNA(MATCH(Z1466,{"Open","Reviewed","Action Open","Escalated","Closed"},0))),AND(AG1466&lt;&gt;"",ISNA(MATCH(AG1466,{"UC-ID specific","Shared system baseline"},0))),AND(AI1466&lt;&gt;"",ISNA(MATCH(AI1466,{"Low","Medium","High","Critical"},0))),AND(AL1466&lt;&gt;"",COUNTIF(Lists!$A$3:$A$10,AL1466)=0),AND(AO1466&lt;&gt;"",ISNA(MATCH(AO1466,{"Operational monitoring","Performance review","Formal review"},0))),AND(AP1466&lt;&gt;"",ISNA(MATCH(AP1466,{"Raised per Monitoring and Review Plan","Not action-capable","Action-capable: raise not yet set"},0)))),"INVALID VALUE — use the dropdown list",IF(AND(AG1466="UC-ID specific",OR(AF1466="",AF1466="None")),"UC-ID REQUIRED",IF(OR(J1466="",K1466="",Q1466="",R1466="",T1466="",AL1466="",J1466="Not yet known",K1466="Unknown",Q1466="Unknown",R1466="Unknown",T1466="Unknown"),"UNKNOWN TO RESOLVE",IF(AND(K1466="Yes",OR(H1466="",I1466="",M1466="",N1466="",O1466="",P1466="",P1466="None",X1466="")),"BREACH ACTION INCOMPLETE",IF(AND(OR(K1466="Yes",Q1466="Yes"),AL1466="None"),"TRIGGER NOT RECORDED — select the E.4 trigger",IF(AND(OR(AND(AL1466&lt;&gt;"",AL1466&lt;&gt;"None"),R1466="Yes"),AM1466=""),"REASSESSMENT / CONSIDERATION REF REQUIRED",IF(AND(OR(R1466="Yes",T1466="Yes"),U1466=""),"GATE LOG EVENT ID REQUIRED",IF(OR(AND(D1466&lt;&gt;"",NOT(ISNUMBER(D1466))),AND(Y1466&lt;&gt;"",NOT(ISNUMBER(Y1466))),AND(ISNUMBER(D1466),ISNUMBER(Y1466),Y1466&lt;=D1466)),"DATE CHECK — Review and Next Review must be dates, Next after Review",IF(AND(ISNUMBER(AC1466),ISNUMBER(AD1466),AD1466&gt;AC1466),"SAMPLE EXCEEDS POPULATION",IF(AND(ISNUMBER(AD1466),ISNUMBER(AK1466),AD1466&lt;AK1466),"SAMPLE BELOW TIER MINIMUM",IF(AND(AI1466&lt;&gt;"",ISNUMBER(Y1466),AO1466=""),"REVIEW TYPE REQUIRED: operational, performance or formal (§6.4.4)",IF(AND(ISNUMBER(D1466),ISNUMBER(Y1466),AI1466&lt;&gt;"",Y1466-D1466&gt;IF(AI1466="Critical",31,IF(AI1466="High",IF(OR(AO1466="Operational monitoring",AO1466="Performance review"),31,92),IF(AI1466="Medium",IF(AO1466="Operational monitoring",31,IF(AO1466="Performance review",92,366)),366)))),"NEXT REVIEW EXCEEDS TIER CADENCE",IF(OR(AP1466="",AP1466="Action-capable: raise not yet set"),"AGENTIC CADENCE RAISE NOT SET (§6.4.4; size to be set by the Council)",IF(AND(Z1466="Closed",OR(D1466="",E1466="",G1466="",H1466="",I1466="",X1466="",Y1466="",AA1466="",AB1466="",NOT(ISNUMBER(AC1466)),NOT(ISNUMBER(AD1466)),AC1466&lt;1,AD1466&lt;1,AE1466="",AG1466="",AI1466="")),"CLOSURE EVIDENCE MISSING",IF(Z1466="Closed","Closure ready for independent review","Open / review")))))))))))))))))</f>
        <v/>
      </c>
      <c r="AI1466" s="0" t="n"/>
      <c r="AJ1466" s="0">
        <f>IF(AI1466="","",IF(AO1466="Operational monitoring",IF(AI1466="Low","Routine operational monitoring by the Service Owner",IF(AI1466="Medium","Monthly","Continuous (logged at least monthly)")),IF(AO1466="Performance review",IF(AI1466="Critical","At least monthly",IF(AI1466="High","Monthly",IF(AI1466="Medium","Quarterly","Annual"))),IF(AI1466="Critical","Continuous monitoring; formal review at least monthly",IF(AI1466="High","Quarterly","Annual")))))</f>
        <v/>
      </c>
      <c r="AK1466" s="0">
        <f>IF(OR(AI1466="",NOT(ISNUMBER(AC1466))),"",IF(OR(AI1466="Critical",AI1466="High"),MIN(AC1466,MAX(30,ROUNDUP(0.05*AC1466,0))),IF(AI1466="Medium",MIN(AC1466,20),MIN(AC1466,10))))</f>
        <v/>
      </c>
      <c r="AL1466" s="0" t="n"/>
      <c r="AM1466" s="0" t="n"/>
      <c r="AN1466" s="0" t="n"/>
      <c r="AO1466" s="0" t="n"/>
      <c r="AP1466" s="0" t="n"/>
    </row>
    <row r="1467">
      <c r="A1467" s="49" t="n"/>
      <c r="B1467" s="50" t="n"/>
      <c r="C1467" s="50" t="n"/>
      <c r="D1467" s="51" t="n"/>
      <c r="E1467" s="50" t="n"/>
      <c r="F1467" s="50" t="n"/>
      <c r="G1467" s="50" t="n"/>
      <c r="H1467" s="50" t="n"/>
      <c r="I1467" s="50" t="n"/>
      <c r="J1467" s="50" t="n"/>
      <c r="K1467" s="50" t="n"/>
      <c r="L1467" s="50" t="n"/>
      <c r="M1467" s="50" t="n"/>
      <c r="N1467" s="50" t="n"/>
      <c r="O1467" s="51" t="n"/>
      <c r="P1467" s="50" t="n"/>
      <c r="Q1467" s="50" t="n"/>
      <c r="R1467" s="50" t="n"/>
      <c r="S1467" s="50" t="n"/>
      <c r="T1467" s="50" t="n"/>
      <c r="U1467" s="50" t="n"/>
      <c r="V1467" s="50" t="n"/>
      <c r="W1467" s="50" t="n"/>
      <c r="X1467" s="50" t="n"/>
      <c r="Y1467" s="51" t="n"/>
      <c r="Z1467" s="52" t="n"/>
      <c r="AA1467" s="50" t="n"/>
      <c r="AB1467" s="50" t="n"/>
      <c r="AC1467" s="61" t="n"/>
      <c r="AD1467" s="61" t="n"/>
      <c r="AE1467" s="50" t="n"/>
      <c r="AF1467" s="0" t="n"/>
      <c r="AG1467" s="0" t="n"/>
      <c r="AH1467" s="85">
        <f>IF(COUNTA(A1467:AG1467,AI1467,AL1467:AP1467)=0,"",IF(TRIM(A1467)="","AIR-ID REQUIRED",IF(OR(AND(K1467&lt;&gt;"",ISNA(MATCH(K1467,{"Yes","No","Unknown"},0))),AND(Q1467&lt;&gt;"",ISNA(MATCH(Q1467,{"Yes","No","Unknown"},0))),AND(R1467&lt;&gt;"",ISNA(MATCH(R1467,{"Yes","No","Unknown"},0))),AND(T1467&lt;&gt;"",ISNA(MATCH(T1467,{"Yes","No","Unknown"},0))),AND(J1467&lt;&gt;"",ISNA(MATCH(J1467,{"Improving","Stable","Deteriorating","New / Baseline","Not yet known"},0))),AND(Z1467&lt;&gt;"",ISNA(MATCH(Z1467,{"Open","Reviewed","Action Open","Escalated","Closed"},0))),AND(AG1467&lt;&gt;"",ISNA(MATCH(AG1467,{"UC-ID specific","Shared system baseline"},0))),AND(AI1467&lt;&gt;"",ISNA(MATCH(AI1467,{"Low","Medium","High","Critical"},0))),AND(AL1467&lt;&gt;"",COUNTIF(Lists!$A$3:$A$10,AL1467)=0),AND(AO1467&lt;&gt;"",ISNA(MATCH(AO1467,{"Operational monitoring","Performance review","Formal review"},0))),AND(AP1467&lt;&gt;"",ISNA(MATCH(AP1467,{"Raised per Monitoring and Review Plan","Not action-capable","Action-capable: raise not yet set"},0)))),"INVALID VALUE — use the dropdown list",IF(AND(AG1467="UC-ID specific",OR(AF1467="",AF1467="None")),"UC-ID REQUIRED",IF(OR(J1467="",K1467="",Q1467="",R1467="",T1467="",AL1467="",J1467="Not yet known",K1467="Unknown",Q1467="Unknown",R1467="Unknown",T1467="Unknown"),"UNKNOWN TO RESOLVE",IF(AND(K1467="Yes",OR(H1467="",I1467="",M1467="",N1467="",O1467="",P1467="",P1467="None",X1467="")),"BREACH ACTION INCOMPLETE",IF(AND(OR(K1467="Yes",Q1467="Yes"),AL1467="None"),"TRIGGER NOT RECORDED — select the E.4 trigger",IF(AND(OR(AND(AL1467&lt;&gt;"",AL1467&lt;&gt;"None"),R1467="Yes"),AM1467=""),"REASSESSMENT / CONSIDERATION REF REQUIRED",IF(AND(OR(R1467="Yes",T1467="Yes"),U1467=""),"GATE LOG EVENT ID REQUIRED",IF(OR(AND(D1467&lt;&gt;"",NOT(ISNUMBER(D1467))),AND(Y1467&lt;&gt;"",NOT(ISNUMBER(Y1467))),AND(ISNUMBER(D1467),ISNUMBER(Y1467),Y1467&lt;=D1467)),"DATE CHECK — Review and Next Review must be dates, Next after Review",IF(AND(ISNUMBER(AC1467),ISNUMBER(AD1467),AD1467&gt;AC1467),"SAMPLE EXCEEDS POPULATION",IF(AND(ISNUMBER(AD1467),ISNUMBER(AK1467),AD1467&lt;AK1467),"SAMPLE BELOW TIER MINIMUM",IF(AND(AI1467&lt;&gt;"",ISNUMBER(Y1467),AO1467=""),"REVIEW TYPE REQUIRED: operational, performance or formal (§6.4.4)",IF(AND(ISNUMBER(D1467),ISNUMBER(Y1467),AI1467&lt;&gt;"",Y1467-D1467&gt;IF(AI1467="Critical",31,IF(AI1467="High",IF(OR(AO1467="Operational monitoring",AO1467="Performance review"),31,92),IF(AI1467="Medium",IF(AO1467="Operational monitoring",31,IF(AO1467="Performance review",92,366)),366)))),"NEXT REVIEW EXCEEDS TIER CADENCE",IF(OR(AP1467="",AP1467="Action-capable: raise not yet set"),"AGENTIC CADENCE RAISE NOT SET (§6.4.4; size to be set by the Council)",IF(AND(Z1467="Closed",OR(D1467="",E1467="",G1467="",H1467="",I1467="",X1467="",Y1467="",AA1467="",AB1467="",NOT(ISNUMBER(AC1467)),NOT(ISNUMBER(AD1467)),AC1467&lt;1,AD1467&lt;1,AE1467="",AG1467="",AI1467="")),"CLOSURE EVIDENCE MISSING",IF(Z1467="Closed","Closure ready for independent review","Open / review")))))))))))))))))</f>
        <v/>
      </c>
      <c r="AI1467" s="0" t="n"/>
      <c r="AJ1467" s="0">
        <f>IF(AI1467="","",IF(AO1467="Operational monitoring",IF(AI1467="Low","Routine operational monitoring by the Service Owner",IF(AI1467="Medium","Monthly","Continuous (logged at least monthly)")),IF(AO1467="Performance review",IF(AI1467="Critical","At least monthly",IF(AI1467="High","Monthly",IF(AI1467="Medium","Quarterly","Annual"))),IF(AI1467="Critical","Continuous monitoring; formal review at least monthly",IF(AI1467="High","Quarterly","Annual")))))</f>
        <v/>
      </c>
      <c r="AK1467" s="0">
        <f>IF(OR(AI1467="",NOT(ISNUMBER(AC1467))),"",IF(OR(AI1467="Critical",AI1467="High"),MIN(AC1467,MAX(30,ROUNDUP(0.05*AC1467,0))),IF(AI1467="Medium",MIN(AC1467,20),MIN(AC1467,10))))</f>
        <v/>
      </c>
      <c r="AL1467" s="0" t="n"/>
      <c r="AM1467" s="0" t="n"/>
      <c r="AN1467" s="0" t="n"/>
      <c r="AO1467" s="0" t="n"/>
      <c r="AP1467" s="0" t="n"/>
    </row>
    <row r="1468">
      <c r="A1468" s="49" t="n"/>
      <c r="B1468" s="50" t="n"/>
      <c r="C1468" s="50" t="n"/>
      <c r="D1468" s="51" t="n"/>
      <c r="E1468" s="50" t="n"/>
      <c r="F1468" s="50" t="n"/>
      <c r="G1468" s="50" t="n"/>
      <c r="H1468" s="50" t="n"/>
      <c r="I1468" s="50" t="n"/>
      <c r="J1468" s="50" t="n"/>
      <c r="K1468" s="50" t="n"/>
      <c r="L1468" s="50" t="n"/>
      <c r="M1468" s="50" t="n"/>
      <c r="N1468" s="50" t="n"/>
      <c r="O1468" s="51" t="n"/>
      <c r="P1468" s="50" t="n"/>
      <c r="Q1468" s="50" t="n"/>
      <c r="R1468" s="50" t="n"/>
      <c r="S1468" s="50" t="n"/>
      <c r="T1468" s="50" t="n"/>
      <c r="U1468" s="50" t="n"/>
      <c r="V1468" s="50" t="n"/>
      <c r="W1468" s="50" t="n"/>
      <c r="X1468" s="50" t="n"/>
      <c r="Y1468" s="51" t="n"/>
      <c r="Z1468" s="52" t="n"/>
      <c r="AA1468" s="50" t="n"/>
      <c r="AB1468" s="50" t="n"/>
      <c r="AC1468" s="61" t="n"/>
      <c r="AD1468" s="61" t="n"/>
      <c r="AE1468" s="50" t="n"/>
      <c r="AF1468" s="0" t="n"/>
      <c r="AG1468" s="0" t="n"/>
      <c r="AH1468" s="85">
        <f>IF(COUNTA(A1468:AG1468,AI1468,AL1468:AP1468)=0,"",IF(TRIM(A1468)="","AIR-ID REQUIRED",IF(OR(AND(K1468&lt;&gt;"",ISNA(MATCH(K1468,{"Yes","No","Unknown"},0))),AND(Q1468&lt;&gt;"",ISNA(MATCH(Q1468,{"Yes","No","Unknown"},0))),AND(R1468&lt;&gt;"",ISNA(MATCH(R1468,{"Yes","No","Unknown"},0))),AND(T1468&lt;&gt;"",ISNA(MATCH(T1468,{"Yes","No","Unknown"},0))),AND(J1468&lt;&gt;"",ISNA(MATCH(J1468,{"Improving","Stable","Deteriorating","New / Baseline","Not yet known"},0))),AND(Z1468&lt;&gt;"",ISNA(MATCH(Z1468,{"Open","Reviewed","Action Open","Escalated","Closed"},0))),AND(AG1468&lt;&gt;"",ISNA(MATCH(AG1468,{"UC-ID specific","Shared system baseline"},0))),AND(AI1468&lt;&gt;"",ISNA(MATCH(AI1468,{"Low","Medium","High","Critical"},0))),AND(AL1468&lt;&gt;"",COUNTIF(Lists!$A$3:$A$10,AL1468)=0),AND(AO1468&lt;&gt;"",ISNA(MATCH(AO1468,{"Operational monitoring","Performance review","Formal review"},0))),AND(AP1468&lt;&gt;"",ISNA(MATCH(AP1468,{"Raised per Monitoring and Review Plan","Not action-capable","Action-capable: raise not yet set"},0)))),"INVALID VALUE — use the dropdown list",IF(AND(AG1468="UC-ID specific",OR(AF1468="",AF1468="None")),"UC-ID REQUIRED",IF(OR(J1468="",K1468="",Q1468="",R1468="",T1468="",AL1468="",J1468="Not yet known",K1468="Unknown",Q1468="Unknown",R1468="Unknown",T1468="Unknown"),"UNKNOWN TO RESOLVE",IF(AND(K1468="Yes",OR(H1468="",I1468="",M1468="",N1468="",O1468="",P1468="",P1468="None",X1468="")),"BREACH ACTION INCOMPLETE",IF(AND(OR(K1468="Yes",Q1468="Yes"),AL1468="None"),"TRIGGER NOT RECORDED — select the E.4 trigger",IF(AND(OR(AND(AL1468&lt;&gt;"",AL1468&lt;&gt;"None"),R1468="Yes"),AM1468=""),"REASSESSMENT / CONSIDERATION REF REQUIRED",IF(AND(OR(R1468="Yes",T1468="Yes"),U1468=""),"GATE LOG EVENT ID REQUIRED",IF(OR(AND(D1468&lt;&gt;"",NOT(ISNUMBER(D1468))),AND(Y1468&lt;&gt;"",NOT(ISNUMBER(Y1468))),AND(ISNUMBER(D1468),ISNUMBER(Y1468),Y1468&lt;=D1468)),"DATE CHECK — Review and Next Review must be dates, Next after Review",IF(AND(ISNUMBER(AC1468),ISNUMBER(AD1468),AD1468&gt;AC1468),"SAMPLE EXCEEDS POPULATION",IF(AND(ISNUMBER(AD1468),ISNUMBER(AK1468),AD1468&lt;AK1468),"SAMPLE BELOW TIER MINIMUM",IF(AND(AI1468&lt;&gt;"",ISNUMBER(Y1468),AO1468=""),"REVIEW TYPE REQUIRED: operational, performance or formal (§6.4.4)",IF(AND(ISNUMBER(D1468),ISNUMBER(Y1468),AI1468&lt;&gt;"",Y1468-D1468&gt;IF(AI1468="Critical",31,IF(AI1468="High",IF(OR(AO1468="Operational monitoring",AO1468="Performance review"),31,92),IF(AI1468="Medium",IF(AO1468="Operational monitoring",31,IF(AO1468="Performance review",92,366)),366)))),"NEXT REVIEW EXCEEDS TIER CADENCE",IF(OR(AP1468="",AP1468="Action-capable: raise not yet set"),"AGENTIC CADENCE RAISE NOT SET (§6.4.4; size to be set by the Council)",IF(AND(Z1468="Closed",OR(D1468="",E1468="",G1468="",H1468="",I1468="",X1468="",Y1468="",AA1468="",AB1468="",NOT(ISNUMBER(AC1468)),NOT(ISNUMBER(AD1468)),AC1468&lt;1,AD1468&lt;1,AE1468="",AG1468="",AI1468="")),"CLOSURE EVIDENCE MISSING",IF(Z1468="Closed","Closure ready for independent review","Open / review")))))))))))))))))</f>
        <v/>
      </c>
      <c r="AI1468" s="0" t="n"/>
      <c r="AJ1468" s="0">
        <f>IF(AI1468="","",IF(AO1468="Operational monitoring",IF(AI1468="Low","Routine operational monitoring by the Service Owner",IF(AI1468="Medium","Monthly","Continuous (logged at least monthly)")),IF(AO1468="Performance review",IF(AI1468="Critical","At least monthly",IF(AI1468="High","Monthly",IF(AI1468="Medium","Quarterly","Annual"))),IF(AI1468="Critical","Continuous monitoring; formal review at least monthly",IF(AI1468="High","Quarterly","Annual")))))</f>
        <v/>
      </c>
      <c r="AK1468" s="0">
        <f>IF(OR(AI1468="",NOT(ISNUMBER(AC1468))),"",IF(OR(AI1468="Critical",AI1468="High"),MIN(AC1468,MAX(30,ROUNDUP(0.05*AC1468,0))),IF(AI1468="Medium",MIN(AC1468,20),MIN(AC1468,10))))</f>
        <v/>
      </c>
      <c r="AL1468" s="0" t="n"/>
      <c r="AM1468" s="0" t="n"/>
      <c r="AN1468" s="0" t="n"/>
      <c r="AO1468" s="0" t="n"/>
      <c r="AP1468" s="0" t="n"/>
    </row>
    <row r="1469">
      <c r="A1469" s="49" t="n"/>
      <c r="B1469" s="50" t="n"/>
      <c r="C1469" s="50" t="n"/>
      <c r="D1469" s="51" t="n"/>
      <c r="E1469" s="50" t="n"/>
      <c r="F1469" s="50" t="n"/>
      <c r="G1469" s="50" t="n"/>
      <c r="H1469" s="50" t="n"/>
      <c r="I1469" s="50" t="n"/>
      <c r="J1469" s="50" t="n"/>
      <c r="K1469" s="50" t="n"/>
      <c r="L1469" s="50" t="n"/>
      <c r="M1469" s="50" t="n"/>
      <c r="N1469" s="50" t="n"/>
      <c r="O1469" s="51" t="n"/>
      <c r="P1469" s="50" t="n"/>
      <c r="Q1469" s="50" t="n"/>
      <c r="R1469" s="50" t="n"/>
      <c r="S1469" s="50" t="n"/>
      <c r="T1469" s="50" t="n"/>
      <c r="U1469" s="50" t="n"/>
      <c r="V1469" s="50" t="n"/>
      <c r="W1469" s="50" t="n"/>
      <c r="X1469" s="50" t="n"/>
      <c r="Y1469" s="51" t="n"/>
      <c r="Z1469" s="52" t="n"/>
      <c r="AA1469" s="50" t="n"/>
      <c r="AB1469" s="50" t="n"/>
      <c r="AC1469" s="61" t="n"/>
      <c r="AD1469" s="61" t="n"/>
      <c r="AE1469" s="50" t="n"/>
      <c r="AF1469" s="0" t="n"/>
      <c r="AG1469" s="0" t="n"/>
      <c r="AH1469" s="85">
        <f>IF(COUNTA(A1469:AG1469,AI1469,AL1469:AP1469)=0,"",IF(TRIM(A1469)="","AIR-ID REQUIRED",IF(OR(AND(K1469&lt;&gt;"",ISNA(MATCH(K1469,{"Yes","No","Unknown"},0))),AND(Q1469&lt;&gt;"",ISNA(MATCH(Q1469,{"Yes","No","Unknown"},0))),AND(R1469&lt;&gt;"",ISNA(MATCH(R1469,{"Yes","No","Unknown"},0))),AND(T1469&lt;&gt;"",ISNA(MATCH(T1469,{"Yes","No","Unknown"},0))),AND(J1469&lt;&gt;"",ISNA(MATCH(J1469,{"Improving","Stable","Deteriorating","New / Baseline","Not yet known"},0))),AND(Z1469&lt;&gt;"",ISNA(MATCH(Z1469,{"Open","Reviewed","Action Open","Escalated","Closed"},0))),AND(AG1469&lt;&gt;"",ISNA(MATCH(AG1469,{"UC-ID specific","Shared system baseline"},0))),AND(AI1469&lt;&gt;"",ISNA(MATCH(AI1469,{"Low","Medium","High","Critical"},0))),AND(AL1469&lt;&gt;"",COUNTIF(Lists!$A$3:$A$10,AL1469)=0),AND(AO1469&lt;&gt;"",ISNA(MATCH(AO1469,{"Operational monitoring","Performance review","Formal review"},0))),AND(AP1469&lt;&gt;"",ISNA(MATCH(AP1469,{"Raised per Monitoring and Review Plan","Not action-capable","Action-capable: raise not yet set"},0)))),"INVALID VALUE — use the dropdown list",IF(AND(AG1469="UC-ID specific",OR(AF1469="",AF1469="None")),"UC-ID REQUIRED",IF(OR(J1469="",K1469="",Q1469="",R1469="",T1469="",AL1469="",J1469="Not yet known",K1469="Unknown",Q1469="Unknown",R1469="Unknown",T1469="Unknown"),"UNKNOWN TO RESOLVE",IF(AND(K1469="Yes",OR(H1469="",I1469="",M1469="",N1469="",O1469="",P1469="",P1469="None",X1469="")),"BREACH ACTION INCOMPLETE",IF(AND(OR(K1469="Yes",Q1469="Yes"),AL1469="None"),"TRIGGER NOT RECORDED — select the E.4 trigger",IF(AND(OR(AND(AL1469&lt;&gt;"",AL1469&lt;&gt;"None"),R1469="Yes"),AM1469=""),"REASSESSMENT / CONSIDERATION REF REQUIRED",IF(AND(OR(R1469="Yes",T1469="Yes"),U1469=""),"GATE LOG EVENT ID REQUIRED",IF(OR(AND(D1469&lt;&gt;"",NOT(ISNUMBER(D1469))),AND(Y1469&lt;&gt;"",NOT(ISNUMBER(Y1469))),AND(ISNUMBER(D1469),ISNUMBER(Y1469),Y1469&lt;=D1469)),"DATE CHECK — Review and Next Review must be dates, Next after Review",IF(AND(ISNUMBER(AC1469),ISNUMBER(AD1469),AD1469&gt;AC1469),"SAMPLE EXCEEDS POPULATION",IF(AND(ISNUMBER(AD1469),ISNUMBER(AK1469),AD1469&lt;AK1469),"SAMPLE BELOW TIER MINIMUM",IF(AND(AI1469&lt;&gt;"",ISNUMBER(Y1469),AO1469=""),"REVIEW TYPE REQUIRED: operational, performance or formal (§6.4.4)",IF(AND(ISNUMBER(D1469),ISNUMBER(Y1469),AI1469&lt;&gt;"",Y1469-D1469&gt;IF(AI1469="Critical",31,IF(AI1469="High",IF(OR(AO1469="Operational monitoring",AO1469="Performance review"),31,92),IF(AI1469="Medium",IF(AO1469="Operational monitoring",31,IF(AO1469="Performance review",92,366)),366)))),"NEXT REVIEW EXCEEDS TIER CADENCE",IF(OR(AP1469="",AP1469="Action-capable: raise not yet set"),"AGENTIC CADENCE RAISE NOT SET (§6.4.4; size to be set by the Council)",IF(AND(Z1469="Closed",OR(D1469="",E1469="",G1469="",H1469="",I1469="",X1469="",Y1469="",AA1469="",AB1469="",NOT(ISNUMBER(AC1469)),NOT(ISNUMBER(AD1469)),AC1469&lt;1,AD1469&lt;1,AE1469="",AG1469="",AI1469="")),"CLOSURE EVIDENCE MISSING",IF(Z1469="Closed","Closure ready for independent review","Open / review")))))))))))))))))</f>
        <v/>
      </c>
      <c r="AI1469" s="0" t="n"/>
      <c r="AJ1469" s="0">
        <f>IF(AI1469="","",IF(AO1469="Operational monitoring",IF(AI1469="Low","Routine operational monitoring by the Service Owner",IF(AI1469="Medium","Monthly","Continuous (logged at least monthly)")),IF(AO1469="Performance review",IF(AI1469="Critical","At least monthly",IF(AI1469="High","Monthly",IF(AI1469="Medium","Quarterly","Annual"))),IF(AI1469="Critical","Continuous monitoring; formal review at least monthly",IF(AI1469="High","Quarterly","Annual")))))</f>
        <v/>
      </c>
      <c r="AK1469" s="0">
        <f>IF(OR(AI1469="",NOT(ISNUMBER(AC1469))),"",IF(OR(AI1469="Critical",AI1469="High"),MIN(AC1469,MAX(30,ROUNDUP(0.05*AC1469,0))),IF(AI1469="Medium",MIN(AC1469,20),MIN(AC1469,10))))</f>
        <v/>
      </c>
      <c r="AL1469" s="0" t="n"/>
      <c r="AM1469" s="0" t="n"/>
      <c r="AN1469" s="0" t="n"/>
      <c r="AO1469" s="0" t="n"/>
      <c r="AP1469" s="0" t="n"/>
    </row>
    <row r="1470">
      <c r="A1470" s="49" t="n"/>
      <c r="B1470" s="50" t="n"/>
      <c r="C1470" s="50" t="n"/>
      <c r="D1470" s="51" t="n"/>
      <c r="E1470" s="50" t="n"/>
      <c r="F1470" s="50" t="n"/>
      <c r="G1470" s="50" t="n"/>
      <c r="H1470" s="50" t="n"/>
      <c r="I1470" s="50" t="n"/>
      <c r="J1470" s="50" t="n"/>
      <c r="K1470" s="50" t="n"/>
      <c r="L1470" s="50" t="n"/>
      <c r="M1470" s="50" t="n"/>
      <c r="N1470" s="50" t="n"/>
      <c r="O1470" s="51" t="n"/>
      <c r="P1470" s="50" t="n"/>
      <c r="Q1470" s="50" t="n"/>
      <c r="R1470" s="50" t="n"/>
      <c r="S1470" s="50" t="n"/>
      <c r="T1470" s="50" t="n"/>
      <c r="U1470" s="50" t="n"/>
      <c r="V1470" s="50" t="n"/>
      <c r="W1470" s="50" t="n"/>
      <c r="X1470" s="50" t="n"/>
      <c r="Y1470" s="51" t="n"/>
      <c r="Z1470" s="52" t="n"/>
      <c r="AA1470" s="50" t="n"/>
      <c r="AB1470" s="50" t="n"/>
      <c r="AC1470" s="61" t="n"/>
      <c r="AD1470" s="61" t="n"/>
      <c r="AE1470" s="50" t="n"/>
      <c r="AF1470" s="0" t="n"/>
      <c r="AG1470" s="0" t="n"/>
      <c r="AH1470" s="85">
        <f>IF(COUNTA(A1470:AG1470,AI1470,AL1470:AP1470)=0,"",IF(TRIM(A1470)="","AIR-ID REQUIRED",IF(OR(AND(K1470&lt;&gt;"",ISNA(MATCH(K1470,{"Yes","No","Unknown"},0))),AND(Q1470&lt;&gt;"",ISNA(MATCH(Q1470,{"Yes","No","Unknown"},0))),AND(R1470&lt;&gt;"",ISNA(MATCH(R1470,{"Yes","No","Unknown"},0))),AND(T1470&lt;&gt;"",ISNA(MATCH(T1470,{"Yes","No","Unknown"},0))),AND(J1470&lt;&gt;"",ISNA(MATCH(J1470,{"Improving","Stable","Deteriorating","New / Baseline","Not yet known"},0))),AND(Z1470&lt;&gt;"",ISNA(MATCH(Z1470,{"Open","Reviewed","Action Open","Escalated","Closed"},0))),AND(AG1470&lt;&gt;"",ISNA(MATCH(AG1470,{"UC-ID specific","Shared system baseline"},0))),AND(AI1470&lt;&gt;"",ISNA(MATCH(AI1470,{"Low","Medium","High","Critical"},0))),AND(AL1470&lt;&gt;"",COUNTIF(Lists!$A$3:$A$10,AL1470)=0),AND(AO1470&lt;&gt;"",ISNA(MATCH(AO1470,{"Operational monitoring","Performance review","Formal review"},0))),AND(AP1470&lt;&gt;"",ISNA(MATCH(AP1470,{"Raised per Monitoring and Review Plan","Not action-capable","Action-capable: raise not yet set"},0)))),"INVALID VALUE — use the dropdown list",IF(AND(AG1470="UC-ID specific",OR(AF1470="",AF1470="None")),"UC-ID REQUIRED",IF(OR(J1470="",K1470="",Q1470="",R1470="",T1470="",AL1470="",J1470="Not yet known",K1470="Unknown",Q1470="Unknown",R1470="Unknown",T1470="Unknown"),"UNKNOWN TO RESOLVE",IF(AND(K1470="Yes",OR(H1470="",I1470="",M1470="",N1470="",O1470="",P1470="",P1470="None",X1470="")),"BREACH ACTION INCOMPLETE",IF(AND(OR(K1470="Yes",Q1470="Yes"),AL1470="None"),"TRIGGER NOT RECORDED — select the E.4 trigger",IF(AND(OR(AND(AL1470&lt;&gt;"",AL1470&lt;&gt;"None"),R1470="Yes"),AM1470=""),"REASSESSMENT / CONSIDERATION REF REQUIRED",IF(AND(OR(R1470="Yes",T1470="Yes"),U1470=""),"GATE LOG EVENT ID REQUIRED",IF(OR(AND(D1470&lt;&gt;"",NOT(ISNUMBER(D1470))),AND(Y1470&lt;&gt;"",NOT(ISNUMBER(Y1470))),AND(ISNUMBER(D1470),ISNUMBER(Y1470),Y1470&lt;=D1470)),"DATE CHECK — Review and Next Review must be dates, Next after Review",IF(AND(ISNUMBER(AC1470),ISNUMBER(AD1470),AD1470&gt;AC1470),"SAMPLE EXCEEDS POPULATION",IF(AND(ISNUMBER(AD1470),ISNUMBER(AK1470),AD1470&lt;AK1470),"SAMPLE BELOW TIER MINIMUM",IF(AND(AI1470&lt;&gt;"",ISNUMBER(Y1470),AO1470=""),"REVIEW TYPE REQUIRED: operational, performance or formal (§6.4.4)",IF(AND(ISNUMBER(D1470),ISNUMBER(Y1470),AI1470&lt;&gt;"",Y1470-D1470&gt;IF(AI1470="Critical",31,IF(AI1470="High",IF(OR(AO1470="Operational monitoring",AO1470="Performance review"),31,92),IF(AI1470="Medium",IF(AO1470="Operational monitoring",31,IF(AO1470="Performance review",92,366)),366)))),"NEXT REVIEW EXCEEDS TIER CADENCE",IF(OR(AP1470="",AP1470="Action-capable: raise not yet set"),"AGENTIC CADENCE RAISE NOT SET (§6.4.4; size to be set by the Council)",IF(AND(Z1470="Closed",OR(D1470="",E1470="",G1470="",H1470="",I1470="",X1470="",Y1470="",AA1470="",AB1470="",NOT(ISNUMBER(AC1470)),NOT(ISNUMBER(AD1470)),AC1470&lt;1,AD1470&lt;1,AE1470="",AG1470="",AI1470="")),"CLOSURE EVIDENCE MISSING",IF(Z1470="Closed","Closure ready for independent review","Open / review")))))))))))))))))</f>
        <v/>
      </c>
      <c r="AI1470" s="0" t="n"/>
      <c r="AJ1470" s="0">
        <f>IF(AI1470="","",IF(AO1470="Operational monitoring",IF(AI1470="Low","Routine operational monitoring by the Service Owner",IF(AI1470="Medium","Monthly","Continuous (logged at least monthly)")),IF(AO1470="Performance review",IF(AI1470="Critical","At least monthly",IF(AI1470="High","Monthly",IF(AI1470="Medium","Quarterly","Annual"))),IF(AI1470="Critical","Continuous monitoring; formal review at least monthly",IF(AI1470="High","Quarterly","Annual")))))</f>
        <v/>
      </c>
      <c r="AK1470" s="0">
        <f>IF(OR(AI1470="",NOT(ISNUMBER(AC1470))),"",IF(OR(AI1470="Critical",AI1470="High"),MIN(AC1470,MAX(30,ROUNDUP(0.05*AC1470,0))),IF(AI1470="Medium",MIN(AC1470,20),MIN(AC1470,10))))</f>
        <v/>
      </c>
      <c r="AL1470" s="0" t="n"/>
      <c r="AM1470" s="0" t="n"/>
      <c r="AN1470" s="0" t="n"/>
      <c r="AO1470" s="0" t="n"/>
      <c r="AP1470" s="0" t="n"/>
    </row>
    <row r="1471">
      <c r="A1471" s="49" t="n"/>
      <c r="B1471" s="50" t="n"/>
      <c r="C1471" s="50" t="n"/>
      <c r="D1471" s="51" t="n"/>
      <c r="E1471" s="50" t="n"/>
      <c r="F1471" s="50" t="n"/>
      <c r="G1471" s="50" t="n"/>
      <c r="H1471" s="50" t="n"/>
      <c r="I1471" s="50" t="n"/>
      <c r="J1471" s="50" t="n"/>
      <c r="K1471" s="50" t="n"/>
      <c r="L1471" s="50" t="n"/>
      <c r="M1471" s="50" t="n"/>
      <c r="N1471" s="50" t="n"/>
      <c r="O1471" s="51" t="n"/>
      <c r="P1471" s="50" t="n"/>
      <c r="Q1471" s="50" t="n"/>
      <c r="R1471" s="50" t="n"/>
      <c r="S1471" s="50" t="n"/>
      <c r="T1471" s="50" t="n"/>
      <c r="U1471" s="50" t="n"/>
      <c r="V1471" s="50" t="n"/>
      <c r="W1471" s="50" t="n"/>
      <c r="X1471" s="50" t="n"/>
      <c r="Y1471" s="51" t="n"/>
      <c r="Z1471" s="52" t="n"/>
      <c r="AA1471" s="50" t="n"/>
      <c r="AB1471" s="50" t="n"/>
      <c r="AC1471" s="61" t="n"/>
      <c r="AD1471" s="61" t="n"/>
      <c r="AE1471" s="50" t="n"/>
      <c r="AF1471" s="0" t="n"/>
      <c r="AG1471" s="0" t="n"/>
      <c r="AH1471" s="85">
        <f>IF(COUNTA(A1471:AG1471,AI1471,AL1471:AP1471)=0,"",IF(TRIM(A1471)="","AIR-ID REQUIRED",IF(OR(AND(K1471&lt;&gt;"",ISNA(MATCH(K1471,{"Yes","No","Unknown"},0))),AND(Q1471&lt;&gt;"",ISNA(MATCH(Q1471,{"Yes","No","Unknown"},0))),AND(R1471&lt;&gt;"",ISNA(MATCH(R1471,{"Yes","No","Unknown"},0))),AND(T1471&lt;&gt;"",ISNA(MATCH(T1471,{"Yes","No","Unknown"},0))),AND(J1471&lt;&gt;"",ISNA(MATCH(J1471,{"Improving","Stable","Deteriorating","New / Baseline","Not yet known"},0))),AND(Z1471&lt;&gt;"",ISNA(MATCH(Z1471,{"Open","Reviewed","Action Open","Escalated","Closed"},0))),AND(AG1471&lt;&gt;"",ISNA(MATCH(AG1471,{"UC-ID specific","Shared system baseline"},0))),AND(AI1471&lt;&gt;"",ISNA(MATCH(AI1471,{"Low","Medium","High","Critical"},0))),AND(AL1471&lt;&gt;"",COUNTIF(Lists!$A$3:$A$10,AL1471)=0),AND(AO1471&lt;&gt;"",ISNA(MATCH(AO1471,{"Operational monitoring","Performance review","Formal review"},0))),AND(AP1471&lt;&gt;"",ISNA(MATCH(AP1471,{"Raised per Monitoring and Review Plan","Not action-capable","Action-capable: raise not yet set"},0)))),"INVALID VALUE — use the dropdown list",IF(AND(AG1471="UC-ID specific",OR(AF1471="",AF1471="None")),"UC-ID REQUIRED",IF(OR(J1471="",K1471="",Q1471="",R1471="",T1471="",AL1471="",J1471="Not yet known",K1471="Unknown",Q1471="Unknown",R1471="Unknown",T1471="Unknown"),"UNKNOWN TO RESOLVE",IF(AND(K1471="Yes",OR(H1471="",I1471="",M1471="",N1471="",O1471="",P1471="",P1471="None",X1471="")),"BREACH ACTION INCOMPLETE",IF(AND(OR(K1471="Yes",Q1471="Yes"),AL1471="None"),"TRIGGER NOT RECORDED — select the E.4 trigger",IF(AND(OR(AND(AL1471&lt;&gt;"",AL1471&lt;&gt;"None"),R1471="Yes"),AM1471=""),"REASSESSMENT / CONSIDERATION REF REQUIRED",IF(AND(OR(R1471="Yes",T1471="Yes"),U1471=""),"GATE LOG EVENT ID REQUIRED",IF(OR(AND(D1471&lt;&gt;"",NOT(ISNUMBER(D1471))),AND(Y1471&lt;&gt;"",NOT(ISNUMBER(Y1471))),AND(ISNUMBER(D1471),ISNUMBER(Y1471),Y1471&lt;=D1471)),"DATE CHECK — Review and Next Review must be dates, Next after Review",IF(AND(ISNUMBER(AC1471),ISNUMBER(AD1471),AD1471&gt;AC1471),"SAMPLE EXCEEDS POPULATION",IF(AND(ISNUMBER(AD1471),ISNUMBER(AK1471),AD1471&lt;AK1471),"SAMPLE BELOW TIER MINIMUM",IF(AND(AI1471&lt;&gt;"",ISNUMBER(Y1471),AO1471=""),"REVIEW TYPE REQUIRED: operational, performance or formal (§6.4.4)",IF(AND(ISNUMBER(D1471),ISNUMBER(Y1471),AI1471&lt;&gt;"",Y1471-D1471&gt;IF(AI1471="Critical",31,IF(AI1471="High",IF(OR(AO1471="Operational monitoring",AO1471="Performance review"),31,92),IF(AI1471="Medium",IF(AO1471="Operational monitoring",31,IF(AO1471="Performance review",92,366)),366)))),"NEXT REVIEW EXCEEDS TIER CADENCE",IF(OR(AP1471="",AP1471="Action-capable: raise not yet set"),"AGENTIC CADENCE RAISE NOT SET (§6.4.4; size to be set by the Council)",IF(AND(Z1471="Closed",OR(D1471="",E1471="",G1471="",H1471="",I1471="",X1471="",Y1471="",AA1471="",AB1471="",NOT(ISNUMBER(AC1471)),NOT(ISNUMBER(AD1471)),AC1471&lt;1,AD1471&lt;1,AE1471="",AG1471="",AI1471="")),"CLOSURE EVIDENCE MISSING",IF(Z1471="Closed","Closure ready for independent review","Open / review")))))))))))))))))</f>
        <v/>
      </c>
      <c r="AI1471" s="0" t="n"/>
      <c r="AJ1471" s="0">
        <f>IF(AI1471="","",IF(AO1471="Operational monitoring",IF(AI1471="Low","Routine operational monitoring by the Service Owner",IF(AI1471="Medium","Monthly","Continuous (logged at least monthly)")),IF(AO1471="Performance review",IF(AI1471="Critical","At least monthly",IF(AI1471="High","Monthly",IF(AI1471="Medium","Quarterly","Annual"))),IF(AI1471="Critical","Continuous monitoring; formal review at least monthly",IF(AI1471="High","Quarterly","Annual")))))</f>
        <v/>
      </c>
      <c r="AK1471" s="0">
        <f>IF(OR(AI1471="",NOT(ISNUMBER(AC1471))),"",IF(OR(AI1471="Critical",AI1471="High"),MIN(AC1471,MAX(30,ROUNDUP(0.05*AC1471,0))),IF(AI1471="Medium",MIN(AC1471,20),MIN(AC1471,10))))</f>
        <v/>
      </c>
      <c r="AL1471" s="0" t="n"/>
      <c r="AM1471" s="0" t="n"/>
      <c r="AN1471" s="0" t="n"/>
      <c r="AO1471" s="0" t="n"/>
      <c r="AP1471" s="0" t="n"/>
    </row>
    <row r="1472">
      <c r="A1472" s="49" t="n"/>
      <c r="B1472" s="50" t="n"/>
      <c r="C1472" s="50" t="n"/>
      <c r="D1472" s="51" t="n"/>
      <c r="E1472" s="50" t="n"/>
      <c r="F1472" s="50" t="n"/>
      <c r="G1472" s="50" t="n"/>
      <c r="H1472" s="50" t="n"/>
      <c r="I1472" s="50" t="n"/>
      <c r="J1472" s="50" t="n"/>
      <c r="K1472" s="50" t="n"/>
      <c r="L1472" s="50" t="n"/>
      <c r="M1472" s="50" t="n"/>
      <c r="N1472" s="50" t="n"/>
      <c r="O1472" s="51" t="n"/>
      <c r="P1472" s="50" t="n"/>
      <c r="Q1472" s="50" t="n"/>
      <c r="R1472" s="50" t="n"/>
      <c r="S1472" s="50" t="n"/>
      <c r="T1472" s="50" t="n"/>
      <c r="U1472" s="50" t="n"/>
      <c r="V1472" s="50" t="n"/>
      <c r="W1472" s="50" t="n"/>
      <c r="X1472" s="50" t="n"/>
      <c r="Y1472" s="51" t="n"/>
      <c r="Z1472" s="52" t="n"/>
      <c r="AA1472" s="50" t="n"/>
      <c r="AB1472" s="50" t="n"/>
      <c r="AC1472" s="61" t="n"/>
      <c r="AD1472" s="61" t="n"/>
      <c r="AE1472" s="50" t="n"/>
      <c r="AF1472" s="0" t="n"/>
      <c r="AG1472" s="0" t="n"/>
      <c r="AH1472" s="85">
        <f>IF(COUNTA(A1472:AG1472,AI1472,AL1472:AP1472)=0,"",IF(TRIM(A1472)="","AIR-ID REQUIRED",IF(OR(AND(K1472&lt;&gt;"",ISNA(MATCH(K1472,{"Yes","No","Unknown"},0))),AND(Q1472&lt;&gt;"",ISNA(MATCH(Q1472,{"Yes","No","Unknown"},0))),AND(R1472&lt;&gt;"",ISNA(MATCH(R1472,{"Yes","No","Unknown"},0))),AND(T1472&lt;&gt;"",ISNA(MATCH(T1472,{"Yes","No","Unknown"},0))),AND(J1472&lt;&gt;"",ISNA(MATCH(J1472,{"Improving","Stable","Deteriorating","New / Baseline","Not yet known"},0))),AND(Z1472&lt;&gt;"",ISNA(MATCH(Z1472,{"Open","Reviewed","Action Open","Escalated","Closed"},0))),AND(AG1472&lt;&gt;"",ISNA(MATCH(AG1472,{"UC-ID specific","Shared system baseline"},0))),AND(AI1472&lt;&gt;"",ISNA(MATCH(AI1472,{"Low","Medium","High","Critical"},0))),AND(AL1472&lt;&gt;"",COUNTIF(Lists!$A$3:$A$10,AL1472)=0),AND(AO1472&lt;&gt;"",ISNA(MATCH(AO1472,{"Operational monitoring","Performance review","Formal review"},0))),AND(AP1472&lt;&gt;"",ISNA(MATCH(AP1472,{"Raised per Monitoring and Review Plan","Not action-capable","Action-capable: raise not yet set"},0)))),"INVALID VALUE — use the dropdown list",IF(AND(AG1472="UC-ID specific",OR(AF1472="",AF1472="None")),"UC-ID REQUIRED",IF(OR(J1472="",K1472="",Q1472="",R1472="",T1472="",AL1472="",J1472="Not yet known",K1472="Unknown",Q1472="Unknown",R1472="Unknown",T1472="Unknown"),"UNKNOWN TO RESOLVE",IF(AND(K1472="Yes",OR(H1472="",I1472="",M1472="",N1472="",O1472="",P1472="",P1472="None",X1472="")),"BREACH ACTION INCOMPLETE",IF(AND(OR(K1472="Yes",Q1472="Yes"),AL1472="None"),"TRIGGER NOT RECORDED — select the E.4 trigger",IF(AND(OR(AND(AL1472&lt;&gt;"",AL1472&lt;&gt;"None"),R1472="Yes"),AM1472=""),"REASSESSMENT / CONSIDERATION REF REQUIRED",IF(AND(OR(R1472="Yes",T1472="Yes"),U1472=""),"GATE LOG EVENT ID REQUIRED",IF(OR(AND(D1472&lt;&gt;"",NOT(ISNUMBER(D1472))),AND(Y1472&lt;&gt;"",NOT(ISNUMBER(Y1472))),AND(ISNUMBER(D1472),ISNUMBER(Y1472),Y1472&lt;=D1472)),"DATE CHECK — Review and Next Review must be dates, Next after Review",IF(AND(ISNUMBER(AC1472),ISNUMBER(AD1472),AD1472&gt;AC1472),"SAMPLE EXCEEDS POPULATION",IF(AND(ISNUMBER(AD1472),ISNUMBER(AK1472),AD1472&lt;AK1472),"SAMPLE BELOW TIER MINIMUM",IF(AND(AI1472&lt;&gt;"",ISNUMBER(Y1472),AO1472=""),"REVIEW TYPE REQUIRED: operational, performance or formal (§6.4.4)",IF(AND(ISNUMBER(D1472),ISNUMBER(Y1472),AI1472&lt;&gt;"",Y1472-D1472&gt;IF(AI1472="Critical",31,IF(AI1472="High",IF(OR(AO1472="Operational monitoring",AO1472="Performance review"),31,92),IF(AI1472="Medium",IF(AO1472="Operational monitoring",31,IF(AO1472="Performance review",92,366)),366)))),"NEXT REVIEW EXCEEDS TIER CADENCE",IF(OR(AP1472="",AP1472="Action-capable: raise not yet set"),"AGENTIC CADENCE RAISE NOT SET (§6.4.4; size to be set by the Council)",IF(AND(Z1472="Closed",OR(D1472="",E1472="",G1472="",H1472="",I1472="",X1472="",Y1472="",AA1472="",AB1472="",NOT(ISNUMBER(AC1472)),NOT(ISNUMBER(AD1472)),AC1472&lt;1,AD1472&lt;1,AE1472="",AG1472="",AI1472="")),"CLOSURE EVIDENCE MISSING",IF(Z1472="Closed","Closure ready for independent review","Open / review")))))))))))))))))</f>
        <v/>
      </c>
      <c r="AI1472" s="0" t="n"/>
      <c r="AJ1472" s="0">
        <f>IF(AI1472="","",IF(AO1472="Operational monitoring",IF(AI1472="Low","Routine operational monitoring by the Service Owner",IF(AI1472="Medium","Monthly","Continuous (logged at least monthly)")),IF(AO1472="Performance review",IF(AI1472="Critical","At least monthly",IF(AI1472="High","Monthly",IF(AI1472="Medium","Quarterly","Annual"))),IF(AI1472="Critical","Continuous monitoring; formal review at least monthly",IF(AI1472="High","Quarterly","Annual")))))</f>
        <v/>
      </c>
      <c r="AK1472" s="0">
        <f>IF(OR(AI1472="",NOT(ISNUMBER(AC1472))),"",IF(OR(AI1472="Critical",AI1472="High"),MIN(AC1472,MAX(30,ROUNDUP(0.05*AC1472,0))),IF(AI1472="Medium",MIN(AC1472,20),MIN(AC1472,10))))</f>
        <v/>
      </c>
      <c r="AL1472" s="0" t="n"/>
      <c r="AM1472" s="0" t="n"/>
      <c r="AN1472" s="0" t="n"/>
      <c r="AO1472" s="0" t="n"/>
      <c r="AP1472" s="0" t="n"/>
    </row>
    <row r="1473">
      <c r="A1473" s="49" t="n"/>
      <c r="B1473" s="50" t="n"/>
      <c r="C1473" s="50" t="n"/>
      <c r="D1473" s="51" t="n"/>
      <c r="E1473" s="50" t="n"/>
      <c r="F1473" s="50" t="n"/>
      <c r="G1473" s="50" t="n"/>
      <c r="H1473" s="50" t="n"/>
      <c r="I1473" s="50" t="n"/>
      <c r="J1473" s="50" t="n"/>
      <c r="K1473" s="50" t="n"/>
      <c r="L1473" s="50" t="n"/>
      <c r="M1473" s="50" t="n"/>
      <c r="N1473" s="50" t="n"/>
      <c r="O1473" s="51" t="n"/>
      <c r="P1473" s="50" t="n"/>
      <c r="Q1473" s="50" t="n"/>
      <c r="R1473" s="50" t="n"/>
      <c r="S1473" s="50" t="n"/>
      <c r="T1473" s="50" t="n"/>
      <c r="U1473" s="50" t="n"/>
      <c r="V1473" s="50" t="n"/>
      <c r="W1473" s="50" t="n"/>
      <c r="X1473" s="50" t="n"/>
      <c r="Y1473" s="51" t="n"/>
      <c r="Z1473" s="52" t="n"/>
      <c r="AA1473" s="50" t="n"/>
      <c r="AB1473" s="50" t="n"/>
      <c r="AC1473" s="61" t="n"/>
      <c r="AD1473" s="61" t="n"/>
      <c r="AE1473" s="50" t="n"/>
      <c r="AF1473" s="0" t="n"/>
      <c r="AG1473" s="0" t="n"/>
      <c r="AH1473" s="85">
        <f>IF(COUNTA(A1473:AG1473,AI1473,AL1473:AP1473)=0,"",IF(TRIM(A1473)="","AIR-ID REQUIRED",IF(OR(AND(K1473&lt;&gt;"",ISNA(MATCH(K1473,{"Yes","No","Unknown"},0))),AND(Q1473&lt;&gt;"",ISNA(MATCH(Q1473,{"Yes","No","Unknown"},0))),AND(R1473&lt;&gt;"",ISNA(MATCH(R1473,{"Yes","No","Unknown"},0))),AND(T1473&lt;&gt;"",ISNA(MATCH(T1473,{"Yes","No","Unknown"},0))),AND(J1473&lt;&gt;"",ISNA(MATCH(J1473,{"Improving","Stable","Deteriorating","New / Baseline","Not yet known"},0))),AND(Z1473&lt;&gt;"",ISNA(MATCH(Z1473,{"Open","Reviewed","Action Open","Escalated","Closed"},0))),AND(AG1473&lt;&gt;"",ISNA(MATCH(AG1473,{"UC-ID specific","Shared system baseline"},0))),AND(AI1473&lt;&gt;"",ISNA(MATCH(AI1473,{"Low","Medium","High","Critical"},0))),AND(AL1473&lt;&gt;"",COUNTIF(Lists!$A$3:$A$10,AL1473)=0),AND(AO1473&lt;&gt;"",ISNA(MATCH(AO1473,{"Operational monitoring","Performance review","Formal review"},0))),AND(AP1473&lt;&gt;"",ISNA(MATCH(AP1473,{"Raised per Monitoring and Review Plan","Not action-capable","Action-capable: raise not yet set"},0)))),"INVALID VALUE — use the dropdown list",IF(AND(AG1473="UC-ID specific",OR(AF1473="",AF1473="None")),"UC-ID REQUIRED",IF(OR(J1473="",K1473="",Q1473="",R1473="",T1473="",AL1473="",J1473="Not yet known",K1473="Unknown",Q1473="Unknown",R1473="Unknown",T1473="Unknown"),"UNKNOWN TO RESOLVE",IF(AND(K1473="Yes",OR(H1473="",I1473="",M1473="",N1473="",O1473="",P1473="",P1473="None",X1473="")),"BREACH ACTION INCOMPLETE",IF(AND(OR(K1473="Yes",Q1473="Yes"),AL1473="None"),"TRIGGER NOT RECORDED — select the E.4 trigger",IF(AND(OR(AND(AL1473&lt;&gt;"",AL1473&lt;&gt;"None"),R1473="Yes"),AM1473=""),"REASSESSMENT / CONSIDERATION REF REQUIRED",IF(AND(OR(R1473="Yes",T1473="Yes"),U1473=""),"GATE LOG EVENT ID REQUIRED",IF(OR(AND(D1473&lt;&gt;"",NOT(ISNUMBER(D1473))),AND(Y1473&lt;&gt;"",NOT(ISNUMBER(Y1473))),AND(ISNUMBER(D1473),ISNUMBER(Y1473),Y1473&lt;=D1473)),"DATE CHECK — Review and Next Review must be dates, Next after Review",IF(AND(ISNUMBER(AC1473),ISNUMBER(AD1473),AD1473&gt;AC1473),"SAMPLE EXCEEDS POPULATION",IF(AND(ISNUMBER(AD1473),ISNUMBER(AK1473),AD1473&lt;AK1473),"SAMPLE BELOW TIER MINIMUM",IF(AND(AI1473&lt;&gt;"",ISNUMBER(Y1473),AO1473=""),"REVIEW TYPE REQUIRED: operational, performance or formal (§6.4.4)",IF(AND(ISNUMBER(D1473),ISNUMBER(Y1473),AI1473&lt;&gt;"",Y1473-D1473&gt;IF(AI1473="Critical",31,IF(AI1473="High",IF(OR(AO1473="Operational monitoring",AO1473="Performance review"),31,92),IF(AI1473="Medium",IF(AO1473="Operational monitoring",31,IF(AO1473="Performance review",92,366)),366)))),"NEXT REVIEW EXCEEDS TIER CADENCE",IF(OR(AP1473="",AP1473="Action-capable: raise not yet set"),"AGENTIC CADENCE RAISE NOT SET (§6.4.4; size to be set by the Council)",IF(AND(Z1473="Closed",OR(D1473="",E1473="",G1473="",H1473="",I1473="",X1473="",Y1473="",AA1473="",AB1473="",NOT(ISNUMBER(AC1473)),NOT(ISNUMBER(AD1473)),AC1473&lt;1,AD1473&lt;1,AE1473="",AG1473="",AI1473="")),"CLOSURE EVIDENCE MISSING",IF(Z1473="Closed","Closure ready for independent review","Open / review")))))))))))))))))</f>
        <v/>
      </c>
      <c r="AI1473" s="0" t="n"/>
      <c r="AJ1473" s="0">
        <f>IF(AI1473="","",IF(AO1473="Operational monitoring",IF(AI1473="Low","Routine operational monitoring by the Service Owner",IF(AI1473="Medium","Monthly","Continuous (logged at least monthly)")),IF(AO1473="Performance review",IF(AI1473="Critical","At least monthly",IF(AI1473="High","Monthly",IF(AI1473="Medium","Quarterly","Annual"))),IF(AI1473="Critical","Continuous monitoring; formal review at least monthly",IF(AI1473="High","Quarterly","Annual")))))</f>
        <v/>
      </c>
      <c r="AK1473" s="0">
        <f>IF(OR(AI1473="",NOT(ISNUMBER(AC1473))),"",IF(OR(AI1473="Critical",AI1473="High"),MIN(AC1473,MAX(30,ROUNDUP(0.05*AC1473,0))),IF(AI1473="Medium",MIN(AC1473,20),MIN(AC1473,10))))</f>
        <v/>
      </c>
      <c r="AL1473" s="0" t="n"/>
      <c r="AM1473" s="0" t="n"/>
      <c r="AN1473" s="0" t="n"/>
      <c r="AO1473" s="0" t="n"/>
      <c r="AP1473" s="0" t="n"/>
    </row>
    <row r="1474">
      <c r="A1474" s="49" t="n"/>
      <c r="B1474" s="50" t="n"/>
      <c r="C1474" s="50" t="n"/>
      <c r="D1474" s="51" t="n"/>
      <c r="E1474" s="50" t="n"/>
      <c r="F1474" s="50" t="n"/>
      <c r="G1474" s="50" t="n"/>
      <c r="H1474" s="50" t="n"/>
      <c r="I1474" s="50" t="n"/>
      <c r="J1474" s="50" t="n"/>
      <c r="K1474" s="50" t="n"/>
      <c r="L1474" s="50" t="n"/>
      <c r="M1474" s="50" t="n"/>
      <c r="N1474" s="50" t="n"/>
      <c r="O1474" s="51" t="n"/>
      <c r="P1474" s="50" t="n"/>
      <c r="Q1474" s="50" t="n"/>
      <c r="R1474" s="50" t="n"/>
      <c r="S1474" s="50" t="n"/>
      <c r="T1474" s="50" t="n"/>
      <c r="U1474" s="50" t="n"/>
      <c r="V1474" s="50" t="n"/>
      <c r="W1474" s="50" t="n"/>
      <c r="X1474" s="50" t="n"/>
      <c r="Y1474" s="51" t="n"/>
      <c r="Z1474" s="52" t="n"/>
      <c r="AA1474" s="50" t="n"/>
      <c r="AB1474" s="50" t="n"/>
      <c r="AC1474" s="61" t="n"/>
      <c r="AD1474" s="61" t="n"/>
      <c r="AE1474" s="50" t="n"/>
      <c r="AF1474" s="0" t="n"/>
      <c r="AG1474" s="0" t="n"/>
      <c r="AH1474" s="85">
        <f>IF(COUNTA(A1474:AG1474,AI1474,AL1474:AP1474)=0,"",IF(TRIM(A1474)="","AIR-ID REQUIRED",IF(OR(AND(K1474&lt;&gt;"",ISNA(MATCH(K1474,{"Yes","No","Unknown"},0))),AND(Q1474&lt;&gt;"",ISNA(MATCH(Q1474,{"Yes","No","Unknown"},0))),AND(R1474&lt;&gt;"",ISNA(MATCH(R1474,{"Yes","No","Unknown"},0))),AND(T1474&lt;&gt;"",ISNA(MATCH(T1474,{"Yes","No","Unknown"},0))),AND(J1474&lt;&gt;"",ISNA(MATCH(J1474,{"Improving","Stable","Deteriorating","New / Baseline","Not yet known"},0))),AND(Z1474&lt;&gt;"",ISNA(MATCH(Z1474,{"Open","Reviewed","Action Open","Escalated","Closed"},0))),AND(AG1474&lt;&gt;"",ISNA(MATCH(AG1474,{"UC-ID specific","Shared system baseline"},0))),AND(AI1474&lt;&gt;"",ISNA(MATCH(AI1474,{"Low","Medium","High","Critical"},0))),AND(AL1474&lt;&gt;"",COUNTIF(Lists!$A$3:$A$10,AL1474)=0),AND(AO1474&lt;&gt;"",ISNA(MATCH(AO1474,{"Operational monitoring","Performance review","Formal review"},0))),AND(AP1474&lt;&gt;"",ISNA(MATCH(AP1474,{"Raised per Monitoring and Review Plan","Not action-capable","Action-capable: raise not yet set"},0)))),"INVALID VALUE — use the dropdown list",IF(AND(AG1474="UC-ID specific",OR(AF1474="",AF1474="None")),"UC-ID REQUIRED",IF(OR(J1474="",K1474="",Q1474="",R1474="",T1474="",AL1474="",J1474="Not yet known",K1474="Unknown",Q1474="Unknown",R1474="Unknown",T1474="Unknown"),"UNKNOWN TO RESOLVE",IF(AND(K1474="Yes",OR(H1474="",I1474="",M1474="",N1474="",O1474="",P1474="",P1474="None",X1474="")),"BREACH ACTION INCOMPLETE",IF(AND(OR(K1474="Yes",Q1474="Yes"),AL1474="None"),"TRIGGER NOT RECORDED — select the E.4 trigger",IF(AND(OR(AND(AL1474&lt;&gt;"",AL1474&lt;&gt;"None"),R1474="Yes"),AM1474=""),"REASSESSMENT / CONSIDERATION REF REQUIRED",IF(AND(OR(R1474="Yes",T1474="Yes"),U1474=""),"GATE LOG EVENT ID REQUIRED",IF(OR(AND(D1474&lt;&gt;"",NOT(ISNUMBER(D1474))),AND(Y1474&lt;&gt;"",NOT(ISNUMBER(Y1474))),AND(ISNUMBER(D1474),ISNUMBER(Y1474),Y1474&lt;=D1474)),"DATE CHECK — Review and Next Review must be dates, Next after Review",IF(AND(ISNUMBER(AC1474),ISNUMBER(AD1474),AD1474&gt;AC1474),"SAMPLE EXCEEDS POPULATION",IF(AND(ISNUMBER(AD1474),ISNUMBER(AK1474),AD1474&lt;AK1474),"SAMPLE BELOW TIER MINIMUM",IF(AND(AI1474&lt;&gt;"",ISNUMBER(Y1474),AO1474=""),"REVIEW TYPE REQUIRED: operational, performance or formal (§6.4.4)",IF(AND(ISNUMBER(D1474),ISNUMBER(Y1474),AI1474&lt;&gt;"",Y1474-D1474&gt;IF(AI1474="Critical",31,IF(AI1474="High",IF(OR(AO1474="Operational monitoring",AO1474="Performance review"),31,92),IF(AI1474="Medium",IF(AO1474="Operational monitoring",31,IF(AO1474="Performance review",92,366)),366)))),"NEXT REVIEW EXCEEDS TIER CADENCE",IF(OR(AP1474="",AP1474="Action-capable: raise not yet set"),"AGENTIC CADENCE RAISE NOT SET (§6.4.4; size to be set by the Council)",IF(AND(Z1474="Closed",OR(D1474="",E1474="",G1474="",H1474="",I1474="",X1474="",Y1474="",AA1474="",AB1474="",NOT(ISNUMBER(AC1474)),NOT(ISNUMBER(AD1474)),AC1474&lt;1,AD1474&lt;1,AE1474="",AG1474="",AI1474="")),"CLOSURE EVIDENCE MISSING",IF(Z1474="Closed","Closure ready for independent review","Open / review")))))))))))))))))</f>
        <v/>
      </c>
      <c r="AI1474" s="0" t="n"/>
      <c r="AJ1474" s="0">
        <f>IF(AI1474="","",IF(AO1474="Operational monitoring",IF(AI1474="Low","Routine operational monitoring by the Service Owner",IF(AI1474="Medium","Monthly","Continuous (logged at least monthly)")),IF(AO1474="Performance review",IF(AI1474="Critical","At least monthly",IF(AI1474="High","Monthly",IF(AI1474="Medium","Quarterly","Annual"))),IF(AI1474="Critical","Continuous monitoring; formal review at least monthly",IF(AI1474="High","Quarterly","Annual")))))</f>
        <v/>
      </c>
      <c r="AK1474" s="0">
        <f>IF(OR(AI1474="",NOT(ISNUMBER(AC1474))),"",IF(OR(AI1474="Critical",AI1474="High"),MIN(AC1474,MAX(30,ROUNDUP(0.05*AC1474,0))),IF(AI1474="Medium",MIN(AC1474,20),MIN(AC1474,10))))</f>
        <v/>
      </c>
      <c r="AL1474" s="0" t="n"/>
      <c r="AM1474" s="0" t="n"/>
      <c r="AN1474" s="0" t="n"/>
      <c r="AO1474" s="0" t="n"/>
      <c r="AP1474" s="0" t="n"/>
    </row>
    <row r="1475">
      <c r="A1475" s="49" t="n"/>
      <c r="B1475" s="50" t="n"/>
      <c r="C1475" s="50" t="n"/>
      <c r="D1475" s="51" t="n"/>
      <c r="E1475" s="50" t="n"/>
      <c r="F1475" s="50" t="n"/>
      <c r="G1475" s="50" t="n"/>
      <c r="H1475" s="50" t="n"/>
      <c r="I1475" s="50" t="n"/>
      <c r="J1475" s="50" t="n"/>
      <c r="K1475" s="50" t="n"/>
      <c r="L1475" s="50" t="n"/>
      <c r="M1475" s="50" t="n"/>
      <c r="N1475" s="50" t="n"/>
      <c r="O1475" s="51" t="n"/>
      <c r="P1475" s="50" t="n"/>
      <c r="Q1475" s="50" t="n"/>
      <c r="R1475" s="50" t="n"/>
      <c r="S1475" s="50" t="n"/>
      <c r="T1475" s="50" t="n"/>
      <c r="U1475" s="50" t="n"/>
      <c r="V1475" s="50" t="n"/>
      <c r="W1475" s="50" t="n"/>
      <c r="X1475" s="50" t="n"/>
      <c r="Y1475" s="51" t="n"/>
      <c r="Z1475" s="52" t="n"/>
      <c r="AA1475" s="50" t="n"/>
      <c r="AB1475" s="50" t="n"/>
      <c r="AC1475" s="61" t="n"/>
      <c r="AD1475" s="61" t="n"/>
      <c r="AE1475" s="50" t="n"/>
      <c r="AF1475" s="0" t="n"/>
      <c r="AG1475" s="0" t="n"/>
      <c r="AH1475" s="85">
        <f>IF(COUNTA(A1475:AG1475,AI1475,AL1475:AP1475)=0,"",IF(TRIM(A1475)="","AIR-ID REQUIRED",IF(OR(AND(K1475&lt;&gt;"",ISNA(MATCH(K1475,{"Yes","No","Unknown"},0))),AND(Q1475&lt;&gt;"",ISNA(MATCH(Q1475,{"Yes","No","Unknown"},0))),AND(R1475&lt;&gt;"",ISNA(MATCH(R1475,{"Yes","No","Unknown"},0))),AND(T1475&lt;&gt;"",ISNA(MATCH(T1475,{"Yes","No","Unknown"},0))),AND(J1475&lt;&gt;"",ISNA(MATCH(J1475,{"Improving","Stable","Deteriorating","New / Baseline","Not yet known"},0))),AND(Z1475&lt;&gt;"",ISNA(MATCH(Z1475,{"Open","Reviewed","Action Open","Escalated","Closed"},0))),AND(AG1475&lt;&gt;"",ISNA(MATCH(AG1475,{"UC-ID specific","Shared system baseline"},0))),AND(AI1475&lt;&gt;"",ISNA(MATCH(AI1475,{"Low","Medium","High","Critical"},0))),AND(AL1475&lt;&gt;"",COUNTIF(Lists!$A$3:$A$10,AL1475)=0),AND(AO1475&lt;&gt;"",ISNA(MATCH(AO1475,{"Operational monitoring","Performance review","Formal review"},0))),AND(AP1475&lt;&gt;"",ISNA(MATCH(AP1475,{"Raised per Monitoring and Review Plan","Not action-capable","Action-capable: raise not yet set"},0)))),"INVALID VALUE — use the dropdown list",IF(AND(AG1475="UC-ID specific",OR(AF1475="",AF1475="None")),"UC-ID REQUIRED",IF(OR(J1475="",K1475="",Q1475="",R1475="",T1475="",AL1475="",J1475="Not yet known",K1475="Unknown",Q1475="Unknown",R1475="Unknown",T1475="Unknown"),"UNKNOWN TO RESOLVE",IF(AND(K1475="Yes",OR(H1475="",I1475="",M1475="",N1475="",O1475="",P1475="",P1475="None",X1475="")),"BREACH ACTION INCOMPLETE",IF(AND(OR(K1475="Yes",Q1475="Yes"),AL1475="None"),"TRIGGER NOT RECORDED — select the E.4 trigger",IF(AND(OR(AND(AL1475&lt;&gt;"",AL1475&lt;&gt;"None"),R1475="Yes"),AM1475=""),"REASSESSMENT / CONSIDERATION REF REQUIRED",IF(AND(OR(R1475="Yes",T1475="Yes"),U1475=""),"GATE LOG EVENT ID REQUIRED",IF(OR(AND(D1475&lt;&gt;"",NOT(ISNUMBER(D1475))),AND(Y1475&lt;&gt;"",NOT(ISNUMBER(Y1475))),AND(ISNUMBER(D1475),ISNUMBER(Y1475),Y1475&lt;=D1475)),"DATE CHECK — Review and Next Review must be dates, Next after Review",IF(AND(ISNUMBER(AC1475),ISNUMBER(AD1475),AD1475&gt;AC1475),"SAMPLE EXCEEDS POPULATION",IF(AND(ISNUMBER(AD1475),ISNUMBER(AK1475),AD1475&lt;AK1475),"SAMPLE BELOW TIER MINIMUM",IF(AND(AI1475&lt;&gt;"",ISNUMBER(Y1475),AO1475=""),"REVIEW TYPE REQUIRED: operational, performance or formal (§6.4.4)",IF(AND(ISNUMBER(D1475),ISNUMBER(Y1475),AI1475&lt;&gt;"",Y1475-D1475&gt;IF(AI1475="Critical",31,IF(AI1475="High",IF(OR(AO1475="Operational monitoring",AO1475="Performance review"),31,92),IF(AI1475="Medium",IF(AO1475="Operational monitoring",31,IF(AO1475="Performance review",92,366)),366)))),"NEXT REVIEW EXCEEDS TIER CADENCE",IF(OR(AP1475="",AP1475="Action-capable: raise not yet set"),"AGENTIC CADENCE RAISE NOT SET (§6.4.4; size to be set by the Council)",IF(AND(Z1475="Closed",OR(D1475="",E1475="",G1475="",H1475="",I1475="",X1475="",Y1475="",AA1475="",AB1475="",NOT(ISNUMBER(AC1475)),NOT(ISNUMBER(AD1475)),AC1475&lt;1,AD1475&lt;1,AE1475="",AG1475="",AI1475="")),"CLOSURE EVIDENCE MISSING",IF(Z1475="Closed","Closure ready for independent review","Open / review")))))))))))))))))</f>
        <v/>
      </c>
      <c r="AI1475" s="0" t="n"/>
      <c r="AJ1475" s="0">
        <f>IF(AI1475="","",IF(AO1475="Operational monitoring",IF(AI1475="Low","Routine operational monitoring by the Service Owner",IF(AI1475="Medium","Monthly","Continuous (logged at least monthly)")),IF(AO1475="Performance review",IF(AI1475="Critical","At least monthly",IF(AI1475="High","Monthly",IF(AI1475="Medium","Quarterly","Annual"))),IF(AI1475="Critical","Continuous monitoring; formal review at least monthly",IF(AI1475="High","Quarterly","Annual")))))</f>
        <v/>
      </c>
      <c r="AK1475" s="0">
        <f>IF(OR(AI1475="",NOT(ISNUMBER(AC1475))),"",IF(OR(AI1475="Critical",AI1475="High"),MIN(AC1475,MAX(30,ROUNDUP(0.05*AC1475,0))),IF(AI1475="Medium",MIN(AC1475,20),MIN(AC1475,10))))</f>
        <v/>
      </c>
      <c r="AL1475" s="0" t="n"/>
      <c r="AM1475" s="0" t="n"/>
      <c r="AN1475" s="0" t="n"/>
      <c r="AO1475" s="0" t="n"/>
      <c r="AP1475" s="0" t="n"/>
    </row>
    <row r="1476">
      <c r="A1476" s="49" t="n"/>
      <c r="B1476" s="50" t="n"/>
      <c r="C1476" s="50" t="n"/>
      <c r="D1476" s="51" t="n"/>
      <c r="E1476" s="50" t="n"/>
      <c r="F1476" s="50" t="n"/>
      <c r="G1476" s="50" t="n"/>
      <c r="H1476" s="50" t="n"/>
      <c r="I1476" s="50" t="n"/>
      <c r="J1476" s="50" t="n"/>
      <c r="K1476" s="50" t="n"/>
      <c r="L1476" s="50" t="n"/>
      <c r="M1476" s="50" t="n"/>
      <c r="N1476" s="50" t="n"/>
      <c r="O1476" s="51" t="n"/>
      <c r="P1476" s="50" t="n"/>
      <c r="Q1476" s="50" t="n"/>
      <c r="R1476" s="50" t="n"/>
      <c r="S1476" s="50" t="n"/>
      <c r="T1476" s="50" t="n"/>
      <c r="U1476" s="50" t="n"/>
      <c r="V1476" s="50" t="n"/>
      <c r="W1476" s="50" t="n"/>
      <c r="X1476" s="50" t="n"/>
      <c r="Y1476" s="51" t="n"/>
      <c r="Z1476" s="52" t="n"/>
      <c r="AA1476" s="50" t="n"/>
      <c r="AB1476" s="50" t="n"/>
      <c r="AC1476" s="61" t="n"/>
      <c r="AD1476" s="61" t="n"/>
      <c r="AE1476" s="50" t="n"/>
      <c r="AF1476" s="0" t="n"/>
      <c r="AG1476" s="0" t="n"/>
      <c r="AH1476" s="85">
        <f>IF(COUNTA(A1476:AG1476,AI1476,AL1476:AP1476)=0,"",IF(TRIM(A1476)="","AIR-ID REQUIRED",IF(OR(AND(K1476&lt;&gt;"",ISNA(MATCH(K1476,{"Yes","No","Unknown"},0))),AND(Q1476&lt;&gt;"",ISNA(MATCH(Q1476,{"Yes","No","Unknown"},0))),AND(R1476&lt;&gt;"",ISNA(MATCH(R1476,{"Yes","No","Unknown"},0))),AND(T1476&lt;&gt;"",ISNA(MATCH(T1476,{"Yes","No","Unknown"},0))),AND(J1476&lt;&gt;"",ISNA(MATCH(J1476,{"Improving","Stable","Deteriorating","New / Baseline","Not yet known"},0))),AND(Z1476&lt;&gt;"",ISNA(MATCH(Z1476,{"Open","Reviewed","Action Open","Escalated","Closed"},0))),AND(AG1476&lt;&gt;"",ISNA(MATCH(AG1476,{"UC-ID specific","Shared system baseline"},0))),AND(AI1476&lt;&gt;"",ISNA(MATCH(AI1476,{"Low","Medium","High","Critical"},0))),AND(AL1476&lt;&gt;"",COUNTIF(Lists!$A$3:$A$10,AL1476)=0),AND(AO1476&lt;&gt;"",ISNA(MATCH(AO1476,{"Operational monitoring","Performance review","Formal review"},0))),AND(AP1476&lt;&gt;"",ISNA(MATCH(AP1476,{"Raised per Monitoring and Review Plan","Not action-capable","Action-capable: raise not yet set"},0)))),"INVALID VALUE — use the dropdown list",IF(AND(AG1476="UC-ID specific",OR(AF1476="",AF1476="None")),"UC-ID REQUIRED",IF(OR(J1476="",K1476="",Q1476="",R1476="",T1476="",AL1476="",J1476="Not yet known",K1476="Unknown",Q1476="Unknown",R1476="Unknown",T1476="Unknown"),"UNKNOWN TO RESOLVE",IF(AND(K1476="Yes",OR(H1476="",I1476="",M1476="",N1476="",O1476="",P1476="",P1476="None",X1476="")),"BREACH ACTION INCOMPLETE",IF(AND(OR(K1476="Yes",Q1476="Yes"),AL1476="None"),"TRIGGER NOT RECORDED — select the E.4 trigger",IF(AND(OR(AND(AL1476&lt;&gt;"",AL1476&lt;&gt;"None"),R1476="Yes"),AM1476=""),"REASSESSMENT / CONSIDERATION REF REQUIRED",IF(AND(OR(R1476="Yes",T1476="Yes"),U1476=""),"GATE LOG EVENT ID REQUIRED",IF(OR(AND(D1476&lt;&gt;"",NOT(ISNUMBER(D1476))),AND(Y1476&lt;&gt;"",NOT(ISNUMBER(Y1476))),AND(ISNUMBER(D1476),ISNUMBER(Y1476),Y1476&lt;=D1476)),"DATE CHECK — Review and Next Review must be dates, Next after Review",IF(AND(ISNUMBER(AC1476),ISNUMBER(AD1476),AD1476&gt;AC1476),"SAMPLE EXCEEDS POPULATION",IF(AND(ISNUMBER(AD1476),ISNUMBER(AK1476),AD1476&lt;AK1476),"SAMPLE BELOW TIER MINIMUM",IF(AND(AI1476&lt;&gt;"",ISNUMBER(Y1476),AO1476=""),"REVIEW TYPE REQUIRED: operational, performance or formal (§6.4.4)",IF(AND(ISNUMBER(D1476),ISNUMBER(Y1476),AI1476&lt;&gt;"",Y1476-D1476&gt;IF(AI1476="Critical",31,IF(AI1476="High",IF(OR(AO1476="Operational monitoring",AO1476="Performance review"),31,92),IF(AI1476="Medium",IF(AO1476="Operational monitoring",31,IF(AO1476="Performance review",92,366)),366)))),"NEXT REVIEW EXCEEDS TIER CADENCE",IF(OR(AP1476="",AP1476="Action-capable: raise not yet set"),"AGENTIC CADENCE RAISE NOT SET (§6.4.4; size to be set by the Council)",IF(AND(Z1476="Closed",OR(D1476="",E1476="",G1476="",H1476="",I1476="",X1476="",Y1476="",AA1476="",AB1476="",NOT(ISNUMBER(AC1476)),NOT(ISNUMBER(AD1476)),AC1476&lt;1,AD1476&lt;1,AE1476="",AG1476="",AI1476="")),"CLOSURE EVIDENCE MISSING",IF(Z1476="Closed","Closure ready for independent review","Open / review")))))))))))))))))</f>
        <v/>
      </c>
      <c r="AI1476" s="0" t="n"/>
      <c r="AJ1476" s="0">
        <f>IF(AI1476="","",IF(AO1476="Operational monitoring",IF(AI1476="Low","Routine operational monitoring by the Service Owner",IF(AI1476="Medium","Monthly","Continuous (logged at least monthly)")),IF(AO1476="Performance review",IF(AI1476="Critical","At least monthly",IF(AI1476="High","Monthly",IF(AI1476="Medium","Quarterly","Annual"))),IF(AI1476="Critical","Continuous monitoring; formal review at least monthly",IF(AI1476="High","Quarterly","Annual")))))</f>
        <v/>
      </c>
      <c r="AK1476" s="0">
        <f>IF(OR(AI1476="",NOT(ISNUMBER(AC1476))),"",IF(OR(AI1476="Critical",AI1476="High"),MIN(AC1476,MAX(30,ROUNDUP(0.05*AC1476,0))),IF(AI1476="Medium",MIN(AC1476,20),MIN(AC1476,10))))</f>
        <v/>
      </c>
      <c r="AL1476" s="0" t="n"/>
      <c r="AM1476" s="0" t="n"/>
      <c r="AN1476" s="0" t="n"/>
      <c r="AO1476" s="0" t="n"/>
      <c r="AP1476" s="0" t="n"/>
    </row>
    <row r="1477">
      <c r="A1477" s="49" t="n"/>
      <c r="B1477" s="50" t="n"/>
      <c r="C1477" s="50" t="n"/>
      <c r="D1477" s="51" t="n"/>
      <c r="E1477" s="50" t="n"/>
      <c r="F1477" s="50" t="n"/>
      <c r="G1477" s="50" t="n"/>
      <c r="H1477" s="50" t="n"/>
      <c r="I1477" s="50" t="n"/>
      <c r="J1477" s="50" t="n"/>
      <c r="K1477" s="50" t="n"/>
      <c r="L1477" s="50" t="n"/>
      <c r="M1477" s="50" t="n"/>
      <c r="N1477" s="50" t="n"/>
      <c r="O1477" s="51" t="n"/>
      <c r="P1477" s="50" t="n"/>
      <c r="Q1477" s="50" t="n"/>
      <c r="R1477" s="50" t="n"/>
      <c r="S1477" s="50" t="n"/>
      <c r="T1477" s="50" t="n"/>
      <c r="U1477" s="50" t="n"/>
      <c r="V1477" s="50" t="n"/>
      <c r="W1477" s="50" t="n"/>
      <c r="X1477" s="50" t="n"/>
      <c r="Y1477" s="51" t="n"/>
      <c r="Z1477" s="52" t="n"/>
      <c r="AA1477" s="50" t="n"/>
      <c r="AB1477" s="50" t="n"/>
      <c r="AC1477" s="61" t="n"/>
      <c r="AD1477" s="61" t="n"/>
      <c r="AE1477" s="50" t="n"/>
      <c r="AF1477" s="0" t="n"/>
      <c r="AG1477" s="0" t="n"/>
      <c r="AH1477" s="85">
        <f>IF(COUNTA(A1477:AG1477,AI1477,AL1477:AP1477)=0,"",IF(TRIM(A1477)="","AIR-ID REQUIRED",IF(OR(AND(K1477&lt;&gt;"",ISNA(MATCH(K1477,{"Yes","No","Unknown"},0))),AND(Q1477&lt;&gt;"",ISNA(MATCH(Q1477,{"Yes","No","Unknown"},0))),AND(R1477&lt;&gt;"",ISNA(MATCH(R1477,{"Yes","No","Unknown"},0))),AND(T1477&lt;&gt;"",ISNA(MATCH(T1477,{"Yes","No","Unknown"},0))),AND(J1477&lt;&gt;"",ISNA(MATCH(J1477,{"Improving","Stable","Deteriorating","New / Baseline","Not yet known"},0))),AND(Z1477&lt;&gt;"",ISNA(MATCH(Z1477,{"Open","Reviewed","Action Open","Escalated","Closed"},0))),AND(AG1477&lt;&gt;"",ISNA(MATCH(AG1477,{"UC-ID specific","Shared system baseline"},0))),AND(AI1477&lt;&gt;"",ISNA(MATCH(AI1477,{"Low","Medium","High","Critical"},0))),AND(AL1477&lt;&gt;"",COUNTIF(Lists!$A$3:$A$10,AL1477)=0),AND(AO1477&lt;&gt;"",ISNA(MATCH(AO1477,{"Operational monitoring","Performance review","Formal review"},0))),AND(AP1477&lt;&gt;"",ISNA(MATCH(AP1477,{"Raised per Monitoring and Review Plan","Not action-capable","Action-capable: raise not yet set"},0)))),"INVALID VALUE — use the dropdown list",IF(AND(AG1477="UC-ID specific",OR(AF1477="",AF1477="None")),"UC-ID REQUIRED",IF(OR(J1477="",K1477="",Q1477="",R1477="",T1477="",AL1477="",J1477="Not yet known",K1477="Unknown",Q1477="Unknown",R1477="Unknown",T1477="Unknown"),"UNKNOWN TO RESOLVE",IF(AND(K1477="Yes",OR(H1477="",I1477="",M1477="",N1477="",O1477="",P1477="",P1477="None",X1477="")),"BREACH ACTION INCOMPLETE",IF(AND(OR(K1477="Yes",Q1477="Yes"),AL1477="None"),"TRIGGER NOT RECORDED — select the E.4 trigger",IF(AND(OR(AND(AL1477&lt;&gt;"",AL1477&lt;&gt;"None"),R1477="Yes"),AM1477=""),"REASSESSMENT / CONSIDERATION REF REQUIRED",IF(AND(OR(R1477="Yes",T1477="Yes"),U1477=""),"GATE LOG EVENT ID REQUIRED",IF(OR(AND(D1477&lt;&gt;"",NOT(ISNUMBER(D1477))),AND(Y1477&lt;&gt;"",NOT(ISNUMBER(Y1477))),AND(ISNUMBER(D1477),ISNUMBER(Y1477),Y1477&lt;=D1477)),"DATE CHECK — Review and Next Review must be dates, Next after Review",IF(AND(ISNUMBER(AC1477),ISNUMBER(AD1477),AD1477&gt;AC1477),"SAMPLE EXCEEDS POPULATION",IF(AND(ISNUMBER(AD1477),ISNUMBER(AK1477),AD1477&lt;AK1477),"SAMPLE BELOW TIER MINIMUM",IF(AND(AI1477&lt;&gt;"",ISNUMBER(Y1477),AO1477=""),"REVIEW TYPE REQUIRED: operational, performance or formal (§6.4.4)",IF(AND(ISNUMBER(D1477),ISNUMBER(Y1477),AI1477&lt;&gt;"",Y1477-D1477&gt;IF(AI1477="Critical",31,IF(AI1477="High",IF(OR(AO1477="Operational monitoring",AO1477="Performance review"),31,92),IF(AI1477="Medium",IF(AO1477="Operational monitoring",31,IF(AO1477="Performance review",92,366)),366)))),"NEXT REVIEW EXCEEDS TIER CADENCE",IF(OR(AP1477="",AP1477="Action-capable: raise not yet set"),"AGENTIC CADENCE RAISE NOT SET (§6.4.4; size to be set by the Council)",IF(AND(Z1477="Closed",OR(D1477="",E1477="",G1477="",H1477="",I1477="",X1477="",Y1477="",AA1477="",AB1477="",NOT(ISNUMBER(AC1477)),NOT(ISNUMBER(AD1477)),AC1477&lt;1,AD1477&lt;1,AE1477="",AG1477="",AI1477="")),"CLOSURE EVIDENCE MISSING",IF(Z1477="Closed","Closure ready for independent review","Open / review")))))))))))))))))</f>
        <v/>
      </c>
      <c r="AI1477" s="0" t="n"/>
      <c r="AJ1477" s="0">
        <f>IF(AI1477="","",IF(AO1477="Operational monitoring",IF(AI1477="Low","Routine operational monitoring by the Service Owner",IF(AI1477="Medium","Monthly","Continuous (logged at least monthly)")),IF(AO1477="Performance review",IF(AI1477="Critical","At least monthly",IF(AI1477="High","Monthly",IF(AI1477="Medium","Quarterly","Annual"))),IF(AI1477="Critical","Continuous monitoring; formal review at least monthly",IF(AI1477="High","Quarterly","Annual")))))</f>
        <v/>
      </c>
      <c r="AK1477" s="0">
        <f>IF(OR(AI1477="",NOT(ISNUMBER(AC1477))),"",IF(OR(AI1477="Critical",AI1477="High"),MIN(AC1477,MAX(30,ROUNDUP(0.05*AC1477,0))),IF(AI1477="Medium",MIN(AC1477,20),MIN(AC1477,10))))</f>
        <v/>
      </c>
      <c r="AL1477" s="0" t="n"/>
      <c r="AM1477" s="0" t="n"/>
      <c r="AN1477" s="0" t="n"/>
      <c r="AO1477" s="0" t="n"/>
      <c r="AP1477" s="0" t="n"/>
    </row>
    <row r="1478">
      <c r="A1478" s="49" t="n"/>
      <c r="B1478" s="50" t="n"/>
      <c r="C1478" s="50" t="n"/>
      <c r="D1478" s="51" t="n"/>
      <c r="E1478" s="50" t="n"/>
      <c r="F1478" s="50" t="n"/>
      <c r="G1478" s="50" t="n"/>
      <c r="H1478" s="50" t="n"/>
      <c r="I1478" s="50" t="n"/>
      <c r="J1478" s="50" t="n"/>
      <c r="K1478" s="50" t="n"/>
      <c r="L1478" s="50" t="n"/>
      <c r="M1478" s="50" t="n"/>
      <c r="N1478" s="50" t="n"/>
      <c r="O1478" s="51" t="n"/>
      <c r="P1478" s="50" t="n"/>
      <c r="Q1478" s="50" t="n"/>
      <c r="R1478" s="50" t="n"/>
      <c r="S1478" s="50" t="n"/>
      <c r="T1478" s="50" t="n"/>
      <c r="U1478" s="50" t="n"/>
      <c r="V1478" s="50" t="n"/>
      <c r="W1478" s="50" t="n"/>
      <c r="X1478" s="50" t="n"/>
      <c r="Y1478" s="51" t="n"/>
      <c r="Z1478" s="52" t="n"/>
      <c r="AA1478" s="50" t="n"/>
      <c r="AB1478" s="50" t="n"/>
      <c r="AC1478" s="61" t="n"/>
      <c r="AD1478" s="61" t="n"/>
      <c r="AE1478" s="50" t="n"/>
      <c r="AF1478" s="0" t="n"/>
      <c r="AG1478" s="0" t="n"/>
      <c r="AH1478" s="85">
        <f>IF(COUNTA(A1478:AG1478,AI1478,AL1478:AP1478)=0,"",IF(TRIM(A1478)="","AIR-ID REQUIRED",IF(OR(AND(K1478&lt;&gt;"",ISNA(MATCH(K1478,{"Yes","No","Unknown"},0))),AND(Q1478&lt;&gt;"",ISNA(MATCH(Q1478,{"Yes","No","Unknown"},0))),AND(R1478&lt;&gt;"",ISNA(MATCH(R1478,{"Yes","No","Unknown"},0))),AND(T1478&lt;&gt;"",ISNA(MATCH(T1478,{"Yes","No","Unknown"},0))),AND(J1478&lt;&gt;"",ISNA(MATCH(J1478,{"Improving","Stable","Deteriorating","New / Baseline","Not yet known"},0))),AND(Z1478&lt;&gt;"",ISNA(MATCH(Z1478,{"Open","Reviewed","Action Open","Escalated","Closed"},0))),AND(AG1478&lt;&gt;"",ISNA(MATCH(AG1478,{"UC-ID specific","Shared system baseline"},0))),AND(AI1478&lt;&gt;"",ISNA(MATCH(AI1478,{"Low","Medium","High","Critical"},0))),AND(AL1478&lt;&gt;"",COUNTIF(Lists!$A$3:$A$10,AL1478)=0),AND(AO1478&lt;&gt;"",ISNA(MATCH(AO1478,{"Operational monitoring","Performance review","Formal review"},0))),AND(AP1478&lt;&gt;"",ISNA(MATCH(AP1478,{"Raised per Monitoring and Review Plan","Not action-capable","Action-capable: raise not yet set"},0)))),"INVALID VALUE — use the dropdown list",IF(AND(AG1478="UC-ID specific",OR(AF1478="",AF1478="None")),"UC-ID REQUIRED",IF(OR(J1478="",K1478="",Q1478="",R1478="",T1478="",AL1478="",J1478="Not yet known",K1478="Unknown",Q1478="Unknown",R1478="Unknown",T1478="Unknown"),"UNKNOWN TO RESOLVE",IF(AND(K1478="Yes",OR(H1478="",I1478="",M1478="",N1478="",O1478="",P1478="",P1478="None",X1478="")),"BREACH ACTION INCOMPLETE",IF(AND(OR(K1478="Yes",Q1478="Yes"),AL1478="None"),"TRIGGER NOT RECORDED — select the E.4 trigger",IF(AND(OR(AND(AL1478&lt;&gt;"",AL1478&lt;&gt;"None"),R1478="Yes"),AM1478=""),"REASSESSMENT / CONSIDERATION REF REQUIRED",IF(AND(OR(R1478="Yes",T1478="Yes"),U1478=""),"GATE LOG EVENT ID REQUIRED",IF(OR(AND(D1478&lt;&gt;"",NOT(ISNUMBER(D1478))),AND(Y1478&lt;&gt;"",NOT(ISNUMBER(Y1478))),AND(ISNUMBER(D1478),ISNUMBER(Y1478),Y1478&lt;=D1478)),"DATE CHECK — Review and Next Review must be dates, Next after Review",IF(AND(ISNUMBER(AC1478),ISNUMBER(AD1478),AD1478&gt;AC1478),"SAMPLE EXCEEDS POPULATION",IF(AND(ISNUMBER(AD1478),ISNUMBER(AK1478),AD1478&lt;AK1478),"SAMPLE BELOW TIER MINIMUM",IF(AND(AI1478&lt;&gt;"",ISNUMBER(Y1478),AO1478=""),"REVIEW TYPE REQUIRED: operational, performance or formal (§6.4.4)",IF(AND(ISNUMBER(D1478),ISNUMBER(Y1478),AI1478&lt;&gt;"",Y1478-D1478&gt;IF(AI1478="Critical",31,IF(AI1478="High",IF(OR(AO1478="Operational monitoring",AO1478="Performance review"),31,92),IF(AI1478="Medium",IF(AO1478="Operational monitoring",31,IF(AO1478="Performance review",92,366)),366)))),"NEXT REVIEW EXCEEDS TIER CADENCE",IF(OR(AP1478="",AP1478="Action-capable: raise not yet set"),"AGENTIC CADENCE RAISE NOT SET (§6.4.4; size to be set by the Council)",IF(AND(Z1478="Closed",OR(D1478="",E1478="",G1478="",H1478="",I1478="",X1478="",Y1478="",AA1478="",AB1478="",NOT(ISNUMBER(AC1478)),NOT(ISNUMBER(AD1478)),AC1478&lt;1,AD1478&lt;1,AE1478="",AG1478="",AI1478="")),"CLOSURE EVIDENCE MISSING",IF(Z1478="Closed","Closure ready for independent review","Open / review")))))))))))))))))</f>
        <v/>
      </c>
      <c r="AI1478" s="0" t="n"/>
      <c r="AJ1478" s="0">
        <f>IF(AI1478="","",IF(AO1478="Operational monitoring",IF(AI1478="Low","Routine operational monitoring by the Service Owner",IF(AI1478="Medium","Monthly","Continuous (logged at least monthly)")),IF(AO1478="Performance review",IF(AI1478="Critical","At least monthly",IF(AI1478="High","Monthly",IF(AI1478="Medium","Quarterly","Annual"))),IF(AI1478="Critical","Continuous monitoring; formal review at least monthly",IF(AI1478="High","Quarterly","Annual")))))</f>
        <v/>
      </c>
      <c r="AK1478" s="0">
        <f>IF(OR(AI1478="",NOT(ISNUMBER(AC1478))),"",IF(OR(AI1478="Critical",AI1478="High"),MIN(AC1478,MAX(30,ROUNDUP(0.05*AC1478,0))),IF(AI1478="Medium",MIN(AC1478,20),MIN(AC1478,10))))</f>
        <v/>
      </c>
      <c r="AL1478" s="0" t="n"/>
      <c r="AM1478" s="0" t="n"/>
      <c r="AN1478" s="0" t="n"/>
      <c r="AO1478" s="0" t="n"/>
      <c r="AP1478" s="0" t="n"/>
    </row>
    <row r="1479">
      <c r="A1479" s="49" t="n"/>
      <c r="B1479" s="50" t="n"/>
      <c r="C1479" s="50" t="n"/>
      <c r="D1479" s="51" t="n"/>
      <c r="E1479" s="50" t="n"/>
      <c r="F1479" s="50" t="n"/>
      <c r="G1479" s="50" t="n"/>
      <c r="H1479" s="50" t="n"/>
      <c r="I1479" s="50" t="n"/>
      <c r="J1479" s="50" t="n"/>
      <c r="K1479" s="50" t="n"/>
      <c r="L1479" s="50" t="n"/>
      <c r="M1479" s="50" t="n"/>
      <c r="N1479" s="50" t="n"/>
      <c r="O1479" s="51" t="n"/>
      <c r="P1479" s="50" t="n"/>
      <c r="Q1479" s="50" t="n"/>
      <c r="R1479" s="50" t="n"/>
      <c r="S1479" s="50" t="n"/>
      <c r="T1479" s="50" t="n"/>
      <c r="U1479" s="50" t="n"/>
      <c r="V1479" s="50" t="n"/>
      <c r="W1479" s="50" t="n"/>
      <c r="X1479" s="50" t="n"/>
      <c r="Y1479" s="51" t="n"/>
      <c r="Z1479" s="52" t="n"/>
      <c r="AA1479" s="50" t="n"/>
      <c r="AB1479" s="50" t="n"/>
      <c r="AC1479" s="61" t="n"/>
      <c r="AD1479" s="61" t="n"/>
      <c r="AE1479" s="50" t="n"/>
      <c r="AF1479" s="0" t="n"/>
      <c r="AG1479" s="0" t="n"/>
      <c r="AH1479" s="85">
        <f>IF(COUNTA(A1479:AG1479,AI1479,AL1479:AP1479)=0,"",IF(TRIM(A1479)="","AIR-ID REQUIRED",IF(OR(AND(K1479&lt;&gt;"",ISNA(MATCH(K1479,{"Yes","No","Unknown"},0))),AND(Q1479&lt;&gt;"",ISNA(MATCH(Q1479,{"Yes","No","Unknown"},0))),AND(R1479&lt;&gt;"",ISNA(MATCH(R1479,{"Yes","No","Unknown"},0))),AND(T1479&lt;&gt;"",ISNA(MATCH(T1479,{"Yes","No","Unknown"},0))),AND(J1479&lt;&gt;"",ISNA(MATCH(J1479,{"Improving","Stable","Deteriorating","New / Baseline","Not yet known"},0))),AND(Z1479&lt;&gt;"",ISNA(MATCH(Z1479,{"Open","Reviewed","Action Open","Escalated","Closed"},0))),AND(AG1479&lt;&gt;"",ISNA(MATCH(AG1479,{"UC-ID specific","Shared system baseline"},0))),AND(AI1479&lt;&gt;"",ISNA(MATCH(AI1479,{"Low","Medium","High","Critical"},0))),AND(AL1479&lt;&gt;"",COUNTIF(Lists!$A$3:$A$10,AL1479)=0),AND(AO1479&lt;&gt;"",ISNA(MATCH(AO1479,{"Operational monitoring","Performance review","Formal review"},0))),AND(AP1479&lt;&gt;"",ISNA(MATCH(AP1479,{"Raised per Monitoring and Review Plan","Not action-capable","Action-capable: raise not yet set"},0)))),"INVALID VALUE — use the dropdown list",IF(AND(AG1479="UC-ID specific",OR(AF1479="",AF1479="None")),"UC-ID REQUIRED",IF(OR(J1479="",K1479="",Q1479="",R1479="",T1479="",AL1479="",J1479="Not yet known",K1479="Unknown",Q1479="Unknown",R1479="Unknown",T1479="Unknown"),"UNKNOWN TO RESOLVE",IF(AND(K1479="Yes",OR(H1479="",I1479="",M1479="",N1479="",O1479="",P1479="",P1479="None",X1479="")),"BREACH ACTION INCOMPLETE",IF(AND(OR(K1479="Yes",Q1479="Yes"),AL1479="None"),"TRIGGER NOT RECORDED — select the E.4 trigger",IF(AND(OR(AND(AL1479&lt;&gt;"",AL1479&lt;&gt;"None"),R1479="Yes"),AM1479=""),"REASSESSMENT / CONSIDERATION REF REQUIRED",IF(AND(OR(R1479="Yes",T1479="Yes"),U1479=""),"GATE LOG EVENT ID REQUIRED",IF(OR(AND(D1479&lt;&gt;"",NOT(ISNUMBER(D1479))),AND(Y1479&lt;&gt;"",NOT(ISNUMBER(Y1479))),AND(ISNUMBER(D1479),ISNUMBER(Y1479),Y1479&lt;=D1479)),"DATE CHECK — Review and Next Review must be dates, Next after Review",IF(AND(ISNUMBER(AC1479),ISNUMBER(AD1479),AD1479&gt;AC1479),"SAMPLE EXCEEDS POPULATION",IF(AND(ISNUMBER(AD1479),ISNUMBER(AK1479),AD1479&lt;AK1479),"SAMPLE BELOW TIER MINIMUM",IF(AND(AI1479&lt;&gt;"",ISNUMBER(Y1479),AO1479=""),"REVIEW TYPE REQUIRED: operational, performance or formal (§6.4.4)",IF(AND(ISNUMBER(D1479),ISNUMBER(Y1479),AI1479&lt;&gt;"",Y1479-D1479&gt;IF(AI1479="Critical",31,IF(AI1479="High",IF(OR(AO1479="Operational monitoring",AO1479="Performance review"),31,92),IF(AI1479="Medium",IF(AO1479="Operational monitoring",31,IF(AO1479="Performance review",92,366)),366)))),"NEXT REVIEW EXCEEDS TIER CADENCE",IF(OR(AP1479="",AP1479="Action-capable: raise not yet set"),"AGENTIC CADENCE RAISE NOT SET (§6.4.4; size to be set by the Council)",IF(AND(Z1479="Closed",OR(D1479="",E1479="",G1479="",H1479="",I1479="",X1479="",Y1479="",AA1479="",AB1479="",NOT(ISNUMBER(AC1479)),NOT(ISNUMBER(AD1479)),AC1479&lt;1,AD1479&lt;1,AE1479="",AG1479="",AI1479="")),"CLOSURE EVIDENCE MISSING",IF(Z1479="Closed","Closure ready for independent review","Open / review")))))))))))))))))</f>
        <v/>
      </c>
      <c r="AI1479" s="0" t="n"/>
      <c r="AJ1479" s="0">
        <f>IF(AI1479="","",IF(AO1479="Operational monitoring",IF(AI1479="Low","Routine operational monitoring by the Service Owner",IF(AI1479="Medium","Monthly","Continuous (logged at least monthly)")),IF(AO1479="Performance review",IF(AI1479="Critical","At least monthly",IF(AI1479="High","Monthly",IF(AI1479="Medium","Quarterly","Annual"))),IF(AI1479="Critical","Continuous monitoring; formal review at least monthly",IF(AI1479="High","Quarterly","Annual")))))</f>
        <v/>
      </c>
      <c r="AK1479" s="0">
        <f>IF(OR(AI1479="",NOT(ISNUMBER(AC1479))),"",IF(OR(AI1479="Critical",AI1479="High"),MIN(AC1479,MAX(30,ROUNDUP(0.05*AC1479,0))),IF(AI1479="Medium",MIN(AC1479,20),MIN(AC1479,10))))</f>
        <v/>
      </c>
      <c r="AL1479" s="0" t="n"/>
      <c r="AM1479" s="0" t="n"/>
      <c r="AN1479" s="0" t="n"/>
      <c r="AO1479" s="0" t="n"/>
      <c r="AP1479" s="0" t="n"/>
    </row>
    <row r="1480">
      <c r="A1480" s="49" t="n"/>
      <c r="B1480" s="50" t="n"/>
      <c r="C1480" s="50" t="n"/>
      <c r="D1480" s="51" t="n"/>
      <c r="E1480" s="50" t="n"/>
      <c r="F1480" s="50" t="n"/>
      <c r="G1480" s="50" t="n"/>
      <c r="H1480" s="50" t="n"/>
      <c r="I1480" s="50" t="n"/>
      <c r="J1480" s="50" t="n"/>
      <c r="K1480" s="50" t="n"/>
      <c r="L1480" s="50" t="n"/>
      <c r="M1480" s="50" t="n"/>
      <c r="N1480" s="50" t="n"/>
      <c r="O1480" s="51" t="n"/>
      <c r="P1480" s="50" t="n"/>
      <c r="Q1480" s="50" t="n"/>
      <c r="R1480" s="50" t="n"/>
      <c r="S1480" s="50" t="n"/>
      <c r="T1480" s="50" t="n"/>
      <c r="U1480" s="50" t="n"/>
      <c r="V1480" s="50" t="n"/>
      <c r="W1480" s="50" t="n"/>
      <c r="X1480" s="50" t="n"/>
      <c r="Y1480" s="51" t="n"/>
      <c r="Z1480" s="52" t="n"/>
      <c r="AA1480" s="50" t="n"/>
      <c r="AB1480" s="50" t="n"/>
      <c r="AC1480" s="61" t="n"/>
      <c r="AD1480" s="61" t="n"/>
      <c r="AE1480" s="50" t="n"/>
      <c r="AF1480" s="0" t="n"/>
      <c r="AG1480" s="0" t="n"/>
      <c r="AH1480" s="85">
        <f>IF(COUNTA(A1480:AG1480,AI1480,AL1480:AP1480)=0,"",IF(TRIM(A1480)="","AIR-ID REQUIRED",IF(OR(AND(K1480&lt;&gt;"",ISNA(MATCH(K1480,{"Yes","No","Unknown"},0))),AND(Q1480&lt;&gt;"",ISNA(MATCH(Q1480,{"Yes","No","Unknown"},0))),AND(R1480&lt;&gt;"",ISNA(MATCH(R1480,{"Yes","No","Unknown"},0))),AND(T1480&lt;&gt;"",ISNA(MATCH(T1480,{"Yes","No","Unknown"},0))),AND(J1480&lt;&gt;"",ISNA(MATCH(J1480,{"Improving","Stable","Deteriorating","New / Baseline","Not yet known"},0))),AND(Z1480&lt;&gt;"",ISNA(MATCH(Z1480,{"Open","Reviewed","Action Open","Escalated","Closed"},0))),AND(AG1480&lt;&gt;"",ISNA(MATCH(AG1480,{"UC-ID specific","Shared system baseline"},0))),AND(AI1480&lt;&gt;"",ISNA(MATCH(AI1480,{"Low","Medium","High","Critical"},0))),AND(AL1480&lt;&gt;"",COUNTIF(Lists!$A$3:$A$10,AL1480)=0),AND(AO1480&lt;&gt;"",ISNA(MATCH(AO1480,{"Operational monitoring","Performance review","Formal review"},0))),AND(AP1480&lt;&gt;"",ISNA(MATCH(AP1480,{"Raised per Monitoring and Review Plan","Not action-capable","Action-capable: raise not yet set"},0)))),"INVALID VALUE — use the dropdown list",IF(AND(AG1480="UC-ID specific",OR(AF1480="",AF1480="None")),"UC-ID REQUIRED",IF(OR(J1480="",K1480="",Q1480="",R1480="",T1480="",AL1480="",J1480="Not yet known",K1480="Unknown",Q1480="Unknown",R1480="Unknown",T1480="Unknown"),"UNKNOWN TO RESOLVE",IF(AND(K1480="Yes",OR(H1480="",I1480="",M1480="",N1480="",O1480="",P1480="",P1480="None",X1480="")),"BREACH ACTION INCOMPLETE",IF(AND(OR(K1480="Yes",Q1480="Yes"),AL1480="None"),"TRIGGER NOT RECORDED — select the E.4 trigger",IF(AND(OR(AND(AL1480&lt;&gt;"",AL1480&lt;&gt;"None"),R1480="Yes"),AM1480=""),"REASSESSMENT / CONSIDERATION REF REQUIRED",IF(AND(OR(R1480="Yes",T1480="Yes"),U1480=""),"GATE LOG EVENT ID REQUIRED",IF(OR(AND(D1480&lt;&gt;"",NOT(ISNUMBER(D1480))),AND(Y1480&lt;&gt;"",NOT(ISNUMBER(Y1480))),AND(ISNUMBER(D1480),ISNUMBER(Y1480),Y1480&lt;=D1480)),"DATE CHECK — Review and Next Review must be dates, Next after Review",IF(AND(ISNUMBER(AC1480),ISNUMBER(AD1480),AD1480&gt;AC1480),"SAMPLE EXCEEDS POPULATION",IF(AND(ISNUMBER(AD1480),ISNUMBER(AK1480),AD1480&lt;AK1480),"SAMPLE BELOW TIER MINIMUM",IF(AND(AI1480&lt;&gt;"",ISNUMBER(Y1480),AO1480=""),"REVIEW TYPE REQUIRED: operational, performance or formal (§6.4.4)",IF(AND(ISNUMBER(D1480),ISNUMBER(Y1480),AI1480&lt;&gt;"",Y1480-D1480&gt;IF(AI1480="Critical",31,IF(AI1480="High",IF(OR(AO1480="Operational monitoring",AO1480="Performance review"),31,92),IF(AI1480="Medium",IF(AO1480="Operational monitoring",31,IF(AO1480="Performance review",92,366)),366)))),"NEXT REVIEW EXCEEDS TIER CADENCE",IF(OR(AP1480="",AP1480="Action-capable: raise not yet set"),"AGENTIC CADENCE RAISE NOT SET (§6.4.4; size to be set by the Council)",IF(AND(Z1480="Closed",OR(D1480="",E1480="",G1480="",H1480="",I1480="",X1480="",Y1480="",AA1480="",AB1480="",NOT(ISNUMBER(AC1480)),NOT(ISNUMBER(AD1480)),AC1480&lt;1,AD1480&lt;1,AE1480="",AG1480="",AI1480="")),"CLOSURE EVIDENCE MISSING",IF(Z1480="Closed","Closure ready for independent review","Open / review")))))))))))))))))</f>
        <v/>
      </c>
      <c r="AI1480" s="0" t="n"/>
      <c r="AJ1480" s="0">
        <f>IF(AI1480="","",IF(AO1480="Operational monitoring",IF(AI1480="Low","Routine operational monitoring by the Service Owner",IF(AI1480="Medium","Monthly","Continuous (logged at least monthly)")),IF(AO1480="Performance review",IF(AI1480="Critical","At least monthly",IF(AI1480="High","Monthly",IF(AI1480="Medium","Quarterly","Annual"))),IF(AI1480="Critical","Continuous monitoring; formal review at least monthly",IF(AI1480="High","Quarterly","Annual")))))</f>
        <v/>
      </c>
      <c r="AK1480" s="0">
        <f>IF(OR(AI1480="",NOT(ISNUMBER(AC1480))),"",IF(OR(AI1480="Critical",AI1480="High"),MIN(AC1480,MAX(30,ROUNDUP(0.05*AC1480,0))),IF(AI1480="Medium",MIN(AC1480,20),MIN(AC1480,10))))</f>
        <v/>
      </c>
      <c r="AL1480" s="0" t="n"/>
      <c r="AM1480" s="0" t="n"/>
      <c r="AN1480" s="0" t="n"/>
      <c r="AO1480" s="0" t="n"/>
      <c r="AP1480" s="0" t="n"/>
    </row>
    <row r="1481">
      <c r="A1481" s="49" t="n"/>
      <c r="B1481" s="50" t="n"/>
      <c r="C1481" s="50" t="n"/>
      <c r="D1481" s="51" t="n"/>
      <c r="E1481" s="50" t="n"/>
      <c r="F1481" s="50" t="n"/>
      <c r="G1481" s="50" t="n"/>
      <c r="H1481" s="50" t="n"/>
      <c r="I1481" s="50" t="n"/>
      <c r="J1481" s="50" t="n"/>
      <c r="K1481" s="50" t="n"/>
      <c r="L1481" s="50" t="n"/>
      <c r="M1481" s="50" t="n"/>
      <c r="N1481" s="50" t="n"/>
      <c r="O1481" s="51" t="n"/>
      <c r="P1481" s="50" t="n"/>
      <c r="Q1481" s="50" t="n"/>
      <c r="R1481" s="50" t="n"/>
      <c r="S1481" s="50" t="n"/>
      <c r="T1481" s="50" t="n"/>
      <c r="U1481" s="50" t="n"/>
      <c r="V1481" s="50" t="n"/>
      <c r="W1481" s="50" t="n"/>
      <c r="X1481" s="50" t="n"/>
      <c r="Y1481" s="51" t="n"/>
      <c r="Z1481" s="52" t="n"/>
      <c r="AA1481" s="50" t="n"/>
      <c r="AB1481" s="50" t="n"/>
      <c r="AC1481" s="61" t="n"/>
      <c r="AD1481" s="61" t="n"/>
      <c r="AE1481" s="50" t="n"/>
      <c r="AF1481" s="0" t="n"/>
      <c r="AG1481" s="0" t="n"/>
      <c r="AH1481" s="85">
        <f>IF(COUNTA(A1481:AG1481,AI1481,AL1481:AP1481)=0,"",IF(TRIM(A1481)="","AIR-ID REQUIRED",IF(OR(AND(K1481&lt;&gt;"",ISNA(MATCH(K1481,{"Yes","No","Unknown"},0))),AND(Q1481&lt;&gt;"",ISNA(MATCH(Q1481,{"Yes","No","Unknown"},0))),AND(R1481&lt;&gt;"",ISNA(MATCH(R1481,{"Yes","No","Unknown"},0))),AND(T1481&lt;&gt;"",ISNA(MATCH(T1481,{"Yes","No","Unknown"},0))),AND(J1481&lt;&gt;"",ISNA(MATCH(J1481,{"Improving","Stable","Deteriorating","New / Baseline","Not yet known"},0))),AND(Z1481&lt;&gt;"",ISNA(MATCH(Z1481,{"Open","Reviewed","Action Open","Escalated","Closed"},0))),AND(AG1481&lt;&gt;"",ISNA(MATCH(AG1481,{"UC-ID specific","Shared system baseline"},0))),AND(AI1481&lt;&gt;"",ISNA(MATCH(AI1481,{"Low","Medium","High","Critical"},0))),AND(AL1481&lt;&gt;"",COUNTIF(Lists!$A$3:$A$10,AL1481)=0),AND(AO1481&lt;&gt;"",ISNA(MATCH(AO1481,{"Operational monitoring","Performance review","Formal review"},0))),AND(AP1481&lt;&gt;"",ISNA(MATCH(AP1481,{"Raised per Monitoring and Review Plan","Not action-capable","Action-capable: raise not yet set"},0)))),"INVALID VALUE — use the dropdown list",IF(AND(AG1481="UC-ID specific",OR(AF1481="",AF1481="None")),"UC-ID REQUIRED",IF(OR(J1481="",K1481="",Q1481="",R1481="",T1481="",AL1481="",J1481="Not yet known",K1481="Unknown",Q1481="Unknown",R1481="Unknown",T1481="Unknown"),"UNKNOWN TO RESOLVE",IF(AND(K1481="Yes",OR(H1481="",I1481="",M1481="",N1481="",O1481="",P1481="",P1481="None",X1481="")),"BREACH ACTION INCOMPLETE",IF(AND(OR(K1481="Yes",Q1481="Yes"),AL1481="None"),"TRIGGER NOT RECORDED — select the E.4 trigger",IF(AND(OR(AND(AL1481&lt;&gt;"",AL1481&lt;&gt;"None"),R1481="Yes"),AM1481=""),"REASSESSMENT / CONSIDERATION REF REQUIRED",IF(AND(OR(R1481="Yes",T1481="Yes"),U1481=""),"GATE LOG EVENT ID REQUIRED",IF(OR(AND(D1481&lt;&gt;"",NOT(ISNUMBER(D1481))),AND(Y1481&lt;&gt;"",NOT(ISNUMBER(Y1481))),AND(ISNUMBER(D1481),ISNUMBER(Y1481),Y1481&lt;=D1481)),"DATE CHECK — Review and Next Review must be dates, Next after Review",IF(AND(ISNUMBER(AC1481),ISNUMBER(AD1481),AD1481&gt;AC1481),"SAMPLE EXCEEDS POPULATION",IF(AND(ISNUMBER(AD1481),ISNUMBER(AK1481),AD1481&lt;AK1481),"SAMPLE BELOW TIER MINIMUM",IF(AND(AI1481&lt;&gt;"",ISNUMBER(Y1481),AO1481=""),"REVIEW TYPE REQUIRED: operational, performance or formal (§6.4.4)",IF(AND(ISNUMBER(D1481),ISNUMBER(Y1481),AI1481&lt;&gt;"",Y1481-D1481&gt;IF(AI1481="Critical",31,IF(AI1481="High",IF(OR(AO1481="Operational monitoring",AO1481="Performance review"),31,92),IF(AI1481="Medium",IF(AO1481="Operational monitoring",31,IF(AO1481="Performance review",92,366)),366)))),"NEXT REVIEW EXCEEDS TIER CADENCE",IF(OR(AP1481="",AP1481="Action-capable: raise not yet set"),"AGENTIC CADENCE RAISE NOT SET (§6.4.4; size to be set by the Council)",IF(AND(Z1481="Closed",OR(D1481="",E1481="",G1481="",H1481="",I1481="",X1481="",Y1481="",AA1481="",AB1481="",NOT(ISNUMBER(AC1481)),NOT(ISNUMBER(AD1481)),AC1481&lt;1,AD1481&lt;1,AE1481="",AG1481="",AI1481="")),"CLOSURE EVIDENCE MISSING",IF(Z1481="Closed","Closure ready for independent review","Open / review")))))))))))))))))</f>
        <v/>
      </c>
      <c r="AI1481" s="0" t="n"/>
      <c r="AJ1481" s="0">
        <f>IF(AI1481="","",IF(AO1481="Operational monitoring",IF(AI1481="Low","Routine operational monitoring by the Service Owner",IF(AI1481="Medium","Monthly","Continuous (logged at least monthly)")),IF(AO1481="Performance review",IF(AI1481="Critical","At least monthly",IF(AI1481="High","Monthly",IF(AI1481="Medium","Quarterly","Annual"))),IF(AI1481="Critical","Continuous monitoring; formal review at least monthly",IF(AI1481="High","Quarterly","Annual")))))</f>
        <v/>
      </c>
      <c r="AK1481" s="0">
        <f>IF(OR(AI1481="",NOT(ISNUMBER(AC1481))),"",IF(OR(AI1481="Critical",AI1481="High"),MIN(AC1481,MAX(30,ROUNDUP(0.05*AC1481,0))),IF(AI1481="Medium",MIN(AC1481,20),MIN(AC1481,10))))</f>
        <v/>
      </c>
      <c r="AL1481" s="0" t="n"/>
      <c r="AM1481" s="0" t="n"/>
      <c r="AN1481" s="0" t="n"/>
      <c r="AO1481" s="0" t="n"/>
      <c r="AP1481" s="0" t="n"/>
    </row>
    <row r="1482">
      <c r="A1482" s="49" t="n"/>
      <c r="B1482" s="50" t="n"/>
      <c r="C1482" s="50" t="n"/>
      <c r="D1482" s="51" t="n"/>
      <c r="E1482" s="50" t="n"/>
      <c r="F1482" s="50" t="n"/>
      <c r="G1482" s="50" t="n"/>
      <c r="H1482" s="50" t="n"/>
      <c r="I1482" s="50" t="n"/>
      <c r="J1482" s="50" t="n"/>
      <c r="K1482" s="50" t="n"/>
      <c r="L1482" s="50" t="n"/>
      <c r="M1482" s="50" t="n"/>
      <c r="N1482" s="50" t="n"/>
      <c r="O1482" s="51" t="n"/>
      <c r="P1482" s="50" t="n"/>
      <c r="Q1482" s="50" t="n"/>
      <c r="R1482" s="50" t="n"/>
      <c r="S1482" s="50" t="n"/>
      <c r="T1482" s="50" t="n"/>
      <c r="U1482" s="50" t="n"/>
      <c r="V1482" s="50" t="n"/>
      <c r="W1482" s="50" t="n"/>
      <c r="X1482" s="50" t="n"/>
      <c r="Y1482" s="51" t="n"/>
      <c r="Z1482" s="52" t="n"/>
      <c r="AA1482" s="50" t="n"/>
      <c r="AB1482" s="50" t="n"/>
      <c r="AC1482" s="61" t="n"/>
      <c r="AD1482" s="61" t="n"/>
      <c r="AE1482" s="50" t="n"/>
      <c r="AF1482" s="0" t="n"/>
      <c r="AG1482" s="0" t="n"/>
      <c r="AH1482" s="85">
        <f>IF(COUNTA(A1482:AG1482,AI1482,AL1482:AP1482)=0,"",IF(TRIM(A1482)="","AIR-ID REQUIRED",IF(OR(AND(K1482&lt;&gt;"",ISNA(MATCH(K1482,{"Yes","No","Unknown"},0))),AND(Q1482&lt;&gt;"",ISNA(MATCH(Q1482,{"Yes","No","Unknown"},0))),AND(R1482&lt;&gt;"",ISNA(MATCH(R1482,{"Yes","No","Unknown"},0))),AND(T1482&lt;&gt;"",ISNA(MATCH(T1482,{"Yes","No","Unknown"},0))),AND(J1482&lt;&gt;"",ISNA(MATCH(J1482,{"Improving","Stable","Deteriorating","New / Baseline","Not yet known"},0))),AND(Z1482&lt;&gt;"",ISNA(MATCH(Z1482,{"Open","Reviewed","Action Open","Escalated","Closed"},0))),AND(AG1482&lt;&gt;"",ISNA(MATCH(AG1482,{"UC-ID specific","Shared system baseline"},0))),AND(AI1482&lt;&gt;"",ISNA(MATCH(AI1482,{"Low","Medium","High","Critical"},0))),AND(AL1482&lt;&gt;"",COUNTIF(Lists!$A$3:$A$10,AL1482)=0),AND(AO1482&lt;&gt;"",ISNA(MATCH(AO1482,{"Operational monitoring","Performance review","Formal review"},0))),AND(AP1482&lt;&gt;"",ISNA(MATCH(AP1482,{"Raised per Monitoring and Review Plan","Not action-capable","Action-capable: raise not yet set"},0)))),"INVALID VALUE — use the dropdown list",IF(AND(AG1482="UC-ID specific",OR(AF1482="",AF1482="None")),"UC-ID REQUIRED",IF(OR(J1482="",K1482="",Q1482="",R1482="",T1482="",AL1482="",J1482="Not yet known",K1482="Unknown",Q1482="Unknown",R1482="Unknown",T1482="Unknown"),"UNKNOWN TO RESOLVE",IF(AND(K1482="Yes",OR(H1482="",I1482="",M1482="",N1482="",O1482="",P1482="",P1482="None",X1482="")),"BREACH ACTION INCOMPLETE",IF(AND(OR(K1482="Yes",Q1482="Yes"),AL1482="None"),"TRIGGER NOT RECORDED — select the E.4 trigger",IF(AND(OR(AND(AL1482&lt;&gt;"",AL1482&lt;&gt;"None"),R1482="Yes"),AM1482=""),"REASSESSMENT / CONSIDERATION REF REQUIRED",IF(AND(OR(R1482="Yes",T1482="Yes"),U1482=""),"GATE LOG EVENT ID REQUIRED",IF(OR(AND(D1482&lt;&gt;"",NOT(ISNUMBER(D1482))),AND(Y1482&lt;&gt;"",NOT(ISNUMBER(Y1482))),AND(ISNUMBER(D1482),ISNUMBER(Y1482),Y1482&lt;=D1482)),"DATE CHECK — Review and Next Review must be dates, Next after Review",IF(AND(ISNUMBER(AC1482),ISNUMBER(AD1482),AD1482&gt;AC1482),"SAMPLE EXCEEDS POPULATION",IF(AND(ISNUMBER(AD1482),ISNUMBER(AK1482),AD1482&lt;AK1482),"SAMPLE BELOW TIER MINIMUM",IF(AND(AI1482&lt;&gt;"",ISNUMBER(Y1482),AO1482=""),"REVIEW TYPE REQUIRED: operational, performance or formal (§6.4.4)",IF(AND(ISNUMBER(D1482),ISNUMBER(Y1482),AI1482&lt;&gt;"",Y1482-D1482&gt;IF(AI1482="Critical",31,IF(AI1482="High",IF(OR(AO1482="Operational monitoring",AO1482="Performance review"),31,92),IF(AI1482="Medium",IF(AO1482="Operational monitoring",31,IF(AO1482="Performance review",92,366)),366)))),"NEXT REVIEW EXCEEDS TIER CADENCE",IF(OR(AP1482="",AP1482="Action-capable: raise not yet set"),"AGENTIC CADENCE RAISE NOT SET (§6.4.4; size to be set by the Council)",IF(AND(Z1482="Closed",OR(D1482="",E1482="",G1482="",H1482="",I1482="",X1482="",Y1482="",AA1482="",AB1482="",NOT(ISNUMBER(AC1482)),NOT(ISNUMBER(AD1482)),AC1482&lt;1,AD1482&lt;1,AE1482="",AG1482="",AI1482="")),"CLOSURE EVIDENCE MISSING",IF(Z1482="Closed","Closure ready for independent review","Open / review")))))))))))))))))</f>
        <v/>
      </c>
      <c r="AI1482" s="0" t="n"/>
      <c r="AJ1482" s="0">
        <f>IF(AI1482="","",IF(AO1482="Operational monitoring",IF(AI1482="Low","Routine operational monitoring by the Service Owner",IF(AI1482="Medium","Monthly","Continuous (logged at least monthly)")),IF(AO1482="Performance review",IF(AI1482="Critical","At least monthly",IF(AI1482="High","Monthly",IF(AI1482="Medium","Quarterly","Annual"))),IF(AI1482="Critical","Continuous monitoring; formal review at least monthly",IF(AI1482="High","Quarterly","Annual")))))</f>
        <v/>
      </c>
      <c r="AK1482" s="0">
        <f>IF(OR(AI1482="",NOT(ISNUMBER(AC1482))),"",IF(OR(AI1482="Critical",AI1482="High"),MIN(AC1482,MAX(30,ROUNDUP(0.05*AC1482,0))),IF(AI1482="Medium",MIN(AC1482,20),MIN(AC1482,10))))</f>
        <v/>
      </c>
      <c r="AL1482" s="0" t="n"/>
      <c r="AM1482" s="0" t="n"/>
      <c r="AN1482" s="0" t="n"/>
      <c r="AO1482" s="0" t="n"/>
      <c r="AP1482" s="0" t="n"/>
    </row>
    <row r="1483">
      <c r="A1483" s="49" t="n"/>
      <c r="B1483" s="50" t="n"/>
      <c r="C1483" s="50" t="n"/>
      <c r="D1483" s="51" t="n"/>
      <c r="E1483" s="50" t="n"/>
      <c r="F1483" s="50" t="n"/>
      <c r="G1483" s="50" t="n"/>
      <c r="H1483" s="50" t="n"/>
      <c r="I1483" s="50" t="n"/>
      <c r="J1483" s="50" t="n"/>
      <c r="K1483" s="50" t="n"/>
      <c r="L1483" s="50" t="n"/>
      <c r="M1483" s="50" t="n"/>
      <c r="N1483" s="50" t="n"/>
      <c r="O1483" s="51" t="n"/>
      <c r="P1483" s="50" t="n"/>
      <c r="Q1483" s="50" t="n"/>
      <c r="R1483" s="50" t="n"/>
      <c r="S1483" s="50" t="n"/>
      <c r="T1483" s="50" t="n"/>
      <c r="U1483" s="50" t="n"/>
      <c r="V1483" s="50" t="n"/>
      <c r="W1483" s="50" t="n"/>
      <c r="X1483" s="50" t="n"/>
      <c r="Y1483" s="51" t="n"/>
      <c r="Z1483" s="52" t="n"/>
      <c r="AA1483" s="50" t="n"/>
      <c r="AB1483" s="50" t="n"/>
      <c r="AC1483" s="61" t="n"/>
      <c r="AD1483" s="61" t="n"/>
      <c r="AE1483" s="50" t="n"/>
      <c r="AF1483" s="0" t="n"/>
      <c r="AG1483" s="0" t="n"/>
      <c r="AH1483" s="85">
        <f>IF(COUNTA(A1483:AG1483,AI1483,AL1483:AP1483)=0,"",IF(TRIM(A1483)="","AIR-ID REQUIRED",IF(OR(AND(K1483&lt;&gt;"",ISNA(MATCH(K1483,{"Yes","No","Unknown"},0))),AND(Q1483&lt;&gt;"",ISNA(MATCH(Q1483,{"Yes","No","Unknown"},0))),AND(R1483&lt;&gt;"",ISNA(MATCH(R1483,{"Yes","No","Unknown"},0))),AND(T1483&lt;&gt;"",ISNA(MATCH(T1483,{"Yes","No","Unknown"},0))),AND(J1483&lt;&gt;"",ISNA(MATCH(J1483,{"Improving","Stable","Deteriorating","New / Baseline","Not yet known"},0))),AND(Z1483&lt;&gt;"",ISNA(MATCH(Z1483,{"Open","Reviewed","Action Open","Escalated","Closed"},0))),AND(AG1483&lt;&gt;"",ISNA(MATCH(AG1483,{"UC-ID specific","Shared system baseline"},0))),AND(AI1483&lt;&gt;"",ISNA(MATCH(AI1483,{"Low","Medium","High","Critical"},0))),AND(AL1483&lt;&gt;"",COUNTIF(Lists!$A$3:$A$10,AL1483)=0),AND(AO1483&lt;&gt;"",ISNA(MATCH(AO1483,{"Operational monitoring","Performance review","Formal review"},0))),AND(AP1483&lt;&gt;"",ISNA(MATCH(AP1483,{"Raised per Monitoring and Review Plan","Not action-capable","Action-capable: raise not yet set"},0)))),"INVALID VALUE — use the dropdown list",IF(AND(AG1483="UC-ID specific",OR(AF1483="",AF1483="None")),"UC-ID REQUIRED",IF(OR(J1483="",K1483="",Q1483="",R1483="",T1483="",AL1483="",J1483="Not yet known",K1483="Unknown",Q1483="Unknown",R1483="Unknown",T1483="Unknown"),"UNKNOWN TO RESOLVE",IF(AND(K1483="Yes",OR(H1483="",I1483="",M1483="",N1483="",O1483="",P1483="",P1483="None",X1483="")),"BREACH ACTION INCOMPLETE",IF(AND(OR(K1483="Yes",Q1483="Yes"),AL1483="None"),"TRIGGER NOT RECORDED — select the E.4 trigger",IF(AND(OR(AND(AL1483&lt;&gt;"",AL1483&lt;&gt;"None"),R1483="Yes"),AM1483=""),"REASSESSMENT / CONSIDERATION REF REQUIRED",IF(AND(OR(R1483="Yes",T1483="Yes"),U1483=""),"GATE LOG EVENT ID REQUIRED",IF(OR(AND(D1483&lt;&gt;"",NOT(ISNUMBER(D1483))),AND(Y1483&lt;&gt;"",NOT(ISNUMBER(Y1483))),AND(ISNUMBER(D1483),ISNUMBER(Y1483),Y1483&lt;=D1483)),"DATE CHECK — Review and Next Review must be dates, Next after Review",IF(AND(ISNUMBER(AC1483),ISNUMBER(AD1483),AD1483&gt;AC1483),"SAMPLE EXCEEDS POPULATION",IF(AND(ISNUMBER(AD1483),ISNUMBER(AK1483),AD1483&lt;AK1483),"SAMPLE BELOW TIER MINIMUM",IF(AND(AI1483&lt;&gt;"",ISNUMBER(Y1483),AO1483=""),"REVIEW TYPE REQUIRED: operational, performance or formal (§6.4.4)",IF(AND(ISNUMBER(D1483),ISNUMBER(Y1483),AI1483&lt;&gt;"",Y1483-D1483&gt;IF(AI1483="Critical",31,IF(AI1483="High",IF(OR(AO1483="Operational monitoring",AO1483="Performance review"),31,92),IF(AI1483="Medium",IF(AO1483="Operational monitoring",31,IF(AO1483="Performance review",92,366)),366)))),"NEXT REVIEW EXCEEDS TIER CADENCE",IF(OR(AP1483="",AP1483="Action-capable: raise not yet set"),"AGENTIC CADENCE RAISE NOT SET (§6.4.4; size to be set by the Council)",IF(AND(Z1483="Closed",OR(D1483="",E1483="",G1483="",H1483="",I1483="",X1483="",Y1483="",AA1483="",AB1483="",NOT(ISNUMBER(AC1483)),NOT(ISNUMBER(AD1483)),AC1483&lt;1,AD1483&lt;1,AE1483="",AG1483="",AI1483="")),"CLOSURE EVIDENCE MISSING",IF(Z1483="Closed","Closure ready for independent review","Open / review")))))))))))))))))</f>
        <v/>
      </c>
      <c r="AI1483" s="0" t="n"/>
      <c r="AJ1483" s="0">
        <f>IF(AI1483="","",IF(AO1483="Operational monitoring",IF(AI1483="Low","Routine operational monitoring by the Service Owner",IF(AI1483="Medium","Monthly","Continuous (logged at least monthly)")),IF(AO1483="Performance review",IF(AI1483="Critical","At least monthly",IF(AI1483="High","Monthly",IF(AI1483="Medium","Quarterly","Annual"))),IF(AI1483="Critical","Continuous monitoring; formal review at least monthly",IF(AI1483="High","Quarterly","Annual")))))</f>
        <v/>
      </c>
      <c r="AK1483" s="0">
        <f>IF(OR(AI1483="",NOT(ISNUMBER(AC1483))),"",IF(OR(AI1483="Critical",AI1483="High"),MIN(AC1483,MAX(30,ROUNDUP(0.05*AC1483,0))),IF(AI1483="Medium",MIN(AC1483,20),MIN(AC1483,10))))</f>
        <v/>
      </c>
      <c r="AL1483" s="0" t="n"/>
      <c r="AM1483" s="0" t="n"/>
      <c r="AN1483" s="0" t="n"/>
      <c r="AO1483" s="0" t="n"/>
      <c r="AP1483" s="0" t="n"/>
    </row>
    <row r="1484">
      <c r="A1484" s="49" t="n"/>
      <c r="B1484" s="50" t="n"/>
      <c r="C1484" s="50" t="n"/>
      <c r="D1484" s="51" t="n"/>
      <c r="E1484" s="50" t="n"/>
      <c r="F1484" s="50" t="n"/>
      <c r="G1484" s="50" t="n"/>
      <c r="H1484" s="50" t="n"/>
      <c r="I1484" s="50" t="n"/>
      <c r="J1484" s="50" t="n"/>
      <c r="K1484" s="50" t="n"/>
      <c r="L1484" s="50" t="n"/>
      <c r="M1484" s="50" t="n"/>
      <c r="N1484" s="50" t="n"/>
      <c r="O1484" s="51" t="n"/>
      <c r="P1484" s="50" t="n"/>
      <c r="Q1484" s="50" t="n"/>
      <c r="R1484" s="50" t="n"/>
      <c r="S1484" s="50" t="n"/>
      <c r="T1484" s="50" t="n"/>
      <c r="U1484" s="50" t="n"/>
      <c r="V1484" s="50" t="n"/>
      <c r="W1484" s="50" t="n"/>
      <c r="X1484" s="50" t="n"/>
      <c r="Y1484" s="51" t="n"/>
      <c r="Z1484" s="52" t="n"/>
      <c r="AA1484" s="50" t="n"/>
      <c r="AB1484" s="50" t="n"/>
      <c r="AC1484" s="61" t="n"/>
      <c r="AD1484" s="61" t="n"/>
      <c r="AE1484" s="50" t="n"/>
      <c r="AF1484" s="0" t="n"/>
      <c r="AG1484" s="0" t="n"/>
      <c r="AH1484" s="85">
        <f>IF(COUNTA(A1484:AG1484,AI1484,AL1484:AP1484)=0,"",IF(TRIM(A1484)="","AIR-ID REQUIRED",IF(OR(AND(K1484&lt;&gt;"",ISNA(MATCH(K1484,{"Yes","No","Unknown"},0))),AND(Q1484&lt;&gt;"",ISNA(MATCH(Q1484,{"Yes","No","Unknown"},0))),AND(R1484&lt;&gt;"",ISNA(MATCH(R1484,{"Yes","No","Unknown"},0))),AND(T1484&lt;&gt;"",ISNA(MATCH(T1484,{"Yes","No","Unknown"},0))),AND(J1484&lt;&gt;"",ISNA(MATCH(J1484,{"Improving","Stable","Deteriorating","New / Baseline","Not yet known"},0))),AND(Z1484&lt;&gt;"",ISNA(MATCH(Z1484,{"Open","Reviewed","Action Open","Escalated","Closed"},0))),AND(AG1484&lt;&gt;"",ISNA(MATCH(AG1484,{"UC-ID specific","Shared system baseline"},0))),AND(AI1484&lt;&gt;"",ISNA(MATCH(AI1484,{"Low","Medium","High","Critical"},0))),AND(AL1484&lt;&gt;"",COUNTIF(Lists!$A$3:$A$10,AL1484)=0),AND(AO1484&lt;&gt;"",ISNA(MATCH(AO1484,{"Operational monitoring","Performance review","Formal review"},0))),AND(AP1484&lt;&gt;"",ISNA(MATCH(AP1484,{"Raised per Monitoring and Review Plan","Not action-capable","Action-capable: raise not yet set"},0)))),"INVALID VALUE — use the dropdown list",IF(AND(AG1484="UC-ID specific",OR(AF1484="",AF1484="None")),"UC-ID REQUIRED",IF(OR(J1484="",K1484="",Q1484="",R1484="",T1484="",AL1484="",J1484="Not yet known",K1484="Unknown",Q1484="Unknown",R1484="Unknown",T1484="Unknown"),"UNKNOWN TO RESOLVE",IF(AND(K1484="Yes",OR(H1484="",I1484="",M1484="",N1484="",O1484="",P1484="",P1484="None",X1484="")),"BREACH ACTION INCOMPLETE",IF(AND(OR(K1484="Yes",Q1484="Yes"),AL1484="None"),"TRIGGER NOT RECORDED — select the E.4 trigger",IF(AND(OR(AND(AL1484&lt;&gt;"",AL1484&lt;&gt;"None"),R1484="Yes"),AM1484=""),"REASSESSMENT / CONSIDERATION REF REQUIRED",IF(AND(OR(R1484="Yes",T1484="Yes"),U1484=""),"GATE LOG EVENT ID REQUIRED",IF(OR(AND(D1484&lt;&gt;"",NOT(ISNUMBER(D1484))),AND(Y1484&lt;&gt;"",NOT(ISNUMBER(Y1484))),AND(ISNUMBER(D1484),ISNUMBER(Y1484),Y1484&lt;=D1484)),"DATE CHECK — Review and Next Review must be dates, Next after Review",IF(AND(ISNUMBER(AC1484),ISNUMBER(AD1484),AD1484&gt;AC1484),"SAMPLE EXCEEDS POPULATION",IF(AND(ISNUMBER(AD1484),ISNUMBER(AK1484),AD1484&lt;AK1484),"SAMPLE BELOW TIER MINIMUM",IF(AND(AI1484&lt;&gt;"",ISNUMBER(Y1484),AO1484=""),"REVIEW TYPE REQUIRED: operational, performance or formal (§6.4.4)",IF(AND(ISNUMBER(D1484),ISNUMBER(Y1484),AI1484&lt;&gt;"",Y1484-D1484&gt;IF(AI1484="Critical",31,IF(AI1484="High",IF(OR(AO1484="Operational monitoring",AO1484="Performance review"),31,92),IF(AI1484="Medium",IF(AO1484="Operational monitoring",31,IF(AO1484="Performance review",92,366)),366)))),"NEXT REVIEW EXCEEDS TIER CADENCE",IF(OR(AP1484="",AP1484="Action-capable: raise not yet set"),"AGENTIC CADENCE RAISE NOT SET (§6.4.4; size to be set by the Council)",IF(AND(Z1484="Closed",OR(D1484="",E1484="",G1484="",H1484="",I1484="",X1484="",Y1484="",AA1484="",AB1484="",NOT(ISNUMBER(AC1484)),NOT(ISNUMBER(AD1484)),AC1484&lt;1,AD1484&lt;1,AE1484="",AG1484="",AI1484="")),"CLOSURE EVIDENCE MISSING",IF(Z1484="Closed","Closure ready for independent review","Open / review")))))))))))))))))</f>
        <v/>
      </c>
      <c r="AI1484" s="0" t="n"/>
      <c r="AJ1484" s="0">
        <f>IF(AI1484="","",IF(AO1484="Operational monitoring",IF(AI1484="Low","Routine operational monitoring by the Service Owner",IF(AI1484="Medium","Monthly","Continuous (logged at least monthly)")),IF(AO1484="Performance review",IF(AI1484="Critical","At least monthly",IF(AI1484="High","Monthly",IF(AI1484="Medium","Quarterly","Annual"))),IF(AI1484="Critical","Continuous monitoring; formal review at least monthly",IF(AI1484="High","Quarterly","Annual")))))</f>
        <v/>
      </c>
      <c r="AK1484" s="0">
        <f>IF(OR(AI1484="",NOT(ISNUMBER(AC1484))),"",IF(OR(AI1484="Critical",AI1484="High"),MIN(AC1484,MAX(30,ROUNDUP(0.05*AC1484,0))),IF(AI1484="Medium",MIN(AC1484,20),MIN(AC1484,10))))</f>
        <v/>
      </c>
      <c r="AL1484" s="0" t="n"/>
      <c r="AM1484" s="0" t="n"/>
      <c r="AN1484" s="0" t="n"/>
      <c r="AO1484" s="0" t="n"/>
      <c r="AP1484" s="0" t="n"/>
    </row>
    <row r="1485">
      <c r="A1485" s="49" t="n"/>
      <c r="B1485" s="50" t="n"/>
      <c r="C1485" s="50" t="n"/>
      <c r="D1485" s="51" t="n"/>
      <c r="E1485" s="50" t="n"/>
      <c r="F1485" s="50" t="n"/>
      <c r="G1485" s="50" t="n"/>
      <c r="H1485" s="50" t="n"/>
      <c r="I1485" s="50" t="n"/>
      <c r="J1485" s="50" t="n"/>
      <c r="K1485" s="50" t="n"/>
      <c r="L1485" s="50" t="n"/>
      <c r="M1485" s="50" t="n"/>
      <c r="N1485" s="50" t="n"/>
      <c r="O1485" s="51" t="n"/>
      <c r="P1485" s="50" t="n"/>
      <c r="Q1485" s="50" t="n"/>
      <c r="R1485" s="50" t="n"/>
      <c r="S1485" s="50" t="n"/>
      <c r="T1485" s="50" t="n"/>
      <c r="U1485" s="50" t="n"/>
      <c r="V1485" s="50" t="n"/>
      <c r="W1485" s="50" t="n"/>
      <c r="X1485" s="50" t="n"/>
      <c r="Y1485" s="51" t="n"/>
      <c r="Z1485" s="52" t="n"/>
      <c r="AA1485" s="50" t="n"/>
      <c r="AB1485" s="50" t="n"/>
      <c r="AC1485" s="61" t="n"/>
      <c r="AD1485" s="61" t="n"/>
      <c r="AE1485" s="50" t="n"/>
      <c r="AF1485" s="0" t="n"/>
      <c r="AG1485" s="0" t="n"/>
      <c r="AH1485" s="85">
        <f>IF(COUNTA(A1485:AG1485,AI1485,AL1485:AP1485)=0,"",IF(TRIM(A1485)="","AIR-ID REQUIRED",IF(OR(AND(K1485&lt;&gt;"",ISNA(MATCH(K1485,{"Yes","No","Unknown"},0))),AND(Q1485&lt;&gt;"",ISNA(MATCH(Q1485,{"Yes","No","Unknown"},0))),AND(R1485&lt;&gt;"",ISNA(MATCH(R1485,{"Yes","No","Unknown"},0))),AND(T1485&lt;&gt;"",ISNA(MATCH(T1485,{"Yes","No","Unknown"},0))),AND(J1485&lt;&gt;"",ISNA(MATCH(J1485,{"Improving","Stable","Deteriorating","New / Baseline","Not yet known"},0))),AND(Z1485&lt;&gt;"",ISNA(MATCH(Z1485,{"Open","Reviewed","Action Open","Escalated","Closed"},0))),AND(AG1485&lt;&gt;"",ISNA(MATCH(AG1485,{"UC-ID specific","Shared system baseline"},0))),AND(AI1485&lt;&gt;"",ISNA(MATCH(AI1485,{"Low","Medium","High","Critical"},0))),AND(AL1485&lt;&gt;"",COUNTIF(Lists!$A$3:$A$10,AL1485)=0),AND(AO1485&lt;&gt;"",ISNA(MATCH(AO1485,{"Operational monitoring","Performance review","Formal review"},0))),AND(AP1485&lt;&gt;"",ISNA(MATCH(AP1485,{"Raised per Monitoring and Review Plan","Not action-capable","Action-capable: raise not yet set"},0)))),"INVALID VALUE — use the dropdown list",IF(AND(AG1485="UC-ID specific",OR(AF1485="",AF1485="None")),"UC-ID REQUIRED",IF(OR(J1485="",K1485="",Q1485="",R1485="",T1485="",AL1485="",J1485="Not yet known",K1485="Unknown",Q1485="Unknown",R1485="Unknown",T1485="Unknown"),"UNKNOWN TO RESOLVE",IF(AND(K1485="Yes",OR(H1485="",I1485="",M1485="",N1485="",O1485="",P1485="",P1485="None",X1485="")),"BREACH ACTION INCOMPLETE",IF(AND(OR(K1485="Yes",Q1485="Yes"),AL1485="None"),"TRIGGER NOT RECORDED — select the E.4 trigger",IF(AND(OR(AND(AL1485&lt;&gt;"",AL1485&lt;&gt;"None"),R1485="Yes"),AM1485=""),"REASSESSMENT / CONSIDERATION REF REQUIRED",IF(AND(OR(R1485="Yes",T1485="Yes"),U1485=""),"GATE LOG EVENT ID REQUIRED",IF(OR(AND(D1485&lt;&gt;"",NOT(ISNUMBER(D1485))),AND(Y1485&lt;&gt;"",NOT(ISNUMBER(Y1485))),AND(ISNUMBER(D1485),ISNUMBER(Y1485),Y1485&lt;=D1485)),"DATE CHECK — Review and Next Review must be dates, Next after Review",IF(AND(ISNUMBER(AC1485),ISNUMBER(AD1485),AD1485&gt;AC1485),"SAMPLE EXCEEDS POPULATION",IF(AND(ISNUMBER(AD1485),ISNUMBER(AK1485),AD1485&lt;AK1485),"SAMPLE BELOW TIER MINIMUM",IF(AND(AI1485&lt;&gt;"",ISNUMBER(Y1485),AO1485=""),"REVIEW TYPE REQUIRED: operational, performance or formal (§6.4.4)",IF(AND(ISNUMBER(D1485),ISNUMBER(Y1485),AI1485&lt;&gt;"",Y1485-D1485&gt;IF(AI1485="Critical",31,IF(AI1485="High",IF(OR(AO1485="Operational monitoring",AO1485="Performance review"),31,92),IF(AI1485="Medium",IF(AO1485="Operational monitoring",31,IF(AO1485="Performance review",92,366)),366)))),"NEXT REVIEW EXCEEDS TIER CADENCE",IF(OR(AP1485="",AP1485="Action-capable: raise not yet set"),"AGENTIC CADENCE RAISE NOT SET (§6.4.4; size to be set by the Council)",IF(AND(Z1485="Closed",OR(D1485="",E1485="",G1485="",H1485="",I1485="",X1485="",Y1485="",AA1485="",AB1485="",NOT(ISNUMBER(AC1485)),NOT(ISNUMBER(AD1485)),AC1485&lt;1,AD1485&lt;1,AE1485="",AG1485="",AI1485="")),"CLOSURE EVIDENCE MISSING",IF(Z1485="Closed","Closure ready for independent review","Open / review")))))))))))))))))</f>
        <v/>
      </c>
      <c r="AI1485" s="0" t="n"/>
      <c r="AJ1485" s="0">
        <f>IF(AI1485="","",IF(AO1485="Operational monitoring",IF(AI1485="Low","Routine operational monitoring by the Service Owner",IF(AI1485="Medium","Monthly","Continuous (logged at least monthly)")),IF(AO1485="Performance review",IF(AI1485="Critical","At least monthly",IF(AI1485="High","Monthly",IF(AI1485="Medium","Quarterly","Annual"))),IF(AI1485="Critical","Continuous monitoring; formal review at least monthly",IF(AI1485="High","Quarterly","Annual")))))</f>
        <v/>
      </c>
      <c r="AK1485" s="0">
        <f>IF(OR(AI1485="",NOT(ISNUMBER(AC1485))),"",IF(OR(AI1485="Critical",AI1485="High"),MIN(AC1485,MAX(30,ROUNDUP(0.05*AC1485,0))),IF(AI1485="Medium",MIN(AC1485,20),MIN(AC1485,10))))</f>
        <v/>
      </c>
      <c r="AL1485" s="0" t="n"/>
      <c r="AM1485" s="0" t="n"/>
      <c r="AN1485" s="0" t="n"/>
      <c r="AO1485" s="0" t="n"/>
      <c r="AP1485" s="0" t="n"/>
    </row>
    <row r="1486">
      <c r="A1486" s="49" t="n"/>
      <c r="B1486" s="50" t="n"/>
      <c r="C1486" s="50" t="n"/>
      <c r="D1486" s="51" t="n"/>
      <c r="E1486" s="50" t="n"/>
      <c r="F1486" s="50" t="n"/>
      <c r="G1486" s="50" t="n"/>
      <c r="H1486" s="50" t="n"/>
      <c r="I1486" s="50" t="n"/>
      <c r="J1486" s="50" t="n"/>
      <c r="K1486" s="50" t="n"/>
      <c r="L1486" s="50" t="n"/>
      <c r="M1486" s="50" t="n"/>
      <c r="N1486" s="50" t="n"/>
      <c r="O1486" s="51" t="n"/>
      <c r="P1486" s="50" t="n"/>
      <c r="Q1486" s="50" t="n"/>
      <c r="R1486" s="50" t="n"/>
      <c r="S1486" s="50" t="n"/>
      <c r="T1486" s="50" t="n"/>
      <c r="U1486" s="50" t="n"/>
      <c r="V1486" s="50" t="n"/>
      <c r="W1486" s="50" t="n"/>
      <c r="X1486" s="50" t="n"/>
      <c r="Y1486" s="51" t="n"/>
      <c r="Z1486" s="52" t="n"/>
      <c r="AA1486" s="50" t="n"/>
      <c r="AB1486" s="50" t="n"/>
      <c r="AC1486" s="61" t="n"/>
      <c r="AD1486" s="61" t="n"/>
      <c r="AE1486" s="50" t="n"/>
      <c r="AF1486" s="0" t="n"/>
      <c r="AG1486" s="0" t="n"/>
      <c r="AH1486" s="85">
        <f>IF(COUNTA(A1486:AG1486,AI1486,AL1486:AP1486)=0,"",IF(TRIM(A1486)="","AIR-ID REQUIRED",IF(OR(AND(K1486&lt;&gt;"",ISNA(MATCH(K1486,{"Yes","No","Unknown"},0))),AND(Q1486&lt;&gt;"",ISNA(MATCH(Q1486,{"Yes","No","Unknown"},0))),AND(R1486&lt;&gt;"",ISNA(MATCH(R1486,{"Yes","No","Unknown"},0))),AND(T1486&lt;&gt;"",ISNA(MATCH(T1486,{"Yes","No","Unknown"},0))),AND(J1486&lt;&gt;"",ISNA(MATCH(J1486,{"Improving","Stable","Deteriorating","New / Baseline","Not yet known"},0))),AND(Z1486&lt;&gt;"",ISNA(MATCH(Z1486,{"Open","Reviewed","Action Open","Escalated","Closed"},0))),AND(AG1486&lt;&gt;"",ISNA(MATCH(AG1486,{"UC-ID specific","Shared system baseline"},0))),AND(AI1486&lt;&gt;"",ISNA(MATCH(AI1486,{"Low","Medium","High","Critical"},0))),AND(AL1486&lt;&gt;"",COUNTIF(Lists!$A$3:$A$10,AL1486)=0),AND(AO1486&lt;&gt;"",ISNA(MATCH(AO1486,{"Operational monitoring","Performance review","Formal review"},0))),AND(AP1486&lt;&gt;"",ISNA(MATCH(AP1486,{"Raised per Monitoring and Review Plan","Not action-capable","Action-capable: raise not yet set"},0)))),"INVALID VALUE — use the dropdown list",IF(AND(AG1486="UC-ID specific",OR(AF1486="",AF1486="None")),"UC-ID REQUIRED",IF(OR(J1486="",K1486="",Q1486="",R1486="",T1486="",AL1486="",J1486="Not yet known",K1486="Unknown",Q1486="Unknown",R1486="Unknown",T1486="Unknown"),"UNKNOWN TO RESOLVE",IF(AND(K1486="Yes",OR(H1486="",I1486="",M1486="",N1486="",O1486="",P1486="",P1486="None",X1486="")),"BREACH ACTION INCOMPLETE",IF(AND(OR(K1486="Yes",Q1486="Yes"),AL1486="None"),"TRIGGER NOT RECORDED — select the E.4 trigger",IF(AND(OR(AND(AL1486&lt;&gt;"",AL1486&lt;&gt;"None"),R1486="Yes"),AM1486=""),"REASSESSMENT / CONSIDERATION REF REQUIRED",IF(AND(OR(R1486="Yes",T1486="Yes"),U1486=""),"GATE LOG EVENT ID REQUIRED",IF(OR(AND(D1486&lt;&gt;"",NOT(ISNUMBER(D1486))),AND(Y1486&lt;&gt;"",NOT(ISNUMBER(Y1486))),AND(ISNUMBER(D1486),ISNUMBER(Y1486),Y1486&lt;=D1486)),"DATE CHECK — Review and Next Review must be dates, Next after Review",IF(AND(ISNUMBER(AC1486),ISNUMBER(AD1486),AD1486&gt;AC1486),"SAMPLE EXCEEDS POPULATION",IF(AND(ISNUMBER(AD1486),ISNUMBER(AK1486),AD1486&lt;AK1486),"SAMPLE BELOW TIER MINIMUM",IF(AND(AI1486&lt;&gt;"",ISNUMBER(Y1486),AO1486=""),"REVIEW TYPE REQUIRED: operational, performance or formal (§6.4.4)",IF(AND(ISNUMBER(D1486),ISNUMBER(Y1486),AI1486&lt;&gt;"",Y1486-D1486&gt;IF(AI1486="Critical",31,IF(AI1486="High",IF(OR(AO1486="Operational monitoring",AO1486="Performance review"),31,92),IF(AI1486="Medium",IF(AO1486="Operational monitoring",31,IF(AO1486="Performance review",92,366)),366)))),"NEXT REVIEW EXCEEDS TIER CADENCE",IF(OR(AP1486="",AP1486="Action-capable: raise not yet set"),"AGENTIC CADENCE RAISE NOT SET (§6.4.4; size to be set by the Council)",IF(AND(Z1486="Closed",OR(D1486="",E1486="",G1486="",H1486="",I1486="",X1486="",Y1486="",AA1486="",AB1486="",NOT(ISNUMBER(AC1486)),NOT(ISNUMBER(AD1486)),AC1486&lt;1,AD1486&lt;1,AE1486="",AG1486="",AI1486="")),"CLOSURE EVIDENCE MISSING",IF(Z1486="Closed","Closure ready for independent review","Open / review")))))))))))))))))</f>
        <v/>
      </c>
      <c r="AI1486" s="0" t="n"/>
      <c r="AJ1486" s="0">
        <f>IF(AI1486="","",IF(AO1486="Operational monitoring",IF(AI1486="Low","Routine operational monitoring by the Service Owner",IF(AI1486="Medium","Monthly","Continuous (logged at least monthly)")),IF(AO1486="Performance review",IF(AI1486="Critical","At least monthly",IF(AI1486="High","Monthly",IF(AI1486="Medium","Quarterly","Annual"))),IF(AI1486="Critical","Continuous monitoring; formal review at least monthly",IF(AI1486="High","Quarterly","Annual")))))</f>
        <v/>
      </c>
      <c r="AK1486" s="0">
        <f>IF(OR(AI1486="",NOT(ISNUMBER(AC1486))),"",IF(OR(AI1486="Critical",AI1486="High"),MIN(AC1486,MAX(30,ROUNDUP(0.05*AC1486,0))),IF(AI1486="Medium",MIN(AC1486,20),MIN(AC1486,10))))</f>
        <v/>
      </c>
      <c r="AL1486" s="0" t="n"/>
      <c r="AM1486" s="0" t="n"/>
      <c r="AN1486" s="0" t="n"/>
      <c r="AO1486" s="0" t="n"/>
      <c r="AP1486" s="0" t="n"/>
    </row>
    <row r="1487">
      <c r="A1487" s="49" t="n"/>
      <c r="B1487" s="50" t="n"/>
      <c r="C1487" s="50" t="n"/>
      <c r="D1487" s="51" t="n"/>
      <c r="E1487" s="50" t="n"/>
      <c r="F1487" s="50" t="n"/>
      <c r="G1487" s="50" t="n"/>
      <c r="H1487" s="50" t="n"/>
      <c r="I1487" s="50" t="n"/>
      <c r="J1487" s="50" t="n"/>
      <c r="K1487" s="50" t="n"/>
      <c r="L1487" s="50" t="n"/>
      <c r="M1487" s="50" t="n"/>
      <c r="N1487" s="50" t="n"/>
      <c r="O1487" s="51" t="n"/>
      <c r="P1487" s="50" t="n"/>
      <c r="Q1487" s="50" t="n"/>
      <c r="R1487" s="50" t="n"/>
      <c r="S1487" s="50" t="n"/>
      <c r="T1487" s="50" t="n"/>
      <c r="U1487" s="50" t="n"/>
      <c r="V1487" s="50" t="n"/>
      <c r="W1487" s="50" t="n"/>
      <c r="X1487" s="50" t="n"/>
      <c r="Y1487" s="51" t="n"/>
      <c r="Z1487" s="52" t="n"/>
      <c r="AA1487" s="50" t="n"/>
      <c r="AB1487" s="50" t="n"/>
      <c r="AC1487" s="61" t="n"/>
      <c r="AD1487" s="61" t="n"/>
      <c r="AE1487" s="50" t="n"/>
      <c r="AF1487" s="0" t="n"/>
      <c r="AG1487" s="0" t="n"/>
      <c r="AH1487" s="85">
        <f>IF(COUNTA(A1487:AG1487,AI1487,AL1487:AP1487)=0,"",IF(TRIM(A1487)="","AIR-ID REQUIRED",IF(OR(AND(K1487&lt;&gt;"",ISNA(MATCH(K1487,{"Yes","No","Unknown"},0))),AND(Q1487&lt;&gt;"",ISNA(MATCH(Q1487,{"Yes","No","Unknown"},0))),AND(R1487&lt;&gt;"",ISNA(MATCH(R1487,{"Yes","No","Unknown"},0))),AND(T1487&lt;&gt;"",ISNA(MATCH(T1487,{"Yes","No","Unknown"},0))),AND(J1487&lt;&gt;"",ISNA(MATCH(J1487,{"Improving","Stable","Deteriorating","New / Baseline","Not yet known"},0))),AND(Z1487&lt;&gt;"",ISNA(MATCH(Z1487,{"Open","Reviewed","Action Open","Escalated","Closed"},0))),AND(AG1487&lt;&gt;"",ISNA(MATCH(AG1487,{"UC-ID specific","Shared system baseline"},0))),AND(AI1487&lt;&gt;"",ISNA(MATCH(AI1487,{"Low","Medium","High","Critical"},0))),AND(AL1487&lt;&gt;"",COUNTIF(Lists!$A$3:$A$10,AL1487)=0),AND(AO1487&lt;&gt;"",ISNA(MATCH(AO1487,{"Operational monitoring","Performance review","Formal review"},0))),AND(AP1487&lt;&gt;"",ISNA(MATCH(AP1487,{"Raised per Monitoring and Review Plan","Not action-capable","Action-capable: raise not yet set"},0)))),"INVALID VALUE — use the dropdown list",IF(AND(AG1487="UC-ID specific",OR(AF1487="",AF1487="None")),"UC-ID REQUIRED",IF(OR(J1487="",K1487="",Q1487="",R1487="",T1487="",AL1487="",J1487="Not yet known",K1487="Unknown",Q1487="Unknown",R1487="Unknown",T1487="Unknown"),"UNKNOWN TO RESOLVE",IF(AND(K1487="Yes",OR(H1487="",I1487="",M1487="",N1487="",O1487="",P1487="",P1487="None",X1487="")),"BREACH ACTION INCOMPLETE",IF(AND(OR(K1487="Yes",Q1487="Yes"),AL1487="None"),"TRIGGER NOT RECORDED — select the E.4 trigger",IF(AND(OR(AND(AL1487&lt;&gt;"",AL1487&lt;&gt;"None"),R1487="Yes"),AM1487=""),"REASSESSMENT / CONSIDERATION REF REQUIRED",IF(AND(OR(R1487="Yes",T1487="Yes"),U1487=""),"GATE LOG EVENT ID REQUIRED",IF(OR(AND(D1487&lt;&gt;"",NOT(ISNUMBER(D1487))),AND(Y1487&lt;&gt;"",NOT(ISNUMBER(Y1487))),AND(ISNUMBER(D1487),ISNUMBER(Y1487),Y1487&lt;=D1487)),"DATE CHECK — Review and Next Review must be dates, Next after Review",IF(AND(ISNUMBER(AC1487),ISNUMBER(AD1487),AD1487&gt;AC1487),"SAMPLE EXCEEDS POPULATION",IF(AND(ISNUMBER(AD1487),ISNUMBER(AK1487),AD1487&lt;AK1487),"SAMPLE BELOW TIER MINIMUM",IF(AND(AI1487&lt;&gt;"",ISNUMBER(Y1487),AO1487=""),"REVIEW TYPE REQUIRED: operational, performance or formal (§6.4.4)",IF(AND(ISNUMBER(D1487),ISNUMBER(Y1487),AI1487&lt;&gt;"",Y1487-D1487&gt;IF(AI1487="Critical",31,IF(AI1487="High",IF(OR(AO1487="Operational monitoring",AO1487="Performance review"),31,92),IF(AI1487="Medium",IF(AO1487="Operational monitoring",31,IF(AO1487="Performance review",92,366)),366)))),"NEXT REVIEW EXCEEDS TIER CADENCE",IF(OR(AP1487="",AP1487="Action-capable: raise not yet set"),"AGENTIC CADENCE RAISE NOT SET (§6.4.4; size to be set by the Council)",IF(AND(Z1487="Closed",OR(D1487="",E1487="",G1487="",H1487="",I1487="",X1487="",Y1487="",AA1487="",AB1487="",NOT(ISNUMBER(AC1487)),NOT(ISNUMBER(AD1487)),AC1487&lt;1,AD1487&lt;1,AE1487="",AG1487="",AI1487="")),"CLOSURE EVIDENCE MISSING",IF(Z1487="Closed","Closure ready for independent review","Open / review")))))))))))))))))</f>
        <v/>
      </c>
      <c r="AI1487" s="0" t="n"/>
      <c r="AJ1487" s="0">
        <f>IF(AI1487="","",IF(AO1487="Operational monitoring",IF(AI1487="Low","Routine operational monitoring by the Service Owner",IF(AI1487="Medium","Monthly","Continuous (logged at least monthly)")),IF(AO1487="Performance review",IF(AI1487="Critical","At least monthly",IF(AI1487="High","Monthly",IF(AI1487="Medium","Quarterly","Annual"))),IF(AI1487="Critical","Continuous monitoring; formal review at least monthly",IF(AI1487="High","Quarterly","Annual")))))</f>
        <v/>
      </c>
      <c r="AK1487" s="0">
        <f>IF(OR(AI1487="",NOT(ISNUMBER(AC1487))),"",IF(OR(AI1487="Critical",AI1487="High"),MIN(AC1487,MAX(30,ROUNDUP(0.05*AC1487,0))),IF(AI1487="Medium",MIN(AC1487,20),MIN(AC1487,10))))</f>
        <v/>
      </c>
      <c r="AL1487" s="0" t="n"/>
      <c r="AM1487" s="0" t="n"/>
      <c r="AN1487" s="0" t="n"/>
      <c r="AO1487" s="0" t="n"/>
      <c r="AP1487" s="0" t="n"/>
    </row>
    <row r="1488">
      <c r="A1488" s="49" t="n"/>
      <c r="B1488" s="50" t="n"/>
      <c r="C1488" s="50" t="n"/>
      <c r="D1488" s="51" t="n"/>
      <c r="E1488" s="50" t="n"/>
      <c r="F1488" s="50" t="n"/>
      <c r="G1488" s="50" t="n"/>
      <c r="H1488" s="50" t="n"/>
      <c r="I1488" s="50" t="n"/>
      <c r="J1488" s="50" t="n"/>
      <c r="K1488" s="50" t="n"/>
      <c r="L1488" s="50" t="n"/>
      <c r="M1488" s="50" t="n"/>
      <c r="N1488" s="50" t="n"/>
      <c r="O1488" s="51" t="n"/>
      <c r="P1488" s="50" t="n"/>
      <c r="Q1488" s="50" t="n"/>
      <c r="R1488" s="50" t="n"/>
      <c r="S1488" s="50" t="n"/>
      <c r="T1488" s="50" t="n"/>
      <c r="U1488" s="50" t="n"/>
      <c r="V1488" s="50" t="n"/>
      <c r="W1488" s="50" t="n"/>
      <c r="X1488" s="50" t="n"/>
      <c r="Y1488" s="51" t="n"/>
      <c r="Z1488" s="52" t="n"/>
      <c r="AA1488" s="50" t="n"/>
      <c r="AB1488" s="50" t="n"/>
      <c r="AC1488" s="61" t="n"/>
      <c r="AD1488" s="61" t="n"/>
      <c r="AE1488" s="50" t="n"/>
      <c r="AF1488" s="0" t="n"/>
      <c r="AG1488" s="0" t="n"/>
      <c r="AH1488" s="85">
        <f>IF(COUNTA(A1488:AG1488,AI1488,AL1488:AP1488)=0,"",IF(TRIM(A1488)="","AIR-ID REQUIRED",IF(OR(AND(K1488&lt;&gt;"",ISNA(MATCH(K1488,{"Yes","No","Unknown"},0))),AND(Q1488&lt;&gt;"",ISNA(MATCH(Q1488,{"Yes","No","Unknown"},0))),AND(R1488&lt;&gt;"",ISNA(MATCH(R1488,{"Yes","No","Unknown"},0))),AND(T1488&lt;&gt;"",ISNA(MATCH(T1488,{"Yes","No","Unknown"},0))),AND(J1488&lt;&gt;"",ISNA(MATCH(J1488,{"Improving","Stable","Deteriorating","New / Baseline","Not yet known"},0))),AND(Z1488&lt;&gt;"",ISNA(MATCH(Z1488,{"Open","Reviewed","Action Open","Escalated","Closed"},0))),AND(AG1488&lt;&gt;"",ISNA(MATCH(AG1488,{"UC-ID specific","Shared system baseline"},0))),AND(AI1488&lt;&gt;"",ISNA(MATCH(AI1488,{"Low","Medium","High","Critical"},0))),AND(AL1488&lt;&gt;"",COUNTIF(Lists!$A$3:$A$10,AL1488)=0),AND(AO1488&lt;&gt;"",ISNA(MATCH(AO1488,{"Operational monitoring","Performance review","Formal review"},0))),AND(AP1488&lt;&gt;"",ISNA(MATCH(AP1488,{"Raised per Monitoring and Review Plan","Not action-capable","Action-capable: raise not yet set"},0)))),"INVALID VALUE — use the dropdown list",IF(AND(AG1488="UC-ID specific",OR(AF1488="",AF1488="None")),"UC-ID REQUIRED",IF(OR(J1488="",K1488="",Q1488="",R1488="",T1488="",AL1488="",J1488="Not yet known",K1488="Unknown",Q1488="Unknown",R1488="Unknown",T1488="Unknown"),"UNKNOWN TO RESOLVE",IF(AND(K1488="Yes",OR(H1488="",I1488="",M1488="",N1488="",O1488="",P1488="",P1488="None",X1488="")),"BREACH ACTION INCOMPLETE",IF(AND(OR(K1488="Yes",Q1488="Yes"),AL1488="None"),"TRIGGER NOT RECORDED — select the E.4 trigger",IF(AND(OR(AND(AL1488&lt;&gt;"",AL1488&lt;&gt;"None"),R1488="Yes"),AM1488=""),"REASSESSMENT / CONSIDERATION REF REQUIRED",IF(AND(OR(R1488="Yes",T1488="Yes"),U1488=""),"GATE LOG EVENT ID REQUIRED",IF(OR(AND(D1488&lt;&gt;"",NOT(ISNUMBER(D1488))),AND(Y1488&lt;&gt;"",NOT(ISNUMBER(Y1488))),AND(ISNUMBER(D1488),ISNUMBER(Y1488),Y1488&lt;=D1488)),"DATE CHECK — Review and Next Review must be dates, Next after Review",IF(AND(ISNUMBER(AC1488),ISNUMBER(AD1488),AD1488&gt;AC1488),"SAMPLE EXCEEDS POPULATION",IF(AND(ISNUMBER(AD1488),ISNUMBER(AK1488),AD1488&lt;AK1488),"SAMPLE BELOW TIER MINIMUM",IF(AND(AI1488&lt;&gt;"",ISNUMBER(Y1488),AO1488=""),"REVIEW TYPE REQUIRED: operational, performance or formal (§6.4.4)",IF(AND(ISNUMBER(D1488),ISNUMBER(Y1488),AI1488&lt;&gt;"",Y1488-D1488&gt;IF(AI1488="Critical",31,IF(AI1488="High",IF(OR(AO1488="Operational monitoring",AO1488="Performance review"),31,92),IF(AI1488="Medium",IF(AO1488="Operational monitoring",31,IF(AO1488="Performance review",92,366)),366)))),"NEXT REVIEW EXCEEDS TIER CADENCE",IF(OR(AP1488="",AP1488="Action-capable: raise not yet set"),"AGENTIC CADENCE RAISE NOT SET (§6.4.4; size to be set by the Council)",IF(AND(Z1488="Closed",OR(D1488="",E1488="",G1488="",H1488="",I1488="",X1488="",Y1488="",AA1488="",AB1488="",NOT(ISNUMBER(AC1488)),NOT(ISNUMBER(AD1488)),AC1488&lt;1,AD1488&lt;1,AE1488="",AG1488="",AI1488="")),"CLOSURE EVIDENCE MISSING",IF(Z1488="Closed","Closure ready for independent review","Open / review")))))))))))))))))</f>
        <v/>
      </c>
      <c r="AI1488" s="0" t="n"/>
      <c r="AJ1488" s="0">
        <f>IF(AI1488="","",IF(AO1488="Operational monitoring",IF(AI1488="Low","Routine operational monitoring by the Service Owner",IF(AI1488="Medium","Monthly","Continuous (logged at least monthly)")),IF(AO1488="Performance review",IF(AI1488="Critical","At least monthly",IF(AI1488="High","Monthly",IF(AI1488="Medium","Quarterly","Annual"))),IF(AI1488="Critical","Continuous monitoring; formal review at least monthly",IF(AI1488="High","Quarterly","Annual")))))</f>
        <v/>
      </c>
      <c r="AK1488" s="0">
        <f>IF(OR(AI1488="",NOT(ISNUMBER(AC1488))),"",IF(OR(AI1488="Critical",AI1488="High"),MIN(AC1488,MAX(30,ROUNDUP(0.05*AC1488,0))),IF(AI1488="Medium",MIN(AC1488,20),MIN(AC1488,10))))</f>
        <v/>
      </c>
      <c r="AL1488" s="0" t="n"/>
      <c r="AM1488" s="0" t="n"/>
      <c r="AN1488" s="0" t="n"/>
      <c r="AO1488" s="0" t="n"/>
      <c r="AP1488" s="0" t="n"/>
    </row>
    <row r="1489">
      <c r="A1489" s="49" t="n"/>
      <c r="B1489" s="50" t="n"/>
      <c r="C1489" s="50" t="n"/>
      <c r="D1489" s="51" t="n"/>
      <c r="E1489" s="50" t="n"/>
      <c r="F1489" s="50" t="n"/>
      <c r="G1489" s="50" t="n"/>
      <c r="H1489" s="50" t="n"/>
      <c r="I1489" s="50" t="n"/>
      <c r="J1489" s="50" t="n"/>
      <c r="K1489" s="50" t="n"/>
      <c r="L1489" s="50" t="n"/>
      <c r="M1489" s="50" t="n"/>
      <c r="N1489" s="50" t="n"/>
      <c r="O1489" s="51" t="n"/>
      <c r="P1489" s="50" t="n"/>
      <c r="Q1489" s="50" t="n"/>
      <c r="R1489" s="50" t="n"/>
      <c r="S1489" s="50" t="n"/>
      <c r="T1489" s="50" t="n"/>
      <c r="U1489" s="50" t="n"/>
      <c r="V1489" s="50" t="n"/>
      <c r="W1489" s="50" t="n"/>
      <c r="X1489" s="50" t="n"/>
      <c r="Y1489" s="51" t="n"/>
      <c r="Z1489" s="52" t="n"/>
      <c r="AA1489" s="50" t="n"/>
      <c r="AB1489" s="50" t="n"/>
      <c r="AC1489" s="61" t="n"/>
      <c r="AD1489" s="61" t="n"/>
      <c r="AE1489" s="50" t="n"/>
      <c r="AF1489" s="0" t="n"/>
      <c r="AG1489" s="0" t="n"/>
      <c r="AH1489" s="85">
        <f>IF(COUNTA(A1489:AG1489,AI1489,AL1489:AP1489)=0,"",IF(TRIM(A1489)="","AIR-ID REQUIRED",IF(OR(AND(K1489&lt;&gt;"",ISNA(MATCH(K1489,{"Yes","No","Unknown"},0))),AND(Q1489&lt;&gt;"",ISNA(MATCH(Q1489,{"Yes","No","Unknown"},0))),AND(R1489&lt;&gt;"",ISNA(MATCH(R1489,{"Yes","No","Unknown"},0))),AND(T1489&lt;&gt;"",ISNA(MATCH(T1489,{"Yes","No","Unknown"},0))),AND(J1489&lt;&gt;"",ISNA(MATCH(J1489,{"Improving","Stable","Deteriorating","New / Baseline","Not yet known"},0))),AND(Z1489&lt;&gt;"",ISNA(MATCH(Z1489,{"Open","Reviewed","Action Open","Escalated","Closed"},0))),AND(AG1489&lt;&gt;"",ISNA(MATCH(AG1489,{"UC-ID specific","Shared system baseline"},0))),AND(AI1489&lt;&gt;"",ISNA(MATCH(AI1489,{"Low","Medium","High","Critical"},0))),AND(AL1489&lt;&gt;"",COUNTIF(Lists!$A$3:$A$10,AL1489)=0),AND(AO1489&lt;&gt;"",ISNA(MATCH(AO1489,{"Operational monitoring","Performance review","Formal review"},0))),AND(AP1489&lt;&gt;"",ISNA(MATCH(AP1489,{"Raised per Monitoring and Review Plan","Not action-capable","Action-capable: raise not yet set"},0)))),"INVALID VALUE — use the dropdown list",IF(AND(AG1489="UC-ID specific",OR(AF1489="",AF1489="None")),"UC-ID REQUIRED",IF(OR(J1489="",K1489="",Q1489="",R1489="",T1489="",AL1489="",J1489="Not yet known",K1489="Unknown",Q1489="Unknown",R1489="Unknown",T1489="Unknown"),"UNKNOWN TO RESOLVE",IF(AND(K1489="Yes",OR(H1489="",I1489="",M1489="",N1489="",O1489="",P1489="",P1489="None",X1489="")),"BREACH ACTION INCOMPLETE",IF(AND(OR(K1489="Yes",Q1489="Yes"),AL1489="None"),"TRIGGER NOT RECORDED — select the E.4 trigger",IF(AND(OR(AND(AL1489&lt;&gt;"",AL1489&lt;&gt;"None"),R1489="Yes"),AM1489=""),"REASSESSMENT / CONSIDERATION REF REQUIRED",IF(AND(OR(R1489="Yes",T1489="Yes"),U1489=""),"GATE LOG EVENT ID REQUIRED",IF(OR(AND(D1489&lt;&gt;"",NOT(ISNUMBER(D1489))),AND(Y1489&lt;&gt;"",NOT(ISNUMBER(Y1489))),AND(ISNUMBER(D1489),ISNUMBER(Y1489),Y1489&lt;=D1489)),"DATE CHECK — Review and Next Review must be dates, Next after Review",IF(AND(ISNUMBER(AC1489),ISNUMBER(AD1489),AD1489&gt;AC1489),"SAMPLE EXCEEDS POPULATION",IF(AND(ISNUMBER(AD1489),ISNUMBER(AK1489),AD1489&lt;AK1489),"SAMPLE BELOW TIER MINIMUM",IF(AND(AI1489&lt;&gt;"",ISNUMBER(Y1489),AO1489=""),"REVIEW TYPE REQUIRED: operational, performance or formal (§6.4.4)",IF(AND(ISNUMBER(D1489),ISNUMBER(Y1489),AI1489&lt;&gt;"",Y1489-D1489&gt;IF(AI1489="Critical",31,IF(AI1489="High",IF(OR(AO1489="Operational monitoring",AO1489="Performance review"),31,92),IF(AI1489="Medium",IF(AO1489="Operational monitoring",31,IF(AO1489="Performance review",92,366)),366)))),"NEXT REVIEW EXCEEDS TIER CADENCE",IF(OR(AP1489="",AP1489="Action-capable: raise not yet set"),"AGENTIC CADENCE RAISE NOT SET (§6.4.4; size to be set by the Council)",IF(AND(Z1489="Closed",OR(D1489="",E1489="",G1489="",H1489="",I1489="",X1489="",Y1489="",AA1489="",AB1489="",NOT(ISNUMBER(AC1489)),NOT(ISNUMBER(AD1489)),AC1489&lt;1,AD1489&lt;1,AE1489="",AG1489="",AI1489="")),"CLOSURE EVIDENCE MISSING",IF(Z1489="Closed","Closure ready for independent review","Open / review")))))))))))))))))</f>
        <v/>
      </c>
      <c r="AI1489" s="0" t="n"/>
      <c r="AJ1489" s="0">
        <f>IF(AI1489="","",IF(AO1489="Operational monitoring",IF(AI1489="Low","Routine operational monitoring by the Service Owner",IF(AI1489="Medium","Monthly","Continuous (logged at least monthly)")),IF(AO1489="Performance review",IF(AI1489="Critical","At least monthly",IF(AI1489="High","Monthly",IF(AI1489="Medium","Quarterly","Annual"))),IF(AI1489="Critical","Continuous monitoring; formal review at least monthly",IF(AI1489="High","Quarterly","Annual")))))</f>
        <v/>
      </c>
      <c r="AK1489" s="0">
        <f>IF(OR(AI1489="",NOT(ISNUMBER(AC1489))),"",IF(OR(AI1489="Critical",AI1489="High"),MIN(AC1489,MAX(30,ROUNDUP(0.05*AC1489,0))),IF(AI1489="Medium",MIN(AC1489,20),MIN(AC1489,10))))</f>
        <v/>
      </c>
      <c r="AL1489" s="0" t="n"/>
      <c r="AM1489" s="0" t="n"/>
      <c r="AN1489" s="0" t="n"/>
      <c r="AO1489" s="0" t="n"/>
      <c r="AP1489" s="0" t="n"/>
    </row>
    <row r="1490">
      <c r="A1490" s="49" t="n"/>
      <c r="B1490" s="50" t="n"/>
      <c r="C1490" s="50" t="n"/>
      <c r="D1490" s="51" t="n"/>
      <c r="E1490" s="50" t="n"/>
      <c r="F1490" s="50" t="n"/>
      <c r="G1490" s="50" t="n"/>
      <c r="H1490" s="50" t="n"/>
      <c r="I1490" s="50" t="n"/>
      <c r="J1490" s="50" t="n"/>
      <c r="K1490" s="50" t="n"/>
      <c r="L1490" s="50" t="n"/>
      <c r="M1490" s="50" t="n"/>
      <c r="N1490" s="50" t="n"/>
      <c r="O1490" s="51" t="n"/>
      <c r="P1490" s="50" t="n"/>
      <c r="Q1490" s="50" t="n"/>
      <c r="R1490" s="50" t="n"/>
      <c r="S1490" s="50" t="n"/>
      <c r="T1490" s="50" t="n"/>
      <c r="U1490" s="50" t="n"/>
      <c r="V1490" s="50" t="n"/>
      <c r="W1490" s="50" t="n"/>
      <c r="X1490" s="50" t="n"/>
      <c r="Y1490" s="51" t="n"/>
      <c r="Z1490" s="52" t="n"/>
      <c r="AA1490" s="50" t="n"/>
      <c r="AB1490" s="50" t="n"/>
      <c r="AC1490" s="61" t="n"/>
      <c r="AD1490" s="61" t="n"/>
      <c r="AE1490" s="50" t="n"/>
      <c r="AF1490" s="0" t="n"/>
      <c r="AG1490" s="0" t="n"/>
      <c r="AH1490" s="85">
        <f>IF(COUNTA(A1490:AG1490,AI1490,AL1490:AP1490)=0,"",IF(TRIM(A1490)="","AIR-ID REQUIRED",IF(OR(AND(K1490&lt;&gt;"",ISNA(MATCH(K1490,{"Yes","No","Unknown"},0))),AND(Q1490&lt;&gt;"",ISNA(MATCH(Q1490,{"Yes","No","Unknown"},0))),AND(R1490&lt;&gt;"",ISNA(MATCH(R1490,{"Yes","No","Unknown"},0))),AND(T1490&lt;&gt;"",ISNA(MATCH(T1490,{"Yes","No","Unknown"},0))),AND(J1490&lt;&gt;"",ISNA(MATCH(J1490,{"Improving","Stable","Deteriorating","New / Baseline","Not yet known"},0))),AND(Z1490&lt;&gt;"",ISNA(MATCH(Z1490,{"Open","Reviewed","Action Open","Escalated","Closed"},0))),AND(AG1490&lt;&gt;"",ISNA(MATCH(AG1490,{"UC-ID specific","Shared system baseline"},0))),AND(AI1490&lt;&gt;"",ISNA(MATCH(AI1490,{"Low","Medium","High","Critical"},0))),AND(AL1490&lt;&gt;"",COUNTIF(Lists!$A$3:$A$10,AL1490)=0),AND(AO1490&lt;&gt;"",ISNA(MATCH(AO1490,{"Operational monitoring","Performance review","Formal review"},0))),AND(AP1490&lt;&gt;"",ISNA(MATCH(AP1490,{"Raised per Monitoring and Review Plan","Not action-capable","Action-capable: raise not yet set"},0)))),"INVALID VALUE — use the dropdown list",IF(AND(AG1490="UC-ID specific",OR(AF1490="",AF1490="None")),"UC-ID REQUIRED",IF(OR(J1490="",K1490="",Q1490="",R1490="",T1490="",AL1490="",J1490="Not yet known",K1490="Unknown",Q1490="Unknown",R1490="Unknown",T1490="Unknown"),"UNKNOWN TO RESOLVE",IF(AND(K1490="Yes",OR(H1490="",I1490="",M1490="",N1490="",O1490="",P1490="",P1490="None",X1490="")),"BREACH ACTION INCOMPLETE",IF(AND(OR(K1490="Yes",Q1490="Yes"),AL1490="None"),"TRIGGER NOT RECORDED — select the E.4 trigger",IF(AND(OR(AND(AL1490&lt;&gt;"",AL1490&lt;&gt;"None"),R1490="Yes"),AM1490=""),"REASSESSMENT / CONSIDERATION REF REQUIRED",IF(AND(OR(R1490="Yes",T1490="Yes"),U1490=""),"GATE LOG EVENT ID REQUIRED",IF(OR(AND(D1490&lt;&gt;"",NOT(ISNUMBER(D1490))),AND(Y1490&lt;&gt;"",NOT(ISNUMBER(Y1490))),AND(ISNUMBER(D1490),ISNUMBER(Y1490),Y1490&lt;=D1490)),"DATE CHECK — Review and Next Review must be dates, Next after Review",IF(AND(ISNUMBER(AC1490),ISNUMBER(AD1490),AD1490&gt;AC1490),"SAMPLE EXCEEDS POPULATION",IF(AND(ISNUMBER(AD1490),ISNUMBER(AK1490),AD1490&lt;AK1490),"SAMPLE BELOW TIER MINIMUM",IF(AND(AI1490&lt;&gt;"",ISNUMBER(Y1490),AO1490=""),"REVIEW TYPE REQUIRED: operational, performance or formal (§6.4.4)",IF(AND(ISNUMBER(D1490),ISNUMBER(Y1490),AI1490&lt;&gt;"",Y1490-D1490&gt;IF(AI1490="Critical",31,IF(AI1490="High",IF(OR(AO1490="Operational monitoring",AO1490="Performance review"),31,92),IF(AI1490="Medium",IF(AO1490="Operational monitoring",31,IF(AO1490="Performance review",92,366)),366)))),"NEXT REVIEW EXCEEDS TIER CADENCE",IF(OR(AP1490="",AP1490="Action-capable: raise not yet set"),"AGENTIC CADENCE RAISE NOT SET (§6.4.4; size to be set by the Council)",IF(AND(Z1490="Closed",OR(D1490="",E1490="",G1490="",H1490="",I1490="",X1490="",Y1490="",AA1490="",AB1490="",NOT(ISNUMBER(AC1490)),NOT(ISNUMBER(AD1490)),AC1490&lt;1,AD1490&lt;1,AE1490="",AG1490="",AI1490="")),"CLOSURE EVIDENCE MISSING",IF(Z1490="Closed","Closure ready for independent review","Open / review")))))))))))))))))</f>
        <v/>
      </c>
      <c r="AI1490" s="0" t="n"/>
      <c r="AJ1490" s="0">
        <f>IF(AI1490="","",IF(AO1490="Operational monitoring",IF(AI1490="Low","Routine operational monitoring by the Service Owner",IF(AI1490="Medium","Monthly","Continuous (logged at least monthly)")),IF(AO1490="Performance review",IF(AI1490="Critical","At least monthly",IF(AI1490="High","Monthly",IF(AI1490="Medium","Quarterly","Annual"))),IF(AI1490="Critical","Continuous monitoring; formal review at least monthly",IF(AI1490="High","Quarterly","Annual")))))</f>
        <v/>
      </c>
      <c r="AK1490" s="0">
        <f>IF(OR(AI1490="",NOT(ISNUMBER(AC1490))),"",IF(OR(AI1490="Critical",AI1490="High"),MIN(AC1490,MAX(30,ROUNDUP(0.05*AC1490,0))),IF(AI1490="Medium",MIN(AC1490,20),MIN(AC1490,10))))</f>
        <v/>
      </c>
      <c r="AL1490" s="0" t="n"/>
      <c r="AM1490" s="0" t="n"/>
      <c r="AN1490" s="0" t="n"/>
      <c r="AO1490" s="0" t="n"/>
      <c r="AP1490" s="0" t="n"/>
    </row>
    <row r="1491">
      <c r="A1491" s="49" t="n"/>
      <c r="B1491" s="50" t="n"/>
      <c r="C1491" s="50" t="n"/>
      <c r="D1491" s="51" t="n"/>
      <c r="E1491" s="50" t="n"/>
      <c r="F1491" s="50" t="n"/>
      <c r="G1491" s="50" t="n"/>
      <c r="H1491" s="50" t="n"/>
      <c r="I1491" s="50" t="n"/>
      <c r="J1491" s="50" t="n"/>
      <c r="K1491" s="50" t="n"/>
      <c r="L1491" s="50" t="n"/>
      <c r="M1491" s="50" t="n"/>
      <c r="N1491" s="50" t="n"/>
      <c r="O1491" s="51" t="n"/>
      <c r="P1491" s="50" t="n"/>
      <c r="Q1491" s="50" t="n"/>
      <c r="R1491" s="50" t="n"/>
      <c r="S1491" s="50" t="n"/>
      <c r="T1491" s="50" t="n"/>
      <c r="U1491" s="50" t="n"/>
      <c r="V1491" s="50" t="n"/>
      <c r="W1491" s="50" t="n"/>
      <c r="X1491" s="50" t="n"/>
      <c r="Y1491" s="51" t="n"/>
      <c r="Z1491" s="52" t="n"/>
      <c r="AA1491" s="50" t="n"/>
      <c r="AB1491" s="50" t="n"/>
      <c r="AC1491" s="61" t="n"/>
      <c r="AD1491" s="61" t="n"/>
      <c r="AE1491" s="50" t="n"/>
      <c r="AF1491" s="0" t="n"/>
      <c r="AG1491" s="0" t="n"/>
      <c r="AH1491" s="85">
        <f>IF(COUNTA(A1491:AG1491,AI1491,AL1491:AP1491)=0,"",IF(TRIM(A1491)="","AIR-ID REQUIRED",IF(OR(AND(K1491&lt;&gt;"",ISNA(MATCH(K1491,{"Yes","No","Unknown"},0))),AND(Q1491&lt;&gt;"",ISNA(MATCH(Q1491,{"Yes","No","Unknown"},0))),AND(R1491&lt;&gt;"",ISNA(MATCH(R1491,{"Yes","No","Unknown"},0))),AND(T1491&lt;&gt;"",ISNA(MATCH(T1491,{"Yes","No","Unknown"},0))),AND(J1491&lt;&gt;"",ISNA(MATCH(J1491,{"Improving","Stable","Deteriorating","New / Baseline","Not yet known"},0))),AND(Z1491&lt;&gt;"",ISNA(MATCH(Z1491,{"Open","Reviewed","Action Open","Escalated","Closed"},0))),AND(AG1491&lt;&gt;"",ISNA(MATCH(AG1491,{"UC-ID specific","Shared system baseline"},0))),AND(AI1491&lt;&gt;"",ISNA(MATCH(AI1491,{"Low","Medium","High","Critical"},0))),AND(AL1491&lt;&gt;"",COUNTIF(Lists!$A$3:$A$10,AL1491)=0),AND(AO1491&lt;&gt;"",ISNA(MATCH(AO1491,{"Operational monitoring","Performance review","Formal review"},0))),AND(AP1491&lt;&gt;"",ISNA(MATCH(AP1491,{"Raised per Monitoring and Review Plan","Not action-capable","Action-capable: raise not yet set"},0)))),"INVALID VALUE — use the dropdown list",IF(AND(AG1491="UC-ID specific",OR(AF1491="",AF1491="None")),"UC-ID REQUIRED",IF(OR(J1491="",K1491="",Q1491="",R1491="",T1491="",AL1491="",J1491="Not yet known",K1491="Unknown",Q1491="Unknown",R1491="Unknown",T1491="Unknown"),"UNKNOWN TO RESOLVE",IF(AND(K1491="Yes",OR(H1491="",I1491="",M1491="",N1491="",O1491="",P1491="",P1491="None",X1491="")),"BREACH ACTION INCOMPLETE",IF(AND(OR(K1491="Yes",Q1491="Yes"),AL1491="None"),"TRIGGER NOT RECORDED — select the E.4 trigger",IF(AND(OR(AND(AL1491&lt;&gt;"",AL1491&lt;&gt;"None"),R1491="Yes"),AM1491=""),"REASSESSMENT / CONSIDERATION REF REQUIRED",IF(AND(OR(R1491="Yes",T1491="Yes"),U1491=""),"GATE LOG EVENT ID REQUIRED",IF(OR(AND(D1491&lt;&gt;"",NOT(ISNUMBER(D1491))),AND(Y1491&lt;&gt;"",NOT(ISNUMBER(Y1491))),AND(ISNUMBER(D1491),ISNUMBER(Y1491),Y1491&lt;=D1491)),"DATE CHECK — Review and Next Review must be dates, Next after Review",IF(AND(ISNUMBER(AC1491),ISNUMBER(AD1491),AD1491&gt;AC1491),"SAMPLE EXCEEDS POPULATION",IF(AND(ISNUMBER(AD1491),ISNUMBER(AK1491),AD1491&lt;AK1491),"SAMPLE BELOW TIER MINIMUM",IF(AND(AI1491&lt;&gt;"",ISNUMBER(Y1491),AO1491=""),"REVIEW TYPE REQUIRED: operational, performance or formal (§6.4.4)",IF(AND(ISNUMBER(D1491),ISNUMBER(Y1491),AI1491&lt;&gt;"",Y1491-D1491&gt;IF(AI1491="Critical",31,IF(AI1491="High",IF(OR(AO1491="Operational monitoring",AO1491="Performance review"),31,92),IF(AI1491="Medium",IF(AO1491="Operational monitoring",31,IF(AO1491="Performance review",92,366)),366)))),"NEXT REVIEW EXCEEDS TIER CADENCE",IF(OR(AP1491="",AP1491="Action-capable: raise not yet set"),"AGENTIC CADENCE RAISE NOT SET (§6.4.4; size to be set by the Council)",IF(AND(Z1491="Closed",OR(D1491="",E1491="",G1491="",H1491="",I1491="",X1491="",Y1491="",AA1491="",AB1491="",NOT(ISNUMBER(AC1491)),NOT(ISNUMBER(AD1491)),AC1491&lt;1,AD1491&lt;1,AE1491="",AG1491="",AI1491="")),"CLOSURE EVIDENCE MISSING",IF(Z1491="Closed","Closure ready for independent review","Open / review")))))))))))))))))</f>
        <v/>
      </c>
      <c r="AI1491" s="0" t="n"/>
      <c r="AJ1491" s="0">
        <f>IF(AI1491="","",IF(AO1491="Operational monitoring",IF(AI1491="Low","Routine operational monitoring by the Service Owner",IF(AI1491="Medium","Monthly","Continuous (logged at least monthly)")),IF(AO1491="Performance review",IF(AI1491="Critical","At least monthly",IF(AI1491="High","Monthly",IF(AI1491="Medium","Quarterly","Annual"))),IF(AI1491="Critical","Continuous monitoring; formal review at least monthly",IF(AI1491="High","Quarterly","Annual")))))</f>
        <v/>
      </c>
      <c r="AK1491" s="0">
        <f>IF(OR(AI1491="",NOT(ISNUMBER(AC1491))),"",IF(OR(AI1491="Critical",AI1491="High"),MIN(AC1491,MAX(30,ROUNDUP(0.05*AC1491,0))),IF(AI1491="Medium",MIN(AC1491,20),MIN(AC1491,10))))</f>
        <v/>
      </c>
      <c r="AL1491" s="0" t="n"/>
      <c r="AM1491" s="0" t="n"/>
      <c r="AN1491" s="0" t="n"/>
      <c r="AO1491" s="0" t="n"/>
      <c r="AP1491" s="0" t="n"/>
    </row>
    <row r="1492">
      <c r="A1492" s="49" t="n"/>
      <c r="B1492" s="50" t="n"/>
      <c r="C1492" s="50" t="n"/>
      <c r="D1492" s="51" t="n"/>
      <c r="E1492" s="50" t="n"/>
      <c r="F1492" s="50" t="n"/>
      <c r="G1492" s="50" t="n"/>
      <c r="H1492" s="50" t="n"/>
      <c r="I1492" s="50" t="n"/>
      <c r="J1492" s="50" t="n"/>
      <c r="K1492" s="50" t="n"/>
      <c r="L1492" s="50" t="n"/>
      <c r="M1492" s="50" t="n"/>
      <c r="N1492" s="50" t="n"/>
      <c r="O1492" s="51" t="n"/>
      <c r="P1492" s="50" t="n"/>
      <c r="Q1492" s="50" t="n"/>
      <c r="R1492" s="50" t="n"/>
      <c r="S1492" s="50" t="n"/>
      <c r="T1492" s="50" t="n"/>
      <c r="U1492" s="50" t="n"/>
      <c r="V1492" s="50" t="n"/>
      <c r="W1492" s="50" t="n"/>
      <c r="X1492" s="50" t="n"/>
      <c r="Y1492" s="51" t="n"/>
      <c r="Z1492" s="52" t="n"/>
      <c r="AA1492" s="50" t="n"/>
      <c r="AB1492" s="50" t="n"/>
      <c r="AC1492" s="61" t="n"/>
      <c r="AD1492" s="61" t="n"/>
      <c r="AE1492" s="50" t="n"/>
      <c r="AF1492" s="0" t="n"/>
      <c r="AG1492" s="0" t="n"/>
      <c r="AH1492" s="85">
        <f>IF(COUNTA(A1492:AG1492,AI1492,AL1492:AP1492)=0,"",IF(TRIM(A1492)="","AIR-ID REQUIRED",IF(OR(AND(K1492&lt;&gt;"",ISNA(MATCH(K1492,{"Yes","No","Unknown"},0))),AND(Q1492&lt;&gt;"",ISNA(MATCH(Q1492,{"Yes","No","Unknown"},0))),AND(R1492&lt;&gt;"",ISNA(MATCH(R1492,{"Yes","No","Unknown"},0))),AND(T1492&lt;&gt;"",ISNA(MATCH(T1492,{"Yes","No","Unknown"},0))),AND(J1492&lt;&gt;"",ISNA(MATCH(J1492,{"Improving","Stable","Deteriorating","New / Baseline","Not yet known"},0))),AND(Z1492&lt;&gt;"",ISNA(MATCH(Z1492,{"Open","Reviewed","Action Open","Escalated","Closed"},0))),AND(AG1492&lt;&gt;"",ISNA(MATCH(AG1492,{"UC-ID specific","Shared system baseline"},0))),AND(AI1492&lt;&gt;"",ISNA(MATCH(AI1492,{"Low","Medium","High","Critical"},0))),AND(AL1492&lt;&gt;"",COUNTIF(Lists!$A$3:$A$10,AL1492)=0),AND(AO1492&lt;&gt;"",ISNA(MATCH(AO1492,{"Operational monitoring","Performance review","Formal review"},0))),AND(AP1492&lt;&gt;"",ISNA(MATCH(AP1492,{"Raised per Monitoring and Review Plan","Not action-capable","Action-capable: raise not yet set"},0)))),"INVALID VALUE — use the dropdown list",IF(AND(AG1492="UC-ID specific",OR(AF1492="",AF1492="None")),"UC-ID REQUIRED",IF(OR(J1492="",K1492="",Q1492="",R1492="",T1492="",AL1492="",J1492="Not yet known",K1492="Unknown",Q1492="Unknown",R1492="Unknown",T1492="Unknown"),"UNKNOWN TO RESOLVE",IF(AND(K1492="Yes",OR(H1492="",I1492="",M1492="",N1492="",O1492="",P1492="",P1492="None",X1492="")),"BREACH ACTION INCOMPLETE",IF(AND(OR(K1492="Yes",Q1492="Yes"),AL1492="None"),"TRIGGER NOT RECORDED — select the E.4 trigger",IF(AND(OR(AND(AL1492&lt;&gt;"",AL1492&lt;&gt;"None"),R1492="Yes"),AM1492=""),"REASSESSMENT / CONSIDERATION REF REQUIRED",IF(AND(OR(R1492="Yes",T1492="Yes"),U1492=""),"GATE LOG EVENT ID REQUIRED",IF(OR(AND(D1492&lt;&gt;"",NOT(ISNUMBER(D1492))),AND(Y1492&lt;&gt;"",NOT(ISNUMBER(Y1492))),AND(ISNUMBER(D1492),ISNUMBER(Y1492),Y1492&lt;=D1492)),"DATE CHECK — Review and Next Review must be dates, Next after Review",IF(AND(ISNUMBER(AC1492),ISNUMBER(AD1492),AD1492&gt;AC1492),"SAMPLE EXCEEDS POPULATION",IF(AND(ISNUMBER(AD1492),ISNUMBER(AK1492),AD1492&lt;AK1492),"SAMPLE BELOW TIER MINIMUM",IF(AND(AI1492&lt;&gt;"",ISNUMBER(Y1492),AO1492=""),"REVIEW TYPE REQUIRED: operational, performance or formal (§6.4.4)",IF(AND(ISNUMBER(D1492),ISNUMBER(Y1492),AI1492&lt;&gt;"",Y1492-D1492&gt;IF(AI1492="Critical",31,IF(AI1492="High",IF(OR(AO1492="Operational monitoring",AO1492="Performance review"),31,92),IF(AI1492="Medium",IF(AO1492="Operational monitoring",31,IF(AO1492="Performance review",92,366)),366)))),"NEXT REVIEW EXCEEDS TIER CADENCE",IF(OR(AP1492="",AP1492="Action-capable: raise not yet set"),"AGENTIC CADENCE RAISE NOT SET (§6.4.4; size to be set by the Council)",IF(AND(Z1492="Closed",OR(D1492="",E1492="",G1492="",H1492="",I1492="",X1492="",Y1492="",AA1492="",AB1492="",NOT(ISNUMBER(AC1492)),NOT(ISNUMBER(AD1492)),AC1492&lt;1,AD1492&lt;1,AE1492="",AG1492="",AI1492="")),"CLOSURE EVIDENCE MISSING",IF(Z1492="Closed","Closure ready for independent review","Open / review")))))))))))))))))</f>
        <v/>
      </c>
      <c r="AI1492" s="0" t="n"/>
      <c r="AJ1492" s="0">
        <f>IF(AI1492="","",IF(AO1492="Operational monitoring",IF(AI1492="Low","Routine operational monitoring by the Service Owner",IF(AI1492="Medium","Monthly","Continuous (logged at least monthly)")),IF(AO1492="Performance review",IF(AI1492="Critical","At least monthly",IF(AI1492="High","Monthly",IF(AI1492="Medium","Quarterly","Annual"))),IF(AI1492="Critical","Continuous monitoring; formal review at least monthly",IF(AI1492="High","Quarterly","Annual")))))</f>
        <v/>
      </c>
      <c r="AK1492" s="0">
        <f>IF(OR(AI1492="",NOT(ISNUMBER(AC1492))),"",IF(OR(AI1492="Critical",AI1492="High"),MIN(AC1492,MAX(30,ROUNDUP(0.05*AC1492,0))),IF(AI1492="Medium",MIN(AC1492,20),MIN(AC1492,10))))</f>
        <v/>
      </c>
      <c r="AL1492" s="0" t="n"/>
      <c r="AM1492" s="0" t="n"/>
      <c r="AN1492" s="0" t="n"/>
      <c r="AO1492" s="0" t="n"/>
      <c r="AP1492" s="0" t="n"/>
    </row>
    <row r="1493">
      <c r="A1493" s="49" t="n"/>
      <c r="B1493" s="50" t="n"/>
      <c r="C1493" s="50" t="n"/>
      <c r="D1493" s="51" t="n"/>
      <c r="E1493" s="50" t="n"/>
      <c r="F1493" s="50" t="n"/>
      <c r="G1493" s="50" t="n"/>
      <c r="H1493" s="50" t="n"/>
      <c r="I1493" s="50" t="n"/>
      <c r="J1493" s="50" t="n"/>
      <c r="K1493" s="50" t="n"/>
      <c r="L1493" s="50" t="n"/>
      <c r="M1493" s="50" t="n"/>
      <c r="N1493" s="50" t="n"/>
      <c r="O1493" s="51" t="n"/>
      <c r="P1493" s="50" t="n"/>
      <c r="Q1493" s="50" t="n"/>
      <c r="R1493" s="50" t="n"/>
      <c r="S1493" s="50" t="n"/>
      <c r="T1493" s="50" t="n"/>
      <c r="U1493" s="50" t="n"/>
      <c r="V1493" s="50" t="n"/>
      <c r="W1493" s="50" t="n"/>
      <c r="X1493" s="50" t="n"/>
      <c r="Y1493" s="51" t="n"/>
      <c r="Z1493" s="52" t="n"/>
      <c r="AA1493" s="50" t="n"/>
      <c r="AB1493" s="50" t="n"/>
      <c r="AC1493" s="61" t="n"/>
      <c r="AD1493" s="61" t="n"/>
      <c r="AE1493" s="50" t="n"/>
      <c r="AF1493" s="0" t="n"/>
      <c r="AG1493" s="0" t="n"/>
      <c r="AH1493" s="85">
        <f>IF(COUNTA(A1493:AG1493,AI1493,AL1493:AP1493)=0,"",IF(TRIM(A1493)="","AIR-ID REQUIRED",IF(OR(AND(K1493&lt;&gt;"",ISNA(MATCH(K1493,{"Yes","No","Unknown"},0))),AND(Q1493&lt;&gt;"",ISNA(MATCH(Q1493,{"Yes","No","Unknown"},0))),AND(R1493&lt;&gt;"",ISNA(MATCH(R1493,{"Yes","No","Unknown"},0))),AND(T1493&lt;&gt;"",ISNA(MATCH(T1493,{"Yes","No","Unknown"},0))),AND(J1493&lt;&gt;"",ISNA(MATCH(J1493,{"Improving","Stable","Deteriorating","New / Baseline","Not yet known"},0))),AND(Z1493&lt;&gt;"",ISNA(MATCH(Z1493,{"Open","Reviewed","Action Open","Escalated","Closed"},0))),AND(AG1493&lt;&gt;"",ISNA(MATCH(AG1493,{"UC-ID specific","Shared system baseline"},0))),AND(AI1493&lt;&gt;"",ISNA(MATCH(AI1493,{"Low","Medium","High","Critical"},0))),AND(AL1493&lt;&gt;"",COUNTIF(Lists!$A$3:$A$10,AL1493)=0),AND(AO1493&lt;&gt;"",ISNA(MATCH(AO1493,{"Operational monitoring","Performance review","Formal review"},0))),AND(AP1493&lt;&gt;"",ISNA(MATCH(AP1493,{"Raised per Monitoring and Review Plan","Not action-capable","Action-capable: raise not yet set"},0)))),"INVALID VALUE — use the dropdown list",IF(AND(AG1493="UC-ID specific",OR(AF1493="",AF1493="None")),"UC-ID REQUIRED",IF(OR(J1493="",K1493="",Q1493="",R1493="",T1493="",AL1493="",J1493="Not yet known",K1493="Unknown",Q1493="Unknown",R1493="Unknown",T1493="Unknown"),"UNKNOWN TO RESOLVE",IF(AND(K1493="Yes",OR(H1493="",I1493="",M1493="",N1493="",O1493="",P1493="",P1493="None",X1493="")),"BREACH ACTION INCOMPLETE",IF(AND(OR(K1493="Yes",Q1493="Yes"),AL1493="None"),"TRIGGER NOT RECORDED — select the E.4 trigger",IF(AND(OR(AND(AL1493&lt;&gt;"",AL1493&lt;&gt;"None"),R1493="Yes"),AM1493=""),"REASSESSMENT / CONSIDERATION REF REQUIRED",IF(AND(OR(R1493="Yes",T1493="Yes"),U1493=""),"GATE LOG EVENT ID REQUIRED",IF(OR(AND(D1493&lt;&gt;"",NOT(ISNUMBER(D1493))),AND(Y1493&lt;&gt;"",NOT(ISNUMBER(Y1493))),AND(ISNUMBER(D1493),ISNUMBER(Y1493),Y1493&lt;=D1493)),"DATE CHECK — Review and Next Review must be dates, Next after Review",IF(AND(ISNUMBER(AC1493),ISNUMBER(AD1493),AD1493&gt;AC1493),"SAMPLE EXCEEDS POPULATION",IF(AND(ISNUMBER(AD1493),ISNUMBER(AK1493),AD1493&lt;AK1493),"SAMPLE BELOW TIER MINIMUM",IF(AND(AI1493&lt;&gt;"",ISNUMBER(Y1493),AO1493=""),"REVIEW TYPE REQUIRED: operational, performance or formal (§6.4.4)",IF(AND(ISNUMBER(D1493),ISNUMBER(Y1493),AI1493&lt;&gt;"",Y1493-D1493&gt;IF(AI1493="Critical",31,IF(AI1493="High",IF(OR(AO1493="Operational monitoring",AO1493="Performance review"),31,92),IF(AI1493="Medium",IF(AO1493="Operational monitoring",31,IF(AO1493="Performance review",92,366)),366)))),"NEXT REVIEW EXCEEDS TIER CADENCE",IF(OR(AP1493="",AP1493="Action-capable: raise not yet set"),"AGENTIC CADENCE RAISE NOT SET (§6.4.4; size to be set by the Council)",IF(AND(Z1493="Closed",OR(D1493="",E1493="",G1493="",H1493="",I1493="",X1493="",Y1493="",AA1493="",AB1493="",NOT(ISNUMBER(AC1493)),NOT(ISNUMBER(AD1493)),AC1493&lt;1,AD1493&lt;1,AE1493="",AG1493="",AI1493="")),"CLOSURE EVIDENCE MISSING",IF(Z1493="Closed","Closure ready for independent review","Open / review")))))))))))))))))</f>
        <v/>
      </c>
      <c r="AI1493" s="0" t="n"/>
      <c r="AJ1493" s="0">
        <f>IF(AI1493="","",IF(AO1493="Operational monitoring",IF(AI1493="Low","Routine operational monitoring by the Service Owner",IF(AI1493="Medium","Monthly","Continuous (logged at least monthly)")),IF(AO1493="Performance review",IF(AI1493="Critical","At least monthly",IF(AI1493="High","Monthly",IF(AI1493="Medium","Quarterly","Annual"))),IF(AI1493="Critical","Continuous monitoring; formal review at least monthly",IF(AI1493="High","Quarterly","Annual")))))</f>
        <v/>
      </c>
      <c r="AK1493" s="0">
        <f>IF(OR(AI1493="",NOT(ISNUMBER(AC1493))),"",IF(OR(AI1493="Critical",AI1493="High"),MIN(AC1493,MAX(30,ROUNDUP(0.05*AC1493,0))),IF(AI1493="Medium",MIN(AC1493,20),MIN(AC1493,10))))</f>
        <v/>
      </c>
      <c r="AL1493" s="0" t="n"/>
      <c r="AM1493" s="0" t="n"/>
      <c r="AN1493" s="0" t="n"/>
      <c r="AO1493" s="0" t="n"/>
      <c r="AP1493" s="0" t="n"/>
    </row>
    <row r="1494">
      <c r="A1494" s="49" t="n"/>
      <c r="B1494" s="50" t="n"/>
      <c r="C1494" s="50" t="n"/>
      <c r="D1494" s="51" t="n"/>
      <c r="E1494" s="50" t="n"/>
      <c r="F1494" s="50" t="n"/>
      <c r="G1494" s="50" t="n"/>
      <c r="H1494" s="50" t="n"/>
      <c r="I1494" s="50" t="n"/>
      <c r="J1494" s="50" t="n"/>
      <c r="K1494" s="50" t="n"/>
      <c r="L1494" s="50" t="n"/>
      <c r="M1494" s="50" t="n"/>
      <c r="N1494" s="50" t="n"/>
      <c r="O1494" s="51" t="n"/>
      <c r="P1494" s="50" t="n"/>
      <c r="Q1494" s="50" t="n"/>
      <c r="R1494" s="50" t="n"/>
      <c r="S1494" s="50" t="n"/>
      <c r="T1494" s="50" t="n"/>
      <c r="U1494" s="50" t="n"/>
      <c r="V1494" s="50" t="n"/>
      <c r="W1494" s="50" t="n"/>
      <c r="X1494" s="50" t="n"/>
      <c r="Y1494" s="51" t="n"/>
      <c r="Z1494" s="52" t="n"/>
      <c r="AA1494" s="50" t="n"/>
      <c r="AB1494" s="50" t="n"/>
      <c r="AC1494" s="61" t="n"/>
      <c r="AD1494" s="61" t="n"/>
      <c r="AE1494" s="50" t="n"/>
      <c r="AF1494" s="0" t="n"/>
      <c r="AG1494" s="0" t="n"/>
      <c r="AH1494" s="85">
        <f>IF(COUNTA(A1494:AG1494,AI1494,AL1494:AP1494)=0,"",IF(TRIM(A1494)="","AIR-ID REQUIRED",IF(OR(AND(K1494&lt;&gt;"",ISNA(MATCH(K1494,{"Yes","No","Unknown"},0))),AND(Q1494&lt;&gt;"",ISNA(MATCH(Q1494,{"Yes","No","Unknown"},0))),AND(R1494&lt;&gt;"",ISNA(MATCH(R1494,{"Yes","No","Unknown"},0))),AND(T1494&lt;&gt;"",ISNA(MATCH(T1494,{"Yes","No","Unknown"},0))),AND(J1494&lt;&gt;"",ISNA(MATCH(J1494,{"Improving","Stable","Deteriorating","New / Baseline","Not yet known"},0))),AND(Z1494&lt;&gt;"",ISNA(MATCH(Z1494,{"Open","Reviewed","Action Open","Escalated","Closed"},0))),AND(AG1494&lt;&gt;"",ISNA(MATCH(AG1494,{"UC-ID specific","Shared system baseline"},0))),AND(AI1494&lt;&gt;"",ISNA(MATCH(AI1494,{"Low","Medium","High","Critical"},0))),AND(AL1494&lt;&gt;"",COUNTIF(Lists!$A$3:$A$10,AL1494)=0),AND(AO1494&lt;&gt;"",ISNA(MATCH(AO1494,{"Operational monitoring","Performance review","Formal review"},0))),AND(AP1494&lt;&gt;"",ISNA(MATCH(AP1494,{"Raised per Monitoring and Review Plan","Not action-capable","Action-capable: raise not yet set"},0)))),"INVALID VALUE — use the dropdown list",IF(AND(AG1494="UC-ID specific",OR(AF1494="",AF1494="None")),"UC-ID REQUIRED",IF(OR(J1494="",K1494="",Q1494="",R1494="",T1494="",AL1494="",J1494="Not yet known",K1494="Unknown",Q1494="Unknown",R1494="Unknown",T1494="Unknown"),"UNKNOWN TO RESOLVE",IF(AND(K1494="Yes",OR(H1494="",I1494="",M1494="",N1494="",O1494="",P1494="",P1494="None",X1494="")),"BREACH ACTION INCOMPLETE",IF(AND(OR(K1494="Yes",Q1494="Yes"),AL1494="None"),"TRIGGER NOT RECORDED — select the E.4 trigger",IF(AND(OR(AND(AL1494&lt;&gt;"",AL1494&lt;&gt;"None"),R1494="Yes"),AM1494=""),"REASSESSMENT / CONSIDERATION REF REQUIRED",IF(AND(OR(R1494="Yes",T1494="Yes"),U1494=""),"GATE LOG EVENT ID REQUIRED",IF(OR(AND(D1494&lt;&gt;"",NOT(ISNUMBER(D1494))),AND(Y1494&lt;&gt;"",NOT(ISNUMBER(Y1494))),AND(ISNUMBER(D1494),ISNUMBER(Y1494),Y1494&lt;=D1494)),"DATE CHECK — Review and Next Review must be dates, Next after Review",IF(AND(ISNUMBER(AC1494),ISNUMBER(AD1494),AD1494&gt;AC1494),"SAMPLE EXCEEDS POPULATION",IF(AND(ISNUMBER(AD1494),ISNUMBER(AK1494),AD1494&lt;AK1494),"SAMPLE BELOW TIER MINIMUM",IF(AND(AI1494&lt;&gt;"",ISNUMBER(Y1494),AO1494=""),"REVIEW TYPE REQUIRED: operational, performance or formal (§6.4.4)",IF(AND(ISNUMBER(D1494),ISNUMBER(Y1494),AI1494&lt;&gt;"",Y1494-D1494&gt;IF(AI1494="Critical",31,IF(AI1494="High",IF(OR(AO1494="Operational monitoring",AO1494="Performance review"),31,92),IF(AI1494="Medium",IF(AO1494="Operational monitoring",31,IF(AO1494="Performance review",92,366)),366)))),"NEXT REVIEW EXCEEDS TIER CADENCE",IF(OR(AP1494="",AP1494="Action-capable: raise not yet set"),"AGENTIC CADENCE RAISE NOT SET (§6.4.4; size to be set by the Council)",IF(AND(Z1494="Closed",OR(D1494="",E1494="",G1494="",H1494="",I1494="",X1494="",Y1494="",AA1494="",AB1494="",NOT(ISNUMBER(AC1494)),NOT(ISNUMBER(AD1494)),AC1494&lt;1,AD1494&lt;1,AE1494="",AG1494="",AI1494="")),"CLOSURE EVIDENCE MISSING",IF(Z1494="Closed","Closure ready for independent review","Open / review")))))))))))))))))</f>
        <v/>
      </c>
      <c r="AI1494" s="0" t="n"/>
      <c r="AJ1494" s="0">
        <f>IF(AI1494="","",IF(AO1494="Operational monitoring",IF(AI1494="Low","Routine operational monitoring by the Service Owner",IF(AI1494="Medium","Monthly","Continuous (logged at least monthly)")),IF(AO1494="Performance review",IF(AI1494="Critical","At least monthly",IF(AI1494="High","Monthly",IF(AI1494="Medium","Quarterly","Annual"))),IF(AI1494="Critical","Continuous monitoring; formal review at least monthly",IF(AI1494="High","Quarterly","Annual")))))</f>
        <v/>
      </c>
      <c r="AK1494" s="0">
        <f>IF(OR(AI1494="",NOT(ISNUMBER(AC1494))),"",IF(OR(AI1494="Critical",AI1494="High"),MIN(AC1494,MAX(30,ROUNDUP(0.05*AC1494,0))),IF(AI1494="Medium",MIN(AC1494,20),MIN(AC1494,10))))</f>
        <v/>
      </c>
      <c r="AL1494" s="0" t="n"/>
      <c r="AM1494" s="0" t="n"/>
      <c r="AN1494" s="0" t="n"/>
      <c r="AO1494" s="0" t="n"/>
      <c r="AP1494" s="0" t="n"/>
    </row>
    <row r="1495">
      <c r="A1495" s="49" t="n"/>
      <c r="B1495" s="50" t="n"/>
      <c r="C1495" s="50" t="n"/>
      <c r="D1495" s="51" t="n"/>
      <c r="E1495" s="50" t="n"/>
      <c r="F1495" s="50" t="n"/>
      <c r="G1495" s="50" t="n"/>
      <c r="H1495" s="50" t="n"/>
      <c r="I1495" s="50" t="n"/>
      <c r="J1495" s="50" t="n"/>
      <c r="K1495" s="50" t="n"/>
      <c r="L1495" s="50" t="n"/>
      <c r="M1495" s="50" t="n"/>
      <c r="N1495" s="50" t="n"/>
      <c r="O1495" s="51" t="n"/>
      <c r="P1495" s="50" t="n"/>
      <c r="Q1495" s="50" t="n"/>
      <c r="R1495" s="50" t="n"/>
      <c r="S1495" s="50" t="n"/>
      <c r="T1495" s="50" t="n"/>
      <c r="U1495" s="50" t="n"/>
      <c r="V1495" s="50" t="n"/>
      <c r="W1495" s="50" t="n"/>
      <c r="X1495" s="50" t="n"/>
      <c r="Y1495" s="51" t="n"/>
      <c r="Z1495" s="52" t="n"/>
      <c r="AA1495" s="50" t="n"/>
      <c r="AB1495" s="50" t="n"/>
      <c r="AC1495" s="61" t="n"/>
      <c r="AD1495" s="61" t="n"/>
      <c r="AE1495" s="50" t="n"/>
      <c r="AF1495" s="0" t="n"/>
      <c r="AG1495" s="0" t="n"/>
      <c r="AH1495" s="85">
        <f>IF(COUNTA(A1495:AG1495,AI1495,AL1495:AP1495)=0,"",IF(TRIM(A1495)="","AIR-ID REQUIRED",IF(OR(AND(K1495&lt;&gt;"",ISNA(MATCH(K1495,{"Yes","No","Unknown"},0))),AND(Q1495&lt;&gt;"",ISNA(MATCH(Q1495,{"Yes","No","Unknown"},0))),AND(R1495&lt;&gt;"",ISNA(MATCH(R1495,{"Yes","No","Unknown"},0))),AND(T1495&lt;&gt;"",ISNA(MATCH(T1495,{"Yes","No","Unknown"},0))),AND(J1495&lt;&gt;"",ISNA(MATCH(J1495,{"Improving","Stable","Deteriorating","New / Baseline","Not yet known"},0))),AND(Z1495&lt;&gt;"",ISNA(MATCH(Z1495,{"Open","Reviewed","Action Open","Escalated","Closed"},0))),AND(AG1495&lt;&gt;"",ISNA(MATCH(AG1495,{"UC-ID specific","Shared system baseline"},0))),AND(AI1495&lt;&gt;"",ISNA(MATCH(AI1495,{"Low","Medium","High","Critical"},0))),AND(AL1495&lt;&gt;"",COUNTIF(Lists!$A$3:$A$10,AL1495)=0),AND(AO1495&lt;&gt;"",ISNA(MATCH(AO1495,{"Operational monitoring","Performance review","Formal review"},0))),AND(AP1495&lt;&gt;"",ISNA(MATCH(AP1495,{"Raised per Monitoring and Review Plan","Not action-capable","Action-capable: raise not yet set"},0)))),"INVALID VALUE — use the dropdown list",IF(AND(AG1495="UC-ID specific",OR(AF1495="",AF1495="None")),"UC-ID REQUIRED",IF(OR(J1495="",K1495="",Q1495="",R1495="",T1495="",AL1495="",J1495="Not yet known",K1495="Unknown",Q1495="Unknown",R1495="Unknown",T1495="Unknown"),"UNKNOWN TO RESOLVE",IF(AND(K1495="Yes",OR(H1495="",I1495="",M1495="",N1495="",O1495="",P1495="",P1495="None",X1495="")),"BREACH ACTION INCOMPLETE",IF(AND(OR(K1495="Yes",Q1495="Yes"),AL1495="None"),"TRIGGER NOT RECORDED — select the E.4 trigger",IF(AND(OR(AND(AL1495&lt;&gt;"",AL1495&lt;&gt;"None"),R1495="Yes"),AM1495=""),"REASSESSMENT / CONSIDERATION REF REQUIRED",IF(AND(OR(R1495="Yes",T1495="Yes"),U1495=""),"GATE LOG EVENT ID REQUIRED",IF(OR(AND(D1495&lt;&gt;"",NOT(ISNUMBER(D1495))),AND(Y1495&lt;&gt;"",NOT(ISNUMBER(Y1495))),AND(ISNUMBER(D1495),ISNUMBER(Y1495),Y1495&lt;=D1495)),"DATE CHECK — Review and Next Review must be dates, Next after Review",IF(AND(ISNUMBER(AC1495),ISNUMBER(AD1495),AD1495&gt;AC1495),"SAMPLE EXCEEDS POPULATION",IF(AND(ISNUMBER(AD1495),ISNUMBER(AK1495),AD1495&lt;AK1495),"SAMPLE BELOW TIER MINIMUM",IF(AND(AI1495&lt;&gt;"",ISNUMBER(Y1495),AO1495=""),"REVIEW TYPE REQUIRED: operational, performance or formal (§6.4.4)",IF(AND(ISNUMBER(D1495),ISNUMBER(Y1495),AI1495&lt;&gt;"",Y1495-D1495&gt;IF(AI1495="Critical",31,IF(AI1495="High",IF(OR(AO1495="Operational monitoring",AO1495="Performance review"),31,92),IF(AI1495="Medium",IF(AO1495="Operational monitoring",31,IF(AO1495="Performance review",92,366)),366)))),"NEXT REVIEW EXCEEDS TIER CADENCE",IF(OR(AP1495="",AP1495="Action-capable: raise not yet set"),"AGENTIC CADENCE RAISE NOT SET (§6.4.4; size to be set by the Council)",IF(AND(Z1495="Closed",OR(D1495="",E1495="",G1495="",H1495="",I1495="",X1495="",Y1495="",AA1495="",AB1495="",NOT(ISNUMBER(AC1495)),NOT(ISNUMBER(AD1495)),AC1495&lt;1,AD1495&lt;1,AE1495="",AG1495="",AI1495="")),"CLOSURE EVIDENCE MISSING",IF(Z1495="Closed","Closure ready for independent review","Open / review")))))))))))))))))</f>
        <v/>
      </c>
      <c r="AI1495" s="0" t="n"/>
      <c r="AJ1495" s="0">
        <f>IF(AI1495="","",IF(AO1495="Operational monitoring",IF(AI1495="Low","Routine operational monitoring by the Service Owner",IF(AI1495="Medium","Monthly","Continuous (logged at least monthly)")),IF(AO1495="Performance review",IF(AI1495="Critical","At least monthly",IF(AI1495="High","Monthly",IF(AI1495="Medium","Quarterly","Annual"))),IF(AI1495="Critical","Continuous monitoring; formal review at least monthly",IF(AI1495="High","Quarterly","Annual")))))</f>
        <v/>
      </c>
      <c r="AK1495" s="0">
        <f>IF(OR(AI1495="",NOT(ISNUMBER(AC1495))),"",IF(OR(AI1495="Critical",AI1495="High"),MIN(AC1495,MAX(30,ROUNDUP(0.05*AC1495,0))),IF(AI1495="Medium",MIN(AC1495,20),MIN(AC1495,10))))</f>
        <v/>
      </c>
      <c r="AL1495" s="0" t="n"/>
      <c r="AM1495" s="0" t="n"/>
      <c r="AN1495" s="0" t="n"/>
      <c r="AO1495" s="0" t="n"/>
      <c r="AP1495" s="0" t="n"/>
    </row>
    <row r="1496">
      <c r="A1496" s="49" t="n"/>
      <c r="B1496" s="50" t="n"/>
      <c r="C1496" s="50" t="n"/>
      <c r="D1496" s="51" t="n"/>
      <c r="E1496" s="50" t="n"/>
      <c r="F1496" s="50" t="n"/>
      <c r="G1496" s="50" t="n"/>
      <c r="H1496" s="50" t="n"/>
      <c r="I1496" s="50" t="n"/>
      <c r="J1496" s="50" t="n"/>
      <c r="K1496" s="50" t="n"/>
      <c r="L1496" s="50" t="n"/>
      <c r="M1496" s="50" t="n"/>
      <c r="N1496" s="50" t="n"/>
      <c r="O1496" s="51" t="n"/>
      <c r="P1496" s="50" t="n"/>
      <c r="Q1496" s="50" t="n"/>
      <c r="R1496" s="50" t="n"/>
      <c r="S1496" s="50" t="n"/>
      <c r="T1496" s="50" t="n"/>
      <c r="U1496" s="50" t="n"/>
      <c r="V1496" s="50" t="n"/>
      <c r="W1496" s="50" t="n"/>
      <c r="X1496" s="50" t="n"/>
      <c r="Y1496" s="51" t="n"/>
      <c r="Z1496" s="52" t="n"/>
      <c r="AA1496" s="50" t="n"/>
      <c r="AB1496" s="50" t="n"/>
      <c r="AC1496" s="61" t="n"/>
      <c r="AD1496" s="61" t="n"/>
      <c r="AE1496" s="50" t="n"/>
      <c r="AF1496" s="0" t="n"/>
      <c r="AG1496" s="0" t="n"/>
      <c r="AH1496" s="85">
        <f>IF(COUNTA(A1496:AG1496,AI1496,AL1496:AP1496)=0,"",IF(TRIM(A1496)="","AIR-ID REQUIRED",IF(OR(AND(K1496&lt;&gt;"",ISNA(MATCH(K1496,{"Yes","No","Unknown"},0))),AND(Q1496&lt;&gt;"",ISNA(MATCH(Q1496,{"Yes","No","Unknown"},0))),AND(R1496&lt;&gt;"",ISNA(MATCH(R1496,{"Yes","No","Unknown"},0))),AND(T1496&lt;&gt;"",ISNA(MATCH(T1496,{"Yes","No","Unknown"},0))),AND(J1496&lt;&gt;"",ISNA(MATCH(J1496,{"Improving","Stable","Deteriorating","New / Baseline","Not yet known"},0))),AND(Z1496&lt;&gt;"",ISNA(MATCH(Z1496,{"Open","Reviewed","Action Open","Escalated","Closed"},0))),AND(AG1496&lt;&gt;"",ISNA(MATCH(AG1496,{"UC-ID specific","Shared system baseline"},0))),AND(AI1496&lt;&gt;"",ISNA(MATCH(AI1496,{"Low","Medium","High","Critical"},0))),AND(AL1496&lt;&gt;"",COUNTIF(Lists!$A$3:$A$10,AL1496)=0),AND(AO1496&lt;&gt;"",ISNA(MATCH(AO1496,{"Operational monitoring","Performance review","Formal review"},0))),AND(AP1496&lt;&gt;"",ISNA(MATCH(AP1496,{"Raised per Monitoring and Review Plan","Not action-capable","Action-capable: raise not yet set"},0)))),"INVALID VALUE — use the dropdown list",IF(AND(AG1496="UC-ID specific",OR(AF1496="",AF1496="None")),"UC-ID REQUIRED",IF(OR(J1496="",K1496="",Q1496="",R1496="",T1496="",AL1496="",J1496="Not yet known",K1496="Unknown",Q1496="Unknown",R1496="Unknown",T1496="Unknown"),"UNKNOWN TO RESOLVE",IF(AND(K1496="Yes",OR(H1496="",I1496="",M1496="",N1496="",O1496="",P1496="",P1496="None",X1496="")),"BREACH ACTION INCOMPLETE",IF(AND(OR(K1496="Yes",Q1496="Yes"),AL1496="None"),"TRIGGER NOT RECORDED — select the E.4 trigger",IF(AND(OR(AND(AL1496&lt;&gt;"",AL1496&lt;&gt;"None"),R1496="Yes"),AM1496=""),"REASSESSMENT / CONSIDERATION REF REQUIRED",IF(AND(OR(R1496="Yes",T1496="Yes"),U1496=""),"GATE LOG EVENT ID REQUIRED",IF(OR(AND(D1496&lt;&gt;"",NOT(ISNUMBER(D1496))),AND(Y1496&lt;&gt;"",NOT(ISNUMBER(Y1496))),AND(ISNUMBER(D1496),ISNUMBER(Y1496),Y1496&lt;=D1496)),"DATE CHECK — Review and Next Review must be dates, Next after Review",IF(AND(ISNUMBER(AC1496),ISNUMBER(AD1496),AD1496&gt;AC1496),"SAMPLE EXCEEDS POPULATION",IF(AND(ISNUMBER(AD1496),ISNUMBER(AK1496),AD1496&lt;AK1496),"SAMPLE BELOW TIER MINIMUM",IF(AND(AI1496&lt;&gt;"",ISNUMBER(Y1496),AO1496=""),"REVIEW TYPE REQUIRED: operational, performance or formal (§6.4.4)",IF(AND(ISNUMBER(D1496),ISNUMBER(Y1496),AI1496&lt;&gt;"",Y1496-D1496&gt;IF(AI1496="Critical",31,IF(AI1496="High",IF(OR(AO1496="Operational monitoring",AO1496="Performance review"),31,92),IF(AI1496="Medium",IF(AO1496="Operational monitoring",31,IF(AO1496="Performance review",92,366)),366)))),"NEXT REVIEW EXCEEDS TIER CADENCE",IF(OR(AP1496="",AP1496="Action-capable: raise not yet set"),"AGENTIC CADENCE RAISE NOT SET (§6.4.4; size to be set by the Council)",IF(AND(Z1496="Closed",OR(D1496="",E1496="",G1496="",H1496="",I1496="",X1496="",Y1496="",AA1496="",AB1496="",NOT(ISNUMBER(AC1496)),NOT(ISNUMBER(AD1496)),AC1496&lt;1,AD1496&lt;1,AE1496="",AG1496="",AI1496="")),"CLOSURE EVIDENCE MISSING",IF(Z1496="Closed","Closure ready for independent review","Open / review")))))))))))))))))</f>
        <v/>
      </c>
      <c r="AI1496" s="0" t="n"/>
      <c r="AJ1496" s="0">
        <f>IF(AI1496="","",IF(AO1496="Operational monitoring",IF(AI1496="Low","Routine operational monitoring by the Service Owner",IF(AI1496="Medium","Monthly","Continuous (logged at least monthly)")),IF(AO1496="Performance review",IF(AI1496="Critical","At least monthly",IF(AI1496="High","Monthly",IF(AI1496="Medium","Quarterly","Annual"))),IF(AI1496="Critical","Continuous monitoring; formal review at least monthly",IF(AI1496="High","Quarterly","Annual")))))</f>
        <v/>
      </c>
      <c r="AK1496" s="0">
        <f>IF(OR(AI1496="",NOT(ISNUMBER(AC1496))),"",IF(OR(AI1496="Critical",AI1496="High"),MIN(AC1496,MAX(30,ROUNDUP(0.05*AC1496,0))),IF(AI1496="Medium",MIN(AC1496,20),MIN(AC1496,10))))</f>
        <v/>
      </c>
      <c r="AL1496" s="0" t="n"/>
      <c r="AM1496" s="0" t="n"/>
      <c r="AN1496" s="0" t="n"/>
      <c r="AO1496" s="0" t="n"/>
      <c r="AP1496" s="0" t="n"/>
    </row>
    <row r="1497">
      <c r="A1497" s="49" t="n"/>
      <c r="B1497" s="50" t="n"/>
      <c r="C1497" s="50" t="n"/>
      <c r="D1497" s="51" t="n"/>
      <c r="E1497" s="50" t="n"/>
      <c r="F1497" s="50" t="n"/>
      <c r="G1497" s="50" t="n"/>
      <c r="H1497" s="50" t="n"/>
      <c r="I1497" s="50" t="n"/>
      <c r="J1497" s="50" t="n"/>
      <c r="K1497" s="50" t="n"/>
      <c r="L1497" s="50" t="n"/>
      <c r="M1497" s="50" t="n"/>
      <c r="N1497" s="50" t="n"/>
      <c r="O1497" s="51" t="n"/>
      <c r="P1497" s="50" t="n"/>
      <c r="Q1497" s="50" t="n"/>
      <c r="R1497" s="50" t="n"/>
      <c r="S1497" s="50" t="n"/>
      <c r="T1497" s="50" t="n"/>
      <c r="U1497" s="50" t="n"/>
      <c r="V1497" s="50" t="n"/>
      <c r="W1497" s="50" t="n"/>
      <c r="X1497" s="50" t="n"/>
      <c r="Y1497" s="51" t="n"/>
      <c r="Z1497" s="52" t="n"/>
      <c r="AA1497" s="50" t="n"/>
      <c r="AB1497" s="50" t="n"/>
      <c r="AC1497" s="61" t="n"/>
      <c r="AD1497" s="61" t="n"/>
      <c r="AE1497" s="50" t="n"/>
      <c r="AF1497" s="0" t="n"/>
      <c r="AG1497" s="0" t="n"/>
      <c r="AH1497" s="85">
        <f>IF(COUNTA(A1497:AG1497,AI1497,AL1497:AP1497)=0,"",IF(TRIM(A1497)="","AIR-ID REQUIRED",IF(OR(AND(K1497&lt;&gt;"",ISNA(MATCH(K1497,{"Yes","No","Unknown"},0))),AND(Q1497&lt;&gt;"",ISNA(MATCH(Q1497,{"Yes","No","Unknown"},0))),AND(R1497&lt;&gt;"",ISNA(MATCH(R1497,{"Yes","No","Unknown"},0))),AND(T1497&lt;&gt;"",ISNA(MATCH(T1497,{"Yes","No","Unknown"},0))),AND(J1497&lt;&gt;"",ISNA(MATCH(J1497,{"Improving","Stable","Deteriorating","New / Baseline","Not yet known"},0))),AND(Z1497&lt;&gt;"",ISNA(MATCH(Z1497,{"Open","Reviewed","Action Open","Escalated","Closed"},0))),AND(AG1497&lt;&gt;"",ISNA(MATCH(AG1497,{"UC-ID specific","Shared system baseline"},0))),AND(AI1497&lt;&gt;"",ISNA(MATCH(AI1497,{"Low","Medium","High","Critical"},0))),AND(AL1497&lt;&gt;"",COUNTIF(Lists!$A$3:$A$10,AL1497)=0),AND(AO1497&lt;&gt;"",ISNA(MATCH(AO1497,{"Operational monitoring","Performance review","Formal review"},0))),AND(AP1497&lt;&gt;"",ISNA(MATCH(AP1497,{"Raised per Monitoring and Review Plan","Not action-capable","Action-capable: raise not yet set"},0)))),"INVALID VALUE — use the dropdown list",IF(AND(AG1497="UC-ID specific",OR(AF1497="",AF1497="None")),"UC-ID REQUIRED",IF(OR(J1497="",K1497="",Q1497="",R1497="",T1497="",AL1497="",J1497="Not yet known",K1497="Unknown",Q1497="Unknown",R1497="Unknown",T1497="Unknown"),"UNKNOWN TO RESOLVE",IF(AND(K1497="Yes",OR(H1497="",I1497="",M1497="",N1497="",O1497="",P1497="",P1497="None",X1497="")),"BREACH ACTION INCOMPLETE",IF(AND(OR(K1497="Yes",Q1497="Yes"),AL1497="None"),"TRIGGER NOT RECORDED — select the E.4 trigger",IF(AND(OR(AND(AL1497&lt;&gt;"",AL1497&lt;&gt;"None"),R1497="Yes"),AM1497=""),"REASSESSMENT / CONSIDERATION REF REQUIRED",IF(AND(OR(R1497="Yes",T1497="Yes"),U1497=""),"GATE LOG EVENT ID REQUIRED",IF(OR(AND(D1497&lt;&gt;"",NOT(ISNUMBER(D1497))),AND(Y1497&lt;&gt;"",NOT(ISNUMBER(Y1497))),AND(ISNUMBER(D1497),ISNUMBER(Y1497),Y1497&lt;=D1497)),"DATE CHECK — Review and Next Review must be dates, Next after Review",IF(AND(ISNUMBER(AC1497),ISNUMBER(AD1497),AD1497&gt;AC1497),"SAMPLE EXCEEDS POPULATION",IF(AND(ISNUMBER(AD1497),ISNUMBER(AK1497),AD1497&lt;AK1497),"SAMPLE BELOW TIER MINIMUM",IF(AND(AI1497&lt;&gt;"",ISNUMBER(Y1497),AO1497=""),"REVIEW TYPE REQUIRED: operational, performance or formal (§6.4.4)",IF(AND(ISNUMBER(D1497),ISNUMBER(Y1497),AI1497&lt;&gt;"",Y1497-D1497&gt;IF(AI1497="Critical",31,IF(AI1497="High",IF(OR(AO1497="Operational monitoring",AO1497="Performance review"),31,92),IF(AI1497="Medium",IF(AO1497="Operational monitoring",31,IF(AO1497="Performance review",92,366)),366)))),"NEXT REVIEW EXCEEDS TIER CADENCE",IF(OR(AP1497="",AP1497="Action-capable: raise not yet set"),"AGENTIC CADENCE RAISE NOT SET (§6.4.4; size to be set by the Council)",IF(AND(Z1497="Closed",OR(D1497="",E1497="",G1497="",H1497="",I1497="",X1497="",Y1497="",AA1497="",AB1497="",NOT(ISNUMBER(AC1497)),NOT(ISNUMBER(AD1497)),AC1497&lt;1,AD1497&lt;1,AE1497="",AG1497="",AI1497="")),"CLOSURE EVIDENCE MISSING",IF(Z1497="Closed","Closure ready for independent review","Open / review")))))))))))))))))</f>
        <v/>
      </c>
      <c r="AI1497" s="0" t="n"/>
      <c r="AJ1497" s="0">
        <f>IF(AI1497="","",IF(AO1497="Operational monitoring",IF(AI1497="Low","Routine operational monitoring by the Service Owner",IF(AI1497="Medium","Monthly","Continuous (logged at least monthly)")),IF(AO1497="Performance review",IF(AI1497="Critical","At least monthly",IF(AI1497="High","Monthly",IF(AI1497="Medium","Quarterly","Annual"))),IF(AI1497="Critical","Continuous monitoring; formal review at least monthly",IF(AI1497="High","Quarterly","Annual")))))</f>
        <v/>
      </c>
      <c r="AK1497" s="0">
        <f>IF(OR(AI1497="",NOT(ISNUMBER(AC1497))),"",IF(OR(AI1497="Critical",AI1497="High"),MIN(AC1497,MAX(30,ROUNDUP(0.05*AC1497,0))),IF(AI1497="Medium",MIN(AC1497,20),MIN(AC1497,10))))</f>
        <v/>
      </c>
      <c r="AL1497" s="0" t="n"/>
      <c r="AM1497" s="0" t="n"/>
      <c r="AN1497" s="0" t="n"/>
      <c r="AO1497" s="0" t="n"/>
      <c r="AP1497" s="0" t="n"/>
    </row>
    <row r="1498">
      <c r="A1498" s="49" t="n"/>
      <c r="B1498" s="50" t="n"/>
      <c r="C1498" s="50" t="n"/>
      <c r="D1498" s="51" t="n"/>
      <c r="E1498" s="50" t="n"/>
      <c r="F1498" s="50" t="n"/>
      <c r="G1498" s="50" t="n"/>
      <c r="H1498" s="50" t="n"/>
      <c r="I1498" s="50" t="n"/>
      <c r="J1498" s="50" t="n"/>
      <c r="K1498" s="50" t="n"/>
      <c r="L1498" s="50" t="n"/>
      <c r="M1498" s="50" t="n"/>
      <c r="N1498" s="50" t="n"/>
      <c r="O1498" s="51" t="n"/>
      <c r="P1498" s="50" t="n"/>
      <c r="Q1498" s="50" t="n"/>
      <c r="R1498" s="50" t="n"/>
      <c r="S1498" s="50" t="n"/>
      <c r="T1498" s="50" t="n"/>
      <c r="U1498" s="50" t="n"/>
      <c r="V1498" s="50" t="n"/>
      <c r="W1498" s="50" t="n"/>
      <c r="X1498" s="50" t="n"/>
      <c r="Y1498" s="51" t="n"/>
      <c r="Z1498" s="52" t="n"/>
      <c r="AA1498" s="50" t="n"/>
      <c r="AB1498" s="50" t="n"/>
      <c r="AC1498" s="61" t="n"/>
      <c r="AD1498" s="61" t="n"/>
      <c r="AE1498" s="50" t="n"/>
      <c r="AF1498" s="0" t="n"/>
      <c r="AG1498" s="0" t="n"/>
      <c r="AH1498" s="85">
        <f>IF(COUNTA(A1498:AG1498,AI1498,AL1498:AP1498)=0,"",IF(TRIM(A1498)="","AIR-ID REQUIRED",IF(OR(AND(K1498&lt;&gt;"",ISNA(MATCH(K1498,{"Yes","No","Unknown"},0))),AND(Q1498&lt;&gt;"",ISNA(MATCH(Q1498,{"Yes","No","Unknown"},0))),AND(R1498&lt;&gt;"",ISNA(MATCH(R1498,{"Yes","No","Unknown"},0))),AND(T1498&lt;&gt;"",ISNA(MATCH(T1498,{"Yes","No","Unknown"},0))),AND(J1498&lt;&gt;"",ISNA(MATCH(J1498,{"Improving","Stable","Deteriorating","New / Baseline","Not yet known"},0))),AND(Z1498&lt;&gt;"",ISNA(MATCH(Z1498,{"Open","Reviewed","Action Open","Escalated","Closed"},0))),AND(AG1498&lt;&gt;"",ISNA(MATCH(AG1498,{"UC-ID specific","Shared system baseline"},0))),AND(AI1498&lt;&gt;"",ISNA(MATCH(AI1498,{"Low","Medium","High","Critical"},0))),AND(AL1498&lt;&gt;"",COUNTIF(Lists!$A$3:$A$10,AL1498)=0),AND(AO1498&lt;&gt;"",ISNA(MATCH(AO1498,{"Operational monitoring","Performance review","Formal review"},0))),AND(AP1498&lt;&gt;"",ISNA(MATCH(AP1498,{"Raised per Monitoring and Review Plan","Not action-capable","Action-capable: raise not yet set"},0)))),"INVALID VALUE — use the dropdown list",IF(AND(AG1498="UC-ID specific",OR(AF1498="",AF1498="None")),"UC-ID REQUIRED",IF(OR(J1498="",K1498="",Q1498="",R1498="",T1498="",AL1498="",J1498="Not yet known",K1498="Unknown",Q1498="Unknown",R1498="Unknown",T1498="Unknown"),"UNKNOWN TO RESOLVE",IF(AND(K1498="Yes",OR(H1498="",I1498="",M1498="",N1498="",O1498="",P1498="",P1498="None",X1498="")),"BREACH ACTION INCOMPLETE",IF(AND(OR(K1498="Yes",Q1498="Yes"),AL1498="None"),"TRIGGER NOT RECORDED — select the E.4 trigger",IF(AND(OR(AND(AL1498&lt;&gt;"",AL1498&lt;&gt;"None"),R1498="Yes"),AM1498=""),"REASSESSMENT / CONSIDERATION REF REQUIRED",IF(AND(OR(R1498="Yes",T1498="Yes"),U1498=""),"GATE LOG EVENT ID REQUIRED",IF(OR(AND(D1498&lt;&gt;"",NOT(ISNUMBER(D1498))),AND(Y1498&lt;&gt;"",NOT(ISNUMBER(Y1498))),AND(ISNUMBER(D1498),ISNUMBER(Y1498),Y1498&lt;=D1498)),"DATE CHECK — Review and Next Review must be dates, Next after Review",IF(AND(ISNUMBER(AC1498),ISNUMBER(AD1498),AD1498&gt;AC1498),"SAMPLE EXCEEDS POPULATION",IF(AND(ISNUMBER(AD1498),ISNUMBER(AK1498),AD1498&lt;AK1498),"SAMPLE BELOW TIER MINIMUM",IF(AND(AI1498&lt;&gt;"",ISNUMBER(Y1498),AO1498=""),"REVIEW TYPE REQUIRED: operational, performance or formal (§6.4.4)",IF(AND(ISNUMBER(D1498),ISNUMBER(Y1498),AI1498&lt;&gt;"",Y1498-D1498&gt;IF(AI1498="Critical",31,IF(AI1498="High",IF(OR(AO1498="Operational monitoring",AO1498="Performance review"),31,92),IF(AI1498="Medium",IF(AO1498="Operational monitoring",31,IF(AO1498="Performance review",92,366)),366)))),"NEXT REVIEW EXCEEDS TIER CADENCE",IF(OR(AP1498="",AP1498="Action-capable: raise not yet set"),"AGENTIC CADENCE RAISE NOT SET (§6.4.4; size to be set by the Council)",IF(AND(Z1498="Closed",OR(D1498="",E1498="",G1498="",H1498="",I1498="",X1498="",Y1498="",AA1498="",AB1498="",NOT(ISNUMBER(AC1498)),NOT(ISNUMBER(AD1498)),AC1498&lt;1,AD1498&lt;1,AE1498="",AG1498="",AI1498="")),"CLOSURE EVIDENCE MISSING",IF(Z1498="Closed","Closure ready for independent review","Open / review")))))))))))))))))</f>
        <v/>
      </c>
      <c r="AI1498" s="0" t="n"/>
      <c r="AJ1498" s="0">
        <f>IF(AI1498="","",IF(AO1498="Operational monitoring",IF(AI1498="Low","Routine operational monitoring by the Service Owner",IF(AI1498="Medium","Monthly","Continuous (logged at least monthly)")),IF(AO1498="Performance review",IF(AI1498="Critical","At least monthly",IF(AI1498="High","Monthly",IF(AI1498="Medium","Quarterly","Annual"))),IF(AI1498="Critical","Continuous monitoring; formal review at least monthly",IF(AI1498="High","Quarterly","Annual")))))</f>
        <v/>
      </c>
      <c r="AK1498" s="0">
        <f>IF(OR(AI1498="",NOT(ISNUMBER(AC1498))),"",IF(OR(AI1498="Critical",AI1498="High"),MIN(AC1498,MAX(30,ROUNDUP(0.05*AC1498,0))),IF(AI1498="Medium",MIN(AC1498,20),MIN(AC1498,10))))</f>
        <v/>
      </c>
      <c r="AL1498" s="0" t="n"/>
      <c r="AM1498" s="0" t="n"/>
      <c r="AN1498" s="0" t="n"/>
      <c r="AO1498" s="0" t="n"/>
      <c r="AP1498" s="0" t="n"/>
    </row>
    <row r="1499">
      <c r="A1499" s="49" t="n"/>
      <c r="B1499" s="50" t="n"/>
      <c r="C1499" s="50" t="n"/>
      <c r="D1499" s="51" t="n"/>
      <c r="E1499" s="50" t="n"/>
      <c r="F1499" s="50" t="n"/>
      <c r="G1499" s="50" t="n"/>
      <c r="H1499" s="50" t="n"/>
      <c r="I1499" s="50" t="n"/>
      <c r="J1499" s="50" t="n"/>
      <c r="K1499" s="50" t="n"/>
      <c r="L1499" s="50" t="n"/>
      <c r="M1499" s="50" t="n"/>
      <c r="N1499" s="50" t="n"/>
      <c r="O1499" s="51" t="n"/>
      <c r="P1499" s="50" t="n"/>
      <c r="Q1499" s="50" t="n"/>
      <c r="R1499" s="50" t="n"/>
      <c r="S1499" s="50" t="n"/>
      <c r="T1499" s="50" t="n"/>
      <c r="U1499" s="50" t="n"/>
      <c r="V1499" s="50" t="n"/>
      <c r="W1499" s="50" t="n"/>
      <c r="X1499" s="50" t="n"/>
      <c r="Y1499" s="51" t="n"/>
      <c r="Z1499" s="52" t="n"/>
      <c r="AA1499" s="50" t="n"/>
      <c r="AB1499" s="50" t="n"/>
      <c r="AC1499" s="61" t="n"/>
      <c r="AD1499" s="61" t="n"/>
      <c r="AE1499" s="50" t="n"/>
      <c r="AF1499" s="0" t="n"/>
      <c r="AG1499" s="0" t="n"/>
      <c r="AH1499" s="85">
        <f>IF(COUNTA(A1499:AG1499,AI1499,AL1499:AP1499)=0,"",IF(TRIM(A1499)="","AIR-ID REQUIRED",IF(OR(AND(K1499&lt;&gt;"",ISNA(MATCH(K1499,{"Yes","No","Unknown"},0))),AND(Q1499&lt;&gt;"",ISNA(MATCH(Q1499,{"Yes","No","Unknown"},0))),AND(R1499&lt;&gt;"",ISNA(MATCH(R1499,{"Yes","No","Unknown"},0))),AND(T1499&lt;&gt;"",ISNA(MATCH(T1499,{"Yes","No","Unknown"},0))),AND(J1499&lt;&gt;"",ISNA(MATCH(J1499,{"Improving","Stable","Deteriorating","New / Baseline","Not yet known"},0))),AND(Z1499&lt;&gt;"",ISNA(MATCH(Z1499,{"Open","Reviewed","Action Open","Escalated","Closed"},0))),AND(AG1499&lt;&gt;"",ISNA(MATCH(AG1499,{"UC-ID specific","Shared system baseline"},0))),AND(AI1499&lt;&gt;"",ISNA(MATCH(AI1499,{"Low","Medium","High","Critical"},0))),AND(AL1499&lt;&gt;"",COUNTIF(Lists!$A$3:$A$10,AL1499)=0),AND(AO1499&lt;&gt;"",ISNA(MATCH(AO1499,{"Operational monitoring","Performance review","Formal review"},0))),AND(AP1499&lt;&gt;"",ISNA(MATCH(AP1499,{"Raised per Monitoring and Review Plan","Not action-capable","Action-capable: raise not yet set"},0)))),"INVALID VALUE — use the dropdown list",IF(AND(AG1499="UC-ID specific",OR(AF1499="",AF1499="None")),"UC-ID REQUIRED",IF(OR(J1499="",K1499="",Q1499="",R1499="",T1499="",AL1499="",J1499="Not yet known",K1499="Unknown",Q1499="Unknown",R1499="Unknown",T1499="Unknown"),"UNKNOWN TO RESOLVE",IF(AND(K1499="Yes",OR(H1499="",I1499="",M1499="",N1499="",O1499="",P1499="",P1499="None",X1499="")),"BREACH ACTION INCOMPLETE",IF(AND(OR(K1499="Yes",Q1499="Yes"),AL1499="None"),"TRIGGER NOT RECORDED — select the E.4 trigger",IF(AND(OR(AND(AL1499&lt;&gt;"",AL1499&lt;&gt;"None"),R1499="Yes"),AM1499=""),"REASSESSMENT / CONSIDERATION REF REQUIRED",IF(AND(OR(R1499="Yes",T1499="Yes"),U1499=""),"GATE LOG EVENT ID REQUIRED",IF(OR(AND(D1499&lt;&gt;"",NOT(ISNUMBER(D1499))),AND(Y1499&lt;&gt;"",NOT(ISNUMBER(Y1499))),AND(ISNUMBER(D1499),ISNUMBER(Y1499),Y1499&lt;=D1499)),"DATE CHECK — Review and Next Review must be dates, Next after Review",IF(AND(ISNUMBER(AC1499),ISNUMBER(AD1499),AD1499&gt;AC1499),"SAMPLE EXCEEDS POPULATION",IF(AND(ISNUMBER(AD1499),ISNUMBER(AK1499),AD1499&lt;AK1499),"SAMPLE BELOW TIER MINIMUM",IF(AND(AI1499&lt;&gt;"",ISNUMBER(Y1499),AO1499=""),"REVIEW TYPE REQUIRED: operational, performance or formal (§6.4.4)",IF(AND(ISNUMBER(D1499),ISNUMBER(Y1499),AI1499&lt;&gt;"",Y1499-D1499&gt;IF(AI1499="Critical",31,IF(AI1499="High",IF(OR(AO1499="Operational monitoring",AO1499="Performance review"),31,92),IF(AI1499="Medium",IF(AO1499="Operational monitoring",31,IF(AO1499="Performance review",92,366)),366)))),"NEXT REVIEW EXCEEDS TIER CADENCE",IF(OR(AP1499="",AP1499="Action-capable: raise not yet set"),"AGENTIC CADENCE RAISE NOT SET (§6.4.4; size to be set by the Council)",IF(AND(Z1499="Closed",OR(D1499="",E1499="",G1499="",H1499="",I1499="",X1499="",Y1499="",AA1499="",AB1499="",NOT(ISNUMBER(AC1499)),NOT(ISNUMBER(AD1499)),AC1499&lt;1,AD1499&lt;1,AE1499="",AG1499="",AI1499="")),"CLOSURE EVIDENCE MISSING",IF(Z1499="Closed","Closure ready for independent review","Open / review")))))))))))))))))</f>
        <v/>
      </c>
      <c r="AI1499" s="0" t="n"/>
      <c r="AJ1499" s="0">
        <f>IF(AI1499="","",IF(AO1499="Operational monitoring",IF(AI1499="Low","Routine operational monitoring by the Service Owner",IF(AI1499="Medium","Monthly","Continuous (logged at least monthly)")),IF(AO1499="Performance review",IF(AI1499="Critical","At least monthly",IF(AI1499="High","Monthly",IF(AI1499="Medium","Quarterly","Annual"))),IF(AI1499="Critical","Continuous monitoring; formal review at least monthly",IF(AI1499="High","Quarterly","Annual")))))</f>
        <v/>
      </c>
      <c r="AK1499" s="0">
        <f>IF(OR(AI1499="",NOT(ISNUMBER(AC1499))),"",IF(OR(AI1499="Critical",AI1499="High"),MIN(AC1499,MAX(30,ROUNDUP(0.05*AC1499,0))),IF(AI1499="Medium",MIN(AC1499,20),MIN(AC1499,10))))</f>
        <v/>
      </c>
      <c r="AL1499" s="0" t="n"/>
      <c r="AM1499" s="0" t="n"/>
      <c r="AN1499" s="0" t="n"/>
      <c r="AO1499" s="0" t="n"/>
      <c r="AP1499" s="0" t="n"/>
    </row>
    <row r="1500">
      <c r="A1500" s="49" t="n"/>
      <c r="B1500" s="50" t="n"/>
      <c r="C1500" s="50" t="n"/>
      <c r="D1500" s="51" t="n"/>
      <c r="E1500" s="50" t="n"/>
      <c r="F1500" s="50" t="n"/>
      <c r="G1500" s="50" t="n"/>
      <c r="H1500" s="50" t="n"/>
      <c r="I1500" s="50" t="n"/>
      <c r="J1500" s="50" t="n"/>
      <c r="K1500" s="50" t="n"/>
      <c r="L1500" s="50" t="n"/>
      <c r="M1500" s="50" t="n"/>
      <c r="N1500" s="50" t="n"/>
      <c r="O1500" s="51" t="n"/>
      <c r="P1500" s="50" t="n"/>
      <c r="Q1500" s="50" t="n"/>
      <c r="R1500" s="50" t="n"/>
      <c r="S1500" s="50" t="n"/>
      <c r="T1500" s="50" t="n"/>
      <c r="U1500" s="50" t="n"/>
      <c r="V1500" s="50" t="n"/>
      <c r="W1500" s="50" t="n"/>
      <c r="X1500" s="50" t="n"/>
      <c r="Y1500" s="51" t="n"/>
      <c r="Z1500" s="52" t="n"/>
      <c r="AA1500" s="50" t="n"/>
      <c r="AB1500" s="50" t="n"/>
      <c r="AC1500" s="61" t="n"/>
      <c r="AD1500" s="61" t="n"/>
      <c r="AE1500" s="50" t="n"/>
      <c r="AF1500" s="0" t="n"/>
      <c r="AG1500" s="0" t="n"/>
      <c r="AH1500" s="85">
        <f>IF(COUNTA(A1500:AG1500,AI1500,AL1500:AP1500)=0,"",IF(TRIM(A1500)="","AIR-ID REQUIRED",IF(OR(AND(K1500&lt;&gt;"",ISNA(MATCH(K1500,{"Yes","No","Unknown"},0))),AND(Q1500&lt;&gt;"",ISNA(MATCH(Q1500,{"Yes","No","Unknown"},0))),AND(R1500&lt;&gt;"",ISNA(MATCH(R1500,{"Yes","No","Unknown"},0))),AND(T1500&lt;&gt;"",ISNA(MATCH(T1500,{"Yes","No","Unknown"},0))),AND(J1500&lt;&gt;"",ISNA(MATCH(J1500,{"Improving","Stable","Deteriorating","New / Baseline","Not yet known"},0))),AND(Z1500&lt;&gt;"",ISNA(MATCH(Z1500,{"Open","Reviewed","Action Open","Escalated","Closed"},0))),AND(AG1500&lt;&gt;"",ISNA(MATCH(AG1500,{"UC-ID specific","Shared system baseline"},0))),AND(AI1500&lt;&gt;"",ISNA(MATCH(AI1500,{"Low","Medium","High","Critical"},0))),AND(AL1500&lt;&gt;"",COUNTIF(Lists!$A$3:$A$10,AL1500)=0),AND(AO1500&lt;&gt;"",ISNA(MATCH(AO1500,{"Operational monitoring","Performance review","Formal review"},0))),AND(AP1500&lt;&gt;"",ISNA(MATCH(AP1500,{"Raised per Monitoring and Review Plan","Not action-capable","Action-capable: raise not yet set"},0)))),"INVALID VALUE — use the dropdown list",IF(AND(AG1500="UC-ID specific",OR(AF1500="",AF1500="None")),"UC-ID REQUIRED",IF(OR(J1500="",K1500="",Q1500="",R1500="",T1500="",AL1500="",J1500="Not yet known",K1500="Unknown",Q1500="Unknown",R1500="Unknown",T1500="Unknown"),"UNKNOWN TO RESOLVE",IF(AND(K1500="Yes",OR(H1500="",I1500="",M1500="",N1500="",O1500="",P1500="",P1500="None",X1500="")),"BREACH ACTION INCOMPLETE",IF(AND(OR(K1500="Yes",Q1500="Yes"),AL1500="None"),"TRIGGER NOT RECORDED — select the E.4 trigger",IF(AND(OR(AND(AL1500&lt;&gt;"",AL1500&lt;&gt;"None"),R1500="Yes"),AM1500=""),"REASSESSMENT / CONSIDERATION REF REQUIRED",IF(AND(OR(R1500="Yes",T1500="Yes"),U1500=""),"GATE LOG EVENT ID REQUIRED",IF(OR(AND(D1500&lt;&gt;"",NOT(ISNUMBER(D1500))),AND(Y1500&lt;&gt;"",NOT(ISNUMBER(Y1500))),AND(ISNUMBER(D1500),ISNUMBER(Y1500),Y1500&lt;=D1500)),"DATE CHECK — Review and Next Review must be dates, Next after Review",IF(AND(ISNUMBER(AC1500),ISNUMBER(AD1500),AD1500&gt;AC1500),"SAMPLE EXCEEDS POPULATION",IF(AND(ISNUMBER(AD1500),ISNUMBER(AK1500),AD1500&lt;AK1500),"SAMPLE BELOW TIER MINIMUM",IF(AND(AI1500&lt;&gt;"",ISNUMBER(Y1500),AO1500=""),"REVIEW TYPE REQUIRED: operational, performance or formal (§6.4.4)",IF(AND(ISNUMBER(D1500),ISNUMBER(Y1500),AI1500&lt;&gt;"",Y1500-D1500&gt;IF(AI1500="Critical",31,IF(AI1500="High",IF(OR(AO1500="Operational monitoring",AO1500="Performance review"),31,92),IF(AI1500="Medium",IF(AO1500="Operational monitoring",31,IF(AO1500="Performance review",92,366)),366)))),"NEXT REVIEW EXCEEDS TIER CADENCE",IF(OR(AP1500="",AP1500="Action-capable: raise not yet set"),"AGENTIC CADENCE RAISE NOT SET (§6.4.4; size to be set by the Council)",IF(AND(Z1500="Closed",OR(D1500="",E1500="",G1500="",H1500="",I1500="",X1500="",Y1500="",AA1500="",AB1500="",NOT(ISNUMBER(AC1500)),NOT(ISNUMBER(AD1500)),AC1500&lt;1,AD1500&lt;1,AE1500="",AG1500="",AI1500="")),"CLOSURE EVIDENCE MISSING",IF(Z1500="Closed","Closure ready for independent review","Open / review")))))))))))))))))</f>
        <v/>
      </c>
      <c r="AI1500" s="0" t="n"/>
      <c r="AJ1500" s="0">
        <f>IF(AI1500="","",IF(AO1500="Operational monitoring",IF(AI1500="Low","Routine operational monitoring by the Service Owner",IF(AI1500="Medium","Monthly","Continuous (logged at least monthly)")),IF(AO1500="Performance review",IF(AI1500="Critical","At least monthly",IF(AI1500="High","Monthly",IF(AI1500="Medium","Quarterly","Annual"))),IF(AI1500="Critical","Continuous monitoring; formal review at least monthly",IF(AI1500="High","Quarterly","Annual")))))</f>
        <v/>
      </c>
      <c r="AK1500" s="0">
        <f>IF(OR(AI1500="",NOT(ISNUMBER(AC1500))),"",IF(OR(AI1500="Critical",AI1500="High"),MIN(AC1500,MAX(30,ROUNDUP(0.05*AC1500,0))),IF(AI1500="Medium",MIN(AC1500,20),MIN(AC1500,10))))</f>
        <v/>
      </c>
      <c r="AL1500" s="0" t="n"/>
      <c r="AM1500" s="0" t="n"/>
      <c r="AN1500" s="0" t="n"/>
      <c r="AO1500" s="0" t="n"/>
      <c r="AP1500" s="0" t="n"/>
    </row>
    <row r="1501">
      <c r="A1501" s="49" t="n"/>
      <c r="B1501" s="50" t="n"/>
      <c r="C1501" s="50" t="n"/>
      <c r="D1501" s="51" t="n"/>
      <c r="E1501" s="50" t="n"/>
      <c r="F1501" s="50" t="n"/>
      <c r="G1501" s="50" t="n"/>
      <c r="H1501" s="50" t="n"/>
      <c r="I1501" s="50" t="n"/>
      <c r="J1501" s="50" t="n"/>
      <c r="K1501" s="50" t="n"/>
      <c r="L1501" s="50" t="n"/>
      <c r="M1501" s="50" t="n"/>
      <c r="N1501" s="50" t="n"/>
      <c r="O1501" s="51" t="n"/>
      <c r="P1501" s="50" t="n"/>
      <c r="Q1501" s="50" t="n"/>
      <c r="R1501" s="50" t="n"/>
      <c r="S1501" s="50" t="n"/>
      <c r="T1501" s="50" t="n"/>
      <c r="U1501" s="50" t="n"/>
      <c r="V1501" s="50" t="n"/>
      <c r="W1501" s="50" t="n"/>
      <c r="X1501" s="50" t="n"/>
      <c r="Y1501" s="51" t="n"/>
      <c r="Z1501" s="52" t="n"/>
      <c r="AA1501" s="50" t="n"/>
      <c r="AB1501" s="50" t="n"/>
      <c r="AC1501" s="61" t="n"/>
      <c r="AD1501" s="61" t="n"/>
      <c r="AE1501" s="50" t="n"/>
      <c r="AF1501" s="0" t="n"/>
      <c r="AG1501" s="0" t="n"/>
      <c r="AH1501" s="85">
        <f>IF(COUNTA(A1501:AG1501,AI1501,AL1501:AP1501)=0,"",IF(TRIM(A1501)="","AIR-ID REQUIRED",IF(OR(AND(K1501&lt;&gt;"",ISNA(MATCH(K1501,{"Yes","No","Unknown"},0))),AND(Q1501&lt;&gt;"",ISNA(MATCH(Q1501,{"Yes","No","Unknown"},0))),AND(R1501&lt;&gt;"",ISNA(MATCH(R1501,{"Yes","No","Unknown"},0))),AND(T1501&lt;&gt;"",ISNA(MATCH(T1501,{"Yes","No","Unknown"},0))),AND(J1501&lt;&gt;"",ISNA(MATCH(J1501,{"Improving","Stable","Deteriorating","New / Baseline","Not yet known"},0))),AND(Z1501&lt;&gt;"",ISNA(MATCH(Z1501,{"Open","Reviewed","Action Open","Escalated","Closed"},0))),AND(AG1501&lt;&gt;"",ISNA(MATCH(AG1501,{"UC-ID specific","Shared system baseline"},0))),AND(AI1501&lt;&gt;"",ISNA(MATCH(AI1501,{"Low","Medium","High","Critical"},0))),AND(AL1501&lt;&gt;"",COUNTIF(Lists!$A$3:$A$10,AL1501)=0),AND(AO1501&lt;&gt;"",ISNA(MATCH(AO1501,{"Operational monitoring","Performance review","Formal review"},0))),AND(AP1501&lt;&gt;"",ISNA(MATCH(AP1501,{"Raised per Monitoring and Review Plan","Not action-capable","Action-capable: raise not yet set"},0)))),"INVALID VALUE — use the dropdown list",IF(AND(AG1501="UC-ID specific",OR(AF1501="",AF1501="None")),"UC-ID REQUIRED",IF(OR(J1501="",K1501="",Q1501="",R1501="",T1501="",AL1501="",J1501="Not yet known",K1501="Unknown",Q1501="Unknown",R1501="Unknown",T1501="Unknown"),"UNKNOWN TO RESOLVE",IF(AND(K1501="Yes",OR(H1501="",I1501="",M1501="",N1501="",O1501="",P1501="",P1501="None",X1501="")),"BREACH ACTION INCOMPLETE",IF(AND(OR(K1501="Yes",Q1501="Yes"),AL1501="None"),"TRIGGER NOT RECORDED — select the E.4 trigger",IF(AND(OR(AND(AL1501&lt;&gt;"",AL1501&lt;&gt;"None"),R1501="Yes"),AM1501=""),"REASSESSMENT / CONSIDERATION REF REQUIRED",IF(AND(OR(R1501="Yes",T1501="Yes"),U1501=""),"GATE LOG EVENT ID REQUIRED",IF(OR(AND(D1501&lt;&gt;"",NOT(ISNUMBER(D1501))),AND(Y1501&lt;&gt;"",NOT(ISNUMBER(Y1501))),AND(ISNUMBER(D1501),ISNUMBER(Y1501),Y1501&lt;=D1501)),"DATE CHECK — Review and Next Review must be dates, Next after Review",IF(AND(ISNUMBER(AC1501),ISNUMBER(AD1501),AD1501&gt;AC1501),"SAMPLE EXCEEDS POPULATION",IF(AND(ISNUMBER(AD1501),ISNUMBER(AK1501),AD1501&lt;AK1501),"SAMPLE BELOW TIER MINIMUM",IF(AND(AI1501&lt;&gt;"",ISNUMBER(Y1501),AO1501=""),"REVIEW TYPE REQUIRED: operational, performance or formal (§6.4.4)",IF(AND(ISNUMBER(D1501),ISNUMBER(Y1501),AI1501&lt;&gt;"",Y1501-D1501&gt;IF(AI1501="Critical",31,IF(AI1501="High",IF(OR(AO1501="Operational monitoring",AO1501="Performance review"),31,92),IF(AI1501="Medium",IF(AO1501="Operational monitoring",31,IF(AO1501="Performance review",92,366)),366)))),"NEXT REVIEW EXCEEDS TIER CADENCE",IF(OR(AP1501="",AP1501="Action-capable: raise not yet set"),"AGENTIC CADENCE RAISE NOT SET (§6.4.4; size to be set by the Council)",IF(AND(Z1501="Closed",OR(D1501="",E1501="",G1501="",H1501="",I1501="",X1501="",Y1501="",AA1501="",AB1501="",NOT(ISNUMBER(AC1501)),NOT(ISNUMBER(AD1501)),AC1501&lt;1,AD1501&lt;1,AE1501="",AG1501="",AI1501="")),"CLOSURE EVIDENCE MISSING",IF(Z1501="Closed","Closure ready for independent review","Open / review")))))))))))))))))</f>
        <v/>
      </c>
      <c r="AI1501" s="0" t="n"/>
      <c r="AJ1501" s="0">
        <f>IF(AI1501="","",IF(AO1501="Operational monitoring",IF(AI1501="Low","Routine operational monitoring by the Service Owner",IF(AI1501="Medium","Monthly","Continuous (logged at least monthly)")),IF(AO1501="Performance review",IF(AI1501="Critical","At least monthly",IF(AI1501="High","Monthly",IF(AI1501="Medium","Quarterly","Annual"))),IF(AI1501="Critical","Continuous monitoring; formal review at least monthly",IF(AI1501="High","Quarterly","Annual")))))</f>
        <v/>
      </c>
      <c r="AK1501" s="0">
        <f>IF(OR(AI1501="",NOT(ISNUMBER(AC1501))),"",IF(OR(AI1501="Critical",AI1501="High"),MIN(AC1501,MAX(30,ROUNDUP(0.05*AC1501,0))),IF(AI1501="Medium",MIN(AC1501,20),MIN(AC1501,10))))</f>
        <v/>
      </c>
      <c r="AL1501" s="0" t="n"/>
      <c r="AM1501" s="0" t="n"/>
      <c r="AN1501" s="0" t="n"/>
      <c r="AO1501" s="0" t="n"/>
      <c r="AP1501" s="0" t="n"/>
    </row>
    <row r="1502">
      <c r="A1502" s="49" t="n"/>
      <c r="B1502" s="50" t="n"/>
      <c r="C1502" s="50" t="n"/>
      <c r="D1502" s="51" t="n"/>
      <c r="E1502" s="50" t="n"/>
      <c r="F1502" s="50" t="n"/>
      <c r="G1502" s="50" t="n"/>
      <c r="H1502" s="50" t="n"/>
      <c r="I1502" s="50" t="n"/>
      <c r="J1502" s="50" t="n"/>
      <c r="K1502" s="50" t="n"/>
      <c r="L1502" s="50" t="n"/>
      <c r="M1502" s="50" t="n"/>
      <c r="N1502" s="50" t="n"/>
      <c r="O1502" s="51" t="n"/>
      <c r="P1502" s="50" t="n"/>
      <c r="Q1502" s="50" t="n"/>
      <c r="R1502" s="50" t="n"/>
      <c r="S1502" s="50" t="n"/>
      <c r="T1502" s="50" t="n"/>
      <c r="U1502" s="50" t="n"/>
      <c r="V1502" s="50" t="n"/>
      <c r="W1502" s="50" t="n"/>
      <c r="X1502" s="50" t="n"/>
      <c r="Y1502" s="51" t="n"/>
      <c r="Z1502" s="52" t="n"/>
      <c r="AA1502" s="50" t="n"/>
      <c r="AB1502" s="50" t="n"/>
      <c r="AC1502" s="61" t="n"/>
      <c r="AD1502" s="61" t="n"/>
      <c r="AE1502" s="50" t="n"/>
      <c r="AF1502" s="0" t="n"/>
      <c r="AG1502" s="0" t="n"/>
      <c r="AH1502" s="85">
        <f>IF(COUNTA(A1502:AG1502,AI1502,AL1502:AP1502)=0,"",IF(TRIM(A1502)="","AIR-ID REQUIRED",IF(OR(AND(K1502&lt;&gt;"",ISNA(MATCH(K1502,{"Yes","No","Unknown"},0))),AND(Q1502&lt;&gt;"",ISNA(MATCH(Q1502,{"Yes","No","Unknown"},0))),AND(R1502&lt;&gt;"",ISNA(MATCH(R1502,{"Yes","No","Unknown"},0))),AND(T1502&lt;&gt;"",ISNA(MATCH(T1502,{"Yes","No","Unknown"},0))),AND(J1502&lt;&gt;"",ISNA(MATCH(J1502,{"Improving","Stable","Deteriorating","New / Baseline","Not yet known"},0))),AND(Z1502&lt;&gt;"",ISNA(MATCH(Z1502,{"Open","Reviewed","Action Open","Escalated","Closed"},0))),AND(AG1502&lt;&gt;"",ISNA(MATCH(AG1502,{"UC-ID specific","Shared system baseline"},0))),AND(AI1502&lt;&gt;"",ISNA(MATCH(AI1502,{"Low","Medium","High","Critical"},0))),AND(AL1502&lt;&gt;"",COUNTIF(Lists!$A$3:$A$10,AL1502)=0),AND(AO1502&lt;&gt;"",ISNA(MATCH(AO1502,{"Operational monitoring","Performance review","Formal review"},0))),AND(AP1502&lt;&gt;"",ISNA(MATCH(AP1502,{"Raised per Monitoring and Review Plan","Not action-capable","Action-capable: raise not yet set"},0)))),"INVALID VALUE — use the dropdown list",IF(AND(AG1502="UC-ID specific",OR(AF1502="",AF1502="None")),"UC-ID REQUIRED",IF(OR(J1502="",K1502="",Q1502="",R1502="",T1502="",AL1502="",J1502="Not yet known",K1502="Unknown",Q1502="Unknown",R1502="Unknown",T1502="Unknown"),"UNKNOWN TO RESOLVE",IF(AND(K1502="Yes",OR(H1502="",I1502="",M1502="",N1502="",O1502="",P1502="",P1502="None",X1502="")),"BREACH ACTION INCOMPLETE",IF(AND(OR(K1502="Yes",Q1502="Yes"),AL1502="None"),"TRIGGER NOT RECORDED — select the E.4 trigger",IF(AND(OR(AND(AL1502&lt;&gt;"",AL1502&lt;&gt;"None"),R1502="Yes"),AM1502=""),"REASSESSMENT / CONSIDERATION REF REQUIRED",IF(AND(OR(R1502="Yes",T1502="Yes"),U1502=""),"GATE LOG EVENT ID REQUIRED",IF(OR(AND(D1502&lt;&gt;"",NOT(ISNUMBER(D1502))),AND(Y1502&lt;&gt;"",NOT(ISNUMBER(Y1502))),AND(ISNUMBER(D1502),ISNUMBER(Y1502),Y1502&lt;=D1502)),"DATE CHECK — Review and Next Review must be dates, Next after Review",IF(AND(ISNUMBER(AC1502),ISNUMBER(AD1502),AD1502&gt;AC1502),"SAMPLE EXCEEDS POPULATION",IF(AND(ISNUMBER(AD1502),ISNUMBER(AK1502),AD1502&lt;AK1502),"SAMPLE BELOW TIER MINIMUM",IF(AND(AI1502&lt;&gt;"",ISNUMBER(Y1502),AO1502=""),"REVIEW TYPE REQUIRED: operational, performance or formal (§6.4.4)",IF(AND(ISNUMBER(D1502),ISNUMBER(Y1502),AI1502&lt;&gt;"",Y1502-D1502&gt;IF(AI1502="Critical",31,IF(AI1502="High",IF(OR(AO1502="Operational monitoring",AO1502="Performance review"),31,92),IF(AI1502="Medium",IF(AO1502="Operational monitoring",31,IF(AO1502="Performance review",92,366)),366)))),"NEXT REVIEW EXCEEDS TIER CADENCE",IF(OR(AP1502="",AP1502="Action-capable: raise not yet set"),"AGENTIC CADENCE RAISE NOT SET (§6.4.4; size to be set by the Council)",IF(AND(Z1502="Closed",OR(D1502="",E1502="",G1502="",H1502="",I1502="",X1502="",Y1502="",AA1502="",AB1502="",NOT(ISNUMBER(AC1502)),NOT(ISNUMBER(AD1502)),AC1502&lt;1,AD1502&lt;1,AE1502="",AG1502="",AI1502="")),"CLOSURE EVIDENCE MISSING",IF(Z1502="Closed","Closure ready for independent review","Open / review")))))))))))))))))</f>
        <v/>
      </c>
      <c r="AI1502" s="0" t="n"/>
      <c r="AJ1502" s="0">
        <f>IF(AI1502="","",IF(AO1502="Operational monitoring",IF(AI1502="Low","Routine operational monitoring by the Service Owner",IF(AI1502="Medium","Monthly","Continuous (logged at least monthly)")),IF(AO1502="Performance review",IF(AI1502="Critical","At least monthly",IF(AI1502="High","Monthly",IF(AI1502="Medium","Quarterly","Annual"))),IF(AI1502="Critical","Continuous monitoring; formal review at least monthly",IF(AI1502="High","Quarterly","Annual")))))</f>
        <v/>
      </c>
      <c r="AK1502" s="0">
        <f>IF(OR(AI1502="",NOT(ISNUMBER(AC1502))),"",IF(OR(AI1502="Critical",AI1502="High"),MIN(AC1502,MAX(30,ROUNDUP(0.05*AC1502,0))),IF(AI1502="Medium",MIN(AC1502,20),MIN(AC1502,10))))</f>
        <v/>
      </c>
      <c r="AL1502" s="0" t="n"/>
      <c r="AM1502" s="0" t="n"/>
      <c r="AN1502" s="0" t="n"/>
      <c r="AO1502" s="0" t="n"/>
      <c r="AP1502" s="0" t="n"/>
    </row>
    <row r="1503">
      <c r="A1503" s="49" t="n"/>
      <c r="B1503" s="50" t="n"/>
      <c r="C1503" s="50" t="n"/>
      <c r="D1503" s="51" t="n"/>
      <c r="E1503" s="50" t="n"/>
      <c r="F1503" s="50" t="n"/>
      <c r="G1503" s="50" t="n"/>
      <c r="H1503" s="50" t="n"/>
      <c r="I1503" s="50" t="n"/>
      <c r="J1503" s="50" t="n"/>
      <c r="K1503" s="50" t="n"/>
      <c r="L1503" s="50" t="n"/>
      <c r="M1503" s="50" t="n"/>
      <c r="N1503" s="50" t="n"/>
      <c r="O1503" s="51" t="n"/>
      <c r="P1503" s="50" t="n"/>
      <c r="Q1503" s="50" t="n"/>
      <c r="R1503" s="50" t="n"/>
      <c r="S1503" s="50" t="n"/>
      <c r="T1503" s="50" t="n"/>
      <c r="U1503" s="50" t="n"/>
      <c r="V1503" s="50" t="n"/>
      <c r="W1503" s="50" t="n"/>
      <c r="X1503" s="50" t="n"/>
      <c r="Y1503" s="51" t="n"/>
      <c r="Z1503" s="52" t="n"/>
      <c r="AA1503" s="50" t="n"/>
      <c r="AB1503" s="50" t="n"/>
      <c r="AC1503" s="61" t="n"/>
      <c r="AD1503" s="61" t="n"/>
      <c r="AE1503" s="50" t="n"/>
      <c r="AF1503" s="0" t="n"/>
      <c r="AG1503" s="0" t="n"/>
      <c r="AH1503" s="85">
        <f>IF(COUNTA(A1503:AG1503,AI1503,AL1503:AP1503)=0,"",IF(TRIM(A1503)="","AIR-ID REQUIRED",IF(OR(AND(K1503&lt;&gt;"",ISNA(MATCH(K1503,{"Yes","No","Unknown"},0))),AND(Q1503&lt;&gt;"",ISNA(MATCH(Q1503,{"Yes","No","Unknown"},0))),AND(R1503&lt;&gt;"",ISNA(MATCH(R1503,{"Yes","No","Unknown"},0))),AND(T1503&lt;&gt;"",ISNA(MATCH(T1503,{"Yes","No","Unknown"},0))),AND(J1503&lt;&gt;"",ISNA(MATCH(J1503,{"Improving","Stable","Deteriorating","New / Baseline","Not yet known"},0))),AND(Z1503&lt;&gt;"",ISNA(MATCH(Z1503,{"Open","Reviewed","Action Open","Escalated","Closed"},0))),AND(AG1503&lt;&gt;"",ISNA(MATCH(AG1503,{"UC-ID specific","Shared system baseline"},0))),AND(AI1503&lt;&gt;"",ISNA(MATCH(AI1503,{"Low","Medium","High","Critical"},0))),AND(AL1503&lt;&gt;"",COUNTIF(Lists!$A$3:$A$10,AL1503)=0),AND(AO1503&lt;&gt;"",ISNA(MATCH(AO1503,{"Operational monitoring","Performance review","Formal review"},0))),AND(AP1503&lt;&gt;"",ISNA(MATCH(AP1503,{"Raised per Monitoring and Review Plan","Not action-capable","Action-capable: raise not yet set"},0)))),"INVALID VALUE — use the dropdown list",IF(AND(AG1503="UC-ID specific",OR(AF1503="",AF1503="None")),"UC-ID REQUIRED",IF(OR(J1503="",K1503="",Q1503="",R1503="",T1503="",AL1503="",J1503="Not yet known",K1503="Unknown",Q1503="Unknown",R1503="Unknown",T1503="Unknown"),"UNKNOWN TO RESOLVE",IF(AND(K1503="Yes",OR(H1503="",I1503="",M1503="",N1503="",O1503="",P1503="",P1503="None",X1503="")),"BREACH ACTION INCOMPLETE",IF(AND(OR(K1503="Yes",Q1503="Yes"),AL1503="None"),"TRIGGER NOT RECORDED — select the E.4 trigger",IF(AND(OR(AND(AL1503&lt;&gt;"",AL1503&lt;&gt;"None"),R1503="Yes"),AM1503=""),"REASSESSMENT / CONSIDERATION REF REQUIRED",IF(AND(OR(R1503="Yes",T1503="Yes"),U1503=""),"GATE LOG EVENT ID REQUIRED",IF(OR(AND(D1503&lt;&gt;"",NOT(ISNUMBER(D1503))),AND(Y1503&lt;&gt;"",NOT(ISNUMBER(Y1503))),AND(ISNUMBER(D1503),ISNUMBER(Y1503),Y1503&lt;=D1503)),"DATE CHECK — Review and Next Review must be dates, Next after Review",IF(AND(ISNUMBER(AC1503),ISNUMBER(AD1503),AD1503&gt;AC1503),"SAMPLE EXCEEDS POPULATION",IF(AND(ISNUMBER(AD1503),ISNUMBER(AK1503),AD1503&lt;AK1503),"SAMPLE BELOW TIER MINIMUM",IF(AND(AI1503&lt;&gt;"",ISNUMBER(Y1503),AO1503=""),"REVIEW TYPE REQUIRED: operational, performance or formal (§6.4.4)",IF(AND(ISNUMBER(D1503),ISNUMBER(Y1503),AI1503&lt;&gt;"",Y1503-D1503&gt;IF(AI1503="Critical",31,IF(AI1503="High",IF(OR(AO1503="Operational monitoring",AO1503="Performance review"),31,92),IF(AI1503="Medium",IF(AO1503="Operational monitoring",31,IF(AO1503="Performance review",92,366)),366)))),"NEXT REVIEW EXCEEDS TIER CADENCE",IF(OR(AP1503="",AP1503="Action-capable: raise not yet set"),"AGENTIC CADENCE RAISE NOT SET (§6.4.4; size to be set by the Council)",IF(AND(Z1503="Closed",OR(D1503="",E1503="",G1503="",H1503="",I1503="",X1503="",Y1503="",AA1503="",AB1503="",NOT(ISNUMBER(AC1503)),NOT(ISNUMBER(AD1503)),AC1503&lt;1,AD1503&lt;1,AE1503="",AG1503="",AI1503="")),"CLOSURE EVIDENCE MISSING",IF(Z1503="Closed","Closure ready for independent review","Open / review")))))))))))))))))</f>
        <v/>
      </c>
      <c r="AI1503" s="0" t="n"/>
      <c r="AJ1503" s="0">
        <f>IF(AI1503="","",IF(AO1503="Operational monitoring",IF(AI1503="Low","Routine operational monitoring by the Service Owner",IF(AI1503="Medium","Monthly","Continuous (logged at least monthly)")),IF(AO1503="Performance review",IF(AI1503="Critical","At least monthly",IF(AI1503="High","Monthly",IF(AI1503="Medium","Quarterly","Annual"))),IF(AI1503="Critical","Continuous monitoring; formal review at least monthly",IF(AI1503="High","Quarterly","Annual")))))</f>
        <v/>
      </c>
      <c r="AK1503" s="0">
        <f>IF(OR(AI1503="",NOT(ISNUMBER(AC1503))),"",IF(OR(AI1503="Critical",AI1503="High"),MIN(AC1503,MAX(30,ROUNDUP(0.05*AC1503,0))),IF(AI1503="Medium",MIN(AC1503,20),MIN(AC1503,10))))</f>
        <v/>
      </c>
      <c r="AL1503" s="0" t="n"/>
      <c r="AM1503" s="0" t="n"/>
      <c r="AN1503" s="0" t="n"/>
      <c r="AO1503" s="0" t="n"/>
      <c r="AP1503" s="0" t="n"/>
    </row>
    <row r="1504">
      <c r="A1504" s="49" t="n"/>
      <c r="B1504" s="50" t="n"/>
      <c r="C1504" s="50" t="n"/>
      <c r="D1504" s="51" t="n"/>
      <c r="E1504" s="50" t="n"/>
      <c r="F1504" s="50" t="n"/>
      <c r="G1504" s="50" t="n"/>
      <c r="H1504" s="50" t="n"/>
      <c r="I1504" s="50" t="n"/>
      <c r="J1504" s="50" t="n"/>
      <c r="K1504" s="50" t="n"/>
      <c r="L1504" s="50" t="n"/>
      <c r="M1504" s="50" t="n"/>
      <c r="N1504" s="50" t="n"/>
      <c r="O1504" s="51" t="n"/>
      <c r="P1504" s="50" t="n"/>
      <c r="Q1504" s="50" t="n"/>
      <c r="R1504" s="50" t="n"/>
      <c r="S1504" s="50" t="n"/>
      <c r="T1504" s="50" t="n"/>
      <c r="U1504" s="50" t="n"/>
      <c r="V1504" s="50" t="n"/>
      <c r="W1504" s="50" t="n"/>
      <c r="X1504" s="50" t="n"/>
      <c r="Y1504" s="51" t="n"/>
      <c r="Z1504" s="52" t="n"/>
      <c r="AA1504" s="50" t="n"/>
      <c r="AB1504" s="50" t="n"/>
      <c r="AC1504" s="61" t="n"/>
      <c r="AD1504" s="61" t="n"/>
      <c r="AE1504" s="50" t="n"/>
      <c r="AF1504" s="0" t="n"/>
      <c r="AG1504" s="0" t="n"/>
      <c r="AH1504" s="85">
        <f>IF(COUNTA(A1504:AG1504,AI1504,AL1504:AP1504)=0,"",IF(TRIM(A1504)="","AIR-ID REQUIRED",IF(OR(AND(K1504&lt;&gt;"",ISNA(MATCH(K1504,{"Yes","No","Unknown"},0))),AND(Q1504&lt;&gt;"",ISNA(MATCH(Q1504,{"Yes","No","Unknown"},0))),AND(R1504&lt;&gt;"",ISNA(MATCH(R1504,{"Yes","No","Unknown"},0))),AND(T1504&lt;&gt;"",ISNA(MATCH(T1504,{"Yes","No","Unknown"},0))),AND(J1504&lt;&gt;"",ISNA(MATCH(J1504,{"Improving","Stable","Deteriorating","New / Baseline","Not yet known"},0))),AND(Z1504&lt;&gt;"",ISNA(MATCH(Z1504,{"Open","Reviewed","Action Open","Escalated","Closed"},0))),AND(AG1504&lt;&gt;"",ISNA(MATCH(AG1504,{"UC-ID specific","Shared system baseline"},0))),AND(AI1504&lt;&gt;"",ISNA(MATCH(AI1504,{"Low","Medium","High","Critical"},0))),AND(AL1504&lt;&gt;"",COUNTIF(Lists!$A$3:$A$10,AL1504)=0),AND(AO1504&lt;&gt;"",ISNA(MATCH(AO1504,{"Operational monitoring","Performance review","Formal review"},0))),AND(AP1504&lt;&gt;"",ISNA(MATCH(AP1504,{"Raised per Monitoring and Review Plan","Not action-capable","Action-capable: raise not yet set"},0)))),"INVALID VALUE — use the dropdown list",IF(AND(AG1504="UC-ID specific",OR(AF1504="",AF1504="None")),"UC-ID REQUIRED",IF(OR(J1504="",K1504="",Q1504="",R1504="",T1504="",AL1504="",J1504="Not yet known",K1504="Unknown",Q1504="Unknown",R1504="Unknown",T1504="Unknown"),"UNKNOWN TO RESOLVE",IF(AND(K1504="Yes",OR(H1504="",I1504="",M1504="",N1504="",O1504="",P1504="",P1504="None",X1504="")),"BREACH ACTION INCOMPLETE",IF(AND(OR(K1504="Yes",Q1504="Yes"),AL1504="None"),"TRIGGER NOT RECORDED — select the E.4 trigger",IF(AND(OR(AND(AL1504&lt;&gt;"",AL1504&lt;&gt;"None"),R1504="Yes"),AM1504=""),"REASSESSMENT / CONSIDERATION REF REQUIRED",IF(AND(OR(R1504="Yes",T1504="Yes"),U1504=""),"GATE LOG EVENT ID REQUIRED",IF(OR(AND(D1504&lt;&gt;"",NOT(ISNUMBER(D1504))),AND(Y1504&lt;&gt;"",NOT(ISNUMBER(Y1504))),AND(ISNUMBER(D1504),ISNUMBER(Y1504),Y1504&lt;=D1504)),"DATE CHECK — Review and Next Review must be dates, Next after Review",IF(AND(ISNUMBER(AC1504),ISNUMBER(AD1504),AD1504&gt;AC1504),"SAMPLE EXCEEDS POPULATION",IF(AND(ISNUMBER(AD1504),ISNUMBER(AK1504),AD1504&lt;AK1504),"SAMPLE BELOW TIER MINIMUM",IF(AND(AI1504&lt;&gt;"",ISNUMBER(Y1504),AO1504=""),"REVIEW TYPE REQUIRED: operational, performance or formal (§6.4.4)",IF(AND(ISNUMBER(D1504),ISNUMBER(Y1504),AI1504&lt;&gt;"",Y1504-D1504&gt;IF(AI1504="Critical",31,IF(AI1504="High",IF(OR(AO1504="Operational monitoring",AO1504="Performance review"),31,92),IF(AI1504="Medium",IF(AO1504="Operational monitoring",31,IF(AO1504="Performance review",92,366)),366)))),"NEXT REVIEW EXCEEDS TIER CADENCE",IF(OR(AP1504="",AP1504="Action-capable: raise not yet set"),"AGENTIC CADENCE RAISE NOT SET (§6.4.4; size to be set by the Council)",IF(AND(Z1504="Closed",OR(D1504="",E1504="",G1504="",H1504="",I1504="",X1504="",Y1504="",AA1504="",AB1504="",NOT(ISNUMBER(AC1504)),NOT(ISNUMBER(AD1504)),AC1504&lt;1,AD1504&lt;1,AE1504="",AG1504="",AI1504="")),"CLOSURE EVIDENCE MISSING",IF(Z1504="Closed","Closure ready for independent review","Open / review")))))))))))))))))</f>
        <v/>
      </c>
      <c r="AI1504" s="0" t="n"/>
      <c r="AJ1504" s="0">
        <f>IF(AI1504="","",IF(AO1504="Operational monitoring",IF(AI1504="Low","Routine operational monitoring by the Service Owner",IF(AI1504="Medium","Monthly","Continuous (logged at least monthly)")),IF(AO1504="Performance review",IF(AI1504="Critical","At least monthly",IF(AI1504="High","Monthly",IF(AI1504="Medium","Quarterly","Annual"))),IF(AI1504="Critical","Continuous monitoring; formal review at least monthly",IF(AI1504="High","Quarterly","Annual")))))</f>
        <v/>
      </c>
      <c r="AK1504" s="0">
        <f>IF(OR(AI1504="",NOT(ISNUMBER(AC1504))),"",IF(OR(AI1504="Critical",AI1504="High"),MIN(AC1504,MAX(30,ROUNDUP(0.05*AC1504,0))),IF(AI1504="Medium",MIN(AC1504,20),MIN(AC1504,10))))</f>
        <v/>
      </c>
      <c r="AL1504" s="0" t="n"/>
      <c r="AM1504" s="0" t="n"/>
      <c r="AN1504" s="0" t="n"/>
      <c r="AO1504" s="0" t="n"/>
      <c r="AP1504" s="0" t="n"/>
    </row>
    <row r="1505">
      <c r="A1505" s="49" t="n"/>
      <c r="B1505" s="50" t="n"/>
      <c r="C1505" s="50" t="n"/>
      <c r="D1505" s="51" t="n"/>
      <c r="E1505" s="50" t="n"/>
      <c r="F1505" s="50" t="n"/>
      <c r="G1505" s="50" t="n"/>
      <c r="H1505" s="50" t="n"/>
      <c r="I1505" s="50" t="n"/>
      <c r="J1505" s="50" t="n"/>
      <c r="K1505" s="50" t="n"/>
      <c r="L1505" s="50" t="n"/>
      <c r="M1505" s="50" t="n"/>
      <c r="N1505" s="50" t="n"/>
      <c r="O1505" s="51" t="n"/>
      <c r="P1505" s="50" t="n"/>
      <c r="Q1505" s="50" t="n"/>
      <c r="R1505" s="50" t="n"/>
      <c r="S1505" s="50" t="n"/>
      <c r="T1505" s="50" t="n"/>
      <c r="U1505" s="50" t="n"/>
      <c r="V1505" s="50" t="n"/>
      <c r="W1505" s="50" t="n"/>
      <c r="X1505" s="50" t="n"/>
      <c r="Y1505" s="51" t="n"/>
      <c r="Z1505" s="52" t="n"/>
      <c r="AA1505" s="50" t="n"/>
      <c r="AB1505" s="50" t="n"/>
      <c r="AC1505" s="61" t="n"/>
      <c r="AD1505" s="61" t="n"/>
      <c r="AE1505" s="50" t="n"/>
      <c r="AF1505" s="0" t="n"/>
      <c r="AG1505" s="0" t="n"/>
      <c r="AH1505" s="85">
        <f>IF(COUNTA(A1505:AG1505,AI1505,AL1505:AP1505)=0,"",IF(TRIM(A1505)="","AIR-ID REQUIRED",IF(OR(AND(K1505&lt;&gt;"",ISNA(MATCH(K1505,{"Yes","No","Unknown"},0))),AND(Q1505&lt;&gt;"",ISNA(MATCH(Q1505,{"Yes","No","Unknown"},0))),AND(R1505&lt;&gt;"",ISNA(MATCH(R1505,{"Yes","No","Unknown"},0))),AND(T1505&lt;&gt;"",ISNA(MATCH(T1505,{"Yes","No","Unknown"},0))),AND(J1505&lt;&gt;"",ISNA(MATCH(J1505,{"Improving","Stable","Deteriorating","New / Baseline","Not yet known"},0))),AND(Z1505&lt;&gt;"",ISNA(MATCH(Z1505,{"Open","Reviewed","Action Open","Escalated","Closed"},0))),AND(AG1505&lt;&gt;"",ISNA(MATCH(AG1505,{"UC-ID specific","Shared system baseline"},0))),AND(AI1505&lt;&gt;"",ISNA(MATCH(AI1505,{"Low","Medium","High","Critical"},0))),AND(AL1505&lt;&gt;"",COUNTIF(Lists!$A$3:$A$10,AL1505)=0),AND(AO1505&lt;&gt;"",ISNA(MATCH(AO1505,{"Operational monitoring","Performance review","Formal review"},0))),AND(AP1505&lt;&gt;"",ISNA(MATCH(AP1505,{"Raised per Monitoring and Review Plan","Not action-capable","Action-capable: raise not yet set"},0)))),"INVALID VALUE — use the dropdown list",IF(AND(AG1505="UC-ID specific",OR(AF1505="",AF1505="None")),"UC-ID REQUIRED",IF(OR(J1505="",K1505="",Q1505="",R1505="",T1505="",AL1505="",J1505="Not yet known",K1505="Unknown",Q1505="Unknown",R1505="Unknown",T1505="Unknown"),"UNKNOWN TO RESOLVE",IF(AND(K1505="Yes",OR(H1505="",I1505="",M1505="",N1505="",O1505="",P1505="",P1505="None",X1505="")),"BREACH ACTION INCOMPLETE",IF(AND(OR(K1505="Yes",Q1505="Yes"),AL1505="None"),"TRIGGER NOT RECORDED — select the E.4 trigger",IF(AND(OR(AND(AL1505&lt;&gt;"",AL1505&lt;&gt;"None"),R1505="Yes"),AM1505=""),"REASSESSMENT / CONSIDERATION REF REQUIRED",IF(AND(OR(R1505="Yes",T1505="Yes"),U1505=""),"GATE LOG EVENT ID REQUIRED",IF(OR(AND(D1505&lt;&gt;"",NOT(ISNUMBER(D1505))),AND(Y1505&lt;&gt;"",NOT(ISNUMBER(Y1505))),AND(ISNUMBER(D1505),ISNUMBER(Y1505),Y1505&lt;=D1505)),"DATE CHECK — Review and Next Review must be dates, Next after Review",IF(AND(ISNUMBER(AC1505),ISNUMBER(AD1505),AD1505&gt;AC1505),"SAMPLE EXCEEDS POPULATION",IF(AND(ISNUMBER(AD1505),ISNUMBER(AK1505),AD1505&lt;AK1505),"SAMPLE BELOW TIER MINIMUM",IF(AND(AI1505&lt;&gt;"",ISNUMBER(Y1505),AO1505=""),"REVIEW TYPE REQUIRED: operational, performance or formal (§6.4.4)",IF(AND(ISNUMBER(D1505),ISNUMBER(Y1505),AI1505&lt;&gt;"",Y1505-D1505&gt;IF(AI1505="Critical",31,IF(AI1505="High",IF(OR(AO1505="Operational monitoring",AO1505="Performance review"),31,92),IF(AI1505="Medium",IF(AO1505="Operational monitoring",31,IF(AO1505="Performance review",92,366)),366)))),"NEXT REVIEW EXCEEDS TIER CADENCE",IF(OR(AP1505="",AP1505="Action-capable: raise not yet set"),"AGENTIC CADENCE RAISE NOT SET (§6.4.4; size to be set by the Council)",IF(AND(Z1505="Closed",OR(D1505="",E1505="",G1505="",H1505="",I1505="",X1505="",Y1505="",AA1505="",AB1505="",NOT(ISNUMBER(AC1505)),NOT(ISNUMBER(AD1505)),AC1505&lt;1,AD1505&lt;1,AE1505="",AG1505="",AI1505="")),"CLOSURE EVIDENCE MISSING",IF(Z1505="Closed","Closure ready for independent review","Open / review")))))))))))))))))</f>
        <v/>
      </c>
      <c r="AI1505" s="0" t="n"/>
      <c r="AJ1505" s="0">
        <f>IF(AI1505="","",IF(AO1505="Operational monitoring",IF(AI1505="Low","Routine operational monitoring by the Service Owner",IF(AI1505="Medium","Monthly","Continuous (logged at least monthly)")),IF(AO1505="Performance review",IF(AI1505="Critical","At least monthly",IF(AI1505="High","Monthly",IF(AI1505="Medium","Quarterly","Annual"))),IF(AI1505="Critical","Continuous monitoring; formal review at least monthly",IF(AI1505="High","Quarterly","Annual")))))</f>
        <v/>
      </c>
      <c r="AK1505" s="0">
        <f>IF(OR(AI1505="",NOT(ISNUMBER(AC1505))),"",IF(OR(AI1505="Critical",AI1505="High"),MIN(AC1505,MAX(30,ROUNDUP(0.05*AC1505,0))),IF(AI1505="Medium",MIN(AC1505,20),MIN(AC1505,10))))</f>
        <v/>
      </c>
      <c r="AL1505" s="0" t="n"/>
      <c r="AM1505" s="0" t="n"/>
      <c r="AN1505" s="0" t="n"/>
      <c r="AO1505" s="0" t="n"/>
      <c r="AP1505" s="0" t="n"/>
    </row>
    <row r="1506">
      <c r="A1506" s="49" t="n"/>
      <c r="B1506" s="50" t="n"/>
      <c r="C1506" s="50" t="n"/>
      <c r="D1506" s="51" t="n"/>
      <c r="E1506" s="50" t="n"/>
      <c r="F1506" s="50" t="n"/>
      <c r="G1506" s="50" t="n"/>
      <c r="H1506" s="50" t="n"/>
      <c r="I1506" s="50" t="n"/>
      <c r="J1506" s="50" t="n"/>
      <c r="K1506" s="50" t="n"/>
      <c r="L1506" s="50" t="n"/>
      <c r="M1506" s="50" t="n"/>
      <c r="N1506" s="50" t="n"/>
      <c r="O1506" s="51" t="n"/>
      <c r="P1506" s="50" t="n"/>
      <c r="Q1506" s="50" t="n"/>
      <c r="R1506" s="50" t="n"/>
      <c r="S1506" s="50" t="n"/>
      <c r="T1506" s="50" t="n"/>
      <c r="U1506" s="50" t="n"/>
      <c r="V1506" s="50" t="n"/>
      <c r="W1506" s="50" t="n"/>
      <c r="X1506" s="50" t="n"/>
      <c r="Y1506" s="51" t="n"/>
      <c r="Z1506" s="52" t="n"/>
      <c r="AA1506" s="50" t="n"/>
      <c r="AB1506" s="50" t="n"/>
      <c r="AC1506" s="61" t="n"/>
      <c r="AD1506" s="61" t="n"/>
      <c r="AE1506" s="50" t="n"/>
      <c r="AF1506" s="0" t="n"/>
      <c r="AG1506" s="0" t="n"/>
      <c r="AH1506" s="85">
        <f>IF(COUNTA(A1506:AG1506,AI1506,AL1506:AP1506)=0,"",IF(TRIM(A1506)="","AIR-ID REQUIRED",IF(OR(AND(K1506&lt;&gt;"",ISNA(MATCH(K1506,{"Yes","No","Unknown"},0))),AND(Q1506&lt;&gt;"",ISNA(MATCH(Q1506,{"Yes","No","Unknown"},0))),AND(R1506&lt;&gt;"",ISNA(MATCH(R1506,{"Yes","No","Unknown"},0))),AND(T1506&lt;&gt;"",ISNA(MATCH(T1506,{"Yes","No","Unknown"},0))),AND(J1506&lt;&gt;"",ISNA(MATCH(J1506,{"Improving","Stable","Deteriorating","New / Baseline","Not yet known"},0))),AND(Z1506&lt;&gt;"",ISNA(MATCH(Z1506,{"Open","Reviewed","Action Open","Escalated","Closed"},0))),AND(AG1506&lt;&gt;"",ISNA(MATCH(AG1506,{"UC-ID specific","Shared system baseline"},0))),AND(AI1506&lt;&gt;"",ISNA(MATCH(AI1506,{"Low","Medium","High","Critical"},0))),AND(AL1506&lt;&gt;"",COUNTIF(Lists!$A$3:$A$10,AL1506)=0),AND(AO1506&lt;&gt;"",ISNA(MATCH(AO1506,{"Operational monitoring","Performance review","Formal review"},0))),AND(AP1506&lt;&gt;"",ISNA(MATCH(AP1506,{"Raised per Monitoring and Review Plan","Not action-capable","Action-capable: raise not yet set"},0)))),"INVALID VALUE — use the dropdown list",IF(AND(AG1506="UC-ID specific",OR(AF1506="",AF1506="None")),"UC-ID REQUIRED",IF(OR(J1506="",K1506="",Q1506="",R1506="",T1506="",AL1506="",J1506="Not yet known",K1506="Unknown",Q1506="Unknown",R1506="Unknown",T1506="Unknown"),"UNKNOWN TO RESOLVE",IF(AND(K1506="Yes",OR(H1506="",I1506="",M1506="",N1506="",O1506="",P1506="",P1506="None",X1506="")),"BREACH ACTION INCOMPLETE",IF(AND(OR(K1506="Yes",Q1506="Yes"),AL1506="None"),"TRIGGER NOT RECORDED — select the E.4 trigger",IF(AND(OR(AND(AL1506&lt;&gt;"",AL1506&lt;&gt;"None"),R1506="Yes"),AM1506=""),"REASSESSMENT / CONSIDERATION REF REQUIRED",IF(AND(OR(R1506="Yes",T1506="Yes"),U1506=""),"GATE LOG EVENT ID REQUIRED",IF(OR(AND(D1506&lt;&gt;"",NOT(ISNUMBER(D1506))),AND(Y1506&lt;&gt;"",NOT(ISNUMBER(Y1506))),AND(ISNUMBER(D1506),ISNUMBER(Y1506),Y1506&lt;=D1506)),"DATE CHECK — Review and Next Review must be dates, Next after Review",IF(AND(ISNUMBER(AC1506),ISNUMBER(AD1506),AD1506&gt;AC1506),"SAMPLE EXCEEDS POPULATION",IF(AND(ISNUMBER(AD1506),ISNUMBER(AK1506),AD1506&lt;AK1506),"SAMPLE BELOW TIER MINIMUM",IF(AND(AI1506&lt;&gt;"",ISNUMBER(Y1506),AO1506=""),"REVIEW TYPE REQUIRED: operational, performance or formal (§6.4.4)",IF(AND(ISNUMBER(D1506),ISNUMBER(Y1506),AI1506&lt;&gt;"",Y1506-D1506&gt;IF(AI1506="Critical",31,IF(AI1506="High",IF(OR(AO1506="Operational monitoring",AO1506="Performance review"),31,92),IF(AI1506="Medium",IF(AO1506="Operational monitoring",31,IF(AO1506="Performance review",92,366)),366)))),"NEXT REVIEW EXCEEDS TIER CADENCE",IF(OR(AP1506="",AP1506="Action-capable: raise not yet set"),"AGENTIC CADENCE RAISE NOT SET (§6.4.4; size to be set by the Council)",IF(AND(Z1506="Closed",OR(D1506="",E1506="",G1506="",H1506="",I1506="",X1506="",Y1506="",AA1506="",AB1506="",NOT(ISNUMBER(AC1506)),NOT(ISNUMBER(AD1506)),AC1506&lt;1,AD1506&lt;1,AE1506="",AG1506="",AI1506="")),"CLOSURE EVIDENCE MISSING",IF(Z1506="Closed","Closure ready for independent review","Open / review")))))))))))))))))</f>
        <v/>
      </c>
      <c r="AI1506" s="0" t="n"/>
      <c r="AJ1506" s="0">
        <f>IF(AI1506="","",IF(AO1506="Operational monitoring",IF(AI1506="Low","Routine operational monitoring by the Service Owner",IF(AI1506="Medium","Monthly","Continuous (logged at least monthly)")),IF(AO1506="Performance review",IF(AI1506="Critical","At least monthly",IF(AI1506="High","Monthly",IF(AI1506="Medium","Quarterly","Annual"))),IF(AI1506="Critical","Continuous monitoring; formal review at least monthly",IF(AI1506="High","Quarterly","Annual")))))</f>
        <v/>
      </c>
      <c r="AK1506" s="0">
        <f>IF(OR(AI1506="",NOT(ISNUMBER(AC1506))),"",IF(OR(AI1506="Critical",AI1506="High"),MIN(AC1506,MAX(30,ROUNDUP(0.05*AC1506,0))),IF(AI1506="Medium",MIN(AC1506,20),MIN(AC1506,10))))</f>
        <v/>
      </c>
      <c r="AL1506" s="0" t="n"/>
      <c r="AM1506" s="0" t="n"/>
      <c r="AN1506" s="0" t="n"/>
      <c r="AO1506" s="0" t="n"/>
      <c r="AP1506" s="0" t="n"/>
    </row>
    <row r="1507">
      <c r="A1507" s="49" t="n"/>
      <c r="B1507" s="50" t="n"/>
      <c r="C1507" s="50" t="n"/>
      <c r="D1507" s="51" t="n"/>
      <c r="E1507" s="50" t="n"/>
      <c r="F1507" s="50" t="n"/>
      <c r="G1507" s="50" t="n"/>
      <c r="H1507" s="50" t="n"/>
      <c r="I1507" s="50" t="n"/>
      <c r="J1507" s="50" t="n"/>
      <c r="K1507" s="50" t="n"/>
      <c r="L1507" s="50" t="n"/>
      <c r="M1507" s="50" t="n"/>
      <c r="N1507" s="50" t="n"/>
      <c r="O1507" s="51" t="n"/>
      <c r="P1507" s="50" t="n"/>
      <c r="Q1507" s="50" t="n"/>
      <c r="R1507" s="50" t="n"/>
      <c r="S1507" s="50" t="n"/>
      <c r="T1507" s="50" t="n"/>
      <c r="U1507" s="50" t="n"/>
      <c r="V1507" s="50" t="n"/>
      <c r="W1507" s="50" t="n"/>
      <c r="X1507" s="50" t="n"/>
      <c r="Y1507" s="51" t="n"/>
      <c r="Z1507" s="52" t="n"/>
      <c r="AA1507" s="50" t="n"/>
      <c r="AB1507" s="50" t="n"/>
      <c r="AC1507" s="61" t="n"/>
      <c r="AD1507" s="61" t="n"/>
      <c r="AE1507" s="50" t="n"/>
      <c r="AF1507" s="0" t="n"/>
      <c r="AG1507" s="0" t="n"/>
      <c r="AH1507" s="85">
        <f>IF(COUNTA(A1507:AG1507,AI1507,AL1507:AP1507)=0,"",IF(TRIM(A1507)="","AIR-ID REQUIRED",IF(OR(AND(K1507&lt;&gt;"",ISNA(MATCH(K1507,{"Yes","No","Unknown"},0))),AND(Q1507&lt;&gt;"",ISNA(MATCH(Q1507,{"Yes","No","Unknown"},0))),AND(R1507&lt;&gt;"",ISNA(MATCH(R1507,{"Yes","No","Unknown"},0))),AND(T1507&lt;&gt;"",ISNA(MATCH(T1507,{"Yes","No","Unknown"},0))),AND(J1507&lt;&gt;"",ISNA(MATCH(J1507,{"Improving","Stable","Deteriorating","New / Baseline","Not yet known"},0))),AND(Z1507&lt;&gt;"",ISNA(MATCH(Z1507,{"Open","Reviewed","Action Open","Escalated","Closed"},0))),AND(AG1507&lt;&gt;"",ISNA(MATCH(AG1507,{"UC-ID specific","Shared system baseline"},0))),AND(AI1507&lt;&gt;"",ISNA(MATCH(AI1507,{"Low","Medium","High","Critical"},0))),AND(AL1507&lt;&gt;"",COUNTIF(Lists!$A$3:$A$10,AL1507)=0),AND(AO1507&lt;&gt;"",ISNA(MATCH(AO1507,{"Operational monitoring","Performance review","Formal review"},0))),AND(AP1507&lt;&gt;"",ISNA(MATCH(AP1507,{"Raised per Monitoring and Review Plan","Not action-capable","Action-capable: raise not yet set"},0)))),"INVALID VALUE — use the dropdown list",IF(AND(AG1507="UC-ID specific",OR(AF1507="",AF1507="None")),"UC-ID REQUIRED",IF(OR(J1507="",K1507="",Q1507="",R1507="",T1507="",AL1507="",J1507="Not yet known",K1507="Unknown",Q1507="Unknown",R1507="Unknown",T1507="Unknown"),"UNKNOWN TO RESOLVE",IF(AND(K1507="Yes",OR(H1507="",I1507="",M1507="",N1507="",O1507="",P1507="",P1507="None",X1507="")),"BREACH ACTION INCOMPLETE",IF(AND(OR(K1507="Yes",Q1507="Yes"),AL1507="None"),"TRIGGER NOT RECORDED — select the E.4 trigger",IF(AND(OR(AND(AL1507&lt;&gt;"",AL1507&lt;&gt;"None"),R1507="Yes"),AM1507=""),"REASSESSMENT / CONSIDERATION REF REQUIRED",IF(AND(OR(R1507="Yes",T1507="Yes"),U1507=""),"GATE LOG EVENT ID REQUIRED",IF(OR(AND(D1507&lt;&gt;"",NOT(ISNUMBER(D1507))),AND(Y1507&lt;&gt;"",NOT(ISNUMBER(Y1507))),AND(ISNUMBER(D1507),ISNUMBER(Y1507),Y1507&lt;=D1507)),"DATE CHECK — Review and Next Review must be dates, Next after Review",IF(AND(ISNUMBER(AC1507),ISNUMBER(AD1507),AD1507&gt;AC1507),"SAMPLE EXCEEDS POPULATION",IF(AND(ISNUMBER(AD1507),ISNUMBER(AK1507),AD1507&lt;AK1507),"SAMPLE BELOW TIER MINIMUM",IF(AND(AI1507&lt;&gt;"",ISNUMBER(Y1507),AO1507=""),"REVIEW TYPE REQUIRED: operational, performance or formal (§6.4.4)",IF(AND(ISNUMBER(D1507),ISNUMBER(Y1507),AI1507&lt;&gt;"",Y1507-D1507&gt;IF(AI1507="Critical",31,IF(AI1507="High",IF(OR(AO1507="Operational monitoring",AO1507="Performance review"),31,92),IF(AI1507="Medium",IF(AO1507="Operational monitoring",31,IF(AO1507="Performance review",92,366)),366)))),"NEXT REVIEW EXCEEDS TIER CADENCE",IF(OR(AP1507="",AP1507="Action-capable: raise not yet set"),"AGENTIC CADENCE RAISE NOT SET (§6.4.4; size to be set by the Council)",IF(AND(Z1507="Closed",OR(D1507="",E1507="",G1507="",H1507="",I1507="",X1507="",Y1507="",AA1507="",AB1507="",NOT(ISNUMBER(AC1507)),NOT(ISNUMBER(AD1507)),AC1507&lt;1,AD1507&lt;1,AE1507="",AG1507="",AI1507="")),"CLOSURE EVIDENCE MISSING",IF(Z1507="Closed","Closure ready for independent review","Open / review")))))))))))))))))</f>
        <v/>
      </c>
      <c r="AI1507" s="0" t="n"/>
      <c r="AJ1507" s="0">
        <f>IF(AI1507="","",IF(AO1507="Operational monitoring",IF(AI1507="Low","Routine operational monitoring by the Service Owner",IF(AI1507="Medium","Monthly","Continuous (logged at least monthly)")),IF(AO1507="Performance review",IF(AI1507="Critical","At least monthly",IF(AI1507="High","Monthly",IF(AI1507="Medium","Quarterly","Annual"))),IF(AI1507="Critical","Continuous monitoring; formal review at least monthly",IF(AI1507="High","Quarterly","Annual")))))</f>
        <v/>
      </c>
      <c r="AK1507" s="0">
        <f>IF(OR(AI1507="",NOT(ISNUMBER(AC1507))),"",IF(OR(AI1507="Critical",AI1507="High"),MIN(AC1507,MAX(30,ROUNDUP(0.05*AC1507,0))),IF(AI1507="Medium",MIN(AC1507,20),MIN(AC1507,10))))</f>
        <v/>
      </c>
      <c r="AL1507" s="0" t="n"/>
      <c r="AM1507" s="0" t="n"/>
      <c r="AN1507" s="0" t="n"/>
      <c r="AO1507" s="0" t="n"/>
      <c r="AP1507" s="0" t="n"/>
    </row>
    <row r="1508">
      <c r="A1508" s="49" t="n"/>
      <c r="B1508" s="50" t="n"/>
      <c r="C1508" s="50" t="n"/>
      <c r="D1508" s="51" t="n"/>
      <c r="E1508" s="50" t="n"/>
      <c r="F1508" s="50" t="n"/>
      <c r="G1508" s="50" t="n"/>
      <c r="H1508" s="50" t="n"/>
      <c r="I1508" s="50" t="n"/>
      <c r="J1508" s="50" t="n"/>
      <c r="K1508" s="50" t="n"/>
      <c r="L1508" s="50" t="n"/>
      <c r="M1508" s="50" t="n"/>
      <c r="N1508" s="50" t="n"/>
      <c r="O1508" s="51" t="n"/>
      <c r="P1508" s="50" t="n"/>
      <c r="Q1508" s="50" t="n"/>
      <c r="R1508" s="50" t="n"/>
      <c r="S1508" s="50" t="n"/>
      <c r="T1508" s="50" t="n"/>
      <c r="U1508" s="50" t="n"/>
      <c r="V1508" s="50" t="n"/>
      <c r="W1508" s="50" t="n"/>
      <c r="X1508" s="50" t="n"/>
      <c r="Y1508" s="51" t="n"/>
      <c r="Z1508" s="52" t="n"/>
      <c r="AA1508" s="50" t="n"/>
      <c r="AB1508" s="50" t="n"/>
      <c r="AC1508" s="61" t="n"/>
      <c r="AD1508" s="61" t="n"/>
      <c r="AE1508" s="50" t="n"/>
      <c r="AF1508" s="0" t="n"/>
      <c r="AG1508" s="0" t="n"/>
      <c r="AH1508" s="85">
        <f>IF(COUNTA(A1508:AG1508,AI1508,AL1508:AP1508)=0,"",IF(TRIM(A1508)="","AIR-ID REQUIRED",IF(OR(AND(K1508&lt;&gt;"",ISNA(MATCH(K1508,{"Yes","No","Unknown"},0))),AND(Q1508&lt;&gt;"",ISNA(MATCH(Q1508,{"Yes","No","Unknown"},0))),AND(R1508&lt;&gt;"",ISNA(MATCH(R1508,{"Yes","No","Unknown"},0))),AND(T1508&lt;&gt;"",ISNA(MATCH(T1508,{"Yes","No","Unknown"},0))),AND(J1508&lt;&gt;"",ISNA(MATCH(J1508,{"Improving","Stable","Deteriorating","New / Baseline","Not yet known"},0))),AND(Z1508&lt;&gt;"",ISNA(MATCH(Z1508,{"Open","Reviewed","Action Open","Escalated","Closed"},0))),AND(AG1508&lt;&gt;"",ISNA(MATCH(AG1508,{"UC-ID specific","Shared system baseline"},0))),AND(AI1508&lt;&gt;"",ISNA(MATCH(AI1508,{"Low","Medium","High","Critical"},0))),AND(AL1508&lt;&gt;"",COUNTIF(Lists!$A$3:$A$10,AL1508)=0),AND(AO1508&lt;&gt;"",ISNA(MATCH(AO1508,{"Operational monitoring","Performance review","Formal review"},0))),AND(AP1508&lt;&gt;"",ISNA(MATCH(AP1508,{"Raised per Monitoring and Review Plan","Not action-capable","Action-capable: raise not yet set"},0)))),"INVALID VALUE — use the dropdown list",IF(AND(AG1508="UC-ID specific",OR(AF1508="",AF1508="None")),"UC-ID REQUIRED",IF(OR(J1508="",K1508="",Q1508="",R1508="",T1508="",AL1508="",J1508="Not yet known",K1508="Unknown",Q1508="Unknown",R1508="Unknown",T1508="Unknown"),"UNKNOWN TO RESOLVE",IF(AND(K1508="Yes",OR(H1508="",I1508="",M1508="",N1508="",O1508="",P1508="",P1508="None",X1508="")),"BREACH ACTION INCOMPLETE",IF(AND(OR(K1508="Yes",Q1508="Yes"),AL1508="None"),"TRIGGER NOT RECORDED — select the E.4 trigger",IF(AND(OR(AND(AL1508&lt;&gt;"",AL1508&lt;&gt;"None"),R1508="Yes"),AM1508=""),"REASSESSMENT / CONSIDERATION REF REQUIRED",IF(AND(OR(R1508="Yes",T1508="Yes"),U1508=""),"GATE LOG EVENT ID REQUIRED",IF(OR(AND(D1508&lt;&gt;"",NOT(ISNUMBER(D1508))),AND(Y1508&lt;&gt;"",NOT(ISNUMBER(Y1508))),AND(ISNUMBER(D1508),ISNUMBER(Y1508),Y1508&lt;=D1508)),"DATE CHECK — Review and Next Review must be dates, Next after Review",IF(AND(ISNUMBER(AC1508),ISNUMBER(AD1508),AD1508&gt;AC1508),"SAMPLE EXCEEDS POPULATION",IF(AND(ISNUMBER(AD1508),ISNUMBER(AK1508),AD1508&lt;AK1508),"SAMPLE BELOW TIER MINIMUM",IF(AND(AI1508&lt;&gt;"",ISNUMBER(Y1508),AO1508=""),"REVIEW TYPE REQUIRED: operational, performance or formal (§6.4.4)",IF(AND(ISNUMBER(D1508),ISNUMBER(Y1508),AI1508&lt;&gt;"",Y1508-D1508&gt;IF(AI1508="Critical",31,IF(AI1508="High",IF(OR(AO1508="Operational monitoring",AO1508="Performance review"),31,92),IF(AI1508="Medium",IF(AO1508="Operational monitoring",31,IF(AO1508="Performance review",92,366)),366)))),"NEXT REVIEW EXCEEDS TIER CADENCE",IF(OR(AP1508="",AP1508="Action-capable: raise not yet set"),"AGENTIC CADENCE RAISE NOT SET (§6.4.4; size to be set by the Council)",IF(AND(Z1508="Closed",OR(D1508="",E1508="",G1508="",H1508="",I1508="",X1508="",Y1508="",AA1508="",AB1508="",NOT(ISNUMBER(AC1508)),NOT(ISNUMBER(AD1508)),AC1508&lt;1,AD1508&lt;1,AE1508="",AG1508="",AI1508="")),"CLOSURE EVIDENCE MISSING",IF(Z1508="Closed","Closure ready for independent review","Open / review")))))))))))))))))</f>
        <v/>
      </c>
      <c r="AI1508" s="0" t="n"/>
      <c r="AJ1508" s="0">
        <f>IF(AI1508="","",IF(AO1508="Operational monitoring",IF(AI1508="Low","Routine operational monitoring by the Service Owner",IF(AI1508="Medium","Monthly","Continuous (logged at least monthly)")),IF(AO1508="Performance review",IF(AI1508="Critical","At least monthly",IF(AI1508="High","Monthly",IF(AI1508="Medium","Quarterly","Annual"))),IF(AI1508="Critical","Continuous monitoring; formal review at least monthly",IF(AI1508="High","Quarterly","Annual")))))</f>
        <v/>
      </c>
      <c r="AK1508" s="0">
        <f>IF(OR(AI1508="",NOT(ISNUMBER(AC1508))),"",IF(OR(AI1508="Critical",AI1508="High"),MIN(AC1508,MAX(30,ROUNDUP(0.05*AC1508,0))),IF(AI1508="Medium",MIN(AC1508,20),MIN(AC1508,10))))</f>
        <v/>
      </c>
      <c r="AL1508" s="0" t="n"/>
      <c r="AM1508" s="0" t="n"/>
      <c r="AN1508" s="0" t="n"/>
      <c r="AO1508" s="0" t="n"/>
      <c r="AP1508" s="0" t="n"/>
    </row>
    <row r="1509">
      <c r="A1509" s="49" t="n"/>
      <c r="B1509" s="50" t="n"/>
      <c r="C1509" s="50" t="n"/>
      <c r="D1509" s="51" t="n"/>
      <c r="E1509" s="50" t="n"/>
      <c r="F1509" s="50" t="n"/>
      <c r="G1509" s="50" t="n"/>
      <c r="H1509" s="50" t="n"/>
      <c r="I1509" s="50" t="n"/>
      <c r="J1509" s="50" t="n"/>
      <c r="K1509" s="50" t="n"/>
      <c r="L1509" s="50" t="n"/>
      <c r="M1509" s="50" t="n"/>
      <c r="N1509" s="50" t="n"/>
      <c r="O1509" s="51" t="n"/>
      <c r="P1509" s="50" t="n"/>
      <c r="Q1509" s="50" t="n"/>
      <c r="R1509" s="50" t="n"/>
      <c r="S1509" s="50" t="n"/>
      <c r="T1509" s="50" t="n"/>
      <c r="U1509" s="50" t="n"/>
      <c r="V1509" s="50" t="n"/>
      <c r="W1509" s="50" t="n"/>
      <c r="X1509" s="50" t="n"/>
      <c r="Y1509" s="51" t="n"/>
      <c r="Z1509" s="52" t="n"/>
      <c r="AA1509" s="50" t="n"/>
      <c r="AB1509" s="50" t="n"/>
      <c r="AC1509" s="61" t="n"/>
      <c r="AD1509" s="61" t="n"/>
      <c r="AE1509" s="50" t="n"/>
      <c r="AF1509" s="0" t="n"/>
      <c r="AG1509" s="0" t="n"/>
      <c r="AH1509" s="85">
        <f>IF(COUNTA(A1509:AG1509,AI1509,AL1509:AP1509)=0,"",IF(TRIM(A1509)="","AIR-ID REQUIRED",IF(OR(AND(K1509&lt;&gt;"",ISNA(MATCH(K1509,{"Yes","No","Unknown"},0))),AND(Q1509&lt;&gt;"",ISNA(MATCH(Q1509,{"Yes","No","Unknown"},0))),AND(R1509&lt;&gt;"",ISNA(MATCH(R1509,{"Yes","No","Unknown"},0))),AND(T1509&lt;&gt;"",ISNA(MATCH(T1509,{"Yes","No","Unknown"},0))),AND(J1509&lt;&gt;"",ISNA(MATCH(J1509,{"Improving","Stable","Deteriorating","New / Baseline","Not yet known"},0))),AND(Z1509&lt;&gt;"",ISNA(MATCH(Z1509,{"Open","Reviewed","Action Open","Escalated","Closed"},0))),AND(AG1509&lt;&gt;"",ISNA(MATCH(AG1509,{"UC-ID specific","Shared system baseline"},0))),AND(AI1509&lt;&gt;"",ISNA(MATCH(AI1509,{"Low","Medium","High","Critical"},0))),AND(AL1509&lt;&gt;"",COUNTIF(Lists!$A$3:$A$10,AL1509)=0),AND(AO1509&lt;&gt;"",ISNA(MATCH(AO1509,{"Operational monitoring","Performance review","Formal review"},0))),AND(AP1509&lt;&gt;"",ISNA(MATCH(AP1509,{"Raised per Monitoring and Review Plan","Not action-capable","Action-capable: raise not yet set"},0)))),"INVALID VALUE — use the dropdown list",IF(AND(AG1509="UC-ID specific",OR(AF1509="",AF1509="None")),"UC-ID REQUIRED",IF(OR(J1509="",K1509="",Q1509="",R1509="",T1509="",AL1509="",J1509="Not yet known",K1509="Unknown",Q1509="Unknown",R1509="Unknown",T1509="Unknown"),"UNKNOWN TO RESOLVE",IF(AND(K1509="Yes",OR(H1509="",I1509="",M1509="",N1509="",O1509="",P1509="",P1509="None",X1509="")),"BREACH ACTION INCOMPLETE",IF(AND(OR(K1509="Yes",Q1509="Yes"),AL1509="None"),"TRIGGER NOT RECORDED — select the E.4 trigger",IF(AND(OR(AND(AL1509&lt;&gt;"",AL1509&lt;&gt;"None"),R1509="Yes"),AM1509=""),"REASSESSMENT / CONSIDERATION REF REQUIRED",IF(AND(OR(R1509="Yes",T1509="Yes"),U1509=""),"GATE LOG EVENT ID REQUIRED",IF(OR(AND(D1509&lt;&gt;"",NOT(ISNUMBER(D1509))),AND(Y1509&lt;&gt;"",NOT(ISNUMBER(Y1509))),AND(ISNUMBER(D1509),ISNUMBER(Y1509),Y1509&lt;=D1509)),"DATE CHECK — Review and Next Review must be dates, Next after Review",IF(AND(ISNUMBER(AC1509),ISNUMBER(AD1509),AD1509&gt;AC1509),"SAMPLE EXCEEDS POPULATION",IF(AND(ISNUMBER(AD1509),ISNUMBER(AK1509),AD1509&lt;AK1509),"SAMPLE BELOW TIER MINIMUM",IF(AND(AI1509&lt;&gt;"",ISNUMBER(Y1509),AO1509=""),"REVIEW TYPE REQUIRED: operational, performance or formal (§6.4.4)",IF(AND(ISNUMBER(D1509),ISNUMBER(Y1509),AI1509&lt;&gt;"",Y1509-D1509&gt;IF(AI1509="Critical",31,IF(AI1509="High",IF(OR(AO1509="Operational monitoring",AO1509="Performance review"),31,92),IF(AI1509="Medium",IF(AO1509="Operational monitoring",31,IF(AO1509="Performance review",92,366)),366)))),"NEXT REVIEW EXCEEDS TIER CADENCE",IF(OR(AP1509="",AP1509="Action-capable: raise not yet set"),"AGENTIC CADENCE RAISE NOT SET (§6.4.4; size to be set by the Council)",IF(AND(Z1509="Closed",OR(D1509="",E1509="",G1509="",H1509="",I1509="",X1509="",Y1509="",AA1509="",AB1509="",NOT(ISNUMBER(AC1509)),NOT(ISNUMBER(AD1509)),AC1509&lt;1,AD1509&lt;1,AE1509="",AG1509="",AI1509="")),"CLOSURE EVIDENCE MISSING",IF(Z1509="Closed","Closure ready for independent review","Open / review")))))))))))))))))</f>
        <v/>
      </c>
      <c r="AI1509" s="0" t="n"/>
      <c r="AJ1509" s="0">
        <f>IF(AI1509="","",IF(AO1509="Operational monitoring",IF(AI1509="Low","Routine operational monitoring by the Service Owner",IF(AI1509="Medium","Monthly","Continuous (logged at least monthly)")),IF(AO1509="Performance review",IF(AI1509="Critical","At least monthly",IF(AI1509="High","Monthly",IF(AI1509="Medium","Quarterly","Annual"))),IF(AI1509="Critical","Continuous monitoring; formal review at least monthly",IF(AI1509="High","Quarterly","Annual")))))</f>
        <v/>
      </c>
      <c r="AK1509" s="0">
        <f>IF(OR(AI1509="",NOT(ISNUMBER(AC1509))),"",IF(OR(AI1509="Critical",AI1509="High"),MIN(AC1509,MAX(30,ROUNDUP(0.05*AC1509,0))),IF(AI1509="Medium",MIN(AC1509,20),MIN(AC1509,10))))</f>
        <v/>
      </c>
      <c r="AL1509" s="0" t="n"/>
      <c r="AM1509" s="0" t="n"/>
      <c r="AN1509" s="0" t="n"/>
      <c r="AO1509" s="0" t="n"/>
      <c r="AP1509" s="0" t="n"/>
    </row>
    <row r="1510">
      <c r="A1510" s="49" t="n"/>
      <c r="B1510" s="50" t="n"/>
      <c r="C1510" s="50" t="n"/>
      <c r="D1510" s="51" t="n"/>
      <c r="E1510" s="50" t="n"/>
      <c r="F1510" s="50" t="n"/>
      <c r="G1510" s="50" t="n"/>
      <c r="H1510" s="50" t="n"/>
      <c r="I1510" s="50" t="n"/>
      <c r="J1510" s="50" t="n"/>
      <c r="K1510" s="50" t="n"/>
      <c r="L1510" s="50" t="n"/>
      <c r="M1510" s="50" t="n"/>
      <c r="N1510" s="50" t="n"/>
      <c r="O1510" s="51" t="n"/>
      <c r="P1510" s="50" t="n"/>
      <c r="Q1510" s="50" t="n"/>
      <c r="R1510" s="50" t="n"/>
      <c r="S1510" s="50" t="n"/>
      <c r="T1510" s="50" t="n"/>
      <c r="U1510" s="50" t="n"/>
      <c r="V1510" s="50" t="n"/>
      <c r="W1510" s="50" t="n"/>
      <c r="X1510" s="50" t="n"/>
      <c r="Y1510" s="51" t="n"/>
      <c r="Z1510" s="52" t="n"/>
      <c r="AA1510" s="50" t="n"/>
      <c r="AB1510" s="50" t="n"/>
      <c r="AC1510" s="61" t="n"/>
      <c r="AD1510" s="61" t="n"/>
      <c r="AE1510" s="50" t="n"/>
      <c r="AF1510" s="0" t="n"/>
      <c r="AG1510" s="0" t="n"/>
      <c r="AH1510" s="85">
        <f>IF(COUNTA(A1510:AG1510,AI1510,AL1510:AP1510)=0,"",IF(TRIM(A1510)="","AIR-ID REQUIRED",IF(OR(AND(K1510&lt;&gt;"",ISNA(MATCH(K1510,{"Yes","No","Unknown"},0))),AND(Q1510&lt;&gt;"",ISNA(MATCH(Q1510,{"Yes","No","Unknown"},0))),AND(R1510&lt;&gt;"",ISNA(MATCH(R1510,{"Yes","No","Unknown"},0))),AND(T1510&lt;&gt;"",ISNA(MATCH(T1510,{"Yes","No","Unknown"},0))),AND(J1510&lt;&gt;"",ISNA(MATCH(J1510,{"Improving","Stable","Deteriorating","New / Baseline","Not yet known"},0))),AND(Z1510&lt;&gt;"",ISNA(MATCH(Z1510,{"Open","Reviewed","Action Open","Escalated","Closed"},0))),AND(AG1510&lt;&gt;"",ISNA(MATCH(AG1510,{"UC-ID specific","Shared system baseline"},0))),AND(AI1510&lt;&gt;"",ISNA(MATCH(AI1510,{"Low","Medium","High","Critical"},0))),AND(AL1510&lt;&gt;"",COUNTIF(Lists!$A$3:$A$10,AL1510)=0),AND(AO1510&lt;&gt;"",ISNA(MATCH(AO1510,{"Operational monitoring","Performance review","Formal review"},0))),AND(AP1510&lt;&gt;"",ISNA(MATCH(AP1510,{"Raised per Monitoring and Review Plan","Not action-capable","Action-capable: raise not yet set"},0)))),"INVALID VALUE — use the dropdown list",IF(AND(AG1510="UC-ID specific",OR(AF1510="",AF1510="None")),"UC-ID REQUIRED",IF(OR(J1510="",K1510="",Q1510="",R1510="",T1510="",AL1510="",J1510="Not yet known",K1510="Unknown",Q1510="Unknown",R1510="Unknown",T1510="Unknown"),"UNKNOWN TO RESOLVE",IF(AND(K1510="Yes",OR(H1510="",I1510="",M1510="",N1510="",O1510="",P1510="",P1510="None",X1510="")),"BREACH ACTION INCOMPLETE",IF(AND(OR(K1510="Yes",Q1510="Yes"),AL1510="None"),"TRIGGER NOT RECORDED — select the E.4 trigger",IF(AND(OR(AND(AL1510&lt;&gt;"",AL1510&lt;&gt;"None"),R1510="Yes"),AM1510=""),"REASSESSMENT / CONSIDERATION REF REQUIRED",IF(AND(OR(R1510="Yes",T1510="Yes"),U1510=""),"GATE LOG EVENT ID REQUIRED",IF(OR(AND(D1510&lt;&gt;"",NOT(ISNUMBER(D1510))),AND(Y1510&lt;&gt;"",NOT(ISNUMBER(Y1510))),AND(ISNUMBER(D1510),ISNUMBER(Y1510),Y1510&lt;=D1510)),"DATE CHECK — Review and Next Review must be dates, Next after Review",IF(AND(ISNUMBER(AC1510),ISNUMBER(AD1510),AD1510&gt;AC1510),"SAMPLE EXCEEDS POPULATION",IF(AND(ISNUMBER(AD1510),ISNUMBER(AK1510),AD1510&lt;AK1510),"SAMPLE BELOW TIER MINIMUM",IF(AND(AI1510&lt;&gt;"",ISNUMBER(Y1510),AO1510=""),"REVIEW TYPE REQUIRED: operational, performance or formal (§6.4.4)",IF(AND(ISNUMBER(D1510),ISNUMBER(Y1510),AI1510&lt;&gt;"",Y1510-D1510&gt;IF(AI1510="Critical",31,IF(AI1510="High",IF(OR(AO1510="Operational monitoring",AO1510="Performance review"),31,92),IF(AI1510="Medium",IF(AO1510="Operational monitoring",31,IF(AO1510="Performance review",92,366)),366)))),"NEXT REVIEW EXCEEDS TIER CADENCE",IF(OR(AP1510="",AP1510="Action-capable: raise not yet set"),"AGENTIC CADENCE RAISE NOT SET (§6.4.4; size to be set by the Council)",IF(AND(Z1510="Closed",OR(D1510="",E1510="",G1510="",H1510="",I1510="",X1510="",Y1510="",AA1510="",AB1510="",NOT(ISNUMBER(AC1510)),NOT(ISNUMBER(AD1510)),AC1510&lt;1,AD1510&lt;1,AE1510="",AG1510="",AI1510="")),"CLOSURE EVIDENCE MISSING",IF(Z1510="Closed","Closure ready for independent review","Open / review")))))))))))))))))</f>
        <v/>
      </c>
      <c r="AI1510" s="0" t="n"/>
      <c r="AJ1510" s="0">
        <f>IF(AI1510="","",IF(AO1510="Operational monitoring",IF(AI1510="Low","Routine operational monitoring by the Service Owner",IF(AI1510="Medium","Monthly","Continuous (logged at least monthly)")),IF(AO1510="Performance review",IF(AI1510="Critical","At least monthly",IF(AI1510="High","Monthly",IF(AI1510="Medium","Quarterly","Annual"))),IF(AI1510="Critical","Continuous monitoring; formal review at least monthly",IF(AI1510="High","Quarterly","Annual")))))</f>
        <v/>
      </c>
      <c r="AK1510" s="0">
        <f>IF(OR(AI1510="",NOT(ISNUMBER(AC1510))),"",IF(OR(AI1510="Critical",AI1510="High"),MIN(AC1510,MAX(30,ROUNDUP(0.05*AC1510,0))),IF(AI1510="Medium",MIN(AC1510,20),MIN(AC1510,10))))</f>
        <v/>
      </c>
      <c r="AL1510" s="0" t="n"/>
      <c r="AM1510" s="0" t="n"/>
      <c r="AN1510" s="0" t="n"/>
      <c r="AO1510" s="0" t="n"/>
      <c r="AP1510" s="0" t="n"/>
    </row>
    <row r="1511">
      <c r="A1511" s="49" t="n"/>
      <c r="B1511" s="50" t="n"/>
      <c r="C1511" s="50" t="n"/>
      <c r="D1511" s="51" t="n"/>
      <c r="E1511" s="50" t="n"/>
      <c r="F1511" s="50" t="n"/>
      <c r="G1511" s="50" t="n"/>
      <c r="H1511" s="50" t="n"/>
      <c r="I1511" s="50" t="n"/>
      <c r="J1511" s="50" t="n"/>
      <c r="K1511" s="50" t="n"/>
      <c r="L1511" s="50" t="n"/>
      <c r="M1511" s="50" t="n"/>
      <c r="N1511" s="50" t="n"/>
      <c r="O1511" s="51" t="n"/>
      <c r="P1511" s="50" t="n"/>
      <c r="Q1511" s="50" t="n"/>
      <c r="R1511" s="50" t="n"/>
      <c r="S1511" s="50" t="n"/>
      <c r="T1511" s="50" t="n"/>
      <c r="U1511" s="50" t="n"/>
      <c r="V1511" s="50" t="n"/>
      <c r="W1511" s="50" t="n"/>
      <c r="X1511" s="50" t="n"/>
      <c r="Y1511" s="51" t="n"/>
      <c r="Z1511" s="52" t="n"/>
      <c r="AA1511" s="50" t="n"/>
      <c r="AB1511" s="50" t="n"/>
      <c r="AC1511" s="61" t="n"/>
      <c r="AD1511" s="61" t="n"/>
      <c r="AE1511" s="50" t="n"/>
      <c r="AF1511" s="0" t="n"/>
      <c r="AG1511" s="0" t="n"/>
      <c r="AH1511" s="85">
        <f>IF(COUNTA(A1511:AG1511,AI1511,AL1511:AP1511)=0,"",IF(TRIM(A1511)="","AIR-ID REQUIRED",IF(OR(AND(K1511&lt;&gt;"",ISNA(MATCH(K1511,{"Yes","No","Unknown"},0))),AND(Q1511&lt;&gt;"",ISNA(MATCH(Q1511,{"Yes","No","Unknown"},0))),AND(R1511&lt;&gt;"",ISNA(MATCH(R1511,{"Yes","No","Unknown"},0))),AND(T1511&lt;&gt;"",ISNA(MATCH(T1511,{"Yes","No","Unknown"},0))),AND(J1511&lt;&gt;"",ISNA(MATCH(J1511,{"Improving","Stable","Deteriorating","New / Baseline","Not yet known"},0))),AND(Z1511&lt;&gt;"",ISNA(MATCH(Z1511,{"Open","Reviewed","Action Open","Escalated","Closed"},0))),AND(AG1511&lt;&gt;"",ISNA(MATCH(AG1511,{"UC-ID specific","Shared system baseline"},0))),AND(AI1511&lt;&gt;"",ISNA(MATCH(AI1511,{"Low","Medium","High","Critical"},0))),AND(AL1511&lt;&gt;"",COUNTIF(Lists!$A$3:$A$10,AL1511)=0),AND(AO1511&lt;&gt;"",ISNA(MATCH(AO1511,{"Operational monitoring","Performance review","Formal review"},0))),AND(AP1511&lt;&gt;"",ISNA(MATCH(AP1511,{"Raised per Monitoring and Review Plan","Not action-capable","Action-capable: raise not yet set"},0)))),"INVALID VALUE — use the dropdown list",IF(AND(AG1511="UC-ID specific",OR(AF1511="",AF1511="None")),"UC-ID REQUIRED",IF(OR(J1511="",K1511="",Q1511="",R1511="",T1511="",AL1511="",J1511="Not yet known",K1511="Unknown",Q1511="Unknown",R1511="Unknown",T1511="Unknown"),"UNKNOWN TO RESOLVE",IF(AND(K1511="Yes",OR(H1511="",I1511="",M1511="",N1511="",O1511="",P1511="",P1511="None",X1511="")),"BREACH ACTION INCOMPLETE",IF(AND(OR(K1511="Yes",Q1511="Yes"),AL1511="None"),"TRIGGER NOT RECORDED — select the E.4 trigger",IF(AND(OR(AND(AL1511&lt;&gt;"",AL1511&lt;&gt;"None"),R1511="Yes"),AM1511=""),"REASSESSMENT / CONSIDERATION REF REQUIRED",IF(AND(OR(R1511="Yes",T1511="Yes"),U1511=""),"GATE LOG EVENT ID REQUIRED",IF(OR(AND(D1511&lt;&gt;"",NOT(ISNUMBER(D1511))),AND(Y1511&lt;&gt;"",NOT(ISNUMBER(Y1511))),AND(ISNUMBER(D1511),ISNUMBER(Y1511),Y1511&lt;=D1511)),"DATE CHECK — Review and Next Review must be dates, Next after Review",IF(AND(ISNUMBER(AC1511),ISNUMBER(AD1511),AD1511&gt;AC1511),"SAMPLE EXCEEDS POPULATION",IF(AND(ISNUMBER(AD1511),ISNUMBER(AK1511),AD1511&lt;AK1511),"SAMPLE BELOW TIER MINIMUM",IF(AND(AI1511&lt;&gt;"",ISNUMBER(Y1511),AO1511=""),"REVIEW TYPE REQUIRED: operational, performance or formal (§6.4.4)",IF(AND(ISNUMBER(D1511),ISNUMBER(Y1511),AI1511&lt;&gt;"",Y1511-D1511&gt;IF(AI1511="Critical",31,IF(AI1511="High",IF(OR(AO1511="Operational monitoring",AO1511="Performance review"),31,92),IF(AI1511="Medium",IF(AO1511="Operational monitoring",31,IF(AO1511="Performance review",92,366)),366)))),"NEXT REVIEW EXCEEDS TIER CADENCE",IF(OR(AP1511="",AP1511="Action-capable: raise not yet set"),"AGENTIC CADENCE RAISE NOT SET (§6.4.4; size to be set by the Council)",IF(AND(Z1511="Closed",OR(D1511="",E1511="",G1511="",H1511="",I1511="",X1511="",Y1511="",AA1511="",AB1511="",NOT(ISNUMBER(AC1511)),NOT(ISNUMBER(AD1511)),AC1511&lt;1,AD1511&lt;1,AE1511="",AG1511="",AI1511="")),"CLOSURE EVIDENCE MISSING",IF(Z1511="Closed","Closure ready for independent review","Open / review")))))))))))))))))</f>
        <v/>
      </c>
      <c r="AI1511" s="0" t="n"/>
      <c r="AJ1511" s="0">
        <f>IF(AI1511="","",IF(AO1511="Operational monitoring",IF(AI1511="Low","Routine operational monitoring by the Service Owner",IF(AI1511="Medium","Monthly","Continuous (logged at least monthly)")),IF(AO1511="Performance review",IF(AI1511="Critical","At least monthly",IF(AI1511="High","Monthly",IF(AI1511="Medium","Quarterly","Annual"))),IF(AI1511="Critical","Continuous monitoring; formal review at least monthly",IF(AI1511="High","Quarterly","Annual")))))</f>
        <v/>
      </c>
      <c r="AK1511" s="0">
        <f>IF(OR(AI1511="",NOT(ISNUMBER(AC1511))),"",IF(OR(AI1511="Critical",AI1511="High"),MIN(AC1511,MAX(30,ROUNDUP(0.05*AC1511,0))),IF(AI1511="Medium",MIN(AC1511,20),MIN(AC1511,10))))</f>
        <v/>
      </c>
      <c r="AL1511" s="0" t="n"/>
      <c r="AM1511" s="0" t="n"/>
      <c r="AN1511" s="0" t="n"/>
      <c r="AO1511" s="0" t="n"/>
      <c r="AP1511" s="0" t="n"/>
    </row>
    <row r="1512">
      <c r="A1512" s="49" t="n"/>
      <c r="B1512" s="50" t="n"/>
      <c r="C1512" s="50" t="n"/>
      <c r="D1512" s="51" t="n"/>
      <c r="E1512" s="50" t="n"/>
      <c r="F1512" s="50" t="n"/>
      <c r="G1512" s="50" t="n"/>
      <c r="H1512" s="50" t="n"/>
      <c r="I1512" s="50" t="n"/>
      <c r="J1512" s="50" t="n"/>
      <c r="K1512" s="50" t="n"/>
      <c r="L1512" s="50" t="n"/>
      <c r="M1512" s="50" t="n"/>
      <c r="N1512" s="50" t="n"/>
      <c r="O1512" s="51" t="n"/>
      <c r="P1512" s="50" t="n"/>
      <c r="Q1512" s="50" t="n"/>
      <c r="R1512" s="50" t="n"/>
      <c r="S1512" s="50" t="n"/>
      <c r="T1512" s="50" t="n"/>
      <c r="U1512" s="50" t="n"/>
      <c r="V1512" s="50" t="n"/>
      <c r="W1512" s="50" t="n"/>
      <c r="X1512" s="50" t="n"/>
      <c r="Y1512" s="51" t="n"/>
      <c r="Z1512" s="52" t="n"/>
      <c r="AA1512" s="50" t="n"/>
      <c r="AB1512" s="50" t="n"/>
      <c r="AC1512" s="61" t="n"/>
      <c r="AD1512" s="61" t="n"/>
      <c r="AE1512" s="50" t="n"/>
      <c r="AF1512" s="0" t="n"/>
      <c r="AG1512" s="0" t="n"/>
      <c r="AH1512" s="85">
        <f>IF(COUNTA(A1512:AG1512,AI1512,AL1512:AP1512)=0,"",IF(TRIM(A1512)="","AIR-ID REQUIRED",IF(OR(AND(K1512&lt;&gt;"",ISNA(MATCH(K1512,{"Yes","No","Unknown"},0))),AND(Q1512&lt;&gt;"",ISNA(MATCH(Q1512,{"Yes","No","Unknown"},0))),AND(R1512&lt;&gt;"",ISNA(MATCH(R1512,{"Yes","No","Unknown"},0))),AND(T1512&lt;&gt;"",ISNA(MATCH(T1512,{"Yes","No","Unknown"},0))),AND(J1512&lt;&gt;"",ISNA(MATCH(J1512,{"Improving","Stable","Deteriorating","New / Baseline","Not yet known"},0))),AND(Z1512&lt;&gt;"",ISNA(MATCH(Z1512,{"Open","Reviewed","Action Open","Escalated","Closed"},0))),AND(AG1512&lt;&gt;"",ISNA(MATCH(AG1512,{"UC-ID specific","Shared system baseline"},0))),AND(AI1512&lt;&gt;"",ISNA(MATCH(AI1512,{"Low","Medium","High","Critical"},0))),AND(AL1512&lt;&gt;"",COUNTIF(Lists!$A$3:$A$10,AL1512)=0),AND(AO1512&lt;&gt;"",ISNA(MATCH(AO1512,{"Operational monitoring","Performance review","Formal review"},0))),AND(AP1512&lt;&gt;"",ISNA(MATCH(AP1512,{"Raised per Monitoring and Review Plan","Not action-capable","Action-capable: raise not yet set"},0)))),"INVALID VALUE — use the dropdown list",IF(AND(AG1512="UC-ID specific",OR(AF1512="",AF1512="None")),"UC-ID REQUIRED",IF(OR(J1512="",K1512="",Q1512="",R1512="",T1512="",AL1512="",J1512="Not yet known",K1512="Unknown",Q1512="Unknown",R1512="Unknown",T1512="Unknown"),"UNKNOWN TO RESOLVE",IF(AND(K1512="Yes",OR(H1512="",I1512="",M1512="",N1512="",O1512="",P1512="",P1512="None",X1512="")),"BREACH ACTION INCOMPLETE",IF(AND(OR(K1512="Yes",Q1512="Yes"),AL1512="None"),"TRIGGER NOT RECORDED — select the E.4 trigger",IF(AND(OR(AND(AL1512&lt;&gt;"",AL1512&lt;&gt;"None"),R1512="Yes"),AM1512=""),"REASSESSMENT / CONSIDERATION REF REQUIRED",IF(AND(OR(R1512="Yes",T1512="Yes"),U1512=""),"GATE LOG EVENT ID REQUIRED",IF(OR(AND(D1512&lt;&gt;"",NOT(ISNUMBER(D1512))),AND(Y1512&lt;&gt;"",NOT(ISNUMBER(Y1512))),AND(ISNUMBER(D1512),ISNUMBER(Y1512),Y1512&lt;=D1512)),"DATE CHECK — Review and Next Review must be dates, Next after Review",IF(AND(ISNUMBER(AC1512),ISNUMBER(AD1512),AD1512&gt;AC1512),"SAMPLE EXCEEDS POPULATION",IF(AND(ISNUMBER(AD1512),ISNUMBER(AK1512),AD1512&lt;AK1512),"SAMPLE BELOW TIER MINIMUM",IF(AND(AI1512&lt;&gt;"",ISNUMBER(Y1512),AO1512=""),"REVIEW TYPE REQUIRED: operational, performance or formal (§6.4.4)",IF(AND(ISNUMBER(D1512),ISNUMBER(Y1512),AI1512&lt;&gt;"",Y1512-D1512&gt;IF(AI1512="Critical",31,IF(AI1512="High",IF(OR(AO1512="Operational monitoring",AO1512="Performance review"),31,92),IF(AI1512="Medium",IF(AO1512="Operational monitoring",31,IF(AO1512="Performance review",92,366)),366)))),"NEXT REVIEW EXCEEDS TIER CADENCE",IF(OR(AP1512="",AP1512="Action-capable: raise not yet set"),"AGENTIC CADENCE RAISE NOT SET (§6.4.4; size to be set by the Council)",IF(AND(Z1512="Closed",OR(D1512="",E1512="",G1512="",H1512="",I1512="",X1512="",Y1512="",AA1512="",AB1512="",NOT(ISNUMBER(AC1512)),NOT(ISNUMBER(AD1512)),AC1512&lt;1,AD1512&lt;1,AE1512="",AG1512="",AI1512="")),"CLOSURE EVIDENCE MISSING",IF(Z1512="Closed","Closure ready for independent review","Open / review")))))))))))))))))</f>
        <v/>
      </c>
      <c r="AI1512" s="0" t="n"/>
      <c r="AJ1512" s="0">
        <f>IF(AI1512="","",IF(AO1512="Operational monitoring",IF(AI1512="Low","Routine operational monitoring by the Service Owner",IF(AI1512="Medium","Monthly","Continuous (logged at least monthly)")),IF(AO1512="Performance review",IF(AI1512="Critical","At least monthly",IF(AI1512="High","Monthly",IF(AI1512="Medium","Quarterly","Annual"))),IF(AI1512="Critical","Continuous monitoring; formal review at least monthly",IF(AI1512="High","Quarterly","Annual")))))</f>
        <v/>
      </c>
      <c r="AK1512" s="0">
        <f>IF(OR(AI1512="",NOT(ISNUMBER(AC1512))),"",IF(OR(AI1512="Critical",AI1512="High"),MIN(AC1512,MAX(30,ROUNDUP(0.05*AC1512,0))),IF(AI1512="Medium",MIN(AC1512,20),MIN(AC1512,10))))</f>
        <v/>
      </c>
      <c r="AL1512" s="0" t="n"/>
      <c r="AM1512" s="0" t="n"/>
      <c r="AN1512" s="0" t="n"/>
      <c r="AO1512" s="0" t="n"/>
      <c r="AP1512" s="0" t="n"/>
    </row>
    <row r="1513">
      <c r="A1513" s="49" t="n"/>
      <c r="B1513" s="50" t="n"/>
      <c r="C1513" s="50" t="n"/>
      <c r="D1513" s="51" t="n"/>
      <c r="E1513" s="50" t="n"/>
      <c r="F1513" s="50" t="n"/>
      <c r="G1513" s="50" t="n"/>
      <c r="H1513" s="50" t="n"/>
      <c r="I1513" s="50" t="n"/>
      <c r="J1513" s="50" t="n"/>
      <c r="K1513" s="50" t="n"/>
      <c r="L1513" s="50" t="n"/>
      <c r="M1513" s="50" t="n"/>
      <c r="N1513" s="50" t="n"/>
      <c r="O1513" s="51" t="n"/>
      <c r="P1513" s="50" t="n"/>
      <c r="Q1513" s="50" t="n"/>
      <c r="R1513" s="50" t="n"/>
      <c r="S1513" s="50" t="n"/>
      <c r="T1513" s="50" t="n"/>
      <c r="U1513" s="50" t="n"/>
      <c r="V1513" s="50" t="n"/>
      <c r="W1513" s="50" t="n"/>
      <c r="X1513" s="50" t="n"/>
      <c r="Y1513" s="51" t="n"/>
      <c r="Z1513" s="52" t="n"/>
      <c r="AA1513" s="50" t="n"/>
      <c r="AB1513" s="50" t="n"/>
      <c r="AC1513" s="61" t="n"/>
      <c r="AD1513" s="61" t="n"/>
      <c r="AE1513" s="50" t="n"/>
      <c r="AF1513" s="0" t="n"/>
      <c r="AG1513" s="0" t="n"/>
      <c r="AH1513" s="85">
        <f>IF(COUNTA(A1513:AG1513,AI1513,AL1513:AP1513)=0,"",IF(TRIM(A1513)="","AIR-ID REQUIRED",IF(OR(AND(K1513&lt;&gt;"",ISNA(MATCH(K1513,{"Yes","No","Unknown"},0))),AND(Q1513&lt;&gt;"",ISNA(MATCH(Q1513,{"Yes","No","Unknown"},0))),AND(R1513&lt;&gt;"",ISNA(MATCH(R1513,{"Yes","No","Unknown"},0))),AND(T1513&lt;&gt;"",ISNA(MATCH(T1513,{"Yes","No","Unknown"},0))),AND(J1513&lt;&gt;"",ISNA(MATCH(J1513,{"Improving","Stable","Deteriorating","New / Baseline","Not yet known"},0))),AND(Z1513&lt;&gt;"",ISNA(MATCH(Z1513,{"Open","Reviewed","Action Open","Escalated","Closed"},0))),AND(AG1513&lt;&gt;"",ISNA(MATCH(AG1513,{"UC-ID specific","Shared system baseline"},0))),AND(AI1513&lt;&gt;"",ISNA(MATCH(AI1513,{"Low","Medium","High","Critical"},0))),AND(AL1513&lt;&gt;"",COUNTIF(Lists!$A$3:$A$10,AL1513)=0),AND(AO1513&lt;&gt;"",ISNA(MATCH(AO1513,{"Operational monitoring","Performance review","Formal review"},0))),AND(AP1513&lt;&gt;"",ISNA(MATCH(AP1513,{"Raised per Monitoring and Review Plan","Not action-capable","Action-capable: raise not yet set"},0)))),"INVALID VALUE — use the dropdown list",IF(AND(AG1513="UC-ID specific",OR(AF1513="",AF1513="None")),"UC-ID REQUIRED",IF(OR(J1513="",K1513="",Q1513="",R1513="",T1513="",AL1513="",J1513="Not yet known",K1513="Unknown",Q1513="Unknown",R1513="Unknown",T1513="Unknown"),"UNKNOWN TO RESOLVE",IF(AND(K1513="Yes",OR(H1513="",I1513="",M1513="",N1513="",O1513="",P1513="",P1513="None",X1513="")),"BREACH ACTION INCOMPLETE",IF(AND(OR(K1513="Yes",Q1513="Yes"),AL1513="None"),"TRIGGER NOT RECORDED — select the E.4 trigger",IF(AND(OR(AND(AL1513&lt;&gt;"",AL1513&lt;&gt;"None"),R1513="Yes"),AM1513=""),"REASSESSMENT / CONSIDERATION REF REQUIRED",IF(AND(OR(R1513="Yes",T1513="Yes"),U1513=""),"GATE LOG EVENT ID REQUIRED",IF(OR(AND(D1513&lt;&gt;"",NOT(ISNUMBER(D1513))),AND(Y1513&lt;&gt;"",NOT(ISNUMBER(Y1513))),AND(ISNUMBER(D1513),ISNUMBER(Y1513),Y1513&lt;=D1513)),"DATE CHECK — Review and Next Review must be dates, Next after Review",IF(AND(ISNUMBER(AC1513),ISNUMBER(AD1513),AD1513&gt;AC1513),"SAMPLE EXCEEDS POPULATION",IF(AND(ISNUMBER(AD1513),ISNUMBER(AK1513),AD1513&lt;AK1513),"SAMPLE BELOW TIER MINIMUM",IF(AND(AI1513&lt;&gt;"",ISNUMBER(Y1513),AO1513=""),"REVIEW TYPE REQUIRED: operational, performance or formal (§6.4.4)",IF(AND(ISNUMBER(D1513),ISNUMBER(Y1513),AI1513&lt;&gt;"",Y1513-D1513&gt;IF(AI1513="Critical",31,IF(AI1513="High",IF(OR(AO1513="Operational monitoring",AO1513="Performance review"),31,92),IF(AI1513="Medium",IF(AO1513="Operational monitoring",31,IF(AO1513="Performance review",92,366)),366)))),"NEXT REVIEW EXCEEDS TIER CADENCE",IF(OR(AP1513="",AP1513="Action-capable: raise not yet set"),"AGENTIC CADENCE RAISE NOT SET (§6.4.4; size to be set by the Council)",IF(AND(Z1513="Closed",OR(D1513="",E1513="",G1513="",H1513="",I1513="",X1513="",Y1513="",AA1513="",AB1513="",NOT(ISNUMBER(AC1513)),NOT(ISNUMBER(AD1513)),AC1513&lt;1,AD1513&lt;1,AE1513="",AG1513="",AI1513="")),"CLOSURE EVIDENCE MISSING",IF(Z1513="Closed","Closure ready for independent review","Open / review")))))))))))))))))</f>
        <v/>
      </c>
      <c r="AI1513" s="0" t="n"/>
      <c r="AJ1513" s="0">
        <f>IF(AI1513="","",IF(AO1513="Operational monitoring",IF(AI1513="Low","Routine operational monitoring by the Service Owner",IF(AI1513="Medium","Monthly","Continuous (logged at least monthly)")),IF(AO1513="Performance review",IF(AI1513="Critical","At least monthly",IF(AI1513="High","Monthly",IF(AI1513="Medium","Quarterly","Annual"))),IF(AI1513="Critical","Continuous monitoring; formal review at least monthly",IF(AI1513="High","Quarterly","Annual")))))</f>
        <v/>
      </c>
      <c r="AK1513" s="0">
        <f>IF(OR(AI1513="",NOT(ISNUMBER(AC1513))),"",IF(OR(AI1513="Critical",AI1513="High"),MIN(AC1513,MAX(30,ROUNDUP(0.05*AC1513,0))),IF(AI1513="Medium",MIN(AC1513,20),MIN(AC1513,10))))</f>
        <v/>
      </c>
      <c r="AL1513" s="0" t="n"/>
      <c r="AM1513" s="0" t="n"/>
      <c r="AN1513" s="0" t="n"/>
      <c r="AO1513" s="0" t="n"/>
      <c r="AP1513" s="0" t="n"/>
    </row>
    <row r="1514">
      <c r="A1514" s="49" t="n"/>
      <c r="B1514" s="50" t="n"/>
      <c r="C1514" s="50" t="n"/>
      <c r="D1514" s="51" t="n"/>
      <c r="E1514" s="50" t="n"/>
      <c r="F1514" s="50" t="n"/>
      <c r="G1514" s="50" t="n"/>
      <c r="H1514" s="50" t="n"/>
      <c r="I1514" s="50" t="n"/>
      <c r="J1514" s="50" t="n"/>
      <c r="K1514" s="50" t="n"/>
      <c r="L1514" s="50" t="n"/>
      <c r="M1514" s="50" t="n"/>
      <c r="N1514" s="50" t="n"/>
      <c r="O1514" s="51" t="n"/>
      <c r="P1514" s="50" t="n"/>
      <c r="Q1514" s="50" t="n"/>
      <c r="R1514" s="50" t="n"/>
      <c r="S1514" s="50" t="n"/>
      <c r="T1514" s="50" t="n"/>
      <c r="U1514" s="50" t="n"/>
      <c r="V1514" s="50" t="n"/>
      <c r="W1514" s="50" t="n"/>
      <c r="X1514" s="50" t="n"/>
      <c r="Y1514" s="51" t="n"/>
      <c r="Z1514" s="52" t="n"/>
      <c r="AA1514" s="50" t="n"/>
      <c r="AB1514" s="50" t="n"/>
      <c r="AC1514" s="61" t="n"/>
      <c r="AD1514" s="61" t="n"/>
      <c r="AE1514" s="50" t="n"/>
      <c r="AF1514" s="0" t="n"/>
      <c r="AG1514" s="0" t="n"/>
      <c r="AH1514" s="85">
        <f>IF(COUNTA(A1514:AG1514,AI1514,AL1514:AP1514)=0,"",IF(TRIM(A1514)="","AIR-ID REQUIRED",IF(OR(AND(K1514&lt;&gt;"",ISNA(MATCH(K1514,{"Yes","No","Unknown"},0))),AND(Q1514&lt;&gt;"",ISNA(MATCH(Q1514,{"Yes","No","Unknown"},0))),AND(R1514&lt;&gt;"",ISNA(MATCH(R1514,{"Yes","No","Unknown"},0))),AND(T1514&lt;&gt;"",ISNA(MATCH(T1514,{"Yes","No","Unknown"},0))),AND(J1514&lt;&gt;"",ISNA(MATCH(J1514,{"Improving","Stable","Deteriorating","New / Baseline","Not yet known"},0))),AND(Z1514&lt;&gt;"",ISNA(MATCH(Z1514,{"Open","Reviewed","Action Open","Escalated","Closed"},0))),AND(AG1514&lt;&gt;"",ISNA(MATCH(AG1514,{"UC-ID specific","Shared system baseline"},0))),AND(AI1514&lt;&gt;"",ISNA(MATCH(AI1514,{"Low","Medium","High","Critical"},0))),AND(AL1514&lt;&gt;"",COUNTIF(Lists!$A$3:$A$10,AL1514)=0),AND(AO1514&lt;&gt;"",ISNA(MATCH(AO1514,{"Operational monitoring","Performance review","Formal review"},0))),AND(AP1514&lt;&gt;"",ISNA(MATCH(AP1514,{"Raised per Monitoring and Review Plan","Not action-capable","Action-capable: raise not yet set"},0)))),"INVALID VALUE — use the dropdown list",IF(AND(AG1514="UC-ID specific",OR(AF1514="",AF1514="None")),"UC-ID REQUIRED",IF(OR(J1514="",K1514="",Q1514="",R1514="",T1514="",AL1514="",J1514="Not yet known",K1514="Unknown",Q1514="Unknown",R1514="Unknown",T1514="Unknown"),"UNKNOWN TO RESOLVE",IF(AND(K1514="Yes",OR(H1514="",I1514="",M1514="",N1514="",O1514="",P1514="",P1514="None",X1514="")),"BREACH ACTION INCOMPLETE",IF(AND(OR(K1514="Yes",Q1514="Yes"),AL1514="None"),"TRIGGER NOT RECORDED — select the E.4 trigger",IF(AND(OR(AND(AL1514&lt;&gt;"",AL1514&lt;&gt;"None"),R1514="Yes"),AM1514=""),"REASSESSMENT / CONSIDERATION REF REQUIRED",IF(AND(OR(R1514="Yes",T1514="Yes"),U1514=""),"GATE LOG EVENT ID REQUIRED",IF(OR(AND(D1514&lt;&gt;"",NOT(ISNUMBER(D1514))),AND(Y1514&lt;&gt;"",NOT(ISNUMBER(Y1514))),AND(ISNUMBER(D1514),ISNUMBER(Y1514),Y1514&lt;=D1514)),"DATE CHECK — Review and Next Review must be dates, Next after Review",IF(AND(ISNUMBER(AC1514),ISNUMBER(AD1514),AD1514&gt;AC1514),"SAMPLE EXCEEDS POPULATION",IF(AND(ISNUMBER(AD1514),ISNUMBER(AK1514),AD1514&lt;AK1514),"SAMPLE BELOW TIER MINIMUM",IF(AND(AI1514&lt;&gt;"",ISNUMBER(Y1514),AO1514=""),"REVIEW TYPE REQUIRED: operational, performance or formal (§6.4.4)",IF(AND(ISNUMBER(D1514),ISNUMBER(Y1514),AI1514&lt;&gt;"",Y1514-D1514&gt;IF(AI1514="Critical",31,IF(AI1514="High",IF(OR(AO1514="Operational monitoring",AO1514="Performance review"),31,92),IF(AI1514="Medium",IF(AO1514="Operational monitoring",31,IF(AO1514="Performance review",92,366)),366)))),"NEXT REVIEW EXCEEDS TIER CADENCE",IF(OR(AP1514="",AP1514="Action-capable: raise not yet set"),"AGENTIC CADENCE RAISE NOT SET (§6.4.4; size to be set by the Council)",IF(AND(Z1514="Closed",OR(D1514="",E1514="",G1514="",H1514="",I1514="",X1514="",Y1514="",AA1514="",AB1514="",NOT(ISNUMBER(AC1514)),NOT(ISNUMBER(AD1514)),AC1514&lt;1,AD1514&lt;1,AE1514="",AG1514="",AI1514="")),"CLOSURE EVIDENCE MISSING",IF(Z1514="Closed","Closure ready for independent review","Open / review")))))))))))))))))</f>
        <v/>
      </c>
      <c r="AI1514" s="0" t="n"/>
      <c r="AJ1514" s="0">
        <f>IF(AI1514="","",IF(AO1514="Operational monitoring",IF(AI1514="Low","Routine operational monitoring by the Service Owner",IF(AI1514="Medium","Monthly","Continuous (logged at least monthly)")),IF(AO1514="Performance review",IF(AI1514="Critical","At least monthly",IF(AI1514="High","Monthly",IF(AI1514="Medium","Quarterly","Annual"))),IF(AI1514="Critical","Continuous monitoring; formal review at least monthly",IF(AI1514="High","Quarterly","Annual")))))</f>
        <v/>
      </c>
      <c r="AK1514" s="0">
        <f>IF(OR(AI1514="",NOT(ISNUMBER(AC1514))),"",IF(OR(AI1514="Critical",AI1514="High"),MIN(AC1514,MAX(30,ROUNDUP(0.05*AC1514,0))),IF(AI1514="Medium",MIN(AC1514,20),MIN(AC1514,10))))</f>
        <v/>
      </c>
      <c r="AL1514" s="0" t="n"/>
      <c r="AM1514" s="0" t="n"/>
      <c r="AN1514" s="0" t="n"/>
      <c r="AO1514" s="0" t="n"/>
      <c r="AP1514" s="0" t="n"/>
    </row>
    <row r="1515">
      <c r="A1515" s="49" t="n"/>
      <c r="B1515" s="50" t="n"/>
      <c r="C1515" s="50" t="n"/>
      <c r="D1515" s="51" t="n"/>
      <c r="E1515" s="50" t="n"/>
      <c r="F1515" s="50" t="n"/>
      <c r="G1515" s="50" t="n"/>
      <c r="H1515" s="50" t="n"/>
      <c r="I1515" s="50" t="n"/>
      <c r="J1515" s="50" t="n"/>
      <c r="K1515" s="50" t="n"/>
      <c r="L1515" s="50" t="n"/>
      <c r="M1515" s="50" t="n"/>
      <c r="N1515" s="50" t="n"/>
      <c r="O1515" s="51" t="n"/>
      <c r="P1515" s="50" t="n"/>
      <c r="Q1515" s="50" t="n"/>
      <c r="R1515" s="50" t="n"/>
      <c r="S1515" s="50" t="n"/>
      <c r="T1515" s="50" t="n"/>
      <c r="U1515" s="50" t="n"/>
      <c r="V1515" s="50" t="n"/>
      <c r="W1515" s="50" t="n"/>
      <c r="X1515" s="50" t="n"/>
      <c r="Y1515" s="51" t="n"/>
      <c r="Z1515" s="52" t="n"/>
      <c r="AA1515" s="50" t="n"/>
      <c r="AB1515" s="50" t="n"/>
      <c r="AC1515" s="61" t="n"/>
      <c r="AD1515" s="61" t="n"/>
      <c r="AE1515" s="50" t="n"/>
      <c r="AF1515" s="0" t="n"/>
      <c r="AG1515" s="0" t="n"/>
      <c r="AH1515" s="85">
        <f>IF(COUNTA(A1515:AG1515,AI1515,AL1515:AP1515)=0,"",IF(TRIM(A1515)="","AIR-ID REQUIRED",IF(OR(AND(K1515&lt;&gt;"",ISNA(MATCH(K1515,{"Yes","No","Unknown"},0))),AND(Q1515&lt;&gt;"",ISNA(MATCH(Q1515,{"Yes","No","Unknown"},0))),AND(R1515&lt;&gt;"",ISNA(MATCH(R1515,{"Yes","No","Unknown"},0))),AND(T1515&lt;&gt;"",ISNA(MATCH(T1515,{"Yes","No","Unknown"},0))),AND(J1515&lt;&gt;"",ISNA(MATCH(J1515,{"Improving","Stable","Deteriorating","New / Baseline","Not yet known"},0))),AND(Z1515&lt;&gt;"",ISNA(MATCH(Z1515,{"Open","Reviewed","Action Open","Escalated","Closed"},0))),AND(AG1515&lt;&gt;"",ISNA(MATCH(AG1515,{"UC-ID specific","Shared system baseline"},0))),AND(AI1515&lt;&gt;"",ISNA(MATCH(AI1515,{"Low","Medium","High","Critical"},0))),AND(AL1515&lt;&gt;"",COUNTIF(Lists!$A$3:$A$10,AL1515)=0),AND(AO1515&lt;&gt;"",ISNA(MATCH(AO1515,{"Operational monitoring","Performance review","Formal review"},0))),AND(AP1515&lt;&gt;"",ISNA(MATCH(AP1515,{"Raised per Monitoring and Review Plan","Not action-capable","Action-capable: raise not yet set"},0)))),"INVALID VALUE — use the dropdown list",IF(AND(AG1515="UC-ID specific",OR(AF1515="",AF1515="None")),"UC-ID REQUIRED",IF(OR(J1515="",K1515="",Q1515="",R1515="",T1515="",AL1515="",J1515="Not yet known",K1515="Unknown",Q1515="Unknown",R1515="Unknown",T1515="Unknown"),"UNKNOWN TO RESOLVE",IF(AND(K1515="Yes",OR(H1515="",I1515="",M1515="",N1515="",O1515="",P1515="",P1515="None",X1515="")),"BREACH ACTION INCOMPLETE",IF(AND(OR(K1515="Yes",Q1515="Yes"),AL1515="None"),"TRIGGER NOT RECORDED — select the E.4 trigger",IF(AND(OR(AND(AL1515&lt;&gt;"",AL1515&lt;&gt;"None"),R1515="Yes"),AM1515=""),"REASSESSMENT / CONSIDERATION REF REQUIRED",IF(AND(OR(R1515="Yes",T1515="Yes"),U1515=""),"GATE LOG EVENT ID REQUIRED",IF(OR(AND(D1515&lt;&gt;"",NOT(ISNUMBER(D1515))),AND(Y1515&lt;&gt;"",NOT(ISNUMBER(Y1515))),AND(ISNUMBER(D1515),ISNUMBER(Y1515),Y1515&lt;=D1515)),"DATE CHECK — Review and Next Review must be dates, Next after Review",IF(AND(ISNUMBER(AC1515),ISNUMBER(AD1515),AD1515&gt;AC1515),"SAMPLE EXCEEDS POPULATION",IF(AND(ISNUMBER(AD1515),ISNUMBER(AK1515),AD1515&lt;AK1515),"SAMPLE BELOW TIER MINIMUM",IF(AND(AI1515&lt;&gt;"",ISNUMBER(Y1515),AO1515=""),"REVIEW TYPE REQUIRED: operational, performance or formal (§6.4.4)",IF(AND(ISNUMBER(D1515),ISNUMBER(Y1515),AI1515&lt;&gt;"",Y1515-D1515&gt;IF(AI1515="Critical",31,IF(AI1515="High",IF(OR(AO1515="Operational monitoring",AO1515="Performance review"),31,92),IF(AI1515="Medium",IF(AO1515="Operational monitoring",31,IF(AO1515="Performance review",92,366)),366)))),"NEXT REVIEW EXCEEDS TIER CADENCE",IF(OR(AP1515="",AP1515="Action-capable: raise not yet set"),"AGENTIC CADENCE RAISE NOT SET (§6.4.4; size to be set by the Council)",IF(AND(Z1515="Closed",OR(D1515="",E1515="",G1515="",H1515="",I1515="",X1515="",Y1515="",AA1515="",AB1515="",NOT(ISNUMBER(AC1515)),NOT(ISNUMBER(AD1515)),AC1515&lt;1,AD1515&lt;1,AE1515="",AG1515="",AI1515="")),"CLOSURE EVIDENCE MISSING",IF(Z1515="Closed","Closure ready for independent review","Open / review")))))))))))))))))</f>
        <v/>
      </c>
      <c r="AI1515" s="0" t="n"/>
      <c r="AJ1515" s="0">
        <f>IF(AI1515="","",IF(AO1515="Operational monitoring",IF(AI1515="Low","Routine operational monitoring by the Service Owner",IF(AI1515="Medium","Monthly","Continuous (logged at least monthly)")),IF(AO1515="Performance review",IF(AI1515="Critical","At least monthly",IF(AI1515="High","Monthly",IF(AI1515="Medium","Quarterly","Annual"))),IF(AI1515="Critical","Continuous monitoring; formal review at least monthly",IF(AI1515="High","Quarterly","Annual")))))</f>
        <v/>
      </c>
      <c r="AK1515" s="0">
        <f>IF(OR(AI1515="",NOT(ISNUMBER(AC1515))),"",IF(OR(AI1515="Critical",AI1515="High"),MIN(AC1515,MAX(30,ROUNDUP(0.05*AC1515,0))),IF(AI1515="Medium",MIN(AC1515,20),MIN(AC1515,10))))</f>
        <v/>
      </c>
      <c r="AL1515" s="0" t="n"/>
      <c r="AM1515" s="0" t="n"/>
      <c r="AN1515" s="0" t="n"/>
      <c r="AO1515" s="0" t="n"/>
      <c r="AP1515" s="0" t="n"/>
    </row>
    <row r="1516">
      <c r="A1516" s="49" t="n"/>
      <c r="B1516" s="50" t="n"/>
      <c r="C1516" s="50" t="n"/>
      <c r="D1516" s="51" t="n"/>
      <c r="E1516" s="50" t="n"/>
      <c r="F1516" s="50" t="n"/>
      <c r="G1516" s="50" t="n"/>
      <c r="H1516" s="50" t="n"/>
      <c r="I1516" s="50" t="n"/>
      <c r="J1516" s="50" t="n"/>
      <c r="K1516" s="50" t="n"/>
      <c r="L1516" s="50" t="n"/>
      <c r="M1516" s="50" t="n"/>
      <c r="N1516" s="50" t="n"/>
      <c r="O1516" s="51" t="n"/>
      <c r="P1516" s="50" t="n"/>
      <c r="Q1516" s="50" t="n"/>
      <c r="R1516" s="50" t="n"/>
      <c r="S1516" s="50" t="n"/>
      <c r="T1516" s="50" t="n"/>
      <c r="U1516" s="50" t="n"/>
      <c r="V1516" s="50" t="n"/>
      <c r="W1516" s="50" t="n"/>
      <c r="X1516" s="50" t="n"/>
      <c r="Y1516" s="51" t="n"/>
      <c r="Z1516" s="52" t="n"/>
      <c r="AA1516" s="50" t="n"/>
      <c r="AB1516" s="50" t="n"/>
      <c r="AC1516" s="61" t="n"/>
      <c r="AD1516" s="61" t="n"/>
      <c r="AE1516" s="50" t="n"/>
      <c r="AF1516" s="0" t="n"/>
      <c r="AG1516" s="0" t="n"/>
      <c r="AH1516" s="85">
        <f>IF(COUNTA(A1516:AG1516,AI1516,AL1516:AP1516)=0,"",IF(TRIM(A1516)="","AIR-ID REQUIRED",IF(OR(AND(K1516&lt;&gt;"",ISNA(MATCH(K1516,{"Yes","No","Unknown"},0))),AND(Q1516&lt;&gt;"",ISNA(MATCH(Q1516,{"Yes","No","Unknown"},0))),AND(R1516&lt;&gt;"",ISNA(MATCH(R1516,{"Yes","No","Unknown"},0))),AND(T1516&lt;&gt;"",ISNA(MATCH(T1516,{"Yes","No","Unknown"},0))),AND(J1516&lt;&gt;"",ISNA(MATCH(J1516,{"Improving","Stable","Deteriorating","New / Baseline","Not yet known"},0))),AND(Z1516&lt;&gt;"",ISNA(MATCH(Z1516,{"Open","Reviewed","Action Open","Escalated","Closed"},0))),AND(AG1516&lt;&gt;"",ISNA(MATCH(AG1516,{"UC-ID specific","Shared system baseline"},0))),AND(AI1516&lt;&gt;"",ISNA(MATCH(AI1516,{"Low","Medium","High","Critical"},0))),AND(AL1516&lt;&gt;"",COUNTIF(Lists!$A$3:$A$10,AL1516)=0),AND(AO1516&lt;&gt;"",ISNA(MATCH(AO1516,{"Operational monitoring","Performance review","Formal review"},0))),AND(AP1516&lt;&gt;"",ISNA(MATCH(AP1516,{"Raised per Monitoring and Review Plan","Not action-capable","Action-capable: raise not yet set"},0)))),"INVALID VALUE — use the dropdown list",IF(AND(AG1516="UC-ID specific",OR(AF1516="",AF1516="None")),"UC-ID REQUIRED",IF(OR(J1516="",K1516="",Q1516="",R1516="",T1516="",AL1516="",J1516="Not yet known",K1516="Unknown",Q1516="Unknown",R1516="Unknown",T1516="Unknown"),"UNKNOWN TO RESOLVE",IF(AND(K1516="Yes",OR(H1516="",I1516="",M1516="",N1516="",O1516="",P1516="",P1516="None",X1516="")),"BREACH ACTION INCOMPLETE",IF(AND(OR(K1516="Yes",Q1516="Yes"),AL1516="None"),"TRIGGER NOT RECORDED — select the E.4 trigger",IF(AND(OR(AND(AL1516&lt;&gt;"",AL1516&lt;&gt;"None"),R1516="Yes"),AM1516=""),"REASSESSMENT / CONSIDERATION REF REQUIRED",IF(AND(OR(R1516="Yes",T1516="Yes"),U1516=""),"GATE LOG EVENT ID REQUIRED",IF(OR(AND(D1516&lt;&gt;"",NOT(ISNUMBER(D1516))),AND(Y1516&lt;&gt;"",NOT(ISNUMBER(Y1516))),AND(ISNUMBER(D1516),ISNUMBER(Y1516),Y1516&lt;=D1516)),"DATE CHECK — Review and Next Review must be dates, Next after Review",IF(AND(ISNUMBER(AC1516),ISNUMBER(AD1516),AD1516&gt;AC1516),"SAMPLE EXCEEDS POPULATION",IF(AND(ISNUMBER(AD1516),ISNUMBER(AK1516),AD1516&lt;AK1516),"SAMPLE BELOW TIER MINIMUM",IF(AND(AI1516&lt;&gt;"",ISNUMBER(Y1516),AO1516=""),"REVIEW TYPE REQUIRED: operational, performance or formal (§6.4.4)",IF(AND(ISNUMBER(D1516),ISNUMBER(Y1516),AI1516&lt;&gt;"",Y1516-D1516&gt;IF(AI1516="Critical",31,IF(AI1516="High",IF(OR(AO1516="Operational monitoring",AO1516="Performance review"),31,92),IF(AI1516="Medium",IF(AO1516="Operational monitoring",31,IF(AO1516="Performance review",92,366)),366)))),"NEXT REVIEW EXCEEDS TIER CADENCE",IF(OR(AP1516="",AP1516="Action-capable: raise not yet set"),"AGENTIC CADENCE RAISE NOT SET (§6.4.4; size to be set by the Council)",IF(AND(Z1516="Closed",OR(D1516="",E1516="",G1516="",H1516="",I1516="",X1516="",Y1516="",AA1516="",AB1516="",NOT(ISNUMBER(AC1516)),NOT(ISNUMBER(AD1516)),AC1516&lt;1,AD1516&lt;1,AE1516="",AG1516="",AI1516="")),"CLOSURE EVIDENCE MISSING",IF(Z1516="Closed","Closure ready for independent review","Open / review")))))))))))))))))</f>
        <v/>
      </c>
      <c r="AI1516" s="0" t="n"/>
      <c r="AJ1516" s="0">
        <f>IF(AI1516="","",IF(AO1516="Operational monitoring",IF(AI1516="Low","Routine operational monitoring by the Service Owner",IF(AI1516="Medium","Monthly","Continuous (logged at least monthly)")),IF(AO1516="Performance review",IF(AI1516="Critical","At least monthly",IF(AI1516="High","Monthly",IF(AI1516="Medium","Quarterly","Annual"))),IF(AI1516="Critical","Continuous monitoring; formal review at least monthly",IF(AI1516="High","Quarterly","Annual")))))</f>
        <v/>
      </c>
      <c r="AK1516" s="0">
        <f>IF(OR(AI1516="",NOT(ISNUMBER(AC1516))),"",IF(OR(AI1516="Critical",AI1516="High"),MIN(AC1516,MAX(30,ROUNDUP(0.05*AC1516,0))),IF(AI1516="Medium",MIN(AC1516,20),MIN(AC1516,10))))</f>
        <v/>
      </c>
      <c r="AL1516" s="0" t="n"/>
      <c r="AM1516" s="0" t="n"/>
      <c r="AN1516" s="0" t="n"/>
      <c r="AO1516" s="0" t="n"/>
      <c r="AP1516" s="0" t="n"/>
    </row>
    <row r="1517">
      <c r="A1517" s="49" t="n"/>
      <c r="B1517" s="50" t="n"/>
      <c r="C1517" s="50" t="n"/>
      <c r="D1517" s="51" t="n"/>
      <c r="E1517" s="50" t="n"/>
      <c r="F1517" s="50" t="n"/>
      <c r="G1517" s="50" t="n"/>
      <c r="H1517" s="50" t="n"/>
      <c r="I1517" s="50" t="n"/>
      <c r="J1517" s="50" t="n"/>
      <c r="K1517" s="50" t="n"/>
      <c r="L1517" s="50" t="n"/>
      <c r="M1517" s="50" t="n"/>
      <c r="N1517" s="50" t="n"/>
      <c r="O1517" s="51" t="n"/>
      <c r="P1517" s="50" t="n"/>
      <c r="Q1517" s="50" t="n"/>
      <c r="R1517" s="50" t="n"/>
      <c r="S1517" s="50" t="n"/>
      <c r="T1517" s="50" t="n"/>
      <c r="U1517" s="50" t="n"/>
      <c r="V1517" s="50" t="n"/>
      <c r="W1517" s="50" t="n"/>
      <c r="X1517" s="50" t="n"/>
      <c r="Y1517" s="51" t="n"/>
      <c r="Z1517" s="52" t="n"/>
      <c r="AA1517" s="50" t="n"/>
      <c r="AB1517" s="50" t="n"/>
      <c r="AC1517" s="61" t="n"/>
      <c r="AD1517" s="61" t="n"/>
      <c r="AE1517" s="50" t="n"/>
      <c r="AF1517" s="0" t="n"/>
      <c r="AG1517" s="0" t="n"/>
      <c r="AH1517" s="85">
        <f>IF(COUNTA(A1517:AG1517,AI1517,AL1517:AP1517)=0,"",IF(TRIM(A1517)="","AIR-ID REQUIRED",IF(OR(AND(K1517&lt;&gt;"",ISNA(MATCH(K1517,{"Yes","No","Unknown"},0))),AND(Q1517&lt;&gt;"",ISNA(MATCH(Q1517,{"Yes","No","Unknown"},0))),AND(R1517&lt;&gt;"",ISNA(MATCH(R1517,{"Yes","No","Unknown"},0))),AND(T1517&lt;&gt;"",ISNA(MATCH(T1517,{"Yes","No","Unknown"},0))),AND(J1517&lt;&gt;"",ISNA(MATCH(J1517,{"Improving","Stable","Deteriorating","New / Baseline","Not yet known"},0))),AND(Z1517&lt;&gt;"",ISNA(MATCH(Z1517,{"Open","Reviewed","Action Open","Escalated","Closed"},0))),AND(AG1517&lt;&gt;"",ISNA(MATCH(AG1517,{"UC-ID specific","Shared system baseline"},0))),AND(AI1517&lt;&gt;"",ISNA(MATCH(AI1517,{"Low","Medium","High","Critical"},0))),AND(AL1517&lt;&gt;"",COUNTIF(Lists!$A$3:$A$10,AL1517)=0),AND(AO1517&lt;&gt;"",ISNA(MATCH(AO1517,{"Operational monitoring","Performance review","Formal review"},0))),AND(AP1517&lt;&gt;"",ISNA(MATCH(AP1517,{"Raised per Monitoring and Review Plan","Not action-capable","Action-capable: raise not yet set"},0)))),"INVALID VALUE — use the dropdown list",IF(AND(AG1517="UC-ID specific",OR(AF1517="",AF1517="None")),"UC-ID REQUIRED",IF(OR(J1517="",K1517="",Q1517="",R1517="",T1517="",AL1517="",J1517="Not yet known",K1517="Unknown",Q1517="Unknown",R1517="Unknown",T1517="Unknown"),"UNKNOWN TO RESOLVE",IF(AND(K1517="Yes",OR(H1517="",I1517="",M1517="",N1517="",O1517="",P1517="",P1517="None",X1517="")),"BREACH ACTION INCOMPLETE",IF(AND(OR(K1517="Yes",Q1517="Yes"),AL1517="None"),"TRIGGER NOT RECORDED — select the E.4 trigger",IF(AND(OR(AND(AL1517&lt;&gt;"",AL1517&lt;&gt;"None"),R1517="Yes"),AM1517=""),"REASSESSMENT / CONSIDERATION REF REQUIRED",IF(AND(OR(R1517="Yes",T1517="Yes"),U1517=""),"GATE LOG EVENT ID REQUIRED",IF(OR(AND(D1517&lt;&gt;"",NOT(ISNUMBER(D1517))),AND(Y1517&lt;&gt;"",NOT(ISNUMBER(Y1517))),AND(ISNUMBER(D1517),ISNUMBER(Y1517),Y1517&lt;=D1517)),"DATE CHECK — Review and Next Review must be dates, Next after Review",IF(AND(ISNUMBER(AC1517),ISNUMBER(AD1517),AD1517&gt;AC1517),"SAMPLE EXCEEDS POPULATION",IF(AND(ISNUMBER(AD1517),ISNUMBER(AK1517),AD1517&lt;AK1517),"SAMPLE BELOW TIER MINIMUM",IF(AND(AI1517&lt;&gt;"",ISNUMBER(Y1517),AO1517=""),"REVIEW TYPE REQUIRED: operational, performance or formal (§6.4.4)",IF(AND(ISNUMBER(D1517),ISNUMBER(Y1517),AI1517&lt;&gt;"",Y1517-D1517&gt;IF(AI1517="Critical",31,IF(AI1517="High",IF(OR(AO1517="Operational monitoring",AO1517="Performance review"),31,92),IF(AI1517="Medium",IF(AO1517="Operational monitoring",31,IF(AO1517="Performance review",92,366)),366)))),"NEXT REVIEW EXCEEDS TIER CADENCE",IF(OR(AP1517="",AP1517="Action-capable: raise not yet set"),"AGENTIC CADENCE RAISE NOT SET (§6.4.4; size to be set by the Council)",IF(AND(Z1517="Closed",OR(D1517="",E1517="",G1517="",H1517="",I1517="",X1517="",Y1517="",AA1517="",AB1517="",NOT(ISNUMBER(AC1517)),NOT(ISNUMBER(AD1517)),AC1517&lt;1,AD1517&lt;1,AE1517="",AG1517="",AI1517="")),"CLOSURE EVIDENCE MISSING",IF(Z1517="Closed","Closure ready for independent review","Open / review")))))))))))))))))</f>
        <v/>
      </c>
      <c r="AI1517" s="0" t="n"/>
      <c r="AJ1517" s="0">
        <f>IF(AI1517="","",IF(AO1517="Operational monitoring",IF(AI1517="Low","Routine operational monitoring by the Service Owner",IF(AI1517="Medium","Monthly","Continuous (logged at least monthly)")),IF(AO1517="Performance review",IF(AI1517="Critical","At least monthly",IF(AI1517="High","Monthly",IF(AI1517="Medium","Quarterly","Annual"))),IF(AI1517="Critical","Continuous monitoring; formal review at least monthly",IF(AI1517="High","Quarterly","Annual")))))</f>
        <v/>
      </c>
      <c r="AK1517" s="0">
        <f>IF(OR(AI1517="",NOT(ISNUMBER(AC1517))),"",IF(OR(AI1517="Critical",AI1517="High"),MIN(AC1517,MAX(30,ROUNDUP(0.05*AC1517,0))),IF(AI1517="Medium",MIN(AC1517,20),MIN(AC1517,10))))</f>
        <v/>
      </c>
      <c r="AL1517" s="0" t="n"/>
      <c r="AM1517" s="0" t="n"/>
      <c r="AN1517" s="0" t="n"/>
      <c r="AO1517" s="0" t="n"/>
      <c r="AP1517" s="0" t="n"/>
    </row>
    <row r="1518">
      <c r="A1518" s="49" t="n"/>
      <c r="B1518" s="50" t="n"/>
      <c r="C1518" s="50" t="n"/>
      <c r="D1518" s="51" t="n"/>
      <c r="E1518" s="50" t="n"/>
      <c r="F1518" s="50" t="n"/>
      <c r="G1518" s="50" t="n"/>
      <c r="H1518" s="50" t="n"/>
      <c r="I1518" s="50" t="n"/>
      <c r="J1518" s="50" t="n"/>
      <c r="K1518" s="50" t="n"/>
      <c r="L1518" s="50" t="n"/>
      <c r="M1518" s="50" t="n"/>
      <c r="N1518" s="50" t="n"/>
      <c r="O1518" s="51" t="n"/>
      <c r="P1518" s="50" t="n"/>
      <c r="Q1518" s="50" t="n"/>
      <c r="R1518" s="50" t="n"/>
      <c r="S1518" s="50" t="n"/>
      <c r="T1518" s="50" t="n"/>
      <c r="U1518" s="50" t="n"/>
      <c r="V1518" s="50" t="n"/>
      <c r="W1518" s="50" t="n"/>
      <c r="X1518" s="50" t="n"/>
      <c r="Y1518" s="51" t="n"/>
      <c r="Z1518" s="52" t="n"/>
      <c r="AA1518" s="50" t="n"/>
      <c r="AB1518" s="50" t="n"/>
      <c r="AC1518" s="61" t="n"/>
      <c r="AD1518" s="61" t="n"/>
      <c r="AE1518" s="50" t="n"/>
      <c r="AF1518" s="0" t="n"/>
      <c r="AG1518" s="0" t="n"/>
      <c r="AH1518" s="85">
        <f>IF(COUNTA(A1518:AG1518,AI1518,AL1518:AP1518)=0,"",IF(TRIM(A1518)="","AIR-ID REQUIRED",IF(OR(AND(K1518&lt;&gt;"",ISNA(MATCH(K1518,{"Yes","No","Unknown"},0))),AND(Q1518&lt;&gt;"",ISNA(MATCH(Q1518,{"Yes","No","Unknown"},0))),AND(R1518&lt;&gt;"",ISNA(MATCH(R1518,{"Yes","No","Unknown"},0))),AND(T1518&lt;&gt;"",ISNA(MATCH(T1518,{"Yes","No","Unknown"},0))),AND(J1518&lt;&gt;"",ISNA(MATCH(J1518,{"Improving","Stable","Deteriorating","New / Baseline","Not yet known"},0))),AND(Z1518&lt;&gt;"",ISNA(MATCH(Z1518,{"Open","Reviewed","Action Open","Escalated","Closed"},0))),AND(AG1518&lt;&gt;"",ISNA(MATCH(AG1518,{"UC-ID specific","Shared system baseline"},0))),AND(AI1518&lt;&gt;"",ISNA(MATCH(AI1518,{"Low","Medium","High","Critical"},0))),AND(AL1518&lt;&gt;"",COUNTIF(Lists!$A$3:$A$10,AL1518)=0),AND(AO1518&lt;&gt;"",ISNA(MATCH(AO1518,{"Operational monitoring","Performance review","Formal review"},0))),AND(AP1518&lt;&gt;"",ISNA(MATCH(AP1518,{"Raised per Monitoring and Review Plan","Not action-capable","Action-capable: raise not yet set"},0)))),"INVALID VALUE — use the dropdown list",IF(AND(AG1518="UC-ID specific",OR(AF1518="",AF1518="None")),"UC-ID REQUIRED",IF(OR(J1518="",K1518="",Q1518="",R1518="",T1518="",AL1518="",J1518="Not yet known",K1518="Unknown",Q1518="Unknown",R1518="Unknown",T1518="Unknown"),"UNKNOWN TO RESOLVE",IF(AND(K1518="Yes",OR(H1518="",I1518="",M1518="",N1518="",O1518="",P1518="",P1518="None",X1518="")),"BREACH ACTION INCOMPLETE",IF(AND(OR(K1518="Yes",Q1518="Yes"),AL1518="None"),"TRIGGER NOT RECORDED — select the E.4 trigger",IF(AND(OR(AND(AL1518&lt;&gt;"",AL1518&lt;&gt;"None"),R1518="Yes"),AM1518=""),"REASSESSMENT / CONSIDERATION REF REQUIRED",IF(AND(OR(R1518="Yes",T1518="Yes"),U1518=""),"GATE LOG EVENT ID REQUIRED",IF(OR(AND(D1518&lt;&gt;"",NOT(ISNUMBER(D1518))),AND(Y1518&lt;&gt;"",NOT(ISNUMBER(Y1518))),AND(ISNUMBER(D1518),ISNUMBER(Y1518),Y1518&lt;=D1518)),"DATE CHECK — Review and Next Review must be dates, Next after Review",IF(AND(ISNUMBER(AC1518),ISNUMBER(AD1518),AD1518&gt;AC1518),"SAMPLE EXCEEDS POPULATION",IF(AND(ISNUMBER(AD1518),ISNUMBER(AK1518),AD1518&lt;AK1518),"SAMPLE BELOW TIER MINIMUM",IF(AND(AI1518&lt;&gt;"",ISNUMBER(Y1518),AO1518=""),"REVIEW TYPE REQUIRED: operational, performance or formal (§6.4.4)",IF(AND(ISNUMBER(D1518),ISNUMBER(Y1518),AI1518&lt;&gt;"",Y1518-D1518&gt;IF(AI1518="Critical",31,IF(AI1518="High",IF(OR(AO1518="Operational monitoring",AO1518="Performance review"),31,92),IF(AI1518="Medium",IF(AO1518="Operational monitoring",31,IF(AO1518="Performance review",92,366)),366)))),"NEXT REVIEW EXCEEDS TIER CADENCE",IF(OR(AP1518="",AP1518="Action-capable: raise not yet set"),"AGENTIC CADENCE RAISE NOT SET (§6.4.4; size to be set by the Council)",IF(AND(Z1518="Closed",OR(D1518="",E1518="",G1518="",H1518="",I1518="",X1518="",Y1518="",AA1518="",AB1518="",NOT(ISNUMBER(AC1518)),NOT(ISNUMBER(AD1518)),AC1518&lt;1,AD1518&lt;1,AE1518="",AG1518="",AI1518="")),"CLOSURE EVIDENCE MISSING",IF(Z1518="Closed","Closure ready for independent review","Open / review")))))))))))))))))</f>
        <v/>
      </c>
      <c r="AI1518" s="0" t="n"/>
      <c r="AJ1518" s="0">
        <f>IF(AI1518="","",IF(AO1518="Operational monitoring",IF(AI1518="Low","Routine operational monitoring by the Service Owner",IF(AI1518="Medium","Monthly","Continuous (logged at least monthly)")),IF(AO1518="Performance review",IF(AI1518="Critical","At least monthly",IF(AI1518="High","Monthly",IF(AI1518="Medium","Quarterly","Annual"))),IF(AI1518="Critical","Continuous monitoring; formal review at least monthly",IF(AI1518="High","Quarterly","Annual")))))</f>
        <v/>
      </c>
      <c r="AK1518" s="0">
        <f>IF(OR(AI1518="",NOT(ISNUMBER(AC1518))),"",IF(OR(AI1518="Critical",AI1518="High"),MIN(AC1518,MAX(30,ROUNDUP(0.05*AC1518,0))),IF(AI1518="Medium",MIN(AC1518,20),MIN(AC1518,10))))</f>
        <v/>
      </c>
      <c r="AL1518" s="0" t="n"/>
      <c r="AM1518" s="0" t="n"/>
      <c r="AN1518" s="0" t="n"/>
      <c r="AO1518" s="0" t="n"/>
      <c r="AP1518" s="0" t="n"/>
    </row>
    <row r="1519">
      <c r="A1519" s="49" t="n"/>
      <c r="B1519" s="50" t="n"/>
      <c r="C1519" s="50" t="n"/>
      <c r="D1519" s="51" t="n"/>
      <c r="E1519" s="50" t="n"/>
      <c r="F1519" s="50" t="n"/>
      <c r="G1519" s="50" t="n"/>
      <c r="H1519" s="50" t="n"/>
      <c r="I1519" s="50" t="n"/>
      <c r="J1519" s="50" t="n"/>
      <c r="K1519" s="50" t="n"/>
      <c r="L1519" s="50" t="n"/>
      <c r="M1519" s="50" t="n"/>
      <c r="N1519" s="50" t="n"/>
      <c r="O1519" s="51" t="n"/>
      <c r="P1519" s="50" t="n"/>
      <c r="Q1519" s="50" t="n"/>
      <c r="R1519" s="50" t="n"/>
      <c r="S1519" s="50" t="n"/>
      <c r="T1519" s="50" t="n"/>
      <c r="U1519" s="50" t="n"/>
      <c r="V1519" s="50" t="n"/>
      <c r="W1519" s="50" t="n"/>
      <c r="X1519" s="50" t="n"/>
      <c r="Y1519" s="51" t="n"/>
      <c r="Z1519" s="52" t="n"/>
      <c r="AA1519" s="50" t="n"/>
      <c r="AB1519" s="50" t="n"/>
      <c r="AC1519" s="61" t="n"/>
      <c r="AD1519" s="61" t="n"/>
      <c r="AE1519" s="50" t="n"/>
      <c r="AF1519" s="0" t="n"/>
      <c r="AG1519" s="0" t="n"/>
      <c r="AH1519" s="85">
        <f>IF(COUNTA(A1519:AG1519,AI1519,AL1519:AP1519)=0,"",IF(TRIM(A1519)="","AIR-ID REQUIRED",IF(OR(AND(K1519&lt;&gt;"",ISNA(MATCH(K1519,{"Yes","No","Unknown"},0))),AND(Q1519&lt;&gt;"",ISNA(MATCH(Q1519,{"Yes","No","Unknown"},0))),AND(R1519&lt;&gt;"",ISNA(MATCH(R1519,{"Yes","No","Unknown"},0))),AND(T1519&lt;&gt;"",ISNA(MATCH(T1519,{"Yes","No","Unknown"},0))),AND(J1519&lt;&gt;"",ISNA(MATCH(J1519,{"Improving","Stable","Deteriorating","New / Baseline","Not yet known"},0))),AND(Z1519&lt;&gt;"",ISNA(MATCH(Z1519,{"Open","Reviewed","Action Open","Escalated","Closed"},0))),AND(AG1519&lt;&gt;"",ISNA(MATCH(AG1519,{"UC-ID specific","Shared system baseline"},0))),AND(AI1519&lt;&gt;"",ISNA(MATCH(AI1519,{"Low","Medium","High","Critical"},0))),AND(AL1519&lt;&gt;"",COUNTIF(Lists!$A$3:$A$10,AL1519)=0),AND(AO1519&lt;&gt;"",ISNA(MATCH(AO1519,{"Operational monitoring","Performance review","Formal review"},0))),AND(AP1519&lt;&gt;"",ISNA(MATCH(AP1519,{"Raised per Monitoring and Review Plan","Not action-capable","Action-capable: raise not yet set"},0)))),"INVALID VALUE — use the dropdown list",IF(AND(AG1519="UC-ID specific",OR(AF1519="",AF1519="None")),"UC-ID REQUIRED",IF(OR(J1519="",K1519="",Q1519="",R1519="",T1519="",AL1519="",J1519="Not yet known",K1519="Unknown",Q1519="Unknown",R1519="Unknown",T1519="Unknown"),"UNKNOWN TO RESOLVE",IF(AND(K1519="Yes",OR(H1519="",I1519="",M1519="",N1519="",O1519="",P1519="",P1519="None",X1519="")),"BREACH ACTION INCOMPLETE",IF(AND(OR(K1519="Yes",Q1519="Yes"),AL1519="None"),"TRIGGER NOT RECORDED — select the E.4 trigger",IF(AND(OR(AND(AL1519&lt;&gt;"",AL1519&lt;&gt;"None"),R1519="Yes"),AM1519=""),"REASSESSMENT / CONSIDERATION REF REQUIRED",IF(AND(OR(R1519="Yes",T1519="Yes"),U1519=""),"GATE LOG EVENT ID REQUIRED",IF(OR(AND(D1519&lt;&gt;"",NOT(ISNUMBER(D1519))),AND(Y1519&lt;&gt;"",NOT(ISNUMBER(Y1519))),AND(ISNUMBER(D1519),ISNUMBER(Y1519),Y1519&lt;=D1519)),"DATE CHECK — Review and Next Review must be dates, Next after Review",IF(AND(ISNUMBER(AC1519),ISNUMBER(AD1519),AD1519&gt;AC1519),"SAMPLE EXCEEDS POPULATION",IF(AND(ISNUMBER(AD1519),ISNUMBER(AK1519),AD1519&lt;AK1519),"SAMPLE BELOW TIER MINIMUM",IF(AND(AI1519&lt;&gt;"",ISNUMBER(Y1519),AO1519=""),"REVIEW TYPE REQUIRED: operational, performance or formal (§6.4.4)",IF(AND(ISNUMBER(D1519),ISNUMBER(Y1519),AI1519&lt;&gt;"",Y1519-D1519&gt;IF(AI1519="Critical",31,IF(AI1519="High",IF(OR(AO1519="Operational monitoring",AO1519="Performance review"),31,92),IF(AI1519="Medium",IF(AO1519="Operational monitoring",31,IF(AO1519="Performance review",92,366)),366)))),"NEXT REVIEW EXCEEDS TIER CADENCE",IF(OR(AP1519="",AP1519="Action-capable: raise not yet set"),"AGENTIC CADENCE RAISE NOT SET (§6.4.4; size to be set by the Council)",IF(AND(Z1519="Closed",OR(D1519="",E1519="",G1519="",H1519="",I1519="",X1519="",Y1519="",AA1519="",AB1519="",NOT(ISNUMBER(AC1519)),NOT(ISNUMBER(AD1519)),AC1519&lt;1,AD1519&lt;1,AE1519="",AG1519="",AI1519="")),"CLOSURE EVIDENCE MISSING",IF(Z1519="Closed","Closure ready for independent review","Open / review")))))))))))))))))</f>
        <v/>
      </c>
      <c r="AI1519" s="0" t="n"/>
      <c r="AJ1519" s="0">
        <f>IF(AI1519="","",IF(AO1519="Operational monitoring",IF(AI1519="Low","Routine operational monitoring by the Service Owner",IF(AI1519="Medium","Monthly","Continuous (logged at least monthly)")),IF(AO1519="Performance review",IF(AI1519="Critical","At least monthly",IF(AI1519="High","Monthly",IF(AI1519="Medium","Quarterly","Annual"))),IF(AI1519="Critical","Continuous monitoring; formal review at least monthly",IF(AI1519="High","Quarterly","Annual")))))</f>
        <v/>
      </c>
      <c r="AK1519" s="0">
        <f>IF(OR(AI1519="",NOT(ISNUMBER(AC1519))),"",IF(OR(AI1519="Critical",AI1519="High"),MIN(AC1519,MAX(30,ROUNDUP(0.05*AC1519,0))),IF(AI1519="Medium",MIN(AC1519,20),MIN(AC1519,10))))</f>
        <v/>
      </c>
      <c r="AL1519" s="0" t="n"/>
      <c r="AM1519" s="0" t="n"/>
      <c r="AN1519" s="0" t="n"/>
      <c r="AO1519" s="0" t="n"/>
      <c r="AP1519" s="0" t="n"/>
    </row>
    <row r="1520">
      <c r="A1520" s="49" t="n"/>
      <c r="B1520" s="50" t="n"/>
      <c r="C1520" s="50" t="n"/>
      <c r="D1520" s="51" t="n"/>
      <c r="E1520" s="50" t="n"/>
      <c r="F1520" s="50" t="n"/>
      <c r="G1520" s="50" t="n"/>
      <c r="H1520" s="50" t="n"/>
      <c r="I1520" s="50" t="n"/>
      <c r="J1520" s="50" t="n"/>
      <c r="K1520" s="50" t="n"/>
      <c r="L1520" s="50" t="n"/>
      <c r="M1520" s="50" t="n"/>
      <c r="N1520" s="50" t="n"/>
      <c r="O1520" s="51" t="n"/>
      <c r="P1520" s="50" t="n"/>
      <c r="Q1520" s="50" t="n"/>
      <c r="R1520" s="50" t="n"/>
      <c r="S1520" s="50" t="n"/>
      <c r="T1520" s="50" t="n"/>
      <c r="U1520" s="50" t="n"/>
      <c r="V1520" s="50" t="n"/>
      <c r="W1520" s="50" t="n"/>
      <c r="X1520" s="50" t="n"/>
      <c r="Y1520" s="51" t="n"/>
      <c r="Z1520" s="52" t="n"/>
      <c r="AA1520" s="50" t="n"/>
      <c r="AB1520" s="50" t="n"/>
      <c r="AC1520" s="61" t="n"/>
      <c r="AD1520" s="61" t="n"/>
      <c r="AE1520" s="50" t="n"/>
      <c r="AF1520" s="0" t="n"/>
      <c r="AG1520" s="0" t="n"/>
      <c r="AH1520" s="85">
        <f>IF(COUNTA(A1520:AG1520,AI1520,AL1520:AP1520)=0,"",IF(TRIM(A1520)="","AIR-ID REQUIRED",IF(OR(AND(K1520&lt;&gt;"",ISNA(MATCH(K1520,{"Yes","No","Unknown"},0))),AND(Q1520&lt;&gt;"",ISNA(MATCH(Q1520,{"Yes","No","Unknown"},0))),AND(R1520&lt;&gt;"",ISNA(MATCH(R1520,{"Yes","No","Unknown"},0))),AND(T1520&lt;&gt;"",ISNA(MATCH(T1520,{"Yes","No","Unknown"},0))),AND(J1520&lt;&gt;"",ISNA(MATCH(J1520,{"Improving","Stable","Deteriorating","New / Baseline","Not yet known"},0))),AND(Z1520&lt;&gt;"",ISNA(MATCH(Z1520,{"Open","Reviewed","Action Open","Escalated","Closed"},0))),AND(AG1520&lt;&gt;"",ISNA(MATCH(AG1520,{"UC-ID specific","Shared system baseline"},0))),AND(AI1520&lt;&gt;"",ISNA(MATCH(AI1520,{"Low","Medium","High","Critical"},0))),AND(AL1520&lt;&gt;"",COUNTIF(Lists!$A$3:$A$10,AL1520)=0),AND(AO1520&lt;&gt;"",ISNA(MATCH(AO1520,{"Operational monitoring","Performance review","Formal review"},0))),AND(AP1520&lt;&gt;"",ISNA(MATCH(AP1520,{"Raised per Monitoring and Review Plan","Not action-capable","Action-capable: raise not yet set"},0)))),"INVALID VALUE — use the dropdown list",IF(AND(AG1520="UC-ID specific",OR(AF1520="",AF1520="None")),"UC-ID REQUIRED",IF(OR(J1520="",K1520="",Q1520="",R1520="",T1520="",AL1520="",J1520="Not yet known",K1520="Unknown",Q1520="Unknown",R1520="Unknown",T1520="Unknown"),"UNKNOWN TO RESOLVE",IF(AND(K1520="Yes",OR(H1520="",I1520="",M1520="",N1520="",O1520="",P1520="",P1520="None",X1520="")),"BREACH ACTION INCOMPLETE",IF(AND(OR(K1520="Yes",Q1520="Yes"),AL1520="None"),"TRIGGER NOT RECORDED — select the E.4 trigger",IF(AND(OR(AND(AL1520&lt;&gt;"",AL1520&lt;&gt;"None"),R1520="Yes"),AM1520=""),"REASSESSMENT / CONSIDERATION REF REQUIRED",IF(AND(OR(R1520="Yes",T1520="Yes"),U1520=""),"GATE LOG EVENT ID REQUIRED",IF(OR(AND(D1520&lt;&gt;"",NOT(ISNUMBER(D1520))),AND(Y1520&lt;&gt;"",NOT(ISNUMBER(Y1520))),AND(ISNUMBER(D1520),ISNUMBER(Y1520),Y1520&lt;=D1520)),"DATE CHECK — Review and Next Review must be dates, Next after Review",IF(AND(ISNUMBER(AC1520),ISNUMBER(AD1520),AD1520&gt;AC1520),"SAMPLE EXCEEDS POPULATION",IF(AND(ISNUMBER(AD1520),ISNUMBER(AK1520),AD1520&lt;AK1520),"SAMPLE BELOW TIER MINIMUM",IF(AND(AI1520&lt;&gt;"",ISNUMBER(Y1520),AO1520=""),"REVIEW TYPE REQUIRED: operational, performance or formal (§6.4.4)",IF(AND(ISNUMBER(D1520),ISNUMBER(Y1520),AI1520&lt;&gt;"",Y1520-D1520&gt;IF(AI1520="Critical",31,IF(AI1520="High",IF(OR(AO1520="Operational monitoring",AO1520="Performance review"),31,92),IF(AI1520="Medium",IF(AO1520="Operational monitoring",31,IF(AO1520="Performance review",92,366)),366)))),"NEXT REVIEW EXCEEDS TIER CADENCE",IF(OR(AP1520="",AP1520="Action-capable: raise not yet set"),"AGENTIC CADENCE RAISE NOT SET (§6.4.4; size to be set by the Council)",IF(AND(Z1520="Closed",OR(D1520="",E1520="",G1520="",H1520="",I1520="",X1520="",Y1520="",AA1520="",AB1520="",NOT(ISNUMBER(AC1520)),NOT(ISNUMBER(AD1520)),AC1520&lt;1,AD1520&lt;1,AE1520="",AG1520="",AI1520="")),"CLOSURE EVIDENCE MISSING",IF(Z1520="Closed","Closure ready for independent review","Open / review")))))))))))))))))</f>
        <v/>
      </c>
      <c r="AI1520" s="0" t="n"/>
      <c r="AJ1520" s="0">
        <f>IF(AI1520="","",IF(AO1520="Operational monitoring",IF(AI1520="Low","Routine operational monitoring by the Service Owner",IF(AI1520="Medium","Monthly","Continuous (logged at least monthly)")),IF(AO1520="Performance review",IF(AI1520="Critical","At least monthly",IF(AI1520="High","Monthly",IF(AI1520="Medium","Quarterly","Annual"))),IF(AI1520="Critical","Continuous monitoring; formal review at least monthly",IF(AI1520="High","Quarterly","Annual")))))</f>
        <v/>
      </c>
      <c r="AK1520" s="0">
        <f>IF(OR(AI1520="",NOT(ISNUMBER(AC1520))),"",IF(OR(AI1520="Critical",AI1520="High"),MIN(AC1520,MAX(30,ROUNDUP(0.05*AC1520,0))),IF(AI1520="Medium",MIN(AC1520,20),MIN(AC1520,10))))</f>
        <v/>
      </c>
      <c r="AL1520" s="0" t="n"/>
      <c r="AM1520" s="0" t="n"/>
      <c r="AN1520" s="0" t="n"/>
      <c r="AO1520" s="0" t="n"/>
      <c r="AP1520" s="0" t="n"/>
    </row>
    <row r="1521">
      <c r="A1521" s="49" t="n"/>
      <c r="B1521" s="50" t="n"/>
      <c r="C1521" s="50" t="n"/>
      <c r="D1521" s="51" t="n"/>
      <c r="E1521" s="50" t="n"/>
      <c r="F1521" s="50" t="n"/>
      <c r="G1521" s="50" t="n"/>
      <c r="H1521" s="50" t="n"/>
      <c r="I1521" s="50" t="n"/>
      <c r="J1521" s="50" t="n"/>
      <c r="K1521" s="50" t="n"/>
      <c r="L1521" s="50" t="n"/>
      <c r="M1521" s="50" t="n"/>
      <c r="N1521" s="50" t="n"/>
      <c r="O1521" s="51" t="n"/>
      <c r="P1521" s="50" t="n"/>
      <c r="Q1521" s="50" t="n"/>
      <c r="R1521" s="50" t="n"/>
      <c r="S1521" s="50" t="n"/>
      <c r="T1521" s="50" t="n"/>
      <c r="U1521" s="50" t="n"/>
      <c r="V1521" s="50" t="n"/>
      <c r="W1521" s="50" t="n"/>
      <c r="X1521" s="50" t="n"/>
      <c r="Y1521" s="51" t="n"/>
      <c r="Z1521" s="52" t="n"/>
      <c r="AA1521" s="50" t="n"/>
      <c r="AB1521" s="50" t="n"/>
      <c r="AC1521" s="61" t="n"/>
      <c r="AD1521" s="61" t="n"/>
      <c r="AE1521" s="50" t="n"/>
      <c r="AF1521" s="0" t="n"/>
      <c r="AG1521" s="0" t="n"/>
      <c r="AH1521" s="85">
        <f>IF(COUNTA(A1521:AG1521,AI1521,AL1521:AP1521)=0,"",IF(TRIM(A1521)="","AIR-ID REQUIRED",IF(OR(AND(K1521&lt;&gt;"",ISNA(MATCH(K1521,{"Yes","No","Unknown"},0))),AND(Q1521&lt;&gt;"",ISNA(MATCH(Q1521,{"Yes","No","Unknown"},0))),AND(R1521&lt;&gt;"",ISNA(MATCH(R1521,{"Yes","No","Unknown"},0))),AND(T1521&lt;&gt;"",ISNA(MATCH(T1521,{"Yes","No","Unknown"},0))),AND(J1521&lt;&gt;"",ISNA(MATCH(J1521,{"Improving","Stable","Deteriorating","New / Baseline","Not yet known"},0))),AND(Z1521&lt;&gt;"",ISNA(MATCH(Z1521,{"Open","Reviewed","Action Open","Escalated","Closed"},0))),AND(AG1521&lt;&gt;"",ISNA(MATCH(AG1521,{"UC-ID specific","Shared system baseline"},0))),AND(AI1521&lt;&gt;"",ISNA(MATCH(AI1521,{"Low","Medium","High","Critical"},0))),AND(AL1521&lt;&gt;"",COUNTIF(Lists!$A$3:$A$10,AL1521)=0),AND(AO1521&lt;&gt;"",ISNA(MATCH(AO1521,{"Operational monitoring","Performance review","Formal review"},0))),AND(AP1521&lt;&gt;"",ISNA(MATCH(AP1521,{"Raised per Monitoring and Review Plan","Not action-capable","Action-capable: raise not yet set"},0)))),"INVALID VALUE — use the dropdown list",IF(AND(AG1521="UC-ID specific",OR(AF1521="",AF1521="None")),"UC-ID REQUIRED",IF(OR(J1521="",K1521="",Q1521="",R1521="",T1521="",AL1521="",J1521="Not yet known",K1521="Unknown",Q1521="Unknown",R1521="Unknown",T1521="Unknown"),"UNKNOWN TO RESOLVE",IF(AND(K1521="Yes",OR(H1521="",I1521="",M1521="",N1521="",O1521="",P1521="",P1521="None",X1521="")),"BREACH ACTION INCOMPLETE",IF(AND(OR(K1521="Yes",Q1521="Yes"),AL1521="None"),"TRIGGER NOT RECORDED — select the E.4 trigger",IF(AND(OR(AND(AL1521&lt;&gt;"",AL1521&lt;&gt;"None"),R1521="Yes"),AM1521=""),"REASSESSMENT / CONSIDERATION REF REQUIRED",IF(AND(OR(R1521="Yes",T1521="Yes"),U1521=""),"GATE LOG EVENT ID REQUIRED",IF(OR(AND(D1521&lt;&gt;"",NOT(ISNUMBER(D1521))),AND(Y1521&lt;&gt;"",NOT(ISNUMBER(Y1521))),AND(ISNUMBER(D1521),ISNUMBER(Y1521),Y1521&lt;=D1521)),"DATE CHECK — Review and Next Review must be dates, Next after Review",IF(AND(ISNUMBER(AC1521),ISNUMBER(AD1521),AD1521&gt;AC1521),"SAMPLE EXCEEDS POPULATION",IF(AND(ISNUMBER(AD1521),ISNUMBER(AK1521),AD1521&lt;AK1521),"SAMPLE BELOW TIER MINIMUM",IF(AND(AI1521&lt;&gt;"",ISNUMBER(Y1521),AO1521=""),"REVIEW TYPE REQUIRED: operational, performance or formal (§6.4.4)",IF(AND(ISNUMBER(D1521),ISNUMBER(Y1521),AI1521&lt;&gt;"",Y1521-D1521&gt;IF(AI1521="Critical",31,IF(AI1521="High",IF(OR(AO1521="Operational monitoring",AO1521="Performance review"),31,92),IF(AI1521="Medium",IF(AO1521="Operational monitoring",31,IF(AO1521="Performance review",92,366)),366)))),"NEXT REVIEW EXCEEDS TIER CADENCE",IF(OR(AP1521="",AP1521="Action-capable: raise not yet set"),"AGENTIC CADENCE RAISE NOT SET (§6.4.4; size to be set by the Council)",IF(AND(Z1521="Closed",OR(D1521="",E1521="",G1521="",H1521="",I1521="",X1521="",Y1521="",AA1521="",AB1521="",NOT(ISNUMBER(AC1521)),NOT(ISNUMBER(AD1521)),AC1521&lt;1,AD1521&lt;1,AE1521="",AG1521="",AI1521="")),"CLOSURE EVIDENCE MISSING",IF(Z1521="Closed","Closure ready for independent review","Open / review")))))))))))))))))</f>
        <v/>
      </c>
      <c r="AI1521" s="0" t="n"/>
      <c r="AJ1521" s="0">
        <f>IF(AI1521="","",IF(AO1521="Operational monitoring",IF(AI1521="Low","Routine operational monitoring by the Service Owner",IF(AI1521="Medium","Monthly","Continuous (logged at least monthly)")),IF(AO1521="Performance review",IF(AI1521="Critical","At least monthly",IF(AI1521="High","Monthly",IF(AI1521="Medium","Quarterly","Annual"))),IF(AI1521="Critical","Continuous monitoring; formal review at least monthly",IF(AI1521="High","Quarterly","Annual")))))</f>
        <v/>
      </c>
      <c r="AK1521" s="0">
        <f>IF(OR(AI1521="",NOT(ISNUMBER(AC1521))),"",IF(OR(AI1521="Critical",AI1521="High"),MIN(AC1521,MAX(30,ROUNDUP(0.05*AC1521,0))),IF(AI1521="Medium",MIN(AC1521,20),MIN(AC1521,10))))</f>
        <v/>
      </c>
      <c r="AL1521" s="0" t="n"/>
      <c r="AM1521" s="0" t="n"/>
      <c r="AN1521" s="0" t="n"/>
      <c r="AO1521" s="0" t="n"/>
      <c r="AP1521" s="0" t="n"/>
    </row>
    <row r="1522">
      <c r="A1522" s="49" t="n"/>
      <c r="B1522" s="50" t="n"/>
      <c r="C1522" s="50" t="n"/>
      <c r="D1522" s="51" t="n"/>
      <c r="E1522" s="50" t="n"/>
      <c r="F1522" s="50" t="n"/>
      <c r="G1522" s="50" t="n"/>
      <c r="H1522" s="50" t="n"/>
      <c r="I1522" s="50" t="n"/>
      <c r="J1522" s="50" t="n"/>
      <c r="K1522" s="50" t="n"/>
      <c r="L1522" s="50" t="n"/>
      <c r="M1522" s="50" t="n"/>
      <c r="N1522" s="50" t="n"/>
      <c r="O1522" s="51" t="n"/>
      <c r="P1522" s="50" t="n"/>
      <c r="Q1522" s="50" t="n"/>
      <c r="R1522" s="50" t="n"/>
      <c r="S1522" s="50" t="n"/>
      <c r="T1522" s="50" t="n"/>
      <c r="U1522" s="50" t="n"/>
      <c r="V1522" s="50" t="n"/>
      <c r="W1522" s="50" t="n"/>
      <c r="X1522" s="50" t="n"/>
      <c r="Y1522" s="51" t="n"/>
      <c r="Z1522" s="52" t="n"/>
      <c r="AA1522" s="50" t="n"/>
      <c r="AB1522" s="50" t="n"/>
      <c r="AC1522" s="61" t="n"/>
      <c r="AD1522" s="61" t="n"/>
      <c r="AE1522" s="50" t="n"/>
      <c r="AF1522" s="0" t="n"/>
      <c r="AG1522" s="0" t="n"/>
      <c r="AH1522" s="85">
        <f>IF(COUNTA(A1522:AG1522,AI1522,AL1522:AP1522)=0,"",IF(TRIM(A1522)="","AIR-ID REQUIRED",IF(OR(AND(K1522&lt;&gt;"",ISNA(MATCH(K1522,{"Yes","No","Unknown"},0))),AND(Q1522&lt;&gt;"",ISNA(MATCH(Q1522,{"Yes","No","Unknown"},0))),AND(R1522&lt;&gt;"",ISNA(MATCH(R1522,{"Yes","No","Unknown"},0))),AND(T1522&lt;&gt;"",ISNA(MATCH(T1522,{"Yes","No","Unknown"},0))),AND(J1522&lt;&gt;"",ISNA(MATCH(J1522,{"Improving","Stable","Deteriorating","New / Baseline","Not yet known"},0))),AND(Z1522&lt;&gt;"",ISNA(MATCH(Z1522,{"Open","Reviewed","Action Open","Escalated","Closed"},0))),AND(AG1522&lt;&gt;"",ISNA(MATCH(AG1522,{"UC-ID specific","Shared system baseline"},0))),AND(AI1522&lt;&gt;"",ISNA(MATCH(AI1522,{"Low","Medium","High","Critical"},0))),AND(AL1522&lt;&gt;"",COUNTIF(Lists!$A$3:$A$10,AL1522)=0),AND(AO1522&lt;&gt;"",ISNA(MATCH(AO1522,{"Operational monitoring","Performance review","Formal review"},0))),AND(AP1522&lt;&gt;"",ISNA(MATCH(AP1522,{"Raised per Monitoring and Review Plan","Not action-capable","Action-capable: raise not yet set"},0)))),"INVALID VALUE — use the dropdown list",IF(AND(AG1522="UC-ID specific",OR(AF1522="",AF1522="None")),"UC-ID REQUIRED",IF(OR(J1522="",K1522="",Q1522="",R1522="",T1522="",AL1522="",J1522="Not yet known",K1522="Unknown",Q1522="Unknown",R1522="Unknown",T1522="Unknown"),"UNKNOWN TO RESOLVE",IF(AND(K1522="Yes",OR(H1522="",I1522="",M1522="",N1522="",O1522="",P1522="",P1522="None",X1522="")),"BREACH ACTION INCOMPLETE",IF(AND(OR(K1522="Yes",Q1522="Yes"),AL1522="None"),"TRIGGER NOT RECORDED — select the E.4 trigger",IF(AND(OR(AND(AL1522&lt;&gt;"",AL1522&lt;&gt;"None"),R1522="Yes"),AM1522=""),"REASSESSMENT / CONSIDERATION REF REQUIRED",IF(AND(OR(R1522="Yes",T1522="Yes"),U1522=""),"GATE LOG EVENT ID REQUIRED",IF(OR(AND(D1522&lt;&gt;"",NOT(ISNUMBER(D1522))),AND(Y1522&lt;&gt;"",NOT(ISNUMBER(Y1522))),AND(ISNUMBER(D1522),ISNUMBER(Y1522),Y1522&lt;=D1522)),"DATE CHECK — Review and Next Review must be dates, Next after Review",IF(AND(ISNUMBER(AC1522),ISNUMBER(AD1522),AD1522&gt;AC1522),"SAMPLE EXCEEDS POPULATION",IF(AND(ISNUMBER(AD1522),ISNUMBER(AK1522),AD1522&lt;AK1522),"SAMPLE BELOW TIER MINIMUM",IF(AND(AI1522&lt;&gt;"",ISNUMBER(Y1522),AO1522=""),"REVIEW TYPE REQUIRED: operational, performance or formal (§6.4.4)",IF(AND(ISNUMBER(D1522),ISNUMBER(Y1522),AI1522&lt;&gt;"",Y1522-D1522&gt;IF(AI1522="Critical",31,IF(AI1522="High",IF(OR(AO1522="Operational monitoring",AO1522="Performance review"),31,92),IF(AI1522="Medium",IF(AO1522="Operational monitoring",31,IF(AO1522="Performance review",92,366)),366)))),"NEXT REVIEW EXCEEDS TIER CADENCE",IF(OR(AP1522="",AP1522="Action-capable: raise not yet set"),"AGENTIC CADENCE RAISE NOT SET (§6.4.4; size to be set by the Council)",IF(AND(Z1522="Closed",OR(D1522="",E1522="",G1522="",H1522="",I1522="",X1522="",Y1522="",AA1522="",AB1522="",NOT(ISNUMBER(AC1522)),NOT(ISNUMBER(AD1522)),AC1522&lt;1,AD1522&lt;1,AE1522="",AG1522="",AI1522="")),"CLOSURE EVIDENCE MISSING",IF(Z1522="Closed","Closure ready for independent review","Open / review")))))))))))))))))</f>
        <v/>
      </c>
      <c r="AI1522" s="0" t="n"/>
      <c r="AJ1522" s="0">
        <f>IF(AI1522="","",IF(AO1522="Operational monitoring",IF(AI1522="Low","Routine operational monitoring by the Service Owner",IF(AI1522="Medium","Monthly","Continuous (logged at least monthly)")),IF(AO1522="Performance review",IF(AI1522="Critical","At least monthly",IF(AI1522="High","Monthly",IF(AI1522="Medium","Quarterly","Annual"))),IF(AI1522="Critical","Continuous monitoring; formal review at least monthly",IF(AI1522="High","Quarterly","Annual")))))</f>
        <v/>
      </c>
      <c r="AK1522" s="0">
        <f>IF(OR(AI1522="",NOT(ISNUMBER(AC1522))),"",IF(OR(AI1522="Critical",AI1522="High"),MIN(AC1522,MAX(30,ROUNDUP(0.05*AC1522,0))),IF(AI1522="Medium",MIN(AC1522,20),MIN(AC1522,10))))</f>
        <v/>
      </c>
      <c r="AL1522" s="0" t="n"/>
      <c r="AM1522" s="0" t="n"/>
      <c r="AN1522" s="0" t="n"/>
      <c r="AO1522" s="0" t="n"/>
      <c r="AP1522" s="0" t="n"/>
    </row>
    <row r="1523">
      <c r="A1523" s="49" t="n"/>
      <c r="B1523" s="50" t="n"/>
      <c r="C1523" s="50" t="n"/>
      <c r="D1523" s="51" t="n"/>
      <c r="E1523" s="50" t="n"/>
      <c r="F1523" s="50" t="n"/>
      <c r="G1523" s="50" t="n"/>
      <c r="H1523" s="50" t="n"/>
      <c r="I1523" s="50" t="n"/>
      <c r="J1523" s="50" t="n"/>
      <c r="K1523" s="50" t="n"/>
      <c r="L1523" s="50" t="n"/>
      <c r="M1523" s="50" t="n"/>
      <c r="N1523" s="50" t="n"/>
      <c r="O1523" s="51" t="n"/>
      <c r="P1523" s="50" t="n"/>
      <c r="Q1523" s="50" t="n"/>
      <c r="R1523" s="50" t="n"/>
      <c r="S1523" s="50" t="n"/>
      <c r="T1523" s="50" t="n"/>
      <c r="U1523" s="50" t="n"/>
      <c r="V1523" s="50" t="n"/>
      <c r="W1523" s="50" t="n"/>
      <c r="X1523" s="50" t="n"/>
      <c r="Y1523" s="51" t="n"/>
      <c r="Z1523" s="52" t="n"/>
      <c r="AA1523" s="50" t="n"/>
      <c r="AB1523" s="50" t="n"/>
      <c r="AC1523" s="61" t="n"/>
      <c r="AD1523" s="61" t="n"/>
      <c r="AE1523" s="50" t="n"/>
      <c r="AF1523" s="0" t="n"/>
      <c r="AG1523" s="0" t="n"/>
      <c r="AH1523" s="85">
        <f>IF(COUNTA(A1523:AG1523,AI1523,AL1523:AP1523)=0,"",IF(TRIM(A1523)="","AIR-ID REQUIRED",IF(OR(AND(K1523&lt;&gt;"",ISNA(MATCH(K1523,{"Yes","No","Unknown"},0))),AND(Q1523&lt;&gt;"",ISNA(MATCH(Q1523,{"Yes","No","Unknown"},0))),AND(R1523&lt;&gt;"",ISNA(MATCH(R1523,{"Yes","No","Unknown"},0))),AND(T1523&lt;&gt;"",ISNA(MATCH(T1523,{"Yes","No","Unknown"},0))),AND(J1523&lt;&gt;"",ISNA(MATCH(J1523,{"Improving","Stable","Deteriorating","New / Baseline","Not yet known"},0))),AND(Z1523&lt;&gt;"",ISNA(MATCH(Z1523,{"Open","Reviewed","Action Open","Escalated","Closed"},0))),AND(AG1523&lt;&gt;"",ISNA(MATCH(AG1523,{"UC-ID specific","Shared system baseline"},0))),AND(AI1523&lt;&gt;"",ISNA(MATCH(AI1523,{"Low","Medium","High","Critical"},0))),AND(AL1523&lt;&gt;"",COUNTIF(Lists!$A$3:$A$10,AL1523)=0),AND(AO1523&lt;&gt;"",ISNA(MATCH(AO1523,{"Operational monitoring","Performance review","Formal review"},0))),AND(AP1523&lt;&gt;"",ISNA(MATCH(AP1523,{"Raised per Monitoring and Review Plan","Not action-capable","Action-capable: raise not yet set"},0)))),"INVALID VALUE — use the dropdown list",IF(AND(AG1523="UC-ID specific",OR(AF1523="",AF1523="None")),"UC-ID REQUIRED",IF(OR(J1523="",K1523="",Q1523="",R1523="",T1523="",AL1523="",J1523="Not yet known",K1523="Unknown",Q1523="Unknown",R1523="Unknown",T1523="Unknown"),"UNKNOWN TO RESOLVE",IF(AND(K1523="Yes",OR(H1523="",I1523="",M1523="",N1523="",O1523="",P1523="",P1523="None",X1523="")),"BREACH ACTION INCOMPLETE",IF(AND(OR(K1523="Yes",Q1523="Yes"),AL1523="None"),"TRIGGER NOT RECORDED — select the E.4 trigger",IF(AND(OR(AND(AL1523&lt;&gt;"",AL1523&lt;&gt;"None"),R1523="Yes"),AM1523=""),"REASSESSMENT / CONSIDERATION REF REQUIRED",IF(AND(OR(R1523="Yes",T1523="Yes"),U1523=""),"GATE LOG EVENT ID REQUIRED",IF(OR(AND(D1523&lt;&gt;"",NOT(ISNUMBER(D1523))),AND(Y1523&lt;&gt;"",NOT(ISNUMBER(Y1523))),AND(ISNUMBER(D1523),ISNUMBER(Y1523),Y1523&lt;=D1523)),"DATE CHECK — Review and Next Review must be dates, Next after Review",IF(AND(ISNUMBER(AC1523),ISNUMBER(AD1523),AD1523&gt;AC1523),"SAMPLE EXCEEDS POPULATION",IF(AND(ISNUMBER(AD1523),ISNUMBER(AK1523),AD1523&lt;AK1523),"SAMPLE BELOW TIER MINIMUM",IF(AND(AI1523&lt;&gt;"",ISNUMBER(Y1523),AO1523=""),"REVIEW TYPE REQUIRED: operational, performance or formal (§6.4.4)",IF(AND(ISNUMBER(D1523),ISNUMBER(Y1523),AI1523&lt;&gt;"",Y1523-D1523&gt;IF(AI1523="Critical",31,IF(AI1523="High",IF(OR(AO1523="Operational monitoring",AO1523="Performance review"),31,92),IF(AI1523="Medium",IF(AO1523="Operational monitoring",31,IF(AO1523="Performance review",92,366)),366)))),"NEXT REVIEW EXCEEDS TIER CADENCE",IF(OR(AP1523="",AP1523="Action-capable: raise not yet set"),"AGENTIC CADENCE RAISE NOT SET (§6.4.4; size to be set by the Council)",IF(AND(Z1523="Closed",OR(D1523="",E1523="",G1523="",H1523="",I1523="",X1523="",Y1523="",AA1523="",AB1523="",NOT(ISNUMBER(AC1523)),NOT(ISNUMBER(AD1523)),AC1523&lt;1,AD1523&lt;1,AE1523="",AG1523="",AI1523="")),"CLOSURE EVIDENCE MISSING",IF(Z1523="Closed","Closure ready for independent review","Open / review")))))))))))))))))</f>
        <v/>
      </c>
      <c r="AI1523" s="0" t="n"/>
      <c r="AJ1523" s="0">
        <f>IF(AI1523="","",IF(AO1523="Operational monitoring",IF(AI1523="Low","Routine operational monitoring by the Service Owner",IF(AI1523="Medium","Monthly","Continuous (logged at least monthly)")),IF(AO1523="Performance review",IF(AI1523="Critical","At least monthly",IF(AI1523="High","Monthly",IF(AI1523="Medium","Quarterly","Annual"))),IF(AI1523="Critical","Continuous monitoring; formal review at least monthly",IF(AI1523="High","Quarterly","Annual")))))</f>
        <v/>
      </c>
      <c r="AK1523" s="0">
        <f>IF(OR(AI1523="",NOT(ISNUMBER(AC1523))),"",IF(OR(AI1523="Critical",AI1523="High"),MIN(AC1523,MAX(30,ROUNDUP(0.05*AC1523,0))),IF(AI1523="Medium",MIN(AC1523,20),MIN(AC1523,10))))</f>
        <v/>
      </c>
      <c r="AL1523" s="0" t="n"/>
      <c r="AM1523" s="0" t="n"/>
      <c r="AN1523" s="0" t="n"/>
      <c r="AO1523" s="0" t="n"/>
      <c r="AP1523" s="0" t="n"/>
    </row>
    <row r="1524">
      <c r="A1524" s="49" t="n"/>
      <c r="B1524" s="50" t="n"/>
      <c r="C1524" s="50" t="n"/>
      <c r="D1524" s="51" t="n"/>
      <c r="E1524" s="50" t="n"/>
      <c r="F1524" s="50" t="n"/>
      <c r="G1524" s="50" t="n"/>
      <c r="H1524" s="50" t="n"/>
      <c r="I1524" s="50" t="n"/>
      <c r="J1524" s="50" t="n"/>
      <c r="K1524" s="50" t="n"/>
      <c r="L1524" s="50" t="n"/>
      <c r="M1524" s="50" t="n"/>
      <c r="N1524" s="50" t="n"/>
      <c r="O1524" s="51" t="n"/>
      <c r="P1524" s="50" t="n"/>
      <c r="Q1524" s="50" t="n"/>
      <c r="R1524" s="50" t="n"/>
      <c r="S1524" s="50" t="n"/>
      <c r="T1524" s="50" t="n"/>
      <c r="U1524" s="50" t="n"/>
      <c r="V1524" s="50" t="n"/>
      <c r="W1524" s="50" t="n"/>
      <c r="X1524" s="50" t="n"/>
      <c r="Y1524" s="51" t="n"/>
      <c r="Z1524" s="52" t="n"/>
      <c r="AA1524" s="50" t="n"/>
      <c r="AB1524" s="50" t="n"/>
      <c r="AC1524" s="61" t="n"/>
      <c r="AD1524" s="61" t="n"/>
      <c r="AE1524" s="50" t="n"/>
      <c r="AF1524" s="0" t="n"/>
      <c r="AG1524" s="0" t="n"/>
      <c r="AH1524" s="85">
        <f>IF(COUNTA(A1524:AG1524,AI1524,AL1524:AP1524)=0,"",IF(TRIM(A1524)="","AIR-ID REQUIRED",IF(OR(AND(K1524&lt;&gt;"",ISNA(MATCH(K1524,{"Yes","No","Unknown"},0))),AND(Q1524&lt;&gt;"",ISNA(MATCH(Q1524,{"Yes","No","Unknown"},0))),AND(R1524&lt;&gt;"",ISNA(MATCH(R1524,{"Yes","No","Unknown"},0))),AND(T1524&lt;&gt;"",ISNA(MATCH(T1524,{"Yes","No","Unknown"},0))),AND(J1524&lt;&gt;"",ISNA(MATCH(J1524,{"Improving","Stable","Deteriorating","New / Baseline","Not yet known"},0))),AND(Z1524&lt;&gt;"",ISNA(MATCH(Z1524,{"Open","Reviewed","Action Open","Escalated","Closed"},0))),AND(AG1524&lt;&gt;"",ISNA(MATCH(AG1524,{"UC-ID specific","Shared system baseline"},0))),AND(AI1524&lt;&gt;"",ISNA(MATCH(AI1524,{"Low","Medium","High","Critical"},0))),AND(AL1524&lt;&gt;"",COUNTIF(Lists!$A$3:$A$10,AL1524)=0),AND(AO1524&lt;&gt;"",ISNA(MATCH(AO1524,{"Operational monitoring","Performance review","Formal review"},0))),AND(AP1524&lt;&gt;"",ISNA(MATCH(AP1524,{"Raised per Monitoring and Review Plan","Not action-capable","Action-capable: raise not yet set"},0)))),"INVALID VALUE — use the dropdown list",IF(AND(AG1524="UC-ID specific",OR(AF1524="",AF1524="None")),"UC-ID REQUIRED",IF(OR(J1524="",K1524="",Q1524="",R1524="",T1524="",AL1524="",J1524="Not yet known",K1524="Unknown",Q1524="Unknown",R1524="Unknown",T1524="Unknown"),"UNKNOWN TO RESOLVE",IF(AND(K1524="Yes",OR(H1524="",I1524="",M1524="",N1524="",O1524="",P1524="",P1524="None",X1524="")),"BREACH ACTION INCOMPLETE",IF(AND(OR(K1524="Yes",Q1524="Yes"),AL1524="None"),"TRIGGER NOT RECORDED — select the E.4 trigger",IF(AND(OR(AND(AL1524&lt;&gt;"",AL1524&lt;&gt;"None"),R1524="Yes"),AM1524=""),"REASSESSMENT / CONSIDERATION REF REQUIRED",IF(AND(OR(R1524="Yes",T1524="Yes"),U1524=""),"GATE LOG EVENT ID REQUIRED",IF(OR(AND(D1524&lt;&gt;"",NOT(ISNUMBER(D1524))),AND(Y1524&lt;&gt;"",NOT(ISNUMBER(Y1524))),AND(ISNUMBER(D1524),ISNUMBER(Y1524),Y1524&lt;=D1524)),"DATE CHECK — Review and Next Review must be dates, Next after Review",IF(AND(ISNUMBER(AC1524),ISNUMBER(AD1524),AD1524&gt;AC1524),"SAMPLE EXCEEDS POPULATION",IF(AND(ISNUMBER(AD1524),ISNUMBER(AK1524),AD1524&lt;AK1524),"SAMPLE BELOW TIER MINIMUM",IF(AND(AI1524&lt;&gt;"",ISNUMBER(Y1524),AO1524=""),"REVIEW TYPE REQUIRED: operational, performance or formal (§6.4.4)",IF(AND(ISNUMBER(D1524),ISNUMBER(Y1524),AI1524&lt;&gt;"",Y1524-D1524&gt;IF(AI1524="Critical",31,IF(AI1524="High",IF(OR(AO1524="Operational monitoring",AO1524="Performance review"),31,92),IF(AI1524="Medium",IF(AO1524="Operational monitoring",31,IF(AO1524="Performance review",92,366)),366)))),"NEXT REVIEW EXCEEDS TIER CADENCE",IF(OR(AP1524="",AP1524="Action-capable: raise not yet set"),"AGENTIC CADENCE RAISE NOT SET (§6.4.4; size to be set by the Council)",IF(AND(Z1524="Closed",OR(D1524="",E1524="",G1524="",H1524="",I1524="",X1524="",Y1524="",AA1524="",AB1524="",NOT(ISNUMBER(AC1524)),NOT(ISNUMBER(AD1524)),AC1524&lt;1,AD1524&lt;1,AE1524="",AG1524="",AI1524="")),"CLOSURE EVIDENCE MISSING",IF(Z1524="Closed","Closure ready for independent review","Open / review")))))))))))))))))</f>
        <v/>
      </c>
      <c r="AI1524" s="0" t="n"/>
      <c r="AJ1524" s="0">
        <f>IF(AI1524="","",IF(AO1524="Operational monitoring",IF(AI1524="Low","Routine operational monitoring by the Service Owner",IF(AI1524="Medium","Monthly","Continuous (logged at least monthly)")),IF(AO1524="Performance review",IF(AI1524="Critical","At least monthly",IF(AI1524="High","Monthly",IF(AI1524="Medium","Quarterly","Annual"))),IF(AI1524="Critical","Continuous monitoring; formal review at least monthly",IF(AI1524="High","Quarterly","Annual")))))</f>
        <v/>
      </c>
      <c r="AK1524" s="0">
        <f>IF(OR(AI1524="",NOT(ISNUMBER(AC1524))),"",IF(OR(AI1524="Critical",AI1524="High"),MIN(AC1524,MAX(30,ROUNDUP(0.05*AC1524,0))),IF(AI1524="Medium",MIN(AC1524,20),MIN(AC1524,10))))</f>
        <v/>
      </c>
      <c r="AL1524" s="0" t="n"/>
      <c r="AM1524" s="0" t="n"/>
      <c r="AN1524" s="0" t="n"/>
      <c r="AO1524" s="0" t="n"/>
      <c r="AP1524" s="0" t="n"/>
    </row>
    <row r="1525">
      <c r="A1525" s="49" t="n"/>
      <c r="B1525" s="50" t="n"/>
      <c r="C1525" s="50" t="n"/>
      <c r="D1525" s="51" t="n"/>
      <c r="E1525" s="50" t="n"/>
      <c r="F1525" s="50" t="n"/>
      <c r="G1525" s="50" t="n"/>
      <c r="H1525" s="50" t="n"/>
      <c r="I1525" s="50" t="n"/>
      <c r="J1525" s="50" t="n"/>
      <c r="K1525" s="50" t="n"/>
      <c r="L1525" s="50" t="n"/>
      <c r="M1525" s="50" t="n"/>
      <c r="N1525" s="50" t="n"/>
      <c r="O1525" s="51" t="n"/>
      <c r="P1525" s="50" t="n"/>
      <c r="Q1525" s="50" t="n"/>
      <c r="R1525" s="50" t="n"/>
      <c r="S1525" s="50" t="n"/>
      <c r="T1525" s="50" t="n"/>
      <c r="U1525" s="50" t="n"/>
      <c r="V1525" s="50" t="n"/>
      <c r="W1525" s="50" t="n"/>
      <c r="X1525" s="50" t="n"/>
      <c r="Y1525" s="51" t="n"/>
      <c r="Z1525" s="52" t="n"/>
      <c r="AA1525" s="50" t="n"/>
      <c r="AB1525" s="50" t="n"/>
      <c r="AC1525" s="61" t="n"/>
      <c r="AD1525" s="61" t="n"/>
      <c r="AE1525" s="50" t="n"/>
      <c r="AF1525" s="0" t="n"/>
      <c r="AG1525" s="0" t="n"/>
      <c r="AH1525" s="85">
        <f>IF(COUNTA(A1525:AG1525,AI1525,AL1525:AP1525)=0,"",IF(TRIM(A1525)="","AIR-ID REQUIRED",IF(OR(AND(K1525&lt;&gt;"",ISNA(MATCH(K1525,{"Yes","No","Unknown"},0))),AND(Q1525&lt;&gt;"",ISNA(MATCH(Q1525,{"Yes","No","Unknown"},0))),AND(R1525&lt;&gt;"",ISNA(MATCH(R1525,{"Yes","No","Unknown"},0))),AND(T1525&lt;&gt;"",ISNA(MATCH(T1525,{"Yes","No","Unknown"},0))),AND(J1525&lt;&gt;"",ISNA(MATCH(J1525,{"Improving","Stable","Deteriorating","New / Baseline","Not yet known"},0))),AND(Z1525&lt;&gt;"",ISNA(MATCH(Z1525,{"Open","Reviewed","Action Open","Escalated","Closed"},0))),AND(AG1525&lt;&gt;"",ISNA(MATCH(AG1525,{"UC-ID specific","Shared system baseline"},0))),AND(AI1525&lt;&gt;"",ISNA(MATCH(AI1525,{"Low","Medium","High","Critical"},0))),AND(AL1525&lt;&gt;"",COUNTIF(Lists!$A$3:$A$10,AL1525)=0),AND(AO1525&lt;&gt;"",ISNA(MATCH(AO1525,{"Operational monitoring","Performance review","Formal review"},0))),AND(AP1525&lt;&gt;"",ISNA(MATCH(AP1525,{"Raised per Monitoring and Review Plan","Not action-capable","Action-capable: raise not yet set"},0)))),"INVALID VALUE — use the dropdown list",IF(AND(AG1525="UC-ID specific",OR(AF1525="",AF1525="None")),"UC-ID REQUIRED",IF(OR(J1525="",K1525="",Q1525="",R1525="",T1525="",AL1525="",J1525="Not yet known",K1525="Unknown",Q1525="Unknown",R1525="Unknown",T1525="Unknown"),"UNKNOWN TO RESOLVE",IF(AND(K1525="Yes",OR(H1525="",I1525="",M1525="",N1525="",O1525="",P1525="",P1525="None",X1525="")),"BREACH ACTION INCOMPLETE",IF(AND(OR(K1525="Yes",Q1525="Yes"),AL1525="None"),"TRIGGER NOT RECORDED — select the E.4 trigger",IF(AND(OR(AND(AL1525&lt;&gt;"",AL1525&lt;&gt;"None"),R1525="Yes"),AM1525=""),"REASSESSMENT / CONSIDERATION REF REQUIRED",IF(AND(OR(R1525="Yes",T1525="Yes"),U1525=""),"GATE LOG EVENT ID REQUIRED",IF(OR(AND(D1525&lt;&gt;"",NOT(ISNUMBER(D1525))),AND(Y1525&lt;&gt;"",NOT(ISNUMBER(Y1525))),AND(ISNUMBER(D1525),ISNUMBER(Y1525),Y1525&lt;=D1525)),"DATE CHECK — Review and Next Review must be dates, Next after Review",IF(AND(ISNUMBER(AC1525),ISNUMBER(AD1525),AD1525&gt;AC1525),"SAMPLE EXCEEDS POPULATION",IF(AND(ISNUMBER(AD1525),ISNUMBER(AK1525),AD1525&lt;AK1525),"SAMPLE BELOW TIER MINIMUM",IF(AND(AI1525&lt;&gt;"",ISNUMBER(Y1525),AO1525=""),"REVIEW TYPE REQUIRED: operational, performance or formal (§6.4.4)",IF(AND(ISNUMBER(D1525),ISNUMBER(Y1525),AI1525&lt;&gt;"",Y1525-D1525&gt;IF(AI1525="Critical",31,IF(AI1525="High",IF(OR(AO1525="Operational monitoring",AO1525="Performance review"),31,92),IF(AI1525="Medium",IF(AO1525="Operational monitoring",31,IF(AO1525="Performance review",92,366)),366)))),"NEXT REVIEW EXCEEDS TIER CADENCE",IF(OR(AP1525="",AP1525="Action-capable: raise not yet set"),"AGENTIC CADENCE RAISE NOT SET (§6.4.4; size to be set by the Council)",IF(AND(Z1525="Closed",OR(D1525="",E1525="",G1525="",H1525="",I1525="",X1525="",Y1525="",AA1525="",AB1525="",NOT(ISNUMBER(AC1525)),NOT(ISNUMBER(AD1525)),AC1525&lt;1,AD1525&lt;1,AE1525="",AG1525="",AI1525="")),"CLOSURE EVIDENCE MISSING",IF(Z1525="Closed","Closure ready for independent review","Open / review")))))))))))))))))</f>
        <v/>
      </c>
      <c r="AI1525" s="0" t="n"/>
      <c r="AJ1525" s="0">
        <f>IF(AI1525="","",IF(AO1525="Operational monitoring",IF(AI1525="Low","Routine operational monitoring by the Service Owner",IF(AI1525="Medium","Monthly","Continuous (logged at least monthly)")),IF(AO1525="Performance review",IF(AI1525="Critical","At least monthly",IF(AI1525="High","Monthly",IF(AI1525="Medium","Quarterly","Annual"))),IF(AI1525="Critical","Continuous monitoring; formal review at least monthly",IF(AI1525="High","Quarterly","Annual")))))</f>
        <v/>
      </c>
      <c r="AK1525" s="0">
        <f>IF(OR(AI1525="",NOT(ISNUMBER(AC1525))),"",IF(OR(AI1525="Critical",AI1525="High"),MIN(AC1525,MAX(30,ROUNDUP(0.05*AC1525,0))),IF(AI1525="Medium",MIN(AC1525,20),MIN(AC1525,10))))</f>
        <v/>
      </c>
      <c r="AL1525" s="0" t="n"/>
      <c r="AM1525" s="0" t="n"/>
      <c r="AN1525" s="0" t="n"/>
      <c r="AO1525" s="0" t="n"/>
      <c r="AP1525" s="0" t="n"/>
    </row>
    <row r="1526">
      <c r="A1526" s="49" t="n"/>
      <c r="B1526" s="50" t="n"/>
      <c r="C1526" s="50" t="n"/>
      <c r="D1526" s="51" t="n"/>
      <c r="E1526" s="50" t="n"/>
      <c r="F1526" s="50" t="n"/>
      <c r="G1526" s="50" t="n"/>
      <c r="H1526" s="50" t="n"/>
      <c r="I1526" s="50" t="n"/>
      <c r="J1526" s="50" t="n"/>
      <c r="K1526" s="50" t="n"/>
      <c r="L1526" s="50" t="n"/>
      <c r="M1526" s="50" t="n"/>
      <c r="N1526" s="50" t="n"/>
      <c r="O1526" s="51" t="n"/>
      <c r="P1526" s="50" t="n"/>
      <c r="Q1526" s="50" t="n"/>
      <c r="R1526" s="50" t="n"/>
      <c r="S1526" s="50" t="n"/>
      <c r="T1526" s="50" t="n"/>
      <c r="U1526" s="50" t="n"/>
      <c r="V1526" s="50" t="n"/>
      <c r="W1526" s="50" t="n"/>
      <c r="X1526" s="50" t="n"/>
      <c r="Y1526" s="51" t="n"/>
      <c r="Z1526" s="52" t="n"/>
      <c r="AA1526" s="50" t="n"/>
      <c r="AB1526" s="50" t="n"/>
      <c r="AC1526" s="61" t="n"/>
      <c r="AD1526" s="61" t="n"/>
      <c r="AE1526" s="50" t="n"/>
      <c r="AF1526" s="0" t="n"/>
      <c r="AG1526" s="0" t="n"/>
      <c r="AH1526" s="85">
        <f>IF(COUNTA(A1526:AG1526,AI1526,AL1526:AP1526)=0,"",IF(TRIM(A1526)="","AIR-ID REQUIRED",IF(OR(AND(K1526&lt;&gt;"",ISNA(MATCH(K1526,{"Yes","No","Unknown"},0))),AND(Q1526&lt;&gt;"",ISNA(MATCH(Q1526,{"Yes","No","Unknown"},0))),AND(R1526&lt;&gt;"",ISNA(MATCH(R1526,{"Yes","No","Unknown"},0))),AND(T1526&lt;&gt;"",ISNA(MATCH(T1526,{"Yes","No","Unknown"},0))),AND(J1526&lt;&gt;"",ISNA(MATCH(J1526,{"Improving","Stable","Deteriorating","New / Baseline","Not yet known"},0))),AND(Z1526&lt;&gt;"",ISNA(MATCH(Z1526,{"Open","Reviewed","Action Open","Escalated","Closed"},0))),AND(AG1526&lt;&gt;"",ISNA(MATCH(AG1526,{"UC-ID specific","Shared system baseline"},0))),AND(AI1526&lt;&gt;"",ISNA(MATCH(AI1526,{"Low","Medium","High","Critical"},0))),AND(AL1526&lt;&gt;"",COUNTIF(Lists!$A$3:$A$10,AL1526)=0),AND(AO1526&lt;&gt;"",ISNA(MATCH(AO1526,{"Operational monitoring","Performance review","Formal review"},0))),AND(AP1526&lt;&gt;"",ISNA(MATCH(AP1526,{"Raised per Monitoring and Review Plan","Not action-capable","Action-capable: raise not yet set"},0)))),"INVALID VALUE — use the dropdown list",IF(AND(AG1526="UC-ID specific",OR(AF1526="",AF1526="None")),"UC-ID REQUIRED",IF(OR(J1526="",K1526="",Q1526="",R1526="",T1526="",AL1526="",J1526="Not yet known",K1526="Unknown",Q1526="Unknown",R1526="Unknown",T1526="Unknown"),"UNKNOWN TO RESOLVE",IF(AND(K1526="Yes",OR(H1526="",I1526="",M1526="",N1526="",O1526="",P1526="",P1526="None",X1526="")),"BREACH ACTION INCOMPLETE",IF(AND(OR(K1526="Yes",Q1526="Yes"),AL1526="None"),"TRIGGER NOT RECORDED — select the E.4 trigger",IF(AND(OR(AND(AL1526&lt;&gt;"",AL1526&lt;&gt;"None"),R1526="Yes"),AM1526=""),"REASSESSMENT / CONSIDERATION REF REQUIRED",IF(AND(OR(R1526="Yes",T1526="Yes"),U1526=""),"GATE LOG EVENT ID REQUIRED",IF(OR(AND(D1526&lt;&gt;"",NOT(ISNUMBER(D1526))),AND(Y1526&lt;&gt;"",NOT(ISNUMBER(Y1526))),AND(ISNUMBER(D1526),ISNUMBER(Y1526),Y1526&lt;=D1526)),"DATE CHECK — Review and Next Review must be dates, Next after Review",IF(AND(ISNUMBER(AC1526),ISNUMBER(AD1526),AD1526&gt;AC1526),"SAMPLE EXCEEDS POPULATION",IF(AND(ISNUMBER(AD1526),ISNUMBER(AK1526),AD1526&lt;AK1526),"SAMPLE BELOW TIER MINIMUM",IF(AND(AI1526&lt;&gt;"",ISNUMBER(Y1526),AO1526=""),"REVIEW TYPE REQUIRED: operational, performance or formal (§6.4.4)",IF(AND(ISNUMBER(D1526),ISNUMBER(Y1526),AI1526&lt;&gt;"",Y1526-D1526&gt;IF(AI1526="Critical",31,IF(AI1526="High",IF(OR(AO1526="Operational monitoring",AO1526="Performance review"),31,92),IF(AI1526="Medium",IF(AO1526="Operational monitoring",31,IF(AO1526="Performance review",92,366)),366)))),"NEXT REVIEW EXCEEDS TIER CADENCE",IF(OR(AP1526="",AP1526="Action-capable: raise not yet set"),"AGENTIC CADENCE RAISE NOT SET (§6.4.4; size to be set by the Council)",IF(AND(Z1526="Closed",OR(D1526="",E1526="",G1526="",H1526="",I1526="",X1526="",Y1526="",AA1526="",AB1526="",NOT(ISNUMBER(AC1526)),NOT(ISNUMBER(AD1526)),AC1526&lt;1,AD1526&lt;1,AE1526="",AG1526="",AI1526="")),"CLOSURE EVIDENCE MISSING",IF(Z1526="Closed","Closure ready for independent review","Open / review")))))))))))))))))</f>
        <v/>
      </c>
      <c r="AI1526" s="0" t="n"/>
      <c r="AJ1526" s="0">
        <f>IF(AI1526="","",IF(AO1526="Operational monitoring",IF(AI1526="Low","Routine operational monitoring by the Service Owner",IF(AI1526="Medium","Monthly","Continuous (logged at least monthly)")),IF(AO1526="Performance review",IF(AI1526="Critical","At least monthly",IF(AI1526="High","Monthly",IF(AI1526="Medium","Quarterly","Annual"))),IF(AI1526="Critical","Continuous monitoring; formal review at least monthly",IF(AI1526="High","Quarterly","Annual")))))</f>
        <v/>
      </c>
      <c r="AK1526" s="0">
        <f>IF(OR(AI1526="",NOT(ISNUMBER(AC1526))),"",IF(OR(AI1526="Critical",AI1526="High"),MIN(AC1526,MAX(30,ROUNDUP(0.05*AC1526,0))),IF(AI1526="Medium",MIN(AC1526,20),MIN(AC1526,10))))</f>
        <v/>
      </c>
      <c r="AL1526" s="0" t="n"/>
      <c r="AM1526" s="0" t="n"/>
      <c r="AN1526" s="0" t="n"/>
      <c r="AO1526" s="0" t="n"/>
      <c r="AP1526" s="0" t="n"/>
    </row>
    <row r="1527">
      <c r="A1527" s="49" t="n"/>
      <c r="B1527" s="50" t="n"/>
      <c r="C1527" s="50" t="n"/>
      <c r="D1527" s="51" t="n"/>
      <c r="E1527" s="50" t="n"/>
      <c r="F1527" s="50" t="n"/>
      <c r="G1527" s="50" t="n"/>
      <c r="H1527" s="50" t="n"/>
      <c r="I1527" s="50" t="n"/>
      <c r="J1527" s="50" t="n"/>
      <c r="K1527" s="50" t="n"/>
      <c r="L1527" s="50" t="n"/>
      <c r="M1527" s="50" t="n"/>
      <c r="N1527" s="50" t="n"/>
      <c r="O1527" s="51" t="n"/>
      <c r="P1527" s="50" t="n"/>
      <c r="Q1527" s="50" t="n"/>
      <c r="R1527" s="50" t="n"/>
      <c r="S1527" s="50" t="n"/>
      <c r="T1527" s="50" t="n"/>
      <c r="U1527" s="50" t="n"/>
      <c r="V1527" s="50" t="n"/>
      <c r="W1527" s="50" t="n"/>
      <c r="X1527" s="50" t="n"/>
      <c r="Y1527" s="51" t="n"/>
      <c r="Z1527" s="52" t="n"/>
      <c r="AA1527" s="50" t="n"/>
      <c r="AB1527" s="50" t="n"/>
      <c r="AC1527" s="61" t="n"/>
      <c r="AD1527" s="61" t="n"/>
      <c r="AE1527" s="50" t="n"/>
      <c r="AF1527" s="0" t="n"/>
      <c r="AG1527" s="0" t="n"/>
      <c r="AH1527" s="85">
        <f>IF(COUNTA(A1527:AG1527,AI1527,AL1527:AP1527)=0,"",IF(TRIM(A1527)="","AIR-ID REQUIRED",IF(OR(AND(K1527&lt;&gt;"",ISNA(MATCH(K1527,{"Yes","No","Unknown"},0))),AND(Q1527&lt;&gt;"",ISNA(MATCH(Q1527,{"Yes","No","Unknown"},0))),AND(R1527&lt;&gt;"",ISNA(MATCH(R1527,{"Yes","No","Unknown"},0))),AND(T1527&lt;&gt;"",ISNA(MATCH(T1527,{"Yes","No","Unknown"},0))),AND(J1527&lt;&gt;"",ISNA(MATCH(J1527,{"Improving","Stable","Deteriorating","New / Baseline","Not yet known"},0))),AND(Z1527&lt;&gt;"",ISNA(MATCH(Z1527,{"Open","Reviewed","Action Open","Escalated","Closed"},0))),AND(AG1527&lt;&gt;"",ISNA(MATCH(AG1527,{"UC-ID specific","Shared system baseline"},0))),AND(AI1527&lt;&gt;"",ISNA(MATCH(AI1527,{"Low","Medium","High","Critical"},0))),AND(AL1527&lt;&gt;"",COUNTIF(Lists!$A$3:$A$10,AL1527)=0),AND(AO1527&lt;&gt;"",ISNA(MATCH(AO1527,{"Operational monitoring","Performance review","Formal review"},0))),AND(AP1527&lt;&gt;"",ISNA(MATCH(AP1527,{"Raised per Monitoring and Review Plan","Not action-capable","Action-capable: raise not yet set"},0)))),"INVALID VALUE — use the dropdown list",IF(AND(AG1527="UC-ID specific",OR(AF1527="",AF1527="None")),"UC-ID REQUIRED",IF(OR(J1527="",K1527="",Q1527="",R1527="",T1527="",AL1527="",J1527="Not yet known",K1527="Unknown",Q1527="Unknown",R1527="Unknown",T1527="Unknown"),"UNKNOWN TO RESOLVE",IF(AND(K1527="Yes",OR(H1527="",I1527="",M1527="",N1527="",O1527="",P1527="",P1527="None",X1527="")),"BREACH ACTION INCOMPLETE",IF(AND(OR(K1527="Yes",Q1527="Yes"),AL1527="None"),"TRIGGER NOT RECORDED — select the E.4 trigger",IF(AND(OR(AND(AL1527&lt;&gt;"",AL1527&lt;&gt;"None"),R1527="Yes"),AM1527=""),"REASSESSMENT / CONSIDERATION REF REQUIRED",IF(AND(OR(R1527="Yes",T1527="Yes"),U1527=""),"GATE LOG EVENT ID REQUIRED",IF(OR(AND(D1527&lt;&gt;"",NOT(ISNUMBER(D1527))),AND(Y1527&lt;&gt;"",NOT(ISNUMBER(Y1527))),AND(ISNUMBER(D1527),ISNUMBER(Y1527),Y1527&lt;=D1527)),"DATE CHECK — Review and Next Review must be dates, Next after Review",IF(AND(ISNUMBER(AC1527),ISNUMBER(AD1527),AD1527&gt;AC1527),"SAMPLE EXCEEDS POPULATION",IF(AND(ISNUMBER(AD1527),ISNUMBER(AK1527),AD1527&lt;AK1527),"SAMPLE BELOW TIER MINIMUM",IF(AND(AI1527&lt;&gt;"",ISNUMBER(Y1527),AO1527=""),"REVIEW TYPE REQUIRED: operational, performance or formal (§6.4.4)",IF(AND(ISNUMBER(D1527),ISNUMBER(Y1527),AI1527&lt;&gt;"",Y1527-D1527&gt;IF(AI1527="Critical",31,IF(AI1527="High",IF(OR(AO1527="Operational monitoring",AO1527="Performance review"),31,92),IF(AI1527="Medium",IF(AO1527="Operational monitoring",31,IF(AO1527="Performance review",92,366)),366)))),"NEXT REVIEW EXCEEDS TIER CADENCE",IF(OR(AP1527="",AP1527="Action-capable: raise not yet set"),"AGENTIC CADENCE RAISE NOT SET (§6.4.4; size to be set by the Council)",IF(AND(Z1527="Closed",OR(D1527="",E1527="",G1527="",H1527="",I1527="",X1527="",Y1527="",AA1527="",AB1527="",NOT(ISNUMBER(AC1527)),NOT(ISNUMBER(AD1527)),AC1527&lt;1,AD1527&lt;1,AE1527="",AG1527="",AI1527="")),"CLOSURE EVIDENCE MISSING",IF(Z1527="Closed","Closure ready for independent review","Open / review")))))))))))))))))</f>
        <v/>
      </c>
      <c r="AI1527" s="0" t="n"/>
      <c r="AJ1527" s="0">
        <f>IF(AI1527="","",IF(AO1527="Operational monitoring",IF(AI1527="Low","Routine operational monitoring by the Service Owner",IF(AI1527="Medium","Monthly","Continuous (logged at least monthly)")),IF(AO1527="Performance review",IF(AI1527="Critical","At least monthly",IF(AI1527="High","Monthly",IF(AI1527="Medium","Quarterly","Annual"))),IF(AI1527="Critical","Continuous monitoring; formal review at least monthly",IF(AI1527="High","Quarterly","Annual")))))</f>
        <v/>
      </c>
      <c r="AK1527" s="0">
        <f>IF(OR(AI1527="",NOT(ISNUMBER(AC1527))),"",IF(OR(AI1527="Critical",AI1527="High"),MIN(AC1527,MAX(30,ROUNDUP(0.05*AC1527,0))),IF(AI1527="Medium",MIN(AC1527,20),MIN(AC1527,10))))</f>
        <v/>
      </c>
      <c r="AL1527" s="0" t="n"/>
      <c r="AM1527" s="0" t="n"/>
      <c r="AN1527" s="0" t="n"/>
      <c r="AO1527" s="0" t="n"/>
      <c r="AP1527" s="0" t="n"/>
    </row>
    <row r="1528">
      <c r="A1528" s="49" t="n"/>
      <c r="B1528" s="50" t="n"/>
      <c r="C1528" s="50" t="n"/>
      <c r="D1528" s="51" t="n"/>
      <c r="E1528" s="50" t="n"/>
      <c r="F1528" s="50" t="n"/>
      <c r="G1528" s="50" t="n"/>
      <c r="H1528" s="50" t="n"/>
      <c r="I1528" s="50" t="n"/>
      <c r="J1528" s="50" t="n"/>
      <c r="K1528" s="50" t="n"/>
      <c r="L1528" s="50" t="n"/>
      <c r="M1528" s="50" t="n"/>
      <c r="N1528" s="50" t="n"/>
      <c r="O1528" s="51" t="n"/>
      <c r="P1528" s="50" t="n"/>
      <c r="Q1528" s="50" t="n"/>
      <c r="R1528" s="50" t="n"/>
      <c r="S1528" s="50" t="n"/>
      <c r="T1528" s="50" t="n"/>
      <c r="U1528" s="50" t="n"/>
      <c r="V1528" s="50" t="n"/>
      <c r="W1528" s="50" t="n"/>
      <c r="X1528" s="50" t="n"/>
      <c r="Y1528" s="51" t="n"/>
      <c r="Z1528" s="52" t="n"/>
      <c r="AA1528" s="50" t="n"/>
      <c r="AB1528" s="50" t="n"/>
      <c r="AC1528" s="61" t="n"/>
      <c r="AD1528" s="61" t="n"/>
      <c r="AE1528" s="50" t="n"/>
      <c r="AF1528" s="0" t="n"/>
      <c r="AG1528" s="0" t="n"/>
      <c r="AH1528" s="85">
        <f>IF(COUNTA(A1528:AG1528,AI1528,AL1528:AP1528)=0,"",IF(TRIM(A1528)="","AIR-ID REQUIRED",IF(OR(AND(K1528&lt;&gt;"",ISNA(MATCH(K1528,{"Yes","No","Unknown"},0))),AND(Q1528&lt;&gt;"",ISNA(MATCH(Q1528,{"Yes","No","Unknown"},0))),AND(R1528&lt;&gt;"",ISNA(MATCH(R1528,{"Yes","No","Unknown"},0))),AND(T1528&lt;&gt;"",ISNA(MATCH(T1528,{"Yes","No","Unknown"},0))),AND(J1528&lt;&gt;"",ISNA(MATCH(J1528,{"Improving","Stable","Deteriorating","New / Baseline","Not yet known"},0))),AND(Z1528&lt;&gt;"",ISNA(MATCH(Z1528,{"Open","Reviewed","Action Open","Escalated","Closed"},0))),AND(AG1528&lt;&gt;"",ISNA(MATCH(AG1528,{"UC-ID specific","Shared system baseline"},0))),AND(AI1528&lt;&gt;"",ISNA(MATCH(AI1528,{"Low","Medium","High","Critical"},0))),AND(AL1528&lt;&gt;"",COUNTIF(Lists!$A$3:$A$10,AL1528)=0),AND(AO1528&lt;&gt;"",ISNA(MATCH(AO1528,{"Operational monitoring","Performance review","Formal review"},0))),AND(AP1528&lt;&gt;"",ISNA(MATCH(AP1528,{"Raised per Monitoring and Review Plan","Not action-capable","Action-capable: raise not yet set"},0)))),"INVALID VALUE — use the dropdown list",IF(AND(AG1528="UC-ID specific",OR(AF1528="",AF1528="None")),"UC-ID REQUIRED",IF(OR(J1528="",K1528="",Q1528="",R1528="",T1528="",AL1528="",J1528="Not yet known",K1528="Unknown",Q1528="Unknown",R1528="Unknown",T1528="Unknown"),"UNKNOWN TO RESOLVE",IF(AND(K1528="Yes",OR(H1528="",I1528="",M1528="",N1528="",O1528="",P1528="",P1528="None",X1528="")),"BREACH ACTION INCOMPLETE",IF(AND(OR(K1528="Yes",Q1528="Yes"),AL1528="None"),"TRIGGER NOT RECORDED — select the E.4 trigger",IF(AND(OR(AND(AL1528&lt;&gt;"",AL1528&lt;&gt;"None"),R1528="Yes"),AM1528=""),"REASSESSMENT / CONSIDERATION REF REQUIRED",IF(AND(OR(R1528="Yes",T1528="Yes"),U1528=""),"GATE LOG EVENT ID REQUIRED",IF(OR(AND(D1528&lt;&gt;"",NOT(ISNUMBER(D1528))),AND(Y1528&lt;&gt;"",NOT(ISNUMBER(Y1528))),AND(ISNUMBER(D1528),ISNUMBER(Y1528),Y1528&lt;=D1528)),"DATE CHECK — Review and Next Review must be dates, Next after Review",IF(AND(ISNUMBER(AC1528),ISNUMBER(AD1528),AD1528&gt;AC1528),"SAMPLE EXCEEDS POPULATION",IF(AND(ISNUMBER(AD1528),ISNUMBER(AK1528),AD1528&lt;AK1528),"SAMPLE BELOW TIER MINIMUM",IF(AND(AI1528&lt;&gt;"",ISNUMBER(Y1528),AO1528=""),"REVIEW TYPE REQUIRED: operational, performance or formal (§6.4.4)",IF(AND(ISNUMBER(D1528),ISNUMBER(Y1528),AI1528&lt;&gt;"",Y1528-D1528&gt;IF(AI1528="Critical",31,IF(AI1528="High",IF(OR(AO1528="Operational monitoring",AO1528="Performance review"),31,92),IF(AI1528="Medium",IF(AO1528="Operational monitoring",31,IF(AO1528="Performance review",92,366)),366)))),"NEXT REVIEW EXCEEDS TIER CADENCE",IF(OR(AP1528="",AP1528="Action-capable: raise not yet set"),"AGENTIC CADENCE RAISE NOT SET (§6.4.4; size to be set by the Council)",IF(AND(Z1528="Closed",OR(D1528="",E1528="",G1528="",H1528="",I1528="",X1528="",Y1528="",AA1528="",AB1528="",NOT(ISNUMBER(AC1528)),NOT(ISNUMBER(AD1528)),AC1528&lt;1,AD1528&lt;1,AE1528="",AG1528="",AI1528="")),"CLOSURE EVIDENCE MISSING",IF(Z1528="Closed","Closure ready for independent review","Open / review")))))))))))))))))</f>
        <v/>
      </c>
      <c r="AI1528" s="0" t="n"/>
      <c r="AJ1528" s="0">
        <f>IF(AI1528="","",IF(AO1528="Operational monitoring",IF(AI1528="Low","Routine operational monitoring by the Service Owner",IF(AI1528="Medium","Monthly","Continuous (logged at least monthly)")),IF(AO1528="Performance review",IF(AI1528="Critical","At least monthly",IF(AI1528="High","Monthly",IF(AI1528="Medium","Quarterly","Annual"))),IF(AI1528="Critical","Continuous monitoring; formal review at least monthly",IF(AI1528="High","Quarterly","Annual")))))</f>
        <v/>
      </c>
      <c r="AK1528" s="0">
        <f>IF(OR(AI1528="",NOT(ISNUMBER(AC1528))),"",IF(OR(AI1528="Critical",AI1528="High"),MIN(AC1528,MAX(30,ROUNDUP(0.05*AC1528,0))),IF(AI1528="Medium",MIN(AC1528,20),MIN(AC1528,10))))</f>
        <v/>
      </c>
      <c r="AL1528" s="0" t="n"/>
      <c r="AM1528" s="0" t="n"/>
      <c r="AN1528" s="0" t="n"/>
      <c r="AO1528" s="0" t="n"/>
      <c r="AP1528" s="0" t="n"/>
    </row>
    <row r="1529">
      <c r="A1529" s="49" t="n"/>
      <c r="B1529" s="50" t="n"/>
      <c r="C1529" s="50" t="n"/>
      <c r="D1529" s="51" t="n"/>
      <c r="E1529" s="50" t="n"/>
      <c r="F1529" s="50" t="n"/>
      <c r="G1529" s="50" t="n"/>
      <c r="H1529" s="50" t="n"/>
      <c r="I1529" s="50" t="n"/>
      <c r="J1529" s="50" t="n"/>
      <c r="K1529" s="50" t="n"/>
      <c r="L1529" s="50" t="n"/>
      <c r="M1529" s="50" t="n"/>
      <c r="N1529" s="50" t="n"/>
      <c r="O1529" s="51" t="n"/>
      <c r="P1529" s="50" t="n"/>
      <c r="Q1529" s="50" t="n"/>
      <c r="R1529" s="50" t="n"/>
      <c r="S1529" s="50" t="n"/>
      <c r="T1529" s="50" t="n"/>
      <c r="U1529" s="50" t="n"/>
      <c r="V1529" s="50" t="n"/>
      <c r="W1529" s="50" t="n"/>
      <c r="X1529" s="50" t="n"/>
      <c r="Y1529" s="51" t="n"/>
      <c r="Z1529" s="52" t="n"/>
      <c r="AA1529" s="50" t="n"/>
      <c r="AB1529" s="50" t="n"/>
      <c r="AC1529" s="61" t="n"/>
      <c r="AD1529" s="61" t="n"/>
      <c r="AE1529" s="50" t="n"/>
      <c r="AF1529" s="0" t="n"/>
      <c r="AG1529" s="0" t="n"/>
      <c r="AH1529" s="85">
        <f>IF(COUNTA(A1529:AG1529,AI1529,AL1529:AP1529)=0,"",IF(TRIM(A1529)="","AIR-ID REQUIRED",IF(OR(AND(K1529&lt;&gt;"",ISNA(MATCH(K1529,{"Yes","No","Unknown"},0))),AND(Q1529&lt;&gt;"",ISNA(MATCH(Q1529,{"Yes","No","Unknown"},0))),AND(R1529&lt;&gt;"",ISNA(MATCH(R1529,{"Yes","No","Unknown"},0))),AND(T1529&lt;&gt;"",ISNA(MATCH(T1529,{"Yes","No","Unknown"},0))),AND(J1529&lt;&gt;"",ISNA(MATCH(J1529,{"Improving","Stable","Deteriorating","New / Baseline","Not yet known"},0))),AND(Z1529&lt;&gt;"",ISNA(MATCH(Z1529,{"Open","Reviewed","Action Open","Escalated","Closed"},0))),AND(AG1529&lt;&gt;"",ISNA(MATCH(AG1529,{"UC-ID specific","Shared system baseline"},0))),AND(AI1529&lt;&gt;"",ISNA(MATCH(AI1529,{"Low","Medium","High","Critical"},0))),AND(AL1529&lt;&gt;"",COUNTIF(Lists!$A$3:$A$10,AL1529)=0),AND(AO1529&lt;&gt;"",ISNA(MATCH(AO1529,{"Operational monitoring","Performance review","Formal review"},0))),AND(AP1529&lt;&gt;"",ISNA(MATCH(AP1529,{"Raised per Monitoring and Review Plan","Not action-capable","Action-capable: raise not yet set"},0)))),"INVALID VALUE — use the dropdown list",IF(AND(AG1529="UC-ID specific",OR(AF1529="",AF1529="None")),"UC-ID REQUIRED",IF(OR(J1529="",K1529="",Q1529="",R1529="",T1529="",AL1529="",J1529="Not yet known",K1529="Unknown",Q1529="Unknown",R1529="Unknown",T1529="Unknown"),"UNKNOWN TO RESOLVE",IF(AND(K1529="Yes",OR(H1529="",I1529="",M1529="",N1529="",O1529="",P1529="",P1529="None",X1529="")),"BREACH ACTION INCOMPLETE",IF(AND(OR(K1529="Yes",Q1529="Yes"),AL1529="None"),"TRIGGER NOT RECORDED — select the E.4 trigger",IF(AND(OR(AND(AL1529&lt;&gt;"",AL1529&lt;&gt;"None"),R1529="Yes"),AM1529=""),"REASSESSMENT / CONSIDERATION REF REQUIRED",IF(AND(OR(R1529="Yes",T1529="Yes"),U1529=""),"GATE LOG EVENT ID REQUIRED",IF(OR(AND(D1529&lt;&gt;"",NOT(ISNUMBER(D1529))),AND(Y1529&lt;&gt;"",NOT(ISNUMBER(Y1529))),AND(ISNUMBER(D1529),ISNUMBER(Y1529),Y1529&lt;=D1529)),"DATE CHECK — Review and Next Review must be dates, Next after Review",IF(AND(ISNUMBER(AC1529),ISNUMBER(AD1529),AD1529&gt;AC1529),"SAMPLE EXCEEDS POPULATION",IF(AND(ISNUMBER(AD1529),ISNUMBER(AK1529),AD1529&lt;AK1529),"SAMPLE BELOW TIER MINIMUM",IF(AND(AI1529&lt;&gt;"",ISNUMBER(Y1529),AO1529=""),"REVIEW TYPE REQUIRED: operational, performance or formal (§6.4.4)",IF(AND(ISNUMBER(D1529),ISNUMBER(Y1529),AI1529&lt;&gt;"",Y1529-D1529&gt;IF(AI1529="Critical",31,IF(AI1529="High",IF(OR(AO1529="Operational monitoring",AO1529="Performance review"),31,92),IF(AI1529="Medium",IF(AO1529="Operational monitoring",31,IF(AO1529="Performance review",92,366)),366)))),"NEXT REVIEW EXCEEDS TIER CADENCE",IF(OR(AP1529="",AP1529="Action-capable: raise not yet set"),"AGENTIC CADENCE RAISE NOT SET (§6.4.4; size to be set by the Council)",IF(AND(Z1529="Closed",OR(D1529="",E1529="",G1529="",H1529="",I1529="",X1529="",Y1529="",AA1529="",AB1529="",NOT(ISNUMBER(AC1529)),NOT(ISNUMBER(AD1529)),AC1529&lt;1,AD1529&lt;1,AE1529="",AG1529="",AI1529="")),"CLOSURE EVIDENCE MISSING",IF(Z1529="Closed","Closure ready for independent review","Open / review")))))))))))))))))</f>
        <v/>
      </c>
      <c r="AI1529" s="0" t="n"/>
      <c r="AJ1529" s="0">
        <f>IF(AI1529="","",IF(AO1529="Operational monitoring",IF(AI1529="Low","Routine operational monitoring by the Service Owner",IF(AI1529="Medium","Monthly","Continuous (logged at least monthly)")),IF(AO1529="Performance review",IF(AI1529="Critical","At least monthly",IF(AI1529="High","Monthly",IF(AI1529="Medium","Quarterly","Annual"))),IF(AI1529="Critical","Continuous monitoring; formal review at least monthly",IF(AI1529="High","Quarterly","Annual")))))</f>
        <v/>
      </c>
      <c r="AK1529" s="0">
        <f>IF(OR(AI1529="",NOT(ISNUMBER(AC1529))),"",IF(OR(AI1529="Critical",AI1529="High"),MIN(AC1529,MAX(30,ROUNDUP(0.05*AC1529,0))),IF(AI1529="Medium",MIN(AC1529,20),MIN(AC1529,10))))</f>
        <v/>
      </c>
      <c r="AL1529" s="0" t="n"/>
      <c r="AM1529" s="0" t="n"/>
      <c r="AN1529" s="0" t="n"/>
      <c r="AO1529" s="0" t="n"/>
      <c r="AP1529" s="0" t="n"/>
    </row>
    <row r="1530">
      <c r="A1530" s="49" t="n"/>
      <c r="B1530" s="50" t="n"/>
      <c r="C1530" s="50" t="n"/>
      <c r="D1530" s="51" t="n"/>
      <c r="E1530" s="50" t="n"/>
      <c r="F1530" s="50" t="n"/>
      <c r="G1530" s="50" t="n"/>
      <c r="H1530" s="50" t="n"/>
      <c r="I1530" s="50" t="n"/>
      <c r="J1530" s="50" t="n"/>
      <c r="K1530" s="50" t="n"/>
      <c r="L1530" s="50" t="n"/>
      <c r="M1530" s="50" t="n"/>
      <c r="N1530" s="50" t="n"/>
      <c r="O1530" s="51" t="n"/>
      <c r="P1530" s="50" t="n"/>
      <c r="Q1530" s="50" t="n"/>
      <c r="R1530" s="50" t="n"/>
      <c r="S1530" s="50" t="n"/>
      <c r="T1530" s="50" t="n"/>
      <c r="U1530" s="50" t="n"/>
      <c r="V1530" s="50" t="n"/>
      <c r="W1530" s="50" t="n"/>
      <c r="X1530" s="50" t="n"/>
      <c r="Y1530" s="51" t="n"/>
      <c r="Z1530" s="52" t="n"/>
      <c r="AA1530" s="50" t="n"/>
      <c r="AB1530" s="50" t="n"/>
      <c r="AC1530" s="61" t="n"/>
      <c r="AD1530" s="61" t="n"/>
      <c r="AE1530" s="50" t="n"/>
      <c r="AF1530" s="0" t="n"/>
      <c r="AG1530" s="0" t="n"/>
      <c r="AH1530" s="85">
        <f>IF(COUNTA(A1530:AG1530,AI1530,AL1530:AP1530)=0,"",IF(TRIM(A1530)="","AIR-ID REQUIRED",IF(OR(AND(K1530&lt;&gt;"",ISNA(MATCH(K1530,{"Yes","No","Unknown"},0))),AND(Q1530&lt;&gt;"",ISNA(MATCH(Q1530,{"Yes","No","Unknown"},0))),AND(R1530&lt;&gt;"",ISNA(MATCH(R1530,{"Yes","No","Unknown"},0))),AND(T1530&lt;&gt;"",ISNA(MATCH(T1530,{"Yes","No","Unknown"},0))),AND(J1530&lt;&gt;"",ISNA(MATCH(J1530,{"Improving","Stable","Deteriorating","New / Baseline","Not yet known"},0))),AND(Z1530&lt;&gt;"",ISNA(MATCH(Z1530,{"Open","Reviewed","Action Open","Escalated","Closed"},0))),AND(AG1530&lt;&gt;"",ISNA(MATCH(AG1530,{"UC-ID specific","Shared system baseline"},0))),AND(AI1530&lt;&gt;"",ISNA(MATCH(AI1530,{"Low","Medium","High","Critical"},0))),AND(AL1530&lt;&gt;"",COUNTIF(Lists!$A$3:$A$10,AL1530)=0),AND(AO1530&lt;&gt;"",ISNA(MATCH(AO1530,{"Operational monitoring","Performance review","Formal review"},0))),AND(AP1530&lt;&gt;"",ISNA(MATCH(AP1530,{"Raised per Monitoring and Review Plan","Not action-capable","Action-capable: raise not yet set"},0)))),"INVALID VALUE — use the dropdown list",IF(AND(AG1530="UC-ID specific",OR(AF1530="",AF1530="None")),"UC-ID REQUIRED",IF(OR(J1530="",K1530="",Q1530="",R1530="",T1530="",AL1530="",J1530="Not yet known",K1530="Unknown",Q1530="Unknown",R1530="Unknown",T1530="Unknown"),"UNKNOWN TO RESOLVE",IF(AND(K1530="Yes",OR(H1530="",I1530="",M1530="",N1530="",O1530="",P1530="",P1530="None",X1530="")),"BREACH ACTION INCOMPLETE",IF(AND(OR(K1530="Yes",Q1530="Yes"),AL1530="None"),"TRIGGER NOT RECORDED — select the E.4 trigger",IF(AND(OR(AND(AL1530&lt;&gt;"",AL1530&lt;&gt;"None"),R1530="Yes"),AM1530=""),"REASSESSMENT / CONSIDERATION REF REQUIRED",IF(AND(OR(R1530="Yes",T1530="Yes"),U1530=""),"GATE LOG EVENT ID REQUIRED",IF(OR(AND(D1530&lt;&gt;"",NOT(ISNUMBER(D1530))),AND(Y1530&lt;&gt;"",NOT(ISNUMBER(Y1530))),AND(ISNUMBER(D1530),ISNUMBER(Y1530),Y1530&lt;=D1530)),"DATE CHECK — Review and Next Review must be dates, Next after Review",IF(AND(ISNUMBER(AC1530),ISNUMBER(AD1530),AD1530&gt;AC1530),"SAMPLE EXCEEDS POPULATION",IF(AND(ISNUMBER(AD1530),ISNUMBER(AK1530),AD1530&lt;AK1530),"SAMPLE BELOW TIER MINIMUM",IF(AND(AI1530&lt;&gt;"",ISNUMBER(Y1530),AO1530=""),"REVIEW TYPE REQUIRED: operational, performance or formal (§6.4.4)",IF(AND(ISNUMBER(D1530),ISNUMBER(Y1530),AI1530&lt;&gt;"",Y1530-D1530&gt;IF(AI1530="Critical",31,IF(AI1530="High",IF(OR(AO1530="Operational monitoring",AO1530="Performance review"),31,92),IF(AI1530="Medium",IF(AO1530="Operational monitoring",31,IF(AO1530="Performance review",92,366)),366)))),"NEXT REVIEW EXCEEDS TIER CADENCE",IF(OR(AP1530="",AP1530="Action-capable: raise not yet set"),"AGENTIC CADENCE RAISE NOT SET (§6.4.4; size to be set by the Council)",IF(AND(Z1530="Closed",OR(D1530="",E1530="",G1530="",H1530="",I1530="",X1530="",Y1530="",AA1530="",AB1530="",NOT(ISNUMBER(AC1530)),NOT(ISNUMBER(AD1530)),AC1530&lt;1,AD1530&lt;1,AE1530="",AG1530="",AI1530="")),"CLOSURE EVIDENCE MISSING",IF(Z1530="Closed","Closure ready for independent review","Open / review")))))))))))))))))</f>
        <v/>
      </c>
      <c r="AI1530" s="0" t="n"/>
      <c r="AJ1530" s="0">
        <f>IF(AI1530="","",IF(AO1530="Operational monitoring",IF(AI1530="Low","Routine operational monitoring by the Service Owner",IF(AI1530="Medium","Monthly","Continuous (logged at least monthly)")),IF(AO1530="Performance review",IF(AI1530="Critical","At least monthly",IF(AI1530="High","Monthly",IF(AI1530="Medium","Quarterly","Annual"))),IF(AI1530="Critical","Continuous monitoring; formal review at least monthly",IF(AI1530="High","Quarterly","Annual")))))</f>
        <v/>
      </c>
      <c r="AK1530" s="0">
        <f>IF(OR(AI1530="",NOT(ISNUMBER(AC1530))),"",IF(OR(AI1530="Critical",AI1530="High"),MIN(AC1530,MAX(30,ROUNDUP(0.05*AC1530,0))),IF(AI1530="Medium",MIN(AC1530,20),MIN(AC1530,10))))</f>
        <v/>
      </c>
      <c r="AL1530" s="0" t="n"/>
      <c r="AM1530" s="0" t="n"/>
      <c r="AN1530" s="0" t="n"/>
      <c r="AO1530" s="0" t="n"/>
      <c r="AP1530" s="0" t="n"/>
    </row>
    <row r="1531">
      <c r="A1531" s="49" t="n"/>
      <c r="B1531" s="50" t="n"/>
      <c r="C1531" s="50" t="n"/>
      <c r="D1531" s="51" t="n"/>
      <c r="E1531" s="50" t="n"/>
      <c r="F1531" s="50" t="n"/>
      <c r="G1531" s="50" t="n"/>
      <c r="H1531" s="50" t="n"/>
      <c r="I1531" s="50" t="n"/>
      <c r="J1531" s="50" t="n"/>
      <c r="K1531" s="50" t="n"/>
      <c r="L1531" s="50" t="n"/>
      <c r="M1531" s="50" t="n"/>
      <c r="N1531" s="50" t="n"/>
      <c r="O1531" s="51" t="n"/>
      <c r="P1531" s="50" t="n"/>
      <c r="Q1531" s="50" t="n"/>
      <c r="R1531" s="50" t="n"/>
      <c r="S1531" s="50" t="n"/>
      <c r="T1531" s="50" t="n"/>
      <c r="U1531" s="50" t="n"/>
      <c r="V1531" s="50" t="n"/>
      <c r="W1531" s="50" t="n"/>
      <c r="X1531" s="50" t="n"/>
      <c r="Y1531" s="51" t="n"/>
      <c r="Z1531" s="52" t="n"/>
      <c r="AA1531" s="50" t="n"/>
      <c r="AB1531" s="50" t="n"/>
      <c r="AC1531" s="61" t="n"/>
      <c r="AD1531" s="61" t="n"/>
      <c r="AE1531" s="50" t="n"/>
      <c r="AF1531" s="0" t="n"/>
      <c r="AG1531" s="0" t="n"/>
      <c r="AH1531" s="85">
        <f>IF(COUNTA(A1531:AG1531,AI1531,AL1531:AP1531)=0,"",IF(TRIM(A1531)="","AIR-ID REQUIRED",IF(OR(AND(K1531&lt;&gt;"",ISNA(MATCH(K1531,{"Yes","No","Unknown"},0))),AND(Q1531&lt;&gt;"",ISNA(MATCH(Q1531,{"Yes","No","Unknown"},0))),AND(R1531&lt;&gt;"",ISNA(MATCH(R1531,{"Yes","No","Unknown"},0))),AND(T1531&lt;&gt;"",ISNA(MATCH(T1531,{"Yes","No","Unknown"},0))),AND(J1531&lt;&gt;"",ISNA(MATCH(J1531,{"Improving","Stable","Deteriorating","New / Baseline","Not yet known"},0))),AND(Z1531&lt;&gt;"",ISNA(MATCH(Z1531,{"Open","Reviewed","Action Open","Escalated","Closed"},0))),AND(AG1531&lt;&gt;"",ISNA(MATCH(AG1531,{"UC-ID specific","Shared system baseline"},0))),AND(AI1531&lt;&gt;"",ISNA(MATCH(AI1531,{"Low","Medium","High","Critical"},0))),AND(AL1531&lt;&gt;"",COUNTIF(Lists!$A$3:$A$10,AL1531)=0),AND(AO1531&lt;&gt;"",ISNA(MATCH(AO1531,{"Operational monitoring","Performance review","Formal review"},0))),AND(AP1531&lt;&gt;"",ISNA(MATCH(AP1531,{"Raised per Monitoring and Review Plan","Not action-capable","Action-capable: raise not yet set"},0)))),"INVALID VALUE — use the dropdown list",IF(AND(AG1531="UC-ID specific",OR(AF1531="",AF1531="None")),"UC-ID REQUIRED",IF(OR(J1531="",K1531="",Q1531="",R1531="",T1531="",AL1531="",J1531="Not yet known",K1531="Unknown",Q1531="Unknown",R1531="Unknown",T1531="Unknown"),"UNKNOWN TO RESOLVE",IF(AND(K1531="Yes",OR(H1531="",I1531="",M1531="",N1531="",O1531="",P1531="",P1531="None",X1531="")),"BREACH ACTION INCOMPLETE",IF(AND(OR(K1531="Yes",Q1531="Yes"),AL1531="None"),"TRIGGER NOT RECORDED — select the E.4 trigger",IF(AND(OR(AND(AL1531&lt;&gt;"",AL1531&lt;&gt;"None"),R1531="Yes"),AM1531=""),"REASSESSMENT / CONSIDERATION REF REQUIRED",IF(AND(OR(R1531="Yes",T1531="Yes"),U1531=""),"GATE LOG EVENT ID REQUIRED",IF(OR(AND(D1531&lt;&gt;"",NOT(ISNUMBER(D1531))),AND(Y1531&lt;&gt;"",NOT(ISNUMBER(Y1531))),AND(ISNUMBER(D1531),ISNUMBER(Y1531),Y1531&lt;=D1531)),"DATE CHECK — Review and Next Review must be dates, Next after Review",IF(AND(ISNUMBER(AC1531),ISNUMBER(AD1531),AD1531&gt;AC1531),"SAMPLE EXCEEDS POPULATION",IF(AND(ISNUMBER(AD1531),ISNUMBER(AK1531),AD1531&lt;AK1531),"SAMPLE BELOW TIER MINIMUM",IF(AND(AI1531&lt;&gt;"",ISNUMBER(Y1531),AO1531=""),"REVIEW TYPE REQUIRED: operational, performance or formal (§6.4.4)",IF(AND(ISNUMBER(D1531),ISNUMBER(Y1531),AI1531&lt;&gt;"",Y1531-D1531&gt;IF(AI1531="Critical",31,IF(AI1531="High",IF(OR(AO1531="Operational monitoring",AO1531="Performance review"),31,92),IF(AI1531="Medium",IF(AO1531="Operational monitoring",31,IF(AO1531="Performance review",92,366)),366)))),"NEXT REVIEW EXCEEDS TIER CADENCE",IF(OR(AP1531="",AP1531="Action-capable: raise not yet set"),"AGENTIC CADENCE RAISE NOT SET (§6.4.4; size to be set by the Council)",IF(AND(Z1531="Closed",OR(D1531="",E1531="",G1531="",H1531="",I1531="",X1531="",Y1531="",AA1531="",AB1531="",NOT(ISNUMBER(AC1531)),NOT(ISNUMBER(AD1531)),AC1531&lt;1,AD1531&lt;1,AE1531="",AG1531="",AI1531="")),"CLOSURE EVIDENCE MISSING",IF(Z1531="Closed","Closure ready for independent review","Open / review")))))))))))))))))</f>
        <v/>
      </c>
      <c r="AI1531" s="0" t="n"/>
      <c r="AJ1531" s="0">
        <f>IF(AI1531="","",IF(AO1531="Operational monitoring",IF(AI1531="Low","Routine operational monitoring by the Service Owner",IF(AI1531="Medium","Monthly","Continuous (logged at least monthly)")),IF(AO1531="Performance review",IF(AI1531="Critical","At least monthly",IF(AI1531="High","Monthly",IF(AI1531="Medium","Quarterly","Annual"))),IF(AI1531="Critical","Continuous monitoring; formal review at least monthly",IF(AI1531="High","Quarterly","Annual")))))</f>
        <v/>
      </c>
      <c r="AK1531" s="0">
        <f>IF(OR(AI1531="",NOT(ISNUMBER(AC1531))),"",IF(OR(AI1531="Critical",AI1531="High"),MIN(AC1531,MAX(30,ROUNDUP(0.05*AC1531,0))),IF(AI1531="Medium",MIN(AC1531,20),MIN(AC1531,10))))</f>
        <v/>
      </c>
      <c r="AL1531" s="0" t="n"/>
      <c r="AM1531" s="0" t="n"/>
      <c r="AN1531" s="0" t="n"/>
      <c r="AO1531" s="0" t="n"/>
      <c r="AP1531" s="0" t="n"/>
    </row>
    <row r="1532">
      <c r="A1532" s="49" t="n"/>
      <c r="B1532" s="50" t="n"/>
      <c r="C1532" s="50" t="n"/>
      <c r="D1532" s="51" t="n"/>
      <c r="E1532" s="50" t="n"/>
      <c r="F1532" s="50" t="n"/>
      <c r="G1532" s="50" t="n"/>
      <c r="H1532" s="50" t="n"/>
      <c r="I1532" s="50" t="n"/>
      <c r="J1532" s="50" t="n"/>
      <c r="K1532" s="50" t="n"/>
      <c r="L1532" s="50" t="n"/>
      <c r="M1532" s="50" t="n"/>
      <c r="N1532" s="50" t="n"/>
      <c r="O1532" s="51" t="n"/>
      <c r="P1532" s="50" t="n"/>
      <c r="Q1532" s="50" t="n"/>
      <c r="R1532" s="50" t="n"/>
      <c r="S1532" s="50" t="n"/>
      <c r="T1532" s="50" t="n"/>
      <c r="U1532" s="50" t="n"/>
      <c r="V1532" s="50" t="n"/>
      <c r="W1532" s="50" t="n"/>
      <c r="X1532" s="50" t="n"/>
      <c r="Y1532" s="51" t="n"/>
      <c r="Z1532" s="52" t="n"/>
      <c r="AA1532" s="50" t="n"/>
      <c r="AB1532" s="50" t="n"/>
      <c r="AC1532" s="61" t="n"/>
      <c r="AD1532" s="61" t="n"/>
      <c r="AE1532" s="50" t="n"/>
      <c r="AF1532" s="0" t="n"/>
      <c r="AG1532" s="0" t="n"/>
      <c r="AH1532" s="85">
        <f>IF(COUNTA(A1532:AG1532,AI1532,AL1532:AP1532)=0,"",IF(TRIM(A1532)="","AIR-ID REQUIRED",IF(OR(AND(K1532&lt;&gt;"",ISNA(MATCH(K1532,{"Yes","No","Unknown"},0))),AND(Q1532&lt;&gt;"",ISNA(MATCH(Q1532,{"Yes","No","Unknown"},0))),AND(R1532&lt;&gt;"",ISNA(MATCH(R1532,{"Yes","No","Unknown"},0))),AND(T1532&lt;&gt;"",ISNA(MATCH(T1532,{"Yes","No","Unknown"},0))),AND(J1532&lt;&gt;"",ISNA(MATCH(J1532,{"Improving","Stable","Deteriorating","New / Baseline","Not yet known"},0))),AND(Z1532&lt;&gt;"",ISNA(MATCH(Z1532,{"Open","Reviewed","Action Open","Escalated","Closed"},0))),AND(AG1532&lt;&gt;"",ISNA(MATCH(AG1532,{"UC-ID specific","Shared system baseline"},0))),AND(AI1532&lt;&gt;"",ISNA(MATCH(AI1532,{"Low","Medium","High","Critical"},0))),AND(AL1532&lt;&gt;"",COUNTIF(Lists!$A$3:$A$10,AL1532)=0),AND(AO1532&lt;&gt;"",ISNA(MATCH(AO1532,{"Operational monitoring","Performance review","Formal review"},0))),AND(AP1532&lt;&gt;"",ISNA(MATCH(AP1532,{"Raised per Monitoring and Review Plan","Not action-capable","Action-capable: raise not yet set"},0)))),"INVALID VALUE — use the dropdown list",IF(AND(AG1532="UC-ID specific",OR(AF1532="",AF1532="None")),"UC-ID REQUIRED",IF(OR(J1532="",K1532="",Q1532="",R1532="",T1532="",AL1532="",J1532="Not yet known",K1532="Unknown",Q1532="Unknown",R1532="Unknown",T1532="Unknown"),"UNKNOWN TO RESOLVE",IF(AND(K1532="Yes",OR(H1532="",I1532="",M1532="",N1532="",O1532="",P1532="",P1532="None",X1532="")),"BREACH ACTION INCOMPLETE",IF(AND(OR(K1532="Yes",Q1532="Yes"),AL1532="None"),"TRIGGER NOT RECORDED — select the E.4 trigger",IF(AND(OR(AND(AL1532&lt;&gt;"",AL1532&lt;&gt;"None"),R1532="Yes"),AM1532=""),"REASSESSMENT / CONSIDERATION REF REQUIRED",IF(AND(OR(R1532="Yes",T1532="Yes"),U1532=""),"GATE LOG EVENT ID REQUIRED",IF(OR(AND(D1532&lt;&gt;"",NOT(ISNUMBER(D1532))),AND(Y1532&lt;&gt;"",NOT(ISNUMBER(Y1532))),AND(ISNUMBER(D1532),ISNUMBER(Y1532),Y1532&lt;=D1532)),"DATE CHECK — Review and Next Review must be dates, Next after Review",IF(AND(ISNUMBER(AC1532),ISNUMBER(AD1532),AD1532&gt;AC1532),"SAMPLE EXCEEDS POPULATION",IF(AND(ISNUMBER(AD1532),ISNUMBER(AK1532),AD1532&lt;AK1532),"SAMPLE BELOW TIER MINIMUM",IF(AND(AI1532&lt;&gt;"",ISNUMBER(Y1532),AO1532=""),"REVIEW TYPE REQUIRED: operational, performance or formal (§6.4.4)",IF(AND(ISNUMBER(D1532),ISNUMBER(Y1532),AI1532&lt;&gt;"",Y1532-D1532&gt;IF(AI1532="Critical",31,IF(AI1532="High",IF(OR(AO1532="Operational monitoring",AO1532="Performance review"),31,92),IF(AI1532="Medium",IF(AO1532="Operational monitoring",31,IF(AO1532="Performance review",92,366)),366)))),"NEXT REVIEW EXCEEDS TIER CADENCE",IF(OR(AP1532="",AP1532="Action-capable: raise not yet set"),"AGENTIC CADENCE RAISE NOT SET (§6.4.4; size to be set by the Council)",IF(AND(Z1532="Closed",OR(D1532="",E1532="",G1532="",H1532="",I1532="",X1532="",Y1532="",AA1532="",AB1532="",NOT(ISNUMBER(AC1532)),NOT(ISNUMBER(AD1532)),AC1532&lt;1,AD1532&lt;1,AE1532="",AG1532="",AI1532="")),"CLOSURE EVIDENCE MISSING",IF(Z1532="Closed","Closure ready for independent review","Open / review")))))))))))))))))</f>
        <v/>
      </c>
      <c r="AI1532" s="0" t="n"/>
      <c r="AJ1532" s="0">
        <f>IF(AI1532="","",IF(AO1532="Operational monitoring",IF(AI1532="Low","Routine operational monitoring by the Service Owner",IF(AI1532="Medium","Monthly","Continuous (logged at least monthly)")),IF(AO1532="Performance review",IF(AI1532="Critical","At least monthly",IF(AI1532="High","Monthly",IF(AI1532="Medium","Quarterly","Annual"))),IF(AI1532="Critical","Continuous monitoring; formal review at least monthly",IF(AI1532="High","Quarterly","Annual")))))</f>
        <v/>
      </c>
      <c r="AK1532" s="0">
        <f>IF(OR(AI1532="",NOT(ISNUMBER(AC1532))),"",IF(OR(AI1532="Critical",AI1532="High"),MIN(AC1532,MAX(30,ROUNDUP(0.05*AC1532,0))),IF(AI1532="Medium",MIN(AC1532,20),MIN(AC1532,10))))</f>
        <v/>
      </c>
      <c r="AL1532" s="0" t="n"/>
      <c r="AM1532" s="0" t="n"/>
      <c r="AN1532" s="0" t="n"/>
      <c r="AO1532" s="0" t="n"/>
      <c r="AP1532" s="0" t="n"/>
    </row>
    <row r="1533">
      <c r="A1533" s="49" t="n"/>
      <c r="B1533" s="50" t="n"/>
      <c r="C1533" s="50" t="n"/>
      <c r="D1533" s="51" t="n"/>
      <c r="E1533" s="50" t="n"/>
      <c r="F1533" s="50" t="n"/>
      <c r="G1533" s="50" t="n"/>
      <c r="H1533" s="50" t="n"/>
      <c r="I1533" s="50" t="n"/>
      <c r="J1533" s="50" t="n"/>
      <c r="K1533" s="50" t="n"/>
      <c r="L1533" s="50" t="n"/>
      <c r="M1533" s="50" t="n"/>
      <c r="N1533" s="50" t="n"/>
      <c r="O1533" s="51" t="n"/>
      <c r="P1533" s="50" t="n"/>
      <c r="Q1533" s="50" t="n"/>
      <c r="R1533" s="50" t="n"/>
      <c r="S1533" s="50" t="n"/>
      <c r="T1533" s="50" t="n"/>
      <c r="U1533" s="50" t="n"/>
      <c r="V1533" s="50" t="n"/>
      <c r="W1533" s="50" t="n"/>
      <c r="X1533" s="50" t="n"/>
      <c r="Y1533" s="51" t="n"/>
      <c r="Z1533" s="52" t="n"/>
      <c r="AA1533" s="50" t="n"/>
      <c r="AB1533" s="50" t="n"/>
      <c r="AC1533" s="61" t="n"/>
      <c r="AD1533" s="61" t="n"/>
      <c r="AE1533" s="50" t="n"/>
      <c r="AF1533" s="0" t="n"/>
      <c r="AG1533" s="0" t="n"/>
      <c r="AH1533" s="85">
        <f>IF(COUNTA(A1533:AG1533,AI1533,AL1533:AP1533)=0,"",IF(TRIM(A1533)="","AIR-ID REQUIRED",IF(OR(AND(K1533&lt;&gt;"",ISNA(MATCH(K1533,{"Yes","No","Unknown"},0))),AND(Q1533&lt;&gt;"",ISNA(MATCH(Q1533,{"Yes","No","Unknown"},0))),AND(R1533&lt;&gt;"",ISNA(MATCH(R1533,{"Yes","No","Unknown"},0))),AND(T1533&lt;&gt;"",ISNA(MATCH(T1533,{"Yes","No","Unknown"},0))),AND(J1533&lt;&gt;"",ISNA(MATCH(J1533,{"Improving","Stable","Deteriorating","New / Baseline","Not yet known"},0))),AND(Z1533&lt;&gt;"",ISNA(MATCH(Z1533,{"Open","Reviewed","Action Open","Escalated","Closed"},0))),AND(AG1533&lt;&gt;"",ISNA(MATCH(AG1533,{"UC-ID specific","Shared system baseline"},0))),AND(AI1533&lt;&gt;"",ISNA(MATCH(AI1533,{"Low","Medium","High","Critical"},0))),AND(AL1533&lt;&gt;"",COUNTIF(Lists!$A$3:$A$10,AL1533)=0),AND(AO1533&lt;&gt;"",ISNA(MATCH(AO1533,{"Operational monitoring","Performance review","Formal review"},0))),AND(AP1533&lt;&gt;"",ISNA(MATCH(AP1533,{"Raised per Monitoring and Review Plan","Not action-capable","Action-capable: raise not yet set"},0)))),"INVALID VALUE — use the dropdown list",IF(AND(AG1533="UC-ID specific",OR(AF1533="",AF1533="None")),"UC-ID REQUIRED",IF(OR(J1533="",K1533="",Q1533="",R1533="",T1533="",AL1533="",J1533="Not yet known",K1533="Unknown",Q1533="Unknown",R1533="Unknown",T1533="Unknown"),"UNKNOWN TO RESOLVE",IF(AND(K1533="Yes",OR(H1533="",I1533="",M1533="",N1533="",O1533="",P1533="",P1533="None",X1533="")),"BREACH ACTION INCOMPLETE",IF(AND(OR(K1533="Yes",Q1533="Yes"),AL1533="None"),"TRIGGER NOT RECORDED — select the E.4 trigger",IF(AND(OR(AND(AL1533&lt;&gt;"",AL1533&lt;&gt;"None"),R1533="Yes"),AM1533=""),"REASSESSMENT / CONSIDERATION REF REQUIRED",IF(AND(OR(R1533="Yes",T1533="Yes"),U1533=""),"GATE LOG EVENT ID REQUIRED",IF(OR(AND(D1533&lt;&gt;"",NOT(ISNUMBER(D1533))),AND(Y1533&lt;&gt;"",NOT(ISNUMBER(Y1533))),AND(ISNUMBER(D1533),ISNUMBER(Y1533),Y1533&lt;=D1533)),"DATE CHECK — Review and Next Review must be dates, Next after Review",IF(AND(ISNUMBER(AC1533),ISNUMBER(AD1533),AD1533&gt;AC1533),"SAMPLE EXCEEDS POPULATION",IF(AND(ISNUMBER(AD1533),ISNUMBER(AK1533),AD1533&lt;AK1533),"SAMPLE BELOW TIER MINIMUM",IF(AND(AI1533&lt;&gt;"",ISNUMBER(Y1533),AO1533=""),"REVIEW TYPE REQUIRED: operational, performance or formal (§6.4.4)",IF(AND(ISNUMBER(D1533),ISNUMBER(Y1533),AI1533&lt;&gt;"",Y1533-D1533&gt;IF(AI1533="Critical",31,IF(AI1533="High",IF(OR(AO1533="Operational monitoring",AO1533="Performance review"),31,92),IF(AI1533="Medium",IF(AO1533="Operational monitoring",31,IF(AO1533="Performance review",92,366)),366)))),"NEXT REVIEW EXCEEDS TIER CADENCE",IF(OR(AP1533="",AP1533="Action-capable: raise not yet set"),"AGENTIC CADENCE RAISE NOT SET (§6.4.4; size to be set by the Council)",IF(AND(Z1533="Closed",OR(D1533="",E1533="",G1533="",H1533="",I1533="",X1533="",Y1533="",AA1533="",AB1533="",NOT(ISNUMBER(AC1533)),NOT(ISNUMBER(AD1533)),AC1533&lt;1,AD1533&lt;1,AE1533="",AG1533="",AI1533="")),"CLOSURE EVIDENCE MISSING",IF(Z1533="Closed","Closure ready for independent review","Open / review")))))))))))))))))</f>
        <v/>
      </c>
      <c r="AI1533" s="0" t="n"/>
      <c r="AJ1533" s="0">
        <f>IF(AI1533="","",IF(AO1533="Operational monitoring",IF(AI1533="Low","Routine operational monitoring by the Service Owner",IF(AI1533="Medium","Monthly","Continuous (logged at least monthly)")),IF(AO1533="Performance review",IF(AI1533="Critical","At least monthly",IF(AI1533="High","Monthly",IF(AI1533="Medium","Quarterly","Annual"))),IF(AI1533="Critical","Continuous monitoring; formal review at least monthly",IF(AI1533="High","Quarterly","Annual")))))</f>
        <v/>
      </c>
      <c r="AK1533" s="0">
        <f>IF(OR(AI1533="",NOT(ISNUMBER(AC1533))),"",IF(OR(AI1533="Critical",AI1533="High"),MIN(AC1533,MAX(30,ROUNDUP(0.05*AC1533,0))),IF(AI1533="Medium",MIN(AC1533,20),MIN(AC1533,10))))</f>
        <v/>
      </c>
      <c r="AL1533" s="0" t="n"/>
      <c r="AM1533" s="0" t="n"/>
      <c r="AN1533" s="0" t="n"/>
      <c r="AO1533" s="0" t="n"/>
      <c r="AP1533" s="0" t="n"/>
    </row>
    <row r="1534">
      <c r="A1534" s="49" t="n"/>
      <c r="B1534" s="50" t="n"/>
      <c r="C1534" s="50" t="n"/>
      <c r="D1534" s="51" t="n"/>
      <c r="E1534" s="50" t="n"/>
      <c r="F1534" s="50" t="n"/>
      <c r="G1534" s="50" t="n"/>
      <c r="H1534" s="50" t="n"/>
      <c r="I1534" s="50" t="n"/>
      <c r="J1534" s="50" t="n"/>
      <c r="K1534" s="50" t="n"/>
      <c r="L1534" s="50" t="n"/>
      <c r="M1534" s="50" t="n"/>
      <c r="N1534" s="50" t="n"/>
      <c r="O1534" s="51" t="n"/>
      <c r="P1534" s="50" t="n"/>
      <c r="Q1534" s="50" t="n"/>
      <c r="R1534" s="50" t="n"/>
      <c r="S1534" s="50" t="n"/>
      <c r="T1534" s="50" t="n"/>
      <c r="U1534" s="50" t="n"/>
      <c r="V1534" s="50" t="n"/>
      <c r="W1534" s="50" t="n"/>
      <c r="X1534" s="50" t="n"/>
      <c r="Y1534" s="51" t="n"/>
      <c r="Z1534" s="52" t="n"/>
      <c r="AA1534" s="50" t="n"/>
      <c r="AB1534" s="50" t="n"/>
      <c r="AC1534" s="61" t="n"/>
      <c r="AD1534" s="61" t="n"/>
      <c r="AE1534" s="50" t="n"/>
      <c r="AF1534" s="0" t="n"/>
      <c r="AG1534" s="0" t="n"/>
      <c r="AH1534" s="85">
        <f>IF(COUNTA(A1534:AG1534,AI1534,AL1534:AP1534)=0,"",IF(TRIM(A1534)="","AIR-ID REQUIRED",IF(OR(AND(K1534&lt;&gt;"",ISNA(MATCH(K1534,{"Yes","No","Unknown"},0))),AND(Q1534&lt;&gt;"",ISNA(MATCH(Q1534,{"Yes","No","Unknown"},0))),AND(R1534&lt;&gt;"",ISNA(MATCH(R1534,{"Yes","No","Unknown"},0))),AND(T1534&lt;&gt;"",ISNA(MATCH(T1534,{"Yes","No","Unknown"},0))),AND(J1534&lt;&gt;"",ISNA(MATCH(J1534,{"Improving","Stable","Deteriorating","New / Baseline","Not yet known"},0))),AND(Z1534&lt;&gt;"",ISNA(MATCH(Z1534,{"Open","Reviewed","Action Open","Escalated","Closed"},0))),AND(AG1534&lt;&gt;"",ISNA(MATCH(AG1534,{"UC-ID specific","Shared system baseline"},0))),AND(AI1534&lt;&gt;"",ISNA(MATCH(AI1534,{"Low","Medium","High","Critical"},0))),AND(AL1534&lt;&gt;"",COUNTIF(Lists!$A$3:$A$10,AL1534)=0),AND(AO1534&lt;&gt;"",ISNA(MATCH(AO1534,{"Operational monitoring","Performance review","Formal review"},0))),AND(AP1534&lt;&gt;"",ISNA(MATCH(AP1534,{"Raised per Monitoring and Review Plan","Not action-capable","Action-capable: raise not yet set"},0)))),"INVALID VALUE — use the dropdown list",IF(AND(AG1534="UC-ID specific",OR(AF1534="",AF1534="None")),"UC-ID REQUIRED",IF(OR(J1534="",K1534="",Q1534="",R1534="",T1534="",AL1534="",J1534="Not yet known",K1534="Unknown",Q1534="Unknown",R1534="Unknown",T1534="Unknown"),"UNKNOWN TO RESOLVE",IF(AND(K1534="Yes",OR(H1534="",I1534="",M1534="",N1534="",O1534="",P1534="",P1534="None",X1534="")),"BREACH ACTION INCOMPLETE",IF(AND(OR(K1534="Yes",Q1534="Yes"),AL1534="None"),"TRIGGER NOT RECORDED — select the E.4 trigger",IF(AND(OR(AND(AL1534&lt;&gt;"",AL1534&lt;&gt;"None"),R1534="Yes"),AM1534=""),"REASSESSMENT / CONSIDERATION REF REQUIRED",IF(AND(OR(R1534="Yes",T1534="Yes"),U1534=""),"GATE LOG EVENT ID REQUIRED",IF(OR(AND(D1534&lt;&gt;"",NOT(ISNUMBER(D1534))),AND(Y1534&lt;&gt;"",NOT(ISNUMBER(Y1534))),AND(ISNUMBER(D1534),ISNUMBER(Y1534),Y1534&lt;=D1534)),"DATE CHECK — Review and Next Review must be dates, Next after Review",IF(AND(ISNUMBER(AC1534),ISNUMBER(AD1534),AD1534&gt;AC1534),"SAMPLE EXCEEDS POPULATION",IF(AND(ISNUMBER(AD1534),ISNUMBER(AK1534),AD1534&lt;AK1534),"SAMPLE BELOW TIER MINIMUM",IF(AND(AI1534&lt;&gt;"",ISNUMBER(Y1534),AO1534=""),"REVIEW TYPE REQUIRED: operational, performance or formal (§6.4.4)",IF(AND(ISNUMBER(D1534),ISNUMBER(Y1534),AI1534&lt;&gt;"",Y1534-D1534&gt;IF(AI1534="Critical",31,IF(AI1534="High",IF(OR(AO1534="Operational monitoring",AO1534="Performance review"),31,92),IF(AI1534="Medium",IF(AO1534="Operational monitoring",31,IF(AO1534="Performance review",92,366)),366)))),"NEXT REVIEW EXCEEDS TIER CADENCE",IF(OR(AP1534="",AP1534="Action-capable: raise not yet set"),"AGENTIC CADENCE RAISE NOT SET (§6.4.4; size to be set by the Council)",IF(AND(Z1534="Closed",OR(D1534="",E1534="",G1534="",H1534="",I1534="",X1534="",Y1534="",AA1534="",AB1534="",NOT(ISNUMBER(AC1534)),NOT(ISNUMBER(AD1534)),AC1534&lt;1,AD1534&lt;1,AE1534="",AG1534="",AI1534="")),"CLOSURE EVIDENCE MISSING",IF(Z1534="Closed","Closure ready for independent review","Open / review")))))))))))))))))</f>
        <v/>
      </c>
      <c r="AI1534" s="0" t="n"/>
      <c r="AJ1534" s="0">
        <f>IF(AI1534="","",IF(AO1534="Operational monitoring",IF(AI1534="Low","Routine operational monitoring by the Service Owner",IF(AI1534="Medium","Monthly","Continuous (logged at least monthly)")),IF(AO1534="Performance review",IF(AI1534="Critical","At least monthly",IF(AI1534="High","Monthly",IF(AI1534="Medium","Quarterly","Annual"))),IF(AI1534="Critical","Continuous monitoring; formal review at least monthly",IF(AI1534="High","Quarterly","Annual")))))</f>
        <v/>
      </c>
      <c r="AK1534" s="0">
        <f>IF(OR(AI1534="",NOT(ISNUMBER(AC1534))),"",IF(OR(AI1534="Critical",AI1534="High"),MIN(AC1534,MAX(30,ROUNDUP(0.05*AC1534,0))),IF(AI1534="Medium",MIN(AC1534,20),MIN(AC1534,10))))</f>
        <v/>
      </c>
      <c r="AL1534" s="0" t="n"/>
      <c r="AM1534" s="0" t="n"/>
      <c r="AN1534" s="0" t="n"/>
      <c r="AO1534" s="0" t="n"/>
      <c r="AP1534" s="0" t="n"/>
    </row>
    <row r="1535">
      <c r="A1535" s="49" t="n"/>
      <c r="B1535" s="50" t="n"/>
      <c r="C1535" s="50" t="n"/>
      <c r="D1535" s="51" t="n"/>
      <c r="E1535" s="50" t="n"/>
      <c r="F1535" s="50" t="n"/>
      <c r="G1535" s="50" t="n"/>
      <c r="H1535" s="50" t="n"/>
      <c r="I1535" s="50" t="n"/>
      <c r="J1535" s="50" t="n"/>
      <c r="K1535" s="50" t="n"/>
      <c r="L1535" s="50" t="n"/>
      <c r="M1535" s="50" t="n"/>
      <c r="N1535" s="50" t="n"/>
      <c r="O1535" s="51" t="n"/>
      <c r="P1535" s="50" t="n"/>
      <c r="Q1535" s="50" t="n"/>
      <c r="R1535" s="50" t="n"/>
      <c r="S1535" s="50" t="n"/>
      <c r="T1535" s="50" t="n"/>
      <c r="U1535" s="50" t="n"/>
      <c r="V1535" s="50" t="n"/>
      <c r="W1535" s="50" t="n"/>
      <c r="X1535" s="50" t="n"/>
      <c r="Y1535" s="51" t="n"/>
      <c r="Z1535" s="52" t="n"/>
      <c r="AA1535" s="50" t="n"/>
      <c r="AB1535" s="50" t="n"/>
      <c r="AC1535" s="61" t="n"/>
      <c r="AD1535" s="61" t="n"/>
      <c r="AE1535" s="50" t="n"/>
      <c r="AF1535" s="0" t="n"/>
      <c r="AG1535" s="0" t="n"/>
      <c r="AH1535" s="85">
        <f>IF(COUNTA(A1535:AG1535,AI1535,AL1535:AP1535)=0,"",IF(TRIM(A1535)="","AIR-ID REQUIRED",IF(OR(AND(K1535&lt;&gt;"",ISNA(MATCH(K1535,{"Yes","No","Unknown"},0))),AND(Q1535&lt;&gt;"",ISNA(MATCH(Q1535,{"Yes","No","Unknown"},0))),AND(R1535&lt;&gt;"",ISNA(MATCH(R1535,{"Yes","No","Unknown"},0))),AND(T1535&lt;&gt;"",ISNA(MATCH(T1535,{"Yes","No","Unknown"},0))),AND(J1535&lt;&gt;"",ISNA(MATCH(J1535,{"Improving","Stable","Deteriorating","New / Baseline","Not yet known"},0))),AND(Z1535&lt;&gt;"",ISNA(MATCH(Z1535,{"Open","Reviewed","Action Open","Escalated","Closed"},0))),AND(AG1535&lt;&gt;"",ISNA(MATCH(AG1535,{"UC-ID specific","Shared system baseline"},0))),AND(AI1535&lt;&gt;"",ISNA(MATCH(AI1535,{"Low","Medium","High","Critical"},0))),AND(AL1535&lt;&gt;"",COUNTIF(Lists!$A$3:$A$10,AL1535)=0),AND(AO1535&lt;&gt;"",ISNA(MATCH(AO1535,{"Operational monitoring","Performance review","Formal review"},0))),AND(AP1535&lt;&gt;"",ISNA(MATCH(AP1535,{"Raised per Monitoring and Review Plan","Not action-capable","Action-capable: raise not yet set"},0)))),"INVALID VALUE — use the dropdown list",IF(AND(AG1535="UC-ID specific",OR(AF1535="",AF1535="None")),"UC-ID REQUIRED",IF(OR(J1535="",K1535="",Q1535="",R1535="",T1535="",AL1535="",J1535="Not yet known",K1535="Unknown",Q1535="Unknown",R1535="Unknown",T1535="Unknown"),"UNKNOWN TO RESOLVE",IF(AND(K1535="Yes",OR(H1535="",I1535="",M1535="",N1535="",O1535="",P1535="",P1535="None",X1535="")),"BREACH ACTION INCOMPLETE",IF(AND(OR(K1535="Yes",Q1535="Yes"),AL1535="None"),"TRIGGER NOT RECORDED — select the E.4 trigger",IF(AND(OR(AND(AL1535&lt;&gt;"",AL1535&lt;&gt;"None"),R1535="Yes"),AM1535=""),"REASSESSMENT / CONSIDERATION REF REQUIRED",IF(AND(OR(R1535="Yes",T1535="Yes"),U1535=""),"GATE LOG EVENT ID REQUIRED",IF(OR(AND(D1535&lt;&gt;"",NOT(ISNUMBER(D1535))),AND(Y1535&lt;&gt;"",NOT(ISNUMBER(Y1535))),AND(ISNUMBER(D1535),ISNUMBER(Y1535),Y1535&lt;=D1535)),"DATE CHECK — Review and Next Review must be dates, Next after Review",IF(AND(ISNUMBER(AC1535),ISNUMBER(AD1535),AD1535&gt;AC1535),"SAMPLE EXCEEDS POPULATION",IF(AND(ISNUMBER(AD1535),ISNUMBER(AK1535),AD1535&lt;AK1535),"SAMPLE BELOW TIER MINIMUM",IF(AND(AI1535&lt;&gt;"",ISNUMBER(Y1535),AO1535=""),"REVIEW TYPE REQUIRED: operational, performance or formal (§6.4.4)",IF(AND(ISNUMBER(D1535),ISNUMBER(Y1535),AI1535&lt;&gt;"",Y1535-D1535&gt;IF(AI1535="Critical",31,IF(AI1535="High",IF(OR(AO1535="Operational monitoring",AO1535="Performance review"),31,92),IF(AI1535="Medium",IF(AO1535="Operational monitoring",31,IF(AO1535="Performance review",92,366)),366)))),"NEXT REVIEW EXCEEDS TIER CADENCE",IF(OR(AP1535="",AP1535="Action-capable: raise not yet set"),"AGENTIC CADENCE RAISE NOT SET (§6.4.4; size to be set by the Council)",IF(AND(Z1535="Closed",OR(D1535="",E1535="",G1535="",H1535="",I1535="",X1535="",Y1535="",AA1535="",AB1535="",NOT(ISNUMBER(AC1535)),NOT(ISNUMBER(AD1535)),AC1535&lt;1,AD1535&lt;1,AE1535="",AG1535="",AI1535="")),"CLOSURE EVIDENCE MISSING",IF(Z1535="Closed","Closure ready for independent review","Open / review")))))))))))))))))</f>
        <v/>
      </c>
      <c r="AI1535" s="0" t="n"/>
      <c r="AJ1535" s="0">
        <f>IF(AI1535="","",IF(AO1535="Operational monitoring",IF(AI1535="Low","Routine operational monitoring by the Service Owner",IF(AI1535="Medium","Monthly","Continuous (logged at least monthly)")),IF(AO1535="Performance review",IF(AI1535="Critical","At least monthly",IF(AI1535="High","Monthly",IF(AI1535="Medium","Quarterly","Annual"))),IF(AI1535="Critical","Continuous monitoring; formal review at least monthly",IF(AI1535="High","Quarterly","Annual")))))</f>
        <v/>
      </c>
      <c r="AK1535" s="0">
        <f>IF(OR(AI1535="",NOT(ISNUMBER(AC1535))),"",IF(OR(AI1535="Critical",AI1535="High"),MIN(AC1535,MAX(30,ROUNDUP(0.05*AC1535,0))),IF(AI1535="Medium",MIN(AC1535,20),MIN(AC1535,10))))</f>
        <v/>
      </c>
      <c r="AL1535" s="0" t="n"/>
      <c r="AM1535" s="0" t="n"/>
      <c r="AN1535" s="0" t="n"/>
      <c r="AO1535" s="0" t="n"/>
      <c r="AP1535" s="0" t="n"/>
    </row>
    <row r="1536">
      <c r="A1536" s="49" t="n"/>
      <c r="B1536" s="50" t="n"/>
      <c r="C1536" s="50" t="n"/>
      <c r="D1536" s="51" t="n"/>
      <c r="E1536" s="50" t="n"/>
      <c r="F1536" s="50" t="n"/>
      <c r="G1536" s="50" t="n"/>
      <c r="H1536" s="50" t="n"/>
      <c r="I1536" s="50" t="n"/>
      <c r="J1536" s="50" t="n"/>
      <c r="K1536" s="50" t="n"/>
      <c r="L1536" s="50" t="n"/>
      <c r="M1536" s="50" t="n"/>
      <c r="N1536" s="50" t="n"/>
      <c r="O1536" s="51" t="n"/>
      <c r="P1536" s="50" t="n"/>
      <c r="Q1536" s="50" t="n"/>
      <c r="R1536" s="50" t="n"/>
      <c r="S1536" s="50" t="n"/>
      <c r="T1536" s="50" t="n"/>
      <c r="U1536" s="50" t="n"/>
      <c r="V1536" s="50" t="n"/>
      <c r="W1536" s="50" t="n"/>
      <c r="X1536" s="50" t="n"/>
      <c r="Y1536" s="51" t="n"/>
      <c r="Z1536" s="52" t="n"/>
      <c r="AA1536" s="50" t="n"/>
      <c r="AB1536" s="50" t="n"/>
      <c r="AC1536" s="61" t="n"/>
      <c r="AD1536" s="61" t="n"/>
      <c r="AE1536" s="50" t="n"/>
      <c r="AF1536" s="0" t="n"/>
      <c r="AG1536" s="0" t="n"/>
      <c r="AH1536" s="85">
        <f>IF(COUNTA(A1536:AG1536,AI1536,AL1536:AP1536)=0,"",IF(TRIM(A1536)="","AIR-ID REQUIRED",IF(OR(AND(K1536&lt;&gt;"",ISNA(MATCH(K1536,{"Yes","No","Unknown"},0))),AND(Q1536&lt;&gt;"",ISNA(MATCH(Q1536,{"Yes","No","Unknown"},0))),AND(R1536&lt;&gt;"",ISNA(MATCH(R1536,{"Yes","No","Unknown"},0))),AND(T1536&lt;&gt;"",ISNA(MATCH(T1536,{"Yes","No","Unknown"},0))),AND(J1536&lt;&gt;"",ISNA(MATCH(J1536,{"Improving","Stable","Deteriorating","New / Baseline","Not yet known"},0))),AND(Z1536&lt;&gt;"",ISNA(MATCH(Z1536,{"Open","Reviewed","Action Open","Escalated","Closed"},0))),AND(AG1536&lt;&gt;"",ISNA(MATCH(AG1536,{"UC-ID specific","Shared system baseline"},0))),AND(AI1536&lt;&gt;"",ISNA(MATCH(AI1536,{"Low","Medium","High","Critical"},0))),AND(AL1536&lt;&gt;"",COUNTIF(Lists!$A$3:$A$10,AL1536)=0),AND(AO1536&lt;&gt;"",ISNA(MATCH(AO1536,{"Operational monitoring","Performance review","Formal review"},0))),AND(AP1536&lt;&gt;"",ISNA(MATCH(AP1536,{"Raised per Monitoring and Review Plan","Not action-capable","Action-capable: raise not yet set"},0)))),"INVALID VALUE — use the dropdown list",IF(AND(AG1536="UC-ID specific",OR(AF1536="",AF1536="None")),"UC-ID REQUIRED",IF(OR(J1536="",K1536="",Q1536="",R1536="",T1536="",AL1536="",J1536="Not yet known",K1536="Unknown",Q1536="Unknown",R1536="Unknown",T1536="Unknown"),"UNKNOWN TO RESOLVE",IF(AND(K1536="Yes",OR(H1536="",I1536="",M1536="",N1536="",O1536="",P1536="",P1536="None",X1536="")),"BREACH ACTION INCOMPLETE",IF(AND(OR(K1536="Yes",Q1536="Yes"),AL1536="None"),"TRIGGER NOT RECORDED — select the E.4 trigger",IF(AND(OR(AND(AL1536&lt;&gt;"",AL1536&lt;&gt;"None"),R1536="Yes"),AM1536=""),"REASSESSMENT / CONSIDERATION REF REQUIRED",IF(AND(OR(R1536="Yes",T1536="Yes"),U1536=""),"GATE LOG EVENT ID REQUIRED",IF(OR(AND(D1536&lt;&gt;"",NOT(ISNUMBER(D1536))),AND(Y1536&lt;&gt;"",NOT(ISNUMBER(Y1536))),AND(ISNUMBER(D1536),ISNUMBER(Y1536),Y1536&lt;=D1536)),"DATE CHECK — Review and Next Review must be dates, Next after Review",IF(AND(ISNUMBER(AC1536),ISNUMBER(AD1536),AD1536&gt;AC1536),"SAMPLE EXCEEDS POPULATION",IF(AND(ISNUMBER(AD1536),ISNUMBER(AK1536),AD1536&lt;AK1536),"SAMPLE BELOW TIER MINIMUM",IF(AND(AI1536&lt;&gt;"",ISNUMBER(Y1536),AO1536=""),"REVIEW TYPE REQUIRED: operational, performance or formal (§6.4.4)",IF(AND(ISNUMBER(D1536),ISNUMBER(Y1536),AI1536&lt;&gt;"",Y1536-D1536&gt;IF(AI1536="Critical",31,IF(AI1536="High",IF(OR(AO1536="Operational monitoring",AO1536="Performance review"),31,92),IF(AI1536="Medium",IF(AO1536="Operational monitoring",31,IF(AO1536="Performance review",92,366)),366)))),"NEXT REVIEW EXCEEDS TIER CADENCE",IF(OR(AP1536="",AP1536="Action-capable: raise not yet set"),"AGENTIC CADENCE RAISE NOT SET (§6.4.4; size to be set by the Council)",IF(AND(Z1536="Closed",OR(D1536="",E1536="",G1536="",H1536="",I1536="",X1536="",Y1536="",AA1536="",AB1536="",NOT(ISNUMBER(AC1536)),NOT(ISNUMBER(AD1536)),AC1536&lt;1,AD1536&lt;1,AE1536="",AG1536="",AI1536="")),"CLOSURE EVIDENCE MISSING",IF(Z1536="Closed","Closure ready for independent review","Open / review")))))))))))))))))</f>
        <v/>
      </c>
      <c r="AI1536" s="0" t="n"/>
      <c r="AJ1536" s="0">
        <f>IF(AI1536="","",IF(AO1536="Operational monitoring",IF(AI1536="Low","Routine operational monitoring by the Service Owner",IF(AI1536="Medium","Monthly","Continuous (logged at least monthly)")),IF(AO1536="Performance review",IF(AI1536="Critical","At least monthly",IF(AI1536="High","Monthly",IF(AI1536="Medium","Quarterly","Annual"))),IF(AI1536="Critical","Continuous monitoring; formal review at least monthly",IF(AI1536="High","Quarterly","Annual")))))</f>
        <v/>
      </c>
      <c r="AK1536" s="0">
        <f>IF(OR(AI1536="",NOT(ISNUMBER(AC1536))),"",IF(OR(AI1536="Critical",AI1536="High"),MIN(AC1536,MAX(30,ROUNDUP(0.05*AC1536,0))),IF(AI1536="Medium",MIN(AC1536,20),MIN(AC1536,10))))</f>
        <v/>
      </c>
      <c r="AL1536" s="0" t="n"/>
      <c r="AM1536" s="0" t="n"/>
      <c r="AN1536" s="0" t="n"/>
      <c r="AO1536" s="0" t="n"/>
      <c r="AP1536" s="0" t="n"/>
    </row>
    <row r="1537">
      <c r="A1537" s="49" t="n"/>
      <c r="B1537" s="50" t="n"/>
      <c r="C1537" s="50" t="n"/>
      <c r="D1537" s="51" t="n"/>
      <c r="E1537" s="50" t="n"/>
      <c r="F1537" s="50" t="n"/>
      <c r="G1537" s="50" t="n"/>
      <c r="H1537" s="50" t="n"/>
      <c r="I1537" s="50" t="n"/>
      <c r="J1537" s="50" t="n"/>
      <c r="K1537" s="50" t="n"/>
      <c r="L1537" s="50" t="n"/>
      <c r="M1537" s="50" t="n"/>
      <c r="N1537" s="50" t="n"/>
      <c r="O1537" s="51" t="n"/>
      <c r="P1537" s="50" t="n"/>
      <c r="Q1537" s="50" t="n"/>
      <c r="R1537" s="50" t="n"/>
      <c r="S1537" s="50" t="n"/>
      <c r="T1537" s="50" t="n"/>
      <c r="U1537" s="50" t="n"/>
      <c r="V1537" s="50" t="n"/>
      <c r="W1537" s="50" t="n"/>
      <c r="X1537" s="50" t="n"/>
      <c r="Y1537" s="51" t="n"/>
      <c r="Z1537" s="52" t="n"/>
      <c r="AA1537" s="50" t="n"/>
      <c r="AB1537" s="50" t="n"/>
      <c r="AC1537" s="61" t="n"/>
      <c r="AD1537" s="61" t="n"/>
      <c r="AE1537" s="50" t="n"/>
      <c r="AF1537" s="0" t="n"/>
      <c r="AG1537" s="0" t="n"/>
      <c r="AH1537" s="85">
        <f>IF(COUNTA(A1537:AG1537,AI1537,AL1537:AP1537)=0,"",IF(TRIM(A1537)="","AIR-ID REQUIRED",IF(OR(AND(K1537&lt;&gt;"",ISNA(MATCH(K1537,{"Yes","No","Unknown"},0))),AND(Q1537&lt;&gt;"",ISNA(MATCH(Q1537,{"Yes","No","Unknown"},0))),AND(R1537&lt;&gt;"",ISNA(MATCH(R1537,{"Yes","No","Unknown"},0))),AND(T1537&lt;&gt;"",ISNA(MATCH(T1537,{"Yes","No","Unknown"},0))),AND(J1537&lt;&gt;"",ISNA(MATCH(J1537,{"Improving","Stable","Deteriorating","New / Baseline","Not yet known"},0))),AND(Z1537&lt;&gt;"",ISNA(MATCH(Z1537,{"Open","Reviewed","Action Open","Escalated","Closed"},0))),AND(AG1537&lt;&gt;"",ISNA(MATCH(AG1537,{"UC-ID specific","Shared system baseline"},0))),AND(AI1537&lt;&gt;"",ISNA(MATCH(AI1537,{"Low","Medium","High","Critical"},0))),AND(AL1537&lt;&gt;"",COUNTIF(Lists!$A$3:$A$10,AL1537)=0),AND(AO1537&lt;&gt;"",ISNA(MATCH(AO1537,{"Operational monitoring","Performance review","Formal review"},0))),AND(AP1537&lt;&gt;"",ISNA(MATCH(AP1537,{"Raised per Monitoring and Review Plan","Not action-capable","Action-capable: raise not yet set"},0)))),"INVALID VALUE — use the dropdown list",IF(AND(AG1537="UC-ID specific",OR(AF1537="",AF1537="None")),"UC-ID REQUIRED",IF(OR(J1537="",K1537="",Q1537="",R1537="",T1537="",AL1537="",J1537="Not yet known",K1537="Unknown",Q1537="Unknown",R1537="Unknown",T1537="Unknown"),"UNKNOWN TO RESOLVE",IF(AND(K1537="Yes",OR(H1537="",I1537="",M1537="",N1537="",O1537="",P1537="",P1537="None",X1537="")),"BREACH ACTION INCOMPLETE",IF(AND(OR(K1537="Yes",Q1537="Yes"),AL1537="None"),"TRIGGER NOT RECORDED — select the E.4 trigger",IF(AND(OR(AND(AL1537&lt;&gt;"",AL1537&lt;&gt;"None"),R1537="Yes"),AM1537=""),"REASSESSMENT / CONSIDERATION REF REQUIRED",IF(AND(OR(R1537="Yes",T1537="Yes"),U1537=""),"GATE LOG EVENT ID REQUIRED",IF(OR(AND(D1537&lt;&gt;"",NOT(ISNUMBER(D1537))),AND(Y1537&lt;&gt;"",NOT(ISNUMBER(Y1537))),AND(ISNUMBER(D1537),ISNUMBER(Y1537),Y1537&lt;=D1537)),"DATE CHECK — Review and Next Review must be dates, Next after Review",IF(AND(ISNUMBER(AC1537),ISNUMBER(AD1537),AD1537&gt;AC1537),"SAMPLE EXCEEDS POPULATION",IF(AND(ISNUMBER(AD1537),ISNUMBER(AK1537),AD1537&lt;AK1537),"SAMPLE BELOW TIER MINIMUM",IF(AND(AI1537&lt;&gt;"",ISNUMBER(Y1537),AO1537=""),"REVIEW TYPE REQUIRED: operational, performance or formal (§6.4.4)",IF(AND(ISNUMBER(D1537),ISNUMBER(Y1537),AI1537&lt;&gt;"",Y1537-D1537&gt;IF(AI1537="Critical",31,IF(AI1537="High",IF(OR(AO1537="Operational monitoring",AO1537="Performance review"),31,92),IF(AI1537="Medium",IF(AO1537="Operational monitoring",31,IF(AO1537="Performance review",92,366)),366)))),"NEXT REVIEW EXCEEDS TIER CADENCE",IF(OR(AP1537="",AP1537="Action-capable: raise not yet set"),"AGENTIC CADENCE RAISE NOT SET (§6.4.4; size to be set by the Council)",IF(AND(Z1537="Closed",OR(D1537="",E1537="",G1537="",H1537="",I1537="",X1537="",Y1537="",AA1537="",AB1537="",NOT(ISNUMBER(AC1537)),NOT(ISNUMBER(AD1537)),AC1537&lt;1,AD1537&lt;1,AE1537="",AG1537="",AI1537="")),"CLOSURE EVIDENCE MISSING",IF(Z1537="Closed","Closure ready for independent review","Open / review")))))))))))))))))</f>
        <v/>
      </c>
      <c r="AI1537" s="0" t="n"/>
      <c r="AJ1537" s="0">
        <f>IF(AI1537="","",IF(AO1537="Operational monitoring",IF(AI1537="Low","Routine operational monitoring by the Service Owner",IF(AI1537="Medium","Monthly","Continuous (logged at least monthly)")),IF(AO1537="Performance review",IF(AI1537="Critical","At least monthly",IF(AI1537="High","Monthly",IF(AI1537="Medium","Quarterly","Annual"))),IF(AI1537="Critical","Continuous monitoring; formal review at least monthly",IF(AI1537="High","Quarterly","Annual")))))</f>
        <v/>
      </c>
      <c r="AK1537" s="0">
        <f>IF(OR(AI1537="",NOT(ISNUMBER(AC1537))),"",IF(OR(AI1537="Critical",AI1537="High"),MIN(AC1537,MAX(30,ROUNDUP(0.05*AC1537,0))),IF(AI1537="Medium",MIN(AC1537,20),MIN(AC1537,10))))</f>
        <v/>
      </c>
      <c r="AL1537" s="0" t="n"/>
      <c r="AM1537" s="0" t="n"/>
      <c r="AN1537" s="0" t="n"/>
      <c r="AO1537" s="0" t="n"/>
      <c r="AP1537" s="0" t="n"/>
    </row>
    <row r="1538">
      <c r="A1538" s="49" t="n"/>
      <c r="B1538" s="50" t="n"/>
      <c r="C1538" s="50" t="n"/>
      <c r="D1538" s="51" t="n"/>
      <c r="E1538" s="50" t="n"/>
      <c r="F1538" s="50" t="n"/>
      <c r="G1538" s="50" t="n"/>
      <c r="H1538" s="50" t="n"/>
      <c r="I1538" s="50" t="n"/>
      <c r="J1538" s="50" t="n"/>
      <c r="K1538" s="50" t="n"/>
      <c r="L1538" s="50" t="n"/>
      <c r="M1538" s="50" t="n"/>
      <c r="N1538" s="50" t="n"/>
      <c r="O1538" s="51" t="n"/>
      <c r="P1538" s="50" t="n"/>
      <c r="Q1538" s="50" t="n"/>
      <c r="R1538" s="50" t="n"/>
      <c r="S1538" s="50" t="n"/>
      <c r="T1538" s="50" t="n"/>
      <c r="U1538" s="50" t="n"/>
      <c r="V1538" s="50" t="n"/>
      <c r="W1538" s="50" t="n"/>
      <c r="X1538" s="50" t="n"/>
      <c r="Y1538" s="51" t="n"/>
      <c r="Z1538" s="52" t="n"/>
      <c r="AA1538" s="50" t="n"/>
      <c r="AB1538" s="50" t="n"/>
      <c r="AC1538" s="61" t="n"/>
      <c r="AD1538" s="61" t="n"/>
      <c r="AE1538" s="50" t="n"/>
      <c r="AF1538" s="0" t="n"/>
      <c r="AG1538" s="0" t="n"/>
      <c r="AH1538" s="85">
        <f>IF(COUNTA(A1538:AG1538,AI1538,AL1538:AP1538)=0,"",IF(TRIM(A1538)="","AIR-ID REQUIRED",IF(OR(AND(K1538&lt;&gt;"",ISNA(MATCH(K1538,{"Yes","No","Unknown"},0))),AND(Q1538&lt;&gt;"",ISNA(MATCH(Q1538,{"Yes","No","Unknown"},0))),AND(R1538&lt;&gt;"",ISNA(MATCH(R1538,{"Yes","No","Unknown"},0))),AND(T1538&lt;&gt;"",ISNA(MATCH(T1538,{"Yes","No","Unknown"},0))),AND(J1538&lt;&gt;"",ISNA(MATCH(J1538,{"Improving","Stable","Deteriorating","New / Baseline","Not yet known"},0))),AND(Z1538&lt;&gt;"",ISNA(MATCH(Z1538,{"Open","Reviewed","Action Open","Escalated","Closed"},0))),AND(AG1538&lt;&gt;"",ISNA(MATCH(AG1538,{"UC-ID specific","Shared system baseline"},0))),AND(AI1538&lt;&gt;"",ISNA(MATCH(AI1538,{"Low","Medium","High","Critical"},0))),AND(AL1538&lt;&gt;"",COUNTIF(Lists!$A$3:$A$10,AL1538)=0),AND(AO1538&lt;&gt;"",ISNA(MATCH(AO1538,{"Operational monitoring","Performance review","Formal review"},0))),AND(AP1538&lt;&gt;"",ISNA(MATCH(AP1538,{"Raised per Monitoring and Review Plan","Not action-capable","Action-capable: raise not yet set"},0)))),"INVALID VALUE — use the dropdown list",IF(AND(AG1538="UC-ID specific",OR(AF1538="",AF1538="None")),"UC-ID REQUIRED",IF(OR(J1538="",K1538="",Q1538="",R1538="",T1538="",AL1538="",J1538="Not yet known",K1538="Unknown",Q1538="Unknown",R1538="Unknown",T1538="Unknown"),"UNKNOWN TO RESOLVE",IF(AND(K1538="Yes",OR(H1538="",I1538="",M1538="",N1538="",O1538="",P1538="",P1538="None",X1538="")),"BREACH ACTION INCOMPLETE",IF(AND(OR(K1538="Yes",Q1538="Yes"),AL1538="None"),"TRIGGER NOT RECORDED — select the E.4 trigger",IF(AND(OR(AND(AL1538&lt;&gt;"",AL1538&lt;&gt;"None"),R1538="Yes"),AM1538=""),"REASSESSMENT / CONSIDERATION REF REQUIRED",IF(AND(OR(R1538="Yes",T1538="Yes"),U1538=""),"GATE LOG EVENT ID REQUIRED",IF(OR(AND(D1538&lt;&gt;"",NOT(ISNUMBER(D1538))),AND(Y1538&lt;&gt;"",NOT(ISNUMBER(Y1538))),AND(ISNUMBER(D1538),ISNUMBER(Y1538),Y1538&lt;=D1538)),"DATE CHECK — Review and Next Review must be dates, Next after Review",IF(AND(ISNUMBER(AC1538),ISNUMBER(AD1538),AD1538&gt;AC1538),"SAMPLE EXCEEDS POPULATION",IF(AND(ISNUMBER(AD1538),ISNUMBER(AK1538),AD1538&lt;AK1538),"SAMPLE BELOW TIER MINIMUM",IF(AND(AI1538&lt;&gt;"",ISNUMBER(Y1538),AO1538=""),"REVIEW TYPE REQUIRED: operational, performance or formal (§6.4.4)",IF(AND(ISNUMBER(D1538),ISNUMBER(Y1538),AI1538&lt;&gt;"",Y1538-D1538&gt;IF(AI1538="Critical",31,IF(AI1538="High",IF(OR(AO1538="Operational monitoring",AO1538="Performance review"),31,92),IF(AI1538="Medium",IF(AO1538="Operational monitoring",31,IF(AO1538="Performance review",92,366)),366)))),"NEXT REVIEW EXCEEDS TIER CADENCE",IF(OR(AP1538="",AP1538="Action-capable: raise not yet set"),"AGENTIC CADENCE RAISE NOT SET (§6.4.4; size to be set by the Council)",IF(AND(Z1538="Closed",OR(D1538="",E1538="",G1538="",H1538="",I1538="",X1538="",Y1538="",AA1538="",AB1538="",NOT(ISNUMBER(AC1538)),NOT(ISNUMBER(AD1538)),AC1538&lt;1,AD1538&lt;1,AE1538="",AG1538="",AI1538="")),"CLOSURE EVIDENCE MISSING",IF(Z1538="Closed","Closure ready for independent review","Open / review")))))))))))))))))</f>
        <v/>
      </c>
      <c r="AI1538" s="0" t="n"/>
      <c r="AJ1538" s="0">
        <f>IF(AI1538="","",IF(AO1538="Operational monitoring",IF(AI1538="Low","Routine operational monitoring by the Service Owner",IF(AI1538="Medium","Monthly","Continuous (logged at least monthly)")),IF(AO1538="Performance review",IF(AI1538="Critical","At least monthly",IF(AI1538="High","Monthly",IF(AI1538="Medium","Quarterly","Annual"))),IF(AI1538="Critical","Continuous monitoring; formal review at least monthly",IF(AI1538="High","Quarterly","Annual")))))</f>
        <v/>
      </c>
      <c r="AK1538" s="0">
        <f>IF(OR(AI1538="",NOT(ISNUMBER(AC1538))),"",IF(OR(AI1538="Critical",AI1538="High"),MIN(AC1538,MAX(30,ROUNDUP(0.05*AC1538,0))),IF(AI1538="Medium",MIN(AC1538,20),MIN(AC1538,10))))</f>
        <v/>
      </c>
      <c r="AL1538" s="0" t="n"/>
      <c r="AM1538" s="0" t="n"/>
      <c r="AN1538" s="0" t="n"/>
      <c r="AO1538" s="0" t="n"/>
      <c r="AP1538" s="0" t="n"/>
    </row>
    <row r="1539">
      <c r="A1539" s="49" t="n"/>
      <c r="B1539" s="50" t="n"/>
      <c r="C1539" s="50" t="n"/>
      <c r="D1539" s="51" t="n"/>
      <c r="E1539" s="50" t="n"/>
      <c r="F1539" s="50" t="n"/>
      <c r="G1539" s="50" t="n"/>
      <c r="H1539" s="50" t="n"/>
      <c r="I1539" s="50" t="n"/>
      <c r="J1539" s="50" t="n"/>
      <c r="K1539" s="50" t="n"/>
      <c r="L1539" s="50" t="n"/>
      <c r="M1539" s="50" t="n"/>
      <c r="N1539" s="50" t="n"/>
      <c r="O1539" s="51" t="n"/>
      <c r="P1539" s="50" t="n"/>
      <c r="Q1539" s="50" t="n"/>
      <c r="R1539" s="50" t="n"/>
      <c r="S1539" s="50" t="n"/>
      <c r="T1539" s="50" t="n"/>
      <c r="U1539" s="50" t="n"/>
      <c r="V1539" s="50" t="n"/>
      <c r="W1539" s="50" t="n"/>
      <c r="X1539" s="50" t="n"/>
      <c r="Y1539" s="51" t="n"/>
      <c r="Z1539" s="52" t="n"/>
      <c r="AA1539" s="50" t="n"/>
      <c r="AB1539" s="50" t="n"/>
      <c r="AC1539" s="61" t="n"/>
      <c r="AD1539" s="61" t="n"/>
      <c r="AE1539" s="50" t="n"/>
      <c r="AF1539" s="0" t="n"/>
      <c r="AG1539" s="0" t="n"/>
      <c r="AH1539" s="85">
        <f>IF(COUNTA(A1539:AG1539,AI1539,AL1539:AP1539)=0,"",IF(TRIM(A1539)="","AIR-ID REQUIRED",IF(OR(AND(K1539&lt;&gt;"",ISNA(MATCH(K1539,{"Yes","No","Unknown"},0))),AND(Q1539&lt;&gt;"",ISNA(MATCH(Q1539,{"Yes","No","Unknown"},0))),AND(R1539&lt;&gt;"",ISNA(MATCH(R1539,{"Yes","No","Unknown"},0))),AND(T1539&lt;&gt;"",ISNA(MATCH(T1539,{"Yes","No","Unknown"},0))),AND(J1539&lt;&gt;"",ISNA(MATCH(J1539,{"Improving","Stable","Deteriorating","New / Baseline","Not yet known"},0))),AND(Z1539&lt;&gt;"",ISNA(MATCH(Z1539,{"Open","Reviewed","Action Open","Escalated","Closed"},0))),AND(AG1539&lt;&gt;"",ISNA(MATCH(AG1539,{"UC-ID specific","Shared system baseline"},0))),AND(AI1539&lt;&gt;"",ISNA(MATCH(AI1539,{"Low","Medium","High","Critical"},0))),AND(AL1539&lt;&gt;"",COUNTIF(Lists!$A$3:$A$10,AL1539)=0),AND(AO1539&lt;&gt;"",ISNA(MATCH(AO1539,{"Operational monitoring","Performance review","Formal review"},0))),AND(AP1539&lt;&gt;"",ISNA(MATCH(AP1539,{"Raised per Monitoring and Review Plan","Not action-capable","Action-capable: raise not yet set"},0)))),"INVALID VALUE — use the dropdown list",IF(AND(AG1539="UC-ID specific",OR(AF1539="",AF1539="None")),"UC-ID REQUIRED",IF(OR(J1539="",K1539="",Q1539="",R1539="",T1539="",AL1539="",J1539="Not yet known",K1539="Unknown",Q1539="Unknown",R1539="Unknown",T1539="Unknown"),"UNKNOWN TO RESOLVE",IF(AND(K1539="Yes",OR(H1539="",I1539="",M1539="",N1539="",O1539="",P1539="",P1539="None",X1539="")),"BREACH ACTION INCOMPLETE",IF(AND(OR(K1539="Yes",Q1539="Yes"),AL1539="None"),"TRIGGER NOT RECORDED — select the E.4 trigger",IF(AND(OR(AND(AL1539&lt;&gt;"",AL1539&lt;&gt;"None"),R1539="Yes"),AM1539=""),"REASSESSMENT / CONSIDERATION REF REQUIRED",IF(AND(OR(R1539="Yes",T1539="Yes"),U1539=""),"GATE LOG EVENT ID REQUIRED",IF(OR(AND(D1539&lt;&gt;"",NOT(ISNUMBER(D1539))),AND(Y1539&lt;&gt;"",NOT(ISNUMBER(Y1539))),AND(ISNUMBER(D1539),ISNUMBER(Y1539),Y1539&lt;=D1539)),"DATE CHECK — Review and Next Review must be dates, Next after Review",IF(AND(ISNUMBER(AC1539),ISNUMBER(AD1539),AD1539&gt;AC1539),"SAMPLE EXCEEDS POPULATION",IF(AND(ISNUMBER(AD1539),ISNUMBER(AK1539),AD1539&lt;AK1539),"SAMPLE BELOW TIER MINIMUM",IF(AND(AI1539&lt;&gt;"",ISNUMBER(Y1539),AO1539=""),"REVIEW TYPE REQUIRED: operational, performance or formal (§6.4.4)",IF(AND(ISNUMBER(D1539),ISNUMBER(Y1539),AI1539&lt;&gt;"",Y1539-D1539&gt;IF(AI1539="Critical",31,IF(AI1539="High",IF(OR(AO1539="Operational monitoring",AO1539="Performance review"),31,92),IF(AI1539="Medium",IF(AO1539="Operational monitoring",31,IF(AO1539="Performance review",92,366)),366)))),"NEXT REVIEW EXCEEDS TIER CADENCE",IF(OR(AP1539="",AP1539="Action-capable: raise not yet set"),"AGENTIC CADENCE RAISE NOT SET (§6.4.4; size to be set by the Council)",IF(AND(Z1539="Closed",OR(D1539="",E1539="",G1539="",H1539="",I1539="",X1539="",Y1539="",AA1539="",AB1539="",NOT(ISNUMBER(AC1539)),NOT(ISNUMBER(AD1539)),AC1539&lt;1,AD1539&lt;1,AE1539="",AG1539="",AI1539="")),"CLOSURE EVIDENCE MISSING",IF(Z1539="Closed","Closure ready for independent review","Open / review")))))))))))))))))</f>
        <v/>
      </c>
      <c r="AI1539" s="0" t="n"/>
      <c r="AJ1539" s="0">
        <f>IF(AI1539="","",IF(AO1539="Operational monitoring",IF(AI1539="Low","Routine operational monitoring by the Service Owner",IF(AI1539="Medium","Monthly","Continuous (logged at least monthly)")),IF(AO1539="Performance review",IF(AI1539="Critical","At least monthly",IF(AI1539="High","Monthly",IF(AI1539="Medium","Quarterly","Annual"))),IF(AI1539="Critical","Continuous monitoring; formal review at least monthly",IF(AI1539="High","Quarterly","Annual")))))</f>
        <v/>
      </c>
      <c r="AK1539" s="0">
        <f>IF(OR(AI1539="",NOT(ISNUMBER(AC1539))),"",IF(OR(AI1539="Critical",AI1539="High"),MIN(AC1539,MAX(30,ROUNDUP(0.05*AC1539,0))),IF(AI1539="Medium",MIN(AC1539,20),MIN(AC1539,10))))</f>
        <v/>
      </c>
      <c r="AL1539" s="0" t="n"/>
      <c r="AM1539" s="0" t="n"/>
      <c r="AN1539" s="0" t="n"/>
      <c r="AO1539" s="0" t="n"/>
      <c r="AP1539" s="0" t="n"/>
    </row>
    <row r="1540">
      <c r="A1540" s="49" t="n"/>
      <c r="B1540" s="50" t="n"/>
      <c r="C1540" s="50" t="n"/>
      <c r="D1540" s="51" t="n"/>
      <c r="E1540" s="50" t="n"/>
      <c r="F1540" s="50" t="n"/>
      <c r="G1540" s="50" t="n"/>
      <c r="H1540" s="50" t="n"/>
      <c r="I1540" s="50" t="n"/>
      <c r="J1540" s="50" t="n"/>
      <c r="K1540" s="50" t="n"/>
      <c r="L1540" s="50" t="n"/>
      <c r="M1540" s="50" t="n"/>
      <c r="N1540" s="50" t="n"/>
      <c r="O1540" s="51" t="n"/>
      <c r="P1540" s="50" t="n"/>
      <c r="Q1540" s="50" t="n"/>
      <c r="R1540" s="50" t="n"/>
      <c r="S1540" s="50" t="n"/>
      <c r="T1540" s="50" t="n"/>
      <c r="U1540" s="50" t="n"/>
      <c r="V1540" s="50" t="n"/>
      <c r="W1540" s="50" t="n"/>
      <c r="X1540" s="50" t="n"/>
      <c r="Y1540" s="51" t="n"/>
      <c r="Z1540" s="52" t="n"/>
      <c r="AA1540" s="50" t="n"/>
      <c r="AB1540" s="50" t="n"/>
      <c r="AC1540" s="61" t="n"/>
      <c r="AD1540" s="61" t="n"/>
      <c r="AE1540" s="50" t="n"/>
      <c r="AF1540" s="0" t="n"/>
      <c r="AG1540" s="0" t="n"/>
      <c r="AH1540" s="85">
        <f>IF(COUNTA(A1540:AG1540,AI1540,AL1540:AP1540)=0,"",IF(TRIM(A1540)="","AIR-ID REQUIRED",IF(OR(AND(K1540&lt;&gt;"",ISNA(MATCH(K1540,{"Yes","No","Unknown"},0))),AND(Q1540&lt;&gt;"",ISNA(MATCH(Q1540,{"Yes","No","Unknown"},0))),AND(R1540&lt;&gt;"",ISNA(MATCH(R1540,{"Yes","No","Unknown"},0))),AND(T1540&lt;&gt;"",ISNA(MATCH(T1540,{"Yes","No","Unknown"},0))),AND(J1540&lt;&gt;"",ISNA(MATCH(J1540,{"Improving","Stable","Deteriorating","New / Baseline","Not yet known"},0))),AND(Z1540&lt;&gt;"",ISNA(MATCH(Z1540,{"Open","Reviewed","Action Open","Escalated","Closed"},0))),AND(AG1540&lt;&gt;"",ISNA(MATCH(AG1540,{"UC-ID specific","Shared system baseline"},0))),AND(AI1540&lt;&gt;"",ISNA(MATCH(AI1540,{"Low","Medium","High","Critical"},0))),AND(AL1540&lt;&gt;"",COUNTIF(Lists!$A$3:$A$10,AL1540)=0),AND(AO1540&lt;&gt;"",ISNA(MATCH(AO1540,{"Operational monitoring","Performance review","Formal review"},0))),AND(AP1540&lt;&gt;"",ISNA(MATCH(AP1540,{"Raised per Monitoring and Review Plan","Not action-capable","Action-capable: raise not yet set"},0)))),"INVALID VALUE — use the dropdown list",IF(AND(AG1540="UC-ID specific",OR(AF1540="",AF1540="None")),"UC-ID REQUIRED",IF(OR(J1540="",K1540="",Q1540="",R1540="",T1540="",AL1540="",J1540="Not yet known",K1540="Unknown",Q1540="Unknown",R1540="Unknown",T1540="Unknown"),"UNKNOWN TO RESOLVE",IF(AND(K1540="Yes",OR(H1540="",I1540="",M1540="",N1540="",O1540="",P1540="",P1540="None",X1540="")),"BREACH ACTION INCOMPLETE",IF(AND(OR(K1540="Yes",Q1540="Yes"),AL1540="None"),"TRIGGER NOT RECORDED — select the E.4 trigger",IF(AND(OR(AND(AL1540&lt;&gt;"",AL1540&lt;&gt;"None"),R1540="Yes"),AM1540=""),"REASSESSMENT / CONSIDERATION REF REQUIRED",IF(AND(OR(R1540="Yes",T1540="Yes"),U1540=""),"GATE LOG EVENT ID REQUIRED",IF(OR(AND(D1540&lt;&gt;"",NOT(ISNUMBER(D1540))),AND(Y1540&lt;&gt;"",NOT(ISNUMBER(Y1540))),AND(ISNUMBER(D1540),ISNUMBER(Y1540),Y1540&lt;=D1540)),"DATE CHECK — Review and Next Review must be dates, Next after Review",IF(AND(ISNUMBER(AC1540),ISNUMBER(AD1540),AD1540&gt;AC1540),"SAMPLE EXCEEDS POPULATION",IF(AND(ISNUMBER(AD1540),ISNUMBER(AK1540),AD1540&lt;AK1540),"SAMPLE BELOW TIER MINIMUM",IF(AND(AI1540&lt;&gt;"",ISNUMBER(Y1540),AO1540=""),"REVIEW TYPE REQUIRED: operational, performance or formal (§6.4.4)",IF(AND(ISNUMBER(D1540),ISNUMBER(Y1540),AI1540&lt;&gt;"",Y1540-D1540&gt;IF(AI1540="Critical",31,IF(AI1540="High",IF(OR(AO1540="Operational monitoring",AO1540="Performance review"),31,92),IF(AI1540="Medium",IF(AO1540="Operational monitoring",31,IF(AO1540="Performance review",92,366)),366)))),"NEXT REVIEW EXCEEDS TIER CADENCE",IF(OR(AP1540="",AP1540="Action-capable: raise not yet set"),"AGENTIC CADENCE RAISE NOT SET (§6.4.4; size to be set by the Council)",IF(AND(Z1540="Closed",OR(D1540="",E1540="",G1540="",H1540="",I1540="",X1540="",Y1540="",AA1540="",AB1540="",NOT(ISNUMBER(AC1540)),NOT(ISNUMBER(AD1540)),AC1540&lt;1,AD1540&lt;1,AE1540="",AG1540="",AI1540="")),"CLOSURE EVIDENCE MISSING",IF(Z1540="Closed","Closure ready for independent review","Open / review")))))))))))))))))</f>
        <v/>
      </c>
      <c r="AI1540" s="0" t="n"/>
      <c r="AJ1540" s="0">
        <f>IF(AI1540="","",IF(AO1540="Operational monitoring",IF(AI1540="Low","Routine operational monitoring by the Service Owner",IF(AI1540="Medium","Monthly","Continuous (logged at least monthly)")),IF(AO1540="Performance review",IF(AI1540="Critical","At least monthly",IF(AI1540="High","Monthly",IF(AI1540="Medium","Quarterly","Annual"))),IF(AI1540="Critical","Continuous monitoring; formal review at least monthly",IF(AI1540="High","Quarterly","Annual")))))</f>
        <v/>
      </c>
      <c r="AK1540" s="0">
        <f>IF(OR(AI1540="",NOT(ISNUMBER(AC1540))),"",IF(OR(AI1540="Critical",AI1540="High"),MIN(AC1540,MAX(30,ROUNDUP(0.05*AC1540,0))),IF(AI1540="Medium",MIN(AC1540,20),MIN(AC1540,10))))</f>
        <v/>
      </c>
      <c r="AL1540" s="0" t="n"/>
      <c r="AM1540" s="0" t="n"/>
      <c r="AN1540" s="0" t="n"/>
      <c r="AO1540" s="0" t="n"/>
      <c r="AP1540" s="0" t="n"/>
    </row>
    <row r="1541">
      <c r="A1541" s="49" t="n"/>
      <c r="B1541" s="50" t="n"/>
      <c r="C1541" s="50" t="n"/>
      <c r="D1541" s="51" t="n"/>
      <c r="E1541" s="50" t="n"/>
      <c r="F1541" s="50" t="n"/>
      <c r="G1541" s="50" t="n"/>
      <c r="H1541" s="50" t="n"/>
      <c r="I1541" s="50" t="n"/>
      <c r="J1541" s="50" t="n"/>
      <c r="K1541" s="50" t="n"/>
      <c r="L1541" s="50" t="n"/>
      <c r="M1541" s="50" t="n"/>
      <c r="N1541" s="50" t="n"/>
      <c r="O1541" s="51" t="n"/>
      <c r="P1541" s="50" t="n"/>
      <c r="Q1541" s="50" t="n"/>
      <c r="R1541" s="50" t="n"/>
      <c r="S1541" s="50" t="n"/>
      <c r="T1541" s="50" t="n"/>
      <c r="U1541" s="50" t="n"/>
      <c r="V1541" s="50" t="n"/>
      <c r="W1541" s="50" t="n"/>
      <c r="X1541" s="50" t="n"/>
      <c r="Y1541" s="51" t="n"/>
      <c r="Z1541" s="52" t="n"/>
      <c r="AA1541" s="50" t="n"/>
      <c r="AB1541" s="50" t="n"/>
      <c r="AC1541" s="61" t="n"/>
      <c r="AD1541" s="61" t="n"/>
      <c r="AE1541" s="50" t="n"/>
      <c r="AF1541" s="0" t="n"/>
      <c r="AG1541" s="0" t="n"/>
      <c r="AH1541" s="85">
        <f>IF(COUNTA(A1541:AG1541,AI1541,AL1541:AP1541)=0,"",IF(TRIM(A1541)="","AIR-ID REQUIRED",IF(OR(AND(K1541&lt;&gt;"",ISNA(MATCH(K1541,{"Yes","No","Unknown"},0))),AND(Q1541&lt;&gt;"",ISNA(MATCH(Q1541,{"Yes","No","Unknown"},0))),AND(R1541&lt;&gt;"",ISNA(MATCH(R1541,{"Yes","No","Unknown"},0))),AND(T1541&lt;&gt;"",ISNA(MATCH(T1541,{"Yes","No","Unknown"},0))),AND(J1541&lt;&gt;"",ISNA(MATCH(J1541,{"Improving","Stable","Deteriorating","New / Baseline","Not yet known"},0))),AND(Z1541&lt;&gt;"",ISNA(MATCH(Z1541,{"Open","Reviewed","Action Open","Escalated","Closed"},0))),AND(AG1541&lt;&gt;"",ISNA(MATCH(AG1541,{"UC-ID specific","Shared system baseline"},0))),AND(AI1541&lt;&gt;"",ISNA(MATCH(AI1541,{"Low","Medium","High","Critical"},0))),AND(AL1541&lt;&gt;"",COUNTIF(Lists!$A$3:$A$10,AL1541)=0),AND(AO1541&lt;&gt;"",ISNA(MATCH(AO1541,{"Operational monitoring","Performance review","Formal review"},0))),AND(AP1541&lt;&gt;"",ISNA(MATCH(AP1541,{"Raised per Monitoring and Review Plan","Not action-capable","Action-capable: raise not yet set"},0)))),"INVALID VALUE — use the dropdown list",IF(AND(AG1541="UC-ID specific",OR(AF1541="",AF1541="None")),"UC-ID REQUIRED",IF(OR(J1541="",K1541="",Q1541="",R1541="",T1541="",AL1541="",J1541="Not yet known",K1541="Unknown",Q1541="Unknown",R1541="Unknown",T1541="Unknown"),"UNKNOWN TO RESOLVE",IF(AND(K1541="Yes",OR(H1541="",I1541="",M1541="",N1541="",O1541="",P1541="",P1541="None",X1541="")),"BREACH ACTION INCOMPLETE",IF(AND(OR(K1541="Yes",Q1541="Yes"),AL1541="None"),"TRIGGER NOT RECORDED — select the E.4 trigger",IF(AND(OR(AND(AL1541&lt;&gt;"",AL1541&lt;&gt;"None"),R1541="Yes"),AM1541=""),"REASSESSMENT / CONSIDERATION REF REQUIRED",IF(AND(OR(R1541="Yes",T1541="Yes"),U1541=""),"GATE LOG EVENT ID REQUIRED",IF(OR(AND(D1541&lt;&gt;"",NOT(ISNUMBER(D1541))),AND(Y1541&lt;&gt;"",NOT(ISNUMBER(Y1541))),AND(ISNUMBER(D1541),ISNUMBER(Y1541),Y1541&lt;=D1541)),"DATE CHECK — Review and Next Review must be dates, Next after Review",IF(AND(ISNUMBER(AC1541),ISNUMBER(AD1541),AD1541&gt;AC1541),"SAMPLE EXCEEDS POPULATION",IF(AND(ISNUMBER(AD1541),ISNUMBER(AK1541),AD1541&lt;AK1541),"SAMPLE BELOW TIER MINIMUM",IF(AND(AI1541&lt;&gt;"",ISNUMBER(Y1541),AO1541=""),"REVIEW TYPE REQUIRED: operational, performance or formal (§6.4.4)",IF(AND(ISNUMBER(D1541),ISNUMBER(Y1541),AI1541&lt;&gt;"",Y1541-D1541&gt;IF(AI1541="Critical",31,IF(AI1541="High",IF(OR(AO1541="Operational monitoring",AO1541="Performance review"),31,92),IF(AI1541="Medium",IF(AO1541="Operational monitoring",31,IF(AO1541="Performance review",92,366)),366)))),"NEXT REVIEW EXCEEDS TIER CADENCE",IF(OR(AP1541="",AP1541="Action-capable: raise not yet set"),"AGENTIC CADENCE RAISE NOT SET (§6.4.4; size to be set by the Council)",IF(AND(Z1541="Closed",OR(D1541="",E1541="",G1541="",H1541="",I1541="",X1541="",Y1541="",AA1541="",AB1541="",NOT(ISNUMBER(AC1541)),NOT(ISNUMBER(AD1541)),AC1541&lt;1,AD1541&lt;1,AE1541="",AG1541="",AI1541="")),"CLOSURE EVIDENCE MISSING",IF(Z1541="Closed","Closure ready for independent review","Open / review")))))))))))))))))</f>
        <v/>
      </c>
      <c r="AI1541" s="0" t="n"/>
      <c r="AJ1541" s="0">
        <f>IF(AI1541="","",IF(AO1541="Operational monitoring",IF(AI1541="Low","Routine operational monitoring by the Service Owner",IF(AI1541="Medium","Monthly","Continuous (logged at least monthly)")),IF(AO1541="Performance review",IF(AI1541="Critical","At least monthly",IF(AI1541="High","Monthly",IF(AI1541="Medium","Quarterly","Annual"))),IF(AI1541="Critical","Continuous monitoring; formal review at least monthly",IF(AI1541="High","Quarterly","Annual")))))</f>
        <v/>
      </c>
      <c r="AK1541" s="0">
        <f>IF(OR(AI1541="",NOT(ISNUMBER(AC1541))),"",IF(OR(AI1541="Critical",AI1541="High"),MIN(AC1541,MAX(30,ROUNDUP(0.05*AC1541,0))),IF(AI1541="Medium",MIN(AC1541,20),MIN(AC1541,10))))</f>
        <v/>
      </c>
      <c r="AL1541" s="0" t="n"/>
      <c r="AM1541" s="0" t="n"/>
      <c r="AN1541" s="0" t="n"/>
      <c r="AO1541" s="0" t="n"/>
      <c r="AP1541" s="0" t="n"/>
    </row>
    <row r="1542">
      <c r="A1542" s="49" t="n"/>
      <c r="B1542" s="50" t="n"/>
      <c r="C1542" s="50" t="n"/>
      <c r="D1542" s="51" t="n"/>
      <c r="E1542" s="50" t="n"/>
      <c r="F1542" s="50" t="n"/>
      <c r="G1542" s="50" t="n"/>
      <c r="H1542" s="50" t="n"/>
      <c r="I1542" s="50" t="n"/>
      <c r="J1542" s="50" t="n"/>
      <c r="K1542" s="50" t="n"/>
      <c r="L1542" s="50" t="n"/>
      <c r="M1542" s="50" t="n"/>
      <c r="N1542" s="50" t="n"/>
      <c r="O1542" s="51" t="n"/>
      <c r="P1542" s="50" t="n"/>
      <c r="Q1542" s="50" t="n"/>
      <c r="R1542" s="50" t="n"/>
      <c r="S1542" s="50" t="n"/>
      <c r="T1542" s="50" t="n"/>
      <c r="U1542" s="50" t="n"/>
      <c r="V1542" s="50" t="n"/>
      <c r="W1542" s="50" t="n"/>
      <c r="X1542" s="50" t="n"/>
      <c r="Y1542" s="51" t="n"/>
      <c r="Z1542" s="52" t="n"/>
      <c r="AA1542" s="50" t="n"/>
      <c r="AB1542" s="50" t="n"/>
      <c r="AC1542" s="61" t="n"/>
      <c r="AD1542" s="61" t="n"/>
      <c r="AE1542" s="50" t="n"/>
      <c r="AF1542" s="0" t="n"/>
      <c r="AG1542" s="0" t="n"/>
      <c r="AH1542" s="85">
        <f>IF(COUNTA(A1542:AG1542,AI1542,AL1542:AP1542)=0,"",IF(TRIM(A1542)="","AIR-ID REQUIRED",IF(OR(AND(K1542&lt;&gt;"",ISNA(MATCH(K1542,{"Yes","No","Unknown"},0))),AND(Q1542&lt;&gt;"",ISNA(MATCH(Q1542,{"Yes","No","Unknown"},0))),AND(R1542&lt;&gt;"",ISNA(MATCH(R1542,{"Yes","No","Unknown"},0))),AND(T1542&lt;&gt;"",ISNA(MATCH(T1542,{"Yes","No","Unknown"},0))),AND(J1542&lt;&gt;"",ISNA(MATCH(J1542,{"Improving","Stable","Deteriorating","New / Baseline","Not yet known"},0))),AND(Z1542&lt;&gt;"",ISNA(MATCH(Z1542,{"Open","Reviewed","Action Open","Escalated","Closed"},0))),AND(AG1542&lt;&gt;"",ISNA(MATCH(AG1542,{"UC-ID specific","Shared system baseline"},0))),AND(AI1542&lt;&gt;"",ISNA(MATCH(AI1542,{"Low","Medium","High","Critical"},0))),AND(AL1542&lt;&gt;"",COUNTIF(Lists!$A$3:$A$10,AL1542)=0),AND(AO1542&lt;&gt;"",ISNA(MATCH(AO1542,{"Operational monitoring","Performance review","Formal review"},0))),AND(AP1542&lt;&gt;"",ISNA(MATCH(AP1542,{"Raised per Monitoring and Review Plan","Not action-capable","Action-capable: raise not yet set"},0)))),"INVALID VALUE — use the dropdown list",IF(AND(AG1542="UC-ID specific",OR(AF1542="",AF1542="None")),"UC-ID REQUIRED",IF(OR(J1542="",K1542="",Q1542="",R1542="",T1542="",AL1542="",J1542="Not yet known",K1542="Unknown",Q1542="Unknown",R1542="Unknown",T1542="Unknown"),"UNKNOWN TO RESOLVE",IF(AND(K1542="Yes",OR(H1542="",I1542="",M1542="",N1542="",O1542="",P1542="",P1542="None",X1542="")),"BREACH ACTION INCOMPLETE",IF(AND(OR(K1542="Yes",Q1542="Yes"),AL1542="None"),"TRIGGER NOT RECORDED — select the E.4 trigger",IF(AND(OR(AND(AL1542&lt;&gt;"",AL1542&lt;&gt;"None"),R1542="Yes"),AM1542=""),"REASSESSMENT / CONSIDERATION REF REQUIRED",IF(AND(OR(R1542="Yes",T1542="Yes"),U1542=""),"GATE LOG EVENT ID REQUIRED",IF(OR(AND(D1542&lt;&gt;"",NOT(ISNUMBER(D1542))),AND(Y1542&lt;&gt;"",NOT(ISNUMBER(Y1542))),AND(ISNUMBER(D1542),ISNUMBER(Y1542),Y1542&lt;=D1542)),"DATE CHECK — Review and Next Review must be dates, Next after Review",IF(AND(ISNUMBER(AC1542),ISNUMBER(AD1542),AD1542&gt;AC1542),"SAMPLE EXCEEDS POPULATION",IF(AND(ISNUMBER(AD1542),ISNUMBER(AK1542),AD1542&lt;AK1542),"SAMPLE BELOW TIER MINIMUM",IF(AND(AI1542&lt;&gt;"",ISNUMBER(Y1542),AO1542=""),"REVIEW TYPE REQUIRED: operational, performance or formal (§6.4.4)",IF(AND(ISNUMBER(D1542),ISNUMBER(Y1542),AI1542&lt;&gt;"",Y1542-D1542&gt;IF(AI1542="Critical",31,IF(AI1542="High",IF(OR(AO1542="Operational monitoring",AO1542="Performance review"),31,92),IF(AI1542="Medium",IF(AO1542="Operational monitoring",31,IF(AO1542="Performance review",92,366)),366)))),"NEXT REVIEW EXCEEDS TIER CADENCE",IF(OR(AP1542="",AP1542="Action-capable: raise not yet set"),"AGENTIC CADENCE RAISE NOT SET (§6.4.4; size to be set by the Council)",IF(AND(Z1542="Closed",OR(D1542="",E1542="",G1542="",H1542="",I1542="",X1542="",Y1542="",AA1542="",AB1542="",NOT(ISNUMBER(AC1542)),NOT(ISNUMBER(AD1542)),AC1542&lt;1,AD1542&lt;1,AE1542="",AG1542="",AI1542="")),"CLOSURE EVIDENCE MISSING",IF(Z1542="Closed","Closure ready for independent review","Open / review")))))))))))))))))</f>
        <v/>
      </c>
      <c r="AI1542" s="0" t="n"/>
      <c r="AJ1542" s="0">
        <f>IF(AI1542="","",IF(AO1542="Operational monitoring",IF(AI1542="Low","Routine operational monitoring by the Service Owner",IF(AI1542="Medium","Monthly","Continuous (logged at least monthly)")),IF(AO1542="Performance review",IF(AI1542="Critical","At least monthly",IF(AI1542="High","Monthly",IF(AI1542="Medium","Quarterly","Annual"))),IF(AI1542="Critical","Continuous monitoring; formal review at least monthly",IF(AI1542="High","Quarterly","Annual")))))</f>
        <v/>
      </c>
      <c r="AK1542" s="0">
        <f>IF(OR(AI1542="",NOT(ISNUMBER(AC1542))),"",IF(OR(AI1542="Critical",AI1542="High"),MIN(AC1542,MAX(30,ROUNDUP(0.05*AC1542,0))),IF(AI1542="Medium",MIN(AC1542,20),MIN(AC1542,10))))</f>
        <v/>
      </c>
      <c r="AL1542" s="0" t="n"/>
      <c r="AM1542" s="0" t="n"/>
      <c r="AN1542" s="0" t="n"/>
      <c r="AO1542" s="0" t="n"/>
      <c r="AP1542" s="0" t="n"/>
    </row>
    <row r="1543">
      <c r="A1543" s="49" t="n"/>
      <c r="B1543" s="50" t="n"/>
      <c r="C1543" s="50" t="n"/>
      <c r="D1543" s="51" t="n"/>
      <c r="E1543" s="50" t="n"/>
      <c r="F1543" s="50" t="n"/>
      <c r="G1543" s="50" t="n"/>
      <c r="H1543" s="50" t="n"/>
      <c r="I1543" s="50" t="n"/>
      <c r="J1543" s="50" t="n"/>
      <c r="K1543" s="50" t="n"/>
      <c r="L1543" s="50" t="n"/>
      <c r="M1543" s="50" t="n"/>
      <c r="N1543" s="50" t="n"/>
      <c r="O1543" s="51" t="n"/>
      <c r="P1543" s="50" t="n"/>
      <c r="Q1543" s="50" t="n"/>
      <c r="R1543" s="50" t="n"/>
      <c r="S1543" s="50" t="n"/>
      <c r="T1543" s="50" t="n"/>
      <c r="U1543" s="50" t="n"/>
      <c r="V1543" s="50" t="n"/>
      <c r="W1543" s="50" t="n"/>
      <c r="X1543" s="50" t="n"/>
      <c r="Y1543" s="51" t="n"/>
      <c r="Z1543" s="52" t="n"/>
      <c r="AA1543" s="50" t="n"/>
      <c r="AB1543" s="50" t="n"/>
      <c r="AC1543" s="61" t="n"/>
      <c r="AD1543" s="61" t="n"/>
      <c r="AE1543" s="50" t="n"/>
      <c r="AF1543" s="0" t="n"/>
      <c r="AG1543" s="0" t="n"/>
      <c r="AH1543" s="85">
        <f>IF(COUNTA(A1543:AG1543,AI1543,AL1543:AP1543)=0,"",IF(TRIM(A1543)="","AIR-ID REQUIRED",IF(OR(AND(K1543&lt;&gt;"",ISNA(MATCH(K1543,{"Yes","No","Unknown"},0))),AND(Q1543&lt;&gt;"",ISNA(MATCH(Q1543,{"Yes","No","Unknown"},0))),AND(R1543&lt;&gt;"",ISNA(MATCH(R1543,{"Yes","No","Unknown"},0))),AND(T1543&lt;&gt;"",ISNA(MATCH(T1543,{"Yes","No","Unknown"},0))),AND(J1543&lt;&gt;"",ISNA(MATCH(J1543,{"Improving","Stable","Deteriorating","New / Baseline","Not yet known"},0))),AND(Z1543&lt;&gt;"",ISNA(MATCH(Z1543,{"Open","Reviewed","Action Open","Escalated","Closed"},0))),AND(AG1543&lt;&gt;"",ISNA(MATCH(AG1543,{"UC-ID specific","Shared system baseline"},0))),AND(AI1543&lt;&gt;"",ISNA(MATCH(AI1543,{"Low","Medium","High","Critical"},0))),AND(AL1543&lt;&gt;"",COUNTIF(Lists!$A$3:$A$10,AL1543)=0),AND(AO1543&lt;&gt;"",ISNA(MATCH(AO1543,{"Operational monitoring","Performance review","Formal review"},0))),AND(AP1543&lt;&gt;"",ISNA(MATCH(AP1543,{"Raised per Monitoring and Review Plan","Not action-capable","Action-capable: raise not yet set"},0)))),"INVALID VALUE — use the dropdown list",IF(AND(AG1543="UC-ID specific",OR(AF1543="",AF1543="None")),"UC-ID REQUIRED",IF(OR(J1543="",K1543="",Q1543="",R1543="",T1543="",AL1543="",J1543="Not yet known",K1543="Unknown",Q1543="Unknown",R1543="Unknown",T1543="Unknown"),"UNKNOWN TO RESOLVE",IF(AND(K1543="Yes",OR(H1543="",I1543="",M1543="",N1543="",O1543="",P1543="",P1543="None",X1543="")),"BREACH ACTION INCOMPLETE",IF(AND(OR(K1543="Yes",Q1543="Yes"),AL1543="None"),"TRIGGER NOT RECORDED — select the E.4 trigger",IF(AND(OR(AND(AL1543&lt;&gt;"",AL1543&lt;&gt;"None"),R1543="Yes"),AM1543=""),"REASSESSMENT / CONSIDERATION REF REQUIRED",IF(AND(OR(R1543="Yes",T1543="Yes"),U1543=""),"GATE LOG EVENT ID REQUIRED",IF(OR(AND(D1543&lt;&gt;"",NOT(ISNUMBER(D1543))),AND(Y1543&lt;&gt;"",NOT(ISNUMBER(Y1543))),AND(ISNUMBER(D1543),ISNUMBER(Y1543),Y1543&lt;=D1543)),"DATE CHECK — Review and Next Review must be dates, Next after Review",IF(AND(ISNUMBER(AC1543),ISNUMBER(AD1543),AD1543&gt;AC1543),"SAMPLE EXCEEDS POPULATION",IF(AND(ISNUMBER(AD1543),ISNUMBER(AK1543),AD1543&lt;AK1543),"SAMPLE BELOW TIER MINIMUM",IF(AND(AI1543&lt;&gt;"",ISNUMBER(Y1543),AO1543=""),"REVIEW TYPE REQUIRED: operational, performance or formal (§6.4.4)",IF(AND(ISNUMBER(D1543),ISNUMBER(Y1543),AI1543&lt;&gt;"",Y1543-D1543&gt;IF(AI1543="Critical",31,IF(AI1543="High",IF(OR(AO1543="Operational monitoring",AO1543="Performance review"),31,92),IF(AI1543="Medium",IF(AO1543="Operational monitoring",31,IF(AO1543="Performance review",92,366)),366)))),"NEXT REVIEW EXCEEDS TIER CADENCE",IF(OR(AP1543="",AP1543="Action-capable: raise not yet set"),"AGENTIC CADENCE RAISE NOT SET (§6.4.4; size to be set by the Council)",IF(AND(Z1543="Closed",OR(D1543="",E1543="",G1543="",H1543="",I1543="",X1543="",Y1543="",AA1543="",AB1543="",NOT(ISNUMBER(AC1543)),NOT(ISNUMBER(AD1543)),AC1543&lt;1,AD1543&lt;1,AE1543="",AG1543="",AI1543="")),"CLOSURE EVIDENCE MISSING",IF(Z1543="Closed","Closure ready for independent review","Open / review")))))))))))))))))</f>
        <v/>
      </c>
      <c r="AI1543" s="0" t="n"/>
      <c r="AJ1543" s="0">
        <f>IF(AI1543="","",IF(AO1543="Operational monitoring",IF(AI1543="Low","Routine operational monitoring by the Service Owner",IF(AI1543="Medium","Monthly","Continuous (logged at least monthly)")),IF(AO1543="Performance review",IF(AI1543="Critical","At least monthly",IF(AI1543="High","Monthly",IF(AI1543="Medium","Quarterly","Annual"))),IF(AI1543="Critical","Continuous monitoring; formal review at least monthly",IF(AI1543="High","Quarterly","Annual")))))</f>
        <v/>
      </c>
      <c r="AK1543" s="0">
        <f>IF(OR(AI1543="",NOT(ISNUMBER(AC1543))),"",IF(OR(AI1543="Critical",AI1543="High"),MIN(AC1543,MAX(30,ROUNDUP(0.05*AC1543,0))),IF(AI1543="Medium",MIN(AC1543,20),MIN(AC1543,10))))</f>
        <v/>
      </c>
      <c r="AL1543" s="0" t="n"/>
      <c r="AM1543" s="0" t="n"/>
      <c r="AN1543" s="0" t="n"/>
      <c r="AO1543" s="0" t="n"/>
      <c r="AP1543" s="0" t="n"/>
    </row>
    <row r="1544">
      <c r="A1544" s="49" t="n"/>
      <c r="B1544" s="50" t="n"/>
      <c r="C1544" s="50" t="n"/>
      <c r="D1544" s="51" t="n"/>
      <c r="E1544" s="50" t="n"/>
      <c r="F1544" s="50" t="n"/>
      <c r="G1544" s="50" t="n"/>
      <c r="H1544" s="50" t="n"/>
      <c r="I1544" s="50" t="n"/>
      <c r="J1544" s="50" t="n"/>
      <c r="K1544" s="50" t="n"/>
      <c r="L1544" s="50" t="n"/>
      <c r="M1544" s="50" t="n"/>
      <c r="N1544" s="50" t="n"/>
      <c r="O1544" s="51" t="n"/>
      <c r="P1544" s="50" t="n"/>
      <c r="Q1544" s="50" t="n"/>
      <c r="R1544" s="50" t="n"/>
      <c r="S1544" s="50" t="n"/>
      <c r="T1544" s="50" t="n"/>
      <c r="U1544" s="50" t="n"/>
      <c r="V1544" s="50" t="n"/>
      <c r="W1544" s="50" t="n"/>
      <c r="X1544" s="50" t="n"/>
      <c r="Y1544" s="51" t="n"/>
      <c r="Z1544" s="52" t="n"/>
      <c r="AA1544" s="50" t="n"/>
      <c r="AB1544" s="50" t="n"/>
      <c r="AC1544" s="61" t="n"/>
      <c r="AD1544" s="61" t="n"/>
      <c r="AE1544" s="50" t="n"/>
      <c r="AF1544" s="0" t="n"/>
      <c r="AG1544" s="0" t="n"/>
      <c r="AH1544" s="85">
        <f>IF(COUNTA(A1544:AG1544,AI1544,AL1544:AP1544)=0,"",IF(TRIM(A1544)="","AIR-ID REQUIRED",IF(OR(AND(K1544&lt;&gt;"",ISNA(MATCH(K1544,{"Yes","No","Unknown"},0))),AND(Q1544&lt;&gt;"",ISNA(MATCH(Q1544,{"Yes","No","Unknown"},0))),AND(R1544&lt;&gt;"",ISNA(MATCH(R1544,{"Yes","No","Unknown"},0))),AND(T1544&lt;&gt;"",ISNA(MATCH(T1544,{"Yes","No","Unknown"},0))),AND(J1544&lt;&gt;"",ISNA(MATCH(J1544,{"Improving","Stable","Deteriorating","New / Baseline","Not yet known"},0))),AND(Z1544&lt;&gt;"",ISNA(MATCH(Z1544,{"Open","Reviewed","Action Open","Escalated","Closed"},0))),AND(AG1544&lt;&gt;"",ISNA(MATCH(AG1544,{"UC-ID specific","Shared system baseline"},0))),AND(AI1544&lt;&gt;"",ISNA(MATCH(AI1544,{"Low","Medium","High","Critical"},0))),AND(AL1544&lt;&gt;"",COUNTIF(Lists!$A$3:$A$10,AL1544)=0),AND(AO1544&lt;&gt;"",ISNA(MATCH(AO1544,{"Operational monitoring","Performance review","Formal review"},0))),AND(AP1544&lt;&gt;"",ISNA(MATCH(AP1544,{"Raised per Monitoring and Review Plan","Not action-capable","Action-capable: raise not yet set"},0)))),"INVALID VALUE — use the dropdown list",IF(AND(AG1544="UC-ID specific",OR(AF1544="",AF1544="None")),"UC-ID REQUIRED",IF(OR(J1544="",K1544="",Q1544="",R1544="",T1544="",AL1544="",J1544="Not yet known",K1544="Unknown",Q1544="Unknown",R1544="Unknown",T1544="Unknown"),"UNKNOWN TO RESOLVE",IF(AND(K1544="Yes",OR(H1544="",I1544="",M1544="",N1544="",O1544="",P1544="",P1544="None",X1544="")),"BREACH ACTION INCOMPLETE",IF(AND(OR(K1544="Yes",Q1544="Yes"),AL1544="None"),"TRIGGER NOT RECORDED — select the E.4 trigger",IF(AND(OR(AND(AL1544&lt;&gt;"",AL1544&lt;&gt;"None"),R1544="Yes"),AM1544=""),"REASSESSMENT / CONSIDERATION REF REQUIRED",IF(AND(OR(R1544="Yes",T1544="Yes"),U1544=""),"GATE LOG EVENT ID REQUIRED",IF(OR(AND(D1544&lt;&gt;"",NOT(ISNUMBER(D1544))),AND(Y1544&lt;&gt;"",NOT(ISNUMBER(Y1544))),AND(ISNUMBER(D1544),ISNUMBER(Y1544),Y1544&lt;=D1544)),"DATE CHECK — Review and Next Review must be dates, Next after Review",IF(AND(ISNUMBER(AC1544),ISNUMBER(AD1544),AD1544&gt;AC1544),"SAMPLE EXCEEDS POPULATION",IF(AND(ISNUMBER(AD1544),ISNUMBER(AK1544),AD1544&lt;AK1544),"SAMPLE BELOW TIER MINIMUM",IF(AND(AI1544&lt;&gt;"",ISNUMBER(Y1544),AO1544=""),"REVIEW TYPE REQUIRED: operational, performance or formal (§6.4.4)",IF(AND(ISNUMBER(D1544),ISNUMBER(Y1544),AI1544&lt;&gt;"",Y1544-D1544&gt;IF(AI1544="Critical",31,IF(AI1544="High",IF(OR(AO1544="Operational monitoring",AO1544="Performance review"),31,92),IF(AI1544="Medium",IF(AO1544="Operational monitoring",31,IF(AO1544="Performance review",92,366)),366)))),"NEXT REVIEW EXCEEDS TIER CADENCE",IF(OR(AP1544="",AP1544="Action-capable: raise not yet set"),"AGENTIC CADENCE RAISE NOT SET (§6.4.4; size to be set by the Council)",IF(AND(Z1544="Closed",OR(D1544="",E1544="",G1544="",H1544="",I1544="",X1544="",Y1544="",AA1544="",AB1544="",NOT(ISNUMBER(AC1544)),NOT(ISNUMBER(AD1544)),AC1544&lt;1,AD1544&lt;1,AE1544="",AG1544="",AI1544="")),"CLOSURE EVIDENCE MISSING",IF(Z1544="Closed","Closure ready for independent review","Open / review")))))))))))))))))</f>
        <v/>
      </c>
      <c r="AI1544" s="0" t="n"/>
      <c r="AJ1544" s="0">
        <f>IF(AI1544="","",IF(AO1544="Operational monitoring",IF(AI1544="Low","Routine operational monitoring by the Service Owner",IF(AI1544="Medium","Monthly","Continuous (logged at least monthly)")),IF(AO1544="Performance review",IF(AI1544="Critical","At least monthly",IF(AI1544="High","Monthly",IF(AI1544="Medium","Quarterly","Annual"))),IF(AI1544="Critical","Continuous monitoring; formal review at least monthly",IF(AI1544="High","Quarterly","Annual")))))</f>
        <v/>
      </c>
      <c r="AK1544" s="0">
        <f>IF(OR(AI1544="",NOT(ISNUMBER(AC1544))),"",IF(OR(AI1544="Critical",AI1544="High"),MIN(AC1544,MAX(30,ROUNDUP(0.05*AC1544,0))),IF(AI1544="Medium",MIN(AC1544,20),MIN(AC1544,10))))</f>
        <v/>
      </c>
      <c r="AL1544" s="0" t="n"/>
      <c r="AM1544" s="0" t="n"/>
      <c r="AN1544" s="0" t="n"/>
      <c r="AO1544" s="0" t="n"/>
      <c r="AP1544" s="0" t="n"/>
    </row>
    <row r="1545">
      <c r="A1545" s="49" t="n"/>
      <c r="B1545" s="50" t="n"/>
      <c r="C1545" s="50" t="n"/>
      <c r="D1545" s="51" t="n"/>
      <c r="E1545" s="50" t="n"/>
      <c r="F1545" s="50" t="n"/>
      <c r="G1545" s="50" t="n"/>
      <c r="H1545" s="50" t="n"/>
      <c r="I1545" s="50" t="n"/>
      <c r="J1545" s="50" t="n"/>
      <c r="K1545" s="50" t="n"/>
      <c r="L1545" s="50" t="n"/>
      <c r="M1545" s="50" t="n"/>
      <c r="N1545" s="50" t="n"/>
      <c r="O1545" s="51" t="n"/>
      <c r="P1545" s="50" t="n"/>
      <c r="Q1545" s="50" t="n"/>
      <c r="R1545" s="50" t="n"/>
      <c r="S1545" s="50" t="n"/>
      <c r="T1545" s="50" t="n"/>
      <c r="U1545" s="50" t="n"/>
      <c r="V1545" s="50" t="n"/>
      <c r="W1545" s="50" t="n"/>
      <c r="X1545" s="50" t="n"/>
      <c r="Y1545" s="51" t="n"/>
      <c r="Z1545" s="52" t="n"/>
      <c r="AA1545" s="50" t="n"/>
      <c r="AB1545" s="50" t="n"/>
      <c r="AC1545" s="61" t="n"/>
      <c r="AD1545" s="61" t="n"/>
      <c r="AE1545" s="50" t="n"/>
      <c r="AF1545" s="0" t="n"/>
      <c r="AG1545" s="0" t="n"/>
      <c r="AH1545" s="85">
        <f>IF(COUNTA(A1545:AG1545,AI1545,AL1545:AP1545)=0,"",IF(TRIM(A1545)="","AIR-ID REQUIRED",IF(OR(AND(K1545&lt;&gt;"",ISNA(MATCH(K1545,{"Yes","No","Unknown"},0))),AND(Q1545&lt;&gt;"",ISNA(MATCH(Q1545,{"Yes","No","Unknown"},0))),AND(R1545&lt;&gt;"",ISNA(MATCH(R1545,{"Yes","No","Unknown"},0))),AND(T1545&lt;&gt;"",ISNA(MATCH(T1545,{"Yes","No","Unknown"},0))),AND(J1545&lt;&gt;"",ISNA(MATCH(J1545,{"Improving","Stable","Deteriorating","New / Baseline","Not yet known"},0))),AND(Z1545&lt;&gt;"",ISNA(MATCH(Z1545,{"Open","Reviewed","Action Open","Escalated","Closed"},0))),AND(AG1545&lt;&gt;"",ISNA(MATCH(AG1545,{"UC-ID specific","Shared system baseline"},0))),AND(AI1545&lt;&gt;"",ISNA(MATCH(AI1545,{"Low","Medium","High","Critical"},0))),AND(AL1545&lt;&gt;"",COUNTIF(Lists!$A$3:$A$10,AL1545)=0),AND(AO1545&lt;&gt;"",ISNA(MATCH(AO1545,{"Operational monitoring","Performance review","Formal review"},0))),AND(AP1545&lt;&gt;"",ISNA(MATCH(AP1545,{"Raised per Monitoring and Review Plan","Not action-capable","Action-capable: raise not yet set"},0)))),"INVALID VALUE — use the dropdown list",IF(AND(AG1545="UC-ID specific",OR(AF1545="",AF1545="None")),"UC-ID REQUIRED",IF(OR(J1545="",K1545="",Q1545="",R1545="",T1545="",AL1545="",J1545="Not yet known",K1545="Unknown",Q1545="Unknown",R1545="Unknown",T1545="Unknown"),"UNKNOWN TO RESOLVE",IF(AND(K1545="Yes",OR(H1545="",I1545="",M1545="",N1545="",O1545="",P1545="",P1545="None",X1545="")),"BREACH ACTION INCOMPLETE",IF(AND(OR(K1545="Yes",Q1545="Yes"),AL1545="None"),"TRIGGER NOT RECORDED — select the E.4 trigger",IF(AND(OR(AND(AL1545&lt;&gt;"",AL1545&lt;&gt;"None"),R1545="Yes"),AM1545=""),"REASSESSMENT / CONSIDERATION REF REQUIRED",IF(AND(OR(R1545="Yes",T1545="Yes"),U1545=""),"GATE LOG EVENT ID REQUIRED",IF(OR(AND(D1545&lt;&gt;"",NOT(ISNUMBER(D1545))),AND(Y1545&lt;&gt;"",NOT(ISNUMBER(Y1545))),AND(ISNUMBER(D1545),ISNUMBER(Y1545),Y1545&lt;=D1545)),"DATE CHECK — Review and Next Review must be dates, Next after Review",IF(AND(ISNUMBER(AC1545),ISNUMBER(AD1545),AD1545&gt;AC1545),"SAMPLE EXCEEDS POPULATION",IF(AND(ISNUMBER(AD1545),ISNUMBER(AK1545),AD1545&lt;AK1545),"SAMPLE BELOW TIER MINIMUM",IF(AND(AI1545&lt;&gt;"",ISNUMBER(Y1545),AO1545=""),"REVIEW TYPE REQUIRED: operational, performance or formal (§6.4.4)",IF(AND(ISNUMBER(D1545),ISNUMBER(Y1545),AI1545&lt;&gt;"",Y1545-D1545&gt;IF(AI1545="Critical",31,IF(AI1545="High",IF(OR(AO1545="Operational monitoring",AO1545="Performance review"),31,92),IF(AI1545="Medium",IF(AO1545="Operational monitoring",31,IF(AO1545="Performance review",92,366)),366)))),"NEXT REVIEW EXCEEDS TIER CADENCE",IF(OR(AP1545="",AP1545="Action-capable: raise not yet set"),"AGENTIC CADENCE RAISE NOT SET (§6.4.4; size to be set by the Council)",IF(AND(Z1545="Closed",OR(D1545="",E1545="",G1545="",H1545="",I1545="",X1545="",Y1545="",AA1545="",AB1545="",NOT(ISNUMBER(AC1545)),NOT(ISNUMBER(AD1545)),AC1545&lt;1,AD1545&lt;1,AE1545="",AG1545="",AI1545="")),"CLOSURE EVIDENCE MISSING",IF(Z1545="Closed","Closure ready for independent review","Open / review")))))))))))))))))</f>
        <v/>
      </c>
      <c r="AI1545" s="0" t="n"/>
      <c r="AJ1545" s="0">
        <f>IF(AI1545="","",IF(AO1545="Operational monitoring",IF(AI1545="Low","Routine operational monitoring by the Service Owner",IF(AI1545="Medium","Monthly","Continuous (logged at least monthly)")),IF(AO1545="Performance review",IF(AI1545="Critical","At least monthly",IF(AI1545="High","Monthly",IF(AI1545="Medium","Quarterly","Annual"))),IF(AI1545="Critical","Continuous monitoring; formal review at least monthly",IF(AI1545="High","Quarterly","Annual")))))</f>
        <v/>
      </c>
      <c r="AK1545" s="0">
        <f>IF(OR(AI1545="",NOT(ISNUMBER(AC1545))),"",IF(OR(AI1545="Critical",AI1545="High"),MIN(AC1545,MAX(30,ROUNDUP(0.05*AC1545,0))),IF(AI1545="Medium",MIN(AC1545,20),MIN(AC1545,10))))</f>
        <v/>
      </c>
      <c r="AL1545" s="0" t="n"/>
      <c r="AM1545" s="0" t="n"/>
      <c r="AN1545" s="0" t="n"/>
      <c r="AO1545" s="0" t="n"/>
      <c r="AP1545" s="0" t="n"/>
    </row>
    <row r="1546">
      <c r="A1546" s="49" t="n"/>
      <c r="B1546" s="50" t="n"/>
      <c r="C1546" s="50" t="n"/>
      <c r="D1546" s="51" t="n"/>
      <c r="E1546" s="50" t="n"/>
      <c r="F1546" s="50" t="n"/>
      <c r="G1546" s="50" t="n"/>
      <c r="H1546" s="50" t="n"/>
      <c r="I1546" s="50" t="n"/>
      <c r="J1546" s="50" t="n"/>
      <c r="K1546" s="50" t="n"/>
      <c r="L1546" s="50" t="n"/>
      <c r="M1546" s="50" t="n"/>
      <c r="N1546" s="50" t="n"/>
      <c r="O1546" s="51" t="n"/>
      <c r="P1546" s="50" t="n"/>
      <c r="Q1546" s="50" t="n"/>
      <c r="R1546" s="50" t="n"/>
      <c r="S1546" s="50" t="n"/>
      <c r="T1546" s="50" t="n"/>
      <c r="U1546" s="50" t="n"/>
      <c r="V1546" s="50" t="n"/>
      <c r="W1546" s="50" t="n"/>
      <c r="X1546" s="50" t="n"/>
      <c r="Y1546" s="51" t="n"/>
      <c r="Z1546" s="52" t="n"/>
      <c r="AA1546" s="50" t="n"/>
      <c r="AB1546" s="50" t="n"/>
      <c r="AC1546" s="61" t="n"/>
      <c r="AD1546" s="61" t="n"/>
      <c r="AE1546" s="50" t="n"/>
      <c r="AF1546" s="0" t="n"/>
      <c r="AG1546" s="0" t="n"/>
      <c r="AH1546" s="85">
        <f>IF(COUNTA(A1546:AG1546,AI1546,AL1546:AP1546)=0,"",IF(TRIM(A1546)="","AIR-ID REQUIRED",IF(OR(AND(K1546&lt;&gt;"",ISNA(MATCH(K1546,{"Yes","No","Unknown"},0))),AND(Q1546&lt;&gt;"",ISNA(MATCH(Q1546,{"Yes","No","Unknown"},0))),AND(R1546&lt;&gt;"",ISNA(MATCH(R1546,{"Yes","No","Unknown"},0))),AND(T1546&lt;&gt;"",ISNA(MATCH(T1546,{"Yes","No","Unknown"},0))),AND(J1546&lt;&gt;"",ISNA(MATCH(J1546,{"Improving","Stable","Deteriorating","New / Baseline","Not yet known"},0))),AND(Z1546&lt;&gt;"",ISNA(MATCH(Z1546,{"Open","Reviewed","Action Open","Escalated","Closed"},0))),AND(AG1546&lt;&gt;"",ISNA(MATCH(AG1546,{"UC-ID specific","Shared system baseline"},0))),AND(AI1546&lt;&gt;"",ISNA(MATCH(AI1546,{"Low","Medium","High","Critical"},0))),AND(AL1546&lt;&gt;"",COUNTIF(Lists!$A$3:$A$10,AL1546)=0),AND(AO1546&lt;&gt;"",ISNA(MATCH(AO1546,{"Operational monitoring","Performance review","Formal review"},0))),AND(AP1546&lt;&gt;"",ISNA(MATCH(AP1546,{"Raised per Monitoring and Review Plan","Not action-capable","Action-capable: raise not yet set"},0)))),"INVALID VALUE — use the dropdown list",IF(AND(AG1546="UC-ID specific",OR(AF1546="",AF1546="None")),"UC-ID REQUIRED",IF(OR(J1546="",K1546="",Q1546="",R1546="",T1546="",AL1546="",J1546="Not yet known",K1546="Unknown",Q1546="Unknown",R1546="Unknown",T1546="Unknown"),"UNKNOWN TO RESOLVE",IF(AND(K1546="Yes",OR(H1546="",I1546="",M1546="",N1546="",O1546="",P1546="",P1546="None",X1546="")),"BREACH ACTION INCOMPLETE",IF(AND(OR(K1546="Yes",Q1546="Yes"),AL1546="None"),"TRIGGER NOT RECORDED — select the E.4 trigger",IF(AND(OR(AND(AL1546&lt;&gt;"",AL1546&lt;&gt;"None"),R1546="Yes"),AM1546=""),"REASSESSMENT / CONSIDERATION REF REQUIRED",IF(AND(OR(R1546="Yes",T1546="Yes"),U1546=""),"GATE LOG EVENT ID REQUIRED",IF(OR(AND(D1546&lt;&gt;"",NOT(ISNUMBER(D1546))),AND(Y1546&lt;&gt;"",NOT(ISNUMBER(Y1546))),AND(ISNUMBER(D1546),ISNUMBER(Y1546),Y1546&lt;=D1546)),"DATE CHECK — Review and Next Review must be dates, Next after Review",IF(AND(ISNUMBER(AC1546),ISNUMBER(AD1546),AD1546&gt;AC1546),"SAMPLE EXCEEDS POPULATION",IF(AND(ISNUMBER(AD1546),ISNUMBER(AK1546),AD1546&lt;AK1546),"SAMPLE BELOW TIER MINIMUM",IF(AND(AI1546&lt;&gt;"",ISNUMBER(Y1546),AO1546=""),"REVIEW TYPE REQUIRED: operational, performance or formal (§6.4.4)",IF(AND(ISNUMBER(D1546),ISNUMBER(Y1546),AI1546&lt;&gt;"",Y1546-D1546&gt;IF(AI1546="Critical",31,IF(AI1546="High",IF(OR(AO1546="Operational monitoring",AO1546="Performance review"),31,92),IF(AI1546="Medium",IF(AO1546="Operational monitoring",31,IF(AO1546="Performance review",92,366)),366)))),"NEXT REVIEW EXCEEDS TIER CADENCE",IF(OR(AP1546="",AP1546="Action-capable: raise not yet set"),"AGENTIC CADENCE RAISE NOT SET (§6.4.4; size to be set by the Council)",IF(AND(Z1546="Closed",OR(D1546="",E1546="",G1546="",H1546="",I1546="",X1546="",Y1546="",AA1546="",AB1546="",NOT(ISNUMBER(AC1546)),NOT(ISNUMBER(AD1546)),AC1546&lt;1,AD1546&lt;1,AE1546="",AG1546="",AI1546="")),"CLOSURE EVIDENCE MISSING",IF(Z1546="Closed","Closure ready for independent review","Open / review")))))))))))))))))</f>
        <v/>
      </c>
      <c r="AI1546" s="0" t="n"/>
      <c r="AJ1546" s="0">
        <f>IF(AI1546="","",IF(AO1546="Operational monitoring",IF(AI1546="Low","Routine operational monitoring by the Service Owner",IF(AI1546="Medium","Monthly","Continuous (logged at least monthly)")),IF(AO1546="Performance review",IF(AI1546="Critical","At least monthly",IF(AI1546="High","Monthly",IF(AI1546="Medium","Quarterly","Annual"))),IF(AI1546="Critical","Continuous monitoring; formal review at least monthly",IF(AI1546="High","Quarterly","Annual")))))</f>
        <v/>
      </c>
      <c r="AK1546" s="0">
        <f>IF(OR(AI1546="",NOT(ISNUMBER(AC1546))),"",IF(OR(AI1546="Critical",AI1546="High"),MIN(AC1546,MAX(30,ROUNDUP(0.05*AC1546,0))),IF(AI1546="Medium",MIN(AC1546,20),MIN(AC1546,10))))</f>
        <v/>
      </c>
      <c r="AL1546" s="0" t="n"/>
      <c r="AM1546" s="0" t="n"/>
      <c r="AN1546" s="0" t="n"/>
      <c r="AO1546" s="0" t="n"/>
      <c r="AP1546" s="0" t="n"/>
    </row>
    <row r="1547">
      <c r="A1547" s="49" t="n"/>
      <c r="B1547" s="50" t="n"/>
      <c r="C1547" s="50" t="n"/>
      <c r="D1547" s="51" t="n"/>
      <c r="E1547" s="50" t="n"/>
      <c r="F1547" s="50" t="n"/>
      <c r="G1547" s="50" t="n"/>
      <c r="H1547" s="50" t="n"/>
      <c r="I1547" s="50" t="n"/>
      <c r="J1547" s="50" t="n"/>
      <c r="K1547" s="50" t="n"/>
      <c r="L1547" s="50" t="n"/>
      <c r="M1547" s="50" t="n"/>
      <c r="N1547" s="50" t="n"/>
      <c r="O1547" s="51" t="n"/>
      <c r="P1547" s="50" t="n"/>
      <c r="Q1547" s="50" t="n"/>
      <c r="R1547" s="50" t="n"/>
      <c r="S1547" s="50" t="n"/>
      <c r="T1547" s="50" t="n"/>
      <c r="U1547" s="50" t="n"/>
      <c r="V1547" s="50" t="n"/>
      <c r="W1547" s="50" t="n"/>
      <c r="X1547" s="50" t="n"/>
      <c r="Y1547" s="51" t="n"/>
      <c r="Z1547" s="52" t="n"/>
      <c r="AA1547" s="50" t="n"/>
      <c r="AB1547" s="50" t="n"/>
      <c r="AC1547" s="61" t="n"/>
      <c r="AD1547" s="61" t="n"/>
      <c r="AE1547" s="50" t="n"/>
      <c r="AF1547" s="0" t="n"/>
      <c r="AG1547" s="0" t="n"/>
      <c r="AH1547" s="85">
        <f>IF(COUNTA(A1547:AG1547,AI1547,AL1547:AP1547)=0,"",IF(TRIM(A1547)="","AIR-ID REQUIRED",IF(OR(AND(K1547&lt;&gt;"",ISNA(MATCH(K1547,{"Yes","No","Unknown"},0))),AND(Q1547&lt;&gt;"",ISNA(MATCH(Q1547,{"Yes","No","Unknown"},0))),AND(R1547&lt;&gt;"",ISNA(MATCH(R1547,{"Yes","No","Unknown"},0))),AND(T1547&lt;&gt;"",ISNA(MATCH(T1547,{"Yes","No","Unknown"},0))),AND(J1547&lt;&gt;"",ISNA(MATCH(J1547,{"Improving","Stable","Deteriorating","New / Baseline","Not yet known"},0))),AND(Z1547&lt;&gt;"",ISNA(MATCH(Z1547,{"Open","Reviewed","Action Open","Escalated","Closed"},0))),AND(AG1547&lt;&gt;"",ISNA(MATCH(AG1547,{"UC-ID specific","Shared system baseline"},0))),AND(AI1547&lt;&gt;"",ISNA(MATCH(AI1547,{"Low","Medium","High","Critical"},0))),AND(AL1547&lt;&gt;"",COUNTIF(Lists!$A$3:$A$10,AL1547)=0),AND(AO1547&lt;&gt;"",ISNA(MATCH(AO1547,{"Operational monitoring","Performance review","Formal review"},0))),AND(AP1547&lt;&gt;"",ISNA(MATCH(AP1547,{"Raised per Monitoring and Review Plan","Not action-capable","Action-capable: raise not yet set"},0)))),"INVALID VALUE — use the dropdown list",IF(AND(AG1547="UC-ID specific",OR(AF1547="",AF1547="None")),"UC-ID REQUIRED",IF(OR(J1547="",K1547="",Q1547="",R1547="",T1547="",AL1547="",J1547="Not yet known",K1547="Unknown",Q1547="Unknown",R1547="Unknown",T1547="Unknown"),"UNKNOWN TO RESOLVE",IF(AND(K1547="Yes",OR(H1547="",I1547="",M1547="",N1547="",O1547="",P1547="",P1547="None",X1547="")),"BREACH ACTION INCOMPLETE",IF(AND(OR(K1547="Yes",Q1547="Yes"),AL1547="None"),"TRIGGER NOT RECORDED — select the E.4 trigger",IF(AND(OR(AND(AL1547&lt;&gt;"",AL1547&lt;&gt;"None"),R1547="Yes"),AM1547=""),"REASSESSMENT / CONSIDERATION REF REQUIRED",IF(AND(OR(R1547="Yes",T1547="Yes"),U1547=""),"GATE LOG EVENT ID REQUIRED",IF(OR(AND(D1547&lt;&gt;"",NOT(ISNUMBER(D1547))),AND(Y1547&lt;&gt;"",NOT(ISNUMBER(Y1547))),AND(ISNUMBER(D1547),ISNUMBER(Y1547),Y1547&lt;=D1547)),"DATE CHECK — Review and Next Review must be dates, Next after Review",IF(AND(ISNUMBER(AC1547),ISNUMBER(AD1547),AD1547&gt;AC1547),"SAMPLE EXCEEDS POPULATION",IF(AND(ISNUMBER(AD1547),ISNUMBER(AK1547),AD1547&lt;AK1547),"SAMPLE BELOW TIER MINIMUM",IF(AND(AI1547&lt;&gt;"",ISNUMBER(Y1547),AO1547=""),"REVIEW TYPE REQUIRED: operational, performance or formal (§6.4.4)",IF(AND(ISNUMBER(D1547),ISNUMBER(Y1547),AI1547&lt;&gt;"",Y1547-D1547&gt;IF(AI1547="Critical",31,IF(AI1547="High",IF(OR(AO1547="Operational monitoring",AO1547="Performance review"),31,92),IF(AI1547="Medium",IF(AO1547="Operational monitoring",31,IF(AO1547="Performance review",92,366)),366)))),"NEXT REVIEW EXCEEDS TIER CADENCE",IF(OR(AP1547="",AP1547="Action-capable: raise not yet set"),"AGENTIC CADENCE RAISE NOT SET (§6.4.4; size to be set by the Council)",IF(AND(Z1547="Closed",OR(D1547="",E1547="",G1547="",H1547="",I1547="",X1547="",Y1547="",AA1547="",AB1547="",NOT(ISNUMBER(AC1547)),NOT(ISNUMBER(AD1547)),AC1547&lt;1,AD1547&lt;1,AE1547="",AG1547="",AI1547="")),"CLOSURE EVIDENCE MISSING",IF(Z1547="Closed","Closure ready for independent review","Open / review")))))))))))))))))</f>
        <v/>
      </c>
      <c r="AI1547" s="0" t="n"/>
      <c r="AJ1547" s="0">
        <f>IF(AI1547="","",IF(AO1547="Operational monitoring",IF(AI1547="Low","Routine operational monitoring by the Service Owner",IF(AI1547="Medium","Monthly","Continuous (logged at least monthly)")),IF(AO1547="Performance review",IF(AI1547="Critical","At least monthly",IF(AI1547="High","Monthly",IF(AI1547="Medium","Quarterly","Annual"))),IF(AI1547="Critical","Continuous monitoring; formal review at least monthly",IF(AI1547="High","Quarterly","Annual")))))</f>
        <v/>
      </c>
      <c r="AK1547" s="0">
        <f>IF(OR(AI1547="",NOT(ISNUMBER(AC1547))),"",IF(OR(AI1547="Critical",AI1547="High"),MIN(AC1547,MAX(30,ROUNDUP(0.05*AC1547,0))),IF(AI1547="Medium",MIN(AC1547,20),MIN(AC1547,10))))</f>
        <v/>
      </c>
      <c r="AL1547" s="0" t="n"/>
      <c r="AM1547" s="0" t="n"/>
      <c r="AN1547" s="0" t="n"/>
      <c r="AO1547" s="0" t="n"/>
      <c r="AP1547" s="0" t="n"/>
    </row>
    <row r="1548">
      <c r="A1548" s="49" t="n"/>
      <c r="B1548" s="50" t="n"/>
      <c r="C1548" s="50" t="n"/>
      <c r="D1548" s="51" t="n"/>
      <c r="E1548" s="50" t="n"/>
      <c r="F1548" s="50" t="n"/>
      <c r="G1548" s="50" t="n"/>
      <c r="H1548" s="50" t="n"/>
      <c r="I1548" s="50" t="n"/>
      <c r="J1548" s="50" t="n"/>
      <c r="K1548" s="50" t="n"/>
      <c r="L1548" s="50" t="n"/>
      <c r="M1548" s="50" t="n"/>
      <c r="N1548" s="50" t="n"/>
      <c r="O1548" s="51" t="n"/>
      <c r="P1548" s="50" t="n"/>
      <c r="Q1548" s="50" t="n"/>
      <c r="R1548" s="50" t="n"/>
      <c r="S1548" s="50" t="n"/>
      <c r="T1548" s="50" t="n"/>
      <c r="U1548" s="50" t="n"/>
      <c r="V1548" s="50" t="n"/>
      <c r="W1548" s="50" t="n"/>
      <c r="X1548" s="50" t="n"/>
      <c r="Y1548" s="51" t="n"/>
      <c r="Z1548" s="52" t="n"/>
      <c r="AA1548" s="50" t="n"/>
      <c r="AB1548" s="50" t="n"/>
      <c r="AC1548" s="61" t="n"/>
      <c r="AD1548" s="61" t="n"/>
      <c r="AE1548" s="50" t="n"/>
      <c r="AF1548" s="0" t="n"/>
      <c r="AG1548" s="0" t="n"/>
      <c r="AH1548" s="85">
        <f>IF(COUNTA(A1548:AG1548,AI1548,AL1548:AP1548)=0,"",IF(TRIM(A1548)="","AIR-ID REQUIRED",IF(OR(AND(K1548&lt;&gt;"",ISNA(MATCH(K1548,{"Yes","No","Unknown"},0))),AND(Q1548&lt;&gt;"",ISNA(MATCH(Q1548,{"Yes","No","Unknown"},0))),AND(R1548&lt;&gt;"",ISNA(MATCH(R1548,{"Yes","No","Unknown"},0))),AND(T1548&lt;&gt;"",ISNA(MATCH(T1548,{"Yes","No","Unknown"},0))),AND(J1548&lt;&gt;"",ISNA(MATCH(J1548,{"Improving","Stable","Deteriorating","New / Baseline","Not yet known"},0))),AND(Z1548&lt;&gt;"",ISNA(MATCH(Z1548,{"Open","Reviewed","Action Open","Escalated","Closed"},0))),AND(AG1548&lt;&gt;"",ISNA(MATCH(AG1548,{"UC-ID specific","Shared system baseline"},0))),AND(AI1548&lt;&gt;"",ISNA(MATCH(AI1548,{"Low","Medium","High","Critical"},0))),AND(AL1548&lt;&gt;"",COUNTIF(Lists!$A$3:$A$10,AL1548)=0),AND(AO1548&lt;&gt;"",ISNA(MATCH(AO1548,{"Operational monitoring","Performance review","Formal review"},0))),AND(AP1548&lt;&gt;"",ISNA(MATCH(AP1548,{"Raised per Monitoring and Review Plan","Not action-capable","Action-capable: raise not yet set"},0)))),"INVALID VALUE — use the dropdown list",IF(AND(AG1548="UC-ID specific",OR(AF1548="",AF1548="None")),"UC-ID REQUIRED",IF(OR(J1548="",K1548="",Q1548="",R1548="",T1548="",AL1548="",J1548="Not yet known",K1548="Unknown",Q1548="Unknown",R1548="Unknown",T1548="Unknown"),"UNKNOWN TO RESOLVE",IF(AND(K1548="Yes",OR(H1548="",I1548="",M1548="",N1548="",O1548="",P1548="",P1548="None",X1548="")),"BREACH ACTION INCOMPLETE",IF(AND(OR(K1548="Yes",Q1548="Yes"),AL1548="None"),"TRIGGER NOT RECORDED — select the E.4 trigger",IF(AND(OR(AND(AL1548&lt;&gt;"",AL1548&lt;&gt;"None"),R1548="Yes"),AM1548=""),"REASSESSMENT / CONSIDERATION REF REQUIRED",IF(AND(OR(R1548="Yes",T1548="Yes"),U1548=""),"GATE LOG EVENT ID REQUIRED",IF(OR(AND(D1548&lt;&gt;"",NOT(ISNUMBER(D1548))),AND(Y1548&lt;&gt;"",NOT(ISNUMBER(Y1548))),AND(ISNUMBER(D1548),ISNUMBER(Y1548),Y1548&lt;=D1548)),"DATE CHECK — Review and Next Review must be dates, Next after Review",IF(AND(ISNUMBER(AC1548),ISNUMBER(AD1548),AD1548&gt;AC1548),"SAMPLE EXCEEDS POPULATION",IF(AND(ISNUMBER(AD1548),ISNUMBER(AK1548),AD1548&lt;AK1548),"SAMPLE BELOW TIER MINIMUM",IF(AND(AI1548&lt;&gt;"",ISNUMBER(Y1548),AO1548=""),"REVIEW TYPE REQUIRED: operational, performance or formal (§6.4.4)",IF(AND(ISNUMBER(D1548),ISNUMBER(Y1548),AI1548&lt;&gt;"",Y1548-D1548&gt;IF(AI1548="Critical",31,IF(AI1548="High",IF(OR(AO1548="Operational monitoring",AO1548="Performance review"),31,92),IF(AI1548="Medium",IF(AO1548="Operational monitoring",31,IF(AO1548="Performance review",92,366)),366)))),"NEXT REVIEW EXCEEDS TIER CADENCE",IF(OR(AP1548="",AP1548="Action-capable: raise not yet set"),"AGENTIC CADENCE RAISE NOT SET (§6.4.4; size to be set by the Council)",IF(AND(Z1548="Closed",OR(D1548="",E1548="",G1548="",H1548="",I1548="",X1548="",Y1548="",AA1548="",AB1548="",NOT(ISNUMBER(AC1548)),NOT(ISNUMBER(AD1548)),AC1548&lt;1,AD1548&lt;1,AE1548="",AG1548="",AI1548="")),"CLOSURE EVIDENCE MISSING",IF(Z1548="Closed","Closure ready for independent review","Open / review")))))))))))))))))</f>
        <v/>
      </c>
      <c r="AI1548" s="0" t="n"/>
      <c r="AJ1548" s="0">
        <f>IF(AI1548="","",IF(AO1548="Operational monitoring",IF(AI1548="Low","Routine operational monitoring by the Service Owner",IF(AI1548="Medium","Monthly","Continuous (logged at least monthly)")),IF(AO1548="Performance review",IF(AI1548="Critical","At least monthly",IF(AI1548="High","Monthly",IF(AI1548="Medium","Quarterly","Annual"))),IF(AI1548="Critical","Continuous monitoring; formal review at least monthly",IF(AI1548="High","Quarterly","Annual")))))</f>
        <v/>
      </c>
      <c r="AK1548" s="0">
        <f>IF(OR(AI1548="",NOT(ISNUMBER(AC1548))),"",IF(OR(AI1548="Critical",AI1548="High"),MIN(AC1548,MAX(30,ROUNDUP(0.05*AC1548,0))),IF(AI1548="Medium",MIN(AC1548,20),MIN(AC1548,10))))</f>
        <v/>
      </c>
      <c r="AL1548" s="0" t="n"/>
      <c r="AM1548" s="0" t="n"/>
      <c r="AN1548" s="0" t="n"/>
      <c r="AO1548" s="0" t="n"/>
      <c r="AP1548" s="0" t="n"/>
    </row>
    <row r="1549">
      <c r="A1549" s="49" t="n"/>
      <c r="B1549" s="50" t="n"/>
      <c r="C1549" s="50" t="n"/>
      <c r="D1549" s="51" t="n"/>
      <c r="E1549" s="50" t="n"/>
      <c r="F1549" s="50" t="n"/>
      <c r="G1549" s="50" t="n"/>
      <c r="H1549" s="50" t="n"/>
      <c r="I1549" s="50" t="n"/>
      <c r="J1549" s="50" t="n"/>
      <c r="K1549" s="50" t="n"/>
      <c r="L1549" s="50" t="n"/>
      <c r="M1549" s="50" t="n"/>
      <c r="N1549" s="50" t="n"/>
      <c r="O1549" s="51" t="n"/>
      <c r="P1549" s="50" t="n"/>
      <c r="Q1549" s="50" t="n"/>
      <c r="R1549" s="50" t="n"/>
      <c r="S1549" s="50" t="n"/>
      <c r="T1549" s="50" t="n"/>
      <c r="U1549" s="50" t="n"/>
      <c r="V1549" s="50" t="n"/>
      <c r="W1549" s="50" t="n"/>
      <c r="X1549" s="50" t="n"/>
      <c r="Y1549" s="51" t="n"/>
      <c r="Z1549" s="52" t="n"/>
      <c r="AA1549" s="50" t="n"/>
      <c r="AB1549" s="50" t="n"/>
      <c r="AC1549" s="61" t="n"/>
      <c r="AD1549" s="61" t="n"/>
      <c r="AE1549" s="50" t="n"/>
      <c r="AF1549" s="0" t="n"/>
      <c r="AG1549" s="0" t="n"/>
      <c r="AH1549" s="85">
        <f>IF(COUNTA(A1549:AG1549,AI1549,AL1549:AP1549)=0,"",IF(TRIM(A1549)="","AIR-ID REQUIRED",IF(OR(AND(K1549&lt;&gt;"",ISNA(MATCH(K1549,{"Yes","No","Unknown"},0))),AND(Q1549&lt;&gt;"",ISNA(MATCH(Q1549,{"Yes","No","Unknown"},0))),AND(R1549&lt;&gt;"",ISNA(MATCH(R1549,{"Yes","No","Unknown"},0))),AND(T1549&lt;&gt;"",ISNA(MATCH(T1549,{"Yes","No","Unknown"},0))),AND(J1549&lt;&gt;"",ISNA(MATCH(J1549,{"Improving","Stable","Deteriorating","New / Baseline","Not yet known"},0))),AND(Z1549&lt;&gt;"",ISNA(MATCH(Z1549,{"Open","Reviewed","Action Open","Escalated","Closed"},0))),AND(AG1549&lt;&gt;"",ISNA(MATCH(AG1549,{"UC-ID specific","Shared system baseline"},0))),AND(AI1549&lt;&gt;"",ISNA(MATCH(AI1549,{"Low","Medium","High","Critical"},0))),AND(AL1549&lt;&gt;"",COUNTIF(Lists!$A$3:$A$10,AL1549)=0),AND(AO1549&lt;&gt;"",ISNA(MATCH(AO1549,{"Operational monitoring","Performance review","Formal review"},0))),AND(AP1549&lt;&gt;"",ISNA(MATCH(AP1549,{"Raised per Monitoring and Review Plan","Not action-capable","Action-capable: raise not yet set"},0)))),"INVALID VALUE — use the dropdown list",IF(AND(AG1549="UC-ID specific",OR(AF1549="",AF1549="None")),"UC-ID REQUIRED",IF(OR(J1549="",K1549="",Q1549="",R1549="",T1549="",AL1549="",J1549="Not yet known",K1549="Unknown",Q1549="Unknown",R1549="Unknown",T1549="Unknown"),"UNKNOWN TO RESOLVE",IF(AND(K1549="Yes",OR(H1549="",I1549="",M1549="",N1549="",O1549="",P1549="",P1549="None",X1549="")),"BREACH ACTION INCOMPLETE",IF(AND(OR(K1549="Yes",Q1549="Yes"),AL1549="None"),"TRIGGER NOT RECORDED — select the E.4 trigger",IF(AND(OR(AND(AL1549&lt;&gt;"",AL1549&lt;&gt;"None"),R1549="Yes"),AM1549=""),"REASSESSMENT / CONSIDERATION REF REQUIRED",IF(AND(OR(R1549="Yes",T1549="Yes"),U1549=""),"GATE LOG EVENT ID REQUIRED",IF(OR(AND(D1549&lt;&gt;"",NOT(ISNUMBER(D1549))),AND(Y1549&lt;&gt;"",NOT(ISNUMBER(Y1549))),AND(ISNUMBER(D1549),ISNUMBER(Y1549),Y1549&lt;=D1549)),"DATE CHECK — Review and Next Review must be dates, Next after Review",IF(AND(ISNUMBER(AC1549),ISNUMBER(AD1549),AD1549&gt;AC1549),"SAMPLE EXCEEDS POPULATION",IF(AND(ISNUMBER(AD1549),ISNUMBER(AK1549),AD1549&lt;AK1549),"SAMPLE BELOW TIER MINIMUM",IF(AND(AI1549&lt;&gt;"",ISNUMBER(Y1549),AO1549=""),"REVIEW TYPE REQUIRED: operational, performance or formal (§6.4.4)",IF(AND(ISNUMBER(D1549),ISNUMBER(Y1549),AI1549&lt;&gt;"",Y1549-D1549&gt;IF(AI1549="Critical",31,IF(AI1549="High",IF(OR(AO1549="Operational monitoring",AO1549="Performance review"),31,92),IF(AI1549="Medium",IF(AO1549="Operational monitoring",31,IF(AO1549="Performance review",92,366)),366)))),"NEXT REVIEW EXCEEDS TIER CADENCE",IF(OR(AP1549="",AP1549="Action-capable: raise not yet set"),"AGENTIC CADENCE RAISE NOT SET (§6.4.4; size to be set by the Council)",IF(AND(Z1549="Closed",OR(D1549="",E1549="",G1549="",H1549="",I1549="",X1549="",Y1549="",AA1549="",AB1549="",NOT(ISNUMBER(AC1549)),NOT(ISNUMBER(AD1549)),AC1549&lt;1,AD1549&lt;1,AE1549="",AG1549="",AI1549="")),"CLOSURE EVIDENCE MISSING",IF(Z1549="Closed","Closure ready for independent review","Open / review")))))))))))))))))</f>
        <v/>
      </c>
      <c r="AI1549" s="0" t="n"/>
      <c r="AJ1549" s="0">
        <f>IF(AI1549="","",IF(AO1549="Operational monitoring",IF(AI1549="Low","Routine operational monitoring by the Service Owner",IF(AI1549="Medium","Monthly","Continuous (logged at least monthly)")),IF(AO1549="Performance review",IF(AI1549="Critical","At least monthly",IF(AI1549="High","Monthly",IF(AI1549="Medium","Quarterly","Annual"))),IF(AI1549="Critical","Continuous monitoring; formal review at least monthly",IF(AI1549="High","Quarterly","Annual")))))</f>
        <v/>
      </c>
      <c r="AK1549" s="0">
        <f>IF(OR(AI1549="",NOT(ISNUMBER(AC1549))),"",IF(OR(AI1549="Critical",AI1549="High"),MIN(AC1549,MAX(30,ROUNDUP(0.05*AC1549,0))),IF(AI1549="Medium",MIN(AC1549,20),MIN(AC1549,10))))</f>
        <v/>
      </c>
      <c r="AL1549" s="0" t="n"/>
      <c r="AM1549" s="0" t="n"/>
      <c r="AN1549" s="0" t="n"/>
      <c r="AO1549" s="0" t="n"/>
      <c r="AP1549" s="0" t="n"/>
    </row>
    <row r="1550">
      <c r="A1550" s="49" t="n"/>
      <c r="B1550" s="50" t="n"/>
      <c r="C1550" s="50" t="n"/>
      <c r="D1550" s="51" t="n"/>
      <c r="E1550" s="50" t="n"/>
      <c r="F1550" s="50" t="n"/>
      <c r="G1550" s="50" t="n"/>
      <c r="H1550" s="50" t="n"/>
      <c r="I1550" s="50" t="n"/>
      <c r="J1550" s="50" t="n"/>
      <c r="K1550" s="50" t="n"/>
      <c r="L1550" s="50" t="n"/>
      <c r="M1550" s="50" t="n"/>
      <c r="N1550" s="50" t="n"/>
      <c r="O1550" s="51" t="n"/>
      <c r="P1550" s="50" t="n"/>
      <c r="Q1550" s="50" t="n"/>
      <c r="R1550" s="50" t="n"/>
      <c r="S1550" s="50" t="n"/>
      <c r="T1550" s="50" t="n"/>
      <c r="U1550" s="50" t="n"/>
      <c r="V1550" s="50" t="n"/>
      <c r="W1550" s="50" t="n"/>
      <c r="X1550" s="50" t="n"/>
      <c r="Y1550" s="51" t="n"/>
      <c r="Z1550" s="52" t="n"/>
      <c r="AA1550" s="50" t="n"/>
      <c r="AB1550" s="50" t="n"/>
      <c r="AC1550" s="61" t="n"/>
      <c r="AD1550" s="61" t="n"/>
      <c r="AE1550" s="50" t="n"/>
      <c r="AF1550" s="0" t="n"/>
      <c r="AG1550" s="0" t="n"/>
      <c r="AH1550" s="85">
        <f>IF(COUNTA(A1550:AG1550,AI1550,AL1550:AP1550)=0,"",IF(TRIM(A1550)="","AIR-ID REQUIRED",IF(OR(AND(K1550&lt;&gt;"",ISNA(MATCH(K1550,{"Yes","No","Unknown"},0))),AND(Q1550&lt;&gt;"",ISNA(MATCH(Q1550,{"Yes","No","Unknown"},0))),AND(R1550&lt;&gt;"",ISNA(MATCH(R1550,{"Yes","No","Unknown"},0))),AND(T1550&lt;&gt;"",ISNA(MATCH(T1550,{"Yes","No","Unknown"},0))),AND(J1550&lt;&gt;"",ISNA(MATCH(J1550,{"Improving","Stable","Deteriorating","New / Baseline","Not yet known"},0))),AND(Z1550&lt;&gt;"",ISNA(MATCH(Z1550,{"Open","Reviewed","Action Open","Escalated","Closed"},0))),AND(AG1550&lt;&gt;"",ISNA(MATCH(AG1550,{"UC-ID specific","Shared system baseline"},0))),AND(AI1550&lt;&gt;"",ISNA(MATCH(AI1550,{"Low","Medium","High","Critical"},0))),AND(AL1550&lt;&gt;"",COUNTIF(Lists!$A$3:$A$10,AL1550)=0),AND(AO1550&lt;&gt;"",ISNA(MATCH(AO1550,{"Operational monitoring","Performance review","Formal review"},0))),AND(AP1550&lt;&gt;"",ISNA(MATCH(AP1550,{"Raised per Monitoring and Review Plan","Not action-capable","Action-capable: raise not yet set"},0)))),"INVALID VALUE — use the dropdown list",IF(AND(AG1550="UC-ID specific",OR(AF1550="",AF1550="None")),"UC-ID REQUIRED",IF(OR(J1550="",K1550="",Q1550="",R1550="",T1550="",AL1550="",J1550="Not yet known",K1550="Unknown",Q1550="Unknown",R1550="Unknown",T1550="Unknown"),"UNKNOWN TO RESOLVE",IF(AND(K1550="Yes",OR(H1550="",I1550="",M1550="",N1550="",O1550="",P1550="",P1550="None",X1550="")),"BREACH ACTION INCOMPLETE",IF(AND(OR(K1550="Yes",Q1550="Yes"),AL1550="None"),"TRIGGER NOT RECORDED — select the E.4 trigger",IF(AND(OR(AND(AL1550&lt;&gt;"",AL1550&lt;&gt;"None"),R1550="Yes"),AM1550=""),"REASSESSMENT / CONSIDERATION REF REQUIRED",IF(AND(OR(R1550="Yes",T1550="Yes"),U1550=""),"GATE LOG EVENT ID REQUIRED",IF(OR(AND(D1550&lt;&gt;"",NOT(ISNUMBER(D1550))),AND(Y1550&lt;&gt;"",NOT(ISNUMBER(Y1550))),AND(ISNUMBER(D1550),ISNUMBER(Y1550),Y1550&lt;=D1550)),"DATE CHECK — Review and Next Review must be dates, Next after Review",IF(AND(ISNUMBER(AC1550),ISNUMBER(AD1550),AD1550&gt;AC1550),"SAMPLE EXCEEDS POPULATION",IF(AND(ISNUMBER(AD1550),ISNUMBER(AK1550),AD1550&lt;AK1550),"SAMPLE BELOW TIER MINIMUM",IF(AND(AI1550&lt;&gt;"",ISNUMBER(Y1550),AO1550=""),"REVIEW TYPE REQUIRED: operational, performance or formal (§6.4.4)",IF(AND(ISNUMBER(D1550),ISNUMBER(Y1550),AI1550&lt;&gt;"",Y1550-D1550&gt;IF(AI1550="Critical",31,IF(AI1550="High",IF(OR(AO1550="Operational monitoring",AO1550="Performance review"),31,92),IF(AI1550="Medium",IF(AO1550="Operational monitoring",31,IF(AO1550="Performance review",92,366)),366)))),"NEXT REVIEW EXCEEDS TIER CADENCE",IF(OR(AP1550="",AP1550="Action-capable: raise not yet set"),"AGENTIC CADENCE RAISE NOT SET (§6.4.4; size to be set by the Council)",IF(AND(Z1550="Closed",OR(D1550="",E1550="",G1550="",H1550="",I1550="",X1550="",Y1550="",AA1550="",AB1550="",NOT(ISNUMBER(AC1550)),NOT(ISNUMBER(AD1550)),AC1550&lt;1,AD1550&lt;1,AE1550="",AG1550="",AI1550="")),"CLOSURE EVIDENCE MISSING",IF(Z1550="Closed","Closure ready for independent review","Open / review")))))))))))))))))</f>
        <v/>
      </c>
      <c r="AI1550" s="0" t="n"/>
      <c r="AJ1550" s="0">
        <f>IF(AI1550="","",IF(AO1550="Operational monitoring",IF(AI1550="Low","Routine operational monitoring by the Service Owner",IF(AI1550="Medium","Monthly","Continuous (logged at least monthly)")),IF(AO1550="Performance review",IF(AI1550="Critical","At least monthly",IF(AI1550="High","Monthly",IF(AI1550="Medium","Quarterly","Annual"))),IF(AI1550="Critical","Continuous monitoring; formal review at least monthly",IF(AI1550="High","Quarterly","Annual")))))</f>
        <v/>
      </c>
      <c r="AK1550" s="0">
        <f>IF(OR(AI1550="",NOT(ISNUMBER(AC1550))),"",IF(OR(AI1550="Critical",AI1550="High"),MIN(AC1550,MAX(30,ROUNDUP(0.05*AC1550,0))),IF(AI1550="Medium",MIN(AC1550,20),MIN(AC1550,10))))</f>
        <v/>
      </c>
      <c r="AL1550" s="0" t="n"/>
      <c r="AM1550" s="0" t="n"/>
      <c r="AN1550" s="0" t="n"/>
      <c r="AO1550" s="0" t="n"/>
      <c r="AP1550" s="0" t="n"/>
    </row>
    <row r="1551">
      <c r="A1551" s="49" t="n"/>
      <c r="B1551" s="50" t="n"/>
      <c r="C1551" s="50" t="n"/>
      <c r="D1551" s="51" t="n"/>
      <c r="E1551" s="50" t="n"/>
      <c r="F1551" s="50" t="n"/>
      <c r="G1551" s="50" t="n"/>
      <c r="H1551" s="50" t="n"/>
      <c r="I1551" s="50" t="n"/>
      <c r="J1551" s="50" t="n"/>
      <c r="K1551" s="50" t="n"/>
      <c r="L1551" s="50" t="n"/>
      <c r="M1551" s="50" t="n"/>
      <c r="N1551" s="50" t="n"/>
      <c r="O1551" s="51" t="n"/>
      <c r="P1551" s="50" t="n"/>
      <c r="Q1551" s="50" t="n"/>
      <c r="R1551" s="50" t="n"/>
      <c r="S1551" s="50" t="n"/>
      <c r="T1551" s="50" t="n"/>
      <c r="U1551" s="50" t="n"/>
      <c r="V1551" s="50" t="n"/>
      <c r="W1551" s="50" t="n"/>
      <c r="X1551" s="50" t="n"/>
      <c r="Y1551" s="51" t="n"/>
      <c r="Z1551" s="52" t="n"/>
      <c r="AA1551" s="50" t="n"/>
      <c r="AB1551" s="50" t="n"/>
      <c r="AC1551" s="61" t="n"/>
      <c r="AD1551" s="61" t="n"/>
      <c r="AE1551" s="50" t="n"/>
      <c r="AF1551" s="0" t="n"/>
      <c r="AG1551" s="0" t="n"/>
      <c r="AH1551" s="85">
        <f>IF(COUNTA(A1551:AG1551,AI1551,AL1551:AP1551)=0,"",IF(TRIM(A1551)="","AIR-ID REQUIRED",IF(OR(AND(K1551&lt;&gt;"",ISNA(MATCH(K1551,{"Yes","No","Unknown"},0))),AND(Q1551&lt;&gt;"",ISNA(MATCH(Q1551,{"Yes","No","Unknown"},0))),AND(R1551&lt;&gt;"",ISNA(MATCH(R1551,{"Yes","No","Unknown"},0))),AND(T1551&lt;&gt;"",ISNA(MATCH(T1551,{"Yes","No","Unknown"},0))),AND(J1551&lt;&gt;"",ISNA(MATCH(J1551,{"Improving","Stable","Deteriorating","New / Baseline","Not yet known"},0))),AND(Z1551&lt;&gt;"",ISNA(MATCH(Z1551,{"Open","Reviewed","Action Open","Escalated","Closed"},0))),AND(AG1551&lt;&gt;"",ISNA(MATCH(AG1551,{"UC-ID specific","Shared system baseline"},0))),AND(AI1551&lt;&gt;"",ISNA(MATCH(AI1551,{"Low","Medium","High","Critical"},0))),AND(AL1551&lt;&gt;"",COUNTIF(Lists!$A$3:$A$10,AL1551)=0),AND(AO1551&lt;&gt;"",ISNA(MATCH(AO1551,{"Operational monitoring","Performance review","Formal review"},0))),AND(AP1551&lt;&gt;"",ISNA(MATCH(AP1551,{"Raised per Monitoring and Review Plan","Not action-capable","Action-capable: raise not yet set"},0)))),"INVALID VALUE — use the dropdown list",IF(AND(AG1551="UC-ID specific",OR(AF1551="",AF1551="None")),"UC-ID REQUIRED",IF(OR(J1551="",K1551="",Q1551="",R1551="",T1551="",AL1551="",J1551="Not yet known",K1551="Unknown",Q1551="Unknown",R1551="Unknown",T1551="Unknown"),"UNKNOWN TO RESOLVE",IF(AND(K1551="Yes",OR(H1551="",I1551="",M1551="",N1551="",O1551="",P1551="",P1551="None",X1551="")),"BREACH ACTION INCOMPLETE",IF(AND(OR(K1551="Yes",Q1551="Yes"),AL1551="None"),"TRIGGER NOT RECORDED — select the E.4 trigger",IF(AND(OR(AND(AL1551&lt;&gt;"",AL1551&lt;&gt;"None"),R1551="Yes"),AM1551=""),"REASSESSMENT / CONSIDERATION REF REQUIRED",IF(AND(OR(R1551="Yes",T1551="Yes"),U1551=""),"GATE LOG EVENT ID REQUIRED",IF(OR(AND(D1551&lt;&gt;"",NOT(ISNUMBER(D1551))),AND(Y1551&lt;&gt;"",NOT(ISNUMBER(Y1551))),AND(ISNUMBER(D1551),ISNUMBER(Y1551),Y1551&lt;=D1551)),"DATE CHECK — Review and Next Review must be dates, Next after Review",IF(AND(ISNUMBER(AC1551),ISNUMBER(AD1551),AD1551&gt;AC1551),"SAMPLE EXCEEDS POPULATION",IF(AND(ISNUMBER(AD1551),ISNUMBER(AK1551),AD1551&lt;AK1551),"SAMPLE BELOW TIER MINIMUM",IF(AND(AI1551&lt;&gt;"",ISNUMBER(Y1551),AO1551=""),"REVIEW TYPE REQUIRED: operational, performance or formal (§6.4.4)",IF(AND(ISNUMBER(D1551),ISNUMBER(Y1551),AI1551&lt;&gt;"",Y1551-D1551&gt;IF(AI1551="Critical",31,IF(AI1551="High",IF(OR(AO1551="Operational monitoring",AO1551="Performance review"),31,92),IF(AI1551="Medium",IF(AO1551="Operational monitoring",31,IF(AO1551="Performance review",92,366)),366)))),"NEXT REVIEW EXCEEDS TIER CADENCE",IF(OR(AP1551="",AP1551="Action-capable: raise not yet set"),"AGENTIC CADENCE RAISE NOT SET (§6.4.4; size to be set by the Council)",IF(AND(Z1551="Closed",OR(D1551="",E1551="",G1551="",H1551="",I1551="",X1551="",Y1551="",AA1551="",AB1551="",NOT(ISNUMBER(AC1551)),NOT(ISNUMBER(AD1551)),AC1551&lt;1,AD1551&lt;1,AE1551="",AG1551="",AI1551="")),"CLOSURE EVIDENCE MISSING",IF(Z1551="Closed","Closure ready for independent review","Open / review")))))))))))))))))</f>
        <v/>
      </c>
      <c r="AI1551" s="0" t="n"/>
      <c r="AJ1551" s="0">
        <f>IF(AI1551="","",IF(AO1551="Operational monitoring",IF(AI1551="Low","Routine operational monitoring by the Service Owner",IF(AI1551="Medium","Monthly","Continuous (logged at least monthly)")),IF(AO1551="Performance review",IF(AI1551="Critical","At least monthly",IF(AI1551="High","Monthly",IF(AI1551="Medium","Quarterly","Annual"))),IF(AI1551="Critical","Continuous monitoring; formal review at least monthly",IF(AI1551="High","Quarterly","Annual")))))</f>
        <v/>
      </c>
      <c r="AK1551" s="0">
        <f>IF(OR(AI1551="",NOT(ISNUMBER(AC1551))),"",IF(OR(AI1551="Critical",AI1551="High"),MIN(AC1551,MAX(30,ROUNDUP(0.05*AC1551,0))),IF(AI1551="Medium",MIN(AC1551,20),MIN(AC1551,10))))</f>
        <v/>
      </c>
      <c r="AL1551" s="0" t="n"/>
      <c r="AM1551" s="0" t="n"/>
      <c r="AN1551" s="0" t="n"/>
      <c r="AO1551" s="0" t="n"/>
      <c r="AP1551" s="0" t="n"/>
    </row>
    <row r="1552">
      <c r="A1552" s="49" t="n"/>
      <c r="B1552" s="50" t="n"/>
      <c r="C1552" s="50" t="n"/>
      <c r="D1552" s="51" t="n"/>
      <c r="E1552" s="50" t="n"/>
      <c r="F1552" s="50" t="n"/>
      <c r="G1552" s="50" t="n"/>
      <c r="H1552" s="50" t="n"/>
      <c r="I1552" s="50" t="n"/>
      <c r="J1552" s="50" t="n"/>
      <c r="K1552" s="50" t="n"/>
      <c r="L1552" s="50" t="n"/>
      <c r="M1552" s="50" t="n"/>
      <c r="N1552" s="50" t="n"/>
      <c r="O1552" s="51" t="n"/>
      <c r="P1552" s="50" t="n"/>
      <c r="Q1552" s="50" t="n"/>
      <c r="R1552" s="50" t="n"/>
      <c r="S1552" s="50" t="n"/>
      <c r="T1552" s="50" t="n"/>
      <c r="U1552" s="50" t="n"/>
      <c r="V1552" s="50" t="n"/>
      <c r="W1552" s="50" t="n"/>
      <c r="X1552" s="50" t="n"/>
      <c r="Y1552" s="51" t="n"/>
      <c r="Z1552" s="52" t="n"/>
      <c r="AA1552" s="50" t="n"/>
      <c r="AB1552" s="50" t="n"/>
      <c r="AC1552" s="61" t="n"/>
      <c r="AD1552" s="61" t="n"/>
      <c r="AE1552" s="50" t="n"/>
      <c r="AF1552" s="0" t="n"/>
      <c r="AG1552" s="0" t="n"/>
      <c r="AH1552" s="85">
        <f>IF(COUNTA(A1552:AG1552,AI1552,AL1552:AP1552)=0,"",IF(TRIM(A1552)="","AIR-ID REQUIRED",IF(OR(AND(K1552&lt;&gt;"",ISNA(MATCH(K1552,{"Yes","No","Unknown"},0))),AND(Q1552&lt;&gt;"",ISNA(MATCH(Q1552,{"Yes","No","Unknown"},0))),AND(R1552&lt;&gt;"",ISNA(MATCH(R1552,{"Yes","No","Unknown"},0))),AND(T1552&lt;&gt;"",ISNA(MATCH(T1552,{"Yes","No","Unknown"},0))),AND(J1552&lt;&gt;"",ISNA(MATCH(J1552,{"Improving","Stable","Deteriorating","New / Baseline","Not yet known"},0))),AND(Z1552&lt;&gt;"",ISNA(MATCH(Z1552,{"Open","Reviewed","Action Open","Escalated","Closed"},0))),AND(AG1552&lt;&gt;"",ISNA(MATCH(AG1552,{"UC-ID specific","Shared system baseline"},0))),AND(AI1552&lt;&gt;"",ISNA(MATCH(AI1552,{"Low","Medium","High","Critical"},0))),AND(AL1552&lt;&gt;"",COUNTIF(Lists!$A$3:$A$10,AL1552)=0),AND(AO1552&lt;&gt;"",ISNA(MATCH(AO1552,{"Operational monitoring","Performance review","Formal review"},0))),AND(AP1552&lt;&gt;"",ISNA(MATCH(AP1552,{"Raised per Monitoring and Review Plan","Not action-capable","Action-capable: raise not yet set"},0)))),"INVALID VALUE — use the dropdown list",IF(AND(AG1552="UC-ID specific",OR(AF1552="",AF1552="None")),"UC-ID REQUIRED",IF(OR(J1552="",K1552="",Q1552="",R1552="",T1552="",AL1552="",J1552="Not yet known",K1552="Unknown",Q1552="Unknown",R1552="Unknown",T1552="Unknown"),"UNKNOWN TO RESOLVE",IF(AND(K1552="Yes",OR(H1552="",I1552="",M1552="",N1552="",O1552="",P1552="",P1552="None",X1552="")),"BREACH ACTION INCOMPLETE",IF(AND(OR(K1552="Yes",Q1552="Yes"),AL1552="None"),"TRIGGER NOT RECORDED — select the E.4 trigger",IF(AND(OR(AND(AL1552&lt;&gt;"",AL1552&lt;&gt;"None"),R1552="Yes"),AM1552=""),"REASSESSMENT / CONSIDERATION REF REQUIRED",IF(AND(OR(R1552="Yes",T1552="Yes"),U1552=""),"GATE LOG EVENT ID REQUIRED",IF(OR(AND(D1552&lt;&gt;"",NOT(ISNUMBER(D1552))),AND(Y1552&lt;&gt;"",NOT(ISNUMBER(Y1552))),AND(ISNUMBER(D1552),ISNUMBER(Y1552),Y1552&lt;=D1552)),"DATE CHECK — Review and Next Review must be dates, Next after Review",IF(AND(ISNUMBER(AC1552),ISNUMBER(AD1552),AD1552&gt;AC1552),"SAMPLE EXCEEDS POPULATION",IF(AND(ISNUMBER(AD1552),ISNUMBER(AK1552),AD1552&lt;AK1552),"SAMPLE BELOW TIER MINIMUM",IF(AND(AI1552&lt;&gt;"",ISNUMBER(Y1552),AO1552=""),"REVIEW TYPE REQUIRED: operational, performance or formal (§6.4.4)",IF(AND(ISNUMBER(D1552),ISNUMBER(Y1552),AI1552&lt;&gt;"",Y1552-D1552&gt;IF(AI1552="Critical",31,IF(AI1552="High",IF(OR(AO1552="Operational monitoring",AO1552="Performance review"),31,92),IF(AI1552="Medium",IF(AO1552="Operational monitoring",31,IF(AO1552="Performance review",92,366)),366)))),"NEXT REVIEW EXCEEDS TIER CADENCE",IF(OR(AP1552="",AP1552="Action-capable: raise not yet set"),"AGENTIC CADENCE RAISE NOT SET (§6.4.4; size to be set by the Council)",IF(AND(Z1552="Closed",OR(D1552="",E1552="",G1552="",H1552="",I1552="",X1552="",Y1552="",AA1552="",AB1552="",NOT(ISNUMBER(AC1552)),NOT(ISNUMBER(AD1552)),AC1552&lt;1,AD1552&lt;1,AE1552="",AG1552="",AI1552="")),"CLOSURE EVIDENCE MISSING",IF(Z1552="Closed","Closure ready for independent review","Open / review")))))))))))))))))</f>
        <v/>
      </c>
      <c r="AI1552" s="0" t="n"/>
      <c r="AJ1552" s="0">
        <f>IF(AI1552="","",IF(AO1552="Operational monitoring",IF(AI1552="Low","Routine operational monitoring by the Service Owner",IF(AI1552="Medium","Monthly","Continuous (logged at least monthly)")),IF(AO1552="Performance review",IF(AI1552="Critical","At least monthly",IF(AI1552="High","Monthly",IF(AI1552="Medium","Quarterly","Annual"))),IF(AI1552="Critical","Continuous monitoring; formal review at least monthly",IF(AI1552="High","Quarterly","Annual")))))</f>
        <v/>
      </c>
      <c r="AK1552" s="0">
        <f>IF(OR(AI1552="",NOT(ISNUMBER(AC1552))),"",IF(OR(AI1552="Critical",AI1552="High"),MIN(AC1552,MAX(30,ROUNDUP(0.05*AC1552,0))),IF(AI1552="Medium",MIN(AC1552,20),MIN(AC1552,10))))</f>
        <v/>
      </c>
      <c r="AL1552" s="0" t="n"/>
      <c r="AM1552" s="0" t="n"/>
      <c r="AN1552" s="0" t="n"/>
      <c r="AO1552" s="0" t="n"/>
      <c r="AP1552" s="0" t="n"/>
    </row>
    <row r="1553">
      <c r="A1553" s="49" t="n"/>
      <c r="B1553" s="50" t="n"/>
      <c r="C1553" s="50" t="n"/>
      <c r="D1553" s="51" t="n"/>
      <c r="E1553" s="50" t="n"/>
      <c r="F1553" s="50" t="n"/>
      <c r="G1553" s="50" t="n"/>
      <c r="H1553" s="50" t="n"/>
      <c r="I1553" s="50" t="n"/>
      <c r="J1553" s="50" t="n"/>
      <c r="K1553" s="50" t="n"/>
      <c r="L1553" s="50" t="n"/>
      <c r="M1553" s="50" t="n"/>
      <c r="N1553" s="50" t="n"/>
      <c r="O1553" s="51" t="n"/>
      <c r="P1553" s="50" t="n"/>
      <c r="Q1553" s="50" t="n"/>
      <c r="R1553" s="50" t="n"/>
      <c r="S1553" s="50" t="n"/>
      <c r="T1553" s="50" t="n"/>
      <c r="U1553" s="50" t="n"/>
      <c r="V1553" s="50" t="n"/>
      <c r="W1553" s="50" t="n"/>
      <c r="X1553" s="50" t="n"/>
      <c r="Y1553" s="51" t="n"/>
      <c r="Z1553" s="52" t="n"/>
      <c r="AA1553" s="50" t="n"/>
      <c r="AB1553" s="50" t="n"/>
      <c r="AC1553" s="61" t="n"/>
      <c r="AD1553" s="61" t="n"/>
      <c r="AE1553" s="50" t="n"/>
      <c r="AF1553" s="0" t="n"/>
      <c r="AG1553" s="0" t="n"/>
      <c r="AH1553" s="85">
        <f>IF(COUNTA(A1553:AG1553,AI1553,AL1553:AP1553)=0,"",IF(TRIM(A1553)="","AIR-ID REQUIRED",IF(OR(AND(K1553&lt;&gt;"",ISNA(MATCH(K1553,{"Yes","No","Unknown"},0))),AND(Q1553&lt;&gt;"",ISNA(MATCH(Q1553,{"Yes","No","Unknown"},0))),AND(R1553&lt;&gt;"",ISNA(MATCH(R1553,{"Yes","No","Unknown"},0))),AND(T1553&lt;&gt;"",ISNA(MATCH(T1553,{"Yes","No","Unknown"},0))),AND(J1553&lt;&gt;"",ISNA(MATCH(J1553,{"Improving","Stable","Deteriorating","New / Baseline","Not yet known"},0))),AND(Z1553&lt;&gt;"",ISNA(MATCH(Z1553,{"Open","Reviewed","Action Open","Escalated","Closed"},0))),AND(AG1553&lt;&gt;"",ISNA(MATCH(AG1553,{"UC-ID specific","Shared system baseline"},0))),AND(AI1553&lt;&gt;"",ISNA(MATCH(AI1553,{"Low","Medium","High","Critical"},0))),AND(AL1553&lt;&gt;"",COUNTIF(Lists!$A$3:$A$10,AL1553)=0),AND(AO1553&lt;&gt;"",ISNA(MATCH(AO1553,{"Operational monitoring","Performance review","Formal review"},0))),AND(AP1553&lt;&gt;"",ISNA(MATCH(AP1553,{"Raised per Monitoring and Review Plan","Not action-capable","Action-capable: raise not yet set"},0)))),"INVALID VALUE — use the dropdown list",IF(AND(AG1553="UC-ID specific",OR(AF1553="",AF1553="None")),"UC-ID REQUIRED",IF(OR(J1553="",K1553="",Q1553="",R1553="",T1553="",AL1553="",J1553="Not yet known",K1553="Unknown",Q1553="Unknown",R1553="Unknown",T1553="Unknown"),"UNKNOWN TO RESOLVE",IF(AND(K1553="Yes",OR(H1553="",I1553="",M1553="",N1553="",O1553="",P1553="",P1553="None",X1553="")),"BREACH ACTION INCOMPLETE",IF(AND(OR(K1553="Yes",Q1553="Yes"),AL1553="None"),"TRIGGER NOT RECORDED — select the E.4 trigger",IF(AND(OR(AND(AL1553&lt;&gt;"",AL1553&lt;&gt;"None"),R1553="Yes"),AM1553=""),"REASSESSMENT / CONSIDERATION REF REQUIRED",IF(AND(OR(R1553="Yes",T1553="Yes"),U1553=""),"GATE LOG EVENT ID REQUIRED",IF(OR(AND(D1553&lt;&gt;"",NOT(ISNUMBER(D1553))),AND(Y1553&lt;&gt;"",NOT(ISNUMBER(Y1553))),AND(ISNUMBER(D1553),ISNUMBER(Y1553),Y1553&lt;=D1553)),"DATE CHECK — Review and Next Review must be dates, Next after Review",IF(AND(ISNUMBER(AC1553),ISNUMBER(AD1553),AD1553&gt;AC1553),"SAMPLE EXCEEDS POPULATION",IF(AND(ISNUMBER(AD1553),ISNUMBER(AK1553),AD1553&lt;AK1553),"SAMPLE BELOW TIER MINIMUM",IF(AND(AI1553&lt;&gt;"",ISNUMBER(Y1553),AO1553=""),"REVIEW TYPE REQUIRED: operational, performance or formal (§6.4.4)",IF(AND(ISNUMBER(D1553),ISNUMBER(Y1553),AI1553&lt;&gt;"",Y1553-D1553&gt;IF(AI1553="Critical",31,IF(AI1553="High",IF(OR(AO1553="Operational monitoring",AO1553="Performance review"),31,92),IF(AI1553="Medium",IF(AO1553="Operational monitoring",31,IF(AO1553="Performance review",92,366)),366)))),"NEXT REVIEW EXCEEDS TIER CADENCE",IF(OR(AP1553="",AP1553="Action-capable: raise not yet set"),"AGENTIC CADENCE RAISE NOT SET (§6.4.4; size to be set by the Council)",IF(AND(Z1553="Closed",OR(D1553="",E1553="",G1553="",H1553="",I1553="",X1553="",Y1553="",AA1553="",AB1553="",NOT(ISNUMBER(AC1553)),NOT(ISNUMBER(AD1553)),AC1553&lt;1,AD1553&lt;1,AE1553="",AG1553="",AI1553="")),"CLOSURE EVIDENCE MISSING",IF(Z1553="Closed","Closure ready for independent review","Open / review")))))))))))))))))</f>
        <v/>
      </c>
      <c r="AI1553" s="0" t="n"/>
      <c r="AJ1553" s="0">
        <f>IF(AI1553="","",IF(AO1553="Operational monitoring",IF(AI1553="Low","Routine operational monitoring by the Service Owner",IF(AI1553="Medium","Monthly","Continuous (logged at least monthly)")),IF(AO1553="Performance review",IF(AI1553="Critical","At least monthly",IF(AI1553="High","Monthly",IF(AI1553="Medium","Quarterly","Annual"))),IF(AI1553="Critical","Continuous monitoring; formal review at least monthly",IF(AI1553="High","Quarterly","Annual")))))</f>
        <v/>
      </c>
      <c r="AK1553" s="0">
        <f>IF(OR(AI1553="",NOT(ISNUMBER(AC1553))),"",IF(OR(AI1553="Critical",AI1553="High"),MIN(AC1553,MAX(30,ROUNDUP(0.05*AC1553,0))),IF(AI1553="Medium",MIN(AC1553,20),MIN(AC1553,10))))</f>
        <v/>
      </c>
      <c r="AL1553" s="0" t="n"/>
      <c r="AM1553" s="0" t="n"/>
      <c r="AN1553" s="0" t="n"/>
      <c r="AO1553" s="0" t="n"/>
      <c r="AP1553" s="0" t="n"/>
    </row>
    <row r="1554">
      <c r="A1554" s="49" t="n"/>
      <c r="B1554" s="50" t="n"/>
      <c r="C1554" s="50" t="n"/>
      <c r="D1554" s="51" t="n"/>
      <c r="E1554" s="50" t="n"/>
      <c r="F1554" s="50" t="n"/>
      <c r="G1554" s="50" t="n"/>
      <c r="H1554" s="50" t="n"/>
      <c r="I1554" s="50" t="n"/>
      <c r="J1554" s="50" t="n"/>
      <c r="K1554" s="50" t="n"/>
      <c r="L1554" s="50" t="n"/>
      <c r="M1554" s="50" t="n"/>
      <c r="N1554" s="50" t="n"/>
      <c r="O1554" s="51" t="n"/>
      <c r="P1554" s="50" t="n"/>
      <c r="Q1554" s="50" t="n"/>
      <c r="R1554" s="50" t="n"/>
      <c r="S1554" s="50" t="n"/>
      <c r="T1554" s="50" t="n"/>
      <c r="U1554" s="50" t="n"/>
      <c r="V1554" s="50" t="n"/>
      <c r="W1554" s="50" t="n"/>
      <c r="X1554" s="50" t="n"/>
      <c r="Y1554" s="51" t="n"/>
      <c r="Z1554" s="52" t="n"/>
      <c r="AA1554" s="50" t="n"/>
      <c r="AB1554" s="50" t="n"/>
      <c r="AC1554" s="61" t="n"/>
      <c r="AD1554" s="61" t="n"/>
      <c r="AE1554" s="50" t="n"/>
      <c r="AF1554" s="0" t="n"/>
      <c r="AG1554" s="0" t="n"/>
      <c r="AH1554" s="85">
        <f>IF(COUNTA(A1554:AG1554,AI1554,AL1554:AP1554)=0,"",IF(TRIM(A1554)="","AIR-ID REQUIRED",IF(OR(AND(K1554&lt;&gt;"",ISNA(MATCH(K1554,{"Yes","No","Unknown"},0))),AND(Q1554&lt;&gt;"",ISNA(MATCH(Q1554,{"Yes","No","Unknown"},0))),AND(R1554&lt;&gt;"",ISNA(MATCH(R1554,{"Yes","No","Unknown"},0))),AND(T1554&lt;&gt;"",ISNA(MATCH(T1554,{"Yes","No","Unknown"},0))),AND(J1554&lt;&gt;"",ISNA(MATCH(J1554,{"Improving","Stable","Deteriorating","New / Baseline","Not yet known"},0))),AND(Z1554&lt;&gt;"",ISNA(MATCH(Z1554,{"Open","Reviewed","Action Open","Escalated","Closed"},0))),AND(AG1554&lt;&gt;"",ISNA(MATCH(AG1554,{"UC-ID specific","Shared system baseline"},0))),AND(AI1554&lt;&gt;"",ISNA(MATCH(AI1554,{"Low","Medium","High","Critical"},0))),AND(AL1554&lt;&gt;"",COUNTIF(Lists!$A$3:$A$10,AL1554)=0),AND(AO1554&lt;&gt;"",ISNA(MATCH(AO1554,{"Operational monitoring","Performance review","Formal review"},0))),AND(AP1554&lt;&gt;"",ISNA(MATCH(AP1554,{"Raised per Monitoring and Review Plan","Not action-capable","Action-capable: raise not yet set"},0)))),"INVALID VALUE — use the dropdown list",IF(AND(AG1554="UC-ID specific",OR(AF1554="",AF1554="None")),"UC-ID REQUIRED",IF(OR(J1554="",K1554="",Q1554="",R1554="",T1554="",AL1554="",J1554="Not yet known",K1554="Unknown",Q1554="Unknown",R1554="Unknown",T1554="Unknown"),"UNKNOWN TO RESOLVE",IF(AND(K1554="Yes",OR(H1554="",I1554="",M1554="",N1554="",O1554="",P1554="",P1554="None",X1554="")),"BREACH ACTION INCOMPLETE",IF(AND(OR(K1554="Yes",Q1554="Yes"),AL1554="None"),"TRIGGER NOT RECORDED — select the E.4 trigger",IF(AND(OR(AND(AL1554&lt;&gt;"",AL1554&lt;&gt;"None"),R1554="Yes"),AM1554=""),"REASSESSMENT / CONSIDERATION REF REQUIRED",IF(AND(OR(R1554="Yes",T1554="Yes"),U1554=""),"GATE LOG EVENT ID REQUIRED",IF(OR(AND(D1554&lt;&gt;"",NOT(ISNUMBER(D1554))),AND(Y1554&lt;&gt;"",NOT(ISNUMBER(Y1554))),AND(ISNUMBER(D1554),ISNUMBER(Y1554),Y1554&lt;=D1554)),"DATE CHECK — Review and Next Review must be dates, Next after Review",IF(AND(ISNUMBER(AC1554),ISNUMBER(AD1554),AD1554&gt;AC1554),"SAMPLE EXCEEDS POPULATION",IF(AND(ISNUMBER(AD1554),ISNUMBER(AK1554),AD1554&lt;AK1554),"SAMPLE BELOW TIER MINIMUM",IF(AND(AI1554&lt;&gt;"",ISNUMBER(Y1554),AO1554=""),"REVIEW TYPE REQUIRED: operational, performance or formal (§6.4.4)",IF(AND(ISNUMBER(D1554),ISNUMBER(Y1554),AI1554&lt;&gt;"",Y1554-D1554&gt;IF(AI1554="Critical",31,IF(AI1554="High",IF(OR(AO1554="Operational monitoring",AO1554="Performance review"),31,92),IF(AI1554="Medium",IF(AO1554="Operational monitoring",31,IF(AO1554="Performance review",92,366)),366)))),"NEXT REVIEW EXCEEDS TIER CADENCE",IF(OR(AP1554="",AP1554="Action-capable: raise not yet set"),"AGENTIC CADENCE RAISE NOT SET (§6.4.4; size to be set by the Council)",IF(AND(Z1554="Closed",OR(D1554="",E1554="",G1554="",H1554="",I1554="",X1554="",Y1554="",AA1554="",AB1554="",NOT(ISNUMBER(AC1554)),NOT(ISNUMBER(AD1554)),AC1554&lt;1,AD1554&lt;1,AE1554="",AG1554="",AI1554="")),"CLOSURE EVIDENCE MISSING",IF(Z1554="Closed","Closure ready for independent review","Open / review")))))))))))))))))</f>
        <v/>
      </c>
      <c r="AI1554" s="0" t="n"/>
      <c r="AJ1554" s="0">
        <f>IF(AI1554="","",IF(AO1554="Operational monitoring",IF(AI1554="Low","Routine operational monitoring by the Service Owner",IF(AI1554="Medium","Monthly","Continuous (logged at least monthly)")),IF(AO1554="Performance review",IF(AI1554="Critical","At least monthly",IF(AI1554="High","Monthly",IF(AI1554="Medium","Quarterly","Annual"))),IF(AI1554="Critical","Continuous monitoring; formal review at least monthly",IF(AI1554="High","Quarterly","Annual")))))</f>
        <v/>
      </c>
      <c r="AK1554" s="0">
        <f>IF(OR(AI1554="",NOT(ISNUMBER(AC1554))),"",IF(OR(AI1554="Critical",AI1554="High"),MIN(AC1554,MAX(30,ROUNDUP(0.05*AC1554,0))),IF(AI1554="Medium",MIN(AC1554,20),MIN(AC1554,10))))</f>
        <v/>
      </c>
      <c r="AL1554" s="0" t="n"/>
      <c r="AM1554" s="0" t="n"/>
      <c r="AN1554" s="0" t="n"/>
      <c r="AO1554" s="0" t="n"/>
      <c r="AP1554" s="0" t="n"/>
    </row>
    <row r="1555">
      <c r="A1555" s="49" t="n"/>
      <c r="B1555" s="50" t="n"/>
      <c r="C1555" s="50" t="n"/>
      <c r="D1555" s="51" t="n"/>
      <c r="E1555" s="50" t="n"/>
      <c r="F1555" s="50" t="n"/>
      <c r="G1555" s="50" t="n"/>
      <c r="H1555" s="50" t="n"/>
      <c r="I1555" s="50" t="n"/>
      <c r="J1555" s="50" t="n"/>
      <c r="K1555" s="50" t="n"/>
      <c r="L1555" s="50" t="n"/>
      <c r="M1555" s="50" t="n"/>
      <c r="N1555" s="50" t="n"/>
      <c r="O1555" s="51" t="n"/>
      <c r="P1555" s="50" t="n"/>
      <c r="Q1555" s="50" t="n"/>
      <c r="R1555" s="50" t="n"/>
      <c r="S1555" s="50" t="n"/>
      <c r="T1555" s="50" t="n"/>
      <c r="U1555" s="50" t="n"/>
      <c r="V1555" s="50" t="n"/>
      <c r="W1555" s="50" t="n"/>
      <c r="X1555" s="50" t="n"/>
      <c r="Y1555" s="51" t="n"/>
      <c r="Z1555" s="52" t="n"/>
      <c r="AA1555" s="50" t="n"/>
      <c r="AB1555" s="50" t="n"/>
      <c r="AC1555" s="61" t="n"/>
      <c r="AD1555" s="61" t="n"/>
      <c r="AE1555" s="50" t="n"/>
      <c r="AF1555" s="0" t="n"/>
      <c r="AG1555" s="0" t="n"/>
      <c r="AH1555" s="85">
        <f>IF(COUNTA(A1555:AG1555,AI1555,AL1555:AP1555)=0,"",IF(TRIM(A1555)="","AIR-ID REQUIRED",IF(OR(AND(K1555&lt;&gt;"",ISNA(MATCH(K1555,{"Yes","No","Unknown"},0))),AND(Q1555&lt;&gt;"",ISNA(MATCH(Q1555,{"Yes","No","Unknown"},0))),AND(R1555&lt;&gt;"",ISNA(MATCH(R1555,{"Yes","No","Unknown"},0))),AND(T1555&lt;&gt;"",ISNA(MATCH(T1555,{"Yes","No","Unknown"},0))),AND(J1555&lt;&gt;"",ISNA(MATCH(J1555,{"Improving","Stable","Deteriorating","New / Baseline","Not yet known"},0))),AND(Z1555&lt;&gt;"",ISNA(MATCH(Z1555,{"Open","Reviewed","Action Open","Escalated","Closed"},0))),AND(AG1555&lt;&gt;"",ISNA(MATCH(AG1555,{"UC-ID specific","Shared system baseline"},0))),AND(AI1555&lt;&gt;"",ISNA(MATCH(AI1555,{"Low","Medium","High","Critical"},0))),AND(AL1555&lt;&gt;"",COUNTIF(Lists!$A$3:$A$10,AL1555)=0),AND(AO1555&lt;&gt;"",ISNA(MATCH(AO1555,{"Operational monitoring","Performance review","Formal review"},0))),AND(AP1555&lt;&gt;"",ISNA(MATCH(AP1555,{"Raised per Monitoring and Review Plan","Not action-capable","Action-capable: raise not yet set"},0)))),"INVALID VALUE — use the dropdown list",IF(AND(AG1555="UC-ID specific",OR(AF1555="",AF1555="None")),"UC-ID REQUIRED",IF(OR(J1555="",K1555="",Q1555="",R1555="",T1555="",AL1555="",J1555="Not yet known",K1555="Unknown",Q1555="Unknown",R1555="Unknown",T1555="Unknown"),"UNKNOWN TO RESOLVE",IF(AND(K1555="Yes",OR(H1555="",I1555="",M1555="",N1555="",O1555="",P1555="",P1555="None",X1555="")),"BREACH ACTION INCOMPLETE",IF(AND(OR(K1555="Yes",Q1555="Yes"),AL1555="None"),"TRIGGER NOT RECORDED — select the E.4 trigger",IF(AND(OR(AND(AL1555&lt;&gt;"",AL1555&lt;&gt;"None"),R1555="Yes"),AM1555=""),"REASSESSMENT / CONSIDERATION REF REQUIRED",IF(AND(OR(R1555="Yes",T1555="Yes"),U1555=""),"GATE LOG EVENT ID REQUIRED",IF(OR(AND(D1555&lt;&gt;"",NOT(ISNUMBER(D1555))),AND(Y1555&lt;&gt;"",NOT(ISNUMBER(Y1555))),AND(ISNUMBER(D1555),ISNUMBER(Y1555),Y1555&lt;=D1555)),"DATE CHECK — Review and Next Review must be dates, Next after Review",IF(AND(ISNUMBER(AC1555),ISNUMBER(AD1555),AD1555&gt;AC1555),"SAMPLE EXCEEDS POPULATION",IF(AND(ISNUMBER(AD1555),ISNUMBER(AK1555),AD1555&lt;AK1555),"SAMPLE BELOW TIER MINIMUM",IF(AND(AI1555&lt;&gt;"",ISNUMBER(Y1555),AO1555=""),"REVIEW TYPE REQUIRED: operational, performance or formal (§6.4.4)",IF(AND(ISNUMBER(D1555),ISNUMBER(Y1555),AI1555&lt;&gt;"",Y1555-D1555&gt;IF(AI1555="Critical",31,IF(AI1555="High",IF(OR(AO1555="Operational monitoring",AO1555="Performance review"),31,92),IF(AI1555="Medium",IF(AO1555="Operational monitoring",31,IF(AO1555="Performance review",92,366)),366)))),"NEXT REVIEW EXCEEDS TIER CADENCE",IF(OR(AP1555="",AP1555="Action-capable: raise not yet set"),"AGENTIC CADENCE RAISE NOT SET (§6.4.4; size to be set by the Council)",IF(AND(Z1555="Closed",OR(D1555="",E1555="",G1555="",H1555="",I1555="",X1555="",Y1555="",AA1555="",AB1555="",NOT(ISNUMBER(AC1555)),NOT(ISNUMBER(AD1555)),AC1555&lt;1,AD1555&lt;1,AE1555="",AG1555="",AI1555="")),"CLOSURE EVIDENCE MISSING",IF(Z1555="Closed","Closure ready for independent review","Open / review")))))))))))))))))</f>
        <v/>
      </c>
      <c r="AI1555" s="0" t="n"/>
      <c r="AJ1555" s="0">
        <f>IF(AI1555="","",IF(AO1555="Operational monitoring",IF(AI1555="Low","Routine operational monitoring by the Service Owner",IF(AI1555="Medium","Monthly","Continuous (logged at least monthly)")),IF(AO1555="Performance review",IF(AI1555="Critical","At least monthly",IF(AI1555="High","Monthly",IF(AI1555="Medium","Quarterly","Annual"))),IF(AI1555="Critical","Continuous monitoring; formal review at least monthly",IF(AI1555="High","Quarterly","Annual")))))</f>
        <v/>
      </c>
      <c r="AK1555" s="0">
        <f>IF(OR(AI1555="",NOT(ISNUMBER(AC1555))),"",IF(OR(AI1555="Critical",AI1555="High"),MIN(AC1555,MAX(30,ROUNDUP(0.05*AC1555,0))),IF(AI1555="Medium",MIN(AC1555,20),MIN(AC1555,10))))</f>
        <v/>
      </c>
      <c r="AL1555" s="0" t="n"/>
      <c r="AM1555" s="0" t="n"/>
      <c r="AN1555" s="0" t="n"/>
      <c r="AO1555" s="0" t="n"/>
      <c r="AP1555" s="0" t="n"/>
    </row>
    <row r="1556">
      <c r="A1556" s="49" t="n"/>
      <c r="B1556" s="50" t="n"/>
      <c r="C1556" s="50" t="n"/>
      <c r="D1556" s="51" t="n"/>
      <c r="E1556" s="50" t="n"/>
      <c r="F1556" s="50" t="n"/>
      <c r="G1556" s="50" t="n"/>
      <c r="H1556" s="50" t="n"/>
      <c r="I1556" s="50" t="n"/>
      <c r="J1556" s="50" t="n"/>
      <c r="K1556" s="50" t="n"/>
      <c r="L1556" s="50" t="n"/>
      <c r="M1556" s="50" t="n"/>
      <c r="N1556" s="50" t="n"/>
      <c r="O1556" s="51" t="n"/>
      <c r="P1556" s="50" t="n"/>
      <c r="Q1556" s="50" t="n"/>
      <c r="R1556" s="50" t="n"/>
      <c r="S1556" s="50" t="n"/>
      <c r="T1556" s="50" t="n"/>
      <c r="U1556" s="50" t="n"/>
      <c r="V1556" s="50" t="n"/>
      <c r="W1556" s="50" t="n"/>
      <c r="X1556" s="50" t="n"/>
      <c r="Y1556" s="51" t="n"/>
      <c r="Z1556" s="52" t="n"/>
      <c r="AA1556" s="50" t="n"/>
      <c r="AB1556" s="50" t="n"/>
      <c r="AC1556" s="61" t="n"/>
      <c r="AD1556" s="61" t="n"/>
      <c r="AE1556" s="50" t="n"/>
      <c r="AF1556" s="0" t="n"/>
      <c r="AG1556" s="0" t="n"/>
      <c r="AH1556" s="85">
        <f>IF(COUNTA(A1556:AG1556,AI1556,AL1556:AP1556)=0,"",IF(TRIM(A1556)="","AIR-ID REQUIRED",IF(OR(AND(K1556&lt;&gt;"",ISNA(MATCH(K1556,{"Yes","No","Unknown"},0))),AND(Q1556&lt;&gt;"",ISNA(MATCH(Q1556,{"Yes","No","Unknown"},0))),AND(R1556&lt;&gt;"",ISNA(MATCH(R1556,{"Yes","No","Unknown"},0))),AND(T1556&lt;&gt;"",ISNA(MATCH(T1556,{"Yes","No","Unknown"},0))),AND(J1556&lt;&gt;"",ISNA(MATCH(J1556,{"Improving","Stable","Deteriorating","New / Baseline","Not yet known"},0))),AND(Z1556&lt;&gt;"",ISNA(MATCH(Z1556,{"Open","Reviewed","Action Open","Escalated","Closed"},0))),AND(AG1556&lt;&gt;"",ISNA(MATCH(AG1556,{"UC-ID specific","Shared system baseline"},0))),AND(AI1556&lt;&gt;"",ISNA(MATCH(AI1556,{"Low","Medium","High","Critical"},0))),AND(AL1556&lt;&gt;"",COUNTIF(Lists!$A$3:$A$10,AL1556)=0),AND(AO1556&lt;&gt;"",ISNA(MATCH(AO1556,{"Operational monitoring","Performance review","Formal review"},0))),AND(AP1556&lt;&gt;"",ISNA(MATCH(AP1556,{"Raised per Monitoring and Review Plan","Not action-capable","Action-capable: raise not yet set"},0)))),"INVALID VALUE — use the dropdown list",IF(AND(AG1556="UC-ID specific",OR(AF1556="",AF1556="None")),"UC-ID REQUIRED",IF(OR(J1556="",K1556="",Q1556="",R1556="",T1556="",AL1556="",J1556="Not yet known",K1556="Unknown",Q1556="Unknown",R1556="Unknown",T1556="Unknown"),"UNKNOWN TO RESOLVE",IF(AND(K1556="Yes",OR(H1556="",I1556="",M1556="",N1556="",O1556="",P1556="",P1556="None",X1556="")),"BREACH ACTION INCOMPLETE",IF(AND(OR(K1556="Yes",Q1556="Yes"),AL1556="None"),"TRIGGER NOT RECORDED — select the E.4 trigger",IF(AND(OR(AND(AL1556&lt;&gt;"",AL1556&lt;&gt;"None"),R1556="Yes"),AM1556=""),"REASSESSMENT / CONSIDERATION REF REQUIRED",IF(AND(OR(R1556="Yes",T1556="Yes"),U1556=""),"GATE LOG EVENT ID REQUIRED",IF(OR(AND(D1556&lt;&gt;"",NOT(ISNUMBER(D1556))),AND(Y1556&lt;&gt;"",NOT(ISNUMBER(Y1556))),AND(ISNUMBER(D1556),ISNUMBER(Y1556),Y1556&lt;=D1556)),"DATE CHECK — Review and Next Review must be dates, Next after Review",IF(AND(ISNUMBER(AC1556),ISNUMBER(AD1556),AD1556&gt;AC1556),"SAMPLE EXCEEDS POPULATION",IF(AND(ISNUMBER(AD1556),ISNUMBER(AK1556),AD1556&lt;AK1556),"SAMPLE BELOW TIER MINIMUM",IF(AND(AI1556&lt;&gt;"",ISNUMBER(Y1556),AO1556=""),"REVIEW TYPE REQUIRED: operational, performance or formal (§6.4.4)",IF(AND(ISNUMBER(D1556),ISNUMBER(Y1556),AI1556&lt;&gt;"",Y1556-D1556&gt;IF(AI1556="Critical",31,IF(AI1556="High",IF(OR(AO1556="Operational monitoring",AO1556="Performance review"),31,92),IF(AI1556="Medium",IF(AO1556="Operational monitoring",31,IF(AO1556="Performance review",92,366)),366)))),"NEXT REVIEW EXCEEDS TIER CADENCE",IF(OR(AP1556="",AP1556="Action-capable: raise not yet set"),"AGENTIC CADENCE RAISE NOT SET (§6.4.4; size to be set by the Council)",IF(AND(Z1556="Closed",OR(D1556="",E1556="",G1556="",H1556="",I1556="",X1556="",Y1556="",AA1556="",AB1556="",NOT(ISNUMBER(AC1556)),NOT(ISNUMBER(AD1556)),AC1556&lt;1,AD1556&lt;1,AE1556="",AG1556="",AI1556="")),"CLOSURE EVIDENCE MISSING",IF(Z1556="Closed","Closure ready for independent review","Open / review")))))))))))))))))</f>
        <v/>
      </c>
      <c r="AI1556" s="0" t="n"/>
      <c r="AJ1556" s="0">
        <f>IF(AI1556="","",IF(AO1556="Operational monitoring",IF(AI1556="Low","Routine operational monitoring by the Service Owner",IF(AI1556="Medium","Monthly","Continuous (logged at least monthly)")),IF(AO1556="Performance review",IF(AI1556="Critical","At least monthly",IF(AI1556="High","Monthly",IF(AI1556="Medium","Quarterly","Annual"))),IF(AI1556="Critical","Continuous monitoring; formal review at least monthly",IF(AI1556="High","Quarterly","Annual")))))</f>
        <v/>
      </c>
      <c r="AK1556" s="0">
        <f>IF(OR(AI1556="",NOT(ISNUMBER(AC1556))),"",IF(OR(AI1556="Critical",AI1556="High"),MIN(AC1556,MAX(30,ROUNDUP(0.05*AC1556,0))),IF(AI1556="Medium",MIN(AC1556,20),MIN(AC1556,10))))</f>
        <v/>
      </c>
      <c r="AL1556" s="0" t="n"/>
      <c r="AM1556" s="0" t="n"/>
      <c r="AN1556" s="0" t="n"/>
      <c r="AO1556" s="0" t="n"/>
      <c r="AP1556" s="0" t="n"/>
    </row>
    <row r="1557">
      <c r="A1557" s="49" t="n"/>
      <c r="B1557" s="50" t="n"/>
      <c r="C1557" s="50" t="n"/>
      <c r="D1557" s="51" t="n"/>
      <c r="E1557" s="50" t="n"/>
      <c r="F1557" s="50" t="n"/>
      <c r="G1557" s="50" t="n"/>
      <c r="H1557" s="50" t="n"/>
      <c r="I1557" s="50" t="n"/>
      <c r="J1557" s="50" t="n"/>
      <c r="K1557" s="50" t="n"/>
      <c r="L1557" s="50" t="n"/>
      <c r="M1557" s="50" t="n"/>
      <c r="N1557" s="50" t="n"/>
      <c r="O1557" s="51" t="n"/>
      <c r="P1557" s="50" t="n"/>
      <c r="Q1557" s="50" t="n"/>
      <c r="R1557" s="50" t="n"/>
      <c r="S1557" s="50" t="n"/>
      <c r="T1557" s="50" t="n"/>
      <c r="U1557" s="50" t="n"/>
      <c r="V1557" s="50" t="n"/>
      <c r="W1557" s="50" t="n"/>
      <c r="X1557" s="50" t="n"/>
      <c r="Y1557" s="51" t="n"/>
      <c r="Z1557" s="52" t="n"/>
      <c r="AA1557" s="50" t="n"/>
      <c r="AB1557" s="50" t="n"/>
      <c r="AC1557" s="61" t="n"/>
      <c r="AD1557" s="61" t="n"/>
      <c r="AE1557" s="50" t="n"/>
      <c r="AF1557" s="0" t="n"/>
      <c r="AG1557" s="0" t="n"/>
      <c r="AH1557" s="85">
        <f>IF(COUNTA(A1557:AG1557,AI1557,AL1557:AP1557)=0,"",IF(TRIM(A1557)="","AIR-ID REQUIRED",IF(OR(AND(K1557&lt;&gt;"",ISNA(MATCH(K1557,{"Yes","No","Unknown"},0))),AND(Q1557&lt;&gt;"",ISNA(MATCH(Q1557,{"Yes","No","Unknown"},0))),AND(R1557&lt;&gt;"",ISNA(MATCH(R1557,{"Yes","No","Unknown"},0))),AND(T1557&lt;&gt;"",ISNA(MATCH(T1557,{"Yes","No","Unknown"},0))),AND(J1557&lt;&gt;"",ISNA(MATCH(J1557,{"Improving","Stable","Deteriorating","New / Baseline","Not yet known"},0))),AND(Z1557&lt;&gt;"",ISNA(MATCH(Z1557,{"Open","Reviewed","Action Open","Escalated","Closed"},0))),AND(AG1557&lt;&gt;"",ISNA(MATCH(AG1557,{"UC-ID specific","Shared system baseline"},0))),AND(AI1557&lt;&gt;"",ISNA(MATCH(AI1557,{"Low","Medium","High","Critical"},0))),AND(AL1557&lt;&gt;"",COUNTIF(Lists!$A$3:$A$10,AL1557)=0),AND(AO1557&lt;&gt;"",ISNA(MATCH(AO1557,{"Operational monitoring","Performance review","Formal review"},0))),AND(AP1557&lt;&gt;"",ISNA(MATCH(AP1557,{"Raised per Monitoring and Review Plan","Not action-capable","Action-capable: raise not yet set"},0)))),"INVALID VALUE — use the dropdown list",IF(AND(AG1557="UC-ID specific",OR(AF1557="",AF1557="None")),"UC-ID REQUIRED",IF(OR(J1557="",K1557="",Q1557="",R1557="",T1557="",AL1557="",J1557="Not yet known",K1557="Unknown",Q1557="Unknown",R1557="Unknown",T1557="Unknown"),"UNKNOWN TO RESOLVE",IF(AND(K1557="Yes",OR(H1557="",I1557="",M1557="",N1557="",O1557="",P1557="",P1557="None",X1557="")),"BREACH ACTION INCOMPLETE",IF(AND(OR(K1557="Yes",Q1557="Yes"),AL1557="None"),"TRIGGER NOT RECORDED — select the E.4 trigger",IF(AND(OR(AND(AL1557&lt;&gt;"",AL1557&lt;&gt;"None"),R1557="Yes"),AM1557=""),"REASSESSMENT / CONSIDERATION REF REQUIRED",IF(AND(OR(R1557="Yes",T1557="Yes"),U1557=""),"GATE LOG EVENT ID REQUIRED",IF(OR(AND(D1557&lt;&gt;"",NOT(ISNUMBER(D1557))),AND(Y1557&lt;&gt;"",NOT(ISNUMBER(Y1557))),AND(ISNUMBER(D1557),ISNUMBER(Y1557),Y1557&lt;=D1557)),"DATE CHECK — Review and Next Review must be dates, Next after Review",IF(AND(ISNUMBER(AC1557),ISNUMBER(AD1557),AD1557&gt;AC1557),"SAMPLE EXCEEDS POPULATION",IF(AND(ISNUMBER(AD1557),ISNUMBER(AK1557),AD1557&lt;AK1557),"SAMPLE BELOW TIER MINIMUM",IF(AND(AI1557&lt;&gt;"",ISNUMBER(Y1557),AO1557=""),"REVIEW TYPE REQUIRED: operational, performance or formal (§6.4.4)",IF(AND(ISNUMBER(D1557),ISNUMBER(Y1557),AI1557&lt;&gt;"",Y1557-D1557&gt;IF(AI1557="Critical",31,IF(AI1557="High",IF(OR(AO1557="Operational monitoring",AO1557="Performance review"),31,92),IF(AI1557="Medium",IF(AO1557="Operational monitoring",31,IF(AO1557="Performance review",92,366)),366)))),"NEXT REVIEW EXCEEDS TIER CADENCE",IF(OR(AP1557="",AP1557="Action-capable: raise not yet set"),"AGENTIC CADENCE RAISE NOT SET (§6.4.4; size to be set by the Council)",IF(AND(Z1557="Closed",OR(D1557="",E1557="",G1557="",H1557="",I1557="",X1557="",Y1557="",AA1557="",AB1557="",NOT(ISNUMBER(AC1557)),NOT(ISNUMBER(AD1557)),AC1557&lt;1,AD1557&lt;1,AE1557="",AG1557="",AI1557="")),"CLOSURE EVIDENCE MISSING",IF(Z1557="Closed","Closure ready for independent review","Open / review")))))))))))))))))</f>
        <v/>
      </c>
      <c r="AI1557" s="0" t="n"/>
      <c r="AJ1557" s="0">
        <f>IF(AI1557="","",IF(AO1557="Operational monitoring",IF(AI1557="Low","Routine operational monitoring by the Service Owner",IF(AI1557="Medium","Monthly","Continuous (logged at least monthly)")),IF(AO1557="Performance review",IF(AI1557="Critical","At least monthly",IF(AI1557="High","Monthly",IF(AI1557="Medium","Quarterly","Annual"))),IF(AI1557="Critical","Continuous monitoring; formal review at least monthly",IF(AI1557="High","Quarterly","Annual")))))</f>
        <v/>
      </c>
      <c r="AK1557" s="0">
        <f>IF(OR(AI1557="",NOT(ISNUMBER(AC1557))),"",IF(OR(AI1557="Critical",AI1557="High"),MIN(AC1557,MAX(30,ROUNDUP(0.05*AC1557,0))),IF(AI1557="Medium",MIN(AC1557,20),MIN(AC1557,10))))</f>
        <v/>
      </c>
      <c r="AL1557" s="0" t="n"/>
      <c r="AM1557" s="0" t="n"/>
      <c r="AN1557" s="0" t="n"/>
      <c r="AO1557" s="0" t="n"/>
      <c r="AP1557" s="0" t="n"/>
    </row>
    <row r="1558">
      <c r="A1558" s="49" t="n"/>
      <c r="B1558" s="50" t="n"/>
      <c r="C1558" s="50" t="n"/>
      <c r="D1558" s="51" t="n"/>
      <c r="E1558" s="50" t="n"/>
      <c r="F1558" s="50" t="n"/>
      <c r="G1558" s="50" t="n"/>
      <c r="H1558" s="50" t="n"/>
      <c r="I1558" s="50" t="n"/>
      <c r="J1558" s="50" t="n"/>
      <c r="K1558" s="50" t="n"/>
      <c r="L1558" s="50" t="n"/>
      <c r="M1558" s="50" t="n"/>
      <c r="N1558" s="50" t="n"/>
      <c r="O1558" s="51" t="n"/>
      <c r="P1558" s="50" t="n"/>
      <c r="Q1558" s="50" t="n"/>
      <c r="R1558" s="50" t="n"/>
      <c r="S1558" s="50" t="n"/>
      <c r="T1558" s="50" t="n"/>
      <c r="U1558" s="50" t="n"/>
      <c r="V1558" s="50" t="n"/>
      <c r="W1558" s="50" t="n"/>
      <c r="X1558" s="50" t="n"/>
      <c r="Y1558" s="51" t="n"/>
      <c r="Z1558" s="52" t="n"/>
      <c r="AA1558" s="50" t="n"/>
      <c r="AB1558" s="50" t="n"/>
      <c r="AC1558" s="61" t="n"/>
      <c r="AD1558" s="61" t="n"/>
      <c r="AE1558" s="50" t="n"/>
      <c r="AF1558" s="0" t="n"/>
      <c r="AG1558" s="0" t="n"/>
      <c r="AH1558" s="85">
        <f>IF(COUNTA(A1558:AG1558,AI1558,AL1558:AP1558)=0,"",IF(TRIM(A1558)="","AIR-ID REQUIRED",IF(OR(AND(K1558&lt;&gt;"",ISNA(MATCH(K1558,{"Yes","No","Unknown"},0))),AND(Q1558&lt;&gt;"",ISNA(MATCH(Q1558,{"Yes","No","Unknown"},0))),AND(R1558&lt;&gt;"",ISNA(MATCH(R1558,{"Yes","No","Unknown"},0))),AND(T1558&lt;&gt;"",ISNA(MATCH(T1558,{"Yes","No","Unknown"},0))),AND(J1558&lt;&gt;"",ISNA(MATCH(J1558,{"Improving","Stable","Deteriorating","New / Baseline","Not yet known"},0))),AND(Z1558&lt;&gt;"",ISNA(MATCH(Z1558,{"Open","Reviewed","Action Open","Escalated","Closed"},0))),AND(AG1558&lt;&gt;"",ISNA(MATCH(AG1558,{"UC-ID specific","Shared system baseline"},0))),AND(AI1558&lt;&gt;"",ISNA(MATCH(AI1558,{"Low","Medium","High","Critical"},0))),AND(AL1558&lt;&gt;"",COUNTIF(Lists!$A$3:$A$10,AL1558)=0),AND(AO1558&lt;&gt;"",ISNA(MATCH(AO1558,{"Operational monitoring","Performance review","Formal review"},0))),AND(AP1558&lt;&gt;"",ISNA(MATCH(AP1558,{"Raised per Monitoring and Review Plan","Not action-capable","Action-capable: raise not yet set"},0)))),"INVALID VALUE — use the dropdown list",IF(AND(AG1558="UC-ID specific",OR(AF1558="",AF1558="None")),"UC-ID REQUIRED",IF(OR(J1558="",K1558="",Q1558="",R1558="",T1558="",AL1558="",J1558="Not yet known",K1558="Unknown",Q1558="Unknown",R1558="Unknown",T1558="Unknown"),"UNKNOWN TO RESOLVE",IF(AND(K1558="Yes",OR(H1558="",I1558="",M1558="",N1558="",O1558="",P1558="",P1558="None",X1558="")),"BREACH ACTION INCOMPLETE",IF(AND(OR(K1558="Yes",Q1558="Yes"),AL1558="None"),"TRIGGER NOT RECORDED — select the E.4 trigger",IF(AND(OR(AND(AL1558&lt;&gt;"",AL1558&lt;&gt;"None"),R1558="Yes"),AM1558=""),"REASSESSMENT / CONSIDERATION REF REQUIRED",IF(AND(OR(R1558="Yes",T1558="Yes"),U1558=""),"GATE LOG EVENT ID REQUIRED",IF(OR(AND(D1558&lt;&gt;"",NOT(ISNUMBER(D1558))),AND(Y1558&lt;&gt;"",NOT(ISNUMBER(Y1558))),AND(ISNUMBER(D1558),ISNUMBER(Y1558),Y1558&lt;=D1558)),"DATE CHECK — Review and Next Review must be dates, Next after Review",IF(AND(ISNUMBER(AC1558),ISNUMBER(AD1558),AD1558&gt;AC1558),"SAMPLE EXCEEDS POPULATION",IF(AND(ISNUMBER(AD1558),ISNUMBER(AK1558),AD1558&lt;AK1558),"SAMPLE BELOW TIER MINIMUM",IF(AND(AI1558&lt;&gt;"",ISNUMBER(Y1558),AO1558=""),"REVIEW TYPE REQUIRED: operational, performance or formal (§6.4.4)",IF(AND(ISNUMBER(D1558),ISNUMBER(Y1558),AI1558&lt;&gt;"",Y1558-D1558&gt;IF(AI1558="Critical",31,IF(AI1558="High",IF(OR(AO1558="Operational monitoring",AO1558="Performance review"),31,92),IF(AI1558="Medium",IF(AO1558="Operational monitoring",31,IF(AO1558="Performance review",92,366)),366)))),"NEXT REVIEW EXCEEDS TIER CADENCE",IF(OR(AP1558="",AP1558="Action-capable: raise not yet set"),"AGENTIC CADENCE RAISE NOT SET (§6.4.4; size to be set by the Council)",IF(AND(Z1558="Closed",OR(D1558="",E1558="",G1558="",H1558="",I1558="",X1558="",Y1558="",AA1558="",AB1558="",NOT(ISNUMBER(AC1558)),NOT(ISNUMBER(AD1558)),AC1558&lt;1,AD1558&lt;1,AE1558="",AG1558="",AI1558="")),"CLOSURE EVIDENCE MISSING",IF(Z1558="Closed","Closure ready for independent review","Open / review")))))))))))))))))</f>
        <v/>
      </c>
      <c r="AI1558" s="0" t="n"/>
      <c r="AJ1558" s="0">
        <f>IF(AI1558="","",IF(AO1558="Operational monitoring",IF(AI1558="Low","Routine operational monitoring by the Service Owner",IF(AI1558="Medium","Monthly","Continuous (logged at least monthly)")),IF(AO1558="Performance review",IF(AI1558="Critical","At least monthly",IF(AI1558="High","Monthly",IF(AI1558="Medium","Quarterly","Annual"))),IF(AI1558="Critical","Continuous monitoring; formal review at least monthly",IF(AI1558="High","Quarterly","Annual")))))</f>
        <v/>
      </c>
      <c r="AK1558" s="0">
        <f>IF(OR(AI1558="",NOT(ISNUMBER(AC1558))),"",IF(OR(AI1558="Critical",AI1558="High"),MIN(AC1558,MAX(30,ROUNDUP(0.05*AC1558,0))),IF(AI1558="Medium",MIN(AC1558,20),MIN(AC1558,10))))</f>
        <v/>
      </c>
      <c r="AL1558" s="0" t="n"/>
      <c r="AM1558" s="0" t="n"/>
      <c r="AN1558" s="0" t="n"/>
      <c r="AO1558" s="0" t="n"/>
      <c r="AP1558" s="0" t="n"/>
    </row>
    <row r="1559">
      <c r="A1559" s="49" t="n"/>
      <c r="B1559" s="50" t="n"/>
      <c r="C1559" s="50" t="n"/>
      <c r="D1559" s="51" t="n"/>
      <c r="E1559" s="50" t="n"/>
      <c r="F1559" s="50" t="n"/>
      <c r="G1559" s="50" t="n"/>
      <c r="H1559" s="50" t="n"/>
      <c r="I1559" s="50" t="n"/>
      <c r="J1559" s="50" t="n"/>
      <c r="K1559" s="50" t="n"/>
      <c r="L1559" s="50" t="n"/>
      <c r="M1559" s="50" t="n"/>
      <c r="N1559" s="50" t="n"/>
      <c r="O1559" s="51" t="n"/>
      <c r="P1559" s="50" t="n"/>
      <c r="Q1559" s="50" t="n"/>
      <c r="R1559" s="50" t="n"/>
      <c r="S1559" s="50" t="n"/>
      <c r="T1559" s="50" t="n"/>
      <c r="U1559" s="50" t="n"/>
      <c r="V1559" s="50" t="n"/>
      <c r="W1559" s="50" t="n"/>
      <c r="X1559" s="50" t="n"/>
      <c r="Y1559" s="51" t="n"/>
      <c r="Z1559" s="52" t="n"/>
      <c r="AA1559" s="50" t="n"/>
      <c r="AB1559" s="50" t="n"/>
      <c r="AC1559" s="61" t="n"/>
      <c r="AD1559" s="61" t="n"/>
      <c r="AE1559" s="50" t="n"/>
      <c r="AF1559" s="0" t="n"/>
      <c r="AG1559" s="0" t="n"/>
      <c r="AH1559" s="85">
        <f>IF(COUNTA(A1559:AG1559,AI1559,AL1559:AP1559)=0,"",IF(TRIM(A1559)="","AIR-ID REQUIRED",IF(OR(AND(K1559&lt;&gt;"",ISNA(MATCH(K1559,{"Yes","No","Unknown"},0))),AND(Q1559&lt;&gt;"",ISNA(MATCH(Q1559,{"Yes","No","Unknown"},0))),AND(R1559&lt;&gt;"",ISNA(MATCH(R1559,{"Yes","No","Unknown"},0))),AND(T1559&lt;&gt;"",ISNA(MATCH(T1559,{"Yes","No","Unknown"},0))),AND(J1559&lt;&gt;"",ISNA(MATCH(J1559,{"Improving","Stable","Deteriorating","New / Baseline","Not yet known"},0))),AND(Z1559&lt;&gt;"",ISNA(MATCH(Z1559,{"Open","Reviewed","Action Open","Escalated","Closed"},0))),AND(AG1559&lt;&gt;"",ISNA(MATCH(AG1559,{"UC-ID specific","Shared system baseline"},0))),AND(AI1559&lt;&gt;"",ISNA(MATCH(AI1559,{"Low","Medium","High","Critical"},0))),AND(AL1559&lt;&gt;"",COUNTIF(Lists!$A$3:$A$10,AL1559)=0),AND(AO1559&lt;&gt;"",ISNA(MATCH(AO1559,{"Operational monitoring","Performance review","Formal review"},0))),AND(AP1559&lt;&gt;"",ISNA(MATCH(AP1559,{"Raised per Monitoring and Review Plan","Not action-capable","Action-capable: raise not yet set"},0)))),"INVALID VALUE — use the dropdown list",IF(AND(AG1559="UC-ID specific",OR(AF1559="",AF1559="None")),"UC-ID REQUIRED",IF(OR(J1559="",K1559="",Q1559="",R1559="",T1559="",AL1559="",J1559="Not yet known",K1559="Unknown",Q1559="Unknown",R1559="Unknown",T1559="Unknown"),"UNKNOWN TO RESOLVE",IF(AND(K1559="Yes",OR(H1559="",I1559="",M1559="",N1559="",O1559="",P1559="",P1559="None",X1559="")),"BREACH ACTION INCOMPLETE",IF(AND(OR(K1559="Yes",Q1559="Yes"),AL1559="None"),"TRIGGER NOT RECORDED — select the E.4 trigger",IF(AND(OR(AND(AL1559&lt;&gt;"",AL1559&lt;&gt;"None"),R1559="Yes"),AM1559=""),"REASSESSMENT / CONSIDERATION REF REQUIRED",IF(AND(OR(R1559="Yes",T1559="Yes"),U1559=""),"GATE LOG EVENT ID REQUIRED",IF(OR(AND(D1559&lt;&gt;"",NOT(ISNUMBER(D1559))),AND(Y1559&lt;&gt;"",NOT(ISNUMBER(Y1559))),AND(ISNUMBER(D1559),ISNUMBER(Y1559),Y1559&lt;=D1559)),"DATE CHECK — Review and Next Review must be dates, Next after Review",IF(AND(ISNUMBER(AC1559),ISNUMBER(AD1559),AD1559&gt;AC1559),"SAMPLE EXCEEDS POPULATION",IF(AND(ISNUMBER(AD1559),ISNUMBER(AK1559),AD1559&lt;AK1559),"SAMPLE BELOW TIER MINIMUM",IF(AND(AI1559&lt;&gt;"",ISNUMBER(Y1559),AO1559=""),"REVIEW TYPE REQUIRED: operational, performance or formal (§6.4.4)",IF(AND(ISNUMBER(D1559),ISNUMBER(Y1559),AI1559&lt;&gt;"",Y1559-D1559&gt;IF(AI1559="Critical",31,IF(AI1559="High",IF(OR(AO1559="Operational monitoring",AO1559="Performance review"),31,92),IF(AI1559="Medium",IF(AO1559="Operational monitoring",31,IF(AO1559="Performance review",92,366)),366)))),"NEXT REVIEW EXCEEDS TIER CADENCE",IF(OR(AP1559="",AP1559="Action-capable: raise not yet set"),"AGENTIC CADENCE RAISE NOT SET (§6.4.4; size to be set by the Council)",IF(AND(Z1559="Closed",OR(D1559="",E1559="",G1559="",H1559="",I1559="",X1559="",Y1559="",AA1559="",AB1559="",NOT(ISNUMBER(AC1559)),NOT(ISNUMBER(AD1559)),AC1559&lt;1,AD1559&lt;1,AE1559="",AG1559="",AI1559="")),"CLOSURE EVIDENCE MISSING",IF(Z1559="Closed","Closure ready for independent review","Open / review")))))))))))))))))</f>
        <v/>
      </c>
      <c r="AI1559" s="0" t="n"/>
      <c r="AJ1559" s="0">
        <f>IF(AI1559="","",IF(AO1559="Operational monitoring",IF(AI1559="Low","Routine operational monitoring by the Service Owner",IF(AI1559="Medium","Monthly","Continuous (logged at least monthly)")),IF(AO1559="Performance review",IF(AI1559="Critical","At least monthly",IF(AI1559="High","Monthly",IF(AI1559="Medium","Quarterly","Annual"))),IF(AI1559="Critical","Continuous monitoring; formal review at least monthly",IF(AI1559="High","Quarterly","Annual")))))</f>
        <v/>
      </c>
      <c r="AK1559" s="0">
        <f>IF(OR(AI1559="",NOT(ISNUMBER(AC1559))),"",IF(OR(AI1559="Critical",AI1559="High"),MIN(AC1559,MAX(30,ROUNDUP(0.05*AC1559,0))),IF(AI1559="Medium",MIN(AC1559,20),MIN(AC1559,10))))</f>
        <v/>
      </c>
      <c r="AL1559" s="0" t="n"/>
      <c r="AM1559" s="0" t="n"/>
      <c r="AN1559" s="0" t="n"/>
      <c r="AO1559" s="0" t="n"/>
      <c r="AP1559" s="0" t="n"/>
    </row>
    <row r="1560">
      <c r="A1560" s="49" t="n"/>
      <c r="B1560" s="50" t="n"/>
      <c r="C1560" s="50" t="n"/>
      <c r="D1560" s="51" t="n"/>
      <c r="E1560" s="50" t="n"/>
      <c r="F1560" s="50" t="n"/>
      <c r="G1560" s="50" t="n"/>
      <c r="H1560" s="50" t="n"/>
      <c r="I1560" s="50" t="n"/>
      <c r="J1560" s="50" t="n"/>
      <c r="K1560" s="50" t="n"/>
      <c r="L1560" s="50" t="n"/>
      <c r="M1560" s="50" t="n"/>
      <c r="N1560" s="50" t="n"/>
      <c r="O1560" s="51" t="n"/>
      <c r="P1560" s="50" t="n"/>
      <c r="Q1560" s="50" t="n"/>
      <c r="R1560" s="50" t="n"/>
      <c r="S1560" s="50" t="n"/>
      <c r="T1560" s="50" t="n"/>
      <c r="U1560" s="50" t="n"/>
      <c r="V1560" s="50" t="n"/>
      <c r="W1560" s="50" t="n"/>
      <c r="X1560" s="50" t="n"/>
      <c r="Y1560" s="51" t="n"/>
      <c r="Z1560" s="52" t="n"/>
      <c r="AA1560" s="50" t="n"/>
      <c r="AB1560" s="50" t="n"/>
      <c r="AC1560" s="61" t="n"/>
      <c r="AD1560" s="61" t="n"/>
      <c r="AE1560" s="50" t="n"/>
      <c r="AF1560" s="0" t="n"/>
      <c r="AG1560" s="0" t="n"/>
      <c r="AH1560" s="85">
        <f>IF(COUNTA(A1560:AG1560,AI1560,AL1560:AP1560)=0,"",IF(TRIM(A1560)="","AIR-ID REQUIRED",IF(OR(AND(K1560&lt;&gt;"",ISNA(MATCH(K1560,{"Yes","No","Unknown"},0))),AND(Q1560&lt;&gt;"",ISNA(MATCH(Q1560,{"Yes","No","Unknown"},0))),AND(R1560&lt;&gt;"",ISNA(MATCH(R1560,{"Yes","No","Unknown"},0))),AND(T1560&lt;&gt;"",ISNA(MATCH(T1560,{"Yes","No","Unknown"},0))),AND(J1560&lt;&gt;"",ISNA(MATCH(J1560,{"Improving","Stable","Deteriorating","New / Baseline","Not yet known"},0))),AND(Z1560&lt;&gt;"",ISNA(MATCH(Z1560,{"Open","Reviewed","Action Open","Escalated","Closed"},0))),AND(AG1560&lt;&gt;"",ISNA(MATCH(AG1560,{"UC-ID specific","Shared system baseline"},0))),AND(AI1560&lt;&gt;"",ISNA(MATCH(AI1560,{"Low","Medium","High","Critical"},0))),AND(AL1560&lt;&gt;"",COUNTIF(Lists!$A$3:$A$10,AL1560)=0),AND(AO1560&lt;&gt;"",ISNA(MATCH(AO1560,{"Operational monitoring","Performance review","Formal review"},0))),AND(AP1560&lt;&gt;"",ISNA(MATCH(AP1560,{"Raised per Monitoring and Review Plan","Not action-capable","Action-capable: raise not yet set"},0)))),"INVALID VALUE — use the dropdown list",IF(AND(AG1560="UC-ID specific",OR(AF1560="",AF1560="None")),"UC-ID REQUIRED",IF(OR(J1560="",K1560="",Q1560="",R1560="",T1560="",AL1560="",J1560="Not yet known",K1560="Unknown",Q1560="Unknown",R1560="Unknown",T1560="Unknown"),"UNKNOWN TO RESOLVE",IF(AND(K1560="Yes",OR(H1560="",I1560="",M1560="",N1560="",O1560="",P1560="",P1560="None",X1560="")),"BREACH ACTION INCOMPLETE",IF(AND(OR(K1560="Yes",Q1560="Yes"),AL1560="None"),"TRIGGER NOT RECORDED — select the E.4 trigger",IF(AND(OR(AND(AL1560&lt;&gt;"",AL1560&lt;&gt;"None"),R1560="Yes"),AM1560=""),"REASSESSMENT / CONSIDERATION REF REQUIRED",IF(AND(OR(R1560="Yes",T1560="Yes"),U1560=""),"GATE LOG EVENT ID REQUIRED",IF(OR(AND(D1560&lt;&gt;"",NOT(ISNUMBER(D1560))),AND(Y1560&lt;&gt;"",NOT(ISNUMBER(Y1560))),AND(ISNUMBER(D1560),ISNUMBER(Y1560),Y1560&lt;=D1560)),"DATE CHECK — Review and Next Review must be dates, Next after Review",IF(AND(ISNUMBER(AC1560),ISNUMBER(AD1560),AD1560&gt;AC1560),"SAMPLE EXCEEDS POPULATION",IF(AND(ISNUMBER(AD1560),ISNUMBER(AK1560),AD1560&lt;AK1560),"SAMPLE BELOW TIER MINIMUM",IF(AND(AI1560&lt;&gt;"",ISNUMBER(Y1560),AO1560=""),"REVIEW TYPE REQUIRED: operational, performance or formal (§6.4.4)",IF(AND(ISNUMBER(D1560),ISNUMBER(Y1560),AI1560&lt;&gt;"",Y1560-D1560&gt;IF(AI1560="Critical",31,IF(AI1560="High",IF(OR(AO1560="Operational monitoring",AO1560="Performance review"),31,92),IF(AI1560="Medium",IF(AO1560="Operational monitoring",31,IF(AO1560="Performance review",92,366)),366)))),"NEXT REVIEW EXCEEDS TIER CADENCE",IF(OR(AP1560="",AP1560="Action-capable: raise not yet set"),"AGENTIC CADENCE RAISE NOT SET (§6.4.4; size to be set by the Council)",IF(AND(Z1560="Closed",OR(D1560="",E1560="",G1560="",H1560="",I1560="",X1560="",Y1560="",AA1560="",AB1560="",NOT(ISNUMBER(AC1560)),NOT(ISNUMBER(AD1560)),AC1560&lt;1,AD1560&lt;1,AE1560="",AG1560="",AI1560="")),"CLOSURE EVIDENCE MISSING",IF(Z1560="Closed","Closure ready for independent review","Open / review")))))))))))))))))</f>
        <v/>
      </c>
      <c r="AI1560" s="0" t="n"/>
      <c r="AJ1560" s="0">
        <f>IF(AI1560="","",IF(AO1560="Operational monitoring",IF(AI1560="Low","Routine operational monitoring by the Service Owner",IF(AI1560="Medium","Monthly","Continuous (logged at least monthly)")),IF(AO1560="Performance review",IF(AI1560="Critical","At least monthly",IF(AI1560="High","Monthly",IF(AI1560="Medium","Quarterly","Annual"))),IF(AI1560="Critical","Continuous monitoring; formal review at least monthly",IF(AI1560="High","Quarterly","Annual")))))</f>
        <v/>
      </c>
      <c r="AK1560" s="0">
        <f>IF(OR(AI1560="",NOT(ISNUMBER(AC1560))),"",IF(OR(AI1560="Critical",AI1560="High"),MIN(AC1560,MAX(30,ROUNDUP(0.05*AC1560,0))),IF(AI1560="Medium",MIN(AC1560,20),MIN(AC1560,10))))</f>
        <v/>
      </c>
      <c r="AL1560" s="0" t="n"/>
      <c r="AM1560" s="0" t="n"/>
      <c r="AN1560" s="0" t="n"/>
      <c r="AO1560" s="0" t="n"/>
      <c r="AP1560" s="0" t="n"/>
    </row>
    <row r="1561">
      <c r="A1561" s="49" t="n"/>
      <c r="B1561" s="50" t="n"/>
      <c r="C1561" s="50" t="n"/>
      <c r="D1561" s="51" t="n"/>
      <c r="E1561" s="50" t="n"/>
      <c r="F1561" s="50" t="n"/>
      <c r="G1561" s="50" t="n"/>
      <c r="H1561" s="50" t="n"/>
      <c r="I1561" s="50" t="n"/>
      <c r="J1561" s="50" t="n"/>
      <c r="K1561" s="50" t="n"/>
      <c r="L1561" s="50" t="n"/>
      <c r="M1561" s="50" t="n"/>
      <c r="N1561" s="50" t="n"/>
      <c r="O1561" s="51" t="n"/>
      <c r="P1561" s="50" t="n"/>
      <c r="Q1561" s="50" t="n"/>
      <c r="R1561" s="50" t="n"/>
      <c r="S1561" s="50" t="n"/>
      <c r="T1561" s="50" t="n"/>
      <c r="U1561" s="50" t="n"/>
      <c r="V1561" s="50" t="n"/>
      <c r="W1561" s="50" t="n"/>
      <c r="X1561" s="50" t="n"/>
      <c r="Y1561" s="51" t="n"/>
      <c r="Z1561" s="52" t="n"/>
      <c r="AA1561" s="50" t="n"/>
      <c r="AB1561" s="50" t="n"/>
      <c r="AC1561" s="61" t="n"/>
      <c r="AD1561" s="61" t="n"/>
      <c r="AE1561" s="50" t="n"/>
      <c r="AF1561" s="0" t="n"/>
      <c r="AG1561" s="0" t="n"/>
      <c r="AH1561" s="85">
        <f>IF(COUNTA(A1561:AG1561,AI1561,AL1561:AP1561)=0,"",IF(TRIM(A1561)="","AIR-ID REQUIRED",IF(OR(AND(K1561&lt;&gt;"",ISNA(MATCH(K1561,{"Yes","No","Unknown"},0))),AND(Q1561&lt;&gt;"",ISNA(MATCH(Q1561,{"Yes","No","Unknown"},0))),AND(R1561&lt;&gt;"",ISNA(MATCH(R1561,{"Yes","No","Unknown"},0))),AND(T1561&lt;&gt;"",ISNA(MATCH(T1561,{"Yes","No","Unknown"},0))),AND(J1561&lt;&gt;"",ISNA(MATCH(J1561,{"Improving","Stable","Deteriorating","New / Baseline","Not yet known"},0))),AND(Z1561&lt;&gt;"",ISNA(MATCH(Z1561,{"Open","Reviewed","Action Open","Escalated","Closed"},0))),AND(AG1561&lt;&gt;"",ISNA(MATCH(AG1561,{"UC-ID specific","Shared system baseline"},0))),AND(AI1561&lt;&gt;"",ISNA(MATCH(AI1561,{"Low","Medium","High","Critical"},0))),AND(AL1561&lt;&gt;"",COUNTIF(Lists!$A$3:$A$10,AL1561)=0),AND(AO1561&lt;&gt;"",ISNA(MATCH(AO1561,{"Operational monitoring","Performance review","Formal review"},0))),AND(AP1561&lt;&gt;"",ISNA(MATCH(AP1561,{"Raised per Monitoring and Review Plan","Not action-capable","Action-capable: raise not yet set"},0)))),"INVALID VALUE — use the dropdown list",IF(AND(AG1561="UC-ID specific",OR(AF1561="",AF1561="None")),"UC-ID REQUIRED",IF(OR(J1561="",K1561="",Q1561="",R1561="",T1561="",AL1561="",J1561="Not yet known",K1561="Unknown",Q1561="Unknown",R1561="Unknown",T1561="Unknown"),"UNKNOWN TO RESOLVE",IF(AND(K1561="Yes",OR(H1561="",I1561="",M1561="",N1561="",O1561="",P1561="",P1561="None",X1561="")),"BREACH ACTION INCOMPLETE",IF(AND(OR(K1561="Yes",Q1561="Yes"),AL1561="None"),"TRIGGER NOT RECORDED — select the E.4 trigger",IF(AND(OR(AND(AL1561&lt;&gt;"",AL1561&lt;&gt;"None"),R1561="Yes"),AM1561=""),"REASSESSMENT / CONSIDERATION REF REQUIRED",IF(AND(OR(R1561="Yes",T1561="Yes"),U1561=""),"GATE LOG EVENT ID REQUIRED",IF(OR(AND(D1561&lt;&gt;"",NOT(ISNUMBER(D1561))),AND(Y1561&lt;&gt;"",NOT(ISNUMBER(Y1561))),AND(ISNUMBER(D1561),ISNUMBER(Y1561),Y1561&lt;=D1561)),"DATE CHECK — Review and Next Review must be dates, Next after Review",IF(AND(ISNUMBER(AC1561),ISNUMBER(AD1561),AD1561&gt;AC1561),"SAMPLE EXCEEDS POPULATION",IF(AND(ISNUMBER(AD1561),ISNUMBER(AK1561),AD1561&lt;AK1561),"SAMPLE BELOW TIER MINIMUM",IF(AND(AI1561&lt;&gt;"",ISNUMBER(Y1561),AO1561=""),"REVIEW TYPE REQUIRED: operational, performance or formal (§6.4.4)",IF(AND(ISNUMBER(D1561),ISNUMBER(Y1561),AI1561&lt;&gt;"",Y1561-D1561&gt;IF(AI1561="Critical",31,IF(AI1561="High",IF(OR(AO1561="Operational monitoring",AO1561="Performance review"),31,92),IF(AI1561="Medium",IF(AO1561="Operational monitoring",31,IF(AO1561="Performance review",92,366)),366)))),"NEXT REVIEW EXCEEDS TIER CADENCE",IF(OR(AP1561="",AP1561="Action-capable: raise not yet set"),"AGENTIC CADENCE RAISE NOT SET (§6.4.4; size to be set by the Council)",IF(AND(Z1561="Closed",OR(D1561="",E1561="",G1561="",H1561="",I1561="",X1561="",Y1561="",AA1561="",AB1561="",NOT(ISNUMBER(AC1561)),NOT(ISNUMBER(AD1561)),AC1561&lt;1,AD1561&lt;1,AE1561="",AG1561="",AI1561="")),"CLOSURE EVIDENCE MISSING",IF(Z1561="Closed","Closure ready for independent review","Open / review")))))))))))))))))</f>
        <v/>
      </c>
      <c r="AI1561" s="0" t="n"/>
      <c r="AJ1561" s="0">
        <f>IF(AI1561="","",IF(AO1561="Operational monitoring",IF(AI1561="Low","Routine operational monitoring by the Service Owner",IF(AI1561="Medium","Monthly","Continuous (logged at least monthly)")),IF(AO1561="Performance review",IF(AI1561="Critical","At least monthly",IF(AI1561="High","Monthly",IF(AI1561="Medium","Quarterly","Annual"))),IF(AI1561="Critical","Continuous monitoring; formal review at least monthly",IF(AI1561="High","Quarterly","Annual")))))</f>
        <v/>
      </c>
      <c r="AK1561" s="0">
        <f>IF(OR(AI1561="",NOT(ISNUMBER(AC1561))),"",IF(OR(AI1561="Critical",AI1561="High"),MIN(AC1561,MAX(30,ROUNDUP(0.05*AC1561,0))),IF(AI1561="Medium",MIN(AC1561,20),MIN(AC1561,10))))</f>
        <v/>
      </c>
      <c r="AL1561" s="0" t="n"/>
      <c r="AM1561" s="0" t="n"/>
      <c r="AN1561" s="0" t="n"/>
      <c r="AO1561" s="0" t="n"/>
      <c r="AP1561" s="0" t="n"/>
    </row>
    <row r="1562">
      <c r="A1562" s="49" t="n"/>
      <c r="B1562" s="50" t="n"/>
      <c r="C1562" s="50" t="n"/>
      <c r="D1562" s="51" t="n"/>
      <c r="E1562" s="50" t="n"/>
      <c r="F1562" s="50" t="n"/>
      <c r="G1562" s="50" t="n"/>
      <c r="H1562" s="50" t="n"/>
      <c r="I1562" s="50" t="n"/>
      <c r="J1562" s="50" t="n"/>
      <c r="K1562" s="50" t="n"/>
      <c r="L1562" s="50" t="n"/>
      <c r="M1562" s="50" t="n"/>
      <c r="N1562" s="50" t="n"/>
      <c r="O1562" s="51" t="n"/>
      <c r="P1562" s="50" t="n"/>
      <c r="Q1562" s="50" t="n"/>
      <c r="R1562" s="50" t="n"/>
      <c r="S1562" s="50" t="n"/>
      <c r="T1562" s="50" t="n"/>
      <c r="U1562" s="50" t="n"/>
      <c r="V1562" s="50" t="n"/>
      <c r="W1562" s="50" t="n"/>
      <c r="X1562" s="50" t="n"/>
      <c r="Y1562" s="51" t="n"/>
      <c r="Z1562" s="52" t="n"/>
      <c r="AA1562" s="50" t="n"/>
      <c r="AB1562" s="50" t="n"/>
      <c r="AC1562" s="61" t="n"/>
      <c r="AD1562" s="61" t="n"/>
      <c r="AE1562" s="50" t="n"/>
      <c r="AF1562" s="0" t="n"/>
      <c r="AG1562" s="0" t="n"/>
      <c r="AH1562" s="85">
        <f>IF(COUNTA(A1562:AG1562,AI1562,AL1562:AP1562)=0,"",IF(TRIM(A1562)="","AIR-ID REQUIRED",IF(OR(AND(K1562&lt;&gt;"",ISNA(MATCH(K1562,{"Yes","No","Unknown"},0))),AND(Q1562&lt;&gt;"",ISNA(MATCH(Q1562,{"Yes","No","Unknown"},0))),AND(R1562&lt;&gt;"",ISNA(MATCH(R1562,{"Yes","No","Unknown"},0))),AND(T1562&lt;&gt;"",ISNA(MATCH(T1562,{"Yes","No","Unknown"},0))),AND(J1562&lt;&gt;"",ISNA(MATCH(J1562,{"Improving","Stable","Deteriorating","New / Baseline","Not yet known"},0))),AND(Z1562&lt;&gt;"",ISNA(MATCH(Z1562,{"Open","Reviewed","Action Open","Escalated","Closed"},0))),AND(AG1562&lt;&gt;"",ISNA(MATCH(AG1562,{"UC-ID specific","Shared system baseline"},0))),AND(AI1562&lt;&gt;"",ISNA(MATCH(AI1562,{"Low","Medium","High","Critical"},0))),AND(AL1562&lt;&gt;"",COUNTIF(Lists!$A$3:$A$10,AL1562)=0),AND(AO1562&lt;&gt;"",ISNA(MATCH(AO1562,{"Operational monitoring","Performance review","Formal review"},0))),AND(AP1562&lt;&gt;"",ISNA(MATCH(AP1562,{"Raised per Monitoring and Review Plan","Not action-capable","Action-capable: raise not yet set"},0)))),"INVALID VALUE — use the dropdown list",IF(AND(AG1562="UC-ID specific",OR(AF1562="",AF1562="None")),"UC-ID REQUIRED",IF(OR(J1562="",K1562="",Q1562="",R1562="",T1562="",AL1562="",J1562="Not yet known",K1562="Unknown",Q1562="Unknown",R1562="Unknown",T1562="Unknown"),"UNKNOWN TO RESOLVE",IF(AND(K1562="Yes",OR(H1562="",I1562="",M1562="",N1562="",O1562="",P1562="",P1562="None",X1562="")),"BREACH ACTION INCOMPLETE",IF(AND(OR(K1562="Yes",Q1562="Yes"),AL1562="None"),"TRIGGER NOT RECORDED — select the E.4 trigger",IF(AND(OR(AND(AL1562&lt;&gt;"",AL1562&lt;&gt;"None"),R1562="Yes"),AM1562=""),"REASSESSMENT / CONSIDERATION REF REQUIRED",IF(AND(OR(R1562="Yes",T1562="Yes"),U1562=""),"GATE LOG EVENT ID REQUIRED",IF(OR(AND(D1562&lt;&gt;"",NOT(ISNUMBER(D1562))),AND(Y1562&lt;&gt;"",NOT(ISNUMBER(Y1562))),AND(ISNUMBER(D1562),ISNUMBER(Y1562),Y1562&lt;=D1562)),"DATE CHECK — Review and Next Review must be dates, Next after Review",IF(AND(ISNUMBER(AC1562),ISNUMBER(AD1562),AD1562&gt;AC1562),"SAMPLE EXCEEDS POPULATION",IF(AND(ISNUMBER(AD1562),ISNUMBER(AK1562),AD1562&lt;AK1562),"SAMPLE BELOW TIER MINIMUM",IF(AND(AI1562&lt;&gt;"",ISNUMBER(Y1562),AO1562=""),"REVIEW TYPE REQUIRED: operational, performance or formal (§6.4.4)",IF(AND(ISNUMBER(D1562),ISNUMBER(Y1562),AI1562&lt;&gt;"",Y1562-D1562&gt;IF(AI1562="Critical",31,IF(AI1562="High",IF(OR(AO1562="Operational monitoring",AO1562="Performance review"),31,92),IF(AI1562="Medium",IF(AO1562="Operational monitoring",31,IF(AO1562="Performance review",92,366)),366)))),"NEXT REVIEW EXCEEDS TIER CADENCE",IF(OR(AP1562="",AP1562="Action-capable: raise not yet set"),"AGENTIC CADENCE RAISE NOT SET (§6.4.4; size to be set by the Council)",IF(AND(Z1562="Closed",OR(D1562="",E1562="",G1562="",H1562="",I1562="",X1562="",Y1562="",AA1562="",AB1562="",NOT(ISNUMBER(AC1562)),NOT(ISNUMBER(AD1562)),AC1562&lt;1,AD1562&lt;1,AE1562="",AG1562="",AI1562="")),"CLOSURE EVIDENCE MISSING",IF(Z1562="Closed","Closure ready for independent review","Open / review")))))))))))))))))</f>
        <v/>
      </c>
      <c r="AI1562" s="0" t="n"/>
      <c r="AJ1562" s="0">
        <f>IF(AI1562="","",IF(AO1562="Operational monitoring",IF(AI1562="Low","Routine operational monitoring by the Service Owner",IF(AI1562="Medium","Monthly","Continuous (logged at least monthly)")),IF(AO1562="Performance review",IF(AI1562="Critical","At least monthly",IF(AI1562="High","Monthly",IF(AI1562="Medium","Quarterly","Annual"))),IF(AI1562="Critical","Continuous monitoring; formal review at least monthly",IF(AI1562="High","Quarterly","Annual")))))</f>
        <v/>
      </c>
      <c r="AK1562" s="0">
        <f>IF(OR(AI1562="",NOT(ISNUMBER(AC1562))),"",IF(OR(AI1562="Critical",AI1562="High"),MIN(AC1562,MAX(30,ROUNDUP(0.05*AC1562,0))),IF(AI1562="Medium",MIN(AC1562,20),MIN(AC1562,10))))</f>
        <v/>
      </c>
      <c r="AL1562" s="0" t="n"/>
      <c r="AM1562" s="0" t="n"/>
      <c r="AN1562" s="0" t="n"/>
      <c r="AO1562" s="0" t="n"/>
      <c r="AP1562" s="0" t="n"/>
    </row>
    <row r="1563">
      <c r="A1563" s="49" t="n"/>
      <c r="B1563" s="50" t="n"/>
      <c r="C1563" s="50" t="n"/>
      <c r="D1563" s="51" t="n"/>
      <c r="E1563" s="50" t="n"/>
      <c r="F1563" s="50" t="n"/>
      <c r="G1563" s="50" t="n"/>
      <c r="H1563" s="50" t="n"/>
      <c r="I1563" s="50" t="n"/>
      <c r="J1563" s="50" t="n"/>
      <c r="K1563" s="50" t="n"/>
      <c r="L1563" s="50" t="n"/>
      <c r="M1563" s="50" t="n"/>
      <c r="N1563" s="50" t="n"/>
      <c r="O1563" s="51" t="n"/>
      <c r="P1563" s="50" t="n"/>
      <c r="Q1563" s="50" t="n"/>
      <c r="R1563" s="50" t="n"/>
      <c r="S1563" s="50" t="n"/>
      <c r="T1563" s="50" t="n"/>
      <c r="U1563" s="50" t="n"/>
      <c r="V1563" s="50" t="n"/>
      <c r="W1563" s="50" t="n"/>
      <c r="X1563" s="50" t="n"/>
      <c r="Y1563" s="51" t="n"/>
      <c r="Z1563" s="52" t="n"/>
      <c r="AA1563" s="50" t="n"/>
      <c r="AB1563" s="50" t="n"/>
      <c r="AC1563" s="61" t="n"/>
      <c r="AD1563" s="61" t="n"/>
      <c r="AE1563" s="50" t="n"/>
      <c r="AF1563" s="0" t="n"/>
      <c r="AG1563" s="0" t="n"/>
      <c r="AH1563" s="85">
        <f>IF(COUNTA(A1563:AG1563,AI1563,AL1563:AP1563)=0,"",IF(TRIM(A1563)="","AIR-ID REQUIRED",IF(OR(AND(K1563&lt;&gt;"",ISNA(MATCH(K1563,{"Yes","No","Unknown"},0))),AND(Q1563&lt;&gt;"",ISNA(MATCH(Q1563,{"Yes","No","Unknown"},0))),AND(R1563&lt;&gt;"",ISNA(MATCH(R1563,{"Yes","No","Unknown"},0))),AND(T1563&lt;&gt;"",ISNA(MATCH(T1563,{"Yes","No","Unknown"},0))),AND(J1563&lt;&gt;"",ISNA(MATCH(J1563,{"Improving","Stable","Deteriorating","New / Baseline","Not yet known"},0))),AND(Z1563&lt;&gt;"",ISNA(MATCH(Z1563,{"Open","Reviewed","Action Open","Escalated","Closed"},0))),AND(AG1563&lt;&gt;"",ISNA(MATCH(AG1563,{"UC-ID specific","Shared system baseline"},0))),AND(AI1563&lt;&gt;"",ISNA(MATCH(AI1563,{"Low","Medium","High","Critical"},0))),AND(AL1563&lt;&gt;"",COUNTIF(Lists!$A$3:$A$10,AL1563)=0),AND(AO1563&lt;&gt;"",ISNA(MATCH(AO1563,{"Operational monitoring","Performance review","Formal review"},0))),AND(AP1563&lt;&gt;"",ISNA(MATCH(AP1563,{"Raised per Monitoring and Review Plan","Not action-capable","Action-capable: raise not yet set"},0)))),"INVALID VALUE — use the dropdown list",IF(AND(AG1563="UC-ID specific",OR(AF1563="",AF1563="None")),"UC-ID REQUIRED",IF(OR(J1563="",K1563="",Q1563="",R1563="",T1563="",AL1563="",J1563="Not yet known",K1563="Unknown",Q1563="Unknown",R1563="Unknown",T1563="Unknown"),"UNKNOWN TO RESOLVE",IF(AND(K1563="Yes",OR(H1563="",I1563="",M1563="",N1563="",O1563="",P1563="",P1563="None",X1563="")),"BREACH ACTION INCOMPLETE",IF(AND(OR(K1563="Yes",Q1563="Yes"),AL1563="None"),"TRIGGER NOT RECORDED — select the E.4 trigger",IF(AND(OR(AND(AL1563&lt;&gt;"",AL1563&lt;&gt;"None"),R1563="Yes"),AM1563=""),"REASSESSMENT / CONSIDERATION REF REQUIRED",IF(AND(OR(R1563="Yes",T1563="Yes"),U1563=""),"GATE LOG EVENT ID REQUIRED",IF(OR(AND(D1563&lt;&gt;"",NOT(ISNUMBER(D1563))),AND(Y1563&lt;&gt;"",NOT(ISNUMBER(Y1563))),AND(ISNUMBER(D1563),ISNUMBER(Y1563),Y1563&lt;=D1563)),"DATE CHECK — Review and Next Review must be dates, Next after Review",IF(AND(ISNUMBER(AC1563),ISNUMBER(AD1563),AD1563&gt;AC1563),"SAMPLE EXCEEDS POPULATION",IF(AND(ISNUMBER(AD1563),ISNUMBER(AK1563),AD1563&lt;AK1563),"SAMPLE BELOW TIER MINIMUM",IF(AND(AI1563&lt;&gt;"",ISNUMBER(Y1563),AO1563=""),"REVIEW TYPE REQUIRED: operational, performance or formal (§6.4.4)",IF(AND(ISNUMBER(D1563),ISNUMBER(Y1563),AI1563&lt;&gt;"",Y1563-D1563&gt;IF(AI1563="Critical",31,IF(AI1563="High",IF(OR(AO1563="Operational monitoring",AO1563="Performance review"),31,92),IF(AI1563="Medium",IF(AO1563="Operational monitoring",31,IF(AO1563="Performance review",92,366)),366)))),"NEXT REVIEW EXCEEDS TIER CADENCE",IF(OR(AP1563="",AP1563="Action-capable: raise not yet set"),"AGENTIC CADENCE RAISE NOT SET (§6.4.4; size to be set by the Council)",IF(AND(Z1563="Closed",OR(D1563="",E1563="",G1563="",H1563="",I1563="",X1563="",Y1563="",AA1563="",AB1563="",NOT(ISNUMBER(AC1563)),NOT(ISNUMBER(AD1563)),AC1563&lt;1,AD1563&lt;1,AE1563="",AG1563="",AI1563="")),"CLOSURE EVIDENCE MISSING",IF(Z1563="Closed","Closure ready for independent review","Open / review")))))))))))))))))</f>
        <v/>
      </c>
      <c r="AI1563" s="0" t="n"/>
      <c r="AJ1563" s="0">
        <f>IF(AI1563="","",IF(AO1563="Operational monitoring",IF(AI1563="Low","Routine operational monitoring by the Service Owner",IF(AI1563="Medium","Monthly","Continuous (logged at least monthly)")),IF(AO1563="Performance review",IF(AI1563="Critical","At least monthly",IF(AI1563="High","Monthly",IF(AI1563="Medium","Quarterly","Annual"))),IF(AI1563="Critical","Continuous monitoring; formal review at least monthly",IF(AI1563="High","Quarterly","Annual")))))</f>
        <v/>
      </c>
      <c r="AK1563" s="0">
        <f>IF(OR(AI1563="",NOT(ISNUMBER(AC1563))),"",IF(OR(AI1563="Critical",AI1563="High"),MIN(AC1563,MAX(30,ROUNDUP(0.05*AC1563,0))),IF(AI1563="Medium",MIN(AC1563,20),MIN(AC1563,10))))</f>
        <v/>
      </c>
      <c r="AL1563" s="0" t="n"/>
      <c r="AM1563" s="0" t="n"/>
      <c r="AN1563" s="0" t="n"/>
      <c r="AO1563" s="0" t="n"/>
      <c r="AP1563" s="0" t="n"/>
    </row>
    <row r="1564">
      <c r="A1564" s="49" t="n"/>
      <c r="B1564" s="50" t="n"/>
      <c r="C1564" s="50" t="n"/>
      <c r="D1564" s="51" t="n"/>
      <c r="E1564" s="50" t="n"/>
      <c r="F1564" s="50" t="n"/>
      <c r="G1564" s="50" t="n"/>
      <c r="H1564" s="50" t="n"/>
      <c r="I1564" s="50" t="n"/>
      <c r="J1564" s="50" t="n"/>
      <c r="K1564" s="50" t="n"/>
      <c r="L1564" s="50" t="n"/>
      <c r="M1564" s="50" t="n"/>
      <c r="N1564" s="50" t="n"/>
      <c r="O1564" s="51" t="n"/>
      <c r="P1564" s="50" t="n"/>
      <c r="Q1564" s="50" t="n"/>
      <c r="R1564" s="50" t="n"/>
      <c r="S1564" s="50" t="n"/>
      <c r="T1564" s="50" t="n"/>
      <c r="U1564" s="50" t="n"/>
      <c r="V1564" s="50" t="n"/>
      <c r="W1564" s="50" t="n"/>
      <c r="X1564" s="50" t="n"/>
      <c r="Y1564" s="51" t="n"/>
      <c r="Z1564" s="52" t="n"/>
      <c r="AA1564" s="50" t="n"/>
      <c r="AB1564" s="50" t="n"/>
      <c r="AC1564" s="61" t="n"/>
      <c r="AD1564" s="61" t="n"/>
      <c r="AE1564" s="50" t="n"/>
      <c r="AF1564" s="0" t="n"/>
      <c r="AG1564" s="0" t="n"/>
      <c r="AH1564" s="85">
        <f>IF(COUNTA(A1564:AG1564,AI1564,AL1564:AP1564)=0,"",IF(TRIM(A1564)="","AIR-ID REQUIRED",IF(OR(AND(K1564&lt;&gt;"",ISNA(MATCH(K1564,{"Yes","No","Unknown"},0))),AND(Q1564&lt;&gt;"",ISNA(MATCH(Q1564,{"Yes","No","Unknown"},0))),AND(R1564&lt;&gt;"",ISNA(MATCH(R1564,{"Yes","No","Unknown"},0))),AND(T1564&lt;&gt;"",ISNA(MATCH(T1564,{"Yes","No","Unknown"},0))),AND(J1564&lt;&gt;"",ISNA(MATCH(J1564,{"Improving","Stable","Deteriorating","New / Baseline","Not yet known"},0))),AND(Z1564&lt;&gt;"",ISNA(MATCH(Z1564,{"Open","Reviewed","Action Open","Escalated","Closed"},0))),AND(AG1564&lt;&gt;"",ISNA(MATCH(AG1564,{"UC-ID specific","Shared system baseline"},0))),AND(AI1564&lt;&gt;"",ISNA(MATCH(AI1564,{"Low","Medium","High","Critical"},0))),AND(AL1564&lt;&gt;"",COUNTIF(Lists!$A$3:$A$10,AL1564)=0),AND(AO1564&lt;&gt;"",ISNA(MATCH(AO1564,{"Operational monitoring","Performance review","Formal review"},0))),AND(AP1564&lt;&gt;"",ISNA(MATCH(AP1564,{"Raised per Monitoring and Review Plan","Not action-capable","Action-capable: raise not yet set"},0)))),"INVALID VALUE — use the dropdown list",IF(AND(AG1564="UC-ID specific",OR(AF1564="",AF1564="None")),"UC-ID REQUIRED",IF(OR(J1564="",K1564="",Q1564="",R1564="",T1564="",AL1564="",J1564="Not yet known",K1564="Unknown",Q1564="Unknown",R1564="Unknown",T1564="Unknown"),"UNKNOWN TO RESOLVE",IF(AND(K1564="Yes",OR(H1564="",I1564="",M1564="",N1564="",O1564="",P1564="",P1564="None",X1564="")),"BREACH ACTION INCOMPLETE",IF(AND(OR(K1564="Yes",Q1564="Yes"),AL1564="None"),"TRIGGER NOT RECORDED — select the E.4 trigger",IF(AND(OR(AND(AL1564&lt;&gt;"",AL1564&lt;&gt;"None"),R1564="Yes"),AM1564=""),"REASSESSMENT / CONSIDERATION REF REQUIRED",IF(AND(OR(R1564="Yes",T1564="Yes"),U1564=""),"GATE LOG EVENT ID REQUIRED",IF(OR(AND(D1564&lt;&gt;"",NOT(ISNUMBER(D1564))),AND(Y1564&lt;&gt;"",NOT(ISNUMBER(Y1564))),AND(ISNUMBER(D1564),ISNUMBER(Y1564),Y1564&lt;=D1564)),"DATE CHECK — Review and Next Review must be dates, Next after Review",IF(AND(ISNUMBER(AC1564),ISNUMBER(AD1564),AD1564&gt;AC1564),"SAMPLE EXCEEDS POPULATION",IF(AND(ISNUMBER(AD1564),ISNUMBER(AK1564),AD1564&lt;AK1564),"SAMPLE BELOW TIER MINIMUM",IF(AND(AI1564&lt;&gt;"",ISNUMBER(Y1564),AO1564=""),"REVIEW TYPE REQUIRED: operational, performance or formal (§6.4.4)",IF(AND(ISNUMBER(D1564),ISNUMBER(Y1564),AI1564&lt;&gt;"",Y1564-D1564&gt;IF(AI1564="Critical",31,IF(AI1564="High",IF(OR(AO1564="Operational monitoring",AO1564="Performance review"),31,92),IF(AI1564="Medium",IF(AO1564="Operational monitoring",31,IF(AO1564="Performance review",92,366)),366)))),"NEXT REVIEW EXCEEDS TIER CADENCE",IF(OR(AP1564="",AP1564="Action-capable: raise not yet set"),"AGENTIC CADENCE RAISE NOT SET (§6.4.4; size to be set by the Council)",IF(AND(Z1564="Closed",OR(D1564="",E1564="",G1564="",H1564="",I1564="",X1564="",Y1564="",AA1564="",AB1564="",NOT(ISNUMBER(AC1564)),NOT(ISNUMBER(AD1564)),AC1564&lt;1,AD1564&lt;1,AE1564="",AG1564="",AI1564="")),"CLOSURE EVIDENCE MISSING",IF(Z1564="Closed","Closure ready for independent review","Open / review")))))))))))))))))</f>
        <v/>
      </c>
      <c r="AI1564" s="0" t="n"/>
      <c r="AJ1564" s="0">
        <f>IF(AI1564="","",IF(AO1564="Operational monitoring",IF(AI1564="Low","Routine operational monitoring by the Service Owner",IF(AI1564="Medium","Monthly","Continuous (logged at least monthly)")),IF(AO1564="Performance review",IF(AI1564="Critical","At least monthly",IF(AI1564="High","Monthly",IF(AI1564="Medium","Quarterly","Annual"))),IF(AI1564="Critical","Continuous monitoring; formal review at least monthly",IF(AI1564="High","Quarterly","Annual")))))</f>
        <v/>
      </c>
      <c r="AK1564" s="0">
        <f>IF(OR(AI1564="",NOT(ISNUMBER(AC1564))),"",IF(OR(AI1564="Critical",AI1564="High"),MIN(AC1564,MAX(30,ROUNDUP(0.05*AC1564,0))),IF(AI1564="Medium",MIN(AC1564,20),MIN(AC1564,10))))</f>
        <v/>
      </c>
      <c r="AL1564" s="0" t="n"/>
      <c r="AM1564" s="0" t="n"/>
      <c r="AN1564" s="0" t="n"/>
      <c r="AO1564" s="0" t="n"/>
      <c r="AP1564" s="0" t="n"/>
    </row>
    <row r="1565">
      <c r="A1565" s="49" t="n"/>
      <c r="B1565" s="50" t="n"/>
      <c r="C1565" s="50" t="n"/>
      <c r="D1565" s="51" t="n"/>
      <c r="E1565" s="50" t="n"/>
      <c r="F1565" s="50" t="n"/>
      <c r="G1565" s="50" t="n"/>
      <c r="H1565" s="50" t="n"/>
      <c r="I1565" s="50" t="n"/>
      <c r="J1565" s="50" t="n"/>
      <c r="K1565" s="50" t="n"/>
      <c r="L1565" s="50" t="n"/>
      <c r="M1565" s="50" t="n"/>
      <c r="N1565" s="50" t="n"/>
      <c r="O1565" s="51" t="n"/>
      <c r="P1565" s="50" t="n"/>
      <c r="Q1565" s="50" t="n"/>
      <c r="R1565" s="50" t="n"/>
      <c r="S1565" s="50" t="n"/>
      <c r="T1565" s="50" t="n"/>
      <c r="U1565" s="50" t="n"/>
      <c r="V1565" s="50" t="n"/>
      <c r="W1565" s="50" t="n"/>
      <c r="X1565" s="50" t="n"/>
      <c r="Y1565" s="51" t="n"/>
      <c r="Z1565" s="52" t="n"/>
      <c r="AA1565" s="50" t="n"/>
      <c r="AB1565" s="50" t="n"/>
      <c r="AC1565" s="61" t="n"/>
      <c r="AD1565" s="61" t="n"/>
      <c r="AE1565" s="50" t="n"/>
      <c r="AF1565" s="0" t="n"/>
      <c r="AG1565" s="0" t="n"/>
      <c r="AH1565" s="85">
        <f>IF(COUNTA(A1565:AG1565,AI1565,AL1565:AP1565)=0,"",IF(TRIM(A1565)="","AIR-ID REQUIRED",IF(OR(AND(K1565&lt;&gt;"",ISNA(MATCH(K1565,{"Yes","No","Unknown"},0))),AND(Q1565&lt;&gt;"",ISNA(MATCH(Q1565,{"Yes","No","Unknown"},0))),AND(R1565&lt;&gt;"",ISNA(MATCH(R1565,{"Yes","No","Unknown"},0))),AND(T1565&lt;&gt;"",ISNA(MATCH(T1565,{"Yes","No","Unknown"},0))),AND(J1565&lt;&gt;"",ISNA(MATCH(J1565,{"Improving","Stable","Deteriorating","New / Baseline","Not yet known"},0))),AND(Z1565&lt;&gt;"",ISNA(MATCH(Z1565,{"Open","Reviewed","Action Open","Escalated","Closed"},0))),AND(AG1565&lt;&gt;"",ISNA(MATCH(AG1565,{"UC-ID specific","Shared system baseline"},0))),AND(AI1565&lt;&gt;"",ISNA(MATCH(AI1565,{"Low","Medium","High","Critical"},0))),AND(AL1565&lt;&gt;"",COUNTIF(Lists!$A$3:$A$10,AL1565)=0),AND(AO1565&lt;&gt;"",ISNA(MATCH(AO1565,{"Operational monitoring","Performance review","Formal review"},0))),AND(AP1565&lt;&gt;"",ISNA(MATCH(AP1565,{"Raised per Monitoring and Review Plan","Not action-capable","Action-capable: raise not yet set"},0)))),"INVALID VALUE — use the dropdown list",IF(AND(AG1565="UC-ID specific",OR(AF1565="",AF1565="None")),"UC-ID REQUIRED",IF(OR(J1565="",K1565="",Q1565="",R1565="",T1565="",AL1565="",J1565="Not yet known",K1565="Unknown",Q1565="Unknown",R1565="Unknown",T1565="Unknown"),"UNKNOWN TO RESOLVE",IF(AND(K1565="Yes",OR(H1565="",I1565="",M1565="",N1565="",O1565="",P1565="",P1565="None",X1565="")),"BREACH ACTION INCOMPLETE",IF(AND(OR(K1565="Yes",Q1565="Yes"),AL1565="None"),"TRIGGER NOT RECORDED — select the E.4 trigger",IF(AND(OR(AND(AL1565&lt;&gt;"",AL1565&lt;&gt;"None"),R1565="Yes"),AM1565=""),"REASSESSMENT / CONSIDERATION REF REQUIRED",IF(AND(OR(R1565="Yes",T1565="Yes"),U1565=""),"GATE LOG EVENT ID REQUIRED",IF(OR(AND(D1565&lt;&gt;"",NOT(ISNUMBER(D1565))),AND(Y1565&lt;&gt;"",NOT(ISNUMBER(Y1565))),AND(ISNUMBER(D1565),ISNUMBER(Y1565),Y1565&lt;=D1565)),"DATE CHECK — Review and Next Review must be dates, Next after Review",IF(AND(ISNUMBER(AC1565),ISNUMBER(AD1565),AD1565&gt;AC1565),"SAMPLE EXCEEDS POPULATION",IF(AND(ISNUMBER(AD1565),ISNUMBER(AK1565),AD1565&lt;AK1565),"SAMPLE BELOW TIER MINIMUM",IF(AND(AI1565&lt;&gt;"",ISNUMBER(Y1565),AO1565=""),"REVIEW TYPE REQUIRED: operational, performance or formal (§6.4.4)",IF(AND(ISNUMBER(D1565),ISNUMBER(Y1565),AI1565&lt;&gt;"",Y1565-D1565&gt;IF(AI1565="Critical",31,IF(AI1565="High",IF(OR(AO1565="Operational monitoring",AO1565="Performance review"),31,92),IF(AI1565="Medium",IF(AO1565="Operational monitoring",31,IF(AO1565="Performance review",92,366)),366)))),"NEXT REVIEW EXCEEDS TIER CADENCE",IF(OR(AP1565="",AP1565="Action-capable: raise not yet set"),"AGENTIC CADENCE RAISE NOT SET (§6.4.4; size to be set by the Council)",IF(AND(Z1565="Closed",OR(D1565="",E1565="",G1565="",H1565="",I1565="",X1565="",Y1565="",AA1565="",AB1565="",NOT(ISNUMBER(AC1565)),NOT(ISNUMBER(AD1565)),AC1565&lt;1,AD1565&lt;1,AE1565="",AG1565="",AI1565="")),"CLOSURE EVIDENCE MISSING",IF(Z1565="Closed","Closure ready for independent review","Open / review")))))))))))))))))</f>
        <v/>
      </c>
      <c r="AI1565" s="0" t="n"/>
      <c r="AJ1565" s="0">
        <f>IF(AI1565="","",IF(AO1565="Operational monitoring",IF(AI1565="Low","Routine operational monitoring by the Service Owner",IF(AI1565="Medium","Monthly","Continuous (logged at least monthly)")),IF(AO1565="Performance review",IF(AI1565="Critical","At least monthly",IF(AI1565="High","Monthly",IF(AI1565="Medium","Quarterly","Annual"))),IF(AI1565="Critical","Continuous monitoring; formal review at least monthly",IF(AI1565="High","Quarterly","Annual")))))</f>
        <v/>
      </c>
      <c r="AK1565" s="0">
        <f>IF(OR(AI1565="",NOT(ISNUMBER(AC1565))),"",IF(OR(AI1565="Critical",AI1565="High"),MIN(AC1565,MAX(30,ROUNDUP(0.05*AC1565,0))),IF(AI1565="Medium",MIN(AC1565,20),MIN(AC1565,10))))</f>
        <v/>
      </c>
      <c r="AL1565" s="0" t="n"/>
      <c r="AM1565" s="0" t="n"/>
      <c r="AN1565" s="0" t="n"/>
      <c r="AO1565" s="0" t="n"/>
      <c r="AP1565" s="0" t="n"/>
    </row>
    <row r="1566">
      <c r="A1566" s="49" t="n"/>
      <c r="B1566" s="50" t="n"/>
      <c r="C1566" s="50" t="n"/>
      <c r="D1566" s="51" t="n"/>
      <c r="E1566" s="50" t="n"/>
      <c r="F1566" s="50" t="n"/>
      <c r="G1566" s="50" t="n"/>
      <c r="H1566" s="50" t="n"/>
      <c r="I1566" s="50" t="n"/>
      <c r="J1566" s="50" t="n"/>
      <c r="K1566" s="50" t="n"/>
      <c r="L1566" s="50" t="n"/>
      <c r="M1566" s="50" t="n"/>
      <c r="N1566" s="50" t="n"/>
      <c r="O1566" s="51" t="n"/>
      <c r="P1566" s="50" t="n"/>
      <c r="Q1566" s="50" t="n"/>
      <c r="R1566" s="50" t="n"/>
      <c r="S1566" s="50" t="n"/>
      <c r="T1566" s="50" t="n"/>
      <c r="U1566" s="50" t="n"/>
      <c r="V1566" s="50" t="n"/>
      <c r="W1566" s="50" t="n"/>
      <c r="X1566" s="50" t="n"/>
      <c r="Y1566" s="51" t="n"/>
      <c r="Z1566" s="52" t="n"/>
      <c r="AA1566" s="50" t="n"/>
      <c r="AB1566" s="50" t="n"/>
      <c r="AC1566" s="61" t="n"/>
      <c r="AD1566" s="61" t="n"/>
      <c r="AE1566" s="50" t="n"/>
      <c r="AF1566" s="0" t="n"/>
      <c r="AG1566" s="0" t="n"/>
      <c r="AH1566" s="85">
        <f>IF(COUNTA(A1566:AG1566,AI1566,AL1566:AP1566)=0,"",IF(TRIM(A1566)="","AIR-ID REQUIRED",IF(OR(AND(K1566&lt;&gt;"",ISNA(MATCH(K1566,{"Yes","No","Unknown"},0))),AND(Q1566&lt;&gt;"",ISNA(MATCH(Q1566,{"Yes","No","Unknown"},0))),AND(R1566&lt;&gt;"",ISNA(MATCH(R1566,{"Yes","No","Unknown"},0))),AND(T1566&lt;&gt;"",ISNA(MATCH(T1566,{"Yes","No","Unknown"},0))),AND(J1566&lt;&gt;"",ISNA(MATCH(J1566,{"Improving","Stable","Deteriorating","New / Baseline","Not yet known"},0))),AND(Z1566&lt;&gt;"",ISNA(MATCH(Z1566,{"Open","Reviewed","Action Open","Escalated","Closed"},0))),AND(AG1566&lt;&gt;"",ISNA(MATCH(AG1566,{"UC-ID specific","Shared system baseline"},0))),AND(AI1566&lt;&gt;"",ISNA(MATCH(AI1566,{"Low","Medium","High","Critical"},0))),AND(AL1566&lt;&gt;"",COUNTIF(Lists!$A$3:$A$10,AL1566)=0),AND(AO1566&lt;&gt;"",ISNA(MATCH(AO1566,{"Operational monitoring","Performance review","Formal review"},0))),AND(AP1566&lt;&gt;"",ISNA(MATCH(AP1566,{"Raised per Monitoring and Review Plan","Not action-capable","Action-capable: raise not yet set"},0)))),"INVALID VALUE — use the dropdown list",IF(AND(AG1566="UC-ID specific",OR(AF1566="",AF1566="None")),"UC-ID REQUIRED",IF(OR(J1566="",K1566="",Q1566="",R1566="",T1566="",AL1566="",J1566="Not yet known",K1566="Unknown",Q1566="Unknown",R1566="Unknown",T1566="Unknown"),"UNKNOWN TO RESOLVE",IF(AND(K1566="Yes",OR(H1566="",I1566="",M1566="",N1566="",O1566="",P1566="",P1566="None",X1566="")),"BREACH ACTION INCOMPLETE",IF(AND(OR(K1566="Yes",Q1566="Yes"),AL1566="None"),"TRIGGER NOT RECORDED — select the E.4 trigger",IF(AND(OR(AND(AL1566&lt;&gt;"",AL1566&lt;&gt;"None"),R1566="Yes"),AM1566=""),"REASSESSMENT / CONSIDERATION REF REQUIRED",IF(AND(OR(R1566="Yes",T1566="Yes"),U1566=""),"GATE LOG EVENT ID REQUIRED",IF(OR(AND(D1566&lt;&gt;"",NOT(ISNUMBER(D1566))),AND(Y1566&lt;&gt;"",NOT(ISNUMBER(Y1566))),AND(ISNUMBER(D1566),ISNUMBER(Y1566),Y1566&lt;=D1566)),"DATE CHECK — Review and Next Review must be dates, Next after Review",IF(AND(ISNUMBER(AC1566),ISNUMBER(AD1566),AD1566&gt;AC1566),"SAMPLE EXCEEDS POPULATION",IF(AND(ISNUMBER(AD1566),ISNUMBER(AK1566),AD1566&lt;AK1566),"SAMPLE BELOW TIER MINIMUM",IF(AND(AI1566&lt;&gt;"",ISNUMBER(Y1566),AO1566=""),"REVIEW TYPE REQUIRED: operational, performance or formal (§6.4.4)",IF(AND(ISNUMBER(D1566),ISNUMBER(Y1566),AI1566&lt;&gt;"",Y1566-D1566&gt;IF(AI1566="Critical",31,IF(AI1566="High",IF(OR(AO1566="Operational monitoring",AO1566="Performance review"),31,92),IF(AI1566="Medium",IF(AO1566="Operational monitoring",31,IF(AO1566="Performance review",92,366)),366)))),"NEXT REVIEW EXCEEDS TIER CADENCE",IF(OR(AP1566="",AP1566="Action-capable: raise not yet set"),"AGENTIC CADENCE RAISE NOT SET (§6.4.4; size to be set by the Council)",IF(AND(Z1566="Closed",OR(D1566="",E1566="",G1566="",H1566="",I1566="",X1566="",Y1566="",AA1566="",AB1566="",NOT(ISNUMBER(AC1566)),NOT(ISNUMBER(AD1566)),AC1566&lt;1,AD1566&lt;1,AE1566="",AG1566="",AI1566="")),"CLOSURE EVIDENCE MISSING",IF(Z1566="Closed","Closure ready for independent review","Open / review")))))))))))))))))</f>
        <v/>
      </c>
      <c r="AI1566" s="0" t="n"/>
      <c r="AJ1566" s="0">
        <f>IF(AI1566="","",IF(AO1566="Operational monitoring",IF(AI1566="Low","Routine operational monitoring by the Service Owner",IF(AI1566="Medium","Monthly","Continuous (logged at least monthly)")),IF(AO1566="Performance review",IF(AI1566="Critical","At least monthly",IF(AI1566="High","Monthly",IF(AI1566="Medium","Quarterly","Annual"))),IF(AI1566="Critical","Continuous monitoring; formal review at least monthly",IF(AI1566="High","Quarterly","Annual")))))</f>
        <v/>
      </c>
      <c r="AK1566" s="0">
        <f>IF(OR(AI1566="",NOT(ISNUMBER(AC1566))),"",IF(OR(AI1566="Critical",AI1566="High"),MIN(AC1566,MAX(30,ROUNDUP(0.05*AC1566,0))),IF(AI1566="Medium",MIN(AC1566,20),MIN(AC1566,10))))</f>
        <v/>
      </c>
      <c r="AL1566" s="0" t="n"/>
      <c r="AM1566" s="0" t="n"/>
      <c r="AN1566" s="0" t="n"/>
      <c r="AO1566" s="0" t="n"/>
      <c r="AP1566" s="0" t="n"/>
    </row>
    <row r="1567">
      <c r="A1567" s="49" t="n"/>
      <c r="B1567" s="50" t="n"/>
      <c r="C1567" s="50" t="n"/>
      <c r="D1567" s="51" t="n"/>
      <c r="E1567" s="50" t="n"/>
      <c r="F1567" s="50" t="n"/>
      <c r="G1567" s="50" t="n"/>
      <c r="H1567" s="50" t="n"/>
      <c r="I1567" s="50" t="n"/>
      <c r="J1567" s="50" t="n"/>
      <c r="K1567" s="50" t="n"/>
      <c r="L1567" s="50" t="n"/>
      <c r="M1567" s="50" t="n"/>
      <c r="N1567" s="50" t="n"/>
      <c r="O1567" s="51" t="n"/>
      <c r="P1567" s="50" t="n"/>
      <c r="Q1567" s="50" t="n"/>
      <c r="R1567" s="50" t="n"/>
      <c r="S1567" s="50" t="n"/>
      <c r="T1567" s="50" t="n"/>
      <c r="U1567" s="50" t="n"/>
      <c r="V1567" s="50" t="n"/>
      <c r="W1567" s="50" t="n"/>
      <c r="X1567" s="50" t="n"/>
      <c r="Y1567" s="51" t="n"/>
      <c r="Z1567" s="52" t="n"/>
      <c r="AA1567" s="50" t="n"/>
      <c r="AB1567" s="50" t="n"/>
      <c r="AC1567" s="61" t="n"/>
      <c r="AD1567" s="61" t="n"/>
      <c r="AE1567" s="50" t="n"/>
      <c r="AF1567" s="0" t="n"/>
      <c r="AG1567" s="0" t="n"/>
      <c r="AH1567" s="85">
        <f>IF(COUNTA(A1567:AG1567,AI1567,AL1567:AP1567)=0,"",IF(TRIM(A1567)="","AIR-ID REQUIRED",IF(OR(AND(K1567&lt;&gt;"",ISNA(MATCH(K1567,{"Yes","No","Unknown"},0))),AND(Q1567&lt;&gt;"",ISNA(MATCH(Q1567,{"Yes","No","Unknown"},0))),AND(R1567&lt;&gt;"",ISNA(MATCH(R1567,{"Yes","No","Unknown"},0))),AND(T1567&lt;&gt;"",ISNA(MATCH(T1567,{"Yes","No","Unknown"},0))),AND(J1567&lt;&gt;"",ISNA(MATCH(J1567,{"Improving","Stable","Deteriorating","New / Baseline","Not yet known"},0))),AND(Z1567&lt;&gt;"",ISNA(MATCH(Z1567,{"Open","Reviewed","Action Open","Escalated","Closed"},0))),AND(AG1567&lt;&gt;"",ISNA(MATCH(AG1567,{"UC-ID specific","Shared system baseline"},0))),AND(AI1567&lt;&gt;"",ISNA(MATCH(AI1567,{"Low","Medium","High","Critical"},0))),AND(AL1567&lt;&gt;"",COUNTIF(Lists!$A$3:$A$10,AL1567)=0),AND(AO1567&lt;&gt;"",ISNA(MATCH(AO1567,{"Operational monitoring","Performance review","Formal review"},0))),AND(AP1567&lt;&gt;"",ISNA(MATCH(AP1567,{"Raised per Monitoring and Review Plan","Not action-capable","Action-capable: raise not yet set"},0)))),"INVALID VALUE — use the dropdown list",IF(AND(AG1567="UC-ID specific",OR(AF1567="",AF1567="None")),"UC-ID REQUIRED",IF(OR(J1567="",K1567="",Q1567="",R1567="",T1567="",AL1567="",J1567="Not yet known",K1567="Unknown",Q1567="Unknown",R1567="Unknown",T1567="Unknown"),"UNKNOWN TO RESOLVE",IF(AND(K1567="Yes",OR(H1567="",I1567="",M1567="",N1567="",O1567="",P1567="",P1567="None",X1567="")),"BREACH ACTION INCOMPLETE",IF(AND(OR(K1567="Yes",Q1567="Yes"),AL1567="None"),"TRIGGER NOT RECORDED — select the E.4 trigger",IF(AND(OR(AND(AL1567&lt;&gt;"",AL1567&lt;&gt;"None"),R1567="Yes"),AM1567=""),"REASSESSMENT / CONSIDERATION REF REQUIRED",IF(AND(OR(R1567="Yes",T1567="Yes"),U1567=""),"GATE LOG EVENT ID REQUIRED",IF(OR(AND(D1567&lt;&gt;"",NOT(ISNUMBER(D1567))),AND(Y1567&lt;&gt;"",NOT(ISNUMBER(Y1567))),AND(ISNUMBER(D1567),ISNUMBER(Y1567),Y1567&lt;=D1567)),"DATE CHECK — Review and Next Review must be dates, Next after Review",IF(AND(ISNUMBER(AC1567),ISNUMBER(AD1567),AD1567&gt;AC1567),"SAMPLE EXCEEDS POPULATION",IF(AND(ISNUMBER(AD1567),ISNUMBER(AK1567),AD1567&lt;AK1567),"SAMPLE BELOW TIER MINIMUM",IF(AND(AI1567&lt;&gt;"",ISNUMBER(Y1567),AO1567=""),"REVIEW TYPE REQUIRED: operational, performance or formal (§6.4.4)",IF(AND(ISNUMBER(D1567),ISNUMBER(Y1567),AI1567&lt;&gt;"",Y1567-D1567&gt;IF(AI1567="Critical",31,IF(AI1567="High",IF(OR(AO1567="Operational monitoring",AO1567="Performance review"),31,92),IF(AI1567="Medium",IF(AO1567="Operational monitoring",31,IF(AO1567="Performance review",92,366)),366)))),"NEXT REVIEW EXCEEDS TIER CADENCE",IF(OR(AP1567="",AP1567="Action-capable: raise not yet set"),"AGENTIC CADENCE RAISE NOT SET (§6.4.4; size to be set by the Council)",IF(AND(Z1567="Closed",OR(D1567="",E1567="",G1567="",H1567="",I1567="",X1567="",Y1567="",AA1567="",AB1567="",NOT(ISNUMBER(AC1567)),NOT(ISNUMBER(AD1567)),AC1567&lt;1,AD1567&lt;1,AE1567="",AG1567="",AI1567="")),"CLOSURE EVIDENCE MISSING",IF(Z1567="Closed","Closure ready for independent review","Open / review")))))))))))))))))</f>
        <v/>
      </c>
      <c r="AI1567" s="0" t="n"/>
      <c r="AJ1567" s="0">
        <f>IF(AI1567="","",IF(AO1567="Operational monitoring",IF(AI1567="Low","Routine operational monitoring by the Service Owner",IF(AI1567="Medium","Monthly","Continuous (logged at least monthly)")),IF(AO1567="Performance review",IF(AI1567="Critical","At least monthly",IF(AI1567="High","Monthly",IF(AI1567="Medium","Quarterly","Annual"))),IF(AI1567="Critical","Continuous monitoring; formal review at least monthly",IF(AI1567="High","Quarterly","Annual")))))</f>
        <v/>
      </c>
      <c r="AK1567" s="0">
        <f>IF(OR(AI1567="",NOT(ISNUMBER(AC1567))),"",IF(OR(AI1567="Critical",AI1567="High"),MIN(AC1567,MAX(30,ROUNDUP(0.05*AC1567,0))),IF(AI1567="Medium",MIN(AC1567,20),MIN(AC1567,10))))</f>
        <v/>
      </c>
      <c r="AL1567" s="0" t="n"/>
      <c r="AM1567" s="0" t="n"/>
      <c r="AN1567" s="0" t="n"/>
      <c r="AO1567" s="0" t="n"/>
      <c r="AP1567" s="0" t="n"/>
    </row>
    <row r="1568">
      <c r="A1568" s="49" t="n"/>
      <c r="B1568" s="50" t="n"/>
      <c r="C1568" s="50" t="n"/>
      <c r="D1568" s="51" t="n"/>
      <c r="E1568" s="50" t="n"/>
      <c r="F1568" s="50" t="n"/>
      <c r="G1568" s="50" t="n"/>
      <c r="H1568" s="50" t="n"/>
      <c r="I1568" s="50" t="n"/>
      <c r="J1568" s="50" t="n"/>
      <c r="K1568" s="50" t="n"/>
      <c r="L1568" s="50" t="n"/>
      <c r="M1568" s="50" t="n"/>
      <c r="N1568" s="50" t="n"/>
      <c r="O1568" s="51" t="n"/>
      <c r="P1568" s="50" t="n"/>
      <c r="Q1568" s="50" t="n"/>
      <c r="R1568" s="50" t="n"/>
      <c r="S1568" s="50" t="n"/>
      <c r="T1568" s="50" t="n"/>
      <c r="U1568" s="50" t="n"/>
      <c r="V1568" s="50" t="n"/>
      <c r="W1568" s="50" t="n"/>
      <c r="X1568" s="50" t="n"/>
      <c r="Y1568" s="51" t="n"/>
      <c r="Z1568" s="52" t="n"/>
      <c r="AA1568" s="50" t="n"/>
      <c r="AB1568" s="50" t="n"/>
      <c r="AC1568" s="61" t="n"/>
      <c r="AD1568" s="61" t="n"/>
      <c r="AE1568" s="50" t="n"/>
      <c r="AF1568" s="0" t="n"/>
      <c r="AG1568" s="0" t="n"/>
      <c r="AH1568" s="85">
        <f>IF(COUNTA(A1568:AG1568,AI1568,AL1568:AP1568)=0,"",IF(TRIM(A1568)="","AIR-ID REQUIRED",IF(OR(AND(K1568&lt;&gt;"",ISNA(MATCH(K1568,{"Yes","No","Unknown"},0))),AND(Q1568&lt;&gt;"",ISNA(MATCH(Q1568,{"Yes","No","Unknown"},0))),AND(R1568&lt;&gt;"",ISNA(MATCH(R1568,{"Yes","No","Unknown"},0))),AND(T1568&lt;&gt;"",ISNA(MATCH(T1568,{"Yes","No","Unknown"},0))),AND(J1568&lt;&gt;"",ISNA(MATCH(J1568,{"Improving","Stable","Deteriorating","New / Baseline","Not yet known"},0))),AND(Z1568&lt;&gt;"",ISNA(MATCH(Z1568,{"Open","Reviewed","Action Open","Escalated","Closed"},0))),AND(AG1568&lt;&gt;"",ISNA(MATCH(AG1568,{"UC-ID specific","Shared system baseline"},0))),AND(AI1568&lt;&gt;"",ISNA(MATCH(AI1568,{"Low","Medium","High","Critical"},0))),AND(AL1568&lt;&gt;"",COUNTIF(Lists!$A$3:$A$10,AL1568)=0),AND(AO1568&lt;&gt;"",ISNA(MATCH(AO1568,{"Operational monitoring","Performance review","Formal review"},0))),AND(AP1568&lt;&gt;"",ISNA(MATCH(AP1568,{"Raised per Monitoring and Review Plan","Not action-capable","Action-capable: raise not yet set"},0)))),"INVALID VALUE — use the dropdown list",IF(AND(AG1568="UC-ID specific",OR(AF1568="",AF1568="None")),"UC-ID REQUIRED",IF(OR(J1568="",K1568="",Q1568="",R1568="",T1568="",AL1568="",J1568="Not yet known",K1568="Unknown",Q1568="Unknown",R1568="Unknown",T1568="Unknown"),"UNKNOWN TO RESOLVE",IF(AND(K1568="Yes",OR(H1568="",I1568="",M1568="",N1568="",O1568="",P1568="",P1568="None",X1568="")),"BREACH ACTION INCOMPLETE",IF(AND(OR(K1568="Yes",Q1568="Yes"),AL1568="None"),"TRIGGER NOT RECORDED — select the E.4 trigger",IF(AND(OR(AND(AL1568&lt;&gt;"",AL1568&lt;&gt;"None"),R1568="Yes"),AM1568=""),"REASSESSMENT / CONSIDERATION REF REQUIRED",IF(AND(OR(R1568="Yes",T1568="Yes"),U1568=""),"GATE LOG EVENT ID REQUIRED",IF(OR(AND(D1568&lt;&gt;"",NOT(ISNUMBER(D1568))),AND(Y1568&lt;&gt;"",NOT(ISNUMBER(Y1568))),AND(ISNUMBER(D1568),ISNUMBER(Y1568),Y1568&lt;=D1568)),"DATE CHECK — Review and Next Review must be dates, Next after Review",IF(AND(ISNUMBER(AC1568),ISNUMBER(AD1568),AD1568&gt;AC1568),"SAMPLE EXCEEDS POPULATION",IF(AND(ISNUMBER(AD1568),ISNUMBER(AK1568),AD1568&lt;AK1568),"SAMPLE BELOW TIER MINIMUM",IF(AND(AI1568&lt;&gt;"",ISNUMBER(Y1568),AO1568=""),"REVIEW TYPE REQUIRED: operational, performance or formal (§6.4.4)",IF(AND(ISNUMBER(D1568),ISNUMBER(Y1568),AI1568&lt;&gt;"",Y1568-D1568&gt;IF(AI1568="Critical",31,IF(AI1568="High",IF(OR(AO1568="Operational monitoring",AO1568="Performance review"),31,92),IF(AI1568="Medium",IF(AO1568="Operational monitoring",31,IF(AO1568="Performance review",92,366)),366)))),"NEXT REVIEW EXCEEDS TIER CADENCE",IF(OR(AP1568="",AP1568="Action-capable: raise not yet set"),"AGENTIC CADENCE RAISE NOT SET (§6.4.4; size to be set by the Council)",IF(AND(Z1568="Closed",OR(D1568="",E1568="",G1568="",H1568="",I1568="",X1568="",Y1568="",AA1568="",AB1568="",NOT(ISNUMBER(AC1568)),NOT(ISNUMBER(AD1568)),AC1568&lt;1,AD1568&lt;1,AE1568="",AG1568="",AI1568="")),"CLOSURE EVIDENCE MISSING",IF(Z1568="Closed","Closure ready for independent review","Open / review")))))))))))))))))</f>
        <v/>
      </c>
      <c r="AI1568" s="0" t="n"/>
      <c r="AJ1568" s="0">
        <f>IF(AI1568="","",IF(AO1568="Operational monitoring",IF(AI1568="Low","Routine operational monitoring by the Service Owner",IF(AI1568="Medium","Monthly","Continuous (logged at least monthly)")),IF(AO1568="Performance review",IF(AI1568="Critical","At least monthly",IF(AI1568="High","Monthly",IF(AI1568="Medium","Quarterly","Annual"))),IF(AI1568="Critical","Continuous monitoring; formal review at least monthly",IF(AI1568="High","Quarterly","Annual")))))</f>
        <v/>
      </c>
      <c r="AK1568" s="0">
        <f>IF(OR(AI1568="",NOT(ISNUMBER(AC1568))),"",IF(OR(AI1568="Critical",AI1568="High"),MIN(AC1568,MAX(30,ROUNDUP(0.05*AC1568,0))),IF(AI1568="Medium",MIN(AC1568,20),MIN(AC1568,10))))</f>
        <v/>
      </c>
      <c r="AL1568" s="0" t="n"/>
      <c r="AM1568" s="0" t="n"/>
      <c r="AN1568" s="0" t="n"/>
      <c r="AO1568" s="0" t="n"/>
      <c r="AP1568" s="0" t="n"/>
    </row>
    <row r="1569">
      <c r="A1569" s="49" t="n"/>
      <c r="B1569" s="50" t="n"/>
      <c r="C1569" s="50" t="n"/>
      <c r="D1569" s="51" t="n"/>
      <c r="E1569" s="50" t="n"/>
      <c r="F1569" s="50" t="n"/>
      <c r="G1569" s="50" t="n"/>
      <c r="H1569" s="50" t="n"/>
      <c r="I1569" s="50" t="n"/>
      <c r="J1569" s="50" t="n"/>
      <c r="K1569" s="50" t="n"/>
      <c r="L1569" s="50" t="n"/>
      <c r="M1569" s="50" t="n"/>
      <c r="N1569" s="50" t="n"/>
      <c r="O1569" s="51" t="n"/>
      <c r="P1569" s="50" t="n"/>
      <c r="Q1569" s="50" t="n"/>
      <c r="R1569" s="50" t="n"/>
      <c r="S1569" s="50" t="n"/>
      <c r="T1569" s="50" t="n"/>
      <c r="U1569" s="50" t="n"/>
      <c r="V1569" s="50" t="n"/>
      <c r="W1569" s="50" t="n"/>
      <c r="X1569" s="50" t="n"/>
      <c r="Y1569" s="51" t="n"/>
      <c r="Z1569" s="52" t="n"/>
      <c r="AA1569" s="50" t="n"/>
      <c r="AB1569" s="50" t="n"/>
      <c r="AC1569" s="61" t="n"/>
      <c r="AD1569" s="61" t="n"/>
      <c r="AE1569" s="50" t="n"/>
      <c r="AF1569" s="0" t="n"/>
      <c r="AG1569" s="0" t="n"/>
      <c r="AH1569" s="85">
        <f>IF(COUNTA(A1569:AG1569,AI1569,AL1569:AP1569)=0,"",IF(TRIM(A1569)="","AIR-ID REQUIRED",IF(OR(AND(K1569&lt;&gt;"",ISNA(MATCH(K1569,{"Yes","No","Unknown"},0))),AND(Q1569&lt;&gt;"",ISNA(MATCH(Q1569,{"Yes","No","Unknown"},0))),AND(R1569&lt;&gt;"",ISNA(MATCH(R1569,{"Yes","No","Unknown"},0))),AND(T1569&lt;&gt;"",ISNA(MATCH(T1569,{"Yes","No","Unknown"},0))),AND(J1569&lt;&gt;"",ISNA(MATCH(J1569,{"Improving","Stable","Deteriorating","New / Baseline","Not yet known"},0))),AND(Z1569&lt;&gt;"",ISNA(MATCH(Z1569,{"Open","Reviewed","Action Open","Escalated","Closed"},0))),AND(AG1569&lt;&gt;"",ISNA(MATCH(AG1569,{"UC-ID specific","Shared system baseline"},0))),AND(AI1569&lt;&gt;"",ISNA(MATCH(AI1569,{"Low","Medium","High","Critical"},0))),AND(AL1569&lt;&gt;"",COUNTIF(Lists!$A$3:$A$10,AL1569)=0),AND(AO1569&lt;&gt;"",ISNA(MATCH(AO1569,{"Operational monitoring","Performance review","Formal review"},0))),AND(AP1569&lt;&gt;"",ISNA(MATCH(AP1569,{"Raised per Monitoring and Review Plan","Not action-capable","Action-capable: raise not yet set"},0)))),"INVALID VALUE — use the dropdown list",IF(AND(AG1569="UC-ID specific",OR(AF1569="",AF1569="None")),"UC-ID REQUIRED",IF(OR(J1569="",K1569="",Q1569="",R1569="",T1569="",AL1569="",J1569="Not yet known",K1569="Unknown",Q1569="Unknown",R1569="Unknown",T1569="Unknown"),"UNKNOWN TO RESOLVE",IF(AND(K1569="Yes",OR(H1569="",I1569="",M1569="",N1569="",O1569="",P1569="",P1569="None",X1569="")),"BREACH ACTION INCOMPLETE",IF(AND(OR(K1569="Yes",Q1569="Yes"),AL1569="None"),"TRIGGER NOT RECORDED — select the E.4 trigger",IF(AND(OR(AND(AL1569&lt;&gt;"",AL1569&lt;&gt;"None"),R1569="Yes"),AM1569=""),"REASSESSMENT / CONSIDERATION REF REQUIRED",IF(AND(OR(R1569="Yes",T1569="Yes"),U1569=""),"GATE LOG EVENT ID REQUIRED",IF(OR(AND(D1569&lt;&gt;"",NOT(ISNUMBER(D1569))),AND(Y1569&lt;&gt;"",NOT(ISNUMBER(Y1569))),AND(ISNUMBER(D1569),ISNUMBER(Y1569),Y1569&lt;=D1569)),"DATE CHECK — Review and Next Review must be dates, Next after Review",IF(AND(ISNUMBER(AC1569),ISNUMBER(AD1569),AD1569&gt;AC1569),"SAMPLE EXCEEDS POPULATION",IF(AND(ISNUMBER(AD1569),ISNUMBER(AK1569),AD1569&lt;AK1569),"SAMPLE BELOW TIER MINIMUM",IF(AND(AI1569&lt;&gt;"",ISNUMBER(Y1569),AO1569=""),"REVIEW TYPE REQUIRED: operational, performance or formal (§6.4.4)",IF(AND(ISNUMBER(D1569),ISNUMBER(Y1569),AI1569&lt;&gt;"",Y1569-D1569&gt;IF(AI1569="Critical",31,IF(AI1569="High",IF(OR(AO1569="Operational monitoring",AO1569="Performance review"),31,92),IF(AI1569="Medium",IF(AO1569="Operational monitoring",31,IF(AO1569="Performance review",92,366)),366)))),"NEXT REVIEW EXCEEDS TIER CADENCE",IF(OR(AP1569="",AP1569="Action-capable: raise not yet set"),"AGENTIC CADENCE RAISE NOT SET (§6.4.4; size to be set by the Council)",IF(AND(Z1569="Closed",OR(D1569="",E1569="",G1569="",H1569="",I1569="",X1569="",Y1569="",AA1569="",AB1569="",NOT(ISNUMBER(AC1569)),NOT(ISNUMBER(AD1569)),AC1569&lt;1,AD1569&lt;1,AE1569="",AG1569="",AI1569="")),"CLOSURE EVIDENCE MISSING",IF(Z1569="Closed","Closure ready for independent review","Open / review")))))))))))))))))</f>
        <v/>
      </c>
      <c r="AI1569" s="0" t="n"/>
      <c r="AJ1569" s="0">
        <f>IF(AI1569="","",IF(AO1569="Operational monitoring",IF(AI1569="Low","Routine operational monitoring by the Service Owner",IF(AI1569="Medium","Monthly","Continuous (logged at least monthly)")),IF(AO1569="Performance review",IF(AI1569="Critical","At least monthly",IF(AI1569="High","Monthly",IF(AI1569="Medium","Quarterly","Annual"))),IF(AI1569="Critical","Continuous monitoring; formal review at least monthly",IF(AI1569="High","Quarterly","Annual")))))</f>
        <v/>
      </c>
      <c r="AK1569" s="0">
        <f>IF(OR(AI1569="",NOT(ISNUMBER(AC1569))),"",IF(OR(AI1569="Critical",AI1569="High"),MIN(AC1569,MAX(30,ROUNDUP(0.05*AC1569,0))),IF(AI1569="Medium",MIN(AC1569,20),MIN(AC1569,10))))</f>
        <v/>
      </c>
      <c r="AL1569" s="0" t="n"/>
      <c r="AM1569" s="0" t="n"/>
      <c r="AN1569" s="0" t="n"/>
      <c r="AO1569" s="0" t="n"/>
      <c r="AP1569" s="0" t="n"/>
    </row>
    <row r="1570">
      <c r="A1570" s="49" t="n"/>
      <c r="B1570" s="50" t="n"/>
      <c r="C1570" s="50" t="n"/>
      <c r="D1570" s="51" t="n"/>
      <c r="E1570" s="50" t="n"/>
      <c r="F1570" s="50" t="n"/>
      <c r="G1570" s="50" t="n"/>
      <c r="H1570" s="50" t="n"/>
      <c r="I1570" s="50" t="n"/>
      <c r="J1570" s="50" t="n"/>
      <c r="K1570" s="50" t="n"/>
      <c r="L1570" s="50" t="n"/>
      <c r="M1570" s="50" t="n"/>
      <c r="N1570" s="50" t="n"/>
      <c r="O1570" s="51" t="n"/>
      <c r="P1570" s="50" t="n"/>
      <c r="Q1570" s="50" t="n"/>
      <c r="R1570" s="50" t="n"/>
      <c r="S1570" s="50" t="n"/>
      <c r="T1570" s="50" t="n"/>
      <c r="U1570" s="50" t="n"/>
      <c r="V1570" s="50" t="n"/>
      <c r="W1570" s="50" t="n"/>
      <c r="X1570" s="50" t="n"/>
      <c r="Y1570" s="51" t="n"/>
      <c r="Z1570" s="52" t="n"/>
      <c r="AA1570" s="50" t="n"/>
      <c r="AB1570" s="50" t="n"/>
      <c r="AC1570" s="61" t="n"/>
      <c r="AD1570" s="61" t="n"/>
      <c r="AE1570" s="50" t="n"/>
      <c r="AF1570" s="0" t="n"/>
      <c r="AG1570" s="0" t="n"/>
      <c r="AH1570" s="85">
        <f>IF(COUNTA(A1570:AG1570,AI1570,AL1570:AP1570)=0,"",IF(TRIM(A1570)="","AIR-ID REQUIRED",IF(OR(AND(K1570&lt;&gt;"",ISNA(MATCH(K1570,{"Yes","No","Unknown"},0))),AND(Q1570&lt;&gt;"",ISNA(MATCH(Q1570,{"Yes","No","Unknown"},0))),AND(R1570&lt;&gt;"",ISNA(MATCH(R1570,{"Yes","No","Unknown"},0))),AND(T1570&lt;&gt;"",ISNA(MATCH(T1570,{"Yes","No","Unknown"},0))),AND(J1570&lt;&gt;"",ISNA(MATCH(J1570,{"Improving","Stable","Deteriorating","New / Baseline","Not yet known"},0))),AND(Z1570&lt;&gt;"",ISNA(MATCH(Z1570,{"Open","Reviewed","Action Open","Escalated","Closed"},0))),AND(AG1570&lt;&gt;"",ISNA(MATCH(AG1570,{"UC-ID specific","Shared system baseline"},0))),AND(AI1570&lt;&gt;"",ISNA(MATCH(AI1570,{"Low","Medium","High","Critical"},0))),AND(AL1570&lt;&gt;"",COUNTIF(Lists!$A$3:$A$10,AL1570)=0),AND(AO1570&lt;&gt;"",ISNA(MATCH(AO1570,{"Operational monitoring","Performance review","Formal review"},0))),AND(AP1570&lt;&gt;"",ISNA(MATCH(AP1570,{"Raised per Monitoring and Review Plan","Not action-capable","Action-capable: raise not yet set"},0)))),"INVALID VALUE — use the dropdown list",IF(AND(AG1570="UC-ID specific",OR(AF1570="",AF1570="None")),"UC-ID REQUIRED",IF(OR(J1570="",K1570="",Q1570="",R1570="",T1570="",AL1570="",J1570="Not yet known",K1570="Unknown",Q1570="Unknown",R1570="Unknown",T1570="Unknown"),"UNKNOWN TO RESOLVE",IF(AND(K1570="Yes",OR(H1570="",I1570="",M1570="",N1570="",O1570="",P1570="",P1570="None",X1570="")),"BREACH ACTION INCOMPLETE",IF(AND(OR(K1570="Yes",Q1570="Yes"),AL1570="None"),"TRIGGER NOT RECORDED — select the E.4 trigger",IF(AND(OR(AND(AL1570&lt;&gt;"",AL1570&lt;&gt;"None"),R1570="Yes"),AM1570=""),"REASSESSMENT / CONSIDERATION REF REQUIRED",IF(AND(OR(R1570="Yes",T1570="Yes"),U1570=""),"GATE LOG EVENT ID REQUIRED",IF(OR(AND(D1570&lt;&gt;"",NOT(ISNUMBER(D1570))),AND(Y1570&lt;&gt;"",NOT(ISNUMBER(Y1570))),AND(ISNUMBER(D1570),ISNUMBER(Y1570),Y1570&lt;=D1570)),"DATE CHECK — Review and Next Review must be dates, Next after Review",IF(AND(ISNUMBER(AC1570),ISNUMBER(AD1570),AD1570&gt;AC1570),"SAMPLE EXCEEDS POPULATION",IF(AND(ISNUMBER(AD1570),ISNUMBER(AK1570),AD1570&lt;AK1570),"SAMPLE BELOW TIER MINIMUM",IF(AND(AI1570&lt;&gt;"",ISNUMBER(Y1570),AO1570=""),"REVIEW TYPE REQUIRED: operational, performance or formal (§6.4.4)",IF(AND(ISNUMBER(D1570),ISNUMBER(Y1570),AI1570&lt;&gt;"",Y1570-D1570&gt;IF(AI1570="Critical",31,IF(AI1570="High",IF(OR(AO1570="Operational monitoring",AO1570="Performance review"),31,92),IF(AI1570="Medium",IF(AO1570="Operational monitoring",31,IF(AO1570="Performance review",92,366)),366)))),"NEXT REVIEW EXCEEDS TIER CADENCE",IF(OR(AP1570="",AP1570="Action-capable: raise not yet set"),"AGENTIC CADENCE RAISE NOT SET (§6.4.4; size to be set by the Council)",IF(AND(Z1570="Closed",OR(D1570="",E1570="",G1570="",H1570="",I1570="",X1570="",Y1570="",AA1570="",AB1570="",NOT(ISNUMBER(AC1570)),NOT(ISNUMBER(AD1570)),AC1570&lt;1,AD1570&lt;1,AE1570="",AG1570="",AI1570="")),"CLOSURE EVIDENCE MISSING",IF(Z1570="Closed","Closure ready for independent review","Open / review")))))))))))))))))</f>
        <v/>
      </c>
      <c r="AI1570" s="0" t="n"/>
      <c r="AJ1570" s="0">
        <f>IF(AI1570="","",IF(AO1570="Operational monitoring",IF(AI1570="Low","Routine operational monitoring by the Service Owner",IF(AI1570="Medium","Monthly","Continuous (logged at least monthly)")),IF(AO1570="Performance review",IF(AI1570="Critical","At least monthly",IF(AI1570="High","Monthly",IF(AI1570="Medium","Quarterly","Annual"))),IF(AI1570="Critical","Continuous monitoring; formal review at least monthly",IF(AI1570="High","Quarterly","Annual")))))</f>
        <v/>
      </c>
      <c r="AK1570" s="0">
        <f>IF(OR(AI1570="",NOT(ISNUMBER(AC1570))),"",IF(OR(AI1570="Critical",AI1570="High"),MIN(AC1570,MAX(30,ROUNDUP(0.05*AC1570,0))),IF(AI1570="Medium",MIN(AC1570,20),MIN(AC1570,10))))</f>
        <v/>
      </c>
      <c r="AL1570" s="0" t="n"/>
      <c r="AM1570" s="0" t="n"/>
      <c r="AN1570" s="0" t="n"/>
      <c r="AO1570" s="0" t="n"/>
      <c r="AP1570" s="0" t="n"/>
    </row>
    <row r="1571">
      <c r="A1571" s="49" t="n"/>
      <c r="B1571" s="50" t="n"/>
      <c r="C1571" s="50" t="n"/>
      <c r="D1571" s="51" t="n"/>
      <c r="E1571" s="50" t="n"/>
      <c r="F1571" s="50" t="n"/>
      <c r="G1571" s="50" t="n"/>
      <c r="H1571" s="50" t="n"/>
      <c r="I1571" s="50" t="n"/>
      <c r="J1571" s="50" t="n"/>
      <c r="K1571" s="50" t="n"/>
      <c r="L1571" s="50" t="n"/>
      <c r="M1571" s="50" t="n"/>
      <c r="N1571" s="50" t="n"/>
      <c r="O1571" s="51" t="n"/>
      <c r="P1571" s="50" t="n"/>
      <c r="Q1571" s="50" t="n"/>
      <c r="R1571" s="50" t="n"/>
      <c r="S1571" s="50" t="n"/>
      <c r="T1571" s="50" t="n"/>
      <c r="U1571" s="50" t="n"/>
      <c r="V1571" s="50" t="n"/>
      <c r="W1571" s="50" t="n"/>
      <c r="X1571" s="50" t="n"/>
      <c r="Y1571" s="51" t="n"/>
      <c r="Z1571" s="52" t="n"/>
      <c r="AA1571" s="50" t="n"/>
      <c r="AB1571" s="50" t="n"/>
      <c r="AC1571" s="61" t="n"/>
      <c r="AD1571" s="61" t="n"/>
      <c r="AE1571" s="50" t="n"/>
      <c r="AF1571" s="0" t="n"/>
      <c r="AG1571" s="0" t="n"/>
      <c r="AH1571" s="85">
        <f>IF(COUNTA(A1571:AG1571,AI1571,AL1571:AP1571)=0,"",IF(TRIM(A1571)="","AIR-ID REQUIRED",IF(OR(AND(K1571&lt;&gt;"",ISNA(MATCH(K1571,{"Yes","No","Unknown"},0))),AND(Q1571&lt;&gt;"",ISNA(MATCH(Q1571,{"Yes","No","Unknown"},0))),AND(R1571&lt;&gt;"",ISNA(MATCH(R1571,{"Yes","No","Unknown"},0))),AND(T1571&lt;&gt;"",ISNA(MATCH(T1571,{"Yes","No","Unknown"},0))),AND(J1571&lt;&gt;"",ISNA(MATCH(J1571,{"Improving","Stable","Deteriorating","New / Baseline","Not yet known"},0))),AND(Z1571&lt;&gt;"",ISNA(MATCH(Z1571,{"Open","Reviewed","Action Open","Escalated","Closed"},0))),AND(AG1571&lt;&gt;"",ISNA(MATCH(AG1571,{"UC-ID specific","Shared system baseline"},0))),AND(AI1571&lt;&gt;"",ISNA(MATCH(AI1571,{"Low","Medium","High","Critical"},0))),AND(AL1571&lt;&gt;"",COUNTIF(Lists!$A$3:$A$10,AL1571)=0),AND(AO1571&lt;&gt;"",ISNA(MATCH(AO1571,{"Operational monitoring","Performance review","Formal review"},0))),AND(AP1571&lt;&gt;"",ISNA(MATCH(AP1571,{"Raised per Monitoring and Review Plan","Not action-capable","Action-capable: raise not yet set"},0)))),"INVALID VALUE — use the dropdown list",IF(AND(AG1571="UC-ID specific",OR(AF1571="",AF1571="None")),"UC-ID REQUIRED",IF(OR(J1571="",K1571="",Q1571="",R1571="",T1571="",AL1571="",J1571="Not yet known",K1571="Unknown",Q1571="Unknown",R1571="Unknown",T1571="Unknown"),"UNKNOWN TO RESOLVE",IF(AND(K1571="Yes",OR(H1571="",I1571="",M1571="",N1571="",O1571="",P1571="",P1571="None",X1571="")),"BREACH ACTION INCOMPLETE",IF(AND(OR(K1571="Yes",Q1571="Yes"),AL1571="None"),"TRIGGER NOT RECORDED — select the E.4 trigger",IF(AND(OR(AND(AL1571&lt;&gt;"",AL1571&lt;&gt;"None"),R1571="Yes"),AM1571=""),"REASSESSMENT / CONSIDERATION REF REQUIRED",IF(AND(OR(R1571="Yes",T1571="Yes"),U1571=""),"GATE LOG EVENT ID REQUIRED",IF(OR(AND(D1571&lt;&gt;"",NOT(ISNUMBER(D1571))),AND(Y1571&lt;&gt;"",NOT(ISNUMBER(Y1571))),AND(ISNUMBER(D1571),ISNUMBER(Y1571),Y1571&lt;=D1571)),"DATE CHECK — Review and Next Review must be dates, Next after Review",IF(AND(ISNUMBER(AC1571),ISNUMBER(AD1571),AD1571&gt;AC1571),"SAMPLE EXCEEDS POPULATION",IF(AND(ISNUMBER(AD1571),ISNUMBER(AK1571),AD1571&lt;AK1571),"SAMPLE BELOW TIER MINIMUM",IF(AND(AI1571&lt;&gt;"",ISNUMBER(Y1571),AO1571=""),"REVIEW TYPE REQUIRED: operational, performance or formal (§6.4.4)",IF(AND(ISNUMBER(D1571),ISNUMBER(Y1571),AI1571&lt;&gt;"",Y1571-D1571&gt;IF(AI1571="Critical",31,IF(AI1571="High",IF(OR(AO1571="Operational monitoring",AO1571="Performance review"),31,92),IF(AI1571="Medium",IF(AO1571="Operational monitoring",31,IF(AO1571="Performance review",92,366)),366)))),"NEXT REVIEW EXCEEDS TIER CADENCE",IF(OR(AP1571="",AP1571="Action-capable: raise not yet set"),"AGENTIC CADENCE RAISE NOT SET (§6.4.4; size to be set by the Council)",IF(AND(Z1571="Closed",OR(D1571="",E1571="",G1571="",H1571="",I1571="",X1571="",Y1571="",AA1571="",AB1571="",NOT(ISNUMBER(AC1571)),NOT(ISNUMBER(AD1571)),AC1571&lt;1,AD1571&lt;1,AE1571="",AG1571="",AI1571="")),"CLOSURE EVIDENCE MISSING",IF(Z1571="Closed","Closure ready for independent review","Open / review")))))))))))))))))</f>
        <v/>
      </c>
      <c r="AI1571" s="0" t="n"/>
      <c r="AJ1571" s="0">
        <f>IF(AI1571="","",IF(AO1571="Operational monitoring",IF(AI1571="Low","Routine operational monitoring by the Service Owner",IF(AI1571="Medium","Monthly","Continuous (logged at least monthly)")),IF(AO1571="Performance review",IF(AI1571="Critical","At least monthly",IF(AI1571="High","Monthly",IF(AI1571="Medium","Quarterly","Annual"))),IF(AI1571="Critical","Continuous monitoring; formal review at least monthly",IF(AI1571="High","Quarterly","Annual")))))</f>
        <v/>
      </c>
      <c r="AK1571" s="0">
        <f>IF(OR(AI1571="",NOT(ISNUMBER(AC1571))),"",IF(OR(AI1571="Critical",AI1571="High"),MIN(AC1571,MAX(30,ROUNDUP(0.05*AC1571,0))),IF(AI1571="Medium",MIN(AC1571,20),MIN(AC1571,10))))</f>
        <v/>
      </c>
      <c r="AL1571" s="0" t="n"/>
      <c r="AM1571" s="0" t="n"/>
      <c r="AN1571" s="0" t="n"/>
      <c r="AO1571" s="0" t="n"/>
      <c r="AP1571" s="0" t="n"/>
    </row>
    <row r="1572">
      <c r="A1572" s="49" t="n"/>
      <c r="B1572" s="50" t="n"/>
      <c r="C1572" s="50" t="n"/>
      <c r="D1572" s="51" t="n"/>
      <c r="E1572" s="50" t="n"/>
      <c r="F1572" s="50" t="n"/>
      <c r="G1572" s="50" t="n"/>
      <c r="H1572" s="50" t="n"/>
      <c r="I1572" s="50" t="n"/>
      <c r="J1572" s="50" t="n"/>
      <c r="K1572" s="50" t="n"/>
      <c r="L1572" s="50" t="n"/>
      <c r="M1572" s="50" t="n"/>
      <c r="N1572" s="50" t="n"/>
      <c r="O1572" s="51" t="n"/>
      <c r="P1572" s="50" t="n"/>
      <c r="Q1572" s="50" t="n"/>
      <c r="R1572" s="50" t="n"/>
      <c r="S1572" s="50" t="n"/>
      <c r="T1572" s="50" t="n"/>
      <c r="U1572" s="50" t="n"/>
      <c r="V1572" s="50" t="n"/>
      <c r="W1572" s="50" t="n"/>
      <c r="X1572" s="50" t="n"/>
      <c r="Y1572" s="51" t="n"/>
      <c r="Z1572" s="52" t="n"/>
      <c r="AA1572" s="50" t="n"/>
      <c r="AB1572" s="50" t="n"/>
      <c r="AC1572" s="61" t="n"/>
      <c r="AD1572" s="61" t="n"/>
      <c r="AE1572" s="50" t="n"/>
      <c r="AF1572" s="0" t="n"/>
      <c r="AG1572" s="0" t="n"/>
      <c r="AH1572" s="85">
        <f>IF(COUNTA(A1572:AG1572,AI1572,AL1572:AP1572)=0,"",IF(TRIM(A1572)="","AIR-ID REQUIRED",IF(OR(AND(K1572&lt;&gt;"",ISNA(MATCH(K1572,{"Yes","No","Unknown"},0))),AND(Q1572&lt;&gt;"",ISNA(MATCH(Q1572,{"Yes","No","Unknown"},0))),AND(R1572&lt;&gt;"",ISNA(MATCH(R1572,{"Yes","No","Unknown"},0))),AND(T1572&lt;&gt;"",ISNA(MATCH(T1572,{"Yes","No","Unknown"},0))),AND(J1572&lt;&gt;"",ISNA(MATCH(J1572,{"Improving","Stable","Deteriorating","New / Baseline","Not yet known"},0))),AND(Z1572&lt;&gt;"",ISNA(MATCH(Z1572,{"Open","Reviewed","Action Open","Escalated","Closed"},0))),AND(AG1572&lt;&gt;"",ISNA(MATCH(AG1572,{"UC-ID specific","Shared system baseline"},0))),AND(AI1572&lt;&gt;"",ISNA(MATCH(AI1572,{"Low","Medium","High","Critical"},0))),AND(AL1572&lt;&gt;"",COUNTIF(Lists!$A$3:$A$10,AL1572)=0),AND(AO1572&lt;&gt;"",ISNA(MATCH(AO1572,{"Operational monitoring","Performance review","Formal review"},0))),AND(AP1572&lt;&gt;"",ISNA(MATCH(AP1572,{"Raised per Monitoring and Review Plan","Not action-capable","Action-capable: raise not yet set"},0)))),"INVALID VALUE — use the dropdown list",IF(AND(AG1572="UC-ID specific",OR(AF1572="",AF1572="None")),"UC-ID REQUIRED",IF(OR(J1572="",K1572="",Q1572="",R1572="",T1572="",AL1572="",J1572="Not yet known",K1572="Unknown",Q1572="Unknown",R1572="Unknown",T1572="Unknown"),"UNKNOWN TO RESOLVE",IF(AND(K1572="Yes",OR(H1572="",I1572="",M1572="",N1572="",O1572="",P1572="",P1572="None",X1572="")),"BREACH ACTION INCOMPLETE",IF(AND(OR(K1572="Yes",Q1572="Yes"),AL1572="None"),"TRIGGER NOT RECORDED — select the E.4 trigger",IF(AND(OR(AND(AL1572&lt;&gt;"",AL1572&lt;&gt;"None"),R1572="Yes"),AM1572=""),"REASSESSMENT / CONSIDERATION REF REQUIRED",IF(AND(OR(R1572="Yes",T1572="Yes"),U1572=""),"GATE LOG EVENT ID REQUIRED",IF(OR(AND(D1572&lt;&gt;"",NOT(ISNUMBER(D1572))),AND(Y1572&lt;&gt;"",NOT(ISNUMBER(Y1572))),AND(ISNUMBER(D1572),ISNUMBER(Y1572),Y1572&lt;=D1572)),"DATE CHECK — Review and Next Review must be dates, Next after Review",IF(AND(ISNUMBER(AC1572),ISNUMBER(AD1572),AD1572&gt;AC1572),"SAMPLE EXCEEDS POPULATION",IF(AND(ISNUMBER(AD1572),ISNUMBER(AK1572),AD1572&lt;AK1572),"SAMPLE BELOW TIER MINIMUM",IF(AND(AI1572&lt;&gt;"",ISNUMBER(Y1572),AO1572=""),"REVIEW TYPE REQUIRED: operational, performance or formal (§6.4.4)",IF(AND(ISNUMBER(D1572),ISNUMBER(Y1572),AI1572&lt;&gt;"",Y1572-D1572&gt;IF(AI1572="Critical",31,IF(AI1572="High",IF(OR(AO1572="Operational monitoring",AO1572="Performance review"),31,92),IF(AI1572="Medium",IF(AO1572="Operational monitoring",31,IF(AO1572="Performance review",92,366)),366)))),"NEXT REVIEW EXCEEDS TIER CADENCE",IF(OR(AP1572="",AP1572="Action-capable: raise not yet set"),"AGENTIC CADENCE RAISE NOT SET (§6.4.4; size to be set by the Council)",IF(AND(Z1572="Closed",OR(D1572="",E1572="",G1572="",H1572="",I1572="",X1572="",Y1572="",AA1572="",AB1572="",NOT(ISNUMBER(AC1572)),NOT(ISNUMBER(AD1572)),AC1572&lt;1,AD1572&lt;1,AE1572="",AG1572="",AI1572="")),"CLOSURE EVIDENCE MISSING",IF(Z1572="Closed","Closure ready for independent review","Open / review")))))))))))))))))</f>
        <v/>
      </c>
      <c r="AI1572" s="0" t="n"/>
      <c r="AJ1572" s="0">
        <f>IF(AI1572="","",IF(AO1572="Operational monitoring",IF(AI1572="Low","Routine operational monitoring by the Service Owner",IF(AI1572="Medium","Monthly","Continuous (logged at least monthly)")),IF(AO1572="Performance review",IF(AI1572="Critical","At least monthly",IF(AI1572="High","Monthly",IF(AI1572="Medium","Quarterly","Annual"))),IF(AI1572="Critical","Continuous monitoring; formal review at least monthly",IF(AI1572="High","Quarterly","Annual")))))</f>
        <v/>
      </c>
      <c r="AK1572" s="0">
        <f>IF(OR(AI1572="",NOT(ISNUMBER(AC1572))),"",IF(OR(AI1572="Critical",AI1572="High"),MIN(AC1572,MAX(30,ROUNDUP(0.05*AC1572,0))),IF(AI1572="Medium",MIN(AC1572,20),MIN(AC1572,10))))</f>
        <v/>
      </c>
      <c r="AL1572" s="0" t="n"/>
      <c r="AM1572" s="0" t="n"/>
      <c r="AN1572" s="0" t="n"/>
      <c r="AO1572" s="0" t="n"/>
      <c r="AP1572" s="0" t="n"/>
    </row>
    <row r="1573">
      <c r="A1573" s="49" t="n"/>
      <c r="B1573" s="50" t="n"/>
      <c r="C1573" s="50" t="n"/>
      <c r="D1573" s="51" t="n"/>
      <c r="E1573" s="50" t="n"/>
      <c r="F1573" s="50" t="n"/>
      <c r="G1573" s="50" t="n"/>
      <c r="H1573" s="50" t="n"/>
      <c r="I1573" s="50" t="n"/>
      <c r="J1573" s="50" t="n"/>
      <c r="K1573" s="50" t="n"/>
      <c r="L1573" s="50" t="n"/>
      <c r="M1573" s="50" t="n"/>
      <c r="N1573" s="50" t="n"/>
      <c r="O1573" s="51" t="n"/>
      <c r="P1573" s="50" t="n"/>
      <c r="Q1573" s="50" t="n"/>
      <c r="R1573" s="50" t="n"/>
      <c r="S1573" s="50" t="n"/>
      <c r="T1573" s="50" t="n"/>
      <c r="U1573" s="50" t="n"/>
      <c r="V1573" s="50" t="n"/>
      <c r="W1573" s="50" t="n"/>
      <c r="X1573" s="50" t="n"/>
      <c r="Y1573" s="51" t="n"/>
      <c r="Z1573" s="52" t="n"/>
      <c r="AA1573" s="50" t="n"/>
      <c r="AB1573" s="50" t="n"/>
      <c r="AC1573" s="61" t="n"/>
      <c r="AD1573" s="61" t="n"/>
      <c r="AE1573" s="50" t="n"/>
      <c r="AF1573" s="0" t="n"/>
      <c r="AG1573" s="0" t="n"/>
      <c r="AH1573" s="85">
        <f>IF(COUNTA(A1573:AG1573,AI1573,AL1573:AP1573)=0,"",IF(TRIM(A1573)="","AIR-ID REQUIRED",IF(OR(AND(K1573&lt;&gt;"",ISNA(MATCH(K1573,{"Yes","No","Unknown"},0))),AND(Q1573&lt;&gt;"",ISNA(MATCH(Q1573,{"Yes","No","Unknown"},0))),AND(R1573&lt;&gt;"",ISNA(MATCH(R1573,{"Yes","No","Unknown"},0))),AND(T1573&lt;&gt;"",ISNA(MATCH(T1573,{"Yes","No","Unknown"},0))),AND(J1573&lt;&gt;"",ISNA(MATCH(J1573,{"Improving","Stable","Deteriorating","New / Baseline","Not yet known"},0))),AND(Z1573&lt;&gt;"",ISNA(MATCH(Z1573,{"Open","Reviewed","Action Open","Escalated","Closed"},0))),AND(AG1573&lt;&gt;"",ISNA(MATCH(AG1573,{"UC-ID specific","Shared system baseline"},0))),AND(AI1573&lt;&gt;"",ISNA(MATCH(AI1573,{"Low","Medium","High","Critical"},0))),AND(AL1573&lt;&gt;"",COUNTIF(Lists!$A$3:$A$10,AL1573)=0),AND(AO1573&lt;&gt;"",ISNA(MATCH(AO1573,{"Operational monitoring","Performance review","Formal review"},0))),AND(AP1573&lt;&gt;"",ISNA(MATCH(AP1573,{"Raised per Monitoring and Review Plan","Not action-capable","Action-capable: raise not yet set"},0)))),"INVALID VALUE — use the dropdown list",IF(AND(AG1573="UC-ID specific",OR(AF1573="",AF1573="None")),"UC-ID REQUIRED",IF(OR(J1573="",K1573="",Q1573="",R1573="",T1573="",AL1573="",J1573="Not yet known",K1573="Unknown",Q1573="Unknown",R1573="Unknown",T1573="Unknown"),"UNKNOWN TO RESOLVE",IF(AND(K1573="Yes",OR(H1573="",I1573="",M1573="",N1573="",O1573="",P1573="",P1573="None",X1573="")),"BREACH ACTION INCOMPLETE",IF(AND(OR(K1573="Yes",Q1573="Yes"),AL1573="None"),"TRIGGER NOT RECORDED — select the E.4 trigger",IF(AND(OR(AND(AL1573&lt;&gt;"",AL1573&lt;&gt;"None"),R1573="Yes"),AM1573=""),"REASSESSMENT / CONSIDERATION REF REQUIRED",IF(AND(OR(R1573="Yes",T1573="Yes"),U1573=""),"GATE LOG EVENT ID REQUIRED",IF(OR(AND(D1573&lt;&gt;"",NOT(ISNUMBER(D1573))),AND(Y1573&lt;&gt;"",NOT(ISNUMBER(Y1573))),AND(ISNUMBER(D1573),ISNUMBER(Y1573),Y1573&lt;=D1573)),"DATE CHECK — Review and Next Review must be dates, Next after Review",IF(AND(ISNUMBER(AC1573),ISNUMBER(AD1573),AD1573&gt;AC1573),"SAMPLE EXCEEDS POPULATION",IF(AND(ISNUMBER(AD1573),ISNUMBER(AK1573),AD1573&lt;AK1573),"SAMPLE BELOW TIER MINIMUM",IF(AND(AI1573&lt;&gt;"",ISNUMBER(Y1573),AO1573=""),"REVIEW TYPE REQUIRED: operational, performance or formal (§6.4.4)",IF(AND(ISNUMBER(D1573),ISNUMBER(Y1573),AI1573&lt;&gt;"",Y1573-D1573&gt;IF(AI1573="Critical",31,IF(AI1573="High",IF(OR(AO1573="Operational monitoring",AO1573="Performance review"),31,92),IF(AI1573="Medium",IF(AO1573="Operational monitoring",31,IF(AO1573="Performance review",92,366)),366)))),"NEXT REVIEW EXCEEDS TIER CADENCE",IF(OR(AP1573="",AP1573="Action-capable: raise not yet set"),"AGENTIC CADENCE RAISE NOT SET (§6.4.4; size to be set by the Council)",IF(AND(Z1573="Closed",OR(D1573="",E1573="",G1573="",H1573="",I1573="",X1573="",Y1573="",AA1573="",AB1573="",NOT(ISNUMBER(AC1573)),NOT(ISNUMBER(AD1573)),AC1573&lt;1,AD1573&lt;1,AE1573="",AG1573="",AI1573="")),"CLOSURE EVIDENCE MISSING",IF(Z1573="Closed","Closure ready for independent review","Open / review")))))))))))))))))</f>
        <v/>
      </c>
      <c r="AI1573" s="0" t="n"/>
      <c r="AJ1573" s="0">
        <f>IF(AI1573="","",IF(AO1573="Operational monitoring",IF(AI1573="Low","Routine operational monitoring by the Service Owner",IF(AI1573="Medium","Monthly","Continuous (logged at least monthly)")),IF(AO1573="Performance review",IF(AI1573="Critical","At least monthly",IF(AI1573="High","Monthly",IF(AI1573="Medium","Quarterly","Annual"))),IF(AI1573="Critical","Continuous monitoring; formal review at least monthly",IF(AI1573="High","Quarterly","Annual")))))</f>
        <v/>
      </c>
      <c r="AK1573" s="0">
        <f>IF(OR(AI1573="",NOT(ISNUMBER(AC1573))),"",IF(OR(AI1573="Critical",AI1573="High"),MIN(AC1573,MAX(30,ROUNDUP(0.05*AC1573,0))),IF(AI1573="Medium",MIN(AC1573,20),MIN(AC1573,10))))</f>
        <v/>
      </c>
      <c r="AL1573" s="0" t="n"/>
      <c r="AM1573" s="0" t="n"/>
      <c r="AN1573" s="0" t="n"/>
      <c r="AO1573" s="0" t="n"/>
      <c r="AP1573" s="0" t="n"/>
    </row>
    <row r="1574">
      <c r="A1574" s="49" t="n"/>
      <c r="B1574" s="50" t="n"/>
      <c r="C1574" s="50" t="n"/>
      <c r="D1574" s="51" t="n"/>
      <c r="E1574" s="50" t="n"/>
      <c r="F1574" s="50" t="n"/>
      <c r="G1574" s="50" t="n"/>
      <c r="H1574" s="50" t="n"/>
      <c r="I1574" s="50" t="n"/>
      <c r="J1574" s="50" t="n"/>
      <c r="K1574" s="50" t="n"/>
      <c r="L1574" s="50" t="n"/>
      <c r="M1574" s="50" t="n"/>
      <c r="N1574" s="50" t="n"/>
      <c r="O1574" s="51" t="n"/>
      <c r="P1574" s="50" t="n"/>
      <c r="Q1574" s="50" t="n"/>
      <c r="R1574" s="50" t="n"/>
      <c r="S1574" s="50" t="n"/>
      <c r="T1574" s="50" t="n"/>
      <c r="U1574" s="50" t="n"/>
      <c r="V1574" s="50" t="n"/>
      <c r="W1574" s="50" t="n"/>
      <c r="X1574" s="50" t="n"/>
      <c r="Y1574" s="51" t="n"/>
      <c r="Z1574" s="52" t="n"/>
      <c r="AA1574" s="50" t="n"/>
      <c r="AB1574" s="50" t="n"/>
      <c r="AC1574" s="61" t="n"/>
      <c r="AD1574" s="61" t="n"/>
      <c r="AE1574" s="50" t="n"/>
      <c r="AF1574" s="0" t="n"/>
      <c r="AG1574" s="0" t="n"/>
      <c r="AH1574" s="85">
        <f>IF(COUNTA(A1574:AG1574,AI1574,AL1574:AP1574)=0,"",IF(TRIM(A1574)="","AIR-ID REQUIRED",IF(OR(AND(K1574&lt;&gt;"",ISNA(MATCH(K1574,{"Yes","No","Unknown"},0))),AND(Q1574&lt;&gt;"",ISNA(MATCH(Q1574,{"Yes","No","Unknown"},0))),AND(R1574&lt;&gt;"",ISNA(MATCH(R1574,{"Yes","No","Unknown"},0))),AND(T1574&lt;&gt;"",ISNA(MATCH(T1574,{"Yes","No","Unknown"},0))),AND(J1574&lt;&gt;"",ISNA(MATCH(J1574,{"Improving","Stable","Deteriorating","New / Baseline","Not yet known"},0))),AND(Z1574&lt;&gt;"",ISNA(MATCH(Z1574,{"Open","Reviewed","Action Open","Escalated","Closed"},0))),AND(AG1574&lt;&gt;"",ISNA(MATCH(AG1574,{"UC-ID specific","Shared system baseline"},0))),AND(AI1574&lt;&gt;"",ISNA(MATCH(AI1574,{"Low","Medium","High","Critical"},0))),AND(AL1574&lt;&gt;"",COUNTIF(Lists!$A$3:$A$10,AL1574)=0),AND(AO1574&lt;&gt;"",ISNA(MATCH(AO1574,{"Operational monitoring","Performance review","Formal review"},0))),AND(AP1574&lt;&gt;"",ISNA(MATCH(AP1574,{"Raised per Monitoring and Review Plan","Not action-capable","Action-capable: raise not yet set"},0)))),"INVALID VALUE — use the dropdown list",IF(AND(AG1574="UC-ID specific",OR(AF1574="",AF1574="None")),"UC-ID REQUIRED",IF(OR(J1574="",K1574="",Q1574="",R1574="",T1574="",AL1574="",J1574="Not yet known",K1574="Unknown",Q1574="Unknown",R1574="Unknown",T1574="Unknown"),"UNKNOWN TO RESOLVE",IF(AND(K1574="Yes",OR(H1574="",I1574="",M1574="",N1574="",O1574="",P1574="",P1574="None",X1574="")),"BREACH ACTION INCOMPLETE",IF(AND(OR(K1574="Yes",Q1574="Yes"),AL1574="None"),"TRIGGER NOT RECORDED — select the E.4 trigger",IF(AND(OR(AND(AL1574&lt;&gt;"",AL1574&lt;&gt;"None"),R1574="Yes"),AM1574=""),"REASSESSMENT / CONSIDERATION REF REQUIRED",IF(AND(OR(R1574="Yes",T1574="Yes"),U1574=""),"GATE LOG EVENT ID REQUIRED",IF(OR(AND(D1574&lt;&gt;"",NOT(ISNUMBER(D1574))),AND(Y1574&lt;&gt;"",NOT(ISNUMBER(Y1574))),AND(ISNUMBER(D1574),ISNUMBER(Y1574),Y1574&lt;=D1574)),"DATE CHECK — Review and Next Review must be dates, Next after Review",IF(AND(ISNUMBER(AC1574),ISNUMBER(AD1574),AD1574&gt;AC1574),"SAMPLE EXCEEDS POPULATION",IF(AND(ISNUMBER(AD1574),ISNUMBER(AK1574),AD1574&lt;AK1574),"SAMPLE BELOW TIER MINIMUM",IF(AND(AI1574&lt;&gt;"",ISNUMBER(Y1574),AO1574=""),"REVIEW TYPE REQUIRED: operational, performance or formal (§6.4.4)",IF(AND(ISNUMBER(D1574),ISNUMBER(Y1574),AI1574&lt;&gt;"",Y1574-D1574&gt;IF(AI1574="Critical",31,IF(AI1574="High",IF(OR(AO1574="Operational monitoring",AO1574="Performance review"),31,92),IF(AI1574="Medium",IF(AO1574="Operational monitoring",31,IF(AO1574="Performance review",92,366)),366)))),"NEXT REVIEW EXCEEDS TIER CADENCE",IF(OR(AP1574="",AP1574="Action-capable: raise not yet set"),"AGENTIC CADENCE RAISE NOT SET (§6.4.4; size to be set by the Council)",IF(AND(Z1574="Closed",OR(D1574="",E1574="",G1574="",H1574="",I1574="",X1574="",Y1574="",AA1574="",AB1574="",NOT(ISNUMBER(AC1574)),NOT(ISNUMBER(AD1574)),AC1574&lt;1,AD1574&lt;1,AE1574="",AG1574="",AI1574="")),"CLOSURE EVIDENCE MISSING",IF(Z1574="Closed","Closure ready for independent review","Open / review")))))))))))))))))</f>
        <v/>
      </c>
      <c r="AI1574" s="0" t="n"/>
      <c r="AJ1574" s="0">
        <f>IF(AI1574="","",IF(AO1574="Operational monitoring",IF(AI1574="Low","Routine operational monitoring by the Service Owner",IF(AI1574="Medium","Monthly","Continuous (logged at least monthly)")),IF(AO1574="Performance review",IF(AI1574="Critical","At least monthly",IF(AI1574="High","Monthly",IF(AI1574="Medium","Quarterly","Annual"))),IF(AI1574="Critical","Continuous monitoring; formal review at least monthly",IF(AI1574="High","Quarterly","Annual")))))</f>
        <v/>
      </c>
      <c r="AK1574" s="0">
        <f>IF(OR(AI1574="",NOT(ISNUMBER(AC1574))),"",IF(OR(AI1574="Critical",AI1574="High"),MIN(AC1574,MAX(30,ROUNDUP(0.05*AC1574,0))),IF(AI1574="Medium",MIN(AC1574,20),MIN(AC1574,10))))</f>
        <v/>
      </c>
      <c r="AL1574" s="0" t="n"/>
      <c r="AM1574" s="0" t="n"/>
      <c r="AN1574" s="0" t="n"/>
      <c r="AO1574" s="0" t="n"/>
      <c r="AP1574" s="0" t="n"/>
    </row>
    <row r="1575">
      <c r="A1575" s="49" t="n"/>
      <c r="B1575" s="50" t="n"/>
      <c r="C1575" s="50" t="n"/>
      <c r="D1575" s="51" t="n"/>
      <c r="E1575" s="50" t="n"/>
      <c r="F1575" s="50" t="n"/>
      <c r="G1575" s="50" t="n"/>
      <c r="H1575" s="50" t="n"/>
      <c r="I1575" s="50" t="n"/>
      <c r="J1575" s="50" t="n"/>
      <c r="K1575" s="50" t="n"/>
      <c r="L1575" s="50" t="n"/>
      <c r="M1575" s="50" t="n"/>
      <c r="N1575" s="50" t="n"/>
      <c r="O1575" s="51" t="n"/>
      <c r="P1575" s="50" t="n"/>
      <c r="Q1575" s="50" t="n"/>
      <c r="R1575" s="50" t="n"/>
      <c r="S1575" s="50" t="n"/>
      <c r="T1575" s="50" t="n"/>
      <c r="U1575" s="50" t="n"/>
      <c r="V1575" s="50" t="n"/>
      <c r="W1575" s="50" t="n"/>
      <c r="X1575" s="50" t="n"/>
      <c r="Y1575" s="51" t="n"/>
      <c r="Z1575" s="52" t="n"/>
      <c r="AA1575" s="50" t="n"/>
      <c r="AB1575" s="50" t="n"/>
      <c r="AC1575" s="61" t="n"/>
      <c r="AD1575" s="61" t="n"/>
      <c r="AE1575" s="50" t="n"/>
      <c r="AF1575" s="0" t="n"/>
      <c r="AG1575" s="0" t="n"/>
      <c r="AH1575" s="85">
        <f>IF(COUNTA(A1575:AG1575,AI1575,AL1575:AP1575)=0,"",IF(TRIM(A1575)="","AIR-ID REQUIRED",IF(OR(AND(K1575&lt;&gt;"",ISNA(MATCH(K1575,{"Yes","No","Unknown"},0))),AND(Q1575&lt;&gt;"",ISNA(MATCH(Q1575,{"Yes","No","Unknown"},0))),AND(R1575&lt;&gt;"",ISNA(MATCH(R1575,{"Yes","No","Unknown"},0))),AND(T1575&lt;&gt;"",ISNA(MATCH(T1575,{"Yes","No","Unknown"},0))),AND(J1575&lt;&gt;"",ISNA(MATCH(J1575,{"Improving","Stable","Deteriorating","New / Baseline","Not yet known"},0))),AND(Z1575&lt;&gt;"",ISNA(MATCH(Z1575,{"Open","Reviewed","Action Open","Escalated","Closed"},0))),AND(AG1575&lt;&gt;"",ISNA(MATCH(AG1575,{"UC-ID specific","Shared system baseline"},0))),AND(AI1575&lt;&gt;"",ISNA(MATCH(AI1575,{"Low","Medium","High","Critical"},0))),AND(AL1575&lt;&gt;"",COUNTIF(Lists!$A$3:$A$10,AL1575)=0),AND(AO1575&lt;&gt;"",ISNA(MATCH(AO1575,{"Operational monitoring","Performance review","Formal review"},0))),AND(AP1575&lt;&gt;"",ISNA(MATCH(AP1575,{"Raised per Monitoring and Review Plan","Not action-capable","Action-capable: raise not yet set"},0)))),"INVALID VALUE — use the dropdown list",IF(AND(AG1575="UC-ID specific",OR(AF1575="",AF1575="None")),"UC-ID REQUIRED",IF(OR(J1575="",K1575="",Q1575="",R1575="",T1575="",AL1575="",J1575="Not yet known",K1575="Unknown",Q1575="Unknown",R1575="Unknown",T1575="Unknown"),"UNKNOWN TO RESOLVE",IF(AND(K1575="Yes",OR(H1575="",I1575="",M1575="",N1575="",O1575="",P1575="",P1575="None",X1575="")),"BREACH ACTION INCOMPLETE",IF(AND(OR(K1575="Yes",Q1575="Yes"),AL1575="None"),"TRIGGER NOT RECORDED — select the E.4 trigger",IF(AND(OR(AND(AL1575&lt;&gt;"",AL1575&lt;&gt;"None"),R1575="Yes"),AM1575=""),"REASSESSMENT / CONSIDERATION REF REQUIRED",IF(AND(OR(R1575="Yes",T1575="Yes"),U1575=""),"GATE LOG EVENT ID REQUIRED",IF(OR(AND(D1575&lt;&gt;"",NOT(ISNUMBER(D1575))),AND(Y1575&lt;&gt;"",NOT(ISNUMBER(Y1575))),AND(ISNUMBER(D1575),ISNUMBER(Y1575),Y1575&lt;=D1575)),"DATE CHECK — Review and Next Review must be dates, Next after Review",IF(AND(ISNUMBER(AC1575),ISNUMBER(AD1575),AD1575&gt;AC1575),"SAMPLE EXCEEDS POPULATION",IF(AND(ISNUMBER(AD1575),ISNUMBER(AK1575),AD1575&lt;AK1575),"SAMPLE BELOW TIER MINIMUM",IF(AND(AI1575&lt;&gt;"",ISNUMBER(Y1575),AO1575=""),"REVIEW TYPE REQUIRED: operational, performance or formal (§6.4.4)",IF(AND(ISNUMBER(D1575),ISNUMBER(Y1575),AI1575&lt;&gt;"",Y1575-D1575&gt;IF(AI1575="Critical",31,IF(AI1575="High",IF(OR(AO1575="Operational monitoring",AO1575="Performance review"),31,92),IF(AI1575="Medium",IF(AO1575="Operational monitoring",31,IF(AO1575="Performance review",92,366)),366)))),"NEXT REVIEW EXCEEDS TIER CADENCE",IF(OR(AP1575="",AP1575="Action-capable: raise not yet set"),"AGENTIC CADENCE RAISE NOT SET (§6.4.4; size to be set by the Council)",IF(AND(Z1575="Closed",OR(D1575="",E1575="",G1575="",H1575="",I1575="",X1575="",Y1575="",AA1575="",AB1575="",NOT(ISNUMBER(AC1575)),NOT(ISNUMBER(AD1575)),AC1575&lt;1,AD1575&lt;1,AE1575="",AG1575="",AI1575="")),"CLOSURE EVIDENCE MISSING",IF(Z1575="Closed","Closure ready for independent review","Open / review")))))))))))))))))</f>
        <v/>
      </c>
      <c r="AI1575" s="0" t="n"/>
      <c r="AJ1575" s="0">
        <f>IF(AI1575="","",IF(AO1575="Operational monitoring",IF(AI1575="Low","Routine operational monitoring by the Service Owner",IF(AI1575="Medium","Monthly","Continuous (logged at least monthly)")),IF(AO1575="Performance review",IF(AI1575="Critical","At least monthly",IF(AI1575="High","Monthly",IF(AI1575="Medium","Quarterly","Annual"))),IF(AI1575="Critical","Continuous monitoring; formal review at least monthly",IF(AI1575="High","Quarterly","Annual")))))</f>
        <v/>
      </c>
      <c r="AK1575" s="0">
        <f>IF(OR(AI1575="",NOT(ISNUMBER(AC1575))),"",IF(OR(AI1575="Critical",AI1575="High"),MIN(AC1575,MAX(30,ROUNDUP(0.05*AC1575,0))),IF(AI1575="Medium",MIN(AC1575,20),MIN(AC1575,10))))</f>
        <v/>
      </c>
      <c r="AL1575" s="0" t="n"/>
      <c r="AM1575" s="0" t="n"/>
      <c r="AN1575" s="0" t="n"/>
      <c r="AO1575" s="0" t="n"/>
      <c r="AP1575" s="0" t="n"/>
    </row>
    <row r="1576">
      <c r="A1576" s="49" t="n"/>
      <c r="B1576" s="50" t="n"/>
      <c r="C1576" s="50" t="n"/>
      <c r="D1576" s="51" t="n"/>
      <c r="E1576" s="50" t="n"/>
      <c r="F1576" s="50" t="n"/>
      <c r="G1576" s="50" t="n"/>
      <c r="H1576" s="50" t="n"/>
      <c r="I1576" s="50" t="n"/>
      <c r="J1576" s="50" t="n"/>
      <c r="K1576" s="50" t="n"/>
      <c r="L1576" s="50" t="n"/>
      <c r="M1576" s="50" t="n"/>
      <c r="N1576" s="50" t="n"/>
      <c r="O1576" s="51" t="n"/>
      <c r="P1576" s="50" t="n"/>
      <c r="Q1576" s="50" t="n"/>
      <c r="R1576" s="50" t="n"/>
      <c r="S1576" s="50" t="n"/>
      <c r="T1576" s="50" t="n"/>
      <c r="U1576" s="50" t="n"/>
      <c r="V1576" s="50" t="n"/>
      <c r="W1576" s="50" t="n"/>
      <c r="X1576" s="50" t="n"/>
      <c r="Y1576" s="51" t="n"/>
      <c r="Z1576" s="52" t="n"/>
      <c r="AA1576" s="50" t="n"/>
      <c r="AB1576" s="50" t="n"/>
      <c r="AC1576" s="61" t="n"/>
      <c r="AD1576" s="61" t="n"/>
      <c r="AE1576" s="50" t="n"/>
      <c r="AF1576" s="0" t="n"/>
      <c r="AG1576" s="0" t="n"/>
      <c r="AH1576" s="85">
        <f>IF(COUNTA(A1576:AG1576,AI1576,AL1576:AP1576)=0,"",IF(TRIM(A1576)="","AIR-ID REQUIRED",IF(OR(AND(K1576&lt;&gt;"",ISNA(MATCH(K1576,{"Yes","No","Unknown"},0))),AND(Q1576&lt;&gt;"",ISNA(MATCH(Q1576,{"Yes","No","Unknown"},0))),AND(R1576&lt;&gt;"",ISNA(MATCH(R1576,{"Yes","No","Unknown"},0))),AND(T1576&lt;&gt;"",ISNA(MATCH(T1576,{"Yes","No","Unknown"},0))),AND(J1576&lt;&gt;"",ISNA(MATCH(J1576,{"Improving","Stable","Deteriorating","New / Baseline","Not yet known"},0))),AND(Z1576&lt;&gt;"",ISNA(MATCH(Z1576,{"Open","Reviewed","Action Open","Escalated","Closed"},0))),AND(AG1576&lt;&gt;"",ISNA(MATCH(AG1576,{"UC-ID specific","Shared system baseline"},0))),AND(AI1576&lt;&gt;"",ISNA(MATCH(AI1576,{"Low","Medium","High","Critical"},0))),AND(AL1576&lt;&gt;"",COUNTIF(Lists!$A$3:$A$10,AL1576)=0),AND(AO1576&lt;&gt;"",ISNA(MATCH(AO1576,{"Operational monitoring","Performance review","Formal review"},0))),AND(AP1576&lt;&gt;"",ISNA(MATCH(AP1576,{"Raised per Monitoring and Review Plan","Not action-capable","Action-capable: raise not yet set"},0)))),"INVALID VALUE — use the dropdown list",IF(AND(AG1576="UC-ID specific",OR(AF1576="",AF1576="None")),"UC-ID REQUIRED",IF(OR(J1576="",K1576="",Q1576="",R1576="",T1576="",AL1576="",J1576="Not yet known",K1576="Unknown",Q1576="Unknown",R1576="Unknown",T1576="Unknown"),"UNKNOWN TO RESOLVE",IF(AND(K1576="Yes",OR(H1576="",I1576="",M1576="",N1576="",O1576="",P1576="",P1576="None",X1576="")),"BREACH ACTION INCOMPLETE",IF(AND(OR(K1576="Yes",Q1576="Yes"),AL1576="None"),"TRIGGER NOT RECORDED — select the E.4 trigger",IF(AND(OR(AND(AL1576&lt;&gt;"",AL1576&lt;&gt;"None"),R1576="Yes"),AM1576=""),"REASSESSMENT / CONSIDERATION REF REQUIRED",IF(AND(OR(R1576="Yes",T1576="Yes"),U1576=""),"GATE LOG EVENT ID REQUIRED",IF(OR(AND(D1576&lt;&gt;"",NOT(ISNUMBER(D1576))),AND(Y1576&lt;&gt;"",NOT(ISNUMBER(Y1576))),AND(ISNUMBER(D1576),ISNUMBER(Y1576),Y1576&lt;=D1576)),"DATE CHECK — Review and Next Review must be dates, Next after Review",IF(AND(ISNUMBER(AC1576),ISNUMBER(AD1576),AD1576&gt;AC1576),"SAMPLE EXCEEDS POPULATION",IF(AND(ISNUMBER(AD1576),ISNUMBER(AK1576),AD1576&lt;AK1576),"SAMPLE BELOW TIER MINIMUM",IF(AND(AI1576&lt;&gt;"",ISNUMBER(Y1576),AO1576=""),"REVIEW TYPE REQUIRED: operational, performance or formal (§6.4.4)",IF(AND(ISNUMBER(D1576),ISNUMBER(Y1576),AI1576&lt;&gt;"",Y1576-D1576&gt;IF(AI1576="Critical",31,IF(AI1576="High",IF(OR(AO1576="Operational monitoring",AO1576="Performance review"),31,92),IF(AI1576="Medium",IF(AO1576="Operational monitoring",31,IF(AO1576="Performance review",92,366)),366)))),"NEXT REVIEW EXCEEDS TIER CADENCE",IF(OR(AP1576="",AP1576="Action-capable: raise not yet set"),"AGENTIC CADENCE RAISE NOT SET (§6.4.4; size to be set by the Council)",IF(AND(Z1576="Closed",OR(D1576="",E1576="",G1576="",H1576="",I1576="",X1576="",Y1576="",AA1576="",AB1576="",NOT(ISNUMBER(AC1576)),NOT(ISNUMBER(AD1576)),AC1576&lt;1,AD1576&lt;1,AE1576="",AG1576="",AI1576="")),"CLOSURE EVIDENCE MISSING",IF(Z1576="Closed","Closure ready for independent review","Open / review")))))))))))))))))</f>
        <v/>
      </c>
      <c r="AI1576" s="0" t="n"/>
      <c r="AJ1576" s="0">
        <f>IF(AI1576="","",IF(AO1576="Operational monitoring",IF(AI1576="Low","Routine operational monitoring by the Service Owner",IF(AI1576="Medium","Monthly","Continuous (logged at least monthly)")),IF(AO1576="Performance review",IF(AI1576="Critical","At least monthly",IF(AI1576="High","Monthly",IF(AI1576="Medium","Quarterly","Annual"))),IF(AI1576="Critical","Continuous monitoring; formal review at least monthly",IF(AI1576="High","Quarterly","Annual")))))</f>
        <v/>
      </c>
      <c r="AK1576" s="0">
        <f>IF(OR(AI1576="",NOT(ISNUMBER(AC1576))),"",IF(OR(AI1576="Critical",AI1576="High"),MIN(AC1576,MAX(30,ROUNDUP(0.05*AC1576,0))),IF(AI1576="Medium",MIN(AC1576,20),MIN(AC1576,10))))</f>
        <v/>
      </c>
      <c r="AL1576" s="0" t="n"/>
      <c r="AM1576" s="0" t="n"/>
      <c r="AN1576" s="0" t="n"/>
      <c r="AO1576" s="0" t="n"/>
      <c r="AP1576" s="0" t="n"/>
    </row>
    <row r="1577">
      <c r="A1577" s="49" t="n"/>
      <c r="B1577" s="50" t="n"/>
      <c r="C1577" s="50" t="n"/>
      <c r="D1577" s="51" t="n"/>
      <c r="E1577" s="50" t="n"/>
      <c r="F1577" s="50" t="n"/>
      <c r="G1577" s="50" t="n"/>
      <c r="H1577" s="50" t="n"/>
      <c r="I1577" s="50" t="n"/>
      <c r="J1577" s="50" t="n"/>
      <c r="K1577" s="50" t="n"/>
      <c r="L1577" s="50" t="n"/>
      <c r="M1577" s="50" t="n"/>
      <c r="N1577" s="50" t="n"/>
      <c r="O1577" s="51" t="n"/>
      <c r="P1577" s="50" t="n"/>
      <c r="Q1577" s="50" t="n"/>
      <c r="R1577" s="50" t="n"/>
      <c r="S1577" s="50" t="n"/>
      <c r="T1577" s="50" t="n"/>
      <c r="U1577" s="50" t="n"/>
      <c r="V1577" s="50" t="n"/>
      <c r="W1577" s="50" t="n"/>
      <c r="X1577" s="50" t="n"/>
      <c r="Y1577" s="51" t="n"/>
      <c r="Z1577" s="52" t="n"/>
      <c r="AA1577" s="50" t="n"/>
      <c r="AB1577" s="50" t="n"/>
      <c r="AC1577" s="61" t="n"/>
      <c r="AD1577" s="61" t="n"/>
      <c r="AE1577" s="50" t="n"/>
      <c r="AF1577" s="0" t="n"/>
      <c r="AG1577" s="0" t="n"/>
      <c r="AH1577" s="85">
        <f>IF(COUNTA(A1577:AG1577,AI1577,AL1577:AP1577)=0,"",IF(TRIM(A1577)="","AIR-ID REQUIRED",IF(OR(AND(K1577&lt;&gt;"",ISNA(MATCH(K1577,{"Yes","No","Unknown"},0))),AND(Q1577&lt;&gt;"",ISNA(MATCH(Q1577,{"Yes","No","Unknown"},0))),AND(R1577&lt;&gt;"",ISNA(MATCH(R1577,{"Yes","No","Unknown"},0))),AND(T1577&lt;&gt;"",ISNA(MATCH(T1577,{"Yes","No","Unknown"},0))),AND(J1577&lt;&gt;"",ISNA(MATCH(J1577,{"Improving","Stable","Deteriorating","New / Baseline","Not yet known"},0))),AND(Z1577&lt;&gt;"",ISNA(MATCH(Z1577,{"Open","Reviewed","Action Open","Escalated","Closed"},0))),AND(AG1577&lt;&gt;"",ISNA(MATCH(AG1577,{"UC-ID specific","Shared system baseline"},0))),AND(AI1577&lt;&gt;"",ISNA(MATCH(AI1577,{"Low","Medium","High","Critical"},0))),AND(AL1577&lt;&gt;"",COUNTIF(Lists!$A$3:$A$10,AL1577)=0),AND(AO1577&lt;&gt;"",ISNA(MATCH(AO1577,{"Operational monitoring","Performance review","Formal review"},0))),AND(AP1577&lt;&gt;"",ISNA(MATCH(AP1577,{"Raised per Monitoring and Review Plan","Not action-capable","Action-capable: raise not yet set"},0)))),"INVALID VALUE — use the dropdown list",IF(AND(AG1577="UC-ID specific",OR(AF1577="",AF1577="None")),"UC-ID REQUIRED",IF(OR(J1577="",K1577="",Q1577="",R1577="",T1577="",AL1577="",J1577="Not yet known",K1577="Unknown",Q1577="Unknown",R1577="Unknown",T1577="Unknown"),"UNKNOWN TO RESOLVE",IF(AND(K1577="Yes",OR(H1577="",I1577="",M1577="",N1577="",O1577="",P1577="",P1577="None",X1577="")),"BREACH ACTION INCOMPLETE",IF(AND(OR(K1577="Yes",Q1577="Yes"),AL1577="None"),"TRIGGER NOT RECORDED — select the E.4 trigger",IF(AND(OR(AND(AL1577&lt;&gt;"",AL1577&lt;&gt;"None"),R1577="Yes"),AM1577=""),"REASSESSMENT / CONSIDERATION REF REQUIRED",IF(AND(OR(R1577="Yes",T1577="Yes"),U1577=""),"GATE LOG EVENT ID REQUIRED",IF(OR(AND(D1577&lt;&gt;"",NOT(ISNUMBER(D1577))),AND(Y1577&lt;&gt;"",NOT(ISNUMBER(Y1577))),AND(ISNUMBER(D1577),ISNUMBER(Y1577),Y1577&lt;=D1577)),"DATE CHECK — Review and Next Review must be dates, Next after Review",IF(AND(ISNUMBER(AC1577),ISNUMBER(AD1577),AD1577&gt;AC1577),"SAMPLE EXCEEDS POPULATION",IF(AND(ISNUMBER(AD1577),ISNUMBER(AK1577),AD1577&lt;AK1577),"SAMPLE BELOW TIER MINIMUM",IF(AND(AI1577&lt;&gt;"",ISNUMBER(Y1577),AO1577=""),"REVIEW TYPE REQUIRED: operational, performance or formal (§6.4.4)",IF(AND(ISNUMBER(D1577),ISNUMBER(Y1577),AI1577&lt;&gt;"",Y1577-D1577&gt;IF(AI1577="Critical",31,IF(AI1577="High",IF(OR(AO1577="Operational monitoring",AO1577="Performance review"),31,92),IF(AI1577="Medium",IF(AO1577="Operational monitoring",31,IF(AO1577="Performance review",92,366)),366)))),"NEXT REVIEW EXCEEDS TIER CADENCE",IF(OR(AP1577="",AP1577="Action-capable: raise not yet set"),"AGENTIC CADENCE RAISE NOT SET (§6.4.4; size to be set by the Council)",IF(AND(Z1577="Closed",OR(D1577="",E1577="",G1577="",H1577="",I1577="",X1577="",Y1577="",AA1577="",AB1577="",NOT(ISNUMBER(AC1577)),NOT(ISNUMBER(AD1577)),AC1577&lt;1,AD1577&lt;1,AE1577="",AG1577="",AI1577="")),"CLOSURE EVIDENCE MISSING",IF(Z1577="Closed","Closure ready for independent review","Open / review")))))))))))))))))</f>
        <v/>
      </c>
      <c r="AI1577" s="0" t="n"/>
      <c r="AJ1577" s="0">
        <f>IF(AI1577="","",IF(AO1577="Operational monitoring",IF(AI1577="Low","Routine operational monitoring by the Service Owner",IF(AI1577="Medium","Monthly","Continuous (logged at least monthly)")),IF(AO1577="Performance review",IF(AI1577="Critical","At least monthly",IF(AI1577="High","Monthly",IF(AI1577="Medium","Quarterly","Annual"))),IF(AI1577="Critical","Continuous monitoring; formal review at least monthly",IF(AI1577="High","Quarterly","Annual")))))</f>
        <v/>
      </c>
      <c r="AK1577" s="0">
        <f>IF(OR(AI1577="",NOT(ISNUMBER(AC1577))),"",IF(OR(AI1577="Critical",AI1577="High"),MIN(AC1577,MAX(30,ROUNDUP(0.05*AC1577,0))),IF(AI1577="Medium",MIN(AC1577,20),MIN(AC1577,10))))</f>
        <v/>
      </c>
      <c r="AL1577" s="0" t="n"/>
      <c r="AM1577" s="0" t="n"/>
      <c r="AN1577" s="0" t="n"/>
      <c r="AO1577" s="0" t="n"/>
      <c r="AP1577" s="0" t="n"/>
    </row>
    <row r="1578">
      <c r="A1578" s="49" t="n"/>
      <c r="B1578" s="50" t="n"/>
      <c r="C1578" s="50" t="n"/>
      <c r="D1578" s="51" t="n"/>
      <c r="E1578" s="50" t="n"/>
      <c r="F1578" s="50" t="n"/>
      <c r="G1578" s="50" t="n"/>
      <c r="H1578" s="50" t="n"/>
      <c r="I1578" s="50" t="n"/>
      <c r="J1578" s="50" t="n"/>
      <c r="K1578" s="50" t="n"/>
      <c r="L1578" s="50" t="n"/>
      <c r="M1578" s="50" t="n"/>
      <c r="N1578" s="50" t="n"/>
      <c r="O1578" s="51" t="n"/>
      <c r="P1578" s="50" t="n"/>
      <c r="Q1578" s="50" t="n"/>
      <c r="R1578" s="50" t="n"/>
      <c r="S1578" s="50" t="n"/>
      <c r="T1578" s="50" t="n"/>
      <c r="U1578" s="50" t="n"/>
      <c r="V1578" s="50" t="n"/>
      <c r="W1578" s="50" t="n"/>
      <c r="X1578" s="50" t="n"/>
      <c r="Y1578" s="51" t="n"/>
      <c r="Z1578" s="52" t="n"/>
      <c r="AA1578" s="50" t="n"/>
      <c r="AB1578" s="50" t="n"/>
      <c r="AC1578" s="61" t="n"/>
      <c r="AD1578" s="61" t="n"/>
      <c r="AE1578" s="50" t="n"/>
      <c r="AF1578" s="0" t="n"/>
      <c r="AG1578" s="0" t="n"/>
      <c r="AH1578" s="85">
        <f>IF(COUNTA(A1578:AG1578,AI1578,AL1578:AP1578)=0,"",IF(TRIM(A1578)="","AIR-ID REQUIRED",IF(OR(AND(K1578&lt;&gt;"",ISNA(MATCH(K1578,{"Yes","No","Unknown"},0))),AND(Q1578&lt;&gt;"",ISNA(MATCH(Q1578,{"Yes","No","Unknown"},0))),AND(R1578&lt;&gt;"",ISNA(MATCH(R1578,{"Yes","No","Unknown"},0))),AND(T1578&lt;&gt;"",ISNA(MATCH(T1578,{"Yes","No","Unknown"},0))),AND(J1578&lt;&gt;"",ISNA(MATCH(J1578,{"Improving","Stable","Deteriorating","New / Baseline","Not yet known"},0))),AND(Z1578&lt;&gt;"",ISNA(MATCH(Z1578,{"Open","Reviewed","Action Open","Escalated","Closed"},0))),AND(AG1578&lt;&gt;"",ISNA(MATCH(AG1578,{"UC-ID specific","Shared system baseline"},0))),AND(AI1578&lt;&gt;"",ISNA(MATCH(AI1578,{"Low","Medium","High","Critical"},0))),AND(AL1578&lt;&gt;"",COUNTIF(Lists!$A$3:$A$10,AL1578)=0),AND(AO1578&lt;&gt;"",ISNA(MATCH(AO1578,{"Operational monitoring","Performance review","Formal review"},0))),AND(AP1578&lt;&gt;"",ISNA(MATCH(AP1578,{"Raised per Monitoring and Review Plan","Not action-capable","Action-capable: raise not yet set"},0)))),"INVALID VALUE — use the dropdown list",IF(AND(AG1578="UC-ID specific",OR(AF1578="",AF1578="None")),"UC-ID REQUIRED",IF(OR(J1578="",K1578="",Q1578="",R1578="",T1578="",AL1578="",J1578="Not yet known",K1578="Unknown",Q1578="Unknown",R1578="Unknown",T1578="Unknown"),"UNKNOWN TO RESOLVE",IF(AND(K1578="Yes",OR(H1578="",I1578="",M1578="",N1578="",O1578="",P1578="",P1578="None",X1578="")),"BREACH ACTION INCOMPLETE",IF(AND(OR(K1578="Yes",Q1578="Yes"),AL1578="None"),"TRIGGER NOT RECORDED — select the E.4 trigger",IF(AND(OR(AND(AL1578&lt;&gt;"",AL1578&lt;&gt;"None"),R1578="Yes"),AM1578=""),"REASSESSMENT / CONSIDERATION REF REQUIRED",IF(AND(OR(R1578="Yes",T1578="Yes"),U1578=""),"GATE LOG EVENT ID REQUIRED",IF(OR(AND(D1578&lt;&gt;"",NOT(ISNUMBER(D1578))),AND(Y1578&lt;&gt;"",NOT(ISNUMBER(Y1578))),AND(ISNUMBER(D1578),ISNUMBER(Y1578),Y1578&lt;=D1578)),"DATE CHECK — Review and Next Review must be dates, Next after Review",IF(AND(ISNUMBER(AC1578),ISNUMBER(AD1578),AD1578&gt;AC1578),"SAMPLE EXCEEDS POPULATION",IF(AND(ISNUMBER(AD1578),ISNUMBER(AK1578),AD1578&lt;AK1578),"SAMPLE BELOW TIER MINIMUM",IF(AND(AI1578&lt;&gt;"",ISNUMBER(Y1578),AO1578=""),"REVIEW TYPE REQUIRED: operational, performance or formal (§6.4.4)",IF(AND(ISNUMBER(D1578),ISNUMBER(Y1578),AI1578&lt;&gt;"",Y1578-D1578&gt;IF(AI1578="Critical",31,IF(AI1578="High",IF(OR(AO1578="Operational monitoring",AO1578="Performance review"),31,92),IF(AI1578="Medium",IF(AO1578="Operational monitoring",31,IF(AO1578="Performance review",92,366)),366)))),"NEXT REVIEW EXCEEDS TIER CADENCE",IF(OR(AP1578="",AP1578="Action-capable: raise not yet set"),"AGENTIC CADENCE RAISE NOT SET (§6.4.4; size to be set by the Council)",IF(AND(Z1578="Closed",OR(D1578="",E1578="",G1578="",H1578="",I1578="",X1578="",Y1578="",AA1578="",AB1578="",NOT(ISNUMBER(AC1578)),NOT(ISNUMBER(AD1578)),AC1578&lt;1,AD1578&lt;1,AE1578="",AG1578="",AI1578="")),"CLOSURE EVIDENCE MISSING",IF(Z1578="Closed","Closure ready for independent review","Open / review")))))))))))))))))</f>
        <v/>
      </c>
      <c r="AI1578" s="0" t="n"/>
      <c r="AJ1578" s="0">
        <f>IF(AI1578="","",IF(AO1578="Operational monitoring",IF(AI1578="Low","Routine operational monitoring by the Service Owner",IF(AI1578="Medium","Monthly","Continuous (logged at least monthly)")),IF(AO1578="Performance review",IF(AI1578="Critical","At least monthly",IF(AI1578="High","Monthly",IF(AI1578="Medium","Quarterly","Annual"))),IF(AI1578="Critical","Continuous monitoring; formal review at least monthly",IF(AI1578="High","Quarterly","Annual")))))</f>
        <v/>
      </c>
      <c r="AK1578" s="0">
        <f>IF(OR(AI1578="",NOT(ISNUMBER(AC1578))),"",IF(OR(AI1578="Critical",AI1578="High"),MIN(AC1578,MAX(30,ROUNDUP(0.05*AC1578,0))),IF(AI1578="Medium",MIN(AC1578,20),MIN(AC1578,10))))</f>
        <v/>
      </c>
      <c r="AL1578" s="0" t="n"/>
      <c r="AM1578" s="0" t="n"/>
      <c r="AN1578" s="0" t="n"/>
      <c r="AO1578" s="0" t="n"/>
      <c r="AP1578" s="0" t="n"/>
    </row>
    <row r="1579">
      <c r="A1579" s="49" t="n"/>
      <c r="B1579" s="50" t="n"/>
      <c r="C1579" s="50" t="n"/>
      <c r="D1579" s="51" t="n"/>
      <c r="E1579" s="50" t="n"/>
      <c r="F1579" s="50" t="n"/>
      <c r="G1579" s="50" t="n"/>
      <c r="H1579" s="50" t="n"/>
      <c r="I1579" s="50" t="n"/>
      <c r="J1579" s="50" t="n"/>
      <c r="K1579" s="50" t="n"/>
      <c r="L1579" s="50" t="n"/>
      <c r="M1579" s="50" t="n"/>
      <c r="N1579" s="50" t="n"/>
      <c r="O1579" s="51" t="n"/>
      <c r="P1579" s="50" t="n"/>
      <c r="Q1579" s="50" t="n"/>
      <c r="R1579" s="50" t="n"/>
      <c r="S1579" s="50" t="n"/>
      <c r="T1579" s="50" t="n"/>
      <c r="U1579" s="50" t="n"/>
      <c r="V1579" s="50" t="n"/>
      <c r="W1579" s="50" t="n"/>
      <c r="X1579" s="50" t="n"/>
      <c r="Y1579" s="51" t="n"/>
      <c r="Z1579" s="52" t="n"/>
      <c r="AA1579" s="50" t="n"/>
      <c r="AB1579" s="50" t="n"/>
      <c r="AC1579" s="61" t="n"/>
      <c r="AD1579" s="61" t="n"/>
      <c r="AE1579" s="50" t="n"/>
      <c r="AF1579" s="0" t="n"/>
      <c r="AG1579" s="0" t="n"/>
      <c r="AH1579" s="85">
        <f>IF(COUNTA(A1579:AG1579,AI1579,AL1579:AP1579)=0,"",IF(TRIM(A1579)="","AIR-ID REQUIRED",IF(OR(AND(K1579&lt;&gt;"",ISNA(MATCH(K1579,{"Yes","No","Unknown"},0))),AND(Q1579&lt;&gt;"",ISNA(MATCH(Q1579,{"Yes","No","Unknown"},0))),AND(R1579&lt;&gt;"",ISNA(MATCH(R1579,{"Yes","No","Unknown"},0))),AND(T1579&lt;&gt;"",ISNA(MATCH(T1579,{"Yes","No","Unknown"},0))),AND(J1579&lt;&gt;"",ISNA(MATCH(J1579,{"Improving","Stable","Deteriorating","New / Baseline","Not yet known"},0))),AND(Z1579&lt;&gt;"",ISNA(MATCH(Z1579,{"Open","Reviewed","Action Open","Escalated","Closed"},0))),AND(AG1579&lt;&gt;"",ISNA(MATCH(AG1579,{"UC-ID specific","Shared system baseline"},0))),AND(AI1579&lt;&gt;"",ISNA(MATCH(AI1579,{"Low","Medium","High","Critical"},0))),AND(AL1579&lt;&gt;"",COUNTIF(Lists!$A$3:$A$10,AL1579)=0),AND(AO1579&lt;&gt;"",ISNA(MATCH(AO1579,{"Operational monitoring","Performance review","Formal review"},0))),AND(AP1579&lt;&gt;"",ISNA(MATCH(AP1579,{"Raised per Monitoring and Review Plan","Not action-capable","Action-capable: raise not yet set"},0)))),"INVALID VALUE — use the dropdown list",IF(AND(AG1579="UC-ID specific",OR(AF1579="",AF1579="None")),"UC-ID REQUIRED",IF(OR(J1579="",K1579="",Q1579="",R1579="",T1579="",AL1579="",J1579="Not yet known",K1579="Unknown",Q1579="Unknown",R1579="Unknown",T1579="Unknown"),"UNKNOWN TO RESOLVE",IF(AND(K1579="Yes",OR(H1579="",I1579="",M1579="",N1579="",O1579="",P1579="",P1579="None",X1579="")),"BREACH ACTION INCOMPLETE",IF(AND(OR(K1579="Yes",Q1579="Yes"),AL1579="None"),"TRIGGER NOT RECORDED — select the E.4 trigger",IF(AND(OR(AND(AL1579&lt;&gt;"",AL1579&lt;&gt;"None"),R1579="Yes"),AM1579=""),"REASSESSMENT / CONSIDERATION REF REQUIRED",IF(AND(OR(R1579="Yes",T1579="Yes"),U1579=""),"GATE LOG EVENT ID REQUIRED",IF(OR(AND(D1579&lt;&gt;"",NOT(ISNUMBER(D1579))),AND(Y1579&lt;&gt;"",NOT(ISNUMBER(Y1579))),AND(ISNUMBER(D1579),ISNUMBER(Y1579),Y1579&lt;=D1579)),"DATE CHECK — Review and Next Review must be dates, Next after Review",IF(AND(ISNUMBER(AC1579),ISNUMBER(AD1579),AD1579&gt;AC1579),"SAMPLE EXCEEDS POPULATION",IF(AND(ISNUMBER(AD1579),ISNUMBER(AK1579),AD1579&lt;AK1579),"SAMPLE BELOW TIER MINIMUM",IF(AND(AI1579&lt;&gt;"",ISNUMBER(Y1579),AO1579=""),"REVIEW TYPE REQUIRED: operational, performance or formal (§6.4.4)",IF(AND(ISNUMBER(D1579),ISNUMBER(Y1579),AI1579&lt;&gt;"",Y1579-D1579&gt;IF(AI1579="Critical",31,IF(AI1579="High",IF(OR(AO1579="Operational monitoring",AO1579="Performance review"),31,92),IF(AI1579="Medium",IF(AO1579="Operational monitoring",31,IF(AO1579="Performance review",92,366)),366)))),"NEXT REVIEW EXCEEDS TIER CADENCE",IF(OR(AP1579="",AP1579="Action-capable: raise not yet set"),"AGENTIC CADENCE RAISE NOT SET (§6.4.4; size to be set by the Council)",IF(AND(Z1579="Closed",OR(D1579="",E1579="",G1579="",H1579="",I1579="",X1579="",Y1579="",AA1579="",AB1579="",NOT(ISNUMBER(AC1579)),NOT(ISNUMBER(AD1579)),AC1579&lt;1,AD1579&lt;1,AE1579="",AG1579="",AI1579="")),"CLOSURE EVIDENCE MISSING",IF(Z1579="Closed","Closure ready for independent review","Open / review")))))))))))))))))</f>
        <v/>
      </c>
      <c r="AI1579" s="0" t="n"/>
      <c r="AJ1579" s="0">
        <f>IF(AI1579="","",IF(AO1579="Operational monitoring",IF(AI1579="Low","Routine operational monitoring by the Service Owner",IF(AI1579="Medium","Monthly","Continuous (logged at least monthly)")),IF(AO1579="Performance review",IF(AI1579="Critical","At least monthly",IF(AI1579="High","Monthly",IF(AI1579="Medium","Quarterly","Annual"))),IF(AI1579="Critical","Continuous monitoring; formal review at least monthly",IF(AI1579="High","Quarterly","Annual")))))</f>
        <v/>
      </c>
      <c r="AK1579" s="0">
        <f>IF(OR(AI1579="",NOT(ISNUMBER(AC1579))),"",IF(OR(AI1579="Critical",AI1579="High"),MIN(AC1579,MAX(30,ROUNDUP(0.05*AC1579,0))),IF(AI1579="Medium",MIN(AC1579,20),MIN(AC1579,10))))</f>
        <v/>
      </c>
      <c r="AL1579" s="0" t="n"/>
      <c r="AM1579" s="0" t="n"/>
      <c r="AN1579" s="0" t="n"/>
      <c r="AO1579" s="0" t="n"/>
      <c r="AP1579" s="0" t="n"/>
    </row>
    <row r="1580">
      <c r="A1580" s="49" t="n"/>
      <c r="B1580" s="50" t="n"/>
      <c r="C1580" s="50" t="n"/>
      <c r="D1580" s="51" t="n"/>
      <c r="E1580" s="50" t="n"/>
      <c r="F1580" s="50" t="n"/>
      <c r="G1580" s="50" t="n"/>
      <c r="H1580" s="50" t="n"/>
      <c r="I1580" s="50" t="n"/>
      <c r="J1580" s="50" t="n"/>
      <c r="K1580" s="50" t="n"/>
      <c r="L1580" s="50" t="n"/>
      <c r="M1580" s="50" t="n"/>
      <c r="N1580" s="50" t="n"/>
      <c r="O1580" s="51" t="n"/>
      <c r="P1580" s="50" t="n"/>
      <c r="Q1580" s="50" t="n"/>
      <c r="R1580" s="50" t="n"/>
      <c r="S1580" s="50" t="n"/>
      <c r="T1580" s="50" t="n"/>
      <c r="U1580" s="50" t="n"/>
      <c r="V1580" s="50" t="n"/>
      <c r="W1580" s="50" t="n"/>
      <c r="X1580" s="50" t="n"/>
      <c r="Y1580" s="51" t="n"/>
      <c r="Z1580" s="52" t="n"/>
      <c r="AA1580" s="50" t="n"/>
      <c r="AB1580" s="50" t="n"/>
      <c r="AC1580" s="61" t="n"/>
      <c r="AD1580" s="61" t="n"/>
      <c r="AE1580" s="50" t="n"/>
      <c r="AF1580" s="0" t="n"/>
      <c r="AG1580" s="0" t="n"/>
      <c r="AH1580" s="85">
        <f>IF(COUNTA(A1580:AG1580,AI1580,AL1580:AP1580)=0,"",IF(TRIM(A1580)="","AIR-ID REQUIRED",IF(OR(AND(K1580&lt;&gt;"",ISNA(MATCH(K1580,{"Yes","No","Unknown"},0))),AND(Q1580&lt;&gt;"",ISNA(MATCH(Q1580,{"Yes","No","Unknown"},0))),AND(R1580&lt;&gt;"",ISNA(MATCH(R1580,{"Yes","No","Unknown"},0))),AND(T1580&lt;&gt;"",ISNA(MATCH(T1580,{"Yes","No","Unknown"},0))),AND(J1580&lt;&gt;"",ISNA(MATCH(J1580,{"Improving","Stable","Deteriorating","New / Baseline","Not yet known"},0))),AND(Z1580&lt;&gt;"",ISNA(MATCH(Z1580,{"Open","Reviewed","Action Open","Escalated","Closed"},0))),AND(AG1580&lt;&gt;"",ISNA(MATCH(AG1580,{"UC-ID specific","Shared system baseline"},0))),AND(AI1580&lt;&gt;"",ISNA(MATCH(AI1580,{"Low","Medium","High","Critical"},0))),AND(AL1580&lt;&gt;"",COUNTIF(Lists!$A$3:$A$10,AL1580)=0),AND(AO1580&lt;&gt;"",ISNA(MATCH(AO1580,{"Operational monitoring","Performance review","Formal review"},0))),AND(AP1580&lt;&gt;"",ISNA(MATCH(AP1580,{"Raised per Monitoring and Review Plan","Not action-capable","Action-capable: raise not yet set"},0)))),"INVALID VALUE — use the dropdown list",IF(AND(AG1580="UC-ID specific",OR(AF1580="",AF1580="None")),"UC-ID REQUIRED",IF(OR(J1580="",K1580="",Q1580="",R1580="",T1580="",AL1580="",J1580="Not yet known",K1580="Unknown",Q1580="Unknown",R1580="Unknown",T1580="Unknown"),"UNKNOWN TO RESOLVE",IF(AND(K1580="Yes",OR(H1580="",I1580="",M1580="",N1580="",O1580="",P1580="",P1580="None",X1580="")),"BREACH ACTION INCOMPLETE",IF(AND(OR(K1580="Yes",Q1580="Yes"),AL1580="None"),"TRIGGER NOT RECORDED — select the E.4 trigger",IF(AND(OR(AND(AL1580&lt;&gt;"",AL1580&lt;&gt;"None"),R1580="Yes"),AM1580=""),"REASSESSMENT / CONSIDERATION REF REQUIRED",IF(AND(OR(R1580="Yes",T1580="Yes"),U1580=""),"GATE LOG EVENT ID REQUIRED",IF(OR(AND(D1580&lt;&gt;"",NOT(ISNUMBER(D1580))),AND(Y1580&lt;&gt;"",NOT(ISNUMBER(Y1580))),AND(ISNUMBER(D1580),ISNUMBER(Y1580),Y1580&lt;=D1580)),"DATE CHECK — Review and Next Review must be dates, Next after Review",IF(AND(ISNUMBER(AC1580),ISNUMBER(AD1580),AD1580&gt;AC1580),"SAMPLE EXCEEDS POPULATION",IF(AND(ISNUMBER(AD1580),ISNUMBER(AK1580),AD1580&lt;AK1580),"SAMPLE BELOW TIER MINIMUM",IF(AND(AI1580&lt;&gt;"",ISNUMBER(Y1580),AO1580=""),"REVIEW TYPE REQUIRED: operational, performance or formal (§6.4.4)",IF(AND(ISNUMBER(D1580),ISNUMBER(Y1580),AI1580&lt;&gt;"",Y1580-D1580&gt;IF(AI1580="Critical",31,IF(AI1580="High",IF(OR(AO1580="Operational monitoring",AO1580="Performance review"),31,92),IF(AI1580="Medium",IF(AO1580="Operational monitoring",31,IF(AO1580="Performance review",92,366)),366)))),"NEXT REVIEW EXCEEDS TIER CADENCE",IF(OR(AP1580="",AP1580="Action-capable: raise not yet set"),"AGENTIC CADENCE RAISE NOT SET (§6.4.4; size to be set by the Council)",IF(AND(Z1580="Closed",OR(D1580="",E1580="",G1580="",H1580="",I1580="",X1580="",Y1580="",AA1580="",AB1580="",NOT(ISNUMBER(AC1580)),NOT(ISNUMBER(AD1580)),AC1580&lt;1,AD1580&lt;1,AE1580="",AG1580="",AI1580="")),"CLOSURE EVIDENCE MISSING",IF(Z1580="Closed","Closure ready for independent review","Open / review")))))))))))))))))</f>
        <v/>
      </c>
      <c r="AI1580" s="0" t="n"/>
      <c r="AJ1580" s="0">
        <f>IF(AI1580="","",IF(AO1580="Operational monitoring",IF(AI1580="Low","Routine operational monitoring by the Service Owner",IF(AI1580="Medium","Monthly","Continuous (logged at least monthly)")),IF(AO1580="Performance review",IF(AI1580="Critical","At least monthly",IF(AI1580="High","Monthly",IF(AI1580="Medium","Quarterly","Annual"))),IF(AI1580="Critical","Continuous monitoring; formal review at least monthly",IF(AI1580="High","Quarterly","Annual")))))</f>
        <v/>
      </c>
      <c r="AK1580" s="0">
        <f>IF(OR(AI1580="",NOT(ISNUMBER(AC1580))),"",IF(OR(AI1580="Critical",AI1580="High"),MIN(AC1580,MAX(30,ROUNDUP(0.05*AC1580,0))),IF(AI1580="Medium",MIN(AC1580,20),MIN(AC1580,10))))</f>
        <v/>
      </c>
      <c r="AL1580" s="0" t="n"/>
      <c r="AM1580" s="0" t="n"/>
      <c r="AN1580" s="0" t="n"/>
      <c r="AO1580" s="0" t="n"/>
      <c r="AP1580" s="0" t="n"/>
    </row>
    <row r="1581">
      <c r="A1581" s="49" t="n"/>
      <c r="B1581" s="50" t="n"/>
      <c r="C1581" s="50" t="n"/>
      <c r="D1581" s="51" t="n"/>
      <c r="E1581" s="50" t="n"/>
      <c r="F1581" s="50" t="n"/>
      <c r="G1581" s="50" t="n"/>
      <c r="H1581" s="50" t="n"/>
      <c r="I1581" s="50" t="n"/>
      <c r="J1581" s="50" t="n"/>
      <c r="K1581" s="50" t="n"/>
      <c r="L1581" s="50" t="n"/>
      <c r="M1581" s="50" t="n"/>
      <c r="N1581" s="50" t="n"/>
      <c r="O1581" s="51" t="n"/>
      <c r="P1581" s="50" t="n"/>
      <c r="Q1581" s="50" t="n"/>
      <c r="R1581" s="50" t="n"/>
      <c r="S1581" s="50" t="n"/>
      <c r="T1581" s="50" t="n"/>
      <c r="U1581" s="50" t="n"/>
      <c r="V1581" s="50" t="n"/>
      <c r="W1581" s="50" t="n"/>
      <c r="X1581" s="50" t="n"/>
      <c r="Y1581" s="51" t="n"/>
      <c r="Z1581" s="52" t="n"/>
      <c r="AA1581" s="50" t="n"/>
      <c r="AB1581" s="50" t="n"/>
      <c r="AC1581" s="61" t="n"/>
      <c r="AD1581" s="61" t="n"/>
      <c r="AE1581" s="50" t="n"/>
      <c r="AF1581" s="0" t="n"/>
      <c r="AG1581" s="0" t="n"/>
      <c r="AH1581" s="85">
        <f>IF(COUNTA(A1581:AG1581,AI1581,AL1581:AP1581)=0,"",IF(TRIM(A1581)="","AIR-ID REQUIRED",IF(OR(AND(K1581&lt;&gt;"",ISNA(MATCH(K1581,{"Yes","No","Unknown"},0))),AND(Q1581&lt;&gt;"",ISNA(MATCH(Q1581,{"Yes","No","Unknown"},0))),AND(R1581&lt;&gt;"",ISNA(MATCH(R1581,{"Yes","No","Unknown"},0))),AND(T1581&lt;&gt;"",ISNA(MATCH(T1581,{"Yes","No","Unknown"},0))),AND(J1581&lt;&gt;"",ISNA(MATCH(J1581,{"Improving","Stable","Deteriorating","New / Baseline","Not yet known"},0))),AND(Z1581&lt;&gt;"",ISNA(MATCH(Z1581,{"Open","Reviewed","Action Open","Escalated","Closed"},0))),AND(AG1581&lt;&gt;"",ISNA(MATCH(AG1581,{"UC-ID specific","Shared system baseline"},0))),AND(AI1581&lt;&gt;"",ISNA(MATCH(AI1581,{"Low","Medium","High","Critical"},0))),AND(AL1581&lt;&gt;"",COUNTIF(Lists!$A$3:$A$10,AL1581)=0),AND(AO1581&lt;&gt;"",ISNA(MATCH(AO1581,{"Operational monitoring","Performance review","Formal review"},0))),AND(AP1581&lt;&gt;"",ISNA(MATCH(AP1581,{"Raised per Monitoring and Review Plan","Not action-capable","Action-capable: raise not yet set"},0)))),"INVALID VALUE — use the dropdown list",IF(AND(AG1581="UC-ID specific",OR(AF1581="",AF1581="None")),"UC-ID REQUIRED",IF(OR(J1581="",K1581="",Q1581="",R1581="",T1581="",AL1581="",J1581="Not yet known",K1581="Unknown",Q1581="Unknown",R1581="Unknown",T1581="Unknown"),"UNKNOWN TO RESOLVE",IF(AND(K1581="Yes",OR(H1581="",I1581="",M1581="",N1581="",O1581="",P1581="",P1581="None",X1581="")),"BREACH ACTION INCOMPLETE",IF(AND(OR(K1581="Yes",Q1581="Yes"),AL1581="None"),"TRIGGER NOT RECORDED — select the E.4 trigger",IF(AND(OR(AND(AL1581&lt;&gt;"",AL1581&lt;&gt;"None"),R1581="Yes"),AM1581=""),"REASSESSMENT / CONSIDERATION REF REQUIRED",IF(AND(OR(R1581="Yes",T1581="Yes"),U1581=""),"GATE LOG EVENT ID REQUIRED",IF(OR(AND(D1581&lt;&gt;"",NOT(ISNUMBER(D1581))),AND(Y1581&lt;&gt;"",NOT(ISNUMBER(Y1581))),AND(ISNUMBER(D1581),ISNUMBER(Y1581),Y1581&lt;=D1581)),"DATE CHECK — Review and Next Review must be dates, Next after Review",IF(AND(ISNUMBER(AC1581),ISNUMBER(AD1581),AD1581&gt;AC1581),"SAMPLE EXCEEDS POPULATION",IF(AND(ISNUMBER(AD1581),ISNUMBER(AK1581),AD1581&lt;AK1581),"SAMPLE BELOW TIER MINIMUM",IF(AND(AI1581&lt;&gt;"",ISNUMBER(Y1581),AO1581=""),"REVIEW TYPE REQUIRED: operational, performance or formal (§6.4.4)",IF(AND(ISNUMBER(D1581),ISNUMBER(Y1581),AI1581&lt;&gt;"",Y1581-D1581&gt;IF(AI1581="Critical",31,IF(AI1581="High",IF(OR(AO1581="Operational monitoring",AO1581="Performance review"),31,92),IF(AI1581="Medium",IF(AO1581="Operational monitoring",31,IF(AO1581="Performance review",92,366)),366)))),"NEXT REVIEW EXCEEDS TIER CADENCE",IF(OR(AP1581="",AP1581="Action-capable: raise not yet set"),"AGENTIC CADENCE RAISE NOT SET (§6.4.4; size to be set by the Council)",IF(AND(Z1581="Closed",OR(D1581="",E1581="",G1581="",H1581="",I1581="",X1581="",Y1581="",AA1581="",AB1581="",NOT(ISNUMBER(AC1581)),NOT(ISNUMBER(AD1581)),AC1581&lt;1,AD1581&lt;1,AE1581="",AG1581="",AI1581="")),"CLOSURE EVIDENCE MISSING",IF(Z1581="Closed","Closure ready for independent review","Open / review")))))))))))))))))</f>
        <v/>
      </c>
      <c r="AI1581" s="0" t="n"/>
      <c r="AJ1581" s="0">
        <f>IF(AI1581="","",IF(AO1581="Operational monitoring",IF(AI1581="Low","Routine operational monitoring by the Service Owner",IF(AI1581="Medium","Monthly","Continuous (logged at least monthly)")),IF(AO1581="Performance review",IF(AI1581="Critical","At least monthly",IF(AI1581="High","Monthly",IF(AI1581="Medium","Quarterly","Annual"))),IF(AI1581="Critical","Continuous monitoring; formal review at least monthly",IF(AI1581="High","Quarterly","Annual")))))</f>
        <v/>
      </c>
      <c r="AK1581" s="0">
        <f>IF(OR(AI1581="",NOT(ISNUMBER(AC1581))),"",IF(OR(AI1581="Critical",AI1581="High"),MIN(AC1581,MAX(30,ROUNDUP(0.05*AC1581,0))),IF(AI1581="Medium",MIN(AC1581,20),MIN(AC1581,10))))</f>
        <v/>
      </c>
      <c r="AL1581" s="0" t="n"/>
      <c r="AM1581" s="0" t="n"/>
      <c r="AN1581" s="0" t="n"/>
      <c r="AO1581" s="0" t="n"/>
      <c r="AP1581" s="0" t="n"/>
    </row>
    <row r="1582">
      <c r="A1582" s="49" t="n"/>
      <c r="B1582" s="50" t="n"/>
      <c r="C1582" s="50" t="n"/>
      <c r="D1582" s="51" t="n"/>
      <c r="E1582" s="50" t="n"/>
      <c r="F1582" s="50" t="n"/>
      <c r="G1582" s="50" t="n"/>
      <c r="H1582" s="50" t="n"/>
      <c r="I1582" s="50" t="n"/>
      <c r="J1582" s="50" t="n"/>
      <c r="K1582" s="50" t="n"/>
      <c r="L1582" s="50" t="n"/>
      <c r="M1582" s="50" t="n"/>
      <c r="N1582" s="50" t="n"/>
      <c r="O1582" s="51" t="n"/>
      <c r="P1582" s="50" t="n"/>
      <c r="Q1582" s="50" t="n"/>
      <c r="R1582" s="50" t="n"/>
      <c r="S1582" s="50" t="n"/>
      <c r="T1582" s="50" t="n"/>
      <c r="U1582" s="50" t="n"/>
      <c r="V1582" s="50" t="n"/>
      <c r="W1582" s="50" t="n"/>
      <c r="X1582" s="50" t="n"/>
      <c r="Y1582" s="51" t="n"/>
      <c r="Z1582" s="52" t="n"/>
      <c r="AA1582" s="50" t="n"/>
      <c r="AB1582" s="50" t="n"/>
      <c r="AC1582" s="61" t="n"/>
      <c r="AD1582" s="61" t="n"/>
      <c r="AE1582" s="50" t="n"/>
      <c r="AF1582" s="0" t="n"/>
      <c r="AG1582" s="0" t="n"/>
      <c r="AH1582" s="85">
        <f>IF(COUNTA(A1582:AG1582,AI1582,AL1582:AP1582)=0,"",IF(TRIM(A1582)="","AIR-ID REQUIRED",IF(OR(AND(K1582&lt;&gt;"",ISNA(MATCH(K1582,{"Yes","No","Unknown"},0))),AND(Q1582&lt;&gt;"",ISNA(MATCH(Q1582,{"Yes","No","Unknown"},0))),AND(R1582&lt;&gt;"",ISNA(MATCH(R1582,{"Yes","No","Unknown"},0))),AND(T1582&lt;&gt;"",ISNA(MATCH(T1582,{"Yes","No","Unknown"},0))),AND(J1582&lt;&gt;"",ISNA(MATCH(J1582,{"Improving","Stable","Deteriorating","New / Baseline","Not yet known"},0))),AND(Z1582&lt;&gt;"",ISNA(MATCH(Z1582,{"Open","Reviewed","Action Open","Escalated","Closed"},0))),AND(AG1582&lt;&gt;"",ISNA(MATCH(AG1582,{"UC-ID specific","Shared system baseline"},0))),AND(AI1582&lt;&gt;"",ISNA(MATCH(AI1582,{"Low","Medium","High","Critical"},0))),AND(AL1582&lt;&gt;"",COUNTIF(Lists!$A$3:$A$10,AL1582)=0),AND(AO1582&lt;&gt;"",ISNA(MATCH(AO1582,{"Operational monitoring","Performance review","Formal review"},0))),AND(AP1582&lt;&gt;"",ISNA(MATCH(AP1582,{"Raised per Monitoring and Review Plan","Not action-capable","Action-capable: raise not yet set"},0)))),"INVALID VALUE — use the dropdown list",IF(AND(AG1582="UC-ID specific",OR(AF1582="",AF1582="None")),"UC-ID REQUIRED",IF(OR(J1582="",K1582="",Q1582="",R1582="",T1582="",AL1582="",J1582="Not yet known",K1582="Unknown",Q1582="Unknown",R1582="Unknown",T1582="Unknown"),"UNKNOWN TO RESOLVE",IF(AND(K1582="Yes",OR(H1582="",I1582="",M1582="",N1582="",O1582="",P1582="",P1582="None",X1582="")),"BREACH ACTION INCOMPLETE",IF(AND(OR(K1582="Yes",Q1582="Yes"),AL1582="None"),"TRIGGER NOT RECORDED — select the E.4 trigger",IF(AND(OR(AND(AL1582&lt;&gt;"",AL1582&lt;&gt;"None"),R1582="Yes"),AM1582=""),"REASSESSMENT / CONSIDERATION REF REQUIRED",IF(AND(OR(R1582="Yes",T1582="Yes"),U1582=""),"GATE LOG EVENT ID REQUIRED",IF(OR(AND(D1582&lt;&gt;"",NOT(ISNUMBER(D1582))),AND(Y1582&lt;&gt;"",NOT(ISNUMBER(Y1582))),AND(ISNUMBER(D1582),ISNUMBER(Y1582),Y1582&lt;=D1582)),"DATE CHECK — Review and Next Review must be dates, Next after Review",IF(AND(ISNUMBER(AC1582),ISNUMBER(AD1582),AD1582&gt;AC1582),"SAMPLE EXCEEDS POPULATION",IF(AND(ISNUMBER(AD1582),ISNUMBER(AK1582),AD1582&lt;AK1582),"SAMPLE BELOW TIER MINIMUM",IF(AND(AI1582&lt;&gt;"",ISNUMBER(Y1582),AO1582=""),"REVIEW TYPE REQUIRED: operational, performance or formal (§6.4.4)",IF(AND(ISNUMBER(D1582),ISNUMBER(Y1582),AI1582&lt;&gt;"",Y1582-D1582&gt;IF(AI1582="Critical",31,IF(AI1582="High",IF(OR(AO1582="Operational monitoring",AO1582="Performance review"),31,92),IF(AI1582="Medium",IF(AO1582="Operational monitoring",31,IF(AO1582="Performance review",92,366)),366)))),"NEXT REVIEW EXCEEDS TIER CADENCE",IF(OR(AP1582="",AP1582="Action-capable: raise not yet set"),"AGENTIC CADENCE RAISE NOT SET (§6.4.4; size to be set by the Council)",IF(AND(Z1582="Closed",OR(D1582="",E1582="",G1582="",H1582="",I1582="",X1582="",Y1582="",AA1582="",AB1582="",NOT(ISNUMBER(AC1582)),NOT(ISNUMBER(AD1582)),AC1582&lt;1,AD1582&lt;1,AE1582="",AG1582="",AI1582="")),"CLOSURE EVIDENCE MISSING",IF(Z1582="Closed","Closure ready for independent review","Open / review")))))))))))))))))</f>
        <v/>
      </c>
      <c r="AI1582" s="0" t="n"/>
      <c r="AJ1582" s="0">
        <f>IF(AI1582="","",IF(AO1582="Operational monitoring",IF(AI1582="Low","Routine operational monitoring by the Service Owner",IF(AI1582="Medium","Monthly","Continuous (logged at least monthly)")),IF(AO1582="Performance review",IF(AI1582="Critical","At least monthly",IF(AI1582="High","Monthly",IF(AI1582="Medium","Quarterly","Annual"))),IF(AI1582="Critical","Continuous monitoring; formal review at least monthly",IF(AI1582="High","Quarterly","Annual")))))</f>
        <v/>
      </c>
      <c r="AK1582" s="0">
        <f>IF(OR(AI1582="",NOT(ISNUMBER(AC1582))),"",IF(OR(AI1582="Critical",AI1582="High"),MIN(AC1582,MAX(30,ROUNDUP(0.05*AC1582,0))),IF(AI1582="Medium",MIN(AC1582,20),MIN(AC1582,10))))</f>
        <v/>
      </c>
      <c r="AL1582" s="0" t="n"/>
      <c r="AM1582" s="0" t="n"/>
      <c r="AN1582" s="0" t="n"/>
      <c r="AO1582" s="0" t="n"/>
      <c r="AP1582" s="0" t="n"/>
    </row>
    <row r="1583">
      <c r="A1583" s="49" t="n"/>
      <c r="B1583" s="50" t="n"/>
      <c r="C1583" s="50" t="n"/>
      <c r="D1583" s="51" t="n"/>
      <c r="E1583" s="50" t="n"/>
      <c r="F1583" s="50" t="n"/>
      <c r="G1583" s="50" t="n"/>
      <c r="H1583" s="50" t="n"/>
      <c r="I1583" s="50" t="n"/>
      <c r="J1583" s="50" t="n"/>
      <c r="K1583" s="50" t="n"/>
      <c r="L1583" s="50" t="n"/>
      <c r="M1583" s="50" t="n"/>
      <c r="N1583" s="50" t="n"/>
      <c r="O1583" s="51" t="n"/>
      <c r="P1583" s="50" t="n"/>
      <c r="Q1583" s="50" t="n"/>
      <c r="R1583" s="50" t="n"/>
      <c r="S1583" s="50" t="n"/>
      <c r="T1583" s="50" t="n"/>
      <c r="U1583" s="50" t="n"/>
      <c r="V1583" s="50" t="n"/>
      <c r="W1583" s="50" t="n"/>
      <c r="X1583" s="50" t="n"/>
      <c r="Y1583" s="51" t="n"/>
      <c r="Z1583" s="52" t="n"/>
      <c r="AA1583" s="50" t="n"/>
      <c r="AB1583" s="50" t="n"/>
      <c r="AC1583" s="61" t="n"/>
      <c r="AD1583" s="61" t="n"/>
      <c r="AE1583" s="50" t="n"/>
      <c r="AF1583" s="0" t="n"/>
      <c r="AG1583" s="0" t="n"/>
      <c r="AH1583" s="85">
        <f>IF(COUNTA(A1583:AG1583,AI1583,AL1583:AP1583)=0,"",IF(TRIM(A1583)="","AIR-ID REQUIRED",IF(OR(AND(K1583&lt;&gt;"",ISNA(MATCH(K1583,{"Yes","No","Unknown"},0))),AND(Q1583&lt;&gt;"",ISNA(MATCH(Q1583,{"Yes","No","Unknown"},0))),AND(R1583&lt;&gt;"",ISNA(MATCH(R1583,{"Yes","No","Unknown"},0))),AND(T1583&lt;&gt;"",ISNA(MATCH(T1583,{"Yes","No","Unknown"},0))),AND(J1583&lt;&gt;"",ISNA(MATCH(J1583,{"Improving","Stable","Deteriorating","New / Baseline","Not yet known"},0))),AND(Z1583&lt;&gt;"",ISNA(MATCH(Z1583,{"Open","Reviewed","Action Open","Escalated","Closed"},0))),AND(AG1583&lt;&gt;"",ISNA(MATCH(AG1583,{"UC-ID specific","Shared system baseline"},0))),AND(AI1583&lt;&gt;"",ISNA(MATCH(AI1583,{"Low","Medium","High","Critical"},0))),AND(AL1583&lt;&gt;"",COUNTIF(Lists!$A$3:$A$10,AL1583)=0),AND(AO1583&lt;&gt;"",ISNA(MATCH(AO1583,{"Operational monitoring","Performance review","Formal review"},0))),AND(AP1583&lt;&gt;"",ISNA(MATCH(AP1583,{"Raised per Monitoring and Review Plan","Not action-capable","Action-capable: raise not yet set"},0)))),"INVALID VALUE — use the dropdown list",IF(AND(AG1583="UC-ID specific",OR(AF1583="",AF1583="None")),"UC-ID REQUIRED",IF(OR(J1583="",K1583="",Q1583="",R1583="",T1583="",AL1583="",J1583="Not yet known",K1583="Unknown",Q1583="Unknown",R1583="Unknown",T1583="Unknown"),"UNKNOWN TO RESOLVE",IF(AND(K1583="Yes",OR(H1583="",I1583="",M1583="",N1583="",O1583="",P1583="",P1583="None",X1583="")),"BREACH ACTION INCOMPLETE",IF(AND(OR(K1583="Yes",Q1583="Yes"),AL1583="None"),"TRIGGER NOT RECORDED — select the E.4 trigger",IF(AND(OR(AND(AL1583&lt;&gt;"",AL1583&lt;&gt;"None"),R1583="Yes"),AM1583=""),"REASSESSMENT / CONSIDERATION REF REQUIRED",IF(AND(OR(R1583="Yes",T1583="Yes"),U1583=""),"GATE LOG EVENT ID REQUIRED",IF(OR(AND(D1583&lt;&gt;"",NOT(ISNUMBER(D1583))),AND(Y1583&lt;&gt;"",NOT(ISNUMBER(Y1583))),AND(ISNUMBER(D1583),ISNUMBER(Y1583),Y1583&lt;=D1583)),"DATE CHECK — Review and Next Review must be dates, Next after Review",IF(AND(ISNUMBER(AC1583),ISNUMBER(AD1583),AD1583&gt;AC1583),"SAMPLE EXCEEDS POPULATION",IF(AND(ISNUMBER(AD1583),ISNUMBER(AK1583),AD1583&lt;AK1583),"SAMPLE BELOW TIER MINIMUM",IF(AND(AI1583&lt;&gt;"",ISNUMBER(Y1583),AO1583=""),"REVIEW TYPE REQUIRED: operational, performance or formal (§6.4.4)",IF(AND(ISNUMBER(D1583),ISNUMBER(Y1583),AI1583&lt;&gt;"",Y1583-D1583&gt;IF(AI1583="Critical",31,IF(AI1583="High",IF(OR(AO1583="Operational monitoring",AO1583="Performance review"),31,92),IF(AI1583="Medium",IF(AO1583="Operational monitoring",31,IF(AO1583="Performance review",92,366)),366)))),"NEXT REVIEW EXCEEDS TIER CADENCE",IF(OR(AP1583="",AP1583="Action-capable: raise not yet set"),"AGENTIC CADENCE RAISE NOT SET (§6.4.4; size to be set by the Council)",IF(AND(Z1583="Closed",OR(D1583="",E1583="",G1583="",H1583="",I1583="",X1583="",Y1583="",AA1583="",AB1583="",NOT(ISNUMBER(AC1583)),NOT(ISNUMBER(AD1583)),AC1583&lt;1,AD1583&lt;1,AE1583="",AG1583="",AI1583="")),"CLOSURE EVIDENCE MISSING",IF(Z1583="Closed","Closure ready for independent review","Open / review")))))))))))))))))</f>
        <v/>
      </c>
      <c r="AI1583" s="0" t="n"/>
      <c r="AJ1583" s="0">
        <f>IF(AI1583="","",IF(AO1583="Operational monitoring",IF(AI1583="Low","Routine operational monitoring by the Service Owner",IF(AI1583="Medium","Monthly","Continuous (logged at least monthly)")),IF(AO1583="Performance review",IF(AI1583="Critical","At least monthly",IF(AI1583="High","Monthly",IF(AI1583="Medium","Quarterly","Annual"))),IF(AI1583="Critical","Continuous monitoring; formal review at least monthly",IF(AI1583="High","Quarterly","Annual")))))</f>
        <v/>
      </c>
      <c r="AK1583" s="0">
        <f>IF(OR(AI1583="",NOT(ISNUMBER(AC1583))),"",IF(OR(AI1583="Critical",AI1583="High"),MIN(AC1583,MAX(30,ROUNDUP(0.05*AC1583,0))),IF(AI1583="Medium",MIN(AC1583,20),MIN(AC1583,10))))</f>
        <v/>
      </c>
      <c r="AL1583" s="0" t="n"/>
      <c r="AM1583" s="0" t="n"/>
      <c r="AN1583" s="0" t="n"/>
      <c r="AO1583" s="0" t="n"/>
      <c r="AP1583" s="0" t="n"/>
    </row>
    <row r="1584">
      <c r="A1584" s="49" t="n"/>
      <c r="B1584" s="50" t="n"/>
      <c r="C1584" s="50" t="n"/>
      <c r="D1584" s="51" t="n"/>
      <c r="E1584" s="50" t="n"/>
      <c r="F1584" s="50" t="n"/>
      <c r="G1584" s="50" t="n"/>
      <c r="H1584" s="50" t="n"/>
      <c r="I1584" s="50" t="n"/>
      <c r="J1584" s="50" t="n"/>
      <c r="K1584" s="50" t="n"/>
      <c r="L1584" s="50" t="n"/>
      <c r="M1584" s="50" t="n"/>
      <c r="N1584" s="50" t="n"/>
      <c r="O1584" s="51" t="n"/>
      <c r="P1584" s="50" t="n"/>
      <c r="Q1584" s="50" t="n"/>
      <c r="R1584" s="50" t="n"/>
      <c r="S1584" s="50" t="n"/>
      <c r="T1584" s="50" t="n"/>
      <c r="U1584" s="50" t="n"/>
      <c r="V1584" s="50" t="n"/>
      <c r="W1584" s="50" t="n"/>
      <c r="X1584" s="50" t="n"/>
      <c r="Y1584" s="51" t="n"/>
      <c r="Z1584" s="52" t="n"/>
      <c r="AA1584" s="50" t="n"/>
      <c r="AB1584" s="50" t="n"/>
      <c r="AC1584" s="61" t="n"/>
      <c r="AD1584" s="61" t="n"/>
      <c r="AE1584" s="50" t="n"/>
      <c r="AF1584" s="0" t="n"/>
      <c r="AG1584" s="0" t="n"/>
      <c r="AH1584" s="85">
        <f>IF(COUNTA(A1584:AG1584,AI1584,AL1584:AP1584)=0,"",IF(TRIM(A1584)="","AIR-ID REQUIRED",IF(OR(AND(K1584&lt;&gt;"",ISNA(MATCH(K1584,{"Yes","No","Unknown"},0))),AND(Q1584&lt;&gt;"",ISNA(MATCH(Q1584,{"Yes","No","Unknown"},0))),AND(R1584&lt;&gt;"",ISNA(MATCH(R1584,{"Yes","No","Unknown"},0))),AND(T1584&lt;&gt;"",ISNA(MATCH(T1584,{"Yes","No","Unknown"},0))),AND(J1584&lt;&gt;"",ISNA(MATCH(J1584,{"Improving","Stable","Deteriorating","New / Baseline","Not yet known"},0))),AND(Z1584&lt;&gt;"",ISNA(MATCH(Z1584,{"Open","Reviewed","Action Open","Escalated","Closed"},0))),AND(AG1584&lt;&gt;"",ISNA(MATCH(AG1584,{"UC-ID specific","Shared system baseline"},0))),AND(AI1584&lt;&gt;"",ISNA(MATCH(AI1584,{"Low","Medium","High","Critical"},0))),AND(AL1584&lt;&gt;"",COUNTIF(Lists!$A$3:$A$10,AL1584)=0),AND(AO1584&lt;&gt;"",ISNA(MATCH(AO1584,{"Operational monitoring","Performance review","Formal review"},0))),AND(AP1584&lt;&gt;"",ISNA(MATCH(AP1584,{"Raised per Monitoring and Review Plan","Not action-capable","Action-capable: raise not yet set"},0)))),"INVALID VALUE — use the dropdown list",IF(AND(AG1584="UC-ID specific",OR(AF1584="",AF1584="None")),"UC-ID REQUIRED",IF(OR(J1584="",K1584="",Q1584="",R1584="",T1584="",AL1584="",J1584="Not yet known",K1584="Unknown",Q1584="Unknown",R1584="Unknown",T1584="Unknown"),"UNKNOWN TO RESOLVE",IF(AND(K1584="Yes",OR(H1584="",I1584="",M1584="",N1584="",O1584="",P1584="",P1584="None",X1584="")),"BREACH ACTION INCOMPLETE",IF(AND(OR(K1584="Yes",Q1584="Yes"),AL1584="None"),"TRIGGER NOT RECORDED — select the E.4 trigger",IF(AND(OR(AND(AL1584&lt;&gt;"",AL1584&lt;&gt;"None"),R1584="Yes"),AM1584=""),"REASSESSMENT / CONSIDERATION REF REQUIRED",IF(AND(OR(R1584="Yes",T1584="Yes"),U1584=""),"GATE LOG EVENT ID REQUIRED",IF(OR(AND(D1584&lt;&gt;"",NOT(ISNUMBER(D1584))),AND(Y1584&lt;&gt;"",NOT(ISNUMBER(Y1584))),AND(ISNUMBER(D1584),ISNUMBER(Y1584),Y1584&lt;=D1584)),"DATE CHECK — Review and Next Review must be dates, Next after Review",IF(AND(ISNUMBER(AC1584),ISNUMBER(AD1584),AD1584&gt;AC1584),"SAMPLE EXCEEDS POPULATION",IF(AND(ISNUMBER(AD1584),ISNUMBER(AK1584),AD1584&lt;AK1584),"SAMPLE BELOW TIER MINIMUM",IF(AND(AI1584&lt;&gt;"",ISNUMBER(Y1584),AO1584=""),"REVIEW TYPE REQUIRED: operational, performance or formal (§6.4.4)",IF(AND(ISNUMBER(D1584),ISNUMBER(Y1584),AI1584&lt;&gt;"",Y1584-D1584&gt;IF(AI1584="Critical",31,IF(AI1584="High",IF(OR(AO1584="Operational monitoring",AO1584="Performance review"),31,92),IF(AI1584="Medium",IF(AO1584="Operational monitoring",31,IF(AO1584="Performance review",92,366)),366)))),"NEXT REVIEW EXCEEDS TIER CADENCE",IF(OR(AP1584="",AP1584="Action-capable: raise not yet set"),"AGENTIC CADENCE RAISE NOT SET (§6.4.4; size to be set by the Council)",IF(AND(Z1584="Closed",OR(D1584="",E1584="",G1584="",H1584="",I1584="",X1584="",Y1584="",AA1584="",AB1584="",NOT(ISNUMBER(AC1584)),NOT(ISNUMBER(AD1584)),AC1584&lt;1,AD1584&lt;1,AE1584="",AG1584="",AI1584="")),"CLOSURE EVIDENCE MISSING",IF(Z1584="Closed","Closure ready for independent review","Open / review")))))))))))))))))</f>
        <v/>
      </c>
      <c r="AI1584" s="0" t="n"/>
      <c r="AJ1584" s="0">
        <f>IF(AI1584="","",IF(AO1584="Operational monitoring",IF(AI1584="Low","Routine operational monitoring by the Service Owner",IF(AI1584="Medium","Monthly","Continuous (logged at least monthly)")),IF(AO1584="Performance review",IF(AI1584="Critical","At least monthly",IF(AI1584="High","Monthly",IF(AI1584="Medium","Quarterly","Annual"))),IF(AI1584="Critical","Continuous monitoring; formal review at least monthly",IF(AI1584="High","Quarterly","Annual")))))</f>
        <v/>
      </c>
      <c r="AK1584" s="0">
        <f>IF(OR(AI1584="",NOT(ISNUMBER(AC1584))),"",IF(OR(AI1584="Critical",AI1584="High"),MIN(AC1584,MAX(30,ROUNDUP(0.05*AC1584,0))),IF(AI1584="Medium",MIN(AC1584,20),MIN(AC1584,10))))</f>
        <v/>
      </c>
      <c r="AL1584" s="0" t="n"/>
      <c r="AM1584" s="0" t="n"/>
      <c r="AN1584" s="0" t="n"/>
      <c r="AO1584" s="0" t="n"/>
      <c r="AP1584" s="0" t="n"/>
    </row>
    <row r="1585">
      <c r="A1585" s="49" t="n"/>
      <c r="B1585" s="50" t="n"/>
      <c r="C1585" s="50" t="n"/>
      <c r="D1585" s="51" t="n"/>
      <c r="E1585" s="50" t="n"/>
      <c r="F1585" s="50" t="n"/>
      <c r="G1585" s="50" t="n"/>
      <c r="H1585" s="50" t="n"/>
      <c r="I1585" s="50" t="n"/>
      <c r="J1585" s="50" t="n"/>
      <c r="K1585" s="50" t="n"/>
      <c r="L1585" s="50" t="n"/>
      <c r="M1585" s="50" t="n"/>
      <c r="N1585" s="50" t="n"/>
      <c r="O1585" s="51" t="n"/>
      <c r="P1585" s="50" t="n"/>
      <c r="Q1585" s="50" t="n"/>
      <c r="R1585" s="50" t="n"/>
      <c r="S1585" s="50" t="n"/>
      <c r="T1585" s="50" t="n"/>
      <c r="U1585" s="50" t="n"/>
      <c r="V1585" s="50" t="n"/>
      <c r="W1585" s="50" t="n"/>
      <c r="X1585" s="50" t="n"/>
      <c r="Y1585" s="51" t="n"/>
      <c r="Z1585" s="52" t="n"/>
      <c r="AA1585" s="50" t="n"/>
      <c r="AB1585" s="50" t="n"/>
      <c r="AC1585" s="61" t="n"/>
      <c r="AD1585" s="61" t="n"/>
      <c r="AE1585" s="50" t="n"/>
      <c r="AF1585" s="0" t="n"/>
      <c r="AG1585" s="0" t="n"/>
      <c r="AH1585" s="85">
        <f>IF(COUNTA(A1585:AG1585,AI1585,AL1585:AP1585)=0,"",IF(TRIM(A1585)="","AIR-ID REQUIRED",IF(OR(AND(K1585&lt;&gt;"",ISNA(MATCH(K1585,{"Yes","No","Unknown"},0))),AND(Q1585&lt;&gt;"",ISNA(MATCH(Q1585,{"Yes","No","Unknown"},0))),AND(R1585&lt;&gt;"",ISNA(MATCH(R1585,{"Yes","No","Unknown"},0))),AND(T1585&lt;&gt;"",ISNA(MATCH(T1585,{"Yes","No","Unknown"},0))),AND(J1585&lt;&gt;"",ISNA(MATCH(J1585,{"Improving","Stable","Deteriorating","New / Baseline","Not yet known"},0))),AND(Z1585&lt;&gt;"",ISNA(MATCH(Z1585,{"Open","Reviewed","Action Open","Escalated","Closed"},0))),AND(AG1585&lt;&gt;"",ISNA(MATCH(AG1585,{"UC-ID specific","Shared system baseline"},0))),AND(AI1585&lt;&gt;"",ISNA(MATCH(AI1585,{"Low","Medium","High","Critical"},0))),AND(AL1585&lt;&gt;"",COUNTIF(Lists!$A$3:$A$10,AL1585)=0),AND(AO1585&lt;&gt;"",ISNA(MATCH(AO1585,{"Operational monitoring","Performance review","Formal review"},0))),AND(AP1585&lt;&gt;"",ISNA(MATCH(AP1585,{"Raised per Monitoring and Review Plan","Not action-capable","Action-capable: raise not yet set"},0)))),"INVALID VALUE — use the dropdown list",IF(AND(AG1585="UC-ID specific",OR(AF1585="",AF1585="None")),"UC-ID REQUIRED",IF(OR(J1585="",K1585="",Q1585="",R1585="",T1585="",AL1585="",J1585="Not yet known",K1585="Unknown",Q1585="Unknown",R1585="Unknown",T1585="Unknown"),"UNKNOWN TO RESOLVE",IF(AND(K1585="Yes",OR(H1585="",I1585="",M1585="",N1585="",O1585="",P1585="",P1585="None",X1585="")),"BREACH ACTION INCOMPLETE",IF(AND(OR(K1585="Yes",Q1585="Yes"),AL1585="None"),"TRIGGER NOT RECORDED — select the E.4 trigger",IF(AND(OR(AND(AL1585&lt;&gt;"",AL1585&lt;&gt;"None"),R1585="Yes"),AM1585=""),"REASSESSMENT / CONSIDERATION REF REQUIRED",IF(AND(OR(R1585="Yes",T1585="Yes"),U1585=""),"GATE LOG EVENT ID REQUIRED",IF(OR(AND(D1585&lt;&gt;"",NOT(ISNUMBER(D1585))),AND(Y1585&lt;&gt;"",NOT(ISNUMBER(Y1585))),AND(ISNUMBER(D1585),ISNUMBER(Y1585),Y1585&lt;=D1585)),"DATE CHECK — Review and Next Review must be dates, Next after Review",IF(AND(ISNUMBER(AC1585),ISNUMBER(AD1585),AD1585&gt;AC1585),"SAMPLE EXCEEDS POPULATION",IF(AND(ISNUMBER(AD1585),ISNUMBER(AK1585),AD1585&lt;AK1585),"SAMPLE BELOW TIER MINIMUM",IF(AND(AI1585&lt;&gt;"",ISNUMBER(Y1585),AO1585=""),"REVIEW TYPE REQUIRED: operational, performance or formal (§6.4.4)",IF(AND(ISNUMBER(D1585),ISNUMBER(Y1585),AI1585&lt;&gt;"",Y1585-D1585&gt;IF(AI1585="Critical",31,IF(AI1585="High",IF(OR(AO1585="Operational monitoring",AO1585="Performance review"),31,92),IF(AI1585="Medium",IF(AO1585="Operational monitoring",31,IF(AO1585="Performance review",92,366)),366)))),"NEXT REVIEW EXCEEDS TIER CADENCE",IF(OR(AP1585="",AP1585="Action-capable: raise not yet set"),"AGENTIC CADENCE RAISE NOT SET (§6.4.4; size to be set by the Council)",IF(AND(Z1585="Closed",OR(D1585="",E1585="",G1585="",H1585="",I1585="",X1585="",Y1585="",AA1585="",AB1585="",NOT(ISNUMBER(AC1585)),NOT(ISNUMBER(AD1585)),AC1585&lt;1,AD1585&lt;1,AE1585="",AG1585="",AI1585="")),"CLOSURE EVIDENCE MISSING",IF(Z1585="Closed","Closure ready for independent review","Open / review")))))))))))))))))</f>
        <v/>
      </c>
      <c r="AI1585" s="0" t="n"/>
      <c r="AJ1585" s="0">
        <f>IF(AI1585="","",IF(AO1585="Operational monitoring",IF(AI1585="Low","Routine operational monitoring by the Service Owner",IF(AI1585="Medium","Monthly","Continuous (logged at least monthly)")),IF(AO1585="Performance review",IF(AI1585="Critical","At least monthly",IF(AI1585="High","Monthly",IF(AI1585="Medium","Quarterly","Annual"))),IF(AI1585="Critical","Continuous monitoring; formal review at least monthly",IF(AI1585="High","Quarterly","Annual")))))</f>
        <v/>
      </c>
      <c r="AK1585" s="0">
        <f>IF(OR(AI1585="",NOT(ISNUMBER(AC1585))),"",IF(OR(AI1585="Critical",AI1585="High"),MIN(AC1585,MAX(30,ROUNDUP(0.05*AC1585,0))),IF(AI1585="Medium",MIN(AC1585,20),MIN(AC1585,10))))</f>
        <v/>
      </c>
      <c r="AL1585" s="0" t="n"/>
      <c r="AM1585" s="0" t="n"/>
      <c r="AN1585" s="0" t="n"/>
      <c r="AO1585" s="0" t="n"/>
      <c r="AP1585" s="0" t="n"/>
    </row>
    <row r="1586">
      <c r="A1586" s="49" t="n"/>
      <c r="B1586" s="50" t="n"/>
      <c r="C1586" s="50" t="n"/>
      <c r="D1586" s="51" t="n"/>
      <c r="E1586" s="50" t="n"/>
      <c r="F1586" s="50" t="n"/>
      <c r="G1586" s="50" t="n"/>
      <c r="H1586" s="50" t="n"/>
      <c r="I1586" s="50" t="n"/>
      <c r="J1586" s="50" t="n"/>
      <c r="K1586" s="50" t="n"/>
      <c r="L1586" s="50" t="n"/>
      <c r="M1586" s="50" t="n"/>
      <c r="N1586" s="50" t="n"/>
      <c r="O1586" s="51" t="n"/>
      <c r="P1586" s="50" t="n"/>
      <c r="Q1586" s="50" t="n"/>
      <c r="R1586" s="50" t="n"/>
      <c r="S1586" s="50" t="n"/>
      <c r="T1586" s="50" t="n"/>
      <c r="U1586" s="50" t="n"/>
      <c r="V1586" s="50" t="n"/>
      <c r="W1586" s="50" t="n"/>
      <c r="X1586" s="50" t="n"/>
      <c r="Y1586" s="51" t="n"/>
      <c r="Z1586" s="52" t="n"/>
      <c r="AA1586" s="50" t="n"/>
      <c r="AB1586" s="50" t="n"/>
      <c r="AC1586" s="61" t="n"/>
      <c r="AD1586" s="61" t="n"/>
      <c r="AE1586" s="50" t="n"/>
      <c r="AF1586" s="0" t="n"/>
      <c r="AG1586" s="0" t="n"/>
      <c r="AH1586" s="85">
        <f>IF(COUNTA(A1586:AG1586,AI1586,AL1586:AP1586)=0,"",IF(TRIM(A1586)="","AIR-ID REQUIRED",IF(OR(AND(K1586&lt;&gt;"",ISNA(MATCH(K1586,{"Yes","No","Unknown"},0))),AND(Q1586&lt;&gt;"",ISNA(MATCH(Q1586,{"Yes","No","Unknown"},0))),AND(R1586&lt;&gt;"",ISNA(MATCH(R1586,{"Yes","No","Unknown"},0))),AND(T1586&lt;&gt;"",ISNA(MATCH(T1586,{"Yes","No","Unknown"},0))),AND(J1586&lt;&gt;"",ISNA(MATCH(J1586,{"Improving","Stable","Deteriorating","New / Baseline","Not yet known"},0))),AND(Z1586&lt;&gt;"",ISNA(MATCH(Z1586,{"Open","Reviewed","Action Open","Escalated","Closed"},0))),AND(AG1586&lt;&gt;"",ISNA(MATCH(AG1586,{"UC-ID specific","Shared system baseline"},0))),AND(AI1586&lt;&gt;"",ISNA(MATCH(AI1586,{"Low","Medium","High","Critical"},0))),AND(AL1586&lt;&gt;"",COUNTIF(Lists!$A$3:$A$10,AL1586)=0),AND(AO1586&lt;&gt;"",ISNA(MATCH(AO1586,{"Operational monitoring","Performance review","Formal review"},0))),AND(AP1586&lt;&gt;"",ISNA(MATCH(AP1586,{"Raised per Monitoring and Review Plan","Not action-capable","Action-capable: raise not yet set"},0)))),"INVALID VALUE — use the dropdown list",IF(AND(AG1586="UC-ID specific",OR(AF1586="",AF1586="None")),"UC-ID REQUIRED",IF(OR(J1586="",K1586="",Q1586="",R1586="",T1586="",AL1586="",J1586="Not yet known",K1586="Unknown",Q1586="Unknown",R1586="Unknown",T1586="Unknown"),"UNKNOWN TO RESOLVE",IF(AND(K1586="Yes",OR(H1586="",I1586="",M1586="",N1586="",O1586="",P1586="",P1586="None",X1586="")),"BREACH ACTION INCOMPLETE",IF(AND(OR(K1586="Yes",Q1586="Yes"),AL1586="None"),"TRIGGER NOT RECORDED — select the E.4 trigger",IF(AND(OR(AND(AL1586&lt;&gt;"",AL1586&lt;&gt;"None"),R1586="Yes"),AM1586=""),"REASSESSMENT / CONSIDERATION REF REQUIRED",IF(AND(OR(R1586="Yes",T1586="Yes"),U1586=""),"GATE LOG EVENT ID REQUIRED",IF(OR(AND(D1586&lt;&gt;"",NOT(ISNUMBER(D1586))),AND(Y1586&lt;&gt;"",NOT(ISNUMBER(Y1586))),AND(ISNUMBER(D1586),ISNUMBER(Y1586),Y1586&lt;=D1586)),"DATE CHECK — Review and Next Review must be dates, Next after Review",IF(AND(ISNUMBER(AC1586),ISNUMBER(AD1586),AD1586&gt;AC1586),"SAMPLE EXCEEDS POPULATION",IF(AND(ISNUMBER(AD1586),ISNUMBER(AK1586),AD1586&lt;AK1586),"SAMPLE BELOW TIER MINIMUM",IF(AND(AI1586&lt;&gt;"",ISNUMBER(Y1586),AO1586=""),"REVIEW TYPE REQUIRED: operational, performance or formal (§6.4.4)",IF(AND(ISNUMBER(D1586),ISNUMBER(Y1586),AI1586&lt;&gt;"",Y1586-D1586&gt;IF(AI1586="Critical",31,IF(AI1586="High",IF(OR(AO1586="Operational monitoring",AO1586="Performance review"),31,92),IF(AI1586="Medium",IF(AO1586="Operational monitoring",31,IF(AO1586="Performance review",92,366)),366)))),"NEXT REVIEW EXCEEDS TIER CADENCE",IF(OR(AP1586="",AP1586="Action-capable: raise not yet set"),"AGENTIC CADENCE RAISE NOT SET (§6.4.4; size to be set by the Council)",IF(AND(Z1586="Closed",OR(D1586="",E1586="",G1586="",H1586="",I1586="",X1586="",Y1586="",AA1586="",AB1586="",NOT(ISNUMBER(AC1586)),NOT(ISNUMBER(AD1586)),AC1586&lt;1,AD1586&lt;1,AE1586="",AG1586="",AI1586="")),"CLOSURE EVIDENCE MISSING",IF(Z1586="Closed","Closure ready for independent review","Open / review")))))))))))))))))</f>
        <v/>
      </c>
      <c r="AI1586" s="0" t="n"/>
      <c r="AJ1586" s="0">
        <f>IF(AI1586="","",IF(AO1586="Operational monitoring",IF(AI1586="Low","Routine operational monitoring by the Service Owner",IF(AI1586="Medium","Monthly","Continuous (logged at least monthly)")),IF(AO1586="Performance review",IF(AI1586="Critical","At least monthly",IF(AI1586="High","Monthly",IF(AI1586="Medium","Quarterly","Annual"))),IF(AI1586="Critical","Continuous monitoring; formal review at least monthly",IF(AI1586="High","Quarterly","Annual")))))</f>
        <v/>
      </c>
      <c r="AK1586" s="0">
        <f>IF(OR(AI1586="",NOT(ISNUMBER(AC1586))),"",IF(OR(AI1586="Critical",AI1586="High"),MIN(AC1586,MAX(30,ROUNDUP(0.05*AC1586,0))),IF(AI1586="Medium",MIN(AC1586,20),MIN(AC1586,10))))</f>
        <v/>
      </c>
      <c r="AL1586" s="0" t="n"/>
      <c r="AM1586" s="0" t="n"/>
      <c r="AN1586" s="0" t="n"/>
      <c r="AO1586" s="0" t="n"/>
      <c r="AP1586" s="0" t="n"/>
    </row>
    <row r="1587">
      <c r="A1587" s="49" t="n"/>
      <c r="B1587" s="50" t="n"/>
      <c r="C1587" s="50" t="n"/>
      <c r="D1587" s="51" t="n"/>
      <c r="E1587" s="50" t="n"/>
      <c r="F1587" s="50" t="n"/>
      <c r="G1587" s="50" t="n"/>
      <c r="H1587" s="50" t="n"/>
      <c r="I1587" s="50" t="n"/>
      <c r="J1587" s="50" t="n"/>
      <c r="K1587" s="50" t="n"/>
      <c r="L1587" s="50" t="n"/>
      <c r="M1587" s="50" t="n"/>
      <c r="N1587" s="50" t="n"/>
      <c r="O1587" s="51" t="n"/>
      <c r="P1587" s="50" t="n"/>
      <c r="Q1587" s="50" t="n"/>
      <c r="R1587" s="50" t="n"/>
      <c r="S1587" s="50" t="n"/>
      <c r="T1587" s="50" t="n"/>
      <c r="U1587" s="50" t="n"/>
      <c r="V1587" s="50" t="n"/>
      <c r="W1587" s="50" t="n"/>
      <c r="X1587" s="50" t="n"/>
      <c r="Y1587" s="51" t="n"/>
      <c r="Z1587" s="52" t="n"/>
      <c r="AA1587" s="50" t="n"/>
      <c r="AB1587" s="50" t="n"/>
      <c r="AC1587" s="61" t="n"/>
      <c r="AD1587" s="61" t="n"/>
      <c r="AE1587" s="50" t="n"/>
      <c r="AF1587" s="0" t="n"/>
      <c r="AG1587" s="0" t="n"/>
      <c r="AH1587" s="85">
        <f>IF(COUNTA(A1587:AG1587,AI1587,AL1587:AP1587)=0,"",IF(TRIM(A1587)="","AIR-ID REQUIRED",IF(OR(AND(K1587&lt;&gt;"",ISNA(MATCH(K1587,{"Yes","No","Unknown"},0))),AND(Q1587&lt;&gt;"",ISNA(MATCH(Q1587,{"Yes","No","Unknown"},0))),AND(R1587&lt;&gt;"",ISNA(MATCH(R1587,{"Yes","No","Unknown"},0))),AND(T1587&lt;&gt;"",ISNA(MATCH(T1587,{"Yes","No","Unknown"},0))),AND(J1587&lt;&gt;"",ISNA(MATCH(J1587,{"Improving","Stable","Deteriorating","New / Baseline","Not yet known"},0))),AND(Z1587&lt;&gt;"",ISNA(MATCH(Z1587,{"Open","Reviewed","Action Open","Escalated","Closed"},0))),AND(AG1587&lt;&gt;"",ISNA(MATCH(AG1587,{"UC-ID specific","Shared system baseline"},0))),AND(AI1587&lt;&gt;"",ISNA(MATCH(AI1587,{"Low","Medium","High","Critical"},0))),AND(AL1587&lt;&gt;"",COUNTIF(Lists!$A$3:$A$10,AL1587)=0),AND(AO1587&lt;&gt;"",ISNA(MATCH(AO1587,{"Operational monitoring","Performance review","Formal review"},0))),AND(AP1587&lt;&gt;"",ISNA(MATCH(AP1587,{"Raised per Monitoring and Review Plan","Not action-capable","Action-capable: raise not yet set"},0)))),"INVALID VALUE — use the dropdown list",IF(AND(AG1587="UC-ID specific",OR(AF1587="",AF1587="None")),"UC-ID REQUIRED",IF(OR(J1587="",K1587="",Q1587="",R1587="",T1587="",AL1587="",J1587="Not yet known",K1587="Unknown",Q1587="Unknown",R1587="Unknown",T1587="Unknown"),"UNKNOWN TO RESOLVE",IF(AND(K1587="Yes",OR(H1587="",I1587="",M1587="",N1587="",O1587="",P1587="",P1587="None",X1587="")),"BREACH ACTION INCOMPLETE",IF(AND(OR(K1587="Yes",Q1587="Yes"),AL1587="None"),"TRIGGER NOT RECORDED — select the E.4 trigger",IF(AND(OR(AND(AL1587&lt;&gt;"",AL1587&lt;&gt;"None"),R1587="Yes"),AM1587=""),"REASSESSMENT / CONSIDERATION REF REQUIRED",IF(AND(OR(R1587="Yes",T1587="Yes"),U1587=""),"GATE LOG EVENT ID REQUIRED",IF(OR(AND(D1587&lt;&gt;"",NOT(ISNUMBER(D1587))),AND(Y1587&lt;&gt;"",NOT(ISNUMBER(Y1587))),AND(ISNUMBER(D1587),ISNUMBER(Y1587),Y1587&lt;=D1587)),"DATE CHECK — Review and Next Review must be dates, Next after Review",IF(AND(ISNUMBER(AC1587),ISNUMBER(AD1587),AD1587&gt;AC1587),"SAMPLE EXCEEDS POPULATION",IF(AND(ISNUMBER(AD1587),ISNUMBER(AK1587),AD1587&lt;AK1587),"SAMPLE BELOW TIER MINIMUM",IF(AND(AI1587&lt;&gt;"",ISNUMBER(Y1587),AO1587=""),"REVIEW TYPE REQUIRED: operational, performance or formal (§6.4.4)",IF(AND(ISNUMBER(D1587),ISNUMBER(Y1587),AI1587&lt;&gt;"",Y1587-D1587&gt;IF(AI1587="Critical",31,IF(AI1587="High",IF(OR(AO1587="Operational monitoring",AO1587="Performance review"),31,92),IF(AI1587="Medium",IF(AO1587="Operational monitoring",31,IF(AO1587="Performance review",92,366)),366)))),"NEXT REVIEW EXCEEDS TIER CADENCE",IF(OR(AP1587="",AP1587="Action-capable: raise not yet set"),"AGENTIC CADENCE RAISE NOT SET (§6.4.4; size to be set by the Council)",IF(AND(Z1587="Closed",OR(D1587="",E1587="",G1587="",H1587="",I1587="",X1587="",Y1587="",AA1587="",AB1587="",NOT(ISNUMBER(AC1587)),NOT(ISNUMBER(AD1587)),AC1587&lt;1,AD1587&lt;1,AE1587="",AG1587="",AI1587="")),"CLOSURE EVIDENCE MISSING",IF(Z1587="Closed","Closure ready for independent review","Open / review")))))))))))))))))</f>
        <v/>
      </c>
      <c r="AI1587" s="0" t="n"/>
      <c r="AJ1587" s="0">
        <f>IF(AI1587="","",IF(AO1587="Operational monitoring",IF(AI1587="Low","Routine operational monitoring by the Service Owner",IF(AI1587="Medium","Monthly","Continuous (logged at least monthly)")),IF(AO1587="Performance review",IF(AI1587="Critical","At least monthly",IF(AI1587="High","Monthly",IF(AI1587="Medium","Quarterly","Annual"))),IF(AI1587="Critical","Continuous monitoring; formal review at least monthly",IF(AI1587="High","Quarterly","Annual")))))</f>
        <v/>
      </c>
      <c r="AK1587" s="0">
        <f>IF(OR(AI1587="",NOT(ISNUMBER(AC1587))),"",IF(OR(AI1587="Critical",AI1587="High"),MIN(AC1587,MAX(30,ROUNDUP(0.05*AC1587,0))),IF(AI1587="Medium",MIN(AC1587,20),MIN(AC1587,10))))</f>
        <v/>
      </c>
      <c r="AL1587" s="0" t="n"/>
      <c r="AM1587" s="0" t="n"/>
      <c r="AN1587" s="0" t="n"/>
      <c r="AO1587" s="0" t="n"/>
      <c r="AP1587" s="0" t="n"/>
    </row>
    <row r="1588">
      <c r="A1588" s="49" t="n"/>
      <c r="B1588" s="50" t="n"/>
      <c r="C1588" s="50" t="n"/>
      <c r="D1588" s="51" t="n"/>
      <c r="E1588" s="50" t="n"/>
      <c r="F1588" s="50" t="n"/>
      <c r="G1588" s="50" t="n"/>
      <c r="H1588" s="50" t="n"/>
      <c r="I1588" s="50" t="n"/>
      <c r="J1588" s="50" t="n"/>
      <c r="K1588" s="50" t="n"/>
      <c r="L1588" s="50" t="n"/>
      <c r="M1588" s="50" t="n"/>
      <c r="N1588" s="50" t="n"/>
      <c r="O1588" s="51" t="n"/>
      <c r="P1588" s="50" t="n"/>
      <c r="Q1588" s="50" t="n"/>
      <c r="R1588" s="50" t="n"/>
      <c r="S1588" s="50" t="n"/>
      <c r="T1588" s="50" t="n"/>
      <c r="U1588" s="50" t="n"/>
      <c r="V1588" s="50" t="n"/>
      <c r="W1588" s="50" t="n"/>
      <c r="X1588" s="50" t="n"/>
      <c r="Y1588" s="51" t="n"/>
      <c r="Z1588" s="52" t="n"/>
      <c r="AA1588" s="50" t="n"/>
      <c r="AB1588" s="50" t="n"/>
      <c r="AC1588" s="61" t="n"/>
      <c r="AD1588" s="61" t="n"/>
      <c r="AE1588" s="50" t="n"/>
      <c r="AF1588" s="0" t="n"/>
      <c r="AG1588" s="0" t="n"/>
      <c r="AH1588" s="85">
        <f>IF(COUNTA(A1588:AG1588,AI1588,AL1588:AP1588)=0,"",IF(TRIM(A1588)="","AIR-ID REQUIRED",IF(OR(AND(K1588&lt;&gt;"",ISNA(MATCH(K1588,{"Yes","No","Unknown"},0))),AND(Q1588&lt;&gt;"",ISNA(MATCH(Q1588,{"Yes","No","Unknown"},0))),AND(R1588&lt;&gt;"",ISNA(MATCH(R1588,{"Yes","No","Unknown"},0))),AND(T1588&lt;&gt;"",ISNA(MATCH(T1588,{"Yes","No","Unknown"},0))),AND(J1588&lt;&gt;"",ISNA(MATCH(J1588,{"Improving","Stable","Deteriorating","New / Baseline","Not yet known"},0))),AND(Z1588&lt;&gt;"",ISNA(MATCH(Z1588,{"Open","Reviewed","Action Open","Escalated","Closed"},0))),AND(AG1588&lt;&gt;"",ISNA(MATCH(AG1588,{"UC-ID specific","Shared system baseline"},0))),AND(AI1588&lt;&gt;"",ISNA(MATCH(AI1588,{"Low","Medium","High","Critical"},0))),AND(AL1588&lt;&gt;"",COUNTIF(Lists!$A$3:$A$10,AL1588)=0),AND(AO1588&lt;&gt;"",ISNA(MATCH(AO1588,{"Operational monitoring","Performance review","Formal review"},0))),AND(AP1588&lt;&gt;"",ISNA(MATCH(AP1588,{"Raised per Monitoring and Review Plan","Not action-capable","Action-capable: raise not yet set"},0)))),"INVALID VALUE — use the dropdown list",IF(AND(AG1588="UC-ID specific",OR(AF1588="",AF1588="None")),"UC-ID REQUIRED",IF(OR(J1588="",K1588="",Q1588="",R1588="",T1588="",AL1588="",J1588="Not yet known",K1588="Unknown",Q1588="Unknown",R1588="Unknown",T1588="Unknown"),"UNKNOWN TO RESOLVE",IF(AND(K1588="Yes",OR(H1588="",I1588="",M1588="",N1588="",O1588="",P1588="",P1588="None",X1588="")),"BREACH ACTION INCOMPLETE",IF(AND(OR(K1588="Yes",Q1588="Yes"),AL1588="None"),"TRIGGER NOT RECORDED — select the E.4 trigger",IF(AND(OR(AND(AL1588&lt;&gt;"",AL1588&lt;&gt;"None"),R1588="Yes"),AM1588=""),"REASSESSMENT / CONSIDERATION REF REQUIRED",IF(AND(OR(R1588="Yes",T1588="Yes"),U1588=""),"GATE LOG EVENT ID REQUIRED",IF(OR(AND(D1588&lt;&gt;"",NOT(ISNUMBER(D1588))),AND(Y1588&lt;&gt;"",NOT(ISNUMBER(Y1588))),AND(ISNUMBER(D1588),ISNUMBER(Y1588),Y1588&lt;=D1588)),"DATE CHECK — Review and Next Review must be dates, Next after Review",IF(AND(ISNUMBER(AC1588),ISNUMBER(AD1588),AD1588&gt;AC1588),"SAMPLE EXCEEDS POPULATION",IF(AND(ISNUMBER(AD1588),ISNUMBER(AK1588),AD1588&lt;AK1588),"SAMPLE BELOW TIER MINIMUM",IF(AND(AI1588&lt;&gt;"",ISNUMBER(Y1588),AO1588=""),"REVIEW TYPE REQUIRED: operational, performance or formal (§6.4.4)",IF(AND(ISNUMBER(D1588),ISNUMBER(Y1588),AI1588&lt;&gt;"",Y1588-D1588&gt;IF(AI1588="Critical",31,IF(AI1588="High",IF(OR(AO1588="Operational monitoring",AO1588="Performance review"),31,92),IF(AI1588="Medium",IF(AO1588="Operational monitoring",31,IF(AO1588="Performance review",92,366)),366)))),"NEXT REVIEW EXCEEDS TIER CADENCE",IF(OR(AP1588="",AP1588="Action-capable: raise not yet set"),"AGENTIC CADENCE RAISE NOT SET (§6.4.4; size to be set by the Council)",IF(AND(Z1588="Closed",OR(D1588="",E1588="",G1588="",H1588="",I1588="",X1588="",Y1588="",AA1588="",AB1588="",NOT(ISNUMBER(AC1588)),NOT(ISNUMBER(AD1588)),AC1588&lt;1,AD1588&lt;1,AE1588="",AG1588="",AI1588="")),"CLOSURE EVIDENCE MISSING",IF(Z1588="Closed","Closure ready for independent review","Open / review")))))))))))))))))</f>
        <v/>
      </c>
      <c r="AI1588" s="0" t="n"/>
      <c r="AJ1588" s="0">
        <f>IF(AI1588="","",IF(AO1588="Operational monitoring",IF(AI1588="Low","Routine operational monitoring by the Service Owner",IF(AI1588="Medium","Monthly","Continuous (logged at least monthly)")),IF(AO1588="Performance review",IF(AI1588="Critical","At least monthly",IF(AI1588="High","Monthly",IF(AI1588="Medium","Quarterly","Annual"))),IF(AI1588="Critical","Continuous monitoring; formal review at least monthly",IF(AI1588="High","Quarterly","Annual")))))</f>
        <v/>
      </c>
      <c r="AK1588" s="0">
        <f>IF(OR(AI1588="",NOT(ISNUMBER(AC1588))),"",IF(OR(AI1588="Critical",AI1588="High"),MIN(AC1588,MAX(30,ROUNDUP(0.05*AC1588,0))),IF(AI1588="Medium",MIN(AC1588,20),MIN(AC1588,10))))</f>
        <v/>
      </c>
      <c r="AL1588" s="0" t="n"/>
      <c r="AM1588" s="0" t="n"/>
      <c r="AN1588" s="0" t="n"/>
      <c r="AO1588" s="0" t="n"/>
      <c r="AP1588" s="0" t="n"/>
    </row>
    <row r="1589">
      <c r="A1589" s="49" t="n"/>
      <c r="B1589" s="50" t="n"/>
      <c r="C1589" s="50" t="n"/>
      <c r="D1589" s="51" t="n"/>
      <c r="E1589" s="50" t="n"/>
      <c r="F1589" s="50" t="n"/>
      <c r="G1589" s="50" t="n"/>
      <c r="H1589" s="50" t="n"/>
      <c r="I1589" s="50" t="n"/>
      <c r="J1589" s="50" t="n"/>
      <c r="K1589" s="50" t="n"/>
      <c r="L1589" s="50" t="n"/>
      <c r="M1589" s="50" t="n"/>
      <c r="N1589" s="50" t="n"/>
      <c r="O1589" s="51" t="n"/>
      <c r="P1589" s="50" t="n"/>
      <c r="Q1589" s="50" t="n"/>
      <c r="R1589" s="50" t="n"/>
      <c r="S1589" s="50" t="n"/>
      <c r="T1589" s="50" t="n"/>
      <c r="U1589" s="50" t="n"/>
      <c r="V1589" s="50" t="n"/>
      <c r="W1589" s="50" t="n"/>
      <c r="X1589" s="50" t="n"/>
      <c r="Y1589" s="51" t="n"/>
      <c r="Z1589" s="52" t="n"/>
      <c r="AA1589" s="50" t="n"/>
      <c r="AB1589" s="50" t="n"/>
      <c r="AC1589" s="61" t="n"/>
      <c r="AD1589" s="61" t="n"/>
      <c r="AE1589" s="50" t="n"/>
      <c r="AF1589" s="0" t="n"/>
      <c r="AG1589" s="0" t="n"/>
      <c r="AH1589" s="85">
        <f>IF(COUNTA(A1589:AG1589,AI1589,AL1589:AP1589)=0,"",IF(TRIM(A1589)="","AIR-ID REQUIRED",IF(OR(AND(K1589&lt;&gt;"",ISNA(MATCH(K1589,{"Yes","No","Unknown"},0))),AND(Q1589&lt;&gt;"",ISNA(MATCH(Q1589,{"Yes","No","Unknown"},0))),AND(R1589&lt;&gt;"",ISNA(MATCH(R1589,{"Yes","No","Unknown"},0))),AND(T1589&lt;&gt;"",ISNA(MATCH(T1589,{"Yes","No","Unknown"},0))),AND(J1589&lt;&gt;"",ISNA(MATCH(J1589,{"Improving","Stable","Deteriorating","New / Baseline","Not yet known"},0))),AND(Z1589&lt;&gt;"",ISNA(MATCH(Z1589,{"Open","Reviewed","Action Open","Escalated","Closed"},0))),AND(AG1589&lt;&gt;"",ISNA(MATCH(AG1589,{"UC-ID specific","Shared system baseline"},0))),AND(AI1589&lt;&gt;"",ISNA(MATCH(AI1589,{"Low","Medium","High","Critical"},0))),AND(AL1589&lt;&gt;"",COUNTIF(Lists!$A$3:$A$10,AL1589)=0),AND(AO1589&lt;&gt;"",ISNA(MATCH(AO1589,{"Operational monitoring","Performance review","Formal review"},0))),AND(AP1589&lt;&gt;"",ISNA(MATCH(AP1589,{"Raised per Monitoring and Review Plan","Not action-capable","Action-capable: raise not yet set"},0)))),"INVALID VALUE — use the dropdown list",IF(AND(AG1589="UC-ID specific",OR(AF1589="",AF1589="None")),"UC-ID REQUIRED",IF(OR(J1589="",K1589="",Q1589="",R1589="",T1589="",AL1589="",J1589="Not yet known",K1589="Unknown",Q1589="Unknown",R1589="Unknown",T1589="Unknown"),"UNKNOWN TO RESOLVE",IF(AND(K1589="Yes",OR(H1589="",I1589="",M1589="",N1589="",O1589="",P1589="",P1589="None",X1589="")),"BREACH ACTION INCOMPLETE",IF(AND(OR(K1589="Yes",Q1589="Yes"),AL1589="None"),"TRIGGER NOT RECORDED — select the E.4 trigger",IF(AND(OR(AND(AL1589&lt;&gt;"",AL1589&lt;&gt;"None"),R1589="Yes"),AM1589=""),"REASSESSMENT / CONSIDERATION REF REQUIRED",IF(AND(OR(R1589="Yes",T1589="Yes"),U1589=""),"GATE LOG EVENT ID REQUIRED",IF(OR(AND(D1589&lt;&gt;"",NOT(ISNUMBER(D1589))),AND(Y1589&lt;&gt;"",NOT(ISNUMBER(Y1589))),AND(ISNUMBER(D1589),ISNUMBER(Y1589),Y1589&lt;=D1589)),"DATE CHECK — Review and Next Review must be dates, Next after Review",IF(AND(ISNUMBER(AC1589),ISNUMBER(AD1589),AD1589&gt;AC1589),"SAMPLE EXCEEDS POPULATION",IF(AND(ISNUMBER(AD1589),ISNUMBER(AK1589),AD1589&lt;AK1589),"SAMPLE BELOW TIER MINIMUM",IF(AND(AI1589&lt;&gt;"",ISNUMBER(Y1589),AO1589=""),"REVIEW TYPE REQUIRED: operational, performance or formal (§6.4.4)",IF(AND(ISNUMBER(D1589),ISNUMBER(Y1589),AI1589&lt;&gt;"",Y1589-D1589&gt;IF(AI1589="Critical",31,IF(AI1589="High",IF(OR(AO1589="Operational monitoring",AO1589="Performance review"),31,92),IF(AI1589="Medium",IF(AO1589="Operational monitoring",31,IF(AO1589="Performance review",92,366)),366)))),"NEXT REVIEW EXCEEDS TIER CADENCE",IF(OR(AP1589="",AP1589="Action-capable: raise not yet set"),"AGENTIC CADENCE RAISE NOT SET (§6.4.4; size to be set by the Council)",IF(AND(Z1589="Closed",OR(D1589="",E1589="",G1589="",H1589="",I1589="",X1589="",Y1589="",AA1589="",AB1589="",NOT(ISNUMBER(AC1589)),NOT(ISNUMBER(AD1589)),AC1589&lt;1,AD1589&lt;1,AE1589="",AG1589="",AI1589="")),"CLOSURE EVIDENCE MISSING",IF(Z1589="Closed","Closure ready for independent review","Open / review")))))))))))))))))</f>
        <v/>
      </c>
      <c r="AI1589" s="0" t="n"/>
      <c r="AJ1589" s="0">
        <f>IF(AI1589="","",IF(AO1589="Operational monitoring",IF(AI1589="Low","Routine operational monitoring by the Service Owner",IF(AI1589="Medium","Monthly","Continuous (logged at least monthly)")),IF(AO1589="Performance review",IF(AI1589="Critical","At least monthly",IF(AI1589="High","Monthly",IF(AI1589="Medium","Quarterly","Annual"))),IF(AI1589="Critical","Continuous monitoring; formal review at least monthly",IF(AI1589="High","Quarterly","Annual")))))</f>
        <v/>
      </c>
      <c r="AK1589" s="0">
        <f>IF(OR(AI1589="",NOT(ISNUMBER(AC1589))),"",IF(OR(AI1589="Critical",AI1589="High"),MIN(AC1589,MAX(30,ROUNDUP(0.05*AC1589,0))),IF(AI1589="Medium",MIN(AC1589,20),MIN(AC1589,10))))</f>
        <v/>
      </c>
      <c r="AL1589" s="0" t="n"/>
      <c r="AM1589" s="0" t="n"/>
      <c r="AN1589" s="0" t="n"/>
      <c r="AO1589" s="0" t="n"/>
      <c r="AP1589" s="0" t="n"/>
    </row>
    <row r="1590">
      <c r="A1590" s="49" t="n"/>
      <c r="B1590" s="50" t="n"/>
      <c r="C1590" s="50" t="n"/>
      <c r="D1590" s="51" t="n"/>
      <c r="E1590" s="50" t="n"/>
      <c r="F1590" s="50" t="n"/>
      <c r="G1590" s="50" t="n"/>
      <c r="H1590" s="50" t="n"/>
      <c r="I1590" s="50" t="n"/>
      <c r="J1590" s="50" t="n"/>
      <c r="K1590" s="50" t="n"/>
      <c r="L1590" s="50" t="n"/>
      <c r="M1590" s="50" t="n"/>
      <c r="N1590" s="50" t="n"/>
      <c r="O1590" s="51" t="n"/>
      <c r="P1590" s="50" t="n"/>
      <c r="Q1590" s="50" t="n"/>
      <c r="R1590" s="50" t="n"/>
      <c r="S1590" s="50" t="n"/>
      <c r="T1590" s="50" t="n"/>
      <c r="U1590" s="50" t="n"/>
      <c r="V1590" s="50" t="n"/>
      <c r="W1590" s="50" t="n"/>
      <c r="X1590" s="50" t="n"/>
      <c r="Y1590" s="51" t="n"/>
      <c r="Z1590" s="52" t="n"/>
      <c r="AA1590" s="50" t="n"/>
      <c r="AB1590" s="50" t="n"/>
      <c r="AC1590" s="61" t="n"/>
      <c r="AD1590" s="61" t="n"/>
      <c r="AE1590" s="50" t="n"/>
      <c r="AF1590" s="0" t="n"/>
      <c r="AG1590" s="0" t="n"/>
      <c r="AH1590" s="85">
        <f>IF(COUNTA(A1590:AG1590,AI1590,AL1590:AP1590)=0,"",IF(TRIM(A1590)="","AIR-ID REQUIRED",IF(OR(AND(K1590&lt;&gt;"",ISNA(MATCH(K1590,{"Yes","No","Unknown"},0))),AND(Q1590&lt;&gt;"",ISNA(MATCH(Q1590,{"Yes","No","Unknown"},0))),AND(R1590&lt;&gt;"",ISNA(MATCH(R1590,{"Yes","No","Unknown"},0))),AND(T1590&lt;&gt;"",ISNA(MATCH(T1590,{"Yes","No","Unknown"},0))),AND(J1590&lt;&gt;"",ISNA(MATCH(J1590,{"Improving","Stable","Deteriorating","New / Baseline","Not yet known"},0))),AND(Z1590&lt;&gt;"",ISNA(MATCH(Z1590,{"Open","Reviewed","Action Open","Escalated","Closed"},0))),AND(AG1590&lt;&gt;"",ISNA(MATCH(AG1590,{"UC-ID specific","Shared system baseline"},0))),AND(AI1590&lt;&gt;"",ISNA(MATCH(AI1590,{"Low","Medium","High","Critical"},0))),AND(AL1590&lt;&gt;"",COUNTIF(Lists!$A$3:$A$10,AL1590)=0),AND(AO1590&lt;&gt;"",ISNA(MATCH(AO1590,{"Operational monitoring","Performance review","Formal review"},0))),AND(AP1590&lt;&gt;"",ISNA(MATCH(AP1590,{"Raised per Monitoring and Review Plan","Not action-capable","Action-capable: raise not yet set"},0)))),"INVALID VALUE — use the dropdown list",IF(AND(AG1590="UC-ID specific",OR(AF1590="",AF1590="None")),"UC-ID REQUIRED",IF(OR(J1590="",K1590="",Q1590="",R1590="",T1590="",AL1590="",J1590="Not yet known",K1590="Unknown",Q1590="Unknown",R1590="Unknown",T1590="Unknown"),"UNKNOWN TO RESOLVE",IF(AND(K1590="Yes",OR(H1590="",I1590="",M1590="",N1590="",O1590="",P1590="",P1590="None",X1590="")),"BREACH ACTION INCOMPLETE",IF(AND(OR(K1590="Yes",Q1590="Yes"),AL1590="None"),"TRIGGER NOT RECORDED — select the E.4 trigger",IF(AND(OR(AND(AL1590&lt;&gt;"",AL1590&lt;&gt;"None"),R1590="Yes"),AM1590=""),"REASSESSMENT / CONSIDERATION REF REQUIRED",IF(AND(OR(R1590="Yes",T1590="Yes"),U1590=""),"GATE LOG EVENT ID REQUIRED",IF(OR(AND(D1590&lt;&gt;"",NOT(ISNUMBER(D1590))),AND(Y1590&lt;&gt;"",NOT(ISNUMBER(Y1590))),AND(ISNUMBER(D1590),ISNUMBER(Y1590),Y1590&lt;=D1590)),"DATE CHECK — Review and Next Review must be dates, Next after Review",IF(AND(ISNUMBER(AC1590),ISNUMBER(AD1590),AD1590&gt;AC1590),"SAMPLE EXCEEDS POPULATION",IF(AND(ISNUMBER(AD1590),ISNUMBER(AK1590),AD1590&lt;AK1590),"SAMPLE BELOW TIER MINIMUM",IF(AND(AI1590&lt;&gt;"",ISNUMBER(Y1590),AO1590=""),"REVIEW TYPE REQUIRED: operational, performance or formal (§6.4.4)",IF(AND(ISNUMBER(D1590),ISNUMBER(Y1590),AI1590&lt;&gt;"",Y1590-D1590&gt;IF(AI1590="Critical",31,IF(AI1590="High",IF(OR(AO1590="Operational monitoring",AO1590="Performance review"),31,92),IF(AI1590="Medium",IF(AO1590="Operational monitoring",31,IF(AO1590="Performance review",92,366)),366)))),"NEXT REVIEW EXCEEDS TIER CADENCE",IF(OR(AP1590="",AP1590="Action-capable: raise not yet set"),"AGENTIC CADENCE RAISE NOT SET (§6.4.4; size to be set by the Council)",IF(AND(Z1590="Closed",OR(D1590="",E1590="",G1590="",H1590="",I1590="",X1590="",Y1590="",AA1590="",AB1590="",NOT(ISNUMBER(AC1590)),NOT(ISNUMBER(AD1590)),AC1590&lt;1,AD1590&lt;1,AE1590="",AG1590="",AI1590="")),"CLOSURE EVIDENCE MISSING",IF(Z1590="Closed","Closure ready for independent review","Open / review")))))))))))))))))</f>
        <v/>
      </c>
      <c r="AI1590" s="0" t="n"/>
      <c r="AJ1590" s="0">
        <f>IF(AI1590="","",IF(AO1590="Operational monitoring",IF(AI1590="Low","Routine operational monitoring by the Service Owner",IF(AI1590="Medium","Monthly","Continuous (logged at least monthly)")),IF(AO1590="Performance review",IF(AI1590="Critical","At least monthly",IF(AI1590="High","Monthly",IF(AI1590="Medium","Quarterly","Annual"))),IF(AI1590="Critical","Continuous monitoring; formal review at least monthly",IF(AI1590="High","Quarterly","Annual")))))</f>
        <v/>
      </c>
      <c r="AK1590" s="0">
        <f>IF(OR(AI1590="",NOT(ISNUMBER(AC1590))),"",IF(OR(AI1590="Critical",AI1590="High"),MIN(AC1590,MAX(30,ROUNDUP(0.05*AC1590,0))),IF(AI1590="Medium",MIN(AC1590,20),MIN(AC1590,10))))</f>
        <v/>
      </c>
      <c r="AL1590" s="0" t="n"/>
      <c r="AM1590" s="0" t="n"/>
      <c r="AN1590" s="0" t="n"/>
      <c r="AO1590" s="0" t="n"/>
      <c r="AP1590" s="0" t="n"/>
    </row>
    <row r="1591">
      <c r="A1591" s="49" t="n"/>
      <c r="B1591" s="50" t="n"/>
      <c r="C1591" s="50" t="n"/>
      <c r="D1591" s="51" t="n"/>
      <c r="E1591" s="50" t="n"/>
      <c r="F1591" s="50" t="n"/>
      <c r="G1591" s="50" t="n"/>
      <c r="H1591" s="50" t="n"/>
      <c r="I1591" s="50" t="n"/>
      <c r="J1591" s="50" t="n"/>
      <c r="K1591" s="50" t="n"/>
      <c r="L1591" s="50" t="n"/>
      <c r="M1591" s="50" t="n"/>
      <c r="N1591" s="50" t="n"/>
      <c r="O1591" s="51" t="n"/>
      <c r="P1591" s="50" t="n"/>
      <c r="Q1591" s="50" t="n"/>
      <c r="R1591" s="50" t="n"/>
      <c r="S1591" s="50" t="n"/>
      <c r="T1591" s="50" t="n"/>
      <c r="U1591" s="50" t="n"/>
      <c r="V1591" s="50" t="n"/>
      <c r="W1591" s="50" t="n"/>
      <c r="X1591" s="50" t="n"/>
      <c r="Y1591" s="51" t="n"/>
      <c r="Z1591" s="52" t="n"/>
      <c r="AA1591" s="50" t="n"/>
      <c r="AB1591" s="50" t="n"/>
      <c r="AC1591" s="61" t="n"/>
      <c r="AD1591" s="61" t="n"/>
      <c r="AE1591" s="50" t="n"/>
      <c r="AF1591" s="0" t="n"/>
      <c r="AG1591" s="0" t="n"/>
      <c r="AH1591" s="85">
        <f>IF(COUNTA(A1591:AG1591,AI1591,AL1591:AP1591)=0,"",IF(TRIM(A1591)="","AIR-ID REQUIRED",IF(OR(AND(K1591&lt;&gt;"",ISNA(MATCH(K1591,{"Yes","No","Unknown"},0))),AND(Q1591&lt;&gt;"",ISNA(MATCH(Q1591,{"Yes","No","Unknown"},0))),AND(R1591&lt;&gt;"",ISNA(MATCH(R1591,{"Yes","No","Unknown"},0))),AND(T1591&lt;&gt;"",ISNA(MATCH(T1591,{"Yes","No","Unknown"},0))),AND(J1591&lt;&gt;"",ISNA(MATCH(J1591,{"Improving","Stable","Deteriorating","New / Baseline","Not yet known"},0))),AND(Z1591&lt;&gt;"",ISNA(MATCH(Z1591,{"Open","Reviewed","Action Open","Escalated","Closed"},0))),AND(AG1591&lt;&gt;"",ISNA(MATCH(AG1591,{"UC-ID specific","Shared system baseline"},0))),AND(AI1591&lt;&gt;"",ISNA(MATCH(AI1591,{"Low","Medium","High","Critical"},0))),AND(AL1591&lt;&gt;"",COUNTIF(Lists!$A$3:$A$10,AL1591)=0),AND(AO1591&lt;&gt;"",ISNA(MATCH(AO1591,{"Operational monitoring","Performance review","Formal review"},0))),AND(AP1591&lt;&gt;"",ISNA(MATCH(AP1591,{"Raised per Monitoring and Review Plan","Not action-capable","Action-capable: raise not yet set"},0)))),"INVALID VALUE — use the dropdown list",IF(AND(AG1591="UC-ID specific",OR(AF1591="",AF1591="None")),"UC-ID REQUIRED",IF(OR(J1591="",K1591="",Q1591="",R1591="",T1591="",AL1591="",J1591="Not yet known",K1591="Unknown",Q1591="Unknown",R1591="Unknown",T1591="Unknown"),"UNKNOWN TO RESOLVE",IF(AND(K1591="Yes",OR(H1591="",I1591="",M1591="",N1591="",O1591="",P1591="",P1591="None",X1591="")),"BREACH ACTION INCOMPLETE",IF(AND(OR(K1591="Yes",Q1591="Yes"),AL1591="None"),"TRIGGER NOT RECORDED — select the E.4 trigger",IF(AND(OR(AND(AL1591&lt;&gt;"",AL1591&lt;&gt;"None"),R1591="Yes"),AM1591=""),"REASSESSMENT / CONSIDERATION REF REQUIRED",IF(AND(OR(R1591="Yes",T1591="Yes"),U1591=""),"GATE LOG EVENT ID REQUIRED",IF(OR(AND(D1591&lt;&gt;"",NOT(ISNUMBER(D1591))),AND(Y1591&lt;&gt;"",NOT(ISNUMBER(Y1591))),AND(ISNUMBER(D1591),ISNUMBER(Y1591),Y1591&lt;=D1591)),"DATE CHECK — Review and Next Review must be dates, Next after Review",IF(AND(ISNUMBER(AC1591),ISNUMBER(AD1591),AD1591&gt;AC1591),"SAMPLE EXCEEDS POPULATION",IF(AND(ISNUMBER(AD1591),ISNUMBER(AK1591),AD1591&lt;AK1591),"SAMPLE BELOW TIER MINIMUM",IF(AND(AI1591&lt;&gt;"",ISNUMBER(Y1591),AO1591=""),"REVIEW TYPE REQUIRED: operational, performance or formal (§6.4.4)",IF(AND(ISNUMBER(D1591),ISNUMBER(Y1591),AI1591&lt;&gt;"",Y1591-D1591&gt;IF(AI1591="Critical",31,IF(AI1591="High",IF(OR(AO1591="Operational monitoring",AO1591="Performance review"),31,92),IF(AI1591="Medium",IF(AO1591="Operational monitoring",31,IF(AO1591="Performance review",92,366)),366)))),"NEXT REVIEW EXCEEDS TIER CADENCE",IF(OR(AP1591="",AP1591="Action-capable: raise not yet set"),"AGENTIC CADENCE RAISE NOT SET (§6.4.4; size to be set by the Council)",IF(AND(Z1591="Closed",OR(D1591="",E1591="",G1591="",H1591="",I1591="",X1591="",Y1591="",AA1591="",AB1591="",NOT(ISNUMBER(AC1591)),NOT(ISNUMBER(AD1591)),AC1591&lt;1,AD1591&lt;1,AE1591="",AG1591="",AI1591="")),"CLOSURE EVIDENCE MISSING",IF(Z1591="Closed","Closure ready for independent review","Open / review")))))))))))))))))</f>
        <v/>
      </c>
      <c r="AI1591" s="0" t="n"/>
      <c r="AJ1591" s="0">
        <f>IF(AI1591="","",IF(AO1591="Operational monitoring",IF(AI1591="Low","Routine operational monitoring by the Service Owner",IF(AI1591="Medium","Monthly","Continuous (logged at least monthly)")),IF(AO1591="Performance review",IF(AI1591="Critical","At least monthly",IF(AI1591="High","Monthly",IF(AI1591="Medium","Quarterly","Annual"))),IF(AI1591="Critical","Continuous monitoring; formal review at least monthly",IF(AI1591="High","Quarterly","Annual")))))</f>
        <v/>
      </c>
      <c r="AK1591" s="0">
        <f>IF(OR(AI1591="",NOT(ISNUMBER(AC1591))),"",IF(OR(AI1591="Critical",AI1591="High"),MIN(AC1591,MAX(30,ROUNDUP(0.05*AC1591,0))),IF(AI1591="Medium",MIN(AC1591,20),MIN(AC1591,10))))</f>
        <v/>
      </c>
      <c r="AL1591" s="0" t="n"/>
      <c r="AM1591" s="0" t="n"/>
      <c r="AN1591" s="0" t="n"/>
      <c r="AO1591" s="0" t="n"/>
      <c r="AP1591" s="0" t="n"/>
    </row>
    <row r="1592">
      <c r="A1592" s="49" t="n"/>
      <c r="B1592" s="50" t="n"/>
      <c r="C1592" s="50" t="n"/>
      <c r="D1592" s="51" t="n"/>
      <c r="E1592" s="50" t="n"/>
      <c r="F1592" s="50" t="n"/>
      <c r="G1592" s="50" t="n"/>
      <c r="H1592" s="50" t="n"/>
      <c r="I1592" s="50" t="n"/>
      <c r="J1592" s="50" t="n"/>
      <c r="K1592" s="50" t="n"/>
      <c r="L1592" s="50" t="n"/>
      <c r="M1592" s="50" t="n"/>
      <c r="N1592" s="50" t="n"/>
      <c r="O1592" s="51" t="n"/>
      <c r="P1592" s="50" t="n"/>
      <c r="Q1592" s="50" t="n"/>
      <c r="R1592" s="50" t="n"/>
      <c r="S1592" s="50" t="n"/>
      <c r="T1592" s="50" t="n"/>
      <c r="U1592" s="50" t="n"/>
      <c r="V1592" s="50" t="n"/>
      <c r="W1592" s="50" t="n"/>
      <c r="X1592" s="50" t="n"/>
      <c r="Y1592" s="51" t="n"/>
      <c r="Z1592" s="52" t="n"/>
      <c r="AA1592" s="50" t="n"/>
      <c r="AB1592" s="50" t="n"/>
      <c r="AC1592" s="61" t="n"/>
      <c r="AD1592" s="61" t="n"/>
      <c r="AE1592" s="50" t="n"/>
      <c r="AF1592" s="0" t="n"/>
      <c r="AG1592" s="0" t="n"/>
      <c r="AH1592" s="85">
        <f>IF(COUNTA(A1592:AG1592,AI1592,AL1592:AP1592)=0,"",IF(TRIM(A1592)="","AIR-ID REQUIRED",IF(OR(AND(K1592&lt;&gt;"",ISNA(MATCH(K1592,{"Yes","No","Unknown"},0))),AND(Q1592&lt;&gt;"",ISNA(MATCH(Q1592,{"Yes","No","Unknown"},0))),AND(R1592&lt;&gt;"",ISNA(MATCH(R1592,{"Yes","No","Unknown"},0))),AND(T1592&lt;&gt;"",ISNA(MATCH(T1592,{"Yes","No","Unknown"},0))),AND(J1592&lt;&gt;"",ISNA(MATCH(J1592,{"Improving","Stable","Deteriorating","New / Baseline","Not yet known"},0))),AND(Z1592&lt;&gt;"",ISNA(MATCH(Z1592,{"Open","Reviewed","Action Open","Escalated","Closed"},0))),AND(AG1592&lt;&gt;"",ISNA(MATCH(AG1592,{"UC-ID specific","Shared system baseline"},0))),AND(AI1592&lt;&gt;"",ISNA(MATCH(AI1592,{"Low","Medium","High","Critical"},0))),AND(AL1592&lt;&gt;"",COUNTIF(Lists!$A$3:$A$10,AL1592)=0),AND(AO1592&lt;&gt;"",ISNA(MATCH(AO1592,{"Operational monitoring","Performance review","Formal review"},0))),AND(AP1592&lt;&gt;"",ISNA(MATCH(AP1592,{"Raised per Monitoring and Review Plan","Not action-capable","Action-capable: raise not yet set"},0)))),"INVALID VALUE — use the dropdown list",IF(AND(AG1592="UC-ID specific",OR(AF1592="",AF1592="None")),"UC-ID REQUIRED",IF(OR(J1592="",K1592="",Q1592="",R1592="",T1592="",AL1592="",J1592="Not yet known",K1592="Unknown",Q1592="Unknown",R1592="Unknown",T1592="Unknown"),"UNKNOWN TO RESOLVE",IF(AND(K1592="Yes",OR(H1592="",I1592="",M1592="",N1592="",O1592="",P1592="",P1592="None",X1592="")),"BREACH ACTION INCOMPLETE",IF(AND(OR(K1592="Yes",Q1592="Yes"),AL1592="None"),"TRIGGER NOT RECORDED — select the E.4 trigger",IF(AND(OR(AND(AL1592&lt;&gt;"",AL1592&lt;&gt;"None"),R1592="Yes"),AM1592=""),"REASSESSMENT / CONSIDERATION REF REQUIRED",IF(AND(OR(R1592="Yes",T1592="Yes"),U1592=""),"GATE LOG EVENT ID REQUIRED",IF(OR(AND(D1592&lt;&gt;"",NOT(ISNUMBER(D1592))),AND(Y1592&lt;&gt;"",NOT(ISNUMBER(Y1592))),AND(ISNUMBER(D1592),ISNUMBER(Y1592),Y1592&lt;=D1592)),"DATE CHECK — Review and Next Review must be dates, Next after Review",IF(AND(ISNUMBER(AC1592),ISNUMBER(AD1592),AD1592&gt;AC1592),"SAMPLE EXCEEDS POPULATION",IF(AND(ISNUMBER(AD1592),ISNUMBER(AK1592),AD1592&lt;AK1592),"SAMPLE BELOW TIER MINIMUM",IF(AND(AI1592&lt;&gt;"",ISNUMBER(Y1592),AO1592=""),"REVIEW TYPE REQUIRED: operational, performance or formal (§6.4.4)",IF(AND(ISNUMBER(D1592),ISNUMBER(Y1592),AI1592&lt;&gt;"",Y1592-D1592&gt;IF(AI1592="Critical",31,IF(AI1592="High",IF(OR(AO1592="Operational monitoring",AO1592="Performance review"),31,92),IF(AI1592="Medium",IF(AO1592="Operational monitoring",31,IF(AO1592="Performance review",92,366)),366)))),"NEXT REVIEW EXCEEDS TIER CADENCE",IF(OR(AP1592="",AP1592="Action-capable: raise not yet set"),"AGENTIC CADENCE RAISE NOT SET (§6.4.4; size to be set by the Council)",IF(AND(Z1592="Closed",OR(D1592="",E1592="",G1592="",H1592="",I1592="",X1592="",Y1592="",AA1592="",AB1592="",NOT(ISNUMBER(AC1592)),NOT(ISNUMBER(AD1592)),AC1592&lt;1,AD1592&lt;1,AE1592="",AG1592="",AI1592="")),"CLOSURE EVIDENCE MISSING",IF(Z1592="Closed","Closure ready for independent review","Open / review")))))))))))))))))</f>
        <v/>
      </c>
      <c r="AI1592" s="0" t="n"/>
      <c r="AJ1592" s="0">
        <f>IF(AI1592="","",IF(AO1592="Operational monitoring",IF(AI1592="Low","Routine operational monitoring by the Service Owner",IF(AI1592="Medium","Monthly","Continuous (logged at least monthly)")),IF(AO1592="Performance review",IF(AI1592="Critical","At least monthly",IF(AI1592="High","Monthly",IF(AI1592="Medium","Quarterly","Annual"))),IF(AI1592="Critical","Continuous monitoring; formal review at least monthly",IF(AI1592="High","Quarterly","Annual")))))</f>
        <v/>
      </c>
      <c r="AK1592" s="0">
        <f>IF(OR(AI1592="",NOT(ISNUMBER(AC1592))),"",IF(OR(AI1592="Critical",AI1592="High"),MIN(AC1592,MAX(30,ROUNDUP(0.05*AC1592,0))),IF(AI1592="Medium",MIN(AC1592,20),MIN(AC1592,10))))</f>
        <v/>
      </c>
      <c r="AL1592" s="0" t="n"/>
      <c r="AM1592" s="0" t="n"/>
      <c r="AN1592" s="0" t="n"/>
      <c r="AO1592" s="0" t="n"/>
      <c r="AP1592" s="0" t="n"/>
    </row>
    <row r="1593">
      <c r="A1593" s="49" t="n"/>
      <c r="B1593" s="50" t="n"/>
      <c r="C1593" s="50" t="n"/>
      <c r="D1593" s="51" t="n"/>
      <c r="E1593" s="50" t="n"/>
      <c r="F1593" s="50" t="n"/>
      <c r="G1593" s="50" t="n"/>
      <c r="H1593" s="50" t="n"/>
      <c r="I1593" s="50" t="n"/>
      <c r="J1593" s="50" t="n"/>
      <c r="K1593" s="50" t="n"/>
      <c r="L1593" s="50" t="n"/>
      <c r="M1593" s="50" t="n"/>
      <c r="N1593" s="50" t="n"/>
      <c r="O1593" s="51" t="n"/>
      <c r="P1593" s="50" t="n"/>
      <c r="Q1593" s="50" t="n"/>
      <c r="R1593" s="50" t="n"/>
      <c r="S1593" s="50" t="n"/>
      <c r="T1593" s="50" t="n"/>
      <c r="U1593" s="50" t="n"/>
      <c r="V1593" s="50" t="n"/>
      <c r="W1593" s="50" t="n"/>
      <c r="X1593" s="50" t="n"/>
      <c r="Y1593" s="51" t="n"/>
      <c r="Z1593" s="52" t="n"/>
      <c r="AA1593" s="50" t="n"/>
      <c r="AB1593" s="50" t="n"/>
      <c r="AC1593" s="61" t="n"/>
      <c r="AD1593" s="61" t="n"/>
      <c r="AE1593" s="50" t="n"/>
      <c r="AF1593" s="0" t="n"/>
      <c r="AG1593" s="0" t="n"/>
      <c r="AH1593" s="85">
        <f>IF(COUNTA(A1593:AG1593,AI1593,AL1593:AP1593)=0,"",IF(TRIM(A1593)="","AIR-ID REQUIRED",IF(OR(AND(K1593&lt;&gt;"",ISNA(MATCH(K1593,{"Yes","No","Unknown"},0))),AND(Q1593&lt;&gt;"",ISNA(MATCH(Q1593,{"Yes","No","Unknown"},0))),AND(R1593&lt;&gt;"",ISNA(MATCH(R1593,{"Yes","No","Unknown"},0))),AND(T1593&lt;&gt;"",ISNA(MATCH(T1593,{"Yes","No","Unknown"},0))),AND(J1593&lt;&gt;"",ISNA(MATCH(J1593,{"Improving","Stable","Deteriorating","New / Baseline","Not yet known"},0))),AND(Z1593&lt;&gt;"",ISNA(MATCH(Z1593,{"Open","Reviewed","Action Open","Escalated","Closed"},0))),AND(AG1593&lt;&gt;"",ISNA(MATCH(AG1593,{"UC-ID specific","Shared system baseline"},0))),AND(AI1593&lt;&gt;"",ISNA(MATCH(AI1593,{"Low","Medium","High","Critical"},0))),AND(AL1593&lt;&gt;"",COUNTIF(Lists!$A$3:$A$10,AL1593)=0),AND(AO1593&lt;&gt;"",ISNA(MATCH(AO1593,{"Operational monitoring","Performance review","Formal review"},0))),AND(AP1593&lt;&gt;"",ISNA(MATCH(AP1593,{"Raised per Monitoring and Review Plan","Not action-capable","Action-capable: raise not yet set"},0)))),"INVALID VALUE — use the dropdown list",IF(AND(AG1593="UC-ID specific",OR(AF1593="",AF1593="None")),"UC-ID REQUIRED",IF(OR(J1593="",K1593="",Q1593="",R1593="",T1593="",AL1593="",J1593="Not yet known",K1593="Unknown",Q1593="Unknown",R1593="Unknown",T1593="Unknown"),"UNKNOWN TO RESOLVE",IF(AND(K1593="Yes",OR(H1593="",I1593="",M1593="",N1593="",O1593="",P1593="",P1593="None",X1593="")),"BREACH ACTION INCOMPLETE",IF(AND(OR(K1593="Yes",Q1593="Yes"),AL1593="None"),"TRIGGER NOT RECORDED — select the E.4 trigger",IF(AND(OR(AND(AL1593&lt;&gt;"",AL1593&lt;&gt;"None"),R1593="Yes"),AM1593=""),"REASSESSMENT / CONSIDERATION REF REQUIRED",IF(AND(OR(R1593="Yes",T1593="Yes"),U1593=""),"GATE LOG EVENT ID REQUIRED",IF(OR(AND(D1593&lt;&gt;"",NOT(ISNUMBER(D1593))),AND(Y1593&lt;&gt;"",NOT(ISNUMBER(Y1593))),AND(ISNUMBER(D1593),ISNUMBER(Y1593),Y1593&lt;=D1593)),"DATE CHECK — Review and Next Review must be dates, Next after Review",IF(AND(ISNUMBER(AC1593),ISNUMBER(AD1593),AD1593&gt;AC1593),"SAMPLE EXCEEDS POPULATION",IF(AND(ISNUMBER(AD1593),ISNUMBER(AK1593),AD1593&lt;AK1593),"SAMPLE BELOW TIER MINIMUM",IF(AND(AI1593&lt;&gt;"",ISNUMBER(Y1593),AO1593=""),"REVIEW TYPE REQUIRED: operational, performance or formal (§6.4.4)",IF(AND(ISNUMBER(D1593),ISNUMBER(Y1593),AI1593&lt;&gt;"",Y1593-D1593&gt;IF(AI1593="Critical",31,IF(AI1593="High",IF(OR(AO1593="Operational monitoring",AO1593="Performance review"),31,92),IF(AI1593="Medium",IF(AO1593="Operational monitoring",31,IF(AO1593="Performance review",92,366)),366)))),"NEXT REVIEW EXCEEDS TIER CADENCE",IF(OR(AP1593="",AP1593="Action-capable: raise not yet set"),"AGENTIC CADENCE RAISE NOT SET (§6.4.4; size to be set by the Council)",IF(AND(Z1593="Closed",OR(D1593="",E1593="",G1593="",H1593="",I1593="",X1593="",Y1593="",AA1593="",AB1593="",NOT(ISNUMBER(AC1593)),NOT(ISNUMBER(AD1593)),AC1593&lt;1,AD1593&lt;1,AE1593="",AG1593="",AI1593="")),"CLOSURE EVIDENCE MISSING",IF(Z1593="Closed","Closure ready for independent review","Open / review")))))))))))))))))</f>
        <v/>
      </c>
      <c r="AI1593" s="0" t="n"/>
      <c r="AJ1593" s="0">
        <f>IF(AI1593="","",IF(AO1593="Operational monitoring",IF(AI1593="Low","Routine operational monitoring by the Service Owner",IF(AI1593="Medium","Monthly","Continuous (logged at least monthly)")),IF(AO1593="Performance review",IF(AI1593="Critical","At least monthly",IF(AI1593="High","Monthly",IF(AI1593="Medium","Quarterly","Annual"))),IF(AI1593="Critical","Continuous monitoring; formal review at least monthly",IF(AI1593="High","Quarterly","Annual")))))</f>
        <v/>
      </c>
      <c r="AK1593" s="0">
        <f>IF(OR(AI1593="",NOT(ISNUMBER(AC1593))),"",IF(OR(AI1593="Critical",AI1593="High"),MIN(AC1593,MAX(30,ROUNDUP(0.05*AC1593,0))),IF(AI1593="Medium",MIN(AC1593,20),MIN(AC1593,10))))</f>
        <v/>
      </c>
      <c r="AL1593" s="0" t="n"/>
      <c r="AM1593" s="0" t="n"/>
      <c r="AN1593" s="0" t="n"/>
      <c r="AO1593" s="0" t="n"/>
      <c r="AP1593" s="0" t="n"/>
    </row>
    <row r="1594">
      <c r="A1594" s="49" t="n"/>
      <c r="B1594" s="50" t="n"/>
      <c r="C1594" s="50" t="n"/>
      <c r="D1594" s="51" t="n"/>
      <c r="E1594" s="50" t="n"/>
      <c r="F1594" s="50" t="n"/>
      <c r="G1594" s="50" t="n"/>
      <c r="H1594" s="50" t="n"/>
      <c r="I1594" s="50" t="n"/>
      <c r="J1594" s="50" t="n"/>
      <c r="K1594" s="50" t="n"/>
      <c r="L1594" s="50" t="n"/>
      <c r="M1594" s="50" t="n"/>
      <c r="N1594" s="50" t="n"/>
      <c r="O1594" s="51" t="n"/>
      <c r="P1594" s="50" t="n"/>
      <c r="Q1594" s="50" t="n"/>
      <c r="R1594" s="50" t="n"/>
      <c r="S1594" s="50" t="n"/>
      <c r="T1594" s="50" t="n"/>
      <c r="U1594" s="50" t="n"/>
      <c r="V1594" s="50" t="n"/>
      <c r="W1594" s="50" t="n"/>
      <c r="X1594" s="50" t="n"/>
      <c r="Y1594" s="51" t="n"/>
      <c r="Z1594" s="52" t="n"/>
      <c r="AA1594" s="50" t="n"/>
      <c r="AB1594" s="50" t="n"/>
      <c r="AC1594" s="61" t="n"/>
      <c r="AD1594" s="61" t="n"/>
      <c r="AE1594" s="50" t="n"/>
      <c r="AF1594" s="0" t="n"/>
      <c r="AG1594" s="0" t="n"/>
      <c r="AH1594" s="85">
        <f>IF(COUNTA(A1594:AG1594,AI1594,AL1594:AP1594)=0,"",IF(TRIM(A1594)="","AIR-ID REQUIRED",IF(OR(AND(K1594&lt;&gt;"",ISNA(MATCH(K1594,{"Yes","No","Unknown"},0))),AND(Q1594&lt;&gt;"",ISNA(MATCH(Q1594,{"Yes","No","Unknown"},0))),AND(R1594&lt;&gt;"",ISNA(MATCH(R1594,{"Yes","No","Unknown"},0))),AND(T1594&lt;&gt;"",ISNA(MATCH(T1594,{"Yes","No","Unknown"},0))),AND(J1594&lt;&gt;"",ISNA(MATCH(J1594,{"Improving","Stable","Deteriorating","New / Baseline","Not yet known"},0))),AND(Z1594&lt;&gt;"",ISNA(MATCH(Z1594,{"Open","Reviewed","Action Open","Escalated","Closed"},0))),AND(AG1594&lt;&gt;"",ISNA(MATCH(AG1594,{"UC-ID specific","Shared system baseline"},0))),AND(AI1594&lt;&gt;"",ISNA(MATCH(AI1594,{"Low","Medium","High","Critical"},0))),AND(AL1594&lt;&gt;"",COUNTIF(Lists!$A$3:$A$10,AL1594)=0),AND(AO1594&lt;&gt;"",ISNA(MATCH(AO1594,{"Operational monitoring","Performance review","Formal review"},0))),AND(AP1594&lt;&gt;"",ISNA(MATCH(AP1594,{"Raised per Monitoring and Review Plan","Not action-capable","Action-capable: raise not yet set"},0)))),"INVALID VALUE — use the dropdown list",IF(AND(AG1594="UC-ID specific",OR(AF1594="",AF1594="None")),"UC-ID REQUIRED",IF(OR(J1594="",K1594="",Q1594="",R1594="",T1594="",AL1594="",J1594="Not yet known",K1594="Unknown",Q1594="Unknown",R1594="Unknown",T1594="Unknown"),"UNKNOWN TO RESOLVE",IF(AND(K1594="Yes",OR(H1594="",I1594="",M1594="",N1594="",O1594="",P1594="",P1594="None",X1594="")),"BREACH ACTION INCOMPLETE",IF(AND(OR(K1594="Yes",Q1594="Yes"),AL1594="None"),"TRIGGER NOT RECORDED — select the E.4 trigger",IF(AND(OR(AND(AL1594&lt;&gt;"",AL1594&lt;&gt;"None"),R1594="Yes"),AM1594=""),"REASSESSMENT / CONSIDERATION REF REQUIRED",IF(AND(OR(R1594="Yes",T1594="Yes"),U1594=""),"GATE LOG EVENT ID REQUIRED",IF(OR(AND(D1594&lt;&gt;"",NOT(ISNUMBER(D1594))),AND(Y1594&lt;&gt;"",NOT(ISNUMBER(Y1594))),AND(ISNUMBER(D1594),ISNUMBER(Y1594),Y1594&lt;=D1594)),"DATE CHECK — Review and Next Review must be dates, Next after Review",IF(AND(ISNUMBER(AC1594),ISNUMBER(AD1594),AD1594&gt;AC1594),"SAMPLE EXCEEDS POPULATION",IF(AND(ISNUMBER(AD1594),ISNUMBER(AK1594),AD1594&lt;AK1594),"SAMPLE BELOW TIER MINIMUM",IF(AND(AI1594&lt;&gt;"",ISNUMBER(Y1594),AO1594=""),"REVIEW TYPE REQUIRED: operational, performance or formal (§6.4.4)",IF(AND(ISNUMBER(D1594),ISNUMBER(Y1594),AI1594&lt;&gt;"",Y1594-D1594&gt;IF(AI1594="Critical",31,IF(AI1594="High",IF(OR(AO1594="Operational monitoring",AO1594="Performance review"),31,92),IF(AI1594="Medium",IF(AO1594="Operational monitoring",31,IF(AO1594="Performance review",92,366)),366)))),"NEXT REVIEW EXCEEDS TIER CADENCE",IF(OR(AP1594="",AP1594="Action-capable: raise not yet set"),"AGENTIC CADENCE RAISE NOT SET (§6.4.4; size to be set by the Council)",IF(AND(Z1594="Closed",OR(D1594="",E1594="",G1594="",H1594="",I1594="",X1594="",Y1594="",AA1594="",AB1594="",NOT(ISNUMBER(AC1594)),NOT(ISNUMBER(AD1594)),AC1594&lt;1,AD1594&lt;1,AE1594="",AG1594="",AI1594="")),"CLOSURE EVIDENCE MISSING",IF(Z1594="Closed","Closure ready for independent review","Open / review")))))))))))))))))</f>
        <v/>
      </c>
      <c r="AI1594" s="0" t="n"/>
      <c r="AJ1594" s="0">
        <f>IF(AI1594="","",IF(AO1594="Operational monitoring",IF(AI1594="Low","Routine operational monitoring by the Service Owner",IF(AI1594="Medium","Monthly","Continuous (logged at least monthly)")),IF(AO1594="Performance review",IF(AI1594="Critical","At least monthly",IF(AI1594="High","Monthly",IF(AI1594="Medium","Quarterly","Annual"))),IF(AI1594="Critical","Continuous monitoring; formal review at least monthly",IF(AI1594="High","Quarterly","Annual")))))</f>
        <v/>
      </c>
      <c r="AK1594" s="0">
        <f>IF(OR(AI1594="",NOT(ISNUMBER(AC1594))),"",IF(OR(AI1594="Critical",AI1594="High"),MIN(AC1594,MAX(30,ROUNDUP(0.05*AC1594,0))),IF(AI1594="Medium",MIN(AC1594,20),MIN(AC1594,10))))</f>
        <v/>
      </c>
      <c r="AL1594" s="0" t="n"/>
      <c r="AM1594" s="0" t="n"/>
      <c r="AN1594" s="0" t="n"/>
      <c r="AO1594" s="0" t="n"/>
      <c r="AP1594" s="0" t="n"/>
    </row>
    <row r="1595">
      <c r="A1595" s="49" t="n"/>
      <c r="B1595" s="50" t="n"/>
      <c r="C1595" s="50" t="n"/>
      <c r="D1595" s="51" t="n"/>
      <c r="E1595" s="50" t="n"/>
      <c r="F1595" s="50" t="n"/>
      <c r="G1595" s="50" t="n"/>
      <c r="H1595" s="50" t="n"/>
      <c r="I1595" s="50" t="n"/>
      <c r="J1595" s="50" t="n"/>
      <c r="K1595" s="50" t="n"/>
      <c r="L1595" s="50" t="n"/>
      <c r="M1595" s="50" t="n"/>
      <c r="N1595" s="50" t="n"/>
      <c r="O1595" s="51" t="n"/>
      <c r="P1595" s="50" t="n"/>
      <c r="Q1595" s="50" t="n"/>
      <c r="R1595" s="50" t="n"/>
      <c r="S1595" s="50" t="n"/>
      <c r="T1595" s="50" t="n"/>
      <c r="U1595" s="50" t="n"/>
      <c r="V1595" s="50" t="n"/>
      <c r="W1595" s="50" t="n"/>
      <c r="X1595" s="50" t="n"/>
      <c r="Y1595" s="51" t="n"/>
      <c r="Z1595" s="52" t="n"/>
      <c r="AA1595" s="50" t="n"/>
      <c r="AB1595" s="50" t="n"/>
      <c r="AC1595" s="61" t="n"/>
      <c r="AD1595" s="61" t="n"/>
      <c r="AE1595" s="50" t="n"/>
      <c r="AF1595" s="0" t="n"/>
      <c r="AG1595" s="0" t="n"/>
      <c r="AH1595" s="85">
        <f>IF(COUNTA(A1595:AG1595,AI1595,AL1595:AP1595)=0,"",IF(TRIM(A1595)="","AIR-ID REQUIRED",IF(OR(AND(K1595&lt;&gt;"",ISNA(MATCH(K1595,{"Yes","No","Unknown"},0))),AND(Q1595&lt;&gt;"",ISNA(MATCH(Q1595,{"Yes","No","Unknown"},0))),AND(R1595&lt;&gt;"",ISNA(MATCH(R1595,{"Yes","No","Unknown"},0))),AND(T1595&lt;&gt;"",ISNA(MATCH(T1595,{"Yes","No","Unknown"},0))),AND(J1595&lt;&gt;"",ISNA(MATCH(J1595,{"Improving","Stable","Deteriorating","New / Baseline","Not yet known"},0))),AND(Z1595&lt;&gt;"",ISNA(MATCH(Z1595,{"Open","Reviewed","Action Open","Escalated","Closed"},0))),AND(AG1595&lt;&gt;"",ISNA(MATCH(AG1595,{"UC-ID specific","Shared system baseline"},0))),AND(AI1595&lt;&gt;"",ISNA(MATCH(AI1595,{"Low","Medium","High","Critical"},0))),AND(AL1595&lt;&gt;"",COUNTIF(Lists!$A$3:$A$10,AL1595)=0),AND(AO1595&lt;&gt;"",ISNA(MATCH(AO1595,{"Operational monitoring","Performance review","Formal review"},0))),AND(AP1595&lt;&gt;"",ISNA(MATCH(AP1595,{"Raised per Monitoring and Review Plan","Not action-capable","Action-capable: raise not yet set"},0)))),"INVALID VALUE — use the dropdown list",IF(AND(AG1595="UC-ID specific",OR(AF1595="",AF1595="None")),"UC-ID REQUIRED",IF(OR(J1595="",K1595="",Q1595="",R1595="",T1595="",AL1595="",J1595="Not yet known",K1595="Unknown",Q1595="Unknown",R1595="Unknown",T1595="Unknown"),"UNKNOWN TO RESOLVE",IF(AND(K1595="Yes",OR(H1595="",I1595="",M1595="",N1595="",O1595="",P1595="",P1595="None",X1595="")),"BREACH ACTION INCOMPLETE",IF(AND(OR(K1595="Yes",Q1595="Yes"),AL1595="None"),"TRIGGER NOT RECORDED — select the E.4 trigger",IF(AND(OR(AND(AL1595&lt;&gt;"",AL1595&lt;&gt;"None"),R1595="Yes"),AM1595=""),"REASSESSMENT / CONSIDERATION REF REQUIRED",IF(AND(OR(R1595="Yes",T1595="Yes"),U1595=""),"GATE LOG EVENT ID REQUIRED",IF(OR(AND(D1595&lt;&gt;"",NOT(ISNUMBER(D1595))),AND(Y1595&lt;&gt;"",NOT(ISNUMBER(Y1595))),AND(ISNUMBER(D1595),ISNUMBER(Y1595),Y1595&lt;=D1595)),"DATE CHECK — Review and Next Review must be dates, Next after Review",IF(AND(ISNUMBER(AC1595),ISNUMBER(AD1595),AD1595&gt;AC1595),"SAMPLE EXCEEDS POPULATION",IF(AND(ISNUMBER(AD1595),ISNUMBER(AK1595),AD1595&lt;AK1595),"SAMPLE BELOW TIER MINIMUM",IF(AND(AI1595&lt;&gt;"",ISNUMBER(Y1595),AO1595=""),"REVIEW TYPE REQUIRED: operational, performance or formal (§6.4.4)",IF(AND(ISNUMBER(D1595),ISNUMBER(Y1595),AI1595&lt;&gt;"",Y1595-D1595&gt;IF(AI1595="Critical",31,IF(AI1595="High",IF(OR(AO1595="Operational monitoring",AO1595="Performance review"),31,92),IF(AI1595="Medium",IF(AO1595="Operational monitoring",31,IF(AO1595="Performance review",92,366)),366)))),"NEXT REVIEW EXCEEDS TIER CADENCE",IF(OR(AP1595="",AP1595="Action-capable: raise not yet set"),"AGENTIC CADENCE RAISE NOT SET (§6.4.4; size to be set by the Council)",IF(AND(Z1595="Closed",OR(D1595="",E1595="",G1595="",H1595="",I1595="",X1595="",Y1595="",AA1595="",AB1595="",NOT(ISNUMBER(AC1595)),NOT(ISNUMBER(AD1595)),AC1595&lt;1,AD1595&lt;1,AE1595="",AG1595="",AI1595="")),"CLOSURE EVIDENCE MISSING",IF(Z1595="Closed","Closure ready for independent review","Open / review")))))))))))))))))</f>
        <v/>
      </c>
      <c r="AI1595" s="0" t="n"/>
      <c r="AJ1595" s="0">
        <f>IF(AI1595="","",IF(AO1595="Operational monitoring",IF(AI1595="Low","Routine operational monitoring by the Service Owner",IF(AI1595="Medium","Monthly","Continuous (logged at least monthly)")),IF(AO1595="Performance review",IF(AI1595="Critical","At least monthly",IF(AI1595="High","Monthly",IF(AI1595="Medium","Quarterly","Annual"))),IF(AI1595="Critical","Continuous monitoring; formal review at least monthly",IF(AI1595="High","Quarterly","Annual")))))</f>
        <v/>
      </c>
      <c r="AK1595" s="0">
        <f>IF(OR(AI1595="",NOT(ISNUMBER(AC1595))),"",IF(OR(AI1595="Critical",AI1595="High"),MIN(AC1595,MAX(30,ROUNDUP(0.05*AC1595,0))),IF(AI1595="Medium",MIN(AC1595,20),MIN(AC1595,10))))</f>
        <v/>
      </c>
      <c r="AL1595" s="0" t="n"/>
      <c r="AM1595" s="0" t="n"/>
      <c r="AN1595" s="0" t="n"/>
      <c r="AO1595" s="0" t="n"/>
      <c r="AP1595" s="0" t="n"/>
    </row>
    <row r="1596">
      <c r="A1596" s="49" t="n"/>
      <c r="B1596" s="50" t="n"/>
      <c r="C1596" s="50" t="n"/>
      <c r="D1596" s="51" t="n"/>
      <c r="E1596" s="50" t="n"/>
      <c r="F1596" s="50" t="n"/>
      <c r="G1596" s="50" t="n"/>
      <c r="H1596" s="50" t="n"/>
      <c r="I1596" s="50" t="n"/>
      <c r="J1596" s="50" t="n"/>
      <c r="K1596" s="50" t="n"/>
      <c r="L1596" s="50" t="n"/>
      <c r="M1596" s="50" t="n"/>
      <c r="N1596" s="50" t="n"/>
      <c r="O1596" s="51" t="n"/>
      <c r="P1596" s="50" t="n"/>
      <c r="Q1596" s="50" t="n"/>
      <c r="R1596" s="50" t="n"/>
      <c r="S1596" s="50" t="n"/>
      <c r="T1596" s="50" t="n"/>
      <c r="U1596" s="50" t="n"/>
      <c r="V1596" s="50" t="n"/>
      <c r="W1596" s="50" t="n"/>
      <c r="X1596" s="50" t="n"/>
      <c r="Y1596" s="51" t="n"/>
      <c r="Z1596" s="52" t="n"/>
      <c r="AA1596" s="50" t="n"/>
      <c r="AB1596" s="50" t="n"/>
      <c r="AC1596" s="61" t="n"/>
      <c r="AD1596" s="61" t="n"/>
      <c r="AE1596" s="50" t="n"/>
      <c r="AF1596" s="0" t="n"/>
      <c r="AG1596" s="0" t="n"/>
      <c r="AH1596" s="85">
        <f>IF(COUNTA(A1596:AG1596,AI1596,AL1596:AP1596)=0,"",IF(TRIM(A1596)="","AIR-ID REQUIRED",IF(OR(AND(K1596&lt;&gt;"",ISNA(MATCH(K1596,{"Yes","No","Unknown"},0))),AND(Q1596&lt;&gt;"",ISNA(MATCH(Q1596,{"Yes","No","Unknown"},0))),AND(R1596&lt;&gt;"",ISNA(MATCH(R1596,{"Yes","No","Unknown"},0))),AND(T1596&lt;&gt;"",ISNA(MATCH(T1596,{"Yes","No","Unknown"},0))),AND(J1596&lt;&gt;"",ISNA(MATCH(J1596,{"Improving","Stable","Deteriorating","New / Baseline","Not yet known"},0))),AND(Z1596&lt;&gt;"",ISNA(MATCH(Z1596,{"Open","Reviewed","Action Open","Escalated","Closed"},0))),AND(AG1596&lt;&gt;"",ISNA(MATCH(AG1596,{"UC-ID specific","Shared system baseline"},0))),AND(AI1596&lt;&gt;"",ISNA(MATCH(AI1596,{"Low","Medium","High","Critical"},0))),AND(AL1596&lt;&gt;"",COUNTIF(Lists!$A$3:$A$10,AL1596)=0),AND(AO1596&lt;&gt;"",ISNA(MATCH(AO1596,{"Operational monitoring","Performance review","Formal review"},0))),AND(AP1596&lt;&gt;"",ISNA(MATCH(AP1596,{"Raised per Monitoring and Review Plan","Not action-capable","Action-capable: raise not yet set"},0)))),"INVALID VALUE — use the dropdown list",IF(AND(AG1596="UC-ID specific",OR(AF1596="",AF1596="None")),"UC-ID REQUIRED",IF(OR(J1596="",K1596="",Q1596="",R1596="",T1596="",AL1596="",J1596="Not yet known",K1596="Unknown",Q1596="Unknown",R1596="Unknown",T1596="Unknown"),"UNKNOWN TO RESOLVE",IF(AND(K1596="Yes",OR(H1596="",I1596="",M1596="",N1596="",O1596="",P1596="",P1596="None",X1596="")),"BREACH ACTION INCOMPLETE",IF(AND(OR(K1596="Yes",Q1596="Yes"),AL1596="None"),"TRIGGER NOT RECORDED — select the E.4 trigger",IF(AND(OR(AND(AL1596&lt;&gt;"",AL1596&lt;&gt;"None"),R1596="Yes"),AM1596=""),"REASSESSMENT / CONSIDERATION REF REQUIRED",IF(AND(OR(R1596="Yes",T1596="Yes"),U1596=""),"GATE LOG EVENT ID REQUIRED",IF(OR(AND(D1596&lt;&gt;"",NOT(ISNUMBER(D1596))),AND(Y1596&lt;&gt;"",NOT(ISNUMBER(Y1596))),AND(ISNUMBER(D1596),ISNUMBER(Y1596),Y1596&lt;=D1596)),"DATE CHECK — Review and Next Review must be dates, Next after Review",IF(AND(ISNUMBER(AC1596),ISNUMBER(AD1596),AD1596&gt;AC1596),"SAMPLE EXCEEDS POPULATION",IF(AND(ISNUMBER(AD1596),ISNUMBER(AK1596),AD1596&lt;AK1596),"SAMPLE BELOW TIER MINIMUM",IF(AND(AI1596&lt;&gt;"",ISNUMBER(Y1596),AO1596=""),"REVIEW TYPE REQUIRED: operational, performance or formal (§6.4.4)",IF(AND(ISNUMBER(D1596),ISNUMBER(Y1596),AI1596&lt;&gt;"",Y1596-D1596&gt;IF(AI1596="Critical",31,IF(AI1596="High",IF(OR(AO1596="Operational monitoring",AO1596="Performance review"),31,92),IF(AI1596="Medium",IF(AO1596="Operational monitoring",31,IF(AO1596="Performance review",92,366)),366)))),"NEXT REVIEW EXCEEDS TIER CADENCE",IF(OR(AP1596="",AP1596="Action-capable: raise not yet set"),"AGENTIC CADENCE RAISE NOT SET (§6.4.4; size to be set by the Council)",IF(AND(Z1596="Closed",OR(D1596="",E1596="",G1596="",H1596="",I1596="",X1596="",Y1596="",AA1596="",AB1596="",NOT(ISNUMBER(AC1596)),NOT(ISNUMBER(AD1596)),AC1596&lt;1,AD1596&lt;1,AE1596="",AG1596="",AI1596="")),"CLOSURE EVIDENCE MISSING",IF(Z1596="Closed","Closure ready for independent review","Open / review")))))))))))))))))</f>
        <v/>
      </c>
      <c r="AI1596" s="0" t="n"/>
      <c r="AJ1596" s="0">
        <f>IF(AI1596="","",IF(AO1596="Operational monitoring",IF(AI1596="Low","Routine operational monitoring by the Service Owner",IF(AI1596="Medium","Monthly","Continuous (logged at least monthly)")),IF(AO1596="Performance review",IF(AI1596="Critical","At least monthly",IF(AI1596="High","Monthly",IF(AI1596="Medium","Quarterly","Annual"))),IF(AI1596="Critical","Continuous monitoring; formal review at least monthly",IF(AI1596="High","Quarterly","Annual")))))</f>
        <v/>
      </c>
      <c r="AK1596" s="0">
        <f>IF(OR(AI1596="",NOT(ISNUMBER(AC1596))),"",IF(OR(AI1596="Critical",AI1596="High"),MIN(AC1596,MAX(30,ROUNDUP(0.05*AC1596,0))),IF(AI1596="Medium",MIN(AC1596,20),MIN(AC1596,10))))</f>
        <v/>
      </c>
      <c r="AL1596" s="0" t="n"/>
      <c r="AM1596" s="0" t="n"/>
      <c r="AN1596" s="0" t="n"/>
      <c r="AO1596" s="0" t="n"/>
      <c r="AP1596" s="0" t="n"/>
    </row>
    <row r="1597">
      <c r="A1597" s="49" t="n"/>
      <c r="B1597" s="50" t="n"/>
      <c r="C1597" s="50" t="n"/>
      <c r="D1597" s="51" t="n"/>
      <c r="E1597" s="50" t="n"/>
      <c r="F1597" s="50" t="n"/>
      <c r="G1597" s="50" t="n"/>
      <c r="H1597" s="50" t="n"/>
      <c r="I1597" s="50" t="n"/>
      <c r="J1597" s="50" t="n"/>
      <c r="K1597" s="50" t="n"/>
      <c r="L1597" s="50" t="n"/>
      <c r="M1597" s="50" t="n"/>
      <c r="N1597" s="50" t="n"/>
      <c r="O1597" s="51" t="n"/>
      <c r="P1597" s="50" t="n"/>
      <c r="Q1597" s="50" t="n"/>
      <c r="R1597" s="50" t="n"/>
      <c r="S1597" s="50" t="n"/>
      <c r="T1597" s="50" t="n"/>
      <c r="U1597" s="50" t="n"/>
      <c r="V1597" s="50" t="n"/>
      <c r="W1597" s="50" t="n"/>
      <c r="X1597" s="50" t="n"/>
      <c r="Y1597" s="51" t="n"/>
      <c r="Z1597" s="52" t="n"/>
      <c r="AA1597" s="50" t="n"/>
      <c r="AB1597" s="50" t="n"/>
      <c r="AC1597" s="61" t="n"/>
      <c r="AD1597" s="61" t="n"/>
      <c r="AE1597" s="50" t="n"/>
      <c r="AF1597" s="0" t="n"/>
      <c r="AG1597" s="0" t="n"/>
      <c r="AH1597" s="85">
        <f>IF(COUNTA(A1597:AG1597,AI1597,AL1597:AP1597)=0,"",IF(TRIM(A1597)="","AIR-ID REQUIRED",IF(OR(AND(K1597&lt;&gt;"",ISNA(MATCH(K1597,{"Yes","No","Unknown"},0))),AND(Q1597&lt;&gt;"",ISNA(MATCH(Q1597,{"Yes","No","Unknown"},0))),AND(R1597&lt;&gt;"",ISNA(MATCH(R1597,{"Yes","No","Unknown"},0))),AND(T1597&lt;&gt;"",ISNA(MATCH(T1597,{"Yes","No","Unknown"},0))),AND(J1597&lt;&gt;"",ISNA(MATCH(J1597,{"Improving","Stable","Deteriorating","New / Baseline","Not yet known"},0))),AND(Z1597&lt;&gt;"",ISNA(MATCH(Z1597,{"Open","Reviewed","Action Open","Escalated","Closed"},0))),AND(AG1597&lt;&gt;"",ISNA(MATCH(AG1597,{"UC-ID specific","Shared system baseline"},0))),AND(AI1597&lt;&gt;"",ISNA(MATCH(AI1597,{"Low","Medium","High","Critical"},0))),AND(AL1597&lt;&gt;"",COUNTIF(Lists!$A$3:$A$10,AL1597)=0),AND(AO1597&lt;&gt;"",ISNA(MATCH(AO1597,{"Operational monitoring","Performance review","Formal review"},0))),AND(AP1597&lt;&gt;"",ISNA(MATCH(AP1597,{"Raised per Monitoring and Review Plan","Not action-capable","Action-capable: raise not yet set"},0)))),"INVALID VALUE — use the dropdown list",IF(AND(AG1597="UC-ID specific",OR(AF1597="",AF1597="None")),"UC-ID REQUIRED",IF(OR(J1597="",K1597="",Q1597="",R1597="",T1597="",AL1597="",J1597="Not yet known",K1597="Unknown",Q1597="Unknown",R1597="Unknown",T1597="Unknown"),"UNKNOWN TO RESOLVE",IF(AND(K1597="Yes",OR(H1597="",I1597="",M1597="",N1597="",O1597="",P1597="",P1597="None",X1597="")),"BREACH ACTION INCOMPLETE",IF(AND(OR(K1597="Yes",Q1597="Yes"),AL1597="None"),"TRIGGER NOT RECORDED — select the E.4 trigger",IF(AND(OR(AND(AL1597&lt;&gt;"",AL1597&lt;&gt;"None"),R1597="Yes"),AM1597=""),"REASSESSMENT / CONSIDERATION REF REQUIRED",IF(AND(OR(R1597="Yes",T1597="Yes"),U1597=""),"GATE LOG EVENT ID REQUIRED",IF(OR(AND(D1597&lt;&gt;"",NOT(ISNUMBER(D1597))),AND(Y1597&lt;&gt;"",NOT(ISNUMBER(Y1597))),AND(ISNUMBER(D1597),ISNUMBER(Y1597),Y1597&lt;=D1597)),"DATE CHECK — Review and Next Review must be dates, Next after Review",IF(AND(ISNUMBER(AC1597),ISNUMBER(AD1597),AD1597&gt;AC1597),"SAMPLE EXCEEDS POPULATION",IF(AND(ISNUMBER(AD1597),ISNUMBER(AK1597),AD1597&lt;AK1597),"SAMPLE BELOW TIER MINIMUM",IF(AND(AI1597&lt;&gt;"",ISNUMBER(Y1597),AO1597=""),"REVIEW TYPE REQUIRED: operational, performance or formal (§6.4.4)",IF(AND(ISNUMBER(D1597),ISNUMBER(Y1597),AI1597&lt;&gt;"",Y1597-D1597&gt;IF(AI1597="Critical",31,IF(AI1597="High",IF(OR(AO1597="Operational monitoring",AO1597="Performance review"),31,92),IF(AI1597="Medium",IF(AO1597="Operational monitoring",31,IF(AO1597="Performance review",92,366)),366)))),"NEXT REVIEW EXCEEDS TIER CADENCE",IF(OR(AP1597="",AP1597="Action-capable: raise not yet set"),"AGENTIC CADENCE RAISE NOT SET (§6.4.4; size to be set by the Council)",IF(AND(Z1597="Closed",OR(D1597="",E1597="",G1597="",H1597="",I1597="",X1597="",Y1597="",AA1597="",AB1597="",NOT(ISNUMBER(AC1597)),NOT(ISNUMBER(AD1597)),AC1597&lt;1,AD1597&lt;1,AE1597="",AG1597="",AI1597="")),"CLOSURE EVIDENCE MISSING",IF(Z1597="Closed","Closure ready for independent review","Open / review")))))))))))))))))</f>
        <v/>
      </c>
      <c r="AI1597" s="0" t="n"/>
      <c r="AJ1597" s="0">
        <f>IF(AI1597="","",IF(AO1597="Operational monitoring",IF(AI1597="Low","Routine operational monitoring by the Service Owner",IF(AI1597="Medium","Monthly","Continuous (logged at least monthly)")),IF(AO1597="Performance review",IF(AI1597="Critical","At least monthly",IF(AI1597="High","Monthly",IF(AI1597="Medium","Quarterly","Annual"))),IF(AI1597="Critical","Continuous monitoring; formal review at least monthly",IF(AI1597="High","Quarterly","Annual")))))</f>
        <v/>
      </c>
      <c r="AK1597" s="0">
        <f>IF(OR(AI1597="",NOT(ISNUMBER(AC1597))),"",IF(OR(AI1597="Critical",AI1597="High"),MIN(AC1597,MAX(30,ROUNDUP(0.05*AC1597,0))),IF(AI1597="Medium",MIN(AC1597,20),MIN(AC1597,10))))</f>
        <v/>
      </c>
      <c r="AL1597" s="0" t="n"/>
      <c r="AM1597" s="0" t="n"/>
      <c r="AN1597" s="0" t="n"/>
      <c r="AO1597" s="0" t="n"/>
      <c r="AP1597" s="0" t="n"/>
    </row>
    <row r="1598">
      <c r="A1598" s="49" t="n"/>
      <c r="B1598" s="50" t="n"/>
      <c r="C1598" s="50" t="n"/>
      <c r="D1598" s="51" t="n"/>
      <c r="E1598" s="50" t="n"/>
      <c r="F1598" s="50" t="n"/>
      <c r="G1598" s="50" t="n"/>
      <c r="H1598" s="50" t="n"/>
      <c r="I1598" s="50" t="n"/>
      <c r="J1598" s="50" t="n"/>
      <c r="K1598" s="50" t="n"/>
      <c r="L1598" s="50" t="n"/>
      <c r="M1598" s="50" t="n"/>
      <c r="N1598" s="50" t="n"/>
      <c r="O1598" s="51" t="n"/>
      <c r="P1598" s="50" t="n"/>
      <c r="Q1598" s="50" t="n"/>
      <c r="R1598" s="50" t="n"/>
      <c r="S1598" s="50" t="n"/>
      <c r="T1598" s="50" t="n"/>
      <c r="U1598" s="50" t="n"/>
      <c r="V1598" s="50" t="n"/>
      <c r="W1598" s="50" t="n"/>
      <c r="X1598" s="50" t="n"/>
      <c r="Y1598" s="51" t="n"/>
      <c r="Z1598" s="52" t="n"/>
      <c r="AA1598" s="50" t="n"/>
      <c r="AB1598" s="50" t="n"/>
      <c r="AC1598" s="61" t="n"/>
      <c r="AD1598" s="61" t="n"/>
      <c r="AE1598" s="50" t="n"/>
      <c r="AF1598" s="0" t="n"/>
      <c r="AG1598" s="0" t="n"/>
      <c r="AH1598" s="85">
        <f>IF(COUNTA(A1598:AG1598,AI1598,AL1598:AP1598)=0,"",IF(TRIM(A1598)="","AIR-ID REQUIRED",IF(OR(AND(K1598&lt;&gt;"",ISNA(MATCH(K1598,{"Yes","No","Unknown"},0))),AND(Q1598&lt;&gt;"",ISNA(MATCH(Q1598,{"Yes","No","Unknown"},0))),AND(R1598&lt;&gt;"",ISNA(MATCH(R1598,{"Yes","No","Unknown"},0))),AND(T1598&lt;&gt;"",ISNA(MATCH(T1598,{"Yes","No","Unknown"},0))),AND(J1598&lt;&gt;"",ISNA(MATCH(J1598,{"Improving","Stable","Deteriorating","New / Baseline","Not yet known"},0))),AND(Z1598&lt;&gt;"",ISNA(MATCH(Z1598,{"Open","Reviewed","Action Open","Escalated","Closed"},0))),AND(AG1598&lt;&gt;"",ISNA(MATCH(AG1598,{"UC-ID specific","Shared system baseline"},0))),AND(AI1598&lt;&gt;"",ISNA(MATCH(AI1598,{"Low","Medium","High","Critical"},0))),AND(AL1598&lt;&gt;"",COUNTIF(Lists!$A$3:$A$10,AL1598)=0),AND(AO1598&lt;&gt;"",ISNA(MATCH(AO1598,{"Operational monitoring","Performance review","Formal review"},0))),AND(AP1598&lt;&gt;"",ISNA(MATCH(AP1598,{"Raised per Monitoring and Review Plan","Not action-capable","Action-capable: raise not yet set"},0)))),"INVALID VALUE — use the dropdown list",IF(AND(AG1598="UC-ID specific",OR(AF1598="",AF1598="None")),"UC-ID REQUIRED",IF(OR(J1598="",K1598="",Q1598="",R1598="",T1598="",AL1598="",J1598="Not yet known",K1598="Unknown",Q1598="Unknown",R1598="Unknown",T1598="Unknown"),"UNKNOWN TO RESOLVE",IF(AND(K1598="Yes",OR(H1598="",I1598="",M1598="",N1598="",O1598="",P1598="",P1598="None",X1598="")),"BREACH ACTION INCOMPLETE",IF(AND(OR(K1598="Yes",Q1598="Yes"),AL1598="None"),"TRIGGER NOT RECORDED — select the E.4 trigger",IF(AND(OR(AND(AL1598&lt;&gt;"",AL1598&lt;&gt;"None"),R1598="Yes"),AM1598=""),"REASSESSMENT / CONSIDERATION REF REQUIRED",IF(AND(OR(R1598="Yes",T1598="Yes"),U1598=""),"GATE LOG EVENT ID REQUIRED",IF(OR(AND(D1598&lt;&gt;"",NOT(ISNUMBER(D1598))),AND(Y1598&lt;&gt;"",NOT(ISNUMBER(Y1598))),AND(ISNUMBER(D1598),ISNUMBER(Y1598),Y1598&lt;=D1598)),"DATE CHECK — Review and Next Review must be dates, Next after Review",IF(AND(ISNUMBER(AC1598),ISNUMBER(AD1598),AD1598&gt;AC1598),"SAMPLE EXCEEDS POPULATION",IF(AND(ISNUMBER(AD1598),ISNUMBER(AK1598),AD1598&lt;AK1598),"SAMPLE BELOW TIER MINIMUM",IF(AND(AI1598&lt;&gt;"",ISNUMBER(Y1598),AO1598=""),"REVIEW TYPE REQUIRED: operational, performance or formal (§6.4.4)",IF(AND(ISNUMBER(D1598),ISNUMBER(Y1598),AI1598&lt;&gt;"",Y1598-D1598&gt;IF(AI1598="Critical",31,IF(AI1598="High",IF(OR(AO1598="Operational monitoring",AO1598="Performance review"),31,92),IF(AI1598="Medium",IF(AO1598="Operational monitoring",31,IF(AO1598="Performance review",92,366)),366)))),"NEXT REVIEW EXCEEDS TIER CADENCE",IF(OR(AP1598="",AP1598="Action-capable: raise not yet set"),"AGENTIC CADENCE RAISE NOT SET (§6.4.4; size to be set by the Council)",IF(AND(Z1598="Closed",OR(D1598="",E1598="",G1598="",H1598="",I1598="",X1598="",Y1598="",AA1598="",AB1598="",NOT(ISNUMBER(AC1598)),NOT(ISNUMBER(AD1598)),AC1598&lt;1,AD1598&lt;1,AE1598="",AG1598="",AI1598="")),"CLOSURE EVIDENCE MISSING",IF(Z1598="Closed","Closure ready for independent review","Open / review")))))))))))))))))</f>
        <v/>
      </c>
      <c r="AI1598" s="0" t="n"/>
      <c r="AJ1598" s="0">
        <f>IF(AI1598="","",IF(AO1598="Operational monitoring",IF(AI1598="Low","Routine operational monitoring by the Service Owner",IF(AI1598="Medium","Monthly","Continuous (logged at least monthly)")),IF(AO1598="Performance review",IF(AI1598="Critical","At least monthly",IF(AI1598="High","Monthly",IF(AI1598="Medium","Quarterly","Annual"))),IF(AI1598="Critical","Continuous monitoring; formal review at least monthly",IF(AI1598="High","Quarterly","Annual")))))</f>
        <v/>
      </c>
      <c r="AK1598" s="0">
        <f>IF(OR(AI1598="",NOT(ISNUMBER(AC1598))),"",IF(OR(AI1598="Critical",AI1598="High"),MIN(AC1598,MAX(30,ROUNDUP(0.05*AC1598,0))),IF(AI1598="Medium",MIN(AC1598,20),MIN(AC1598,10))))</f>
        <v/>
      </c>
      <c r="AL1598" s="0" t="n"/>
      <c r="AM1598" s="0" t="n"/>
      <c r="AN1598" s="0" t="n"/>
      <c r="AO1598" s="0" t="n"/>
      <c r="AP1598" s="0" t="n"/>
    </row>
    <row r="1599">
      <c r="A1599" s="49" t="n"/>
      <c r="B1599" s="50" t="n"/>
      <c r="C1599" s="50" t="n"/>
      <c r="D1599" s="51" t="n"/>
      <c r="E1599" s="50" t="n"/>
      <c r="F1599" s="50" t="n"/>
      <c r="G1599" s="50" t="n"/>
      <c r="H1599" s="50" t="n"/>
      <c r="I1599" s="50" t="n"/>
      <c r="J1599" s="50" t="n"/>
      <c r="K1599" s="50" t="n"/>
      <c r="L1599" s="50" t="n"/>
      <c r="M1599" s="50" t="n"/>
      <c r="N1599" s="50" t="n"/>
      <c r="O1599" s="51" t="n"/>
      <c r="P1599" s="50" t="n"/>
      <c r="Q1599" s="50" t="n"/>
      <c r="R1599" s="50" t="n"/>
      <c r="S1599" s="50" t="n"/>
      <c r="T1599" s="50" t="n"/>
      <c r="U1599" s="50" t="n"/>
      <c r="V1599" s="50" t="n"/>
      <c r="W1599" s="50" t="n"/>
      <c r="X1599" s="50" t="n"/>
      <c r="Y1599" s="51" t="n"/>
      <c r="Z1599" s="52" t="n"/>
      <c r="AA1599" s="50" t="n"/>
      <c r="AB1599" s="50" t="n"/>
      <c r="AC1599" s="61" t="n"/>
      <c r="AD1599" s="61" t="n"/>
      <c r="AE1599" s="50" t="n"/>
      <c r="AF1599" s="0" t="n"/>
      <c r="AG1599" s="0" t="n"/>
      <c r="AH1599" s="85">
        <f>IF(COUNTA(A1599:AG1599,AI1599,AL1599:AP1599)=0,"",IF(TRIM(A1599)="","AIR-ID REQUIRED",IF(OR(AND(K1599&lt;&gt;"",ISNA(MATCH(K1599,{"Yes","No","Unknown"},0))),AND(Q1599&lt;&gt;"",ISNA(MATCH(Q1599,{"Yes","No","Unknown"},0))),AND(R1599&lt;&gt;"",ISNA(MATCH(R1599,{"Yes","No","Unknown"},0))),AND(T1599&lt;&gt;"",ISNA(MATCH(T1599,{"Yes","No","Unknown"},0))),AND(J1599&lt;&gt;"",ISNA(MATCH(J1599,{"Improving","Stable","Deteriorating","New / Baseline","Not yet known"},0))),AND(Z1599&lt;&gt;"",ISNA(MATCH(Z1599,{"Open","Reviewed","Action Open","Escalated","Closed"},0))),AND(AG1599&lt;&gt;"",ISNA(MATCH(AG1599,{"UC-ID specific","Shared system baseline"},0))),AND(AI1599&lt;&gt;"",ISNA(MATCH(AI1599,{"Low","Medium","High","Critical"},0))),AND(AL1599&lt;&gt;"",COUNTIF(Lists!$A$3:$A$10,AL1599)=0),AND(AO1599&lt;&gt;"",ISNA(MATCH(AO1599,{"Operational monitoring","Performance review","Formal review"},0))),AND(AP1599&lt;&gt;"",ISNA(MATCH(AP1599,{"Raised per Monitoring and Review Plan","Not action-capable","Action-capable: raise not yet set"},0)))),"INVALID VALUE — use the dropdown list",IF(AND(AG1599="UC-ID specific",OR(AF1599="",AF1599="None")),"UC-ID REQUIRED",IF(OR(J1599="",K1599="",Q1599="",R1599="",T1599="",AL1599="",J1599="Not yet known",K1599="Unknown",Q1599="Unknown",R1599="Unknown",T1599="Unknown"),"UNKNOWN TO RESOLVE",IF(AND(K1599="Yes",OR(H1599="",I1599="",M1599="",N1599="",O1599="",P1599="",P1599="None",X1599="")),"BREACH ACTION INCOMPLETE",IF(AND(OR(K1599="Yes",Q1599="Yes"),AL1599="None"),"TRIGGER NOT RECORDED — select the E.4 trigger",IF(AND(OR(AND(AL1599&lt;&gt;"",AL1599&lt;&gt;"None"),R1599="Yes"),AM1599=""),"REASSESSMENT / CONSIDERATION REF REQUIRED",IF(AND(OR(R1599="Yes",T1599="Yes"),U1599=""),"GATE LOG EVENT ID REQUIRED",IF(OR(AND(D1599&lt;&gt;"",NOT(ISNUMBER(D1599))),AND(Y1599&lt;&gt;"",NOT(ISNUMBER(Y1599))),AND(ISNUMBER(D1599),ISNUMBER(Y1599),Y1599&lt;=D1599)),"DATE CHECK — Review and Next Review must be dates, Next after Review",IF(AND(ISNUMBER(AC1599),ISNUMBER(AD1599),AD1599&gt;AC1599),"SAMPLE EXCEEDS POPULATION",IF(AND(ISNUMBER(AD1599),ISNUMBER(AK1599),AD1599&lt;AK1599),"SAMPLE BELOW TIER MINIMUM",IF(AND(AI1599&lt;&gt;"",ISNUMBER(Y1599),AO1599=""),"REVIEW TYPE REQUIRED: operational, performance or formal (§6.4.4)",IF(AND(ISNUMBER(D1599),ISNUMBER(Y1599),AI1599&lt;&gt;"",Y1599-D1599&gt;IF(AI1599="Critical",31,IF(AI1599="High",IF(OR(AO1599="Operational monitoring",AO1599="Performance review"),31,92),IF(AI1599="Medium",IF(AO1599="Operational monitoring",31,IF(AO1599="Performance review",92,366)),366)))),"NEXT REVIEW EXCEEDS TIER CADENCE",IF(OR(AP1599="",AP1599="Action-capable: raise not yet set"),"AGENTIC CADENCE RAISE NOT SET (§6.4.4; size to be set by the Council)",IF(AND(Z1599="Closed",OR(D1599="",E1599="",G1599="",H1599="",I1599="",X1599="",Y1599="",AA1599="",AB1599="",NOT(ISNUMBER(AC1599)),NOT(ISNUMBER(AD1599)),AC1599&lt;1,AD1599&lt;1,AE1599="",AG1599="",AI1599="")),"CLOSURE EVIDENCE MISSING",IF(Z1599="Closed","Closure ready for independent review","Open / review")))))))))))))))))</f>
        <v/>
      </c>
      <c r="AI1599" s="0" t="n"/>
      <c r="AJ1599" s="0">
        <f>IF(AI1599="","",IF(AO1599="Operational monitoring",IF(AI1599="Low","Routine operational monitoring by the Service Owner",IF(AI1599="Medium","Monthly","Continuous (logged at least monthly)")),IF(AO1599="Performance review",IF(AI1599="Critical","At least monthly",IF(AI1599="High","Monthly",IF(AI1599="Medium","Quarterly","Annual"))),IF(AI1599="Critical","Continuous monitoring; formal review at least monthly",IF(AI1599="High","Quarterly","Annual")))))</f>
        <v/>
      </c>
      <c r="AK1599" s="0">
        <f>IF(OR(AI1599="",NOT(ISNUMBER(AC1599))),"",IF(OR(AI1599="Critical",AI1599="High"),MIN(AC1599,MAX(30,ROUNDUP(0.05*AC1599,0))),IF(AI1599="Medium",MIN(AC1599,20),MIN(AC1599,10))))</f>
        <v/>
      </c>
      <c r="AL1599" s="0" t="n"/>
      <c r="AM1599" s="0" t="n"/>
      <c r="AN1599" s="0" t="n"/>
      <c r="AO1599" s="0" t="n"/>
      <c r="AP1599" s="0" t="n"/>
    </row>
    <row r="1600">
      <c r="A1600" s="49" t="n"/>
      <c r="B1600" s="50" t="n"/>
      <c r="C1600" s="50" t="n"/>
      <c r="D1600" s="51" t="n"/>
      <c r="E1600" s="50" t="n"/>
      <c r="F1600" s="50" t="n"/>
      <c r="G1600" s="50" t="n"/>
      <c r="H1600" s="50" t="n"/>
      <c r="I1600" s="50" t="n"/>
      <c r="J1600" s="50" t="n"/>
      <c r="K1600" s="50" t="n"/>
      <c r="L1600" s="50" t="n"/>
      <c r="M1600" s="50" t="n"/>
      <c r="N1600" s="50" t="n"/>
      <c r="O1600" s="51" t="n"/>
      <c r="P1600" s="50" t="n"/>
      <c r="Q1600" s="50" t="n"/>
      <c r="R1600" s="50" t="n"/>
      <c r="S1600" s="50" t="n"/>
      <c r="T1600" s="50" t="n"/>
      <c r="U1600" s="50" t="n"/>
      <c r="V1600" s="50" t="n"/>
      <c r="W1600" s="50" t="n"/>
      <c r="X1600" s="50" t="n"/>
      <c r="Y1600" s="51" t="n"/>
      <c r="Z1600" s="52" t="n"/>
      <c r="AA1600" s="50" t="n"/>
      <c r="AB1600" s="50" t="n"/>
      <c r="AC1600" s="61" t="n"/>
      <c r="AD1600" s="61" t="n"/>
      <c r="AE1600" s="50" t="n"/>
      <c r="AF1600" s="0" t="n"/>
      <c r="AG1600" s="0" t="n"/>
      <c r="AH1600" s="85">
        <f>IF(COUNTA(A1600:AG1600,AI1600,AL1600:AP1600)=0,"",IF(TRIM(A1600)="","AIR-ID REQUIRED",IF(OR(AND(K1600&lt;&gt;"",ISNA(MATCH(K1600,{"Yes","No","Unknown"},0))),AND(Q1600&lt;&gt;"",ISNA(MATCH(Q1600,{"Yes","No","Unknown"},0))),AND(R1600&lt;&gt;"",ISNA(MATCH(R1600,{"Yes","No","Unknown"},0))),AND(T1600&lt;&gt;"",ISNA(MATCH(T1600,{"Yes","No","Unknown"},0))),AND(J1600&lt;&gt;"",ISNA(MATCH(J1600,{"Improving","Stable","Deteriorating","New / Baseline","Not yet known"},0))),AND(Z1600&lt;&gt;"",ISNA(MATCH(Z1600,{"Open","Reviewed","Action Open","Escalated","Closed"},0))),AND(AG1600&lt;&gt;"",ISNA(MATCH(AG1600,{"UC-ID specific","Shared system baseline"},0))),AND(AI1600&lt;&gt;"",ISNA(MATCH(AI1600,{"Low","Medium","High","Critical"},0))),AND(AL1600&lt;&gt;"",COUNTIF(Lists!$A$3:$A$10,AL1600)=0),AND(AO1600&lt;&gt;"",ISNA(MATCH(AO1600,{"Operational monitoring","Performance review","Formal review"},0))),AND(AP1600&lt;&gt;"",ISNA(MATCH(AP1600,{"Raised per Monitoring and Review Plan","Not action-capable","Action-capable: raise not yet set"},0)))),"INVALID VALUE — use the dropdown list",IF(AND(AG1600="UC-ID specific",OR(AF1600="",AF1600="None")),"UC-ID REQUIRED",IF(OR(J1600="",K1600="",Q1600="",R1600="",T1600="",AL1600="",J1600="Not yet known",K1600="Unknown",Q1600="Unknown",R1600="Unknown",T1600="Unknown"),"UNKNOWN TO RESOLVE",IF(AND(K1600="Yes",OR(H1600="",I1600="",M1600="",N1600="",O1600="",P1600="",P1600="None",X1600="")),"BREACH ACTION INCOMPLETE",IF(AND(OR(K1600="Yes",Q1600="Yes"),AL1600="None"),"TRIGGER NOT RECORDED — select the E.4 trigger",IF(AND(OR(AND(AL1600&lt;&gt;"",AL1600&lt;&gt;"None"),R1600="Yes"),AM1600=""),"REASSESSMENT / CONSIDERATION REF REQUIRED",IF(AND(OR(R1600="Yes",T1600="Yes"),U1600=""),"GATE LOG EVENT ID REQUIRED",IF(OR(AND(D1600&lt;&gt;"",NOT(ISNUMBER(D1600))),AND(Y1600&lt;&gt;"",NOT(ISNUMBER(Y1600))),AND(ISNUMBER(D1600),ISNUMBER(Y1600),Y1600&lt;=D1600)),"DATE CHECK — Review and Next Review must be dates, Next after Review",IF(AND(ISNUMBER(AC1600),ISNUMBER(AD1600),AD1600&gt;AC1600),"SAMPLE EXCEEDS POPULATION",IF(AND(ISNUMBER(AD1600),ISNUMBER(AK1600),AD1600&lt;AK1600),"SAMPLE BELOW TIER MINIMUM",IF(AND(AI1600&lt;&gt;"",ISNUMBER(Y1600),AO1600=""),"REVIEW TYPE REQUIRED: operational, performance or formal (§6.4.4)",IF(AND(ISNUMBER(D1600),ISNUMBER(Y1600),AI1600&lt;&gt;"",Y1600-D1600&gt;IF(AI1600="Critical",31,IF(AI1600="High",IF(OR(AO1600="Operational monitoring",AO1600="Performance review"),31,92),IF(AI1600="Medium",IF(AO1600="Operational monitoring",31,IF(AO1600="Performance review",92,366)),366)))),"NEXT REVIEW EXCEEDS TIER CADENCE",IF(OR(AP1600="",AP1600="Action-capable: raise not yet set"),"AGENTIC CADENCE RAISE NOT SET (§6.4.4; size to be set by the Council)",IF(AND(Z1600="Closed",OR(D1600="",E1600="",G1600="",H1600="",I1600="",X1600="",Y1600="",AA1600="",AB1600="",NOT(ISNUMBER(AC1600)),NOT(ISNUMBER(AD1600)),AC1600&lt;1,AD1600&lt;1,AE1600="",AG1600="",AI1600="")),"CLOSURE EVIDENCE MISSING",IF(Z1600="Closed","Closure ready for independent review","Open / review")))))))))))))))))</f>
        <v/>
      </c>
      <c r="AI1600" s="0" t="n"/>
      <c r="AJ1600" s="0">
        <f>IF(AI1600="","",IF(AO1600="Operational monitoring",IF(AI1600="Low","Routine operational monitoring by the Service Owner",IF(AI1600="Medium","Monthly","Continuous (logged at least monthly)")),IF(AO1600="Performance review",IF(AI1600="Critical","At least monthly",IF(AI1600="High","Monthly",IF(AI1600="Medium","Quarterly","Annual"))),IF(AI1600="Critical","Continuous monitoring; formal review at least monthly",IF(AI1600="High","Quarterly","Annual")))))</f>
        <v/>
      </c>
      <c r="AK1600" s="0">
        <f>IF(OR(AI1600="",NOT(ISNUMBER(AC1600))),"",IF(OR(AI1600="Critical",AI1600="High"),MIN(AC1600,MAX(30,ROUNDUP(0.05*AC1600,0))),IF(AI1600="Medium",MIN(AC1600,20),MIN(AC1600,10))))</f>
        <v/>
      </c>
      <c r="AL1600" s="0" t="n"/>
      <c r="AM1600" s="0" t="n"/>
      <c r="AN1600" s="0" t="n"/>
      <c r="AO1600" s="0" t="n"/>
      <c r="AP1600" s="0" t="n"/>
    </row>
    <row r="1601">
      <c r="A1601" s="49" t="n"/>
      <c r="B1601" s="50" t="n"/>
      <c r="C1601" s="50" t="n"/>
      <c r="D1601" s="51" t="n"/>
      <c r="E1601" s="50" t="n"/>
      <c r="F1601" s="50" t="n"/>
      <c r="G1601" s="50" t="n"/>
      <c r="H1601" s="50" t="n"/>
      <c r="I1601" s="50" t="n"/>
      <c r="J1601" s="50" t="n"/>
      <c r="K1601" s="50" t="n"/>
      <c r="L1601" s="50" t="n"/>
      <c r="M1601" s="50" t="n"/>
      <c r="N1601" s="50" t="n"/>
      <c r="O1601" s="51" t="n"/>
      <c r="P1601" s="50" t="n"/>
      <c r="Q1601" s="50" t="n"/>
      <c r="R1601" s="50" t="n"/>
      <c r="S1601" s="50" t="n"/>
      <c r="T1601" s="50" t="n"/>
      <c r="U1601" s="50" t="n"/>
      <c r="V1601" s="50" t="n"/>
      <c r="W1601" s="50" t="n"/>
      <c r="X1601" s="50" t="n"/>
      <c r="Y1601" s="51" t="n"/>
      <c r="Z1601" s="52" t="n"/>
      <c r="AA1601" s="50" t="n"/>
      <c r="AB1601" s="50" t="n"/>
      <c r="AC1601" s="61" t="n"/>
      <c r="AD1601" s="61" t="n"/>
      <c r="AE1601" s="50" t="n"/>
      <c r="AF1601" s="0" t="n"/>
      <c r="AG1601" s="0" t="n"/>
      <c r="AH1601" s="85">
        <f>IF(COUNTA(A1601:AG1601,AI1601,AL1601:AP1601)=0,"",IF(TRIM(A1601)="","AIR-ID REQUIRED",IF(OR(AND(K1601&lt;&gt;"",ISNA(MATCH(K1601,{"Yes","No","Unknown"},0))),AND(Q1601&lt;&gt;"",ISNA(MATCH(Q1601,{"Yes","No","Unknown"},0))),AND(R1601&lt;&gt;"",ISNA(MATCH(R1601,{"Yes","No","Unknown"},0))),AND(T1601&lt;&gt;"",ISNA(MATCH(T1601,{"Yes","No","Unknown"},0))),AND(J1601&lt;&gt;"",ISNA(MATCH(J1601,{"Improving","Stable","Deteriorating","New / Baseline","Not yet known"},0))),AND(Z1601&lt;&gt;"",ISNA(MATCH(Z1601,{"Open","Reviewed","Action Open","Escalated","Closed"},0))),AND(AG1601&lt;&gt;"",ISNA(MATCH(AG1601,{"UC-ID specific","Shared system baseline"},0))),AND(AI1601&lt;&gt;"",ISNA(MATCH(AI1601,{"Low","Medium","High","Critical"},0))),AND(AL1601&lt;&gt;"",COUNTIF(Lists!$A$3:$A$10,AL1601)=0),AND(AO1601&lt;&gt;"",ISNA(MATCH(AO1601,{"Operational monitoring","Performance review","Formal review"},0))),AND(AP1601&lt;&gt;"",ISNA(MATCH(AP1601,{"Raised per Monitoring and Review Plan","Not action-capable","Action-capable: raise not yet set"},0)))),"INVALID VALUE — use the dropdown list",IF(AND(AG1601="UC-ID specific",OR(AF1601="",AF1601="None")),"UC-ID REQUIRED",IF(OR(J1601="",K1601="",Q1601="",R1601="",T1601="",AL1601="",J1601="Not yet known",K1601="Unknown",Q1601="Unknown",R1601="Unknown",T1601="Unknown"),"UNKNOWN TO RESOLVE",IF(AND(K1601="Yes",OR(H1601="",I1601="",M1601="",N1601="",O1601="",P1601="",P1601="None",X1601="")),"BREACH ACTION INCOMPLETE",IF(AND(OR(K1601="Yes",Q1601="Yes"),AL1601="None"),"TRIGGER NOT RECORDED — select the E.4 trigger",IF(AND(OR(AND(AL1601&lt;&gt;"",AL1601&lt;&gt;"None"),R1601="Yes"),AM1601=""),"REASSESSMENT / CONSIDERATION REF REQUIRED",IF(AND(OR(R1601="Yes",T1601="Yes"),U1601=""),"GATE LOG EVENT ID REQUIRED",IF(OR(AND(D1601&lt;&gt;"",NOT(ISNUMBER(D1601))),AND(Y1601&lt;&gt;"",NOT(ISNUMBER(Y1601))),AND(ISNUMBER(D1601),ISNUMBER(Y1601),Y1601&lt;=D1601)),"DATE CHECK — Review and Next Review must be dates, Next after Review",IF(AND(ISNUMBER(AC1601),ISNUMBER(AD1601),AD1601&gt;AC1601),"SAMPLE EXCEEDS POPULATION",IF(AND(ISNUMBER(AD1601),ISNUMBER(AK1601),AD1601&lt;AK1601),"SAMPLE BELOW TIER MINIMUM",IF(AND(AI1601&lt;&gt;"",ISNUMBER(Y1601),AO1601=""),"REVIEW TYPE REQUIRED: operational, performance or formal (§6.4.4)",IF(AND(ISNUMBER(D1601),ISNUMBER(Y1601),AI1601&lt;&gt;"",Y1601-D1601&gt;IF(AI1601="Critical",31,IF(AI1601="High",IF(OR(AO1601="Operational monitoring",AO1601="Performance review"),31,92),IF(AI1601="Medium",IF(AO1601="Operational monitoring",31,IF(AO1601="Performance review",92,366)),366)))),"NEXT REVIEW EXCEEDS TIER CADENCE",IF(OR(AP1601="",AP1601="Action-capable: raise not yet set"),"AGENTIC CADENCE RAISE NOT SET (§6.4.4; size to be set by the Council)",IF(AND(Z1601="Closed",OR(D1601="",E1601="",G1601="",H1601="",I1601="",X1601="",Y1601="",AA1601="",AB1601="",NOT(ISNUMBER(AC1601)),NOT(ISNUMBER(AD1601)),AC1601&lt;1,AD1601&lt;1,AE1601="",AG1601="",AI1601="")),"CLOSURE EVIDENCE MISSING",IF(Z1601="Closed","Closure ready for independent review","Open / review")))))))))))))))))</f>
        <v/>
      </c>
      <c r="AI1601" s="0" t="n"/>
      <c r="AJ1601" s="0">
        <f>IF(AI1601="","",IF(AO1601="Operational monitoring",IF(AI1601="Low","Routine operational monitoring by the Service Owner",IF(AI1601="Medium","Monthly","Continuous (logged at least monthly)")),IF(AO1601="Performance review",IF(AI1601="Critical","At least monthly",IF(AI1601="High","Monthly",IF(AI1601="Medium","Quarterly","Annual"))),IF(AI1601="Critical","Continuous monitoring; formal review at least monthly",IF(AI1601="High","Quarterly","Annual")))))</f>
        <v/>
      </c>
      <c r="AK1601" s="0">
        <f>IF(OR(AI1601="",NOT(ISNUMBER(AC1601))),"",IF(OR(AI1601="Critical",AI1601="High"),MIN(AC1601,MAX(30,ROUNDUP(0.05*AC1601,0))),IF(AI1601="Medium",MIN(AC1601,20),MIN(AC1601,10))))</f>
        <v/>
      </c>
      <c r="AL1601" s="0" t="n"/>
      <c r="AM1601" s="0" t="n"/>
      <c r="AN1601" s="0" t="n"/>
      <c r="AO1601" s="0" t="n"/>
      <c r="AP1601" s="0" t="n"/>
    </row>
    <row r="1602">
      <c r="A1602" s="49" t="n"/>
      <c r="B1602" s="50" t="n"/>
      <c r="C1602" s="50" t="n"/>
      <c r="D1602" s="51" t="n"/>
      <c r="E1602" s="50" t="n"/>
      <c r="F1602" s="50" t="n"/>
      <c r="G1602" s="50" t="n"/>
      <c r="H1602" s="50" t="n"/>
      <c r="I1602" s="50" t="n"/>
      <c r="J1602" s="50" t="n"/>
      <c r="K1602" s="50" t="n"/>
      <c r="L1602" s="50" t="n"/>
      <c r="M1602" s="50" t="n"/>
      <c r="N1602" s="50" t="n"/>
      <c r="O1602" s="51" t="n"/>
      <c r="P1602" s="50" t="n"/>
      <c r="Q1602" s="50" t="n"/>
      <c r="R1602" s="50" t="n"/>
      <c r="S1602" s="50" t="n"/>
      <c r="T1602" s="50" t="n"/>
      <c r="U1602" s="50" t="n"/>
      <c r="V1602" s="50" t="n"/>
      <c r="W1602" s="50" t="n"/>
      <c r="X1602" s="50" t="n"/>
      <c r="Y1602" s="51" t="n"/>
      <c r="Z1602" s="52" t="n"/>
      <c r="AA1602" s="50" t="n"/>
      <c r="AB1602" s="50" t="n"/>
      <c r="AC1602" s="61" t="n"/>
      <c r="AD1602" s="61" t="n"/>
      <c r="AE1602" s="50" t="n"/>
      <c r="AF1602" s="0" t="n"/>
      <c r="AG1602" s="0" t="n"/>
      <c r="AH1602" s="85">
        <f>IF(COUNTA(A1602:AG1602,AI1602,AL1602:AP1602)=0,"",IF(TRIM(A1602)="","AIR-ID REQUIRED",IF(OR(AND(K1602&lt;&gt;"",ISNA(MATCH(K1602,{"Yes","No","Unknown"},0))),AND(Q1602&lt;&gt;"",ISNA(MATCH(Q1602,{"Yes","No","Unknown"},0))),AND(R1602&lt;&gt;"",ISNA(MATCH(R1602,{"Yes","No","Unknown"},0))),AND(T1602&lt;&gt;"",ISNA(MATCH(T1602,{"Yes","No","Unknown"},0))),AND(J1602&lt;&gt;"",ISNA(MATCH(J1602,{"Improving","Stable","Deteriorating","New / Baseline","Not yet known"},0))),AND(Z1602&lt;&gt;"",ISNA(MATCH(Z1602,{"Open","Reviewed","Action Open","Escalated","Closed"},0))),AND(AG1602&lt;&gt;"",ISNA(MATCH(AG1602,{"UC-ID specific","Shared system baseline"},0))),AND(AI1602&lt;&gt;"",ISNA(MATCH(AI1602,{"Low","Medium","High","Critical"},0))),AND(AL1602&lt;&gt;"",COUNTIF(Lists!$A$3:$A$10,AL1602)=0),AND(AO1602&lt;&gt;"",ISNA(MATCH(AO1602,{"Operational monitoring","Performance review","Formal review"},0))),AND(AP1602&lt;&gt;"",ISNA(MATCH(AP1602,{"Raised per Monitoring and Review Plan","Not action-capable","Action-capable: raise not yet set"},0)))),"INVALID VALUE — use the dropdown list",IF(AND(AG1602="UC-ID specific",OR(AF1602="",AF1602="None")),"UC-ID REQUIRED",IF(OR(J1602="",K1602="",Q1602="",R1602="",T1602="",AL1602="",J1602="Not yet known",K1602="Unknown",Q1602="Unknown",R1602="Unknown",T1602="Unknown"),"UNKNOWN TO RESOLVE",IF(AND(K1602="Yes",OR(H1602="",I1602="",M1602="",N1602="",O1602="",P1602="",P1602="None",X1602="")),"BREACH ACTION INCOMPLETE",IF(AND(OR(K1602="Yes",Q1602="Yes"),AL1602="None"),"TRIGGER NOT RECORDED — select the E.4 trigger",IF(AND(OR(AND(AL1602&lt;&gt;"",AL1602&lt;&gt;"None"),R1602="Yes"),AM1602=""),"REASSESSMENT / CONSIDERATION REF REQUIRED",IF(AND(OR(R1602="Yes",T1602="Yes"),U1602=""),"GATE LOG EVENT ID REQUIRED",IF(OR(AND(D1602&lt;&gt;"",NOT(ISNUMBER(D1602))),AND(Y1602&lt;&gt;"",NOT(ISNUMBER(Y1602))),AND(ISNUMBER(D1602),ISNUMBER(Y1602),Y1602&lt;=D1602)),"DATE CHECK — Review and Next Review must be dates, Next after Review",IF(AND(ISNUMBER(AC1602),ISNUMBER(AD1602),AD1602&gt;AC1602),"SAMPLE EXCEEDS POPULATION",IF(AND(ISNUMBER(AD1602),ISNUMBER(AK1602),AD1602&lt;AK1602),"SAMPLE BELOW TIER MINIMUM",IF(AND(AI1602&lt;&gt;"",ISNUMBER(Y1602),AO1602=""),"REVIEW TYPE REQUIRED: operational, performance or formal (§6.4.4)",IF(AND(ISNUMBER(D1602),ISNUMBER(Y1602),AI1602&lt;&gt;"",Y1602-D1602&gt;IF(AI1602="Critical",31,IF(AI1602="High",IF(OR(AO1602="Operational monitoring",AO1602="Performance review"),31,92),IF(AI1602="Medium",IF(AO1602="Operational monitoring",31,IF(AO1602="Performance review",92,366)),366)))),"NEXT REVIEW EXCEEDS TIER CADENCE",IF(OR(AP1602="",AP1602="Action-capable: raise not yet set"),"AGENTIC CADENCE RAISE NOT SET (§6.4.4; size to be set by the Council)",IF(AND(Z1602="Closed",OR(D1602="",E1602="",G1602="",H1602="",I1602="",X1602="",Y1602="",AA1602="",AB1602="",NOT(ISNUMBER(AC1602)),NOT(ISNUMBER(AD1602)),AC1602&lt;1,AD1602&lt;1,AE1602="",AG1602="",AI1602="")),"CLOSURE EVIDENCE MISSING",IF(Z1602="Closed","Closure ready for independent review","Open / review")))))))))))))))))</f>
        <v/>
      </c>
      <c r="AI1602" s="0" t="n"/>
      <c r="AJ1602" s="0">
        <f>IF(AI1602="","",IF(AO1602="Operational monitoring",IF(AI1602="Low","Routine operational monitoring by the Service Owner",IF(AI1602="Medium","Monthly","Continuous (logged at least monthly)")),IF(AO1602="Performance review",IF(AI1602="Critical","At least monthly",IF(AI1602="High","Monthly",IF(AI1602="Medium","Quarterly","Annual"))),IF(AI1602="Critical","Continuous monitoring; formal review at least monthly",IF(AI1602="High","Quarterly","Annual")))))</f>
        <v/>
      </c>
      <c r="AK1602" s="0">
        <f>IF(OR(AI1602="",NOT(ISNUMBER(AC1602))),"",IF(OR(AI1602="Critical",AI1602="High"),MIN(AC1602,MAX(30,ROUNDUP(0.05*AC1602,0))),IF(AI1602="Medium",MIN(AC1602,20),MIN(AC1602,10))))</f>
        <v/>
      </c>
      <c r="AL1602" s="0" t="n"/>
      <c r="AM1602" s="0" t="n"/>
      <c r="AN1602" s="0" t="n"/>
      <c r="AO1602" s="0" t="n"/>
      <c r="AP1602" s="0" t="n"/>
    </row>
    <row r="1603">
      <c r="A1603" s="49" t="n"/>
      <c r="B1603" s="50" t="n"/>
      <c r="C1603" s="50" t="n"/>
      <c r="D1603" s="51" t="n"/>
      <c r="E1603" s="50" t="n"/>
      <c r="F1603" s="50" t="n"/>
      <c r="G1603" s="50" t="n"/>
      <c r="H1603" s="50" t="n"/>
      <c r="I1603" s="50" t="n"/>
      <c r="J1603" s="50" t="n"/>
      <c r="K1603" s="50" t="n"/>
      <c r="L1603" s="50" t="n"/>
      <c r="M1603" s="50" t="n"/>
      <c r="N1603" s="50" t="n"/>
      <c r="O1603" s="51" t="n"/>
      <c r="P1603" s="50" t="n"/>
      <c r="Q1603" s="50" t="n"/>
      <c r="R1603" s="50" t="n"/>
      <c r="S1603" s="50" t="n"/>
      <c r="T1603" s="50" t="n"/>
      <c r="U1603" s="50" t="n"/>
      <c r="V1603" s="50" t="n"/>
      <c r="W1603" s="50" t="n"/>
      <c r="X1603" s="50" t="n"/>
      <c r="Y1603" s="51" t="n"/>
      <c r="Z1603" s="52" t="n"/>
      <c r="AA1603" s="50" t="n"/>
      <c r="AB1603" s="50" t="n"/>
      <c r="AC1603" s="61" t="n"/>
      <c r="AD1603" s="61" t="n"/>
      <c r="AE1603" s="50" t="n"/>
      <c r="AF1603" s="0" t="n"/>
      <c r="AG1603" s="0" t="n"/>
      <c r="AH1603" s="85">
        <f>IF(COUNTA(A1603:AG1603,AI1603,AL1603:AP1603)=0,"",IF(TRIM(A1603)="","AIR-ID REQUIRED",IF(OR(AND(K1603&lt;&gt;"",ISNA(MATCH(K1603,{"Yes","No","Unknown"},0))),AND(Q1603&lt;&gt;"",ISNA(MATCH(Q1603,{"Yes","No","Unknown"},0))),AND(R1603&lt;&gt;"",ISNA(MATCH(R1603,{"Yes","No","Unknown"},0))),AND(T1603&lt;&gt;"",ISNA(MATCH(T1603,{"Yes","No","Unknown"},0))),AND(J1603&lt;&gt;"",ISNA(MATCH(J1603,{"Improving","Stable","Deteriorating","New / Baseline","Not yet known"},0))),AND(Z1603&lt;&gt;"",ISNA(MATCH(Z1603,{"Open","Reviewed","Action Open","Escalated","Closed"},0))),AND(AG1603&lt;&gt;"",ISNA(MATCH(AG1603,{"UC-ID specific","Shared system baseline"},0))),AND(AI1603&lt;&gt;"",ISNA(MATCH(AI1603,{"Low","Medium","High","Critical"},0))),AND(AL1603&lt;&gt;"",COUNTIF(Lists!$A$3:$A$10,AL1603)=0),AND(AO1603&lt;&gt;"",ISNA(MATCH(AO1603,{"Operational monitoring","Performance review","Formal review"},0))),AND(AP1603&lt;&gt;"",ISNA(MATCH(AP1603,{"Raised per Monitoring and Review Plan","Not action-capable","Action-capable: raise not yet set"},0)))),"INVALID VALUE — use the dropdown list",IF(AND(AG1603="UC-ID specific",OR(AF1603="",AF1603="None")),"UC-ID REQUIRED",IF(OR(J1603="",K1603="",Q1603="",R1603="",T1603="",AL1603="",J1603="Not yet known",K1603="Unknown",Q1603="Unknown",R1603="Unknown",T1603="Unknown"),"UNKNOWN TO RESOLVE",IF(AND(K1603="Yes",OR(H1603="",I1603="",M1603="",N1603="",O1603="",P1603="",P1603="None",X1603="")),"BREACH ACTION INCOMPLETE",IF(AND(OR(K1603="Yes",Q1603="Yes"),AL1603="None"),"TRIGGER NOT RECORDED — select the E.4 trigger",IF(AND(OR(AND(AL1603&lt;&gt;"",AL1603&lt;&gt;"None"),R1603="Yes"),AM1603=""),"REASSESSMENT / CONSIDERATION REF REQUIRED",IF(AND(OR(R1603="Yes",T1603="Yes"),U1603=""),"GATE LOG EVENT ID REQUIRED",IF(OR(AND(D1603&lt;&gt;"",NOT(ISNUMBER(D1603))),AND(Y1603&lt;&gt;"",NOT(ISNUMBER(Y1603))),AND(ISNUMBER(D1603),ISNUMBER(Y1603),Y1603&lt;=D1603)),"DATE CHECK — Review and Next Review must be dates, Next after Review",IF(AND(ISNUMBER(AC1603),ISNUMBER(AD1603),AD1603&gt;AC1603),"SAMPLE EXCEEDS POPULATION",IF(AND(ISNUMBER(AD1603),ISNUMBER(AK1603),AD1603&lt;AK1603),"SAMPLE BELOW TIER MINIMUM",IF(AND(AI1603&lt;&gt;"",ISNUMBER(Y1603),AO1603=""),"REVIEW TYPE REQUIRED: operational, performance or formal (§6.4.4)",IF(AND(ISNUMBER(D1603),ISNUMBER(Y1603),AI1603&lt;&gt;"",Y1603-D1603&gt;IF(AI1603="Critical",31,IF(AI1603="High",IF(OR(AO1603="Operational monitoring",AO1603="Performance review"),31,92),IF(AI1603="Medium",IF(AO1603="Operational monitoring",31,IF(AO1603="Performance review",92,366)),366)))),"NEXT REVIEW EXCEEDS TIER CADENCE",IF(OR(AP1603="",AP1603="Action-capable: raise not yet set"),"AGENTIC CADENCE RAISE NOT SET (§6.4.4; size to be set by the Council)",IF(AND(Z1603="Closed",OR(D1603="",E1603="",G1603="",H1603="",I1603="",X1603="",Y1603="",AA1603="",AB1603="",NOT(ISNUMBER(AC1603)),NOT(ISNUMBER(AD1603)),AC1603&lt;1,AD1603&lt;1,AE1603="",AG1603="",AI1603="")),"CLOSURE EVIDENCE MISSING",IF(Z1603="Closed","Closure ready for independent review","Open / review")))))))))))))))))</f>
        <v/>
      </c>
      <c r="AI1603" s="0" t="n"/>
      <c r="AJ1603" s="0">
        <f>IF(AI1603="","",IF(AO1603="Operational monitoring",IF(AI1603="Low","Routine operational monitoring by the Service Owner",IF(AI1603="Medium","Monthly","Continuous (logged at least monthly)")),IF(AO1603="Performance review",IF(AI1603="Critical","At least monthly",IF(AI1603="High","Monthly",IF(AI1603="Medium","Quarterly","Annual"))),IF(AI1603="Critical","Continuous monitoring; formal review at least monthly",IF(AI1603="High","Quarterly","Annual")))))</f>
        <v/>
      </c>
      <c r="AK1603" s="0">
        <f>IF(OR(AI1603="",NOT(ISNUMBER(AC1603))),"",IF(OR(AI1603="Critical",AI1603="High"),MIN(AC1603,MAX(30,ROUNDUP(0.05*AC1603,0))),IF(AI1603="Medium",MIN(AC1603,20),MIN(AC1603,10))))</f>
        <v/>
      </c>
      <c r="AL1603" s="0" t="n"/>
      <c r="AM1603" s="0" t="n"/>
      <c r="AN1603" s="0" t="n"/>
      <c r="AO1603" s="0" t="n"/>
      <c r="AP1603" s="0" t="n"/>
    </row>
    <row r="1604">
      <c r="A1604" s="49" t="n"/>
      <c r="B1604" s="50" t="n"/>
      <c r="C1604" s="50" t="n"/>
      <c r="D1604" s="51" t="n"/>
      <c r="E1604" s="50" t="n"/>
      <c r="F1604" s="50" t="n"/>
      <c r="G1604" s="50" t="n"/>
      <c r="H1604" s="50" t="n"/>
      <c r="I1604" s="50" t="n"/>
      <c r="J1604" s="50" t="n"/>
      <c r="K1604" s="50" t="n"/>
      <c r="L1604" s="50" t="n"/>
      <c r="M1604" s="50" t="n"/>
      <c r="N1604" s="50" t="n"/>
      <c r="O1604" s="51" t="n"/>
      <c r="P1604" s="50" t="n"/>
      <c r="Q1604" s="50" t="n"/>
      <c r="R1604" s="50" t="n"/>
      <c r="S1604" s="50" t="n"/>
      <c r="T1604" s="50" t="n"/>
      <c r="U1604" s="50" t="n"/>
      <c r="V1604" s="50" t="n"/>
      <c r="W1604" s="50" t="n"/>
      <c r="X1604" s="50" t="n"/>
      <c r="Y1604" s="51" t="n"/>
      <c r="Z1604" s="52" t="n"/>
      <c r="AA1604" s="50" t="n"/>
      <c r="AB1604" s="50" t="n"/>
      <c r="AC1604" s="61" t="n"/>
      <c r="AD1604" s="61" t="n"/>
      <c r="AE1604" s="50" t="n"/>
      <c r="AF1604" s="0" t="n"/>
      <c r="AG1604" s="0" t="n"/>
      <c r="AH1604" s="85">
        <f>IF(COUNTA(A1604:AG1604,AI1604,AL1604:AP1604)=0,"",IF(TRIM(A1604)="","AIR-ID REQUIRED",IF(OR(AND(K1604&lt;&gt;"",ISNA(MATCH(K1604,{"Yes","No","Unknown"},0))),AND(Q1604&lt;&gt;"",ISNA(MATCH(Q1604,{"Yes","No","Unknown"},0))),AND(R1604&lt;&gt;"",ISNA(MATCH(R1604,{"Yes","No","Unknown"},0))),AND(T1604&lt;&gt;"",ISNA(MATCH(T1604,{"Yes","No","Unknown"},0))),AND(J1604&lt;&gt;"",ISNA(MATCH(J1604,{"Improving","Stable","Deteriorating","New / Baseline","Not yet known"},0))),AND(Z1604&lt;&gt;"",ISNA(MATCH(Z1604,{"Open","Reviewed","Action Open","Escalated","Closed"},0))),AND(AG1604&lt;&gt;"",ISNA(MATCH(AG1604,{"UC-ID specific","Shared system baseline"},0))),AND(AI1604&lt;&gt;"",ISNA(MATCH(AI1604,{"Low","Medium","High","Critical"},0))),AND(AL1604&lt;&gt;"",COUNTIF(Lists!$A$3:$A$10,AL1604)=0),AND(AO1604&lt;&gt;"",ISNA(MATCH(AO1604,{"Operational monitoring","Performance review","Formal review"},0))),AND(AP1604&lt;&gt;"",ISNA(MATCH(AP1604,{"Raised per Monitoring and Review Plan","Not action-capable","Action-capable: raise not yet set"},0)))),"INVALID VALUE — use the dropdown list",IF(AND(AG1604="UC-ID specific",OR(AF1604="",AF1604="None")),"UC-ID REQUIRED",IF(OR(J1604="",K1604="",Q1604="",R1604="",T1604="",AL1604="",J1604="Not yet known",K1604="Unknown",Q1604="Unknown",R1604="Unknown",T1604="Unknown"),"UNKNOWN TO RESOLVE",IF(AND(K1604="Yes",OR(H1604="",I1604="",M1604="",N1604="",O1604="",P1604="",P1604="None",X1604="")),"BREACH ACTION INCOMPLETE",IF(AND(OR(K1604="Yes",Q1604="Yes"),AL1604="None"),"TRIGGER NOT RECORDED — select the E.4 trigger",IF(AND(OR(AND(AL1604&lt;&gt;"",AL1604&lt;&gt;"None"),R1604="Yes"),AM1604=""),"REASSESSMENT / CONSIDERATION REF REQUIRED",IF(AND(OR(R1604="Yes",T1604="Yes"),U1604=""),"GATE LOG EVENT ID REQUIRED",IF(OR(AND(D1604&lt;&gt;"",NOT(ISNUMBER(D1604))),AND(Y1604&lt;&gt;"",NOT(ISNUMBER(Y1604))),AND(ISNUMBER(D1604),ISNUMBER(Y1604),Y1604&lt;=D1604)),"DATE CHECK — Review and Next Review must be dates, Next after Review",IF(AND(ISNUMBER(AC1604),ISNUMBER(AD1604),AD1604&gt;AC1604),"SAMPLE EXCEEDS POPULATION",IF(AND(ISNUMBER(AD1604),ISNUMBER(AK1604),AD1604&lt;AK1604),"SAMPLE BELOW TIER MINIMUM",IF(AND(AI1604&lt;&gt;"",ISNUMBER(Y1604),AO1604=""),"REVIEW TYPE REQUIRED: operational, performance or formal (§6.4.4)",IF(AND(ISNUMBER(D1604),ISNUMBER(Y1604),AI1604&lt;&gt;"",Y1604-D1604&gt;IF(AI1604="Critical",31,IF(AI1604="High",IF(OR(AO1604="Operational monitoring",AO1604="Performance review"),31,92),IF(AI1604="Medium",IF(AO1604="Operational monitoring",31,IF(AO1604="Performance review",92,366)),366)))),"NEXT REVIEW EXCEEDS TIER CADENCE",IF(OR(AP1604="",AP1604="Action-capable: raise not yet set"),"AGENTIC CADENCE RAISE NOT SET (§6.4.4; size to be set by the Council)",IF(AND(Z1604="Closed",OR(D1604="",E1604="",G1604="",H1604="",I1604="",X1604="",Y1604="",AA1604="",AB1604="",NOT(ISNUMBER(AC1604)),NOT(ISNUMBER(AD1604)),AC1604&lt;1,AD1604&lt;1,AE1604="",AG1604="",AI1604="")),"CLOSURE EVIDENCE MISSING",IF(Z1604="Closed","Closure ready for independent review","Open / review")))))))))))))))))</f>
        <v/>
      </c>
      <c r="AI1604" s="0" t="n"/>
      <c r="AJ1604" s="0">
        <f>IF(AI1604="","",IF(AO1604="Operational monitoring",IF(AI1604="Low","Routine operational monitoring by the Service Owner",IF(AI1604="Medium","Monthly","Continuous (logged at least monthly)")),IF(AO1604="Performance review",IF(AI1604="Critical","At least monthly",IF(AI1604="High","Monthly",IF(AI1604="Medium","Quarterly","Annual"))),IF(AI1604="Critical","Continuous monitoring; formal review at least monthly",IF(AI1604="High","Quarterly","Annual")))))</f>
        <v/>
      </c>
      <c r="AK1604" s="0">
        <f>IF(OR(AI1604="",NOT(ISNUMBER(AC1604))),"",IF(OR(AI1604="Critical",AI1604="High"),MIN(AC1604,MAX(30,ROUNDUP(0.05*AC1604,0))),IF(AI1604="Medium",MIN(AC1604,20),MIN(AC1604,10))))</f>
        <v/>
      </c>
      <c r="AL1604" s="0" t="n"/>
      <c r="AM1604" s="0" t="n"/>
      <c r="AN1604" s="0" t="n"/>
      <c r="AO1604" s="0" t="n"/>
      <c r="AP1604" s="0" t="n"/>
    </row>
    <row r="1605">
      <c r="A1605" s="49" t="n"/>
      <c r="B1605" s="50" t="n"/>
      <c r="C1605" s="50" t="n"/>
      <c r="D1605" s="51" t="n"/>
      <c r="E1605" s="50" t="n"/>
      <c r="F1605" s="50" t="n"/>
      <c r="G1605" s="50" t="n"/>
      <c r="H1605" s="50" t="n"/>
      <c r="I1605" s="50" t="n"/>
      <c r="J1605" s="50" t="n"/>
      <c r="K1605" s="50" t="n"/>
      <c r="L1605" s="50" t="n"/>
      <c r="M1605" s="50" t="n"/>
      <c r="N1605" s="50" t="n"/>
      <c r="O1605" s="51" t="n"/>
      <c r="P1605" s="50" t="n"/>
      <c r="Q1605" s="50" t="n"/>
      <c r="R1605" s="50" t="n"/>
      <c r="S1605" s="50" t="n"/>
      <c r="T1605" s="50" t="n"/>
      <c r="U1605" s="50" t="n"/>
      <c r="V1605" s="50" t="n"/>
      <c r="W1605" s="50" t="n"/>
      <c r="X1605" s="50" t="n"/>
      <c r="Y1605" s="51" t="n"/>
      <c r="Z1605" s="52" t="n"/>
      <c r="AA1605" s="50" t="n"/>
      <c r="AB1605" s="50" t="n"/>
      <c r="AC1605" s="61" t="n"/>
      <c r="AD1605" s="61" t="n"/>
      <c r="AE1605" s="50" t="n"/>
      <c r="AF1605" s="0" t="n"/>
      <c r="AG1605" s="0" t="n"/>
      <c r="AH1605" s="85">
        <f>IF(COUNTA(A1605:AG1605,AI1605,AL1605:AP1605)=0,"",IF(TRIM(A1605)="","AIR-ID REQUIRED",IF(OR(AND(K1605&lt;&gt;"",ISNA(MATCH(K1605,{"Yes","No","Unknown"},0))),AND(Q1605&lt;&gt;"",ISNA(MATCH(Q1605,{"Yes","No","Unknown"},0))),AND(R1605&lt;&gt;"",ISNA(MATCH(R1605,{"Yes","No","Unknown"},0))),AND(T1605&lt;&gt;"",ISNA(MATCH(T1605,{"Yes","No","Unknown"},0))),AND(J1605&lt;&gt;"",ISNA(MATCH(J1605,{"Improving","Stable","Deteriorating","New / Baseline","Not yet known"},0))),AND(Z1605&lt;&gt;"",ISNA(MATCH(Z1605,{"Open","Reviewed","Action Open","Escalated","Closed"},0))),AND(AG1605&lt;&gt;"",ISNA(MATCH(AG1605,{"UC-ID specific","Shared system baseline"},0))),AND(AI1605&lt;&gt;"",ISNA(MATCH(AI1605,{"Low","Medium","High","Critical"},0))),AND(AL1605&lt;&gt;"",COUNTIF(Lists!$A$3:$A$10,AL1605)=0),AND(AO1605&lt;&gt;"",ISNA(MATCH(AO1605,{"Operational monitoring","Performance review","Formal review"},0))),AND(AP1605&lt;&gt;"",ISNA(MATCH(AP1605,{"Raised per Monitoring and Review Plan","Not action-capable","Action-capable: raise not yet set"},0)))),"INVALID VALUE — use the dropdown list",IF(AND(AG1605="UC-ID specific",OR(AF1605="",AF1605="None")),"UC-ID REQUIRED",IF(OR(J1605="",K1605="",Q1605="",R1605="",T1605="",AL1605="",J1605="Not yet known",K1605="Unknown",Q1605="Unknown",R1605="Unknown",T1605="Unknown"),"UNKNOWN TO RESOLVE",IF(AND(K1605="Yes",OR(H1605="",I1605="",M1605="",N1605="",O1605="",P1605="",P1605="None",X1605="")),"BREACH ACTION INCOMPLETE",IF(AND(OR(K1605="Yes",Q1605="Yes"),AL1605="None"),"TRIGGER NOT RECORDED — select the E.4 trigger",IF(AND(OR(AND(AL1605&lt;&gt;"",AL1605&lt;&gt;"None"),R1605="Yes"),AM1605=""),"REASSESSMENT / CONSIDERATION REF REQUIRED",IF(AND(OR(R1605="Yes",T1605="Yes"),U1605=""),"GATE LOG EVENT ID REQUIRED",IF(OR(AND(D1605&lt;&gt;"",NOT(ISNUMBER(D1605))),AND(Y1605&lt;&gt;"",NOT(ISNUMBER(Y1605))),AND(ISNUMBER(D1605),ISNUMBER(Y1605),Y1605&lt;=D1605)),"DATE CHECK — Review and Next Review must be dates, Next after Review",IF(AND(ISNUMBER(AC1605),ISNUMBER(AD1605),AD1605&gt;AC1605),"SAMPLE EXCEEDS POPULATION",IF(AND(ISNUMBER(AD1605),ISNUMBER(AK1605),AD1605&lt;AK1605),"SAMPLE BELOW TIER MINIMUM",IF(AND(AI1605&lt;&gt;"",ISNUMBER(Y1605),AO1605=""),"REVIEW TYPE REQUIRED: operational, performance or formal (§6.4.4)",IF(AND(ISNUMBER(D1605),ISNUMBER(Y1605),AI1605&lt;&gt;"",Y1605-D1605&gt;IF(AI1605="Critical",31,IF(AI1605="High",IF(OR(AO1605="Operational monitoring",AO1605="Performance review"),31,92),IF(AI1605="Medium",IF(AO1605="Operational monitoring",31,IF(AO1605="Performance review",92,366)),366)))),"NEXT REVIEW EXCEEDS TIER CADENCE",IF(OR(AP1605="",AP1605="Action-capable: raise not yet set"),"AGENTIC CADENCE RAISE NOT SET (§6.4.4; size to be set by the Council)",IF(AND(Z1605="Closed",OR(D1605="",E1605="",G1605="",H1605="",I1605="",X1605="",Y1605="",AA1605="",AB1605="",NOT(ISNUMBER(AC1605)),NOT(ISNUMBER(AD1605)),AC1605&lt;1,AD1605&lt;1,AE1605="",AG1605="",AI1605="")),"CLOSURE EVIDENCE MISSING",IF(Z1605="Closed","Closure ready for independent review","Open / review")))))))))))))))))</f>
        <v/>
      </c>
      <c r="AI1605" s="0" t="n"/>
      <c r="AJ1605" s="0">
        <f>IF(AI1605="","",IF(AO1605="Operational monitoring",IF(AI1605="Low","Routine operational monitoring by the Service Owner",IF(AI1605="Medium","Monthly","Continuous (logged at least monthly)")),IF(AO1605="Performance review",IF(AI1605="Critical","At least monthly",IF(AI1605="High","Monthly",IF(AI1605="Medium","Quarterly","Annual"))),IF(AI1605="Critical","Continuous monitoring; formal review at least monthly",IF(AI1605="High","Quarterly","Annual")))))</f>
        <v/>
      </c>
      <c r="AK1605" s="0">
        <f>IF(OR(AI1605="",NOT(ISNUMBER(AC1605))),"",IF(OR(AI1605="Critical",AI1605="High"),MIN(AC1605,MAX(30,ROUNDUP(0.05*AC1605,0))),IF(AI1605="Medium",MIN(AC1605,20),MIN(AC1605,10))))</f>
        <v/>
      </c>
      <c r="AL1605" s="0" t="n"/>
      <c r="AM1605" s="0" t="n"/>
      <c r="AN1605" s="0" t="n"/>
      <c r="AO1605" s="0" t="n"/>
      <c r="AP1605" s="0" t="n"/>
    </row>
    <row r="1606">
      <c r="A1606" s="49" t="n"/>
      <c r="B1606" s="50" t="n"/>
      <c r="C1606" s="50" t="n"/>
      <c r="D1606" s="51" t="n"/>
      <c r="E1606" s="50" t="n"/>
      <c r="F1606" s="50" t="n"/>
      <c r="G1606" s="50" t="n"/>
      <c r="H1606" s="50" t="n"/>
      <c r="I1606" s="50" t="n"/>
      <c r="J1606" s="50" t="n"/>
      <c r="K1606" s="50" t="n"/>
      <c r="L1606" s="50" t="n"/>
      <c r="M1606" s="50" t="n"/>
      <c r="N1606" s="50" t="n"/>
      <c r="O1606" s="51" t="n"/>
      <c r="P1606" s="50" t="n"/>
      <c r="Q1606" s="50" t="n"/>
      <c r="R1606" s="50" t="n"/>
      <c r="S1606" s="50" t="n"/>
      <c r="T1606" s="50" t="n"/>
      <c r="U1606" s="50" t="n"/>
      <c r="V1606" s="50" t="n"/>
      <c r="W1606" s="50" t="n"/>
      <c r="X1606" s="50" t="n"/>
      <c r="Y1606" s="51" t="n"/>
      <c r="Z1606" s="52" t="n"/>
      <c r="AA1606" s="50" t="n"/>
      <c r="AB1606" s="50" t="n"/>
      <c r="AC1606" s="61" t="n"/>
      <c r="AD1606" s="61" t="n"/>
      <c r="AE1606" s="50" t="n"/>
      <c r="AF1606" s="0" t="n"/>
      <c r="AG1606" s="0" t="n"/>
      <c r="AH1606" s="85">
        <f>IF(COUNTA(A1606:AG1606,AI1606,AL1606:AP1606)=0,"",IF(TRIM(A1606)="","AIR-ID REQUIRED",IF(OR(AND(K1606&lt;&gt;"",ISNA(MATCH(K1606,{"Yes","No","Unknown"},0))),AND(Q1606&lt;&gt;"",ISNA(MATCH(Q1606,{"Yes","No","Unknown"},0))),AND(R1606&lt;&gt;"",ISNA(MATCH(R1606,{"Yes","No","Unknown"},0))),AND(T1606&lt;&gt;"",ISNA(MATCH(T1606,{"Yes","No","Unknown"},0))),AND(J1606&lt;&gt;"",ISNA(MATCH(J1606,{"Improving","Stable","Deteriorating","New / Baseline","Not yet known"},0))),AND(Z1606&lt;&gt;"",ISNA(MATCH(Z1606,{"Open","Reviewed","Action Open","Escalated","Closed"},0))),AND(AG1606&lt;&gt;"",ISNA(MATCH(AG1606,{"UC-ID specific","Shared system baseline"},0))),AND(AI1606&lt;&gt;"",ISNA(MATCH(AI1606,{"Low","Medium","High","Critical"},0))),AND(AL1606&lt;&gt;"",COUNTIF(Lists!$A$3:$A$10,AL1606)=0),AND(AO1606&lt;&gt;"",ISNA(MATCH(AO1606,{"Operational monitoring","Performance review","Formal review"},0))),AND(AP1606&lt;&gt;"",ISNA(MATCH(AP1606,{"Raised per Monitoring and Review Plan","Not action-capable","Action-capable: raise not yet set"},0)))),"INVALID VALUE — use the dropdown list",IF(AND(AG1606="UC-ID specific",OR(AF1606="",AF1606="None")),"UC-ID REQUIRED",IF(OR(J1606="",K1606="",Q1606="",R1606="",T1606="",AL1606="",J1606="Not yet known",K1606="Unknown",Q1606="Unknown",R1606="Unknown",T1606="Unknown"),"UNKNOWN TO RESOLVE",IF(AND(K1606="Yes",OR(H1606="",I1606="",M1606="",N1606="",O1606="",P1606="",P1606="None",X1606="")),"BREACH ACTION INCOMPLETE",IF(AND(OR(K1606="Yes",Q1606="Yes"),AL1606="None"),"TRIGGER NOT RECORDED — select the E.4 trigger",IF(AND(OR(AND(AL1606&lt;&gt;"",AL1606&lt;&gt;"None"),R1606="Yes"),AM1606=""),"REASSESSMENT / CONSIDERATION REF REQUIRED",IF(AND(OR(R1606="Yes",T1606="Yes"),U1606=""),"GATE LOG EVENT ID REQUIRED",IF(OR(AND(D1606&lt;&gt;"",NOT(ISNUMBER(D1606))),AND(Y1606&lt;&gt;"",NOT(ISNUMBER(Y1606))),AND(ISNUMBER(D1606),ISNUMBER(Y1606),Y1606&lt;=D1606)),"DATE CHECK — Review and Next Review must be dates, Next after Review",IF(AND(ISNUMBER(AC1606),ISNUMBER(AD1606),AD1606&gt;AC1606),"SAMPLE EXCEEDS POPULATION",IF(AND(ISNUMBER(AD1606),ISNUMBER(AK1606),AD1606&lt;AK1606),"SAMPLE BELOW TIER MINIMUM",IF(AND(AI1606&lt;&gt;"",ISNUMBER(Y1606),AO1606=""),"REVIEW TYPE REQUIRED: operational, performance or formal (§6.4.4)",IF(AND(ISNUMBER(D1606),ISNUMBER(Y1606),AI1606&lt;&gt;"",Y1606-D1606&gt;IF(AI1606="Critical",31,IF(AI1606="High",IF(OR(AO1606="Operational monitoring",AO1606="Performance review"),31,92),IF(AI1606="Medium",IF(AO1606="Operational monitoring",31,IF(AO1606="Performance review",92,366)),366)))),"NEXT REVIEW EXCEEDS TIER CADENCE",IF(OR(AP1606="",AP1606="Action-capable: raise not yet set"),"AGENTIC CADENCE RAISE NOT SET (§6.4.4; size to be set by the Council)",IF(AND(Z1606="Closed",OR(D1606="",E1606="",G1606="",H1606="",I1606="",X1606="",Y1606="",AA1606="",AB1606="",NOT(ISNUMBER(AC1606)),NOT(ISNUMBER(AD1606)),AC1606&lt;1,AD1606&lt;1,AE1606="",AG1606="",AI1606="")),"CLOSURE EVIDENCE MISSING",IF(Z1606="Closed","Closure ready for independent review","Open / review")))))))))))))))))</f>
        <v/>
      </c>
      <c r="AI1606" s="0" t="n"/>
      <c r="AJ1606" s="0">
        <f>IF(AI1606="","",IF(AO1606="Operational monitoring",IF(AI1606="Low","Routine operational monitoring by the Service Owner",IF(AI1606="Medium","Monthly","Continuous (logged at least monthly)")),IF(AO1606="Performance review",IF(AI1606="Critical","At least monthly",IF(AI1606="High","Monthly",IF(AI1606="Medium","Quarterly","Annual"))),IF(AI1606="Critical","Continuous monitoring; formal review at least monthly",IF(AI1606="High","Quarterly","Annual")))))</f>
        <v/>
      </c>
      <c r="AK1606" s="0">
        <f>IF(OR(AI1606="",NOT(ISNUMBER(AC1606))),"",IF(OR(AI1606="Critical",AI1606="High"),MIN(AC1606,MAX(30,ROUNDUP(0.05*AC1606,0))),IF(AI1606="Medium",MIN(AC1606,20),MIN(AC1606,10))))</f>
        <v/>
      </c>
      <c r="AL1606" s="0" t="n"/>
      <c r="AM1606" s="0" t="n"/>
      <c r="AN1606" s="0" t="n"/>
      <c r="AO1606" s="0" t="n"/>
      <c r="AP1606" s="0" t="n"/>
    </row>
    <row r="1607">
      <c r="A1607" s="49" t="n"/>
      <c r="B1607" s="50" t="n"/>
      <c r="C1607" s="50" t="n"/>
      <c r="D1607" s="51" t="n"/>
      <c r="E1607" s="50" t="n"/>
      <c r="F1607" s="50" t="n"/>
      <c r="G1607" s="50" t="n"/>
      <c r="H1607" s="50" t="n"/>
      <c r="I1607" s="50" t="n"/>
      <c r="J1607" s="50" t="n"/>
      <c r="K1607" s="50" t="n"/>
      <c r="L1607" s="50" t="n"/>
      <c r="M1607" s="50" t="n"/>
      <c r="N1607" s="50" t="n"/>
      <c r="O1607" s="51" t="n"/>
      <c r="P1607" s="50" t="n"/>
      <c r="Q1607" s="50" t="n"/>
      <c r="R1607" s="50" t="n"/>
      <c r="S1607" s="50" t="n"/>
      <c r="T1607" s="50" t="n"/>
      <c r="U1607" s="50" t="n"/>
      <c r="V1607" s="50" t="n"/>
      <c r="W1607" s="50" t="n"/>
      <c r="X1607" s="50" t="n"/>
      <c r="Y1607" s="51" t="n"/>
      <c r="Z1607" s="52" t="n"/>
      <c r="AA1607" s="50" t="n"/>
      <c r="AB1607" s="50" t="n"/>
      <c r="AC1607" s="61" t="n"/>
      <c r="AD1607" s="61" t="n"/>
      <c r="AE1607" s="50" t="n"/>
      <c r="AF1607" s="0" t="n"/>
      <c r="AG1607" s="0" t="n"/>
      <c r="AH1607" s="85">
        <f>IF(COUNTA(A1607:AG1607,AI1607,AL1607:AP1607)=0,"",IF(TRIM(A1607)="","AIR-ID REQUIRED",IF(OR(AND(K1607&lt;&gt;"",ISNA(MATCH(K1607,{"Yes","No","Unknown"},0))),AND(Q1607&lt;&gt;"",ISNA(MATCH(Q1607,{"Yes","No","Unknown"},0))),AND(R1607&lt;&gt;"",ISNA(MATCH(R1607,{"Yes","No","Unknown"},0))),AND(T1607&lt;&gt;"",ISNA(MATCH(T1607,{"Yes","No","Unknown"},0))),AND(J1607&lt;&gt;"",ISNA(MATCH(J1607,{"Improving","Stable","Deteriorating","New / Baseline","Not yet known"},0))),AND(Z1607&lt;&gt;"",ISNA(MATCH(Z1607,{"Open","Reviewed","Action Open","Escalated","Closed"},0))),AND(AG1607&lt;&gt;"",ISNA(MATCH(AG1607,{"UC-ID specific","Shared system baseline"},0))),AND(AI1607&lt;&gt;"",ISNA(MATCH(AI1607,{"Low","Medium","High","Critical"},0))),AND(AL1607&lt;&gt;"",COUNTIF(Lists!$A$3:$A$10,AL1607)=0),AND(AO1607&lt;&gt;"",ISNA(MATCH(AO1607,{"Operational monitoring","Performance review","Formal review"},0))),AND(AP1607&lt;&gt;"",ISNA(MATCH(AP1607,{"Raised per Monitoring and Review Plan","Not action-capable","Action-capable: raise not yet set"},0)))),"INVALID VALUE — use the dropdown list",IF(AND(AG1607="UC-ID specific",OR(AF1607="",AF1607="None")),"UC-ID REQUIRED",IF(OR(J1607="",K1607="",Q1607="",R1607="",T1607="",AL1607="",J1607="Not yet known",K1607="Unknown",Q1607="Unknown",R1607="Unknown",T1607="Unknown"),"UNKNOWN TO RESOLVE",IF(AND(K1607="Yes",OR(H1607="",I1607="",M1607="",N1607="",O1607="",P1607="",P1607="None",X1607="")),"BREACH ACTION INCOMPLETE",IF(AND(OR(K1607="Yes",Q1607="Yes"),AL1607="None"),"TRIGGER NOT RECORDED — select the E.4 trigger",IF(AND(OR(AND(AL1607&lt;&gt;"",AL1607&lt;&gt;"None"),R1607="Yes"),AM1607=""),"REASSESSMENT / CONSIDERATION REF REQUIRED",IF(AND(OR(R1607="Yes",T1607="Yes"),U1607=""),"GATE LOG EVENT ID REQUIRED",IF(OR(AND(D1607&lt;&gt;"",NOT(ISNUMBER(D1607))),AND(Y1607&lt;&gt;"",NOT(ISNUMBER(Y1607))),AND(ISNUMBER(D1607),ISNUMBER(Y1607),Y1607&lt;=D1607)),"DATE CHECK — Review and Next Review must be dates, Next after Review",IF(AND(ISNUMBER(AC1607),ISNUMBER(AD1607),AD1607&gt;AC1607),"SAMPLE EXCEEDS POPULATION",IF(AND(ISNUMBER(AD1607),ISNUMBER(AK1607),AD1607&lt;AK1607),"SAMPLE BELOW TIER MINIMUM",IF(AND(AI1607&lt;&gt;"",ISNUMBER(Y1607),AO1607=""),"REVIEW TYPE REQUIRED: operational, performance or formal (§6.4.4)",IF(AND(ISNUMBER(D1607),ISNUMBER(Y1607),AI1607&lt;&gt;"",Y1607-D1607&gt;IF(AI1607="Critical",31,IF(AI1607="High",IF(OR(AO1607="Operational monitoring",AO1607="Performance review"),31,92),IF(AI1607="Medium",IF(AO1607="Operational monitoring",31,IF(AO1607="Performance review",92,366)),366)))),"NEXT REVIEW EXCEEDS TIER CADENCE",IF(OR(AP1607="",AP1607="Action-capable: raise not yet set"),"AGENTIC CADENCE RAISE NOT SET (§6.4.4; size to be set by the Council)",IF(AND(Z1607="Closed",OR(D1607="",E1607="",G1607="",H1607="",I1607="",X1607="",Y1607="",AA1607="",AB1607="",NOT(ISNUMBER(AC1607)),NOT(ISNUMBER(AD1607)),AC1607&lt;1,AD1607&lt;1,AE1607="",AG1607="",AI1607="")),"CLOSURE EVIDENCE MISSING",IF(Z1607="Closed","Closure ready for independent review","Open / review")))))))))))))))))</f>
        <v/>
      </c>
      <c r="AI1607" s="0" t="n"/>
      <c r="AJ1607" s="0">
        <f>IF(AI1607="","",IF(AO1607="Operational monitoring",IF(AI1607="Low","Routine operational monitoring by the Service Owner",IF(AI1607="Medium","Monthly","Continuous (logged at least monthly)")),IF(AO1607="Performance review",IF(AI1607="Critical","At least monthly",IF(AI1607="High","Monthly",IF(AI1607="Medium","Quarterly","Annual"))),IF(AI1607="Critical","Continuous monitoring; formal review at least monthly",IF(AI1607="High","Quarterly","Annual")))))</f>
        <v/>
      </c>
      <c r="AK1607" s="0">
        <f>IF(OR(AI1607="",NOT(ISNUMBER(AC1607))),"",IF(OR(AI1607="Critical",AI1607="High"),MIN(AC1607,MAX(30,ROUNDUP(0.05*AC1607,0))),IF(AI1607="Medium",MIN(AC1607,20),MIN(AC1607,10))))</f>
        <v/>
      </c>
      <c r="AL1607" s="0" t="n"/>
      <c r="AM1607" s="0" t="n"/>
      <c r="AN1607" s="0" t="n"/>
      <c r="AO1607" s="0" t="n"/>
      <c r="AP1607" s="0" t="n"/>
    </row>
    <row r="1608">
      <c r="A1608" s="49" t="n"/>
      <c r="B1608" s="50" t="n"/>
      <c r="C1608" s="50" t="n"/>
      <c r="D1608" s="51" t="n"/>
      <c r="E1608" s="50" t="n"/>
      <c r="F1608" s="50" t="n"/>
      <c r="G1608" s="50" t="n"/>
      <c r="H1608" s="50" t="n"/>
      <c r="I1608" s="50" t="n"/>
      <c r="J1608" s="50" t="n"/>
      <c r="K1608" s="50" t="n"/>
      <c r="L1608" s="50" t="n"/>
      <c r="M1608" s="50" t="n"/>
      <c r="N1608" s="50" t="n"/>
      <c r="O1608" s="51" t="n"/>
      <c r="P1608" s="50" t="n"/>
      <c r="Q1608" s="50" t="n"/>
      <c r="R1608" s="50" t="n"/>
      <c r="S1608" s="50" t="n"/>
      <c r="T1608" s="50" t="n"/>
      <c r="U1608" s="50" t="n"/>
      <c r="V1608" s="50" t="n"/>
      <c r="W1608" s="50" t="n"/>
      <c r="X1608" s="50" t="n"/>
      <c r="Y1608" s="51" t="n"/>
      <c r="Z1608" s="52" t="n"/>
      <c r="AA1608" s="50" t="n"/>
      <c r="AB1608" s="50" t="n"/>
      <c r="AC1608" s="61" t="n"/>
      <c r="AD1608" s="61" t="n"/>
      <c r="AE1608" s="50" t="n"/>
      <c r="AF1608" s="0" t="n"/>
      <c r="AG1608" s="0" t="n"/>
      <c r="AH1608" s="85">
        <f>IF(COUNTA(A1608:AG1608,AI1608,AL1608:AP1608)=0,"",IF(TRIM(A1608)="","AIR-ID REQUIRED",IF(OR(AND(K1608&lt;&gt;"",ISNA(MATCH(K1608,{"Yes","No","Unknown"},0))),AND(Q1608&lt;&gt;"",ISNA(MATCH(Q1608,{"Yes","No","Unknown"},0))),AND(R1608&lt;&gt;"",ISNA(MATCH(R1608,{"Yes","No","Unknown"},0))),AND(T1608&lt;&gt;"",ISNA(MATCH(T1608,{"Yes","No","Unknown"},0))),AND(J1608&lt;&gt;"",ISNA(MATCH(J1608,{"Improving","Stable","Deteriorating","New / Baseline","Not yet known"},0))),AND(Z1608&lt;&gt;"",ISNA(MATCH(Z1608,{"Open","Reviewed","Action Open","Escalated","Closed"},0))),AND(AG1608&lt;&gt;"",ISNA(MATCH(AG1608,{"UC-ID specific","Shared system baseline"},0))),AND(AI1608&lt;&gt;"",ISNA(MATCH(AI1608,{"Low","Medium","High","Critical"},0))),AND(AL1608&lt;&gt;"",COUNTIF(Lists!$A$3:$A$10,AL1608)=0),AND(AO1608&lt;&gt;"",ISNA(MATCH(AO1608,{"Operational monitoring","Performance review","Formal review"},0))),AND(AP1608&lt;&gt;"",ISNA(MATCH(AP1608,{"Raised per Monitoring and Review Plan","Not action-capable","Action-capable: raise not yet set"},0)))),"INVALID VALUE — use the dropdown list",IF(AND(AG1608="UC-ID specific",OR(AF1608="",AF1608="None")),"UC-ID REQUIRED",IF(OR(J1608="",K1608="",Q1608="",R1608="",T1608="",AL1608="",J1608="Not yet known",K1608="Unknown",Q1608="Unknown",R1608="Unknown",T1608="Unknown"),"UNKNOWN TO RESOLVE",IF(AND(K1608="Yes",OR(H1608="",I1608="",M1608="",N1608="",O1608="",P1608="",P1608="None",X1608="")),"BREACH ACTION INCOMPLETE",IF(AND(OR(K1608="Yes",Q1608="Yes"),AL1608="None"),"TRIGGER NOT RECORDED — select the E.4 trigger",IF(AND(OR(AND(AL1608&lt;&gt;"",AL1608&lt;&gt;"None"),R1608="Yes"),AM1608=""),"REASSESSMENT / CONSIDERATION REF REQUIRED",IF(AND(OR(R1608="Yes",T1608="Yes"),U1608=""),"GATE LOG EVENT ID REQUIRED",IF(OR(AND(D1608&lt;&gt;"",NOT(ISNUMBER(D1608))),AND(Y1608&lt;&gt;"",NOT(ISNUMBER(Y1608))),AND(ISNUMBER(D1608),ISNUMBER(Y1608),Y1608&lt;=D1608)),"DATE CHECK — Review and Next Review must be dates, Next after Review",IF(AND(ISNUMBER(AC1608),ISNUMBER(AD1608),AD1608&gt;AC1608),"SAMPLE EXCEEDS POPULATION",IF(AND(ISNUMBER(AD1608),ISNUMBER(AK1608),AD1608&lt;AK1608),"SAMPLE BELOW TIER MINIMUM",IF(AND(AI1608&lt;&gt;"",ISNUMBER(Y1608),AO1608=""),"REVIEW TYPE REQUIRED: operational, performance or formal (§6.4.4)",IF(AND(ISNUMBER(D1608),ISNUMBER(Y1608),AI1608&lt;&gt;"",Y1608-D1608&gt;IF(AI1608="Critical",31,IF(AI1608="High",IF(OR(AO1608="Operational monitoring",AO1608="Performance review"),31,92),IF(AI1608="Medium",IF(AO1608="Operational monitoring",31,IF(AO1608="Performance review",92,366)),366)))),"NEXT REVIEW EXCEEDS TIER CADENCE",IF(OR(AP1608="",AP1608="Action-capable: raise not yet set"),"AGENTIC CADENCE RAISE NOT SET (§6.4.4; size to be set by the Council)",IF(AND(Z1608="Closed",OR(D1608="",E1608="",G1608="",H1608="",I1608="",X1608="",Y1608="",AA1608="",AB1608="",NOT(ISNUMBER(AC1608)),NOT(ISNUMBER(AD1608)),AC1608&lt;1,AD1608&lt;1,AE1608="",AG1608="",AI1608="")),"CLOSURE EVIDENCE MISSING",IF(Z1608="Closed","Closure ready for independent review","Open / review")))))))))))))))))</f>
        <v/>
      </c>
      <c r="AI1608" s="0" t="n"/>
      <c r="AJ1608" s="0">
        <f>IF(AI1608="","",IF(AO1608="Operational monitoring",IF(AI1608="Low","Routine operational monitoring by the Service Owner",IF(AI1608="Medium","Monthly","Continuous (logged at least monthly)")),IF(AO1608="Performance review",IF(AI1608="Critical","At least monthly",IF(AI1608="High","Monthly",IF(AI1608="Medium","Quarterly","Annual"))),IF(AI1608="Critical","Continuous monitoring; formal review at least monthly",IF(AI1608="High","Quarterly","Annual")))))</f>
        <v/>
      </c>
      <c r="AK1608" s="0">
        <f>IF(OR(AI1608="",NOT(ISNUMBER(AC1608))),"",IF(OR(AI1608="Critical",AI1608="High"),MIN(AC1608,MAX(30,ROUNDUP(0.05*AC1608,0))),IF(AI1608="Medium",MIN(AC1608,20),MIN(AC1608,10))))</f>
        <v/>
      </c>
      <c r="AL1608" s="0" t="n"/>
      <c r="AM1608" s="0" t="n"/>
      <c r="AN1608" s="0" t="n"/>
      <c r="AO1608" s="0" t="n"/>
      <c r="AP1608" s="0" t="n"/>
    </row>
    <row r="1609">
      <c r="A1609" s="49" t="n"/>
      <c r="B1609" s="50" t="n"/>
      <c r="C1609" s="50" t="n"/>
      <c r="D1609" s="51" t="n"/>
      <c r="E1609" s="50" t="n"/>
      <c r="F1609" s="50" t="n"/>
      <c r="G1609" s="50" t="n"/>
      <c r="H1609" s="50" t="n"/>
      <c r="I1609" s="50" t="n"/>
      <c r="J1609" s="50" t="n"/>
      <c r="K1609" s="50" t="n"/>
      <c r="L1609" s="50" t="n"/>
      <c r="M1609" s="50" t="n"/>
      <c r="N1609" s="50" t="n"/>
      <c r="O1609" s="51" t="n"/>
      <c r="P1609" s="50" t="n"/>
      <c r="Q1609" s="50" t="n"/>
      <c r="R1609" s="50" t="n"/>
      <c r="S1609" s="50" t="n"/>
      <c r="T1609" s="50" t="n"/>
      <c r="U1609" s="50" t="n"/>
      <c r="V1609" s="50" t="n"/>
      <c r="W1609" s="50" t="n"/>
      <c r="X1609" s="50" t="n"/>
      <c r="Y1609" s="51" t="n"/>
      <c r="Z1609" s="52" t="n"/>
      <c r="AA1609" s="50" t="n"/>
      <c r="AB1609" s="50" t="n"/>
      <c r="AC1609" s="61" t="n"/>
      <c r="AD1609" s="61" t="n"/>
      <c r="AE1609" s="50" t="n"/>
      <c r="AF1609" s="0" t="n"/>
      <c r="AG1609" s="0" t="n"/>
      <c r="AH1609" s="85">
        <f>IF(COUNTA(A1609:AG1609,AI1609,AL1609:AP1609)=0,"",IF(TRIM(A1609)="","AIR-ID REQUIRED",IF(OR(AND(K1609&lt;&gt;"",ISNA(MATCH(K1609,{"Yes","No","Unknown"},0))),AND(Q1609&lt;&gt;"",ISNA(MATCH(Q1609,{"Yes","No","Unknown"},0))),AND(R1609&lt;&gt;"",ISNA(MATCH(R1609,{"Yes","No","Unknown"},0))),AND(T1609&lt;&gt;"",ISNA(MATCH(T1609,{"Yes","No","Unknown"},0))),AND(J1609&lt;&gt;"",ISNA(MATCH(J1609,{"Improving","Stable","Deteriorating","New / Baseline","Not yet known"},0))),AND(Z1609&lt;&gt;"",ISNA(MATCH(Z1609,{"Open","Reviewed","Action Open","Escalated","Closed"},0))),AND(AG1609&lt;&gt;"",ISNA(MATCH(AG1609,{"UC-ID specific","Shared system baseline"},0))),AND(AI1609&lt;&gt;"",ISNA(MATCH(AI1609,{"Low","Medium","High","Critical"},0))),AND(AL1609&lt;&gt;"",COUNTIF(Lists!$A$3:$A$10,AL1609)=0),AND(AO1609&lt;&gt;"",ISNA(MATCH(AO1609,{"Operational monitoring","Performance review","Formal review"},0))),AND(AP1609&lt;&gt;"",ISNA(MATCH(AP1609,{"Raised per Monitoring and Review Plan","Not action-capable","Action-capable: raise not yet set"},0)))),"INVALID VALUE — use the dropdown list",IF(AND(AG1609="UC-ID specific",OR(AF1609="",AF1609="None")),"UC-ID REQUIRED",IF(OR(J1609="",K1609="",Q1609="",R1609="",T1609="",AL1609="",J1609="Not yet known",K1609="Unknown",Q1609="Unknown",R1609="Unknown",T1609="Unknown"),"UNKNOWN TO RESOLVE",IF(AND(K1609="Yes",OR(H1609="",I1609="",M1609="",N1609="",O1609="",P1609="",P1609="None",X1609="")),"BREACH ACTION INCOMPLETE",IF(AND(OR(K1609="Yes",Q1609="Yes"),AL1609="None"),"TRIGGER NOT RECORDED — select the E.4 trigger",IF(AND(OR(AND(AL1609&lt;&gt;"",AL1609&lt;&gt;"None"),R1609="Yes"),AM1609=""),"REASSESSMENT / CONSIDERATION REF REQUIRED",IF(AND(OR(R1609="Yes",T1609="Yes"),U1609=""),"GATE LOG EVENT ID REQUIRED",IF(OR(AND(D1609&lt;&gt;"",NOT(ISNUMBER(D1609))),AND(Y1609&lt;&gt;"",NOT(ISNUMBER(Y1609))),AND(ISNUMBER(D1609),ISNUMBER(Y1609),Y1609&lt;=D1609)),"DATE CHECK — Review and Next Review must be dates, Next after Review",IF(AND(ISNUMBER(AC1609),ISNUMBER(AD1609),AD1609&gt;AC1609),"SAMPLE EXCEEDS POPULATION",IF(AND(ISNUMBER(AD1609),ISNUMBER(AK1609),AD1609&lt;AK1609),"SAMPLE BELOW TIER MINIMUM",IF(AND(AI1609&lt;&gt;"",ISNUMBER(Y1609),AO1609=""),"REVIEW TYPE REQUIRED: operational, performance or formal (§6.4.4)",IF(AND(ISNUMBER(D1609),ISNUMBER(Y1609),AI1609&lt;&gt;"",Y1609-D1609&gt;IF(AI1609="Critical",31,IF(AI1609="High",IF(OR(AO1609="Operational monitoring",AO1609="Performance review"),31,92),IF(AI1609="Medium",IF(AO1609="Operational monitoring",31,IF(AO1609="Performance review",92,366)),366)))),"NEXT REVIEW EXCEEDS TIER CADENCE",IF(OR(AP1609="",AP1609="Action-capable: raise not yet set"),"AGENTIC CADENCE RAISE NOT SET (§6.4.4; size to be set by the Council)",IF(AND(Z1609="Closed",OR(D1609="",E1609="",G1609="",H1609="",I1609="",X1609="",Y1609="",AA1609="",AB1609="",NOT(ISNUMBER(AC1609)),NOT(ISNUMBER(AD1609)),AC1609&lt;1,AD1609&lt;1,AE1609="",AG1609="",AI1609="")),"CLOSURE EVIDENCE MISSING",IF(Z1609="Closed","Closure ready for independent review","Open / review")))))))))))))))))</f>
        <v/>
      </c>
      <c r="AI1609" s="0" t="n"/>
      <c r="AJ1609" s="0">
        <f>IF(AI1609="","",IF(AO1609="Operational monitoring",IF(AI1609="Low","Routine operational monitoring by the Service Owner",IF(AI1609="Medium","Monthly","Continuous (logged at least monthly)")),IF(AO1609="Performance review",IF(AI1609="Critical","At least monthly",IF(AI1609="High","Monthly",IF(AI1609="Medium","Quarterly","Annual"))),IF(AI1609="Critical","Continuous monitoring; formal review at least monthly",IF(AI1609="High","Quarterly","Annual")))))</f>
        <v/>
      </c>
      <c r="AK1609" s="0">
        <f>IF(OR(AI1609="",NOT(ISNUMBER(AC1609))),"",IF(OR(AI1609="Critical",AI1609="High"),MIN(AC1609,MAX(30,ROUNDUP(0.05*AC1609,0))),IF(AI1609="Medium",MIN(AC1609,20),MIN(AC1609,10))))</f>
        <v/>
      </c>
      <c r="AL1609" s="0" t="n"/>
      <c r="AM1609" s="0" t="n"/>
      <c r="AN1609" s="0" t="n"/>
      <c r="AO1609" s="0" t="n"/>
      <c r="AP1609" s="0" t="n"/>
    </row>
    <row r="1610">
      <c r="A1610" s="49" t="n"/>
      <c r="B1610" s="50" t="n"/>
      <c r="C1610" s="50" t="n"/>
      <c r="D1610" s="51" t="n"/>
      <c r="E1610" s="50" t="n"/>
      <c r="F1610" s="50" t="n"/>
      <c r="G1610" s="50" t="n"/>
      <c r="H1610" s="50" t="n"/>
      <c r="I1610" s="50" t="n"/>
      <c r="J1610" s="50" t="n"/>
      <c r="K1610" s="50" t="n"/>
      <c r="L1610" s="50" t="n"/>
      <c r="M1610" s="50" t="n"/>
      <c r="N1610" s="50" t="n"/>
      <c r="O1610" s="51" t="n"/>
      <c r="P1610" s="50" t="n"/>
      <c r="Q1610" s="50" t="n"/>
      <c r="R1610" s="50" t="n"/>
      <c r="S1610" s="50" t="n"/>
      <c r="T1610" s="50" t="n"/>
      <c r="U1610" s="50" t="n"/>
      <c r="V1610" s="50" t="n"/>
      <c r="W1610" s="50" t="n"/>
      <c r="X1610" s="50" t="n"/>
      <c r="Y1610" s="51" t="n"/>
      <c r="Z1610" s="52" t="n"/>
      <c r="AA1610" s="50" t="n"/>
      <c r="AB1610" s="50" t="n"/>
      <c r="AC1610" s="61" t="n"/>
      <c r="AD1610" s="61" t="n"/>
      <c r="AE1610" s="50" t="n"/>
      <c r="AF1610" s="0" t="n"/>
      <c r="AG1610" s="0" t="n"/>
      <c r="AH1610" s="85">
        <f>IF(COUNTA(A1610:AG1610,AI1610,AL1610:AP1610)=0,"",IF(TRIM(A1610)="","AIR-ID REQUIRED",IF(OR(AND(K1610&lt;&gt;"",ISNA(MATCH(K1610,{"Yes","No","Unknown"},0))),AND(Q1610&lt;&gt;"",ISNA(MATCH(Q1610,{"Yes","No","Unknown"},0))),AND(R1610&lt;&gt;"",ISNA(MATCH(R1610,{"Yes","No","Unknown"},0))),AND(T1610&lt;&gt;"",ISNA(MATCH(T1610,{"Yes","No","Unknown"},0))),AND(J1610&lt;&gt;"",ISNA(MATCH(J1610,{"Improving","Stable","Deteriorating","New / Baseline","Not yet known"},0))),AND(Z1610&lt;&gt;"",ISNA(MATCH(Z1610,{"Open","Reviewed","Action Open","Escalated","Closed"},0))),AND(AG1610&lt;&gt;"",ISNA(MATCH(AG1610,{"UC-ID specific","Shared system baseline"},0))),AND(AI1610&lt;&gt;"",ISNA(MATCH(AI1610,{"Low","Medium","High","Critical"},0))),AND(AL1610&lt;&gt;"",COUNTIF(Lists!$A$3:$A$10,AL1610)=0),AND(AO1610&lt;&gt;"",ISNA(MATCH(AO1610,{"Operational monitoring","Performance review","Formal review"},0))),AND(AP1610&lt;&gt;"",ISNA(MATCH(AP1610,{"Raised per Monitoring and Review Plan","Not action-capable","Action-capable: raise not yet set"},0)))),"INVALID VALUE — use the dropdown list",IF(AND(AG1610="UC-ID specific",OR(AF1610="",AF1610="None")),"UC-ID REQUIRED",IF(OR(J1610="",K1610="",Q1610="",R1610="",T1610="",AL1610="",J1610="Not yet known",K1610="Unknown",Q1610="Unknown",R1610="Unknown",T1610="Unknown"),"UNKNOWN TO RESOLVE",IF(AND(K1610="Yes",OR(H1610="",I1610="",M1610="",N1610="",O1610="",P1610="",P1610="None",X1610="")),"BREACH ACTION INCOMPLETE",IF(AND(OR(K1610="Yes",Q1610="Yes"),AL1610="None"),"TRIGGER NOT RECORDED — select the E.4 trigger",IF(AND(OR(AND(AL1610&lt;&gt;"",AL1610&lt;&gt;"None"),R1610="Yes"),AM1610=""),"REASSESSMENT / CONSIDERATION REF REQUIRED",IF(AND(OR(R1610="Yes",T1610="Yes"),U1610=""),"GATE LOG EVENT ID REQUIRED",IF(OR(AND(D1610&lt;&gt;"",NOT(ISNUMBER(D1610))),AND(Y1610&lt;&gt;"",NOT(ISNUMBER(Y1610))),AND(ISNUMBER(D1610),ISNUMBER(Y1610),Y1610&lt;=D1610)),"DATE CHECK — Review and Next Review must be dates, Next after Review",IF(AND(ISNUMBER(AC1610),ISNUMBER(AD1610),AD1610&gt;AC1610),"SAMPLE EXCEEDS POPULATION",IF(AND(ISNUMBER(AD1610),ISNUMBER(AK1610),AD1610&lt;AK1610),"SAMPLE BELOW TIER MINIMUM",IF(AND(AI1610&lt;&gt;"",ISNUMBER(Y1610),AO1610=""),"REVIEW TYPE REQUIRED: operational, performance or formal (§6.4.4)",IF(AND(ISNUMBER(D1610),ISNUMBER(Y1610),AI1610&lt;&gt;"",Y1610-D1610&gt;IF(AI1610="Critical",31,IF(AI1610="High",IF(OR(AO1610="Operational monitoring",AO1610="Performance review"),31,92),IF(AI1610="Medium",IF(AO1610="Operational monitoring",31,IF(AO1610="Performance review",92,366)),366)))),"NEXT REVIEW EXCEEDS TIER CADENCE",IF(OR(AP1610="",AP1610="Action-capable: raise not yet set"),"AGENTIC CADENCE RAISE NOT SET (§6.4.4; size to be set by the Council)",IF(AND(Z1610="Closed",OR(D1610="",E1610="",G1610="",H1610="",I1610="",X1610="",Y1610="",AA1610="",AB1610="",NOT(ISNUMBER(AC1610)),NOT(ISNUMBER(AD1610)),AC1610&lt;1,AD1610&lt;1,AE1610="",AG1610="",AI1610="")),"CLOSURE EVIDENCE MISSING",IF(Z1610="Closed","Closure ready for independent review","Open / review")))))))))))))))))</f>
        <v/>
      </c>
      <c r="AI1610" s="0" t="n"/>
      <c r="AJ1610" s="0">
        <f>IF(AI1610="","",IF(AO1610="Operational monitoring",IF(AI1610="Low","Routine operational monitoring by the Service Owner",IF(AI1610="Medium","Monthly","Continuous (logged at least monthly)")),IF(AO1610="Performance review",IF(AI1610="Critical","At least monthly",IF(AI1610="High","Monthly",IF(AI1610="Medium","Quarterly","Annual"))),IF(AI1610="Critical","Continuous monitoring; formal review at least monthly",IF(AI1610="High","Quarterly","Annual")))))</f>
        <v/>
      </c>
      <c r="AK1610" s="0">
        <f>IF(OR(AI1610="",NOT(ISNUMBER(AC1610))),"",IF(OR(AI1610="Critical",AI1610="High"),MIN(AC1610,MAX(30,ROUNDUP(0.05*AC1610,0))),IF(AI1610="Medium",MIN(AC1610,20),MIN(AC1610,10))))</f>
        <v/>
      </c>
      <c r="AL1610" s="0" t="n"/>
      <c r="AM1610" s="0" t="n"/>
      <c r="AN1610" s="0" t="n"/>
      <c r="AO1610" s="0" t="n"/>
      <c r="AP1610" s="0" t="n"/>
    </row>
    <row r="1611">
      <c r="A1611" s="49" t="n"/>
      <c r="B1611" s="50" t="n"/>
      <c r="C1611" s="50" t="n"/>
      <c r="D1611" s="51" t="n"/>
      <c r="E1611" s="50" t="n"/>
      <c r="F1611" s="50" t="n"/>
      <c r="G1611" s="50" t="n"/>
      <c r="H1611" s="50" t="n"/>
      <c r="I1611" s="50" t="n"/>
      <c r="J1611" s="50" t="n"/>
      <c r="K1611" s="50" t="n"/>
      <c r="L1611" s="50" t="n"/>
      <c r="M1611" s="50" t="n"/>
      <c r="N1611" s="50" t="n"/>
      <c r="O1611" s="51" t="n"/>
      <c r="P1611" s="50" t="n"/>
      <c r="Q1611" s="50" t="n"/>
      <c r="R1611" s="50" t="n"/>
      <c r="S1611" s="50" t="n"/>
      <c r="T1611" s="50" t="n"/>
      <c r="U1611" s="50" t="n"/>
      <c r="V1611" s="50" t="n"/>
      <c r="W1611" s="50" t="n"/>
      <c r="X1611" s="50" t="n"/>
      <c r="Y1611" s="51" t="n"/>
      <c r="Z1611" s="52" t="n"/>
      <c r="AA1611" s="50" t="n"/>
      <c r="AB1611" s="50" t="n"/>
      <c r="AC1611" s="61" t="n"/>
      <c r="AD1611" s="61" t="n"/>
      <c r="AE1611" s="50" t="n"/>
      <c r="AF1611" s="0" t="n"/>
      <c r="AG1611" s="0" t="n"/>
      <c r="AH1611" s="85">
        <f>IF(COUNTA(A1611:AG1611,AI1611,AL1611:AP1611)=0,"",IF(TRIM(A1611)="","AIR-ID REQUIRED",IF(OR(AND(K1611&lt;&gt;"",ISNA(MATCH(K1611,{"Yes","No","Unknown"},0))),AND(Q1611&lt;&gt;"",ISNA(MATCH(Q1611,{"Yes","No","Unknown"},0))),AND(R1611&lt;&gt;"",ISNA(MATCH(R1611,{"Yes","No","Unknown"},0))),AND(T1611&lt;&gt;"",ISNA(MATCH(T1611,{"Yes","No","Unknown"},0))),AND(J1611&lt;&gt;"",ISNA(MATCH(J1611,{"Improving","Stable","Deteriorating","New / Baseline","Not yet known"},0))),AND(Z1611&lt;&gt;"",ISNA(MATCH(Z1611,{"Open","Reviewed","Action Open","Escalated","Closed"},0))),AND(AG1611&lt;&gt;"",ISNA(MATCH(AG1611,{"UC-ID specific","Shared system baseline"},0))),AND(AI1611&lt;&gt;"",ISNA(MATCH(AI1611,{"Low","Medium","High","Critical"},0))),AND(AL1611&lt;&gt;"",COUNTIF(Lists!$A$3:$A$10,AL1611)=0),AND(AO1611&lt;&gt;"",ISNA(MATCH(AO1611,{"Operational monitoring","Performance review","Formal review"},0))),AND(AP1611&lt;&gt;"",ISNA(MATCH(AP1611,{"Raised per Monitoring and Review Plan","Not action-capable","Action-capable: raise not yet set"},0)))),"INVALID VALUE — use the dropdown list",IF(AND(AG1611="UC-ID specific",OR(AF1611="",AF1611="None")),"UC-ID REQUIRED",IF(OR(J1611="",K1611="",Q1611="",R1611="",T1611="",AL1611="",J1611="Not yet known",K1611="Unknown",Q1611="Unknown",R1611="Unknown",T1611="Unknown"),"UNKNOWN TO RESOLVE",IF(AND(K1611="Yes",OR(H1611="",I1611="",M1611="",N1611="",O1611="",P1611="",P1611="None",X1611="")),"BREACH ACTION INCOMPLETE",IF(AND(OR(K1611="Yes",Q1611="Yes"),AL1611="None"),"TRIGGER NOT RECORDED — select the E.4 trigger",IF(AND(OR(AND(AL1611&lt;&gt;"",AL1611&lt;&gt;"None"),R1611="Yes"),AM1611=""),"REASSESSMENT / CONSIDERATION REF REQUIRED",IF(AND(OR(R1611="Yes",T1611="Yes"),U1611=""),"GATE LOG EVENT ID REQUIRED",IF(OR(AND(D1611&lt;&gt;"",NOT(ISNUMBER(D1611))),AND(Y1611&lt;&gt;"",NOT(ISNUMBER(Y1611))),AND(ISNUMBER(D1611),ISNUMBER(Y1611),Y1611&lt;=D1611)),"DATE CHECK — Review and Next Review must be dates, Next after Review",IF(AND(ISNUMBER(AC1611),ISNUMBER(AD1611),AD1611&gt;AC1611),"SAMPLE EXCEEDS POPULATION",IF(AND(ISNUMBER(AD1611),ISNUMBER(AK1611),AD1611&lt;AK1611),"SAMPLE BELOW TIER MINIMUM",IF(AND(AI1611&lt;&gt;"",ISNUMBER(Y1611),AO1611=""),"REVIEW TYPE REQUIRED: operational, performance or formal (§6.4.4)",IF(AND(ISNUMBER(D1611),ISNUMBER(Y1611),AI1611&lt;&gt;"",Y1611-D1611&gt;IF(AI1611="Critical",31,IF(AI1611="High",IF(OR(AO1611="Operational monitoring",AO1611="Performance review"),31,92),IF(AI1611="Medium",IF(AO1611="Operational monitoring",31,IF(AO1611="Performance review",92,366)),366)))),"NEXT REVIEW EXCEEDS TIER CADENCE",IF(OR(AP1611="",AP1611="Action-capable: raise not yet set"),"AGENTIC CADENCE RAISE NOT SET (§6.4.4; size to be set by the Council)",IF(AND(Z1611="Closed",OR(D1611="",E1611="",G1611="",H1611="",I1611="",X1611="",Y1611="",AA1611="",AB1611="",NOT(ISNUMBER(AC1611)),NOT(ISNUMBER(AD1611)),AC1611&lt;1,AD1611&lt;1,AE1611="",AG1611="",AI1611="")),"CLOSURE EVIDENCE MISSING",IF(Z1611="Closed","Closure ready for independent review","Open / review")))))))))))))))))</f>
        <v/>
      </c>
      <c r="AI1611" s="0" t="n"/>
      <c r="AJ1611" s="0">
        <f>IF(AI1611="","",IF(AO1611="Operational monitoring",IF(AI1611="Low","Routine operational monitoring by the Service Owner",IF(AI1611="Medium","Monthly","Continuous (logged at least monthly)")),IF(AO1611="Performance review",IF(AI1611="Critical","At least monthly",IF(AI1611="High","Monthly",IF(AI1611="Medium","Quarterly","Annual"))),IF(AI1611="Critical","Continuous monitoring; formal review at least monthly",IF(AI1611="High","Quarterly","Annual")))))</f>
        <v/>
      </c>
      <c r="AK1611" s="0">
        <f>IF(OR(AI1611="",NOT(ISNUMBER(AC1611))),"",IF(OR(AI1611="Critical",AI1611="High"),MIN(AC1611,MAX(30,ROUNDUP(0.05*AC1611,0))),IF(AI1611="Medium",MIN(AC1611,20),MIN(AC1611,10))))</f>
        <v/>
      </c>
      <c r="AL1611" s="0" t="n"/>
      <c r="AM1611" s="0" t="n"/>
      <c r="AN1611" s="0" t="n"/>
      <c r="AO1611" s="0" t="n"/>
      <c r="AP1611" s="0" t="n"/>
    </row>
    <row r="1612">
      <c r="A1612" s="49" t="n"/>
      <c r="B1612" s="50" t="n"/>
      <c r="C1612" s="50" t="n"/>
      <c r="D1612" s="51" t="n"/>
      <c r="E1612" s="50" t="n"/>
      <c r="F1612" s="50" t="n"/>
      <c r="G1612" s="50" t="n"/>
      <c r="H1612" s="50" t="n"/>
      <c r="I1612" s="50" t="n"/>
      <c r="J1612" s="50" t="n"/>
      <c r="K1612" s="50" t="n"/>
      <c r="L1612" s="50" t="n"/>
      <c r="M1612" s="50" t="n"/>
      <c r="N1612" s="50" t="n"/>
      <c r="O1612" s="51" t="n"/>
      <c r="P1612" s="50" t="n"/>
      <c r="Q1612" s="50" t="n"/>
      <c r="R1612" s="50" t="n"/>
      <c r="S1612" s="50" t="n"/>
      <c r="T1612" s="50" t="n"/>
      <c r="U1612" s="50" t="n"/>
      <c r="V1612" s="50" t="n"/>
      <c r="W1612" s="50" t="n"/>
      <c r="X1612" s="50" t="n"/>
      <c r="Y1612" s="51" t="n"/>
      <c r="Z1612" s="52" t="n"/>
      <c r="AA1612" s="50" t="n"/>
      <c r="AB1612" s="50" t="n"/>
      <c r="AC1612" s="61" t="n"/>
      <c r="AD1612" s="61" t="n"/>
      <c r="AE1612" s="50" t="n"/>
      <c r="AF1612" s="0" t="n"/>
      <c r="AG1612" s="0" t="n"/>
      <c r="AH1612" s="85">
        <f>IF(COUNTA(A1612:AG1612,AI1612,AL1612:AP1612)=0,"",IF(TRIM(A1612)="","AIR-ID REQUIRED",IF(OR(AND(K1612&lt;&gt;"",ISNA(MATCH(K1612,{"Yes","No","Unknown"},0))),AND(Q1612&lt;&gt;"",ISNA(MATCH(Q1612,{"Yes","No","Unknown"},0))),AND(R1612&lt;&gt;"",ISNA(MATCH(R1612,{"Yes","No","Unknown"},0))),AND(T1612&lt;&gt;"",ISNA(MATCH(T1612,{"Yes","No","Unknown"},0))),AND(J1612&lt;&gt;"",ISNA(MATCH(J1612,{"Improving","Stable","Deteriorating","New / Baseline","Not yet known"},0))),AND(Z1612&lt;&gt;"",ISNA(MATCH(Z1612,{"Open","Reviewed","Action Open","Escalated","Closed"},0))),AND(AG1612&lt;&gt;"",ISNA(MATCH(AG1612,{"UC-ID specific","Shared system baseline"},0))),AND(AI1612&lt;&gt;"",ISNA(MATCH(AI1612,{"Low","Medium","High","Critical"},0))),AND(AL1612&lt;&gt;"",COUNTIF(Lists!$A$3:$A$10,AL1612)=0),AND(AO1612&lt;&gt;"",ISNA(MATCH(AO1612,{"Operational monitoring","Performance review","Formal review"},0))),AND(AP1612&lt;&gt;"",ISNA(MATCH(AP1612,{"Raised per Monitoring and Review Plan","Not action-capable","Action-capable: raise not yet set"},0)))),"INVALID VALUE — use the dropdown list",IF(AND(AG1612="UC-ID specific",OR(AF1612="",AF1612="None")),"UC-ID REQUIRED",IF(OR(J1612="",K1612="",Q1612="",R1612="",T1612="",AL1612="",J1612="Not yet known",K1612="Unknown",Q1612="Unknown",R1612="Unknown",T1612="Unknown"),"UNKNOWN TO RESOLVE",IF(AND(K1612="Yes",OR(H1612="",I1612="",M1612="",N1612="",O1612="",P1612="",P1612="None",X1612="")),"BREACH ACTION INCOMPLETE",IF(AND(OR(K1612="Yes",Q1612="Yes"),AL1612="None"),"TRIGGER NOT RECORDED — select the E.4 trigger",IF(AND(OR(AND(AL1612&lt;&gt;"",AL1612&lt;&gt;"None"),R1612="Yes"),AM1612=""),"REASSESSMENT / CONSIDERATION REF REQUIRED",IF(AND(OR(R1612="Yes",T1612="Yes"),U1612=""),"GATE LOG EVENT ID REQUIRED",IF(OR(AND(D1612&lt;&gt;"",NOT(ISNUMBER(D1612))),AND(Y1612&lt;&gt;"",NOT(ISNUMBER(Y1612))),AND(ISNUMBER(D1612),ISNUMBER(Y1612),Y1612&lt;=D1612)),"DATE CHECK — Review and Next Review must be dates, Next after Review",IF(AND(ISNUMBER(AC1612),ISNUMBER(AD1612),AD1612&gt;AC1612),"SAMPLE EXCEEDS POPULATION",IF(AND(ISNUMBER(AD1612),ISNUMBER(AK1612),AD1612&lt;AK1612),"SAMPLE BELOW TIER MINIMUM",IF(AND(AI1612&lt;&gt;"",ISNUMBER(Y1612),AO1612=""),"REVIEW TYPE REQUIRED: operational, performance or formal (§6.4.4)",IF(AND(ISNUMBER(D1612),ISNUMBER(Y1612),AI1612&lt;&gt;"",Y1612-D1612&gt;IF(AI1612="Critical",31,IF(AI1612="High",IF(OR(AO1612="Operational monitoring",AO1612="Performance review"),31,92),IF(AI1612="Medium",IF(AO1612="Operational monitoring",31,IF(AO1612="Performance review",92,366)),366)))),"NEXT REVIEW EXCEEDS TIER CADENCE",IF(OR(AP1612="",AP1612="Action-capable: raise not yet set"),"AGENTIC CADENCE RAISE NOT SET (§6.4.4; size to be set by the Council)",IF(AND(Z1612="Closed",OR(D1612="",E1612="",G1612="",H1612="",I1612="",X1612="",Y1612="",AA1612="",AB1612="",NOT(ISNUMBER(AC1612)),NOT(ISNUMBER(AD1612)),AC1612&lt;1,AD1612&lt;1,AE1612="",AG1612="",AI1612="")),"CLOSURE EVIDENCE MISSING",IF(Z1612="Closed","Closure ready for independent review","Open / review")))))))))))))))))</f>
        <v/>
      </c>
      <c r="AI1612" s="0" t="n"/>
      <c r="AJ1612" s="0">
        <f>IF(AI1612="","",IF(AO1612="Operational monitoring",IF(AI1612="Low","Routine operational monitoring by the Service Owner",IF(AI1612="Medium","Monthly","Continuous (logged at least monthly)")),IF(AO1612="Performance review",IF(AI1612="Critical","At least monthly",IF(AI1612="High","Monthly",IF(AI1612="Medium","Quarterly","Annual"))),IF(AI1612="Critical","Continuous monitoring; formal review at least monthly",IF(AI1612="High","Quarterly","Annual")))))</f>
        <v/>
      </c>
      <c r="AK1612" s="0">
        <f>IF(OR(AI1612="",NOT(ISNUMBER(AC1612))),"",IF(OR(AI1612="Critical",AI1612="High"),MIN(AC1612,MAX(30,ROUNDUP(0.05*AC1612,0))),IF(AI1612="Medium",MIN(AC1612,20),MIN(AC1612,10))))</f>
        <v/>
      </c>
      <c r="AL1612" s="0" t="n"/>
      <c r="AM1612" s="0" t="n"/>
      <c r="AN1612" s="0" t="n"/>
      <c r="AO1612" s="0" t="n"/>
      <c r="AP1612" s="0" t="n"/>
    </row>
    <row r="1613">
      <c r="A1613" s="49" t="n"/>
      <c r="B1613" s="50" t="n"/>
      <c r="C1613" s="50" t="n"/>
      <c r="D1613" s="51" t="n"/>
      <c r="E1613" s="50" t="n"/>
      <c r="F1613" s="50" t="n"/>
      <c r="G1613" s="50" t="n"/>
      <c r="H1613" s="50" t="n"/>
      <c r="I1613" s="50" t="n"/>
      <c r="J1613" s="50" t="n"/>
      <c r="K1613" s="50" t="n"/>
      <c r="L1613" s="50" t="n"/>
      <c r="M1613" s="50" t="n"/>
      <c r="N1613" s="50" t="n"/>
      <c r="O1613" s="51" t="n"/>
      <c r="P1613" s="50" t="n"/>
      <c r="Q1613" s="50" t="n"/>
      <c r="R1613" s="50" t="n"/>
      <c r="S1613" s="50" t="n"/>
      <c r="T1613" s="50" t="n"/>
      <c r="U1613" s="50" t="n"/>
      <c r="V1613" s="50" t="n"/>
      <c r="W1613" s="50" t="n"/>
      <c r="X1613" s="50" t="n"/>
      <c r="Y1613" s="51" t="n"/>
      <c r="Z1613" s="52" t="n"/>
      <c r="AA1613" s="50" t="n"/>
      <c r="AB1613" s="50" t="n"/>
      <c r="AC1613" s="61" t="n"/>
      <c r="AD1613" s="61" t="n"/>
      <c r="AE1613" s="50" t="n"/>
      <c r="AF1613" s="0" t="n"/>
      <c r="AG1613" s="0" t="n"/>
      <c r="AH1613" s="85">
        <f>IF(COUNTA(A1613:AG1613,AI1613,AL1613:AP1613)=0,"",IF(TRIM(A1613)="","AIR-ID REQUIRED",IF(OR(AND(K1613&lt;&gt;"",ISNA(MATCH(K1613,{"Yes","No","Unknown"},0))),AND(Q1613&lt;&gt;"",ISNA(MATCH(Q1613,{"Yes","No","Unknown"},0))),AND(R1613&lt;&gt;"",ISNA(MATCH(R1613,{"Yes","No","Unknown"},0))),AND(T1613&lt;&gt;"",ISNA(MATCH(T1613,{"Yes","No","Unknown"},0))),AND(J1613&lt;&gt;"",ISNA(MATCH(J1613,{"Improving","Stable","Deteriorating","New / Baseline","Not yet known"},0))),AND(Z1613&lt;&gt;"",ISNA(MATCH(Z1613,{"Open","Reviewed","Action Open","Escalated","Closed"},0))),AND(AG1613&lt;&gt;"",ISNA(MATCH(AG1613,{"UC-ID specific","Shared system baseline"},0))),AND(AI1613&lt;&gt;"",ISNA(MATCH(AI1613,{"Low","Medium","High","Critical"},0))),AND(AL1613&lt;&gt;"",COUNTIF(Lists!$A$3:$A$10,AL1613)=0),AND(AO1613&lt;&gt;"",ISNA(MATCH(AO1613,{"Operational monitoring","Performance review","Formal review"},0))),AND(AP1613&lt;&gt;"",ISNA(MATCH(AP1613,{"Raised per Monitoring and Review Plan","Not action-capable","Action-capable: raise not yet set"},0)))),"INVALID VALUE — use the dropdown list",IF(AND(AG1613="UC-ID specific",OR(AF1613="",AF1613="None")),"UC-ID REQUIRED",IF(OR(J1613="",K1613="",Q1613="",R1613="",T1613="",AL1613="",J1613="Not yet known",K1613="Unknown",Q1613="Unknown",R1613="Unknown",T1613="Unknown"),"UNKNOWN TO RESOLVE",IF(AND(K1613="Yes",OR(H1613="",I1613="",M1613="",N1613="",O1613="",P1613="",P1613="None",X1613="")),"BREACH ACTION INCOMPLETE",IF(AND(OR(K1613="Yes",Q1613="Yes"),AL1613="None"),"TRIGGER NOT RECORDED — select the E.4 trigger",IF(AND(OR(AND(AL1613&lt;&gt;"",AL1613&lt;&gt;"None"),R1613="Yes"),AM1613=""),"REASSESSMENT / CONSIDERATION REF REQUIRED",IF(AND(OR(R1613="Yes",T1613="Yes"),U1613=""),"GATE LOG EVENT ID REQUIRED",IF(OR(AND(D1613&lt;&gt;"",NOT(ISNUMBER(D1613))),AND(Y1613&lt;&gt;"",NOT(ISNUMBER(Y1613))),AND(ISNUMBER(D1613),ISNUMBER(Y1613),Y1613&lt;=D1613)),"DATE CHECK — Review and Next Review must be dates, Next after Review",IF(AND(ISNUMBER(AC1613),ISNUMBER(AD1613),AD1613&gt;AC1613),"SAMPLE EXCEEDS POPULATION",IF(AND(ISNUMBER(AD1613),ISNUMBER(AK1613),AD1613&lt;AK1613),"SAMPLE BELOW TIER MINIMUM",IF(AND(AI1613&lt;&gt;"",ISNUMBER(Y1613),AO1613=""),"REVIEW TYPE REQUIRED: operational, performance or formal (§6.4.4)",IF(AND(ISNUMBER(D1613),ISNUMBER(Y1613),AI1613&lt;&gt;"",Y1613-D1613&gt;IF(AI1613="Critical",31,IF(AI1613="High",IF(OR(AO1613="Operational monitoring",AO1613="Performance review"),31,92),IF(AI1613="Medium",IF(AO1613="Operational monitoring",31,IF(AO1613="Performance review",92,366)),366)))),"NEXT REVIEW EXCEEDS TIER CADENCE",IF(OR(AP1613="",AP1613="Action-capable: raise not yet set"),"AGENTIC CADENCE RAISE NOT SET (§6.4.4; size to be set by the Council)",IF(AND(Z1613="Closed",OR(D1613="",E1613="",G1613="",H1613="",I1613="",X1613="",Y1613="",AA1613="",AB1613="",NOT(ISNUMBER(AC1613)),NOT(ISNUMBER(AD1613)),AC1613&lt;1,AD1613&lt;1,AE1613="",AG1613="",AI1613="")),"CLOSURE EVIDENCE MISSING",IF(Z1613="Closed","Closure ready for independent review","Open / review")))))))))))))))))</f>
        <v/>
      </c>
      <c r="AI1613" s="0" t="n"/>
      <c r="AJ1613" s="0">
        <f>IF(AI1613="","",IF(AO1613="Operational monitoring",IF(AI1613="Low","Routine operational monitoring by the Service Owner",IF(AI1613="Medium","Monthly","Continuous (logged at least monthly)")),IF(AO1613="Performance review",IF(AI1613="Critical","At least monthly",IF(AI1613="High","Monthly",IF(AI1613="Medium","Quarterly","Annual"))),IF(AI1613="Critical","Continuous monitoring; formal review at least monthly",IF(AI1613="High","Quarterly","Annual")))))</f>
        <v/>
      </c>
      <c r="AK1613" s="0">
        <f>IF(OR(AI1613="",NOT(ISNUMBER(AC1613))),"",IF(OR(AI1613="Critical",AI1613="High"),MIN(AC1613,MAX(30,ROUNDUP(0.05*AC1613,0))),IF(AI1613="Medium",MIN(AC1613,20),MIN(AC1613,10))))</f>
        <v/>
      </c>
      <c r="AL1613" s="0" t="n"/>
      <c r="AM1613" s="0" t="n"/>
      <c r="AN1613" s="0" t="n"/>
      <c r="AO1613" s="0" t="n"/>
      <c r="AP1613" s="0" t="n"/>
    </row>
    <row r="1614">
      <c r="A1614" s="49" t="n"/>
      <c r="B1614" s="50" t="n"/>
      <c r="C1614" s="50" t="n"/>
      <c r="D1614" s="51" t="n"/>
      <c r="E1614" s="50" t="n"/>
      <c r="F1614" s="50" t="n"/>
      <c r="G1614" s="50" t="n"/>
      <c r="H1614" s="50" t="n"/>
      <c r="I1614" s="50" t="n"/>
      <c r="J1614" s="50" t="n"/>
      <c r="K1614" s="50" t="n"/>
      <c r="L1614" s="50" t="n"/>
      <c r="M1614" s="50" t="n"/>
      <c r="N1614" s="50" t="n"/>
      <c r="O1614" s="51" t="n"/>
      <c r="P1614" s="50" t="n"/>
      <c r="Q1614" s="50" t="n"/>
      <c r="R1614" s="50" t="n"/>
      <c r="S1614" s="50" t="n"/>
      <c r="T1614" s="50" t="n"/>
      <c r="U1614" s="50" t="n"/>
      <c r="V1614" s="50" t="n"/>
      <c r="W1614" s="50" t="n"/>
      <c r="X1614" s="50" t="n"/>
      <c r="Y1614" s="51" t="n"/>
      <c r="Z1614" s="52" t="n"/>
      <c r="AA1614" s="50" t="n"/>
      <c r="AB1614" s="50" t="n"/>
      <c r="AC1614" s="61" t="n"/>
      <c r="AD1614" s="61" t="n"/>
      <c r="AE1614" s="50" t="n"/>
      <c r="AF1614" s="0" t="n"/>
      <c r="AG1614" s="0" t="n"/>
      <c r="AH1614" s="85">
        <f>IF(COUNTA(A1614:AG1614,AI1614,AL1614:AP1614)=0,"",IF(TRIM(A1614)="","AIR-ID REQUIRED",IF(OR(AND(K1614&lt;&gt;"",ISNA(MATCH(K1614,{"Yes","No","Unknown"},0))),AND(Q1614&lt;&gt;"",ISNA(MATCH(Q1614,{"Yes","No","Unknown"},0))),AND(R1614&lt;&gt;"",ISNA(MATCH(R1614,{"Yes","No","Unknown"},0))),AND(T1614&lt;&gt;"",ISNA(MATCH(T1614,{"Yes","No","Unknown"},0))),AND(J1614&lt;&gt;"",ISNA(MATCH(J1614,{"Improving","Stable","Deteriorating","New / Baseline","Not yet known"},0))),AND(Z1614&lt;&gt;"",ISNA(MATCH(Z1614,{"Open","Reviewed","Action Open","Escalated","Closed"},0))),AND(AG1614&lt;&gt;"",ISNA(MATCH(AG1614,{"UC-ID specific","Shared system baseline"},0))),AND(AI1614&lt;&gt;"",ISNA(MATCH(AI1614,{"Low","Medium","High","Critical"},0))),AND(AL1614&lt;&gt;"",COUNTIF(Lists!$A$3:$A$10,AL1614)=0),AND(AO1614&lt;&gt;"",ISNA(MATCH(AO1614,{"Operational monitoring","Performance review","Formal review"},0))),AND(AP1614&lt;&gt;"",ISNA(MATCH(AP1614,{"Raised per Monitoring and Review Plan","Not action-capable","Action-capable: raise not yet set"},0)))),"INVALID VALUE — use the dropdown list",IF(AND(AG1614="UC-ID specific",OR(AF1614="",AF1614="None")),"UC-ID REQUIRED",IF(OR(J1614="",K1614="",Q1614="",R1614="",T1614="",AL1614="",J1614="Not yet known",K1614="Unknown",Q1614="Unknown",R1614="Unknown",T1614="Unknown"),"UNKNOWN TO RESOLVE",IF(AND(K1614="Yes",OR(H1614="",I1614="",M1614="",N1614="",O1614="",P1614="",P1614="None",X1614="")),"BREACH ACTION INCOMPLETE",IF(AND(OR(K1614="Yes",Q1614="Yes"),AL1614="None"),"TRIGGER NOT RECORDED — select the E.4 trigger",IF(AND(OR(AND(AL1614&lt;&gt;"",AL1614&lt;&gt;"None"),R1614="Yes"),AM1614=""),"REASSESSMENT / CONSIDERATION REF REQUIRED",IF(AND(OR(R1614="Yes",T1614="Yes"),U1614=""),"GATE LOG EVENT ID REQUIRED",IF(OR(AND(D1614&lt;&gt;"",NOT(ISNUMBER(D1614))),AND(Y1614&lt;&gt;"",NOT(ISNUMBER(Y1614))),AND(ISNUMBER(D1614),ISNUMBER(Y1614),Y1614&lt;=D1614)),"DATE CHECK — Review and Next Review must be dates, Next after Review",IF(AND(ISNUMBER(AC1614),ISNUMBER(AD1614),AD1614&gt;AC1614),"SAMPLE EXCEEDS POPULATION",IF(AND(ISNUMBER(AD1614),ISNUMBER(AK1614),AD1614&lt;AK1614),"SAMPLE BELOW TIER MINIMUM",IF(AND(AI1614&lt;&gt;"",ISNUMBER(Y1614),AO1614=""),"REVIEW TYPE REQUIRED: operational, performance or formal (§6.4.4)",IF(AND(ISNUMBER(D1614),ISNUMBER(Y1614),AI1614&lt;&gt;"",Y1614-D1614&gt;IF(AI1614="Critical",31,IF(AI1614="High",IF(OR(AO1614="Operational monitoring",AO1614="Performance review"),31,92),IF(AI1614="Medium",IF(AO1614="Operational monitoring",31,IF(AO1614="Performance review",92,366)),366)))),"NEXT REVIEW EXCEEDS TIER CADENCE",IF(OR(AP1614="",AP1614="Action-capable: raise not yet set"),"AGENTIC CADENCE RAISE NOT SET (§6.4.4; size to be set by the Council)",IF(AND(Z1614="Closed",OR(D1614="",E1614="",G1614="",H1614="",I1614="",X1614="",Y1614="",AA1614="",AB1614="",NOT(ISNUMBER(AC1614)),NOT(ISNUMBER(AD1614)),AC1614&lt;1,AD1614&lt;1,AE1614="",AG1614="",AI1614="")),"CLOSURE EVIDENCE MISSING",IF(Z1614="Closed","Closure ready for independent review","Open / review")))))))))))))))))</f>
        <v/>
      </c>
      <c r="AI1614" s="0" t="n"/>
      <c r="AJ1614" s="0">
        <f>IF(AI1614="","",IF(AO1614="Operational monitoring",IF(AI1614="Low","Routine operational monitoring by the Service Owner",IF(AI1614="Medium","Monthly","Continuous (logged at least monthly)")),IF(AO1614="Performance review",IF(AI1614="Critical","At least monthly",IF(AI1614="High","Monthly",IF(AI1614="Medium","Quarterly","Annual"))),IF(AI1614="Critical","Continuous monitoring; formal review at least monthly",IF(AI1614="High","Quarterly","Annual")))))</f>
        <v/>
      </c>
      <c r="AK1614" s="0">
        <f>IF(OR(AI1614="",NOT(ISNUMBER(AC1614))),"",IF(OR(AI1614="Critical",AI1614="High"),MIN(AC1614,MAX(30,ROUNDUP(0.05*AC1614,0))),IF(AI1614="Medium",MIN(AC1614,20),MIN(AC1614,10))))</f>
        <v/>
      </c>
      <c r="AL1614" s="0" t="n"/>
      <c r="AM1614" s="0" t="n"/>
      <c r="AN1614" s="0" t="n"/>
      <c r="AO1614" s="0" t="n"/>
      <c r="AP1614" s="0" t="n"/>
    </row>
    <row r="1615">
      <c r="A1615" s="49" t="n"/>
      <c r="B1615" s="50" t="n"/>
      <c r="C1615" s="50" t="n"/>
      <c r="D1615" s="51" t="n"/>
      <c r="E1615" s="50" t="n"/>
      <c r="F1615" s="50" t="n"/>
      <c r="G1615" s="50" t="n"/>
      <c r="H1615" s="50" t="n"/>
      <c r="I1615" s="50" t="n"/>
      <c r="J1615" s="50" t="n"/>
      <c r="K1615" s="50" t="n"/>
      <c r="L1615" s="50" t="n"/>
      <c r="M1615" s="50" t="n"/>
      <c r="N1615" s="50" t="n"/>
      <c r="O1615" s="51" t="n"/>
      <c r="P1615" s="50" t="n"/>
      <c r="Q1615" s="50" t="n"/>
      <c r="R1615" s="50" t="n"/>
      <c r="S1615" s="50" t="n"/>
      <c r="T1615" s="50" t="n"/>
      <c r="U1615" s="50" t="n"/>
      <c r="V1615" s="50" t="n"/>
      <c r="W1615" s="50" t="n"/>
      <c r="X1615" s="50" t="n"/>
      <c r="Y1615" s="51" t="n"/>
      <c r="Z1615" s="52" t="n"/>
      <c r="AA1615" s="50" t="n"/>
      <c r="AB1615" s="50" t="n"/>
      <c r="AC1615" s="61" t="n"/>
      <c r="AD1615" s="61" t="n"/>
      <c r="AE1615" s="50" t="n"/>
      <c r="AF1615" s="0" t="n"/>
      <c r="AG1615" s="0" t="n"/>
      <c r="AH1615" s="85">
        <f>IF(COUNTA(A1615:AG1615,AI1615,AL1615:AP1615)=0,"",IF(TRIM(A1615)="","AIR-ID REQUIRED",IF(OR(AND(K1615&lt;&gt;"",ISNA(MATCH(K1615,{"Yes","No","Unknown"},0))),AND(Q1615&lt;&gt;"",ISNA(MATCH(Q1615,{"Yes","No","Unknown"},0))),AND(R1615&lt;&gt;"",ISNA(MATCH(R1615,{"Yes","No","Unknown"},0))),AND(T1615&lt;&gt;"",ISNA(MATCH(T1615,{"Yes","No","Unknown"},0))),AND(J1615&lt;&gt;"",ISNA(MATCH(J1615,{"Improving","Stable","Deteriorating","New / Baseline","Not yet known"},0))),AND(Z1615&lt;&gt;"",ISNA(MATCH(Z1615,{"Open","Reviewed","Action Open","Escalated","Closed"},0))),AND(AG1615&lt;&gt;"",ISNA(MATCH(AG1615,{"UC-ID specific","Shared system baseline"},0))),AND(AI1615&lt;&gt;"",ISNA(MATCH(AI1615,{"Low","Medium","High","Critical"},0))),AND(AL1615&lt;&gt;"",COUNTIF(Lists!$A$3:$A$10,AL1615)=0),AND(AO1615&lt;&gt;"",ISNA(MATCH(AO1615,{"Operational monitoring","Performance review","Formal review"},0))),AND(AP1615&lt;&gt;"",ISNA(MATCH(AP1615,{"Raised per Monitoring and Review Plan","Not action-capable","Action-capable: raise not yet set"},0)))),"INVALID VALUE — use the dropdown list",IF(AND(AG1615="UC-ID specific",OR(AF1615="",AF1615="None")),"UC-ID REQUIRED",IF(OR(J1615="",K1615="",Q1615="",R1615="",T1615="",AL1615="",J1615="Not yet known",K1615="Unknown",Q1615="Unknown",R1615="Unknown",T1615="Unknown"),"UNKNOWN TO RESOLVE",IF(AND(K1615="Yes",OR(H1615="",I1615="",M1615="",N1615="",O1615="",P1615="",P1615="None",X1615="")),"BREACH ACTION INCOMPLETE",IF(AND(OR(K1615="Yes",Q1615="Yes"),AL1615="None"),"TRIGGER NOT RECORDED — select the E.4 trigger",IF(AND(OR(AND(AL1615&lt;&gt;"",AL1615&lt;&gt;"None"),R1615="Yes"),AM1615=""),"REASSESSMENT / CONSIDERATION REF REQUIRED",IF(AND(OR(R1615="Yes",T1615="Yes"),U1615=""),"GATE LOG EVENT ID REQUIRED",IF(OR(AND(D1615&lt;&gt;"",NOT(ISNUMBER(D1615))),AND(Y1615&lt;&gt;"",NOT(ISNUMBER(Y1615))),AND(ISNUMBER(D1615),ISNUMBER(Y1615),Y1615&lt;=D1615)),"DATE CHECK — Review and Next Review must be dates, Next after Review",IF(AND(ISNUMBER(AC1615),ISNUMBER(AD1615),AD1615&gt;AC1615),"SAMPLE EXCEEDS POPULATION",IF(AND(ISNUMBER(AD1615),ISNUMBER(AK1615),AD1615&lt;AK1615),"SAMPLE BELOW TIER MINIMUM",IF(AND(AI1615&lt;&gt;"",ISNUMBER(Y1615),AO1615=""),"REVIEW TYPE REQUIRED: operational, performance or formal (§6.4.4)",IF(AND(ISNUMBER(D1615),ISNUMBER(Y1615),AI1615&lt;&gt;"",Y1615-D1615&gt;IF(AI1615="Critical",31,IF(AI1615="High",IF(OR(AO1615="Operational monitoring",AO1615="Performance review"),31,92),IF(AI1615="Medium",IF(AO1615="Operational monitoring",31,IF(AO1615="Performance review",92,366)),366)))),"NEXT REVIEW EXCEEDS TIER CADENCE",IF(OR(AP1615="",AP1615="Action-capable: raise not yet set"),"AGENTIC CADENCE RAISE NOT SET (§6.4.4; size to be set by the Council)",IF(AND(Z1615="Closed",OR(D1615="",E1615="",G1615="",H1615="",I1615="",X1615="",Y1615="",AA1615="",AB1615="",NOT(ISNUMBER(AC1615)),NOT(ISNUMBER(AD1615)),AC1615&lt;1,AD1615&lt;1,AE1615="",AG1615="",AI1615="")),"CLOSURE EVIDENCE MISSING",IF(Z1615="Closed","Closure ready for independent review","Open / review")))))))))))))))))</f>
        <v/>
      </c>
      <c r="AI1615" s="0" t="n"/>
      <c r="AJ1615" s="0">
        <f>IF(AI1615="","",IF(AO1615="Operational monitoring",IF(AI1615="Low","Routine operational monitoring by the Service Owner",IF(AI1615="Medium","Monthly","Continuous (logged at least monthly)")),IF(AO1615="Performance review",IF(AI1615="Critical","At least monthly",IF(AI1615="High","Monthly",IF(AI1615="Medium","Quarterly","Annual"))),IF(AI1615="Critical","Continuous monitoring; formal review at least monthly",IF(AI1615="High","Quarterly","Annual")))))</f>
        <v/>
      </c>
      <c r="AK1615" s="0">
        <f>IF(OR(AI1615="",NOT(ISNUMBER(AC1615))),"",IF(OR(AI1615="Critical",AI1615="High"),MIN(AC1615,MAX(30,ROUNDUP(0.05*AC1615,0))),IF(AI1615="Medium",MIN(AC1615,20),MIN(AC1615,10))))</f>
        <v/>
      </c>
      <c r="AL1615" s="0" t="n"/>
      <c r="AM1615" s="0" t="n"/>
      <c r="AN1615" s="0" t="n"/>
      <c r="AO1615" s="0" t="n"/>
      <c r="AP1615" s="0" t="n"/>
    </row>
    <row r="1616">
      <c r="A1616" s="49" t="n"/>
      <c r="B1616" s="50" t="n"/>
      <c r="C1616" s="50" t="n"/>
      <c r="D1616" s="51" t="n"/>
      <c r="E1616" s="50" t="n"/>
      <c r="F1616" s="50" t="n"/>
      <c r="G1616" s="50" t="n"/>
      <c r="H1616" s="50" t="n"/>
      <c r="I1616" s="50" t="n"/>
      <c r="J1616" s="50" t="n"/>
      <c r="K1616" s="50" t="n"/>
      <c r="L1616" s="50" t="n"/>
      <c r="M1616" s="50" t="n"/>
      <c r="N1616" s="50" t="n"/>
      <c r="O1616" s="51" t="n"/>
      <c r="P1616" s="50" t="n"/>
      <c r="Q1616" s="50" t="n"/>
      <c r="R1616" s="50" t="n"/>
      <c r="S1616" s="50" t="n"/>
      <c r="T1616" s="50" t="n"/>
      <c r="U1616" s="50" t="n"/>
      <c r="V1616" s="50" t="n"/>
      <c r="W1616" s="50" t="n"/>
      <c r="X1616" s="50" t="n"/>
      <c r="Y1616" s="51" t="n"/>
      <c r="Z1616" s="52" t="n"/>
      <c r="AA1616" s="50" t="n"/>
      <c r="AB1616" s="50" t="n"/>
      <c r="AC1616" s="61" t="n"/>
      <c r="AD1616" s="61" t="n"/>
      <c r="AE1616" s="50" t="n"/>
      <c r="AF1616" s="0" t="n"/>
      <c r="AG1616" s="0" t="n"/>
      <c r="AH1616" s="85">
        <f>IF(COUNTA(A1616:AG1616,AI1616,AL1616:AP1616)=0,"",IF(TRIM(A1616)="","AIR-ID REQUIRED",IF(OR(AND(K1616&lt;&gt;"",ISNA(MATCH(K1616,{"Yes","No","Unknown"},0))),AND(Q1616&lt;&gt;"",ISNA(MATCH(Q1616,{"Yes","No","Unknown"},0))),AND(R1616&lt;&gt;"",ISNA(MATCH(R1616,{"Yes","No","Unknown"},0))),AND(T1616&lt;&gt;"",ISNA(MATCH(T1616,{"Yes","No","Unknown"},0))),AND(J1616&lt;&gt;"",ISNA(MATCH(J1616,{"Improving","Stable","Deteriorating","New / Baseline","Not yet known"},0))),AND(Z1616&lt;&gt;"",ISNA(MATCH(Z1616,{"Open","Reviewed","Action Open","Escalated","Closed"},0))),AND(AG1616&lt;&gt;"",ISNA(MATCH(AG1616,{"UC-ID specific","Shared system baseline"},0))),AND(AI1616&lt;&gt;"",ISNA(MATCH(AI1616,{"Low","Medium","High","Critical"},0))),AND(AL1616&lt;&gt;"",COUNTIF(Lists!$A$3:$A$10,AL1616)=0),AND(AO1616&lt;&gt;"",ISNA(MATCH(AO1616,{"Operational monitoring","Performance review","Formal review"},0))),AND(AP1616&lt;&gt;"",ISNA(MATCH(AP1616,{"Raised per Monitoring and Review Plan","Not action-capable","Action-capable: raise not yet set"},0)))),"INVALID VALUE — use the dropdown list",IF(AND(AG1616="UC-ID specific",OR(AF1616="",AF1616="None")),"UC-ID REQUIRED",IF(OR(J1616="",K1616="",Q1616="",R1616="",T1616="",AL1616="",J1616="Not yet known",K1616="Unknown",Q1616="Unknown",R1616="Unknown",T1616="Unknown"),"UNKNOWN TO RESOLVE",IF(AND(K1616="Yes",OR(H1616="",I1616="",M1616="",N1616="",O1616="",P1616="",P1616="None",X1616="")),"BREACH ACTION INCOMPLETE",IF(AND(OR(K1616="Yes",Q1616="Yes"),AL1616="None"),"TRIGGER NOT RECORDED — select the E.4 trigger",IF(AND(OR(AND(AL1616&lt;&gt;"",AL1616&lt;&gt;"None"),R1616="Yes"),AM1616=""),"REASSESSMENT / CONSIDERATION REF REQUIRED",IF(AND(OR(R1616="Yes",T1616="Yes"),U1616=""),"GATE LOG EVENT ID REQUIRED",IF(OR(AND(D1616&lt;&gt;"",NOT(ISNUMBER(D1616))),AND(Y1616&lt;&gt;"",NOT(ISNUMBER(Y1616))),AND(ISNUMBER(D1616),ISNUMBER(Y1616),Y1616&lt;=D1616)),"DATE CHECK — Review and Next Review must be dates, Next after Review",IF(AND(ISNUMBER(AC1616),ISNUMBER(AD1616),AD1616&gt;AC1616),"SAMPLE EXCEEDS POPULATION",IF(AND(ISNUMBER(AD1616),ISNUMBER(AK1616),AD1616&lt;AK1616),"SAMPLE BELOW TIER MINIMUM",IF(AND(AI1616&lt;&gt;"",ISNUMBER(Y1616),AO1616=""),"REVIEW TYPE REQUIRED: operational, performance or formal (§6.4.4)",IF(AND(ISNUMBER(D1616),ISNUMBER(Y1616),AI1616&lt;&gt;"",Y1616-D1616&gt;IF(AI1616="Critical",31,IF(AI1616="High",IF(OR(AO1616="Operational monitoring",AO1616="Performance review"),31,92),IF(AI1616="Medium",IF(AO1616="Operational monitoring",31,IF(AO1616="Performance review",92,366)),366)))),"NEXT REVIEW EXCEEDS TIER CADENCE",IF(OR(AP1616="",AP1616="Action-capable: raise not yet set"),"AGENTIC CADENCE RAISE NOT SET (§6.4.4; size to be set by the Council)",IF(AND(Z1616="Closed",OR(D1616="",E1616="",G1616="",H1616="",I1616="",X1616="",Y1616="",AA1616="",AB1616="",NOT(ISNUMBER(AC1616)),NOT(ISNUMBER(AD1616)),AC1616&lt;1,AD1616&lt;1,AE1616="",AG1616="",AI1616="")),"CLOSURE EVIDENCE MISSING",IF(Z1616="Closed","Closure ready for independent review","Open / review")))))))))))))))))</f>
        <v/>
      </c>
      <c r="AI1616" s="0" t="n"/>
      <c r="AJ1616" s="0">
        <f>IF(AI1616="","",IF(AO1616="Operational monitoring",IF(AI1616="Low","Routine operational monitoring by the Service Owner",IF(AI1616="Medium","Monthly","Continuous (logged at least monthly)")),IF(AO1616="Performance review",IF(AI1616="Critical","At least monthly",IF(AI1616="High","Monthly",IF(AI1616="Medium","Quarterly","Annual"))),IF(AI1616="Critical","Continuous monitoring; formal review at least monthly",IF(AI1616="High","Quarterly","Annual")))))</f>
        <v/>
      </c>
      <c r="AK1616" s="0">
        <f>IF(OR(AI1616="",NOT(ISNUMBER(AC1616))),"",IF(OR(AI1616="Critical",AI1616="High"),MIN(AC1616,MAX(30,ROUNDUP(0.05*AC1616,0))),IF(AI1616="Medium",MIN(AC1616,20),MIN(AC1616,10))))</f>
        <v/>
      </c>
      <c r="AL1616" s="0" t="n"/>
      <c r="AM1616" s="0" t="n"/>
      <c r="AN1616" s="0" t="n"/>
      <c r="AO1616" s="0" t="n"/>
      <c r="AP1616" s="0" t="n"/>
    </row>
    <row r="1617">
      <c r="A1617" s="49" t="n"/>
      <c r="B1617" s="50" t="n"/>
      <c r="C1617" s="50" t="n"/>
      <c r="D1617" s="51" t="n"/>
      <c r="E1617" s="50" t="n"/>
      <c r="F1617" s="50" t="n"/>
      <c r="G1617" s="50" t="n"/>
      <c r="H1617" s="50" t="n"/>
      <c r="I1617" s="50" t="n"/>
      <c r="J1617" s="50" t="n"/>
      <c r="K1617" s="50" t="n"/>
      <c r="L1617" s="50" t="n"/>
      <c r="M1617" s="50" t="n"/>
      <c r="N1617" s="50" t="n"/>
      <c r="O1617" s="51" t="n"/>
      <c r="P1617" s="50" t="n"/>
      <c r="Q1617" s="50" t="n"/>
      <c r="R1617" s="50" t="n"/>
      <c r="S1617" s="50" t="n"/>
      <c r="T1617" s="50" t="n"/>
      <c r="U1617" s="50" t="n"/>
      <c r="V1617" s="50" t="n"/>
      <c r="W1617" s="50" t="n"/>
      <c r="X1617" s="50" t="n"/>
      <c r="Y1617" s="51" t="n"/>
      <c r="Z1617" s="52" t="n"/>
      <c r="AA1617" s="50" t="n"/>
      <c r="AB1617" s="50" t="n"/>
      <c r="AC1617" s="61" t="n"/>
      <c r="AD1617" s="61" t="n"/>
      <c r="AE1617" s="50" t="n"/>
      <c r="AF1617" s="0" t="n"/>
      <c r="AG1617" s="0" t="n"/>
      <c r="AH1617" s="85">
        <f>IF(COUNTA(A1617:AG1617,AI1617,AL1617:AP1617)=0,"",IF(TRIM(A1617)="","AIR-ID REQUIRED",IF(OR(AND(K1617&lt;&gt;"",ISNA(MATCH(K1617,{"Yes","No","Unknown"},0))),AND(Q1617&lt;&gt;"",ISNA(MATCH(Q1617,{"Yes","No","Unknown"},0))),AND(R1617&lt;&gt;"",ISNA(MATCH(R1617,{"Yes","No","Unknown"},0))),AND(T1617&lt;&gt;"",ISNA(MATCH(T1617,{"Yes","No","Unknown"},0))),AND(J1617&lt;&gt;"",ISNA(MATCH(J1617,{"Improving","Stable","Deteriorating","New / Baseline","Not yet known"},0))),AND(Z1617&lt;&gt;"",ISNA(MATCH(Z1617,{"Open","Reviewed","Action Open","Escalated","Closed"},0))),AND(AG1617&lt;&gt;"",ISNA(MATCH(AG1617,{"UC-ID specific","Shared system baseline"},0))),AND(AI1617&lt;&gt;"",ISNA(MATCH(AI1617,{"Low","Medium","High","Critical"},0))),AND(AL1617&lt;&gt;"",COUNTIF(Lists!$A$3:$A$10,AL1617)=0),AND(AO1617&lt;&gt;"",ISNA(MATCH(AO1617,{"Operational monitoring","Performance review","Formal review"},0))),AND(AP1617&lt;&gt;"",ISNA(MATCH(AP1617,{"Raised per Monitoring and Review Plan","Not action-capable","Action-capable: raise not yet set"},0)))),"INVALID VALUE — use the dropdown list",IF(AND(AG1617="UC-ID specific",OR(AF1617="",AF1617="None")),"UC-ID REQUIRED",IF(OR(J1617="",K1617="",Q1617="",R1617="",T1617="",AL1617="",J1617="Not yet known",K1617="Unknown",Q1617="Unknown",R1617="Unknown",T1617="Unknown"),"UNKNOWN TO RESOLVE",IF(AND(K1617="Yes",OR(H1617="",I1617="",M1617="",N1617="",O1617="",P1617="",P1617="None",X1617="")),"BREACH ACTION INCOMPLETE",IF(AND(OR(K1617="Yes",Q1617="Yes"),AL1617="None"),"TRIGGER NOT RECORDED — select the E.4 trigger",IF(AND(OR(AND(AL1617&lt;&gt;"",AL1617&lt;&gt;"None"),R1617="Yes"),AM1617=""),"REASSESSMENT / CONSIDERATION REF REQUIRED",IF(AND(OR(R1617="Yes",T1617="Yes"),U1617=""),"GATE LOG EVENT ID REQUIRED",IF(OR(AND(D1617&lt;&gt;"",NOT(ISNUMBER(D1617))),AND(Y1617&lt;&gt;"",NOT(ISNUMBER(Y1617))),AND(ISNUMBER(D1617),ISNUMBER(Y1617),Y1617&lt;=D1617)),"DATE CHECK — Review and Next Review must be dates, Next after Review",IF(AND(ISNUMBER(AC1617),ISNUMBER(AD1617),AD1617&gt;AC1617),"SAMPLE EXCEEDS POPULATION",IF(AND(ISNUMBER(AD1617),ISNUMBER(AK1617),AD1617&lt;AK1617),"SAMPLE BELOW TIER MINIMUM",IF(AND(AI1617&lt;&gt;"",ISNUMBER(Y1617),AO1617=""),"REVIEW TYPE REQUIRED: operational, performance or formal (§6.4.4)",IF(AND(ISNUMBER(D1617),ISNUMBER(Y1617),AI1617&lt;&gt;"",Y1617-D1617&gt;IF(AI1617="Critical",31,IF(AI1617="High",IF(OR(AO1617="Operational monitoring",AO1617="Performance review"),31,92),IF(AI1617="Medium",IF(AO1617="Operational monitoring",31,IF(AO1617="Performance review",92,366)),366)))),"NEXT REVIEW EXCEEDS TIER CADENCE",IF(OR(AP1617="",AP1617="Action-capable: raise not yet set"),"AGENTIC CADENCE RAISE NOT SET (§6.4.4; size to be set by the Council)",IF(AND(Z1617="Closed",OR(D1617="",E1617="",G1617="",H1617="",I1617="",X1617="",Y1617="",AA1617="",AB1617="",NOT(ISNUMBER(AC1617)),NOT(ISNUMBER(AD1617)),AC1617&lt;1,AD1617&lt;1,AE1617="",AG1617="",AI1617="")),"CLOSURE EVIDENCE MISSING",IF(Z1617="Closed","Closure ready for independent review","Open / review")))))))))))))))))</f>
        <v/>
      </c>
      <c r="AI1617" s="0" t="n"/>
      <c r="AJ1617" s="0">
        <f>IF(AI1617="","",IF(AO1617="Operational monitoring",IF(AI1617="Low","Routine operational monitoring by the Service Owner",IF(AI1617="Medium","Monthly","Continuous (logged at least monthly)")),IF(AO1617="Performance review",IF(AI1617="Critical","At least monthly",IF(AI1617="High","Monthly",IF(AI1617="Medium","Quarterly","Annual"))),IF(AI1617="Critical","Continuous monitoring; formal review at least monthly",IF(AI1617="High","Quarterly","Annual")))))</f>
        <v/>
      </c>
      <c r="AK1617" s="0">
        <f>IF(OR(AI1617="",NOT(ISNUMBER(AC1617))),"",IF(OR(AI1617="Critical",AI1617="High"),MIN(AC1617,MAX(30,ROUNDUP(0.05*AC1617,0))),IF(AI1617="Medium",MIN(AC1617,20),MIN(AC1617,10))))</f>
        <v/>
      </c>
      <c r="AL1617" s="0" t="n"/>
      <c r="AM1617" s="0" t="n"/>
      <c r="AN1617" s="0" t="n"/>
      <c r="AO1617" s="0" t="n"/>
      <c r="AP1617" s="0" t="n"/>
    </row>
    <row r="1618">
      <c r="A1618" s="49" t="n"/>
      <c r="B1618" s="50" t="n"/>
      <c r="C1618" s="50" t="n"/>
      <c r="D1618" s="51" t="n"/>
      <c r="E1618" s="50" t="n"/>
      <c r="F1618" s="50" t="n"/>
      <c r="G1618" s="50" t="n"/>
      <c r="H1618" s="50" t="n"/>
      <c r="I1618" s="50" t="n"/>
      <c r="J1618" s="50" t="n"/>
      <c r="K1618" s="50" t="n"/>
      <c r="L1618" s="50" t="n"/>
      <c r="M1618" s="50" t="n"/>
      <c r="N1618" s="50" t="n"/>
      <c r="O1618" s="51" t="n"/>
      <c r="P1618" s="50" t="n"/>
      <c r="Q1618" s="50" t="n"/>
      <c r="R1618" s="50" t="n"/>
      <c r="S1618" s="50" t="n"/>
      <c r="T1618" s="50" t="n"/>
      <c r="U1618" s="50" t="n"/>
      <c r="V1618" s="50" t="n"/>
      <c r="W1618" s="50" t="n"/>
      <c r="X1618" s="50" t="n"/>
      <c r="Y1618" s="51" t="n"/>
      <c r="Z1618" s="52" t="n"/>
      <c r="AA1618" s="50" t="n"/>
      <c r="AB1618" s="50" t="n"/>
      <c r="AC1618" s="61" t="n"/>
      <c r="AD1618" s="61" t="n"/>
      <c r="AE1618" s="50" t="n"/>
      <c r="AF1618" s="0" t="n"/>
      <c r="AG1618" s="0" t="n"/>
      <c r="AH1618" s="85">
        <f>IF(COUNTA(A1618:AG1618,AI1618,AL1618:AP1618)=0,"",IF(TRIM(A1618)="","AIR-ID REQUIRED",IF(OR(AND(K1618&lt;&gt;"",ISNA(MATCH(K1618,{"Yes","No","Unknown"},0))),AND(Q1618&lt;&gt;"",ISNA(MATCH(Q1618,{"Yes","No","Unknown"},0))),AND(R1618&lt;&gt;"",ISNA(MATCH(R1618,{"Yes","No","Unknown"},0))),AND(T1618&lt;&gt;"",ISNA(MATCH(T1618,{"Yes","No","Unknown"},0))),AND(J1618&lt;&gt;"",ISNA(MATCH(J1618,{"Improving","Stable","Deteriorating","New / Baseline","Not yet known"},0))),AND(Z1618&lt;&gt;"",ISNA(MATCH(Z1618,{"Open","Reviewed","Action Open","Escalated","Closed"},0))),AND(AG1618&lt;&gt;"",ISNA(MATCH(AG1618,{"UC-ID specific","Shared system baseline"},0))),AND(AI1618&lt;&gt;"",ISNA(MATCH(AI1618,{"Low","Medium","High","Critical"},0))),AND(AL1618&lt;&gt;"",COUNTIF(Lists!$A$3:$A$10,AL1618)=0),AND(AO1618&lt;&gt;"",ISNA(MATCH(AO1618,{"Operational monitoring","Performance review","Formal review"},0))),AND(AP1618&lt;&gt;"",ISNA(MATCH(AP1618,{"Raised per Monitoring and Review Plan","Not action-capable","Action-capable: raise not yet set"},0)))),"INVALID VALUE — use the dropdown list",IF(AND(AG1618="UC-ID specific",OR(AF1618="",AF1618="None")),"UC-ID REQUIRED",IF(OR(J1618="",K1618="",Q1618="",R1618="",T1618="",AL1618="",J1618="Not yet known",K1618="Unknown",Q1618="Unknown",R1618="Unknown",T1618="Unknown"),"UNKNOWN TO RESOLVE",IF(AND(K1618="Yes",OR(H1618="",I1618="",M1618="",N1618="",O1618="",P1618="",P1618="None",X1618="")),"BREACH ACTION INCOMPLETE",IF(AND(OR(K1618="Yes",Q1618="Yes"),AL1618="None"),"TRIGGER NOT RECORDED — select the E.4 trigger",IF(AND(OR(AND(AL1618&lt;&gt;"",AL1618&lt;&gt;"None"),R1618="Yes"),AM1618=""),"REASSESSMENT / CONSIDERATION REF REQUIRED",IF(AND(OR(R1618="Yes",T1618="Yes"),U1618=""),"GATE LOG EVENT ID REQUIRED",IF(OR(AND(D1618&lt;&gt;"",NOT(ISNUMBER(D1618))),AND(Y1618&lt;&gt;"",NOT(ISNUMBER(Y1618))),AND(ISNUMBER(D1618),ISNUMBER(Y1618),Y1618&lt;=D1618)),"DATE CHECK — Review and Next Review must be dates, Next after Review",IF(AND(ISNUMBER(AC1618),ISNUMBER(AD1618),AD1618&gt;AC1618),"SAMPLE EXCEEDS POPULATION",IF(AND(ISNUMBER(AD1618),ISNUMBER(AK1618),AD1618&lt;AK1618),"SAMPLE BELOW TIER MINIMUM",IF(AND(AI1618&lt;&gt;"",ISNUMBER(Y1618),AO1618=""),"REVIEW TYPE REQUIRED: operational, performance or formal (§6.4.4)",IF(AND(ISNUMBER(D1618),ISNUMBER(Y1618),AI1618&lt;&gt;"",Y1618-D1618&gt;IF(AI1618="Critical",31,IF(AI1618="High",IF(OR(AO1618="Operational monitoring",AO1618="Performance review"),31,92),IF(AI1618="Medium",IF(AO1618="Operational monitoring",31,IF(AO1618="Performance review",92,366)),366)))),"NEXT REVIEW EXCEEDS TIER CADENCE",IF(OR(AP1618="",AP1618="Action-capable: raise not yet set"),"AGENTIC CADENCE RAISE NOT SET (§6.4.4; size to be set by the Council)",IF(AND(Z1618="Closed",OR(D1618="",E1618="",G1618="",H1618="",I1618="",X1618="",Y1618="",AA1618="",AB1618="",NOT(ISNUMBER(AC1618)),NOT(ISNUMBER(AD1618)),AC1618&lt;1,AD1618&lt;1,AE1618="",AG1618="",AI1618="")),"CLOSURE EVIDENCE MISSING",IF(Z1618="Closed","Closure ready for independent review","Open / review")))))))))))))))))</f>
        <v/>
      </c>
      <c r="AI1618" s="0" t="n"/>
      <c r="AJ1618" s="0">
        <f>IF(AI1618="","",IF(AO1618="Operational monitoring",IF(AI1618="Low","Routine operational monitoring by the Service Owner",IF(AI1618="Medium","Monthly","Continuous (logged at least monthly)")),IF(AO1618="Performance review",IF(AI1618="Critical","At least monthly",IF(AI1618="High","Monthly",IF(AI1618="Medium","Quarterly","Annual"))),IF(AI1618="Critical","Continuous monitoring; formal review at least monthly",IF(AI1618="High","Quarterly","Annual")))))</f>
        <v/>
      </c>
      <c r="AK1618" s="0">
        <f>IF(OR(AI1618="",NOT(ISNUMBER(AC1618))),"",IF(OR(AI1618="Critical",AI1618="High"),MIN(AC1618,MAX(30,ROUNDUP(0.05*AC1618,0))),IF(AI1618="Medium",MIN(AC1618,20),MIN(AC1618,10))))</f>
        <v/>
      </c>
      <c r="AL1618" s="0" t="n"/>
      <c r="AM1618" s="0" t="n"/>
      <c r="AN1618" s="0" t="n"/>
      <c r="AO1618" s="0" t="n"/>
      <c r="AP1618" s="0" t="n"/>
    </row>
    <row r="1619">
      <c r="A1619" s="49" t="n"/>
      <c r="B1619" s="50" t="n"/>
      <c r="C1619" s="50" t="n"/>
      <c r="D1619" s="51" t="n"/>
      <c r="E1619" s="50" t="n"/>
      <c r="F1619" s="50" t="n"/>
      <c r="G1619" s="50" t="n"/>
      <c r="H1619" s="50" t="n"/>
      <c r="I1619" s="50" t="n"/>
      <c r="J1619" s="50" t="n"/>
      <c r="K1619" s="50" t="n"/>
      <c r="L1619" s="50" t="n"/>
      <c r="M1619" s="50" t="n"/>
      <c r="N1619" s="50" t="n"/>
      <c r="O1619" s="51" t="n"/>
      <c r="P1619" s="50" t="n"/>
      <c r="Q1619" s="50" t="n"/>
      <c r="R1619" s="50" t="n"/>
      <c r="S1619" s="50" t="n"/>
      <c r="T1619" s="50" t="n"/>
      <c r="U1619" s="50" t="n"/>
      <c r="V1619" s="50" t="n"/>
      <c r="W1619" s="50" t="n"/>
      <c r="X1619" s="50" t="n"/>
      <c r="Y1619" s="51" t="n"/>
      <c r="Z1619" s="52" t="n"/>
      <c r="AA1619" s="50" t="n"/>
      <c r="AB1619" s="50" t="n"/>
      <c r="AC1619" s="61" t="n"/>
      <c r="AD1619" s="61" t="n"/>
      <c r="AE1619" s="50" t="n"/>
      <c r="AF1619" s="0" t="n"/>
      <c r="AG1619" s="0" t="n"/>
      <c r="AH1619" s="85">
        <f>IF(COUNTA(A1619:AG1619,AI1619,AL1619:AP1619)=0,"",IF(TRIM(A1619)="","AIR-ID REQUIRED",IF(OR(AND(K1619&lt;&gt;"",ISNA(MATCH(K1619,{"Yes","No","Unknown"},0))),AND(Q1619&lt;&gt;"",ISNA(MATCH(Q1619,{"Yes","No","Unknown"},0))),AND(R1619&lt;&gt;"",ISNA(MATCH(R1619,{"Yes","No","Unknown"},0))),AND(T1619&lt;&gt;"",ISNA(MATCH(T1619,{"Yes","No","Unknown"},0))),AND(J1619&lt;&gt;"",ISNA(MATCH(J1619,{"Improving","Stable","Deteriorating","New / Baseline","Not yet known"},0))),AND(Z1619&lt;&gt;"",ISNA(MATCH(Z1619,{"Open","Reviewed","Action Open","Escalated","Closed"},0))),AND(AG1619&lt;&gt;"",ISNA(MATCH(AG1619,{"UC-ID specific","Shared system baseline"},0))),AND(AI1619&lt;&gt;"",ISNA(MATCH(AI1619,{"Low","Medium","High","Critical"},0))),AND(AL1619&lt;&gt;"",COUNTIF(Lists!$A$3:$A$10,AL1619)=0),AND(AO1619&lt;&gt;"",ISNA(MATCH(AO1619,{"Operational monitoring","Performance review","Formal review"},0))),AND(AP1619&lt;&gt;"",ISNA(MATCH(AP1619,{"Raised per Monitoring and Review Plan","Not action-capable","Action-capable: raise not yet set"},0)))),"INVALID VALUE — use the dropdown list",IF(AND(AG1619="UC-ID specific",OR(AF1619="",AF1619="None")),"UC-ID REQUIRED",IF(OR(J1619="",K1619="",Q1619="",R1619="",T1619="",AL1619="",J1619="Not yet known",K1619="Unknown",Q1619="Unknown",R1619="Unknown",T1619="Unknown"),"UNKNOWN TO RESOLVE",IF(AND(K1619="Yes",OR(H1619="",I1619="",M1619="",N1619="",O1619="",P1619="",P1619="None",X1619="")),"BREACH ACTION INCOMPLETE",IF(AND(OR(K1619="Yes",Q1619="Yes"),AL1619="None"),"TRIGGER NOT RECORDED — select the E.4 trigger",IF(AND(OR(AND(AL1619&lt;&gt;"",AL1619&lt;&gt;"None"),R1619="Yes"),AM1619=""),"REASSESSMENT / CONSIDERATION REF REQUIRED",IF(AND(OR(R1619="Yes",T1619="Yes"),U1619=""),"GATE LOG EVENT ID REQUIRED",IF(OR(AND(D1619&lt;&gt;"",NOT(ISNUMBER(D1619))),AND(Y1619&lt;&gt;"",NOT(ISNUMBER(Y1619))),AND(ISNUMBER(D1619),ISNUMBER(Y1619),Y1619&lt;=D1619)),"DATE CHECK — Review and Next Review must be dates, Next after Review",IF(AND(ISNUMBER(AC1619),ISNUMBER(AD1619),AD1619&gt;AC1619),"SAMPLE EXCEEDS POPULATION",IF(AND(ISNUMBER(AD1619),ISNUMBER(AK1619),AD1619&lt;AK1619),"SAMPLE BELOW TIER MINIMUM",IF(AND(AI1619&lt;&gt;"",ISNUMBER(Y1619),AO1619=""),"REVIEW TYPE REQUIRED: operational, performance or formal (§6.4.4)",IF(AND(ISNUMBER(D1619),ISNUMBER(Y1619),AI1619&lt;&gt;"",Y1619-D1619&gt;IF(AI1619="Critical",31,IF(AI1619="High",IF(OR(AO1619="Operational monitoring",AO1619="Performance review"),31,92),IF(AI1619="Medium",IF(AO1619="Operational monitoring",31,IF(AO1619="Performance review",92,366)),366)))),"NEXT REVIEW EXCEEDS TIER CADENCE",IF(OR(AP1619="",AP1619="Action-capable: raise not yet set"),"AGENTIC CADENCE RAISE NOT SET (§6.4.4; size to be set by the Council)",IF(AND(Z1619="Closed",OR(D1619="",E1619="",G1619="",H1619="",I1619="",X1619="",Y1619="",AA1619="",AB1619="",NOT(ISNUMBER(AC1619)),NOT(ISNUMBER(AD1619)),AC1619&lt;1,AD1619&lt;1,AE1619="",AG1619="",AI1619="")),"CLOSURE EVIDENCE MISSING",IF(Z1619="Closed","Closure ready for independent review","Open / review")))))))))))))))))</f>
        <v/>
      </c>
      <c r="AI1619" s="0" t="n"/>
      <c r="AJ1619" s="0">
        <f>IF(AI1619="","",IF(AO1619="Operational monitoring",IF(AI1619="Low","Routine operational monitoring by the Service Owner",IF(AI1619="Medium","Monthly","Continuous (logged at least monthly)")),IF(AO1619="Performance review",IF(AI1619="Critical","At least monthly",IF(AI1619="High","Monthly",IF(AI1619="Medium","Quarterly","Annual"))),IF(AI1619="Critical","Continuous monitoring; formal review at least monthly",IF(AI1619="High","Quarterly","Annual")))))</f>
        <v/>
      </c>
      <c r="AK1619" s="0">
        <f>IF(OR(AI1619="",NOT(ISNUMBER(AC1619))),"",IF(OR(AI1619="Critical",AI1619="High"),MIN(AC1619,MAX(30,ROUNDUP(0.05*AC1619,0))),IF(AI1619="Medium",MIN(AC1619,20),MIN(AC1619,10))))</f>
        <v/>
      </c>
      <c r="AL1619" s="0" t="n"/>
      <c r="AM1619" s="0" t="n"/>
      <c r="AN1619" s="0" t="n"/>
      <c r="AO1619" s="0" t="n"/>
      <c r="AP1619" s="0" t="n"/>
    </row>
    <row r="1620">
      <c r="A1620" s="49" t="n"/>
      <c r="B1620" s="50" t="n"/>
      <c r="C1620" s="50" t="n"/>
      <c r="D1620" s="51" t="n"/>
      <c r="E1620" s="50" t="n"/>
      <c r="F1620" s="50" t="n"/>
      <c r="G1620" s="50" t="n"/>
      <c r="H1620" s="50" t="n"/>
      <c r="I1620" s="50" t="n"/>
      <c r="J1620" s="50" t="n"/>
      <c r="K1620" s="50" t="n"/>
      <c r="L1620" s="50" t="n"/>
      <c r="M1620" s="50" t="n"/>
      <c r="N1620" s="50" t="n"/>
      <c r="O1620" s="51" t="n"/>
      <c r="P1620" s="50" t="n"/>
      <c r="Q1620" s="50" t="n"/>
      <c r="R1620" s="50" t="n"/>
      <c r="S1620" s="50" t="n"/>
      <c r="T1620" s="50" t="n"/>
      <c r="U1620" s="50" t="n"/>
      <c r="V1620" s="50" t="n"/>
      <c r="W1620" s="50" t="n"/>
      <c r="X1620" s="50" t="n"/>
      <c r="Y1620" s="51" t="n"/>
      <c r="Z1620" s="52" t="n"/>
      <c r="AA1620" s="50" t="n"/>
      <c r="AB1620" s="50" t="n"/>
      <c r="AC1620" s="61" t="n"/>
      <c r="AD1620" s="61" t="n"/>
      <c r="AE1620" s="50" t="n"/>
      <c r="AF1620" s="0" t="n"/>
      <c r="AG1620" s="0" t="n"/>
      <c r="AH1620" s="85">
        <f>IF(COUNTA(A1620:AG1620,AI1620,AL1620:AP1620)=0,"",IF(TRIM(A1620)="","AIR-ID REQUIRED",IF(OR(AND(K1620&lt;&gt;"",ISNA(MATCH(K1620,{"Yes","No","Unknown"},0))),AND(Q1620&lt;&gt;"",ISNA(MATCH(Q1620,{"Yes","No","Unknown"},0))),AND(R1620&lt;&gt;"",ISNA(MATCH(R1620,{"Yes","No","Unknown"},0))),AND(T1620&lt;&gt;"",ISNA(MATCH(T1620,{"Yes","No","Unknown"},0))),AND(J1620&lt;&gt;"",ISNA(MATCH(J1620,{"Improving","Stable","Deteriorating","New / Baseline","Not yet known"},0))),AND(Z1620&lt;&gt;"",ISNA(MATCH(Z1620,{"Open","Reviewed","Action Open","Escalated","Closed"},0))),AND(AG1620&lt;&gt;"",ISNA(MATCH(AG1620,{"UC-ID specific","Shared system baseline"},0))),AND(AI1620&lt;&gt;"",ISNA(MATCH(AI1620,{"Low","Medium","High","Critical"},0))),AND(AL1620&lt;&gt;"",COUNTIF(Lists!$A$3:$A$10,AL1620)=0),AND(AO1620&lt;&gt;"",ISNA(MATCH(AO1620,{"Operational monitoring","Performance review","Formal review"},0))),AND(AP1620&lt;&gt;"",ISNA(MATCH(AP1620,{"Raised per Monitoring and Review Plan","Not action-capable","Action-capable: raise not yet set"},0)))),"INVALID VALUE — use the dropdown list",IF(AND(AG1620="UC-ID specific",OR(AF1620="",AF1620="None")),"UC-ID REQUIRED",IF(OR(J1620="",K1620="",Q1620="",R1620="",T1620="",AL1620="",J1620="Not yet known",K1620="Unknown",Q1620="Unknown",R1620="Unknown",T1620="Unknown"),"UNKNOWN TO RESOLVE",IF(AND(K1620="Yes",OR(H1620="",I1620="",M1620="",N1620="",O1620="",P1620="",P1620="None",X1620="")),"BREACH ACTION INCOMPLETE",IF(AND(OR(K1620="Yes",Q1620="Yes"),AL1620="None"),"TRIGGER NOT RECORDED — select the E.4 trigger",IF(AND(OR(AND(AL1620&lt;&gt;"",AL1620&lt;&gt;"None"),R1620="Yes"),AM1620=""),"REASSESSMENT / CONSIDERATION REF REQUIRED",IF(AND(OR(R1620="Yes",T1620="Yes"),U1620=""),"GATE LOG EVENT ID REQUIRED",IF(OR(AND(D1620&lt;&gt;"",NOT(ISNUMBER(D1620))),AND(Y1620&lt;&gt;"",NOT(ISNUMBER(Y1620))),AND(ISNUMBER(D1620),ISNUMBER(Y1620),Y1620&lt;=D1620)),"DATE CHECK — Review and Next Review must be dates, Next after Review",IF(AND(ISNUMBER(AC1620),ISNUMBER(AD1620),AD1620&gt;AC1620),"SAMPLE EXCEEDS POPULATION",IF(AND(ISNUMBER(AD1620),ISNUMBER(AK1620),AD1620&lt;AK1620),"SAMPLE BELOW TIER MINIMUM",IF(AND(AI1620&lt;&gt;"",ISNUMBER(Y1620),AO1620=""),"REVIEW TYPE REQUIRED: operational, performance or formal (§6.4.4)",IF(AND(ISNUMBER(D1620),ISNUMBER(Y1620),AI1620&lt;&gt;"",Y1620-D1620&gt;IF(AI1620="Critical",31,IF(AI1620="High",IF(OR(AO1620="Operational monitoring",AO1620="Performance review"),31,92),IF(AI1620="Medium",IF(AO1620="Operational monitoring",31,IF(AO1620="Performance review",92,366)),366)))),"NEXT REVIEW EXCEEDS TIER CADENCE",IF(OR(AP1620="",AP1620="Action-capable: raise not yet set"),"AGENTIC CADENCE RAISE NOT SET (§6.4.4; size to be set by the Council)",IF(AND(Z1620="Closed",OR(D1620="",E1620="",G1620="",H1620="",I1620="",X1620="",Y1620="",AA1620="",AB1620="",NOT(ISNUMBER(AC1620)),NOT(ISNUMBER(AD1620)),AC1620&lt;1,AD1620&lt;1,AE1620="",AG1620="",AI1620="")),"CLOSURE EVIDENCE MISSING",IF(Z1620="Closed","Closure ready for independent review","Open / review")))))))))))))))))</f>
        <v/>
      </c>
      <c r="AI1620" s="0" t="n"/>
      <c r="AJ1620" s="0">
        <f>IF(AI1620="","",IF(AO1620="Operational monitoring",IF(AI1620="Low","Routine operational monitoring by the Service Owner",IF(AI1620="Medium","Monthly","Continuous (logged at least monthly)")),IF(AO1620="Performance review",IF(AI1620="Critical","At least monthly",IF(AI1620="High","Monthly",IF(AI1620="Medium","Quarterly","Annual"))),IF(AI1620="Critical","Continuous monitoring; formal review at least monthly",IF(AI1620="High","Quarterly","Annual")))))</f>
        <v/>
      </c>
      <c r="AK1620" s="0">
        <f>IF(OR(AI1620="",NOT(ISNUMBER(AC1620))),"",IF(OR(AI1620="Critical",AI1620="High"),MIN(AC1620,MAX(30,ROUNDUP(0.05*AC1620,0))),IF(AI1620="Medium",MIN(AC1620,20),MIN(AC1620,10))))</f>
        <v/>
      </c>
      <c r="AL1620" s="0" t="n"/>
      <c r="AM1620" s="0" t="n"/>
      <c r="AN1620" s="0" t="n"/>
      <c r="AO1620" s="0" t="n"/>
      <c r="AP1620" s="0" t="n"/>
    </row>
    <row r="1621">
      <c r="A1621" s="49" t="n"/>
      <c r="B1621" s="50" t="n"/>
      <c r="C1621" s="50" t="n"/>
      <c r="D1621" s="51" t="n"/>
      <c r="E1621" s="50" t="n"/>
      <c r="F1621" s="50" t="n"/>
      <c r="G1621" s="50" t="n"/>
      <c r="H1621" s="50" t="n"/>
      <c r="I1621" s="50" t="n"/>
      <c r="J1621" s="50" t="n"/>
      <c r="K1621" s="50" t="n"/>
      <c r="L1621" s="50" t="n"/>
      <c r="M1621" s="50" t="n"/>
      <c r="N1621" s="50" t="n"/>
      <c r="O1621" s="51" t="n"/>
      <c r="P1621" s="50" t="n"/>
      <c r="Q1621" s="50" t="n"/>
      <c r="R1621" s="50" t="n"/>
      <c r="S1621" s="50" t="n"/>
      <c r="T1621" s="50" t="n"/>
      <c r="U1621" s="50" t="n"/>
      <c r="V1621" s="50" t="n"/>
      <c r="W1621" s="50" t="n"/>
      <c r="X1621" s="50" t="n"/>
      <c r="Y1621" s="51" t="n"/>
      <c r="Z1621" s="52" t="n"/>
      <c r="AA1621" s="50" t="n"/>
      <c r="AB1621" s="50" t="n"/>
      <c r="AC1621" s="61" t="n"/>
      <c r="AD1621" s="61" t="n"/>
      <c r="AE1621" s="50" t="n"/>
      <c r="AF1621" s="0" t="n"/>
      <c r="AG1621" s="0" t="n"/>
      <c r="AH1621" s="85">
        <f>IF(COUNTA(A1621:AG1621,AI1621,AL1621:AP1621)=0,"",IF(TRIM(A1621)="","AIR-ID REQUIRED",IF(OR(AND(K1621&lt;&gt;"",ISNA(MATCH(K1621,{"Yes","No","Unknown"},0))),AND(Q1621&lt;&gt;"",ISNA(MATCH(Q1621,{"Yes","No","Unknown"},0))),AND(R1621&lt;&gt;"",ISNA(MATCH(R1621,{"Yes","No","Unknown"},0))),AND(T1621&lt;&gt;"",ISNA(MATCH(T1621,{"Yes","No","Unknown"},0))),AND(J1621&lt;&gt;"",ISNA(MATCH(J1621,{"Improving","Stable","Deteriorating","New / Baseline","Not yet known"},0))),AND(Z1621&lt;&gt;"",ISNA(MATCH(Z1621,{"Open","Reviewed","Action Open","Escalated","Closed"},0))),AND(AG1621&lt;&gt;"",ISNA(MATCH(AG1621,{"UC-ID specific","Shared system baseline"},0))),AND(AI1621&lt;&gt;"",ISNA(MATCH(AI1621,{"Low","Medium","High","Critical"},0))),AND(AL1621&lt;&gt;"",COUNTIF(Lists!$A$3:$A$10,AL1621)=0),AND(AO1621&lt;&gt;"",ISNA(MATCH(AO1621,{"Operational monitoring","Performance review","Formal review"},0))),AND(AP1621&lt;&gt;"",ISNA(MATCH(AP1621,{"Raised per Monitoring and Review Plan","Not action-capable","Action-capable: raise not yet set"},0)))),"INVALID VALUE — use the dropdown list",IF(AND(AG1621="UC-ID specific",OR(AF1621="",AF1621="None")),"UC-ID REQUIRED",IF(OR(J1621="",K1621="",Q1621="",R1621="",T1621="",AL1621="",J1621="Not yet known",K1621="Unknown",Q1621="Unknown",R1621="Unknown",T1621="Unknown"),"UNKNOWN TO RESOLVE",IF(AND(K1621="Yes",OR(H1621="",I1621="",M1621="",N1621="",O1621="",P1621="",P1621="None",X1621="")),"BREACH ACTION INCOMPLETE",IF(AND(OR(K1621="Yes",Q1621="Yes"),AL1621="None"),"TRIGGER NOT RECORDED — select the E.4 trigger",IF(AND(OR(AND(AL1621&lt;&gt;"",AL1621&lt;&gt;"None"),R1621="Yes"),AM1621=""),"REASSESSMENT / CONSIDERATION REF REQUIRED",IF(AND(OR(R1621="Yes",T1621="Yes"),U1621=""),"GATE LOG EVENT ID REQUIRED",IF(OR(AND(D1621&lt;&gt;"",NOT(ISNUMBER(D1621))),AND(Y1621&lt;&gt;"",NOT(ISNUMBER(Y1621))),AND(ISNUMBER(D1621),ISNUMBER(Y1621),Y1621&lt;=D1621)),"DATE CHECK — Review and Next Review must be dates, Next after Review",IF(AND(ISNUMBER(AC1621),ISNUMBER(AD1621),AD1621&gt;AC1621),"SAMPLE EXCEEDS POPULATION",IF(AND(ISNUMBER(AD1621),ISNUMBER(AK1621),AD1621&lt;AK1621),"SAMPLE BELOW TIER MINIMUM",IF(AND(AI1621&lt;&gt;"",ISNUMBER(Y1621),AO1621=""),"REVIEW TYPE REQUIRED: operational, performance or formal (§6.4.4)",IF(AND(ISNUMBER(D1621),ISNUMBER(Y1621),AI1621&lt;&gt;"",Y1621-D1621&gt;IF(AI1621="Critical",31,IF(AI1621="High",IF(OR(AO1621="Operational monitoring",AO1621="Performance review"),31,92),IF(AI1621="Medium",IF(AO1621="Operational monitoring",31,IF(AO1621="Performance review",92,366)),366)))),"NEXT REVIEW EXCEEDS TIER CADENCE",IF(OR(AP1621="",AP1621="Action-capable: raise not yet set"),"AGENTIC CADENCE RAISE NOT SET (§6.4.4; size to be set by the Council)",IF(AND(Z1621="Closed",OR(D1621="",E1621="",G1621="",H1621="",I1621="",X1621="",Y1621="",AA1621="",AB1621="",NOT(ISNUMBER(AC1621)),NOT(ISNUMBER(AD1621)),AC1621&lt;1,AD1621&lt;1,AE1621="",AG1621="",AI1621="")),"CLOSURE EVIDENCE MISSING",IF(Z1621="Closed","Closure ready for independent review","Open / review")))))))))))))))))</f>
        <v/>
      </c>
      <c r="AI1621" s="0" t="n"/>
      <c r="AJ1621" s="0">
        <f>IF(AI1621="","",IF(AO1621="Operational monitoring",IF(AI1621="Low","Routine operational monitoring by the Service Owner",IF(AI1621="Medium","Monthly","Continuous (logged at least monthly)")),IF(AO1621="Performance review",IF(AI1621="Critical","At least monthly",IF(AI1621="High","Monthly",IF(AI1621="Medium","Quarterly","Annual"))),IF(AI1621="Critical","Continuous monitoring; formal review at least monthly",IF(AI1621="High","Quarterly","Annual")))))</f>
        <v/>
      </c>
      <c r="AK1621" s="0">
        <f>IF(OR(AI1621="",NOT(ISNUMBER(AC1621))),"",IF(OR(AI1621="Critical",AI1621="High"),MIN(AC1621,MAX(30,ROUNDUP(0.05*AC1621,0))),IF(AI1621="Medium",MIN(AC1621,20),MIN(AC1621,10))))</f>
        <v/>
      </c>
      <c r="AL1621" s="0" t="n"/>
      <c r="AM1621" s="0" t="n"/>
      <c r="AN1621" s="0" t="n"/>
      <c r="AO1621" s="0" t="n"/>
      <c r="AP1621" s="0" t="n"/>
    </row>
    <row r="1622">
      <c r="A1622" s="49" t="n"/>
      <c r="B1622" s="50" t="n"/>
      <c r="C1622" s="50" t="n"/>
      <c r="D1622" s="51" t="n"/>
      <c r="E1622" s="50" t="n"/>
      <c r="F1622" s="50" t="n"/>
      <c r="G1622" s="50" t="n"/>
      <c r="H1622" s="50" t="n"/>
      <c r="I1622" s="50" t="n"/>
      <c r="J1622" s="50" t="n"/>
      <c r="K1622" s="50" t="n"/>
      <c r="L1622" s="50" t="n"/>
      <c r="M1622" s="50" t="n"/>
      <c r="N1622" s="50" t="n"/>
      <c r="O1622" s="51" t="n"/>
      <c r="P1622" s="50" t="n"/>
      <c r="Q1622" s="50" t="n"/>
      <c r="R1622" s="50" t="n"/>
      <c r="S1622" s="50" t="n"/>
      <c r="T1622" s="50" t="n"/>
      <c r="U1622" s="50" t="n"/>
      <c r="V1622" s="50" t="n"/>
      <c r="W1622" s="50" t="n"/>
      <c r="X1622" s="50" t="n"/>
      <c r="Y1622" s="51" t="n"/>
      <c r="Z1622" s="52" t="n"/>
      <c r="AA1622" s="50" t="n"/>
      <c r="AB1622" s="50" t="n"/>
      <c r="AC1622" s="61" t="n"/>
      <c r="AD1622" s="61" t="n"/>
      <c r="AE1622" s="50" t="n"/>
      <c r="AF1622" s="0" t="n"/>
      <c r="AG1622" s="0" t="n"/>
      <c r="AH1622" s="85">
        <f>IF(COUNTA(A1622:AG1622,AI1622,AL1622:AP1622)=0,"",IF(TRIM(A1622)="","AIR-ID REQUIRED",IF(OR(AND(K1622&lt;&gt;"",ISNA(MATCH(K1622,{"Yes","No","Unknown"},0))),AND(Q1622&lt;&gt;"",ISNA(MATCH(Q1622,{"Yes","No","Unknown"},0))),AND(R1622&lt;&gt;"",ISNA(MATCH(R1622,{"Yes","No","Unknown"},0))),AND(T1622&lt;&gt;"",ISNA(MATCH(T1622,{"Yes","No","Unknown"},0))),AND(J1622&lt;&gt;"",ISNA(MATCH(J1622,{"Improving","Stable","Deteriorating","New / Baseline","Not yet known"},0))),AND(Z1622&lt;&gt;"",ISNA(MATCH(Z1622,{"Open","Reviewed","Action Open","Escalated","Closed"},0))),AND(AG1622&lt;&gt;"",ISNA(MATCH(AG1622,{"UC-ID specific","Shared system baseline"},0))),AND(AI1622&lt;&gt;"",ISNA(MATCH(AI1622,{"Low","Medium","High","Critical"},0))),AND(AL1622&lt;&gt;"",COUNTIF(Lists!$A$3:$A$10,AL1622)=0),AND(AO1622&lt;&gt;"",ISNA(MATCH(AO1622,{"Operational monitoring","Performance review","Formal review"},0))),AND(AP1622&lt;&gt;"",ISNA(MATCH(AP1622,{"Raised per Monitoring and Review Plan","Not action-capable","Action-capable: raise not yet set"},0)))),"INVALID VALUE — use the dropdown list",IF(AND(AG1622="UC-ID specific",OR(AF1622="",AF1622="None")),"UC-ID REQUIRED",IF(OR(J1622="",K1622="",Q1622="",R1622="",T1622="",AL1622="",J1622="Not yet known",K1622="Unknown",Q1622="Unknown",R1622="Unknown",T1622="Unknown"),"UNKNOWN TO RESOLVE",IF(AND(K1622="Yes",OR(H1622="",I1622="",M1622="",N1622="",O1622="",P1622="",P1622="None",X1622="")),"BREACH ACTION INCOMPLETE",IF(AND(OR(K1622="Yes",Q1622="Yes"),AL1622="None"),"TRIGGER NOT RECORDED — select the E.4 trigger",IF(AND(OR(AND(AL1622&lt;&gt;"",AL1622&lt;&gt;"None"),R1622="Yes"),AM1622=""),"REASSESSMENT / CONSIDERATION REF REQUIRED",IF(AND(OR(R1622="Yes",T1622="Yes"),U1622=""),"GATE LOG EVENT ID REQUIRED",IF(OR(AND(D1622&lt;&gt;"",NOT(ISNUMBER(D1622))),AND(Y1622&lt;&gt;"",NOT(ISNUMBER(Y1622))),AND(ISNUMBER(D1622),ISNUMBER(Y1622),Y1622&lt;=D1622)),"DATE CHECK — Review and Next Review must be dates, Next after Review",IF(AND(ISNUMBER(AC1622),ISNUMBER(AD1622),AD1622&gt;AC1622),"SAMPLE EXCEEDS POPULATION",IF(AND(ISNUMBER(AD1622),ISNUMBER(AK1622),AD1622&lt;AK1622),"SAMPLE BELOW TIER MINIMUM",IF(AND(AI1622&lt;&gt;"",ISNUMBER(Y1622),AO1622=""),"REVIEW TYPE REQUIRED: operational, performance or formal (§6.4.4)",IF(AND(ISNUMBER(D1622),ISNUMBER(Y1622),AI1622&lt;&gt;"",Y1622-D1622&gt;IF(AI1622="Critical",31,IF(AI1622="High",IF(OR(AO1622="Operational monitoring",AO1622="Performance review"),31,92),IF(AI1622="Medium",IF(AO1622="Operational monitoring",31,IF(AO1622="Performance review",92,366)),366)))),"NEXT REVIEW EXCEEDS TIER CADENCE",IF(OR(AP1622="",AP1622="Action-capable: raise not yet set"),"AGENTIC CADENCE RAISE NOT SET (§6.4.4; size to be set by the Council)",IF(AND(Z1622="Closed",OR(D1622="",E1622="",G1622="",H1622="",I1622="",X1622="",Y1622="",AA1622="",AB1622="",NOT(ISNUMBER(AC1622)),NOT(ISNUMBER(AD1622)),AC1622&lt;1,AD1622&lt;1,AE1622="",AG1622="",AI1622="")),"CLOSURE EVIDENCE MISSING",IF(Z1622="Closed","Closure ready for independent review","Open / review")))))))))))))))))</f>
        <v/>
      </c>
      <c r="AI1622" s="0" t="n"/>
      <c r="AJ1622" s="0">
        <f>IF(AI1622="","",IF(AO1622="Operational monitoring",IF(AI1622="Low","Routine operational monitoring by the Service Owner",IF(AI1622="Medium","Monthly","Continuous (logged at least monthly)")),IF(AO1622="Performance review",IF(AI1622="Critical","At least monthly",IF(AI1622="High","Monthly",IF(AI1622="Medium","Quarterly","Annual"))),IF(AI1622="Critical","Continuous monitoring; formal review at least monthly",IF(AI1622="High","Quarterly","Annual")))))</f>
        <v/>
      </c>
      <c r="AK1622" s="0">
        <f>IF(OR(AI1622="",NOT(ISNUMBER(AC1622))),"",IF(OR(AI1622="Critical",AI1622="High"),MIN(AC1622,MAX(30,ROUNDUP(0.05*AC1622,0))),IF(AI1622="Medium",MIN(AC1622,20),MIN(AC1622,10))))</f>
        <v/>
      </c>
      <c r="AL1622" s="0" t="n"/>
      <c r="AM1622" s="0" t="n"/>
      <c r="AN1622" s="0" t="n"/>
      <c r="AO1622" s="0" t="n"/>
      <c r="AP1622" s="0" t="n"/>
    </row>
    <row r="1623">
      <c r="A1623" s="49" t="n"/>
      <c r="B1623" s="50" t="n"/>
      <c r="C1623" s="50" t="n"/>
      <c r="D1623" s="51" t="n"/>
      <c r="E1623" s="50" t="n"/>
      <c r="F1623" s="50" t="n"/>
      <c r="G1623" s="50" t="n"/>
      <c r="H1623" s="50" t="n"/>
      <c r="I1623" s="50" t="n"/>
      <c r="J1623" s="50" t="n"/>
      <c r="K1623" s="50" t="n"/>
      <c r="L1623" s="50" t="n"/>
      <c r="M1623" s="50" t="n"/>
      <c r="N1623" s="50" t="n"/>
      <c r="O1623" s="51" t="n"/>
      <c r="P1623" s="50" t="n"/>
      <c r="Q1623" s="50" t="n"/>
      <c r="R1623" s="50" t="n"/>
      <c r="S1623" s="50" t="n"/>
      <c r="T1623" s="50" t="n"/>
      <c r="U1623" s="50" t="n"/>
      <c r="V1623" s="50" t="n"/>
      <c r="W1623" s="50" t="n"/>
      <c r="X1623" s="50" t="n"/>
      <c r="Y1623" s="51" t="n"/>
      <c r="Z1623" s="52" t="n"/>
      <c r="AA1623" s="50" t="n"/>
      <c r="AB1623" s="50" t="n"/>
      <c r="AC1623" s="61" t="n"/>
      <c r="AD1623" s="61" t="n"/>
      <c r="AE1623" s="50" t="n"/>
      <c r="AF1623" s="0" t="n"/>
      <c r="AG1623" s="0" t="n"/>
      <c r="AH1623" s="85">
        <f>IF(COUNTA(A1623:AG1623,AI1623,AL1623:AP1623)=0,"",IF(TRIM(A1623)="","AIR-ID REQUIRED",IF(OR(AND(K1623&lt;&gt;"",ISNA(MATCH(K1623,{"Yes","No","Unknown"},0))),AND(Q1623&lt;&gt;"",ISNA(MATCH(Q1623,{"Yes","No","Unknown"},0))),AND(R1623&lt;&gt;"",ISNA(MATCH(R1623,{"Yes","No","Unknown"},0))),AND(T1623&lt;&gt;"",ISNA(MATCH(T1623,{"Yes","No","Unknown"},0))),AND(J1623&lt;&gt;"",ISNA(MATCH(J1623,{"Improving","Stable","Deteriorating","New / Baseline","Not yet known"},0))),AND(Z1623&lt;&gt;"",ISNA(MATCH(Z1623,{"Open","Reviewed","Action Open","Escalated","Closed"},0))),AND(AG1623&lt;&gt;"",ISNA(MATCH(AG1623,{"UC-ID specific","Shared system baseline"},0))),AND(AI1623&lt;&gt;"",ISNA(MATCH(AI1623,{"Low","Medium","High","Critical"},0))),AND(AL1623&lt;&gt;"",COUNTIF(Lists!$A$3:$A$10,AL1623)=0),AND(AO1623&lt;&gt;"",ISNA(MATCH(AO1623,{"Operational monitoring","Performance review","Formal review"},0))),AND(AP1623&lt;&gt;"",ISNA(MATCH(AP1623,{"Raised per Monitoring and Review Plan","Not action-capable","Action-capable: raise not yet set"},0)))),"INVALID VALUE — use the dropdown list",IF(AND(AG1623="UC-ID specific",OR(AF1623="",AF1623="None")),"UC-ID REQUIRED",IF(OR(J1623="",K1623="",Q1623="",R1623="",T1623="",AL1623="",J1623="Not yet known",K1623="Unknown",Q1623="Unknown",R1623="Unknown",T1623="Unknown"),"UNKNOWN TO RESOLVE",IF(AND(K1623="Yes",OR(H1623="",I1623="",M1623="",N1623="",O1623="",P1623="",P1623="None",X1623="")),"BREACH ACTION INCOMPLETE",IF(AND(OR(K1623="Yes",Q1623="Yes"),AL1623="None"),"TRIGGER NOT RECORDED — select the E.4 trigger",IF(AND(OR(AND(AL1623&lt;&gt;"",AL1623&lt;&gt;"None"),R1623="Yes"),AM1623=""),"REASSESSMENT / CONSIDERATION REF REQUIRED",IF(AND(OR(R1623="Yes",T1623="Yes"),U1623=""),"GATE LOG EVENT ID REQUIRED",IF(OR(AND(D1623&lt;&gt;"",NOT(ISNUMBER(D1623))),AND(Y1623&lt;&gt;"",NOT(ISNUMBER(Y1623))),AND(ISNUMBER(D1623),ISNUMBER(Y1623),Y1623&lt;=D1623)),"DATE CHECK — Review and Next Review must be dates, Next after Review",IF(AND(ISNUMBER(AC1623),ISNUMBER(AD1623),AD1623&gt;AC1623),"SAMPLE EXCEEDS POPULATION",IF(AND(ISNUMBER(AD1623),ISNUMBER(AK1623),AD1623&lt;AK1623),"SAMPLE BELOW TIER MINIMUM",IF(AND(AI1623&lt;&gt;"",ISNUMBER(Y1623),AO1623=""),"REVIEW TYPE REQUIRED: operational, performance or formal (§6.4.4)",IF(AND(ISNUMBER(D1623),ISNUMBER(Y1623),AI1623&lt;&gt;"",Y1623-D1623&gt;IF(AI1623="Critical",31,IF(AI1623="High",IF(OR(AO1623="Operational monitoring",AO1623="Performance review"),31,92),IF(AI1623="Medium",IF(AO1623="Operational monitoring",31,IF(AO1623="Performance review",92,366)),366)))),"NEXT REVIEW EXCEEDS TIER CADENCE",IF(OR(AP1623="",AP1623="Action-capable: raise not yet set"),"AGENTIC CADENCE RAISE NOT SET (§6.4.4; size to be set by the Council)",IF(AND(Z1623="Closed",OR(D1623="",E1623="",G1623="",H1623="",I1623="",X1623="",Y1623="",AA1623="",AB1623="",NOT(ISNUMBER(AC1623)),NOT(ISNUMBER(AD1623)),AC1623&lt;1,AD1623&lt;1,AE1623="",AG1623="",AI1623="")),"CLOSURE EVIDENCE MISSING",IF(Z1623="Closed","Closure ready for independent review","Open / review")))))))))))))))))</f>
        <v/>
      </c>
      <c r="AI1623" s="0" t="n"/>
      <c r="AJ1623" s="0">
        <f>IF(AI1623="","",IF(AO1623="Operational monitoring",IF(AI1623="Low","Routine operational monitoring by the Service Owner",IF(AI1623="Medium","Monthly","Continuous (logged at least monthly)")),IF(AO1623="Performance review",IF(AI1623="Critical","At least monthly",IF(AI1623="High","Monthly",IF(AI1623="Medium","Quarterly","Annual"))),IF(AI1623="Critical","Continuous monitoring; formal review at least monthly",IF(AI1623="High","Quarterly","Annual")))))</f>
        <v/>
      </c>
      <c r="AK1623" s="0">
        <f>IF(OR(AI1623="",NOT(ISNUMBER(AC1623))),"",IF(OR(AI1623="Critical",AI1623="High"),MIN(AC1623,MAX(30,ROUNDUP(0.05*AC1623,0))),IF(AI1623="Medium",MIN(AC1623,20),MIN(AC1623,10))))</f>
        <v/>
      </c>
      <c r="AL1623" s="0" t="n"/>
      <c r="AM1623" s="0" t="n"/>
      <c r="AN1623" s="0" t="n"/>
      <c r="AO1623" s="0" t="n"/>
      <c r="AP1623" s="0" t="n"/>
    </row>
    <row r="1624">
      <c r="A1624" s="49" t="n"/>
      <c r="B1624" s="50" t="n"/>
      <c r="C1624" s="50" t="n"/>
      <c r="D1624" s="51" t="n"/>
      <c r="E1624" s="50" t="n"/>
      <c r="F1624" s="50" t="n"/>
      <c r="G1624" s="50" t="n"/>
      <c r="H1624" s="50" t="n"/>
      <c r="I1624" s="50" t="n"/>
      <c r="J1624" s="50" t="n"/>
      <c r="K1624" s="50" t="n"/>
      <c r="L1624" s="50" t="n"/>
      <c r="M1624" s="50" t="n"/>
      <c r="N1624" s="50" t="n"/>
      <c r="O1624" s="51" t="n"/>
      <c r="P1624" s="50" t="n"/>
      <c r="Q1624" s="50" t="n"/>
      <c r="R1624" s="50" t="n"/>
      <c r="S1624" s="50" t="n"/>
      <c r="T1624" s="50" t="n"/>
      <c r="U1624" s="50" t="n"/>
      <c r="V1624" s="50" t="n"/>
      <c r="W1624" s="50" t="n"/>
      <c r="X1624" s="50" t="n"/>
      <c r="Y1624" s="51" t="n"/>
      <c r="Z1624" s="52" t="n"/>
      <c r="AA1624" s="50" t="n"/>
      <c r="AB1624" s="50" t="n"/>
      <c r="AC1624" s="61" t="n"/>
      <c r="AD1624" s="61" t="n"/>
      <c r="AE1624" s="50" t="n"/>
      <c r="AF1624" s="0" t="n"/>
      <c r="AG1624" s="0" t="n"/>
      <c r="AH1624" s="85">
        <f>IF(COUNTA(A1624:AG1624,AI1624,AL1624:AP1624)=0,"",IF(TRIM(A1624)="","AIR-ID REQUIRED",IF(OR(AND(K1624&lt;&gt;"",ISNA(MATCH(K1624,{"Yes","No","Unknown"},0))),AND(Q1624&lt;&gt;"",ISNA(MATCH(Q1624,{"Yes","No","Unknown"},0))),AND(R1624&lt;&gt;"",ISNA(MATCH(R1624,{"Yes","No","Unknown"},0))),AND(T1624&lt;&gt;"",ISNA(MATCH(T1624,{"Yes","No","Unknown"},0))),AND(J1624&lt;&gt;"",ISNA(MATCH(J1624,{"Improving","Stable","Deteriorating","New / Baseline","Not yet known"},0))),AND(Z1624&lt;&gt;"",ISNA(MATCH(Z1624,{"Open","Reviewed","Action Open","Escalated","Closed"},0))),AND(AG1624&lt;&gt;"",ISNA(MATCH(AG1624,{"UC-ID specific","Shared system baseline"},0))),AND(AI1624&lt;&gt;"",ISNA(MATCH(AI1624,{"Low","Medium","High","Critical"},0))),AND(AL1624&lt;&gt;"",COUNTIF(Lists!$A$3:$A$10,AL1624)=0),AND(AO1624&lt;&gt;"",ISNA(MATCH(AO1624,{"Operational monitoring","Performance review","Formal review"},0))),AND(AP1624&lt;&gt;"",ISNA(MATCH(AP1624,{"Raised per Monitoring and Review Plan","Not action-capable","Action-capable: raise not yet set"},0)))),"INVALID VALUE — use the dropdown list",IF(AND(AG1624="UC-ID specific",OR(AF1624="",AF1624="None")),"UC-ID REQUIRED",IF(OR(J1624="",K1624="",Q1624="",R1624="",T1624="",AL1624="",J1624="Not yet known",K1624="Unknown",Q1624="Unknown",R1624="Unknown",T1624="Unknown"),"UNKNOWN TO RESOLVE",IF(AND(K1624="Yes",OR(H1624="",I1624="",M1624="",N1624="",O1624="",P1624="",P1624="None",X1624="")),"BREACH ACTION INCOMPLETE",IF(AND(OR(K1624="Yes",Q1624="Yes"),AL1624="None"),"TRIGGER NOT RECORDED — select the E.4 trigger",IF(AND(OR(AND(AL1624&lt;&gt;"",AL1624&lt;&gt;"None"),R1624="Yes"),AM1624=""),"REASSESSMENT / CONSIDERATION REF REQUIRED",IF(AND(OR(R1624="Yes",T1624="Yes"),U1624=""),"GATE LOG EVENT ID REQUIRED",IF(OR(AND(D1624&lt;&gt;"",NOT(ISNUMBER(D1624))),AND(Y1624&lt;&gt;"",NOT(ISNUMBER(Y1624))),AND(ISNUMBER(D1624),ISNUMBER(Y1624),Y1624&lt;=D1624)),"DATE CHECK — Review and Next Review must be dates, Next after Review",IF(AND(ISNUMBER(AC1624),ISNUMBER(AD1624),AD1624&gt;AC1624),"SAMPLE EXCEEDS POPULATION",IF(AND(ISNUMBER(AD1624),ISNUMBER(AK1624),AD1624&lt;AK1624),"SAMPLE BELOW TIER MINIMUM",IF(AND(AI1624&lt;&gt;"",ISNUMBER(Y1624),AO1624=""),"REVIEW TYPE REQUIRED: operational, performance or formal (§6.4.4)",IF(AND(ISNUMBER(D1624),ISNUMBER(Y1624),AI1624&lt;&gt;"",Y1624-D1624&gt;IF(AI1624="Critical",31,IF(AI1624="High",IF(OR(AO1624="Operational monitoring",AO1624="Performance review"),31,92),IF(AI1624="Medium",IF(AO1624="Operational monitoring",31,IF(AO1624="Performance review",92,366)),366)))),"NEXT REVIEW EXCEEDS TIER CADENCE",IF(OR(AP1624="",AP1624="Action-capable: raise not yet set"),"AGENTIC CADENCE RAISE NOT SET (§6.4.4; size to be set by the Council)",IF(AND(Z1624="Closed",OR(D1624="",E1624="",G1624="",H1624="",I1624="",X1624="",Y1624="",AA1624="",AB1624="",NOT(ISNUMBER(AC1624)),NOT(ISNUMBER(AD1624)),AC1624&lt;1,AD1624&lt;1,AE1624="",AG1624="",AI1624="")),"CLOSURE EVIDENCE MISSING",IF(Z1624="Closed","Closure ready for independent review","Open / review")))))))))))))))))</f>
        <v/>
      </c>
      <c r="AI1624" s="0" t="n"/>
      <c r="AJ1624" s="0">
        <f>IF(AI1624="","",IF(AO1624="Operational monitoring",IF(AI1624="Low","Routine operational monitoring by the Service Owner",IF(AI1624="Medium","Monthly","Continuous (logged at least monthly)")),IF(AO1624="Performance review",IF(AI1624="Critical","At least monthly",IF(AI1624="High","Monthly",IF(AI1624="Medium","Quarterly","Annual"))),IF(AI1624="Critical","Continuous monitoring; formal review at least monthly",IF(AI1624="High","Quarterly","Annual")))))</f>
        <v/>
      </c>
      <c r="AK1624" s="0">
        <f>IF(OR(AI1624="",NOT(ISNUMBER(AC1624))),"",IF(OR(AI1624="Critical",AI1624="High"),MIN(AC1624,MAX(30,ROUNDUP(0.05*AC1624,0))),IF(AI1624="Medium",MIN(AC1624,20),MIN(AC1624,10))))</f>
        <v/>
      </c>
      <c r="AL1624" s="0" t="n"/>
      <c r="AM1624" s="0" t="n"/>
      <c r="AN1624" s="0" t="n"/>
      <c r="AO1624" s="0" t="n"/>
      <c r="AP1624" s="0" t="n"/>
    </row>
    <row r="1625">
      <c r="A1625" s="49" t="n"/>
      <c r="B1625" s="50" t="n"/>
      <c r="C1625" s="50" t="n"/>
      <c r="D1625" s="51" t="n"/>
      <c r="E1625" s="50" t="n"/>
      <c r="F1625" s="50" t="n"/>
      <c r="G1625" s="50" t="n"/>
      <c r="H1625" s="50" t="n"/>
      <c r="I1625" s="50" t="n"/>
      <c r="J1625" s="50" t="n"/>
      <c r="K1625" s="50" t="n"/>
      <c r="L1625" s="50" t="n"/>
      <c r="M1625" s="50" t="n"/>
      <c r="N1625" s="50" t="n"/>
      <c r="O1625" s="51" t="n"/>
      <c r="P1625" s="50" t="n"/>
      <c r="Q1625" s="50" t="n"/>
      <c r="R1625" s="50" t="n"/>
      <c r="S1625" s="50" t="n"/>
      <c r="T1625" s="50" t="n"/>
      <c r="U1625" s="50" t="n"/>
      <c r="V1625" s="50" t="n"/>
      <c r="W1625" s="50" t="n"/>
      <c r="X1625" s="50" t="n"/>
      <c r="Y1625" s="51" t="n"/>
      <c r="Z1625" s="52" t="n"/>
      <c r="AA1625" s="50" t="n"/>
      <c r="AB1625" s="50" t="n"/>
      <c r="AC1625" s="61" t="n"/>
      <c r="AD1625" s="61" t="n"/>
      <c r="AE1625" s="50" t="n"/>
      <c r="AF1625" s="0" t="n"/>
      <c r="AG1625" s="0" t="n"/>
      <c r="AH1625" s="85">
        <f>IF(COUNTA(A1625:AG1625,AI1625,AL1625:AP1625)=0,"",IF(TRIM(A1625)="","AIR-ID REQUIRED",IF(OR(AND(K1625&lt;&gt;"",ISNA(MATCH(K1625,{"Yes","No","Unknown"},0))),AND(Q1625&lt;&gt;"",ISNA(MATCH(Q1625,{"Yes","No","Unknown"},0))),AND(R1625&lt;&gt;"",ISNA(MATCH(R1625,{"Yes","No","Unknown"},0))),AND(T1625&lt;&gt;"",ISNA(MATCH(T1625,{"Yes","No","Unknown"},0))),AND(J1625&lt;&gt;"",ISNA(MATCH(J1625,{"Improving","Stable","Deteriorating","New / Baseline","Not yet known"},0))),AND(Z1625&lt;&gt;"",ISNA(MATCH(Z1625,{"Open","Reviewed","Action Open","Escalated","Closed"},0))),AND(AG1625&lt;&gt;"",ISNA(MATCH(AG1625,{"UC-ID specific","Shared system baseline"},0))),AND(AI1625&lt;&gt;"",ISNA(MATCH(AI1625,{"Low","Medium","High","Critical"},0))),AND(AL1625&lt;&gt;"",COUNTIF(Lists!$A$3:$A$10,AL1625)=0),AND(AO1625&lt;&gt;"",ISNA(MATCH(AO1625,{"Operational monitoring","Performance review","Formal review"},0))),AND(AP1625&lt;&gt;"",ISNA(MATCH(AP1625,{"Raised per Monitoring and Review Plan","Not action-capable","Action-capable: raise not yet set"},0)))),"INVALID VALUE — use the dropdown list",IF(AND(AG1625="UC-ID specific",OR(AF1625="",AF1625="None")),"UC-ID REQUIRED",IF(OR(J1625="",K1625="",Q1625="",R1625="",T1625="",AL1625="",J1625="Not yet known",K1625="Unknown",Q1625="Unknown",R1625="Unknown",T1625="Unknown"),"UNKNOWN TO RESOLVE",IF(AND(K1625="Yes",OR(H1625="",I1625="",M1625="",N1625="",O1625="",P1625="",P1625="None",X1625="")),"BREACH ACTION INCOMPLETE",IF(AND(OR(K1625="Yes",Q1625="Yes"),AL1625="None"),"TRIGGER NOT RECORDED — select the E.4 trigger",IF(AND(OR(AND(AL1625&lt;&gt;"",AL1625&lt;&gt;"None"),R1625="Yes"),AM1625=""),"REASSESSMENT / CONSIDERATION REF REQUIRED",IF(AND(OR(R1625="Yes",T1625="Yes"),U1625=""),"GATE LOG EVENT ID REQUIRED",IF(OR(AND(D1625&lt;&gt;"",NOT(ISNUMBER(D1625))),AND(Y1625&lt;&gt;"",NOT(ISNUMBER(Y1625))),AND(ISNUMBER(D1625),ISNUMBER(Y1625),Y1625&lt;=D1625)),"DATE CHECK — Review and Next Review must be dates, Next after Review",IF(AND(ISNUMBER(AC1625),ISNUMBER(AD1625),AD1625&gt;AC1625),"SAMPLE EXCEEDS POPULATION",IF(AND(ISNUMBER(AD1625),ISNUMBER(AK1625),AD1625&lt;AK1625),"SAMPLE BELOW TIER MINIMUM",IF(AND(AI1625&lt;&gt;"",ISNUMBER(Y1625),AO1625=""),"REVIEW TYPE REQUIRED: operational, performance or formal (§6.4.4)",IF(AND(ISNUMBER(D1625),ISNUMBER(Y1625),AI1625&lt;&gt;"",Y1625-D1625&gt;IF(AI1625="Critical",31,IF(AI1625="High",IF(OR(AO1625="Operational monitoring",AO1625="Performance review"),31,92),IF(AI1625="Medium",IF(AO1625="Operational monitoring",31,IF(AO1625="Performance review",92,366)),366)))),"NEXT REVIEW EXCEEDS TIER CADENCE",IF(OR(AP1625="",AP1625="Action-capable: raise not yet set"),"AGENTIC CADENCE RAISE NOT SET (§6.4.4; size to be set by the Council)",IF(AND(Z1625="Closed",OR(D1625="",E1625="",G1625="",H1625="",I1625="",X1625="",Y1625="",AA1625="",AB1625="",NOT(ISNUMBER(AC1625)),NOT(ISNUMBER(AD1625)),AC1625&lt;1,AD1625&lt;1,AE1625="",AG1625="",AI1625="")),"CLOSURE EVIDENCE MISSING",IF(Z1625="Closed","Closure ready for independent review","Open / review")))))))))))))))))</f>
        <v/>
      </c>
      <c r="AI1625" s="0" t="n"/>
      <c r="AJ1625" s="0">
        <f>IF(AI1625="","",IF(AO1625="Operational monitoring",IF(AI1625="Low","Routine operational monitoring by the Service Owner",IF(AI1625="Medium","Monthly","Continuous (logged at least monthly)")),IF(AO1625="Performance review",IF(AI1625="Critical","At least monthly",IF(AI1625="High","Monthly",IF(AI1625="Medium","Quarterly","Annual"))),IF(AI1625="Critical","Continuous monitoring; formal review at least monthly",IF(AI1625="High","Quarterly","Annual")))))</f>
        <v/>
      </c>
      <c r="AK1625" s="0">
        <f>IF(OR(AI1625="",NOT(ISNUMBER(AC1625))),"",IF(OR(AI1625="Critical",AI1625="High"),MIN(AC1625,MAX(30,ROUNDUP(0.05*AC1625,0))),IF(AI1625="Medium",MIN(AC1625,20),MIN(AC1625,10))))</f>
        <v/>
      </c>
      <c r="AL1625" s="0" t="n"/>
      <c r="AM1625" s="0" t="n"/>
      <c r="AN1625" s="0" t="n"/>
      <c r="AO1625" s="0" t="n"/>
      <c r="AP1625" s="0" t="n"/>
    </row>
    <row r="1626">
      <c r="A1626" s="49" t="n"/>
      <c r="B1626" s="50" t="n"/>
      <c r="C1626" s="50" t="n"/>
      <c r="D1626" s="51" t="n"/>
      <c r="E1626" s="50" t="n"/>
      <c r="F1626" s="50" t="n"/>
      <c r="G1626" s="50" t="n"/>
      <c r="H1626" s="50" t="n"/>
      <c r="I1626" s="50" t="n"/>
      <c r="J1626" s="50" t="n"/>
      <c r="K1626" s="50" t="n"/>
      <c r="L1626" s="50" t="n"/>
      <c r="M1626" s="50" t="n"/>
      <c r="N1626" s="50" t="n"/>
      <c r="O1626" s="51" t="n"/>
      <c r="P1626" s="50" t="n"/>
      <c r="Q1626" s="50" t="n"/>
      <c r="R1626" s="50" t="n"/>
      <c r="S1626" s="50" t="n"/>
      <c r="T1626" s="50" t="n"/>
      <c r="U1626" s="50" t="n"/>
      <c r="V1626" s="50" t="n"/>
      <c r="W1626" s="50" t="n"/>
      <c r="X1626" s="50" t="n"/>
      <c r="Y1626" s="51" t="n"/>
      <c r="Z1626" s="52" t="n"/>
      <c r="AA1626" s="50" t="n"/>
      <c r="AB1626" s="50" t="n"/>
      <c r="AC1626" s="61" t="n"/>
      <c r="AD1626" s="61" t="n"/>
      <c r="AE1626" s="50" t="n"/>
      <c r="AF1626" s="0" t="n"/>
      <c r="AG1626" s="0" t="n"/>
      <c r="AH1626" s="85">
        <f>IF(COUNTA(A1626:AG1626,AI1626,AL1626:AP1626)=0,"",IF(TRIM(A1626)="","AIR-ID REQUIRED",IF(OR(AND(K1626&lt;&gt;"",ISNA(MATCH(K1626,{"Yes","No","Unknown"},0))),AND(Q1626&lt;&gt;"",ISNA(MATCH(Q1626,{"Yes","No","Unknown"},0))),AND(R1626&lt;&gt;"",ISNA(MATCH(R1626,{"Yes","No","Unknown"},0))),AND(T1626&lt;&gt;"",ISNA(MATCH(T1626,{"Yes","No","Unknown"},0))),AND(J1626&lt;&gt;"",ISNA(MATCH(J1626,{"Improving","Stable","Deteriorating","New / Baseline","Not yet known"},0))),AND(Z1626&lt;&gt;"",ISNA(MATCH(Z1626,{"Open","Reviewed","Action Open","Escalated","Closed"},0))),AND(AG1626&lt;&gt;"",ISNA(MATCH(AG1626,{"UC-ID specific","Shared system baseline"},0))),AND(AI1626&lt;&gt;"",ISNA(MATCH(AI1626,{"Low","Medium","High","Critical"},0))),AND(AL1626&lt;&gt;"",COUNTIF(Lists!$A$3:$A$10,AL1626)=0),AND(AO1626&lt;&gt;"",ISNA(MATCH(AO1626,{"Operational monitoring","Performance review","Formal review"},0))),AND(AP1626&lt;&gt;"",ISNA(MATCH(AP1626,{"Raised per Monitoring and Review Plan","Not action-capable","Action-capable: raise not yet set"},0)))),"INVALID VALUE — use the dropdown list",IF(AND(AG1626="UC-ID specific",OR(AF1626="",AF1626="None")),"UC-ID REQUIRED",IF(OR(J1626="",K1626="",Q1626="",R1626="",T1626="",AL1626="",J1626="Not yet known",K1626="Unknown",Q1626="Unknown",R1626="Unknown",T1626="Unknown"),"UNKNOWN TO RESOLVE",IF(AND(K1626="Yes",OR(H1626="",I1626="",M1626="",N1626="",O1626="",P1626="",P1626="None",X1626="")),"BREACH ACTION INCOMPLETE",IF(AND(OR(K1626="Yes",Q1626="Yes"),AL1626="None"),"TRIGGER NOT RECORDED — select the E.4 trigger",IF(AND(OR(AND(AL1626&lt;&gt;"",AL1626&lt;&gt;"None"),R1626="Yes"),AM1626=""),"REASSESSMENT / CONSIDERATION REF REQUIRED",IF(AND(OR(R1626="Yes",T1626="Yes"),U1626=""),"GATE LOG EVENT ID REQUIRED",IF(OR(AND(D1626&lt;&gt;"",NOT(ISNUMBER(D1626))),AND(Y1626&lt;&gt;"",NOT(ISNUMBER(Y1626))),AND(ISNUMBER(D1626),ISNUMBER(Y1626),Y1626&lt;=D1626)),"DATE CHECK — Review and Next Review must be dates, Next after Review",IF(AND(ISNUMBER(AC1626),ISNUMBER(AD1626),AD1626&gt;AC1626),"SAMPLE EXCEEDS POPULATION",IF(AND(ISNUMBER(AD1626),ISNUMBER(AK1626),AD1626&lt;AK1626),"SAMPLE BELOW TIER MINIMUM",IF(AND(AI1626&lt;&gt;"",ISNUMBER(Y1626),AO1626=""),"REVIEW TYPE REQUIRED: operational, performance or formal (§6.4.4)",IF(AND(ISNUMBER(D1626),ISNUMBER(Y1626),AI1626&lt;&gt;"",Y1626-D1626&gt;IF(AI1626="Critical",31,IF(AI1626="High",IF(OR(AO1626="Operational monitoring",AO1626="Performance review"),31,92),IF(AI1626="Medium",IF(AO1626="Operational monitoring",31,IF(AO1626="Performance review",92,366)),366)))),"NEXT REVIEW EXCEEDS TIER CADENCE",IF(OR(AP1626="",AP1626="Action-capable: raise not yet set"),"AGENTIC CADENCE RAISE NOT SET (§6.4.4; size to be set by the Council)",IF(AND(Z1626="Closed",OR(D1626="",E1626="",G1626="",H1626="",I1626="",X1626="",Y1626="",AA1626="",AB1626="",NOT(ISNUMBER(AC1626)),NOT(ISNUMBER(AD1626)),AC1626&lt;1,AD1626&lt;1,AE1626="",AG1626="",AI1626="")),"CLOSURE EVIDENCE MISSING",IF(Z1626="Closed","Closure ready for independent review","Open / review")))))))))))))))))</f>
        <v/>
      </c>
      <c r="AI1626" s="0" t="n"/>
      <c r="AJ1626" s="0">
        <f>IF(AI1626="","",IF(AO1626="Operational monitoring",IF(AI1626="Low","Routine operational monitoring by the Service Owner",IF(AI1626="Medium","Monthly","Continuous (logged at least monthly)")),IF(AO1626="Performance review",IF(AI1626="Critical","At least monthly",IF(AI1626="High","Monthly",IF(AI1626="Medium","Quarterly","Annual"))),IF(AI1626="Critical","Continuous monitoring; formal review at least monthly",IF(AI1626="High","Quarterly","Annual")))))</f>
        <v/>
      </c>
      <c r="AK1626" s="0">
        <f>IF(OR(AI1626="",NOT(ISNUMBER(AC1626))),"",IF(OR(AI1626="Critical",AI1626="High"),MIN(AC1626,MAX(30,ROUNDUP(0.05*AC1626,0))),IF(AI1626="Medium",MIN(AC1626,20),MIN(AC1626,10))))</f>
        <v/>
      </c>
      <c r="AL1626" s="0" t="n"/>
      <c r="AM1626" s="0" t="n"/>
      <c r="AN1626" s="0" t="n"/>
      <c r="AO1626" s="0" t="n"/>
      <c r="AP1626" s="0" t="n"/>
    </row>
    <row r="1627">
      <c r="A1627" s="49" t="n"/>
      <c r="B1627" s="50" t="n"/>
      <c r="C1627" s="50" t="n"/>
      <c r="D1627" s="51" t="n"/>
      <c r="E1627" s="50" t="n"/>
      <c r="F1627" s="50" t="n"/>
      <c r="G1627" s="50" t="n"/>
      <c r="H1627" s="50" t="n"/>
      <c r="I1627" s="50" t="n"/>
      <c r="J1627" s="50" t="n"/>
      <c r="K1627" s="50" t="n"/>
      <c r="L1627" s="50" t="n"/>
      <c r="M1627" s="50" t="n"/>
      <c r="N1627" s="50" t="n"/>
      <c r="O1627" s="51" t="n"/>
      <c r="P1627" s="50" t="n"/>
      <c r="Q1627" s="50" t="n"/>
      <c r="R1627" s="50" t="n"/>
      <c r="S1627" s="50" t="n"/>
      <c r="T1627" s="50" t="n"/>
      <c r="U1627" s="50" t="n"/>
      <c r="V1627" s="50" t="n"/>
      <c r="W1627" s="50" t="n"/>
      <c r="X1627" s="50" t="n"/>
      <c r="Y1627" s="51" t="n"/>
      <c r="Z1627" s="52" t="n"/>
      <c r="AA1627" s="50" t="n"/>
      <c r="AB1627" s="50" t="n"/>
      <c r="AC1627" s="61" t="n"/>
      <c r="AD1627" s="61" t="n"/>
      <c r="AE1627" s="50" t="n"/>
      <c r="AF1627" s="0" t="n"/>
      <c r="AG1627" s="0" t="n"/>
      <c r="AH1627" s="85">
        <f>IF(COUNTA(A1627:AG1627,AI1627,AL1627:AP1627)=0,"",IF(TRIM(A1627)="","AIR-ID REQUIRED",IF(OR(AND(K1627&lt;&gt;"",ISNA(MATCH(K1627,{"Yes","No","Unknown"},0))),AND(Q1627&lt;&gt;"",ISNA(MATCH(Q1627,{"Yes","No","Unknown"},0))),AND(R1627&lt;&gt;"",ISNA(MATCH(R1627,{"Yes","No","Unknown"},0))),AND(T1627&lt;&gt;"",ISNA(MATCH(T1627,{"Yes","No","Unknown"},0))),AND(J1627&lt;&gt;"",ISNA(MATCH(J1627,{"Improving","Stable","Deteriorating","New / Baseline","Not yet known"},0))),AND(Z1627&lt;&gt;"",ISNA(MATCH(Z1627,{"Open","Reviewed","Action Open","Escalated","Closed"},0))),AND(AG1627&lt;&gt;"",ISNA(MATCH(AG1627,{"UC-ID specific","Shared system baseline"},0))),AND(AI1627&lt;&gt;"",ISNA(MATCH(AI1627,{"Low","Medium","High","Critical"},0))),AND(AL1627&lt;&gt;"",COUNTIF(Lists!$A$3:$A$10,AL1627)=0),AND(AO1627&lt;&gt;"",ISNA(MATCH(AO1627,{"Operational monitoring","Performance review","Formal review"},0))),AND(AP1627&lt;&gt;"",ISNA(MATCH(AP1627,{"Raised per Monitoring and Review Plan","Not action-capable","Action-capable: raise not yet set"},0)))),"INVALID VALUE — use the dropdown list",IF(AND(AG1627="UC-ID specific",OR(AF1627="",AF1627="None")),"UC-ID REQUIRED",IF(OR(J1627="",K1627="",Q1627="",R1627="",T1627="",AL1627="",J1627="Not yet known",K1627="Unknown",Q1627="Unknown",R1627="Unknown",T1627="Unknown"),"UNKNOWN TO RESOLVE",IF(AND(K1627="Yes",OR(H1627="",I1627="",M1627="",N1627="",O1627="",P1627="",P1627="None",X1627="")),"BREACH ACTION INCOMPLETE",IF(AND(OR(K1627="Yes",Q1627="Yes"),AL1627="None"),"TRIGGER NOT RECORDED — select the E.4 trigger",IF(AND(OR(AND(AL1627&lt;&gt;"",AL1627&lt;&gt;"None"),R1627="Yes"),AM1627=""),"REASSESSMENT / CONSIDERATION REF REQUIRED",IF(AND(OR(R1627="Yes",T1627="Yes"),U1627=""),"GATE LOG EVENT ID REQUIRED",IF(OR(AND(D1627&lt;&gt;"",NOT(ISNUMBER(D1627))),AND(Y1627&lt;&gt;"",NOT(ISNUMBER(Y1627))),AND(ISNUMBER(D1627),ISNUMBER(Y1627),Y1627&lt;=D1627)),"DATE CHECK — Review and Next Review must be dates, Next after Review",IF(AND(ISNUMBER(AC1627),ISNUMBER(AD1627),AD1627&gt;AC1627),"SAMPLE EXCEEDS POPULATION",IF(AND(ISNUMBER(AD1627),ISNUMBER(AK1627),AD1627&lt;AK1627),"SAMPLE BELOW TIER MINIMUM",IF(AND(AI1627&lt;&gt;"",ISNUMBER(Y1627),AO1627=""),"REVIEW TYPE REQUIRED: operational, performance or formal (§6.4.4)",IF(AND(ISNUMBER(D1627),ISNUMBER(Y1627),AI1627&lt;&gt;"",Y1627-D1627&gt;IF(AI1627="Critical",31,IF(AI1627="High",IF(OR(AO1627="Operational monitoring",AO1627="Performance review"),31,92),IF(AI1627="Medium",IF(AO1627="Operational monitoring",31,IF(AO1627="Performance review",92,366)),366)))),"NEXT REVIEW EXCEEDS TIER CADENCE",IF(OR(AP1627="",AP1627="Action-capable: raise not yet set"),"AGENTIC CADENCE RAISE NOT SET (§6.4.4; size to be set by the Council)",IF(AND(Z1627="Closed",OR(D1627="",E1627="",G1627="",H1627="",I1627="",X1627="",Y1627="",AA1627="",AB1627="",NOT(ISNUMBER(AC1627)),NOT(ISNUMBER(AD1627)),AC1627&lt;1,AD1627&lt;1,AE1627="",AG1627="",AI1627="")),"CLOSURE EVIDENCE MISSING",IF(Z1627="Closed","Closure ready for independent review","Open / review")))))))))))))))))</f>
        <v/>
      </c>
      <c r="AI1627" s="0" t="n"/>
      <c r="AJ1627" s="0">
        <f>IF(AI1627="","",IF(AO1627="Operational monitoring",IF(AI1627="Low","Routine operational monitoring by the Service Owner",IF(AI1627="Medium","Monthly","Continuous (logged at least monthly)")),IF(AO1627="Performance review",IF(AI1627="Critical","At least monthly",IF(AI1627="High","Monthly",IF(AI1627="Medium","Quarterly","Annual"))),IF(AI1627="Critical","Continuous monitoring; formal review at least monthly",IF(AI1627="High","Quarterly","Annual")))))</f>
        <v/>
      </c>
      <c r="AK1627" s="0">
        <f>IF(OR(AI1627="",NOT(ISNUMBER(AC1627))),"",IF(OR(AI1627="Critical",AI1627="High"),MIN(AC1627,MAX(30,ROUNDUP(0.05*AC1627,0))),IF(AI1627="Medium",MIN(AC1627,20),MIN(AC1627,10))))</f>
        <v/>
      </c>
      <c r="AL1627" s="0" t="n"/>
      <c r="AM1627" s="0" t="n"/>
      <c r="AN1627" s="0" t="n"/>
      <c r="AO1627" s="0" t="n"/>
      <c r="AP1627" s="0" t="n"/>
    </row>
    <row r="1628">
      <c r="A1628" s="49" t="n"/>
      <c r="B1628" s="50" t="n"/>
      <c r="C1628" s="50" t="n"/>
      <c r="D1628" s="51" t="n"/>
      <c r="E1628" s="50" t="n"/>
      <c r="F1628" s="50" t="n"/>
      <c r="G1628" s="50" t="n"/>
      <c r="H1628" s="50" t="n"/>
      <c r="I1628" s="50" t="n"/>
      <c r="J1628" s="50" t="n"/>
      <c r="K1628" s="50" t="n"/>
      <c r="L1628" s="50" t="n"/>
      <c r="M1628" s="50" t="n"/>
      <c r="N1628" s="50" t="n"/>
      <c r="O1628" s="51" t="n"/>
      <c r="P1628" s="50" t="n"/>
      <c r="Q1628" s="50" t="n"/>
      <c r="R1628" s="50" t="n"/>
      <c r="S1628" s="50" t="n"/>
      <c r="T1628" s="50" t="n"/>
      <c r="U1628" s="50" t="n"/>
      <c r="V1628" s="50" t="n"/>
      <c r="W1628" s="50" t="n"/>
      <c r="X1628" s="50" t="n"/>
      <c r="Y1628" s="51" t="n"/>
      <c r="Z1628" s="52" t="n"/>
      <c r="AA1628" s="50" t="n"/>
      <c r="AB1628" s="50" t="n"/>
      <c r="AC1628" s="61" t="n"/>
      <c r="AD1628" s="61" t="n"/>
      <c r="AE1628" s="50" t="n"/>
      <c r="AF1628" s="0" t="n"/>
      <c r="AG1628" s="0" t="n"/>
      <c r="AH1628" s="85">
        <f>IF(COUNTA(A1628:AG1628,AI1628,AL1628:AP1628)=0,"",IF(TRIM(A1628)="","AIR-ID REQUIRED",IF(OR(AND(K1628&lt;&gt;"",ISNA(MATCH(K1628,{"Yes","No","Unknown"},0))),AND(Q1628&lt;&gt;"",ISNA(MATCH(Q1628,{"Yes","No","Unknown"},0))),AND(R1628&lt;&gt;"",ISNA(MATCH(R1628,{"Yes","No","Unknown"},0))),AND(T1628&lt;&gt;"",ISNA(MATCH(T1628,{"Yes","No","Unknown"},0))),AND(J1628&lt;&gt;"",ISNA(MATCH(J1628,{"Improving","Stable","Deteriorating","New / Baseline","Not yet known"},0))),AND(Z1628&lt;&gt;"",ISNA(MATCH(Z1628,{"Open","Reviewed","Action Open","Escalated","Closed"},0))),AND(AG1628&lt;&gt;"",ISNA(MATCH(AG1628,{"UC-ID specific","Shared system baseline"},0))),AND(AI1628&lt;&gt;"",ISNA(MATCH(AI1628,{"Low","Medium","High","Critical"},0))),AND(AL1628&lt;&gt;"",COUNTIF(Lists!$A$3:$A$10,AL1628)=0),AND(AO1628&lt;&gt;"",ISNA(MATCH(AO1628,{"Operational monitoring","Performance review","Formal review"},0))),AND(AP1628&lt;&gt;"",ISNA(MATCH(AP1628,{"Raised per Monitoring and Review Plan","Not action-capable","Action-capable: raise not yet set"},0)))),"INVALID VALUE — use the dropdown list",IF(AND(AG1628="UC-ID specific",OR(AF1628="",AF1628="None")),"UC-ID REQUIRED",IF(OR(J1628="",K1628="",Q1628="",R1628="",T1628="",AL1628="",J1628="Not yet known",K1628="Unknown",Q1628="Unknown",R1628="Unknown",T1628="Unknown"),"UNKNOWN TO RESOLVE",IF(AND(K1628="Yes",OR(H1628="",I1628="",M1628="",N1628="",O1628="",P1628="",P1628="None",X1628="")),"BREACH ACTION INCOMPLETE",IF(AND(OR(K1628="Yes",Q1628="Yes"),AL1628="None"),"TRIGGER NOT RECORDED — select the E.4 trigger",IF(AND(OR(AND(AL1628&lt;&gt;"",AL1628&lt;&gt;"None"),R1628="Yes"),AM1628=""),"REASSESSMENT / CONSIDERATION REF REQUIRED",IF(AND(OR(R1628="Yes",T1628="Yes"),U1628=""),"GATE LOG EVENT ID REQUIRED",IF(OR(AND(D1628&lt;&gt;"",NOT(ISNUMBER(D1628))),AND(Y1628&lt;&gt;"",NOT(ISNUMBER(Y1628))),AND(ISNUMBER(D1628),ISNUMBER(Y1628),Y1628&lt;=D1628)),"DATE CHECK — Review and Next Review must be dates, Next after Review",IF(AND(ISNUMBER(AC1628),ISNUMBER(AD1628),AD1628&gt;AC1628),"SAMPLE EXCEEDS POPULATION",IF(AND(ISNUMBER(AD1628),ISNUMBER(AK1628),AD1628&lt;AK1628),"SAMPLE BELOW TIER MINIMUM",IF(AND(AI1628&lt;&gt;"",ISNUMBER(Y1628),AO1628=""),"REVIEW TYPE REQUIRED: operational, performance or formal (§6.4.4)",IF(AND(ISNUMBER(D1628),ISNUMBER(Y1628),AI1628&lt;&gt;"",Y1628-D1628&gt;IF(AI1628="Critical",31,IF(AI1628="High",IF(OR(AO1628="Operational monitoring",AO1628="Performance review"),31,92),IF(AI1628="Medium",IF(AO1628="Operational monitoring",31,IF(AO1628="Performance review",92,366)),366)))),"NEXT REVIEW EXCEEDS TIER CADENCE",IF(OR(AP1628="",AP1628="Action-capable: raise not yet set"),"AGENTIC CADENCE RAISE NOT SET (§6.4.4; size to be set by the Council)",IF(AND(Z1628="Closed",OR(D1628="",E1628="",G1628="",H1628="",I1628="",X1628="",Y1628="",AA1628="",AB1628="",NOT(ISNUMBER(AC1628)),NOT(ISNUMBER(AD1628)),AC1628&lt;1,AD1628&lt;1,AE1628="",AG1628="",AI1628="")),"CLOSURE EVIDENCE MISSING",IF(Z1628="Closed","Closure ready for independent review","Open / review")))))))))))))))))</f>
        <v/>
      </c>
      <c r="AI1628" s="0" t="n"/>
      <c r="AJ1628" s="0">
        <f>IF(AI1628="","",IF(AO1628="Operational monitoring",IF(AI1628="Low","Routine operational monitoring by the Service Owner",IF(AI1628="Medium","Monthly","Continuous (logged at least monthly)")),IF(AO1628="Performance review",IF(AI1628="Critical","At least monthly",IF(AI1628="High","Monthly",IF(AI1628="Medium","Quarterly","Annual"))),IF(AI1628="Critical","Continuous monitoring; formal review at least monthly",IF(AI1628="High","Quarterly","Annual")))))</f>
        <v/>
      </c>
      <c r="AK1628" s="0">
        <f>IF(OR(AI1628="",NOT(ISNUMBER(AC1628))),"",IF(OR(AI1628="Critical",AI1628="High"),MIN(AC1628,MAX(30,ROUNDUP(0.05*AC1628,0))),IF(AI1628="Medium",MIN(AC1628,20),MIN(AC1628,10))))</f>
        <v/>
      </c>
      <c r="AL1628" s="0" t="n"/>
      <c r="AM1628" s="0" t="n"/>
      <c r="AN1628" s="0" t="n"/>
      <c r="AO1628" s="0" t="n"/>
      <c r="AP1628" s="0" t="n"/>
    </row>
    <row r="1629">
      <c r="A1629" s="49" t="n"/>
      <c r="B1629" s="50" t="n"/>
      <c r="C1629" s="50" t="n"/>
      <c r="D1629" s="51" t="n"/>
      <c r="E1629" s="50" t="n"/>
      <c r="F1629" s="50" t="n"/>
      <c r="G1629" s="50" t="n"/>
      <c r="H1629" s="50" t="n"/>
      <c r="I1629" s="50" t="n"/>
      <c r="J1629" s="50" t="n"/>
      <c r="K1629" s="50" t="n"/>
      <c r="L1629" s="50" t="n"/>
      <c r="M1629" s="50" t="n"/>
      <c r="N1629" s="50" t="n"/>
      <c r="O1629" s="51" t="n"/>
      <c r="P1629" s="50" t="n"/>
      <c r="Q1629" s="50" t="n"/>
      <c r="R1629" s="50" t="n"/>
      <c r="S1629" s="50" t="n"/>
      <c r="T1629" s="50" t="n"/>
      <c r="U1629" s="50" t="n"/>
      <c r="V1629" s="50" t="n"/>
      <c r="W1629" s="50" t="n"/>
      <c r="X1629" s="50" t="n"/>
      <c r="Y1629" s="51" t="n"/>
      <c r="Z1629" s="52" t="n"/>
      <c r="AA1629" s="50" t="n"/>
      <c r="AB1629" s="50" t="n"/>
      <c r="AC1629" s="61" t="n"/>
      <c r="AD1629" s="61" t="n"/>
      <c r="AE1629" s="50" t="n"/>
      <c r="AF1629" s="0" t="n"/>
      <c r="AG1629" s="0" t="n"/>
      <c r="AH1629" s="85">
        <f>IF(COUNTA(A1629:AG1629,AI1629,AL1629:AP1629)=0,"",IF(TRIM(A1629)="","AIR-ID REQUIRED",IF(OR(AND(K1629&lt;&gt;"",ISNA(MATCH(K1629,{"Yes","No","Unknown"},0))),AND(Q1629&lt;&gt;"",ISNA(MATCH(Q1629,{"Yes","No","Unknown"},0))),AND(R1629&lt;&gt;"",ISNA(MATCH(R1629,{"Yes","No","Unknown"},0))),AND(T1629&lt;&gt;"",ISNA(MATCH(T1629,{"Yes","No","Unknown"},0))),AND(J1629&lt;&gt;"",ISNA(MATCH(J1629,{"Improving","Stable","Deteriorating","New / Baseline","Not yet known"},0))),AND(Z1629&lt;&gt;"",ISNA(MATCH(Z1629,{"Open","Reviewed","Action Open","Escalated","Closed"},0))),AND(AG1629&lt;&gt;"",ISNA(MATCH(AG1629,{"UC-ID specific","Shared system baseline"},0))),AND(AI1629&lt;&gt;"",ISNA(MATCH(AI1629,{"Low","Medium","High","Critical"},0))),AND(AL1629&lt;&gt;"",COUNTIF(Lists!$A$3:$A$10,AL1629)=0),AND(AO1629&lt;&gt;"",ISNA(MATCH(AO1629,{"Operational monitoring","Performance review","Formal review"},0))),AND(AP1629&lt;&gt;"",ISNA(MATCH(AP1629,{"Raised per Monitoring and Review Plan","Not action-capable","Action-capable: raise not yet set"},0)))),"INVALID VALUE — use the dropdown list",IF(AND(AG1629="UC-ID specific",OR(AF1629="",AF1629="None")),"UC-ID REQUIRED",IF(OR(J1629="",K1629="",Q1629="",R1629="",T1629="",AL1629="",J1629="Not yet known",K1629="Unknown",Q1629="Unknown",R1629="Unknown",T1629="Unknown"),"UNKNOWN TO RESOLVE",IF(AND(K1629="Yes",OR(H1629="",I1629="",M1629="",N1629="",O1629="",P1629="",P1629="None",X1629="")),"BREACH ACTION INCOMPLETE",IF(AND(OR(K1629="Yes",Q1629="Yes"),AL1629="None"),"TRIGGER NOT RECORDED — select the E.4 trigger",IF(AND(OR(AND(AL1629&lt;&gt;"",AL1629&lt;&gt;"None"),R1629="Yes"),AM1629=""),"REASSESSMENT / CONSIDERATION REF REQUIRED",IF(AND(OR(R1629="Yes",T1629="Yes"),U1629=""),"GATE LOG EVENT ID REQUIRED",IF(OR(AND(D1629&lt;&gt;"",NOT(ISNUMBER(D1629))),AND(Y1629&lt;&gt;"",NOT(ISNUMBER(Y1629))),AND(ISNUMBER(D1629),ISNUMBER(Y1629),Y1629&lt;=D1629)),"DATE CHECK — Review and Next Review must be dates, Next after Review",IF(AND(ISNUMBER(AC1629),ISNUMBER(AD1629),AD1629&gt;AC1629),"SAMPLE EXCEEDS POPULATION",IF(AND(ISNUMBER(AD1629),ISNUMBER(AK1629),AD1629&lt;AK1629),"SAMPLE BELOW TIER MINIMUM",IF(AND(AI1629&lt;&gt;"",ISNUMBER(Y1629),AO1629=""),"REVIEW TYPE REQUIRED: operational, performance or formal (§6.4.4)",IF(AND(ISNUMBER(D1629),ISNUMBER(Y1629),AI1629&lt;&gt;"",Y1629-D1629&gt;IF(AI1629="Critical",31,IF(AI1629="High",IF(OR(AO1629="Operational monitoring",AO1629="Performance review"),31,92),IF(AI1629="Medium",IF(AO1629="Operational monitoring",31,IF(AO1629="Performance review",92,366)),366)))),"NEXT REVIEW EXCEEDS TIER CADENCE",IF(OR(AP1629="",AP1629="Action-capable: raise not yet set"),"AGENTIC CADENCE RAISE NOT SET (§6.4.4; size to be set by the Council)",IF(AND(Z1629="Closed",OR(D1629="",E1629="",G1629="",H1629="",I1629="",X1629="",Y1629="",AA1629="",AB1629="",NOT(ISNUMBER(AC1629)),NOT(ISNUMBER(AD1629)),AC1629&lt;1,AD1629&lt;1,AE1629="",AG1629="",AI1629="")),"CLOSURE EVIDENCE MISSING",IF(Z1629="Closed","Closure ready for independent review","Open / review")))))))))))))))))</f>
        <v/>
      </c>
      <c r="AI1629" s="0" t="n"/>
      <c r="AJ1629" s="0">
        <f>IF(AI1629="","",IF(AO1629="Operational monitoring",IF(AI1629="Low","Routine operational monitoring by the Service Owner",IF(AI1629="Medium","Monthly","Continuous (logged at least monthly)")),IF(AO1629="Performance review",IF(AI1629="Critical","At least monthly",IF(AI1629="High","Monthly",IF(AI1629="Medium","Quarterly","Annual"))),IF(AI1629="Critical","Continuous monitoring; formal review at least monthly",IF(AI1629="High","Quarterly","Annual")))))</f>
        <v/>
      </c>
      <c r="AK1629" s="0">
        <f>IF(OR(AI1629="",NOT(ISNUMBER(AC1629))),"",IF(OR(AI1629="Critical",AI1629="High"),MIN(AC1629,MAX(30,ROUNDUP(0.05*AC1629,0))),IF(AI1629="Medium",MIN(AC1629,20),MIN(AC1629,10))))</f>
        <v/>
      </c>
      <c r="AL1629" s="0" t="n"/>
      <c r="AM1629" s="0" t="n"/>
      <c r="AN1629" s="0" t="n"/>
      <c r="AO1629" s="0" t="n"/>
      <c r="AP1629" s="0" t="n"/>
    </row>
    <row r="1630">
      <c r="A1630" s="49" t="n"/>
      <c r="B1630" s="50" t="n"/>
      <c r="C1630" s="50" t="n"/>
      <c r="D1630" s="51" t="n"/>
      <c r="E1630" s="50" t="n"/>
      <c r="F1630" s="50" t="n"/>
      <c r="G1630" s="50" t="n"/>
      <c r="H1630" s="50" t="n"/>
      <c r="I1630" s="50" t="n"/>
      <c r="J1630" s="50" t="n"/>
      <c r="K1630" s="50" t="n"/>
      <c r="L1630" s="50" t="n"/>
      <c r="M1630" s="50" t="n"/>
      <c r="N1630" s="50" t="n"/>
      <c r="O1630" s="51" t="n"/>
      <c r="P1630" s="50" t="n"/>
      <c r="Q1630" s="50" t="n"/>
      <c r="R1630" s="50" t="n"/>
      <c r="S1630" s="50" t="n"/>
      <c r="T1630" s="50" t="n"/>
      <c r="U1630" s="50" t="n"/>
      <c r="V1630" s="50" t="n"/>
      <c r="W1630" s="50" t="n"/>
      <c r="X1630" s="50" t="n"/>
      <c r="Y1630" s="51" t="n"/>
      <c r="Z1630" s="52" t="n"/>
      <c r="AA1630" s="50" t="n"/>
      <c r="AB1630" s="50" t="n"/>
      <c r="AC1630" s="61" t="n"/>
      <c r="AD1630" s="61" t="n"/>
      <c r="AE1630" s="50" t="n"/>
      <c r="AF1630" s="0" t="n"/>
      <c r="AG1630" s="0" t="n"/>
      <c r="AH1630" s="85">
        <f>IF(COUNTA(A1630:AG1630,AI1630,AL1630:AP1630)=0,"",IF(TRIM(A1630)="","AIR-ID REQUIRED",IF(OR(AND(K1630&lt;&gt;"",ISNA(MATCH(K1630,{"Yes","No","Unknown"},0))),AND(Q1630&lt;&gt;"",ISNA(MATCH(Q1630,{"Yes","No","Unknown"},0))),AND(R1630&lt;&gt;"",ISNA(MATCH(R1630,{"Yes","No","Unknown"},0))),AND(T1630&lt;&gt;"",ISNA(MATCH(T1630,{"Yes","No","Unknown"},0))),AND(J1630&lt;&gt;"",ISNA(MATCH(J1630,{"Improving","Stable","Deteriorating","New / Baseline","Not yet known"},0))),AND(Z1630&lt;&gt;"",ISNA(MATCH(Z1630,{"Open","Reviewed","Action Open","Escalated","Closed"},0))),AND(AG1630&lt;&gt;"",ISNA(MATCH(AG1630,{"UC-ID specific","Shared system baseline"},0))),AND(AI1630&lt;&gt;"",ISNA(MATCH(AI1630,{"Low","Medium","High","Critical"},0))),AND(AL1630&lt;&gt;"",COUNTIF(Lists!$A$3:$A$10,AL1630)=0),AND(AO1630&lt;&gt;"",ISNA(MATCH(AO1630,{"Operational monitoring","Performance review","Formal review"},0))),AND(AP1630&lt;&gt;"",ISNA(MATCH(AP1630,{"Raised per Monitoring and Review Plan","Not action-capable","Action-capable: raise not yet set"},0)))),"INVALID VALUE — use the dropdown list",IF(AND(AG1630="UC-ID specific",OR(AF1630="",AF1630="None")),"UC-ID REQUIRED",IF(OR(J1630="",K1630="",Q1630="",R1630="",T1630="",AL1630="",J1630="Not yet known",K1630="Unknown",Q1630="Unknown",R1630="Unknown",T1630="Unknown"),"UNKNOWN TO RESOLVE",IF(AND(K1630="Yes",OR(H1630="",I1630="",M1630="",N1630="",O1630="",P1630="",P1630="None",X1630="")),"BREACH ACTION INCOMPLETE",IF(AND(OR(K1630="Yes",Q1630="Yes"),AL1630="None"),"TRIGGER NOT RECORDED — select the E.4 trigger",IF(AND(OR(AND(AL1630&lt;&gt;"",AL1630&lt;&gt;"None"),R1630="Yes"),AM1630=""),"REASSESSMENT / CONSIDERATION REF REQUIRED",IF(AND(OR(R1630="Yes",T1630="Yes"),U1630=""),"GATE LOG EVENT ID REQUIRED",IF(OR(AND(D1630&lt;&gt;"",NOT(ISNUMBER(D1630))),AND(Y1630&lt;&gt;"",NOT(ISNUMBER(Y1630))),AND(ISNUMBER(D1630),ISNUMBER(Y1630),Y1630&lt;=D1630)),"DATE CHECK — Review and Next Review must be dates, Next after Review",IF(AND(ISNUMBER(AC1630),ISNUMBER(AD1630),AD1630&gt;AC1630),"SAMPLE EXCEEDS POPULATION",IF(AND(ISNUMBER(AD1630),ISNUMBER(AK1630),AD1630&lt;AK1630),"SAMPLE BELOW TIER MINIMUM",IF(AND(AI1630&lt;&gt;"",ISNUMBER(Y1630),AO1630=""),"REVIEW TYPE REQUIRED: operational, performance or formal (§6.4.4)",IF(AND(ISNUMBER(D1630),ISNUMBER(Y1630),AI1630&lt;&gt;"",Y1630-D1630&gt;IF(AI1630="Critical",31,IF(AI1630="High",IF(OR(AO1630="Operational monitoring",AO1630="Performance review"),31,92),IF(AI1630="Medium",IF(AO1630="Operational monitoring",31,IF(AO1630="Performance review",92,366)),366)))),"NEXT REVIEW EXCEEDS TIER CADENCE",IF(OR(AP1630="",AP1630="Action-capable: raise not yet set"),"AGENTIC CADENCE RAISE NOT SET (§6.4.4; size to be set by the Council)",IF(AND(Z1630="Closed",OR(D1630="",E1630="",G1630="",H1630="",I1630="",X1630="",Y1630="",AA1630="",AB1630="",NOT(ISNUMBER(AC1630)),NOT(ISNUMBER(AD1630)),AC1630&lt;1,AD1630&lt;1,AE1630="",AG1630="",AI1630="")),"CLOSURE EVIDENCE MISSING",IF(Z1630="Closed","Closure ready for independent review","Open / review")))))))))))))))))</f>
        <v/>
      </c>
      <c r="AI1630" s="0" t="n"/>
      <c r="AJ1630" s="0">
        <f>IF(AI1630="","",IF(AO1630="Operational monitoring",IF(AI1630="Low","Routine operational monitoring by the Service Owner",IF(AI1630="Medium","Monthly","Continuous (logged at least monthly)")),IF(AO1630="Performance review",IF(AI1630="Critical","At least monthly",IF(AI1630="High","Monthly",IF(AI1630="Medium","Quarterly","Annual"))),IF(AI1630="Critical","Continuous monitoring; formal review at least monthly",IF(AI1630="High","Quarterly","Annual")))))</f>
        <v/>
      </c>
      <c r="AK1630" s="0">
        <f>IF(OR(AI1630="",NOT(ISNUMBER(AC1630))),"",IF(OR(AI1630="Critical",AI1630="High"),MIN(AC1630,MAX(30,ROUNDUP(0.05*AC1630,0))),IF(AI1630="Medium",MIN(AC1630,20),MIN(AC1630,10))))</f>
        <v/>
      </c>
      <c r="AL1630" s="0" t="n"/>
      <c r="AM1630" s="0" t="n"/>
      <c r="AN1630" s="0" t="n"/>
      <c r="AO1630" s="0" t="n"/>
      <c r="AP1630" s="0" t="n"/>
    </row>
    <row r="1631">
      <c r="A1631" s="49" t="n"/>
      <c r="B1631" s="50" t="n"/>
      <c r="C1631" s="50" t="n"/>
      <c r="D1631" s="51" t="n"/>
      <c r="E1631" s="50" t="n"/>
      <c r="F1631" s="50" t="n"/>
      <c r="G1631" s="50" t="n"/>
      <c r="H1631" s="50" t="n"/>
      <c r="I1631" s="50" t="n"/>
      <c r="J1631" s="50" t="n"/>
      <c r="K1631" s="50" t="n"/>
      <c r="L1631" s="50" t="n"/>
      <c r="M1631" s="50" t="n"/>
      <c r="N1631" s="50" t="n"/>
      <c r="O1631" s="51" t="n"/>
      <c r="P1631" s="50" t="n"/>
      <c r="Q1631" s="50" t="n"/>
      <c r="R1631" s="50" t="n"/>
      <c r="S1631" s="50" t="n"/>
      <c r="T1631" s="50" t="n"/>
      <c r="U1631" s="50" t="n"/>
      <c r="V1631" s="50" t="n"/>
      <c r="W1631" s="50" t="n"/>
      <c r="X1631" s="50" t="n"/>
      <c r="Y1631" s="51" t="n"/>
      <c r="Z1631" s="52" t="n"/>
      <c r="AA1631" s="50" t="n"/>
      <c r="AB1631" s="50" t="n"/>
      <c r="AC1631" s="61" t="n"/>
      <c r="AD1631" s="61" t="n"/>
      <c r="AE1631" s="50" t="n"/>
      <c r="AF1631" s="0" t="n"/>
      <c r="AG1631" s="0" t="n"/>
      <c r="AH1631" s="85">
        <f>IF(COUNTA(A1631:AG1631,AI1631,AL1631:AP1631)=0,"",IF(TRIM(A1631)="","AIR-ID REQUIRED",IF(OR(AND(K1631&lt;&gt;"",ISNA(MATCH(K1631,{"Yes","No","Unknown"},0))),AND(Q1631&lt;&gt;"",ISNA(MATCH(Q1631,{"Yes","No","Unknown"},0))),AND(R1631&lt;&gt;"",ISNA(MATCH(R1631,{"Yes","No","Unknown"},0))),AND(T1631&lt;&gt;"",ISNA(MATCH(T1631,{"Yes","No","Unknown"},0))),AND(J1631&lt;&gt;"",ISNA(MATCH(J1631,{"Improving","Stable","Deteriorating","New / Baseline","Not yet known"},0))),AND(Z1631&lt;&gt;"",ISNA(MATCH(Z1631,{"Open","Reviewed","Action Open","Escalated","Closed"},0))),AND(AG1631&lt;&gt;"",ISNA(MATCH(AG1631,{"UC-ID specific","Shared system baseline"},0))),AND(AI1631&lt;&gt;"",ISNA(MATCH(AI1631,{"Low","Medium","High","Critical"},0))),AND(AL1631&lt;&gt;"",COUNTIF(Lists!$A$3:$A$10,AL1631)=0),AND(AO1631&lt;&gt;"",ISNA(MATCH(AO1631,{"Operational monitoring","Performance review","Formal review"},0))),AND(AP1631&lt;&gt;"",ISNA(MATCH(AP1631,{"Raised per Monitoring and Review Plan","Not action-capable","Action-capable: raise not yet set"},0)))),"INVALID VALUE — use the dropdown list",IF(AND(AG1631="UC-ID specific",OR(AF1631="",AF1631="None")),"UC-ID REQUIRED",IF(OR(J1631="",K1631="",Q1631="",R1631="",T1631="",AL1631="",J1631="Not yet known",K1631="Unknown",Q1631="Unknown",R1631="Unknown",T1631="Unknown"),"UNKNOWN TO RESOLVE",IF(AND(K1631="Yes",OR(H1631="",I1631="",M1631="",N1631="",O1631="",P1631="",P1631="None",X1631="")),"BREACH ACTION INCOMPLETE",IF(AND(OR(K1631="Yes",Q1631="Yes"),AL1631="None"),"TRIGGER NOT RECORDED — select the E.4 trigger",IF(AND(OR(AND(AL1631&lt;&gt;"",AL1631&lt;&gt;"None"),R1631="Yes"),AM1631=""),"REASSESSMENT / CONSIDERATION REF REQUIRED",IF(AND(OR(R1631="Yes",T1631="Yes"),U1631=""),"GATE LOG EVENT ID REQUIRED",IF(OR(AND(D1631&lt;&gt;"",NOT(ISNUMBER(D1631))),AND(Y1631&lt;&gt;"",NOT(ISNUMBER(Y1631))),AND(ISNUMBER(D1631),ISNUMBER(Y1631),Y1631&lt;=D1631)),"DATE CHECK — Review and Next Review must be dates, Next after Review",IF(AND(ISNUMBER(AC1631),ISNUMBER(AD1631),AD1631&gt;AC1631),"SAMPLE EXCEEDS POPULATION",IF(AND(ISNUMBER(AD1631),ISNUMBER(AK1631),AD1631&lt;AK1631),"SAMPLE BELOW TIER MINIMUM",IF(AND(AI1631&lt;&gt;"",ISNUMBER(Y1631),AO1631=""),"REVIEW TYPE REQUIRED: operational, performance or formal (§6.4.4)",IF(AND(ISNUMBER(D1631),ISNUMBER(Y1631),AI1631&lt;&gt;"",Y1631-D1631&gt;IF(AI1631="Critical",31,IF(AI1631="High",IF(OR(AO1631="Operational monitoring",AO1631="Performance review"),31,92),IF(AI1631="Medium",IF(AO1631="Operational monitoring",31,IF(AO1631="Performance review",92,366)),366)))),"NEXT REVIEW EXCEEDS TIER CADENCE",IF(OR(AP1631="",AP1631="Action-capable: raise not yet set"),"AGENTIC CADENCE RAISE NOT SET (§6.4.4; size to be set by the Council)",IF(AND(Z1631="Closed",OR(D1631="",E1631="",G1631="",H1631="",I1631="",X1631="",Y1631="",AA1631="",AB1631="",NOT(ISNUMBER(AC1631)),NOT(ISNUMBER(AD1631)),AC1631&lt;1,AD1631&lt;1,AE1631="",AG1631="",AI1631="")),"CLOSURE EVIDENCE MISSING",IF(Z1631="Closed","Closure ready for independent review","Open / review")))))))))))))))))</f>
        <v/>
      </c>
      <c r="AI1631" s="0" t="n"/>
      <c r="AJ1631" s="0">
        <f>IF(AI1631="","",IF(AO1631="Operational monitoring",IF(AI1631="Low","Routine operational monitoring by the Service Owner",IF(AI1631="Medium","Monthly","Continuous (logged at least monthly)")),IF(AO1631="Performance review",IF(AI1631="Critical","At least monthly",IF(AI1631="High","Monthly",IF(AI1631="Medium","Quarterly","Annual"))),IF(AI1631="Critical","Continuous monitoring; formal review at least monthly",IF(AI1631="High","Quarterly","Annual")))))</f>
        <v/>
      </c>
      <c r="AK1631" s="0">
        <f>IF(OR(AI1631="",NOT(ISNUMBER(AC1631))),"",IF(OR(AI1631="Critical",AI1631="High"),MIN(AC1631,MAX(30,ROUNDUP(0.05*AC1631,0))),IF(AI1631="Medium",MIN(AC1631,20),MIN(AC1631,10))))</f>
        <v/>
      </c>
      <c r="AL1631" s="0" t="n"/>
      <c r="AM1631" s="0" t="n"/>
      <c r="AN1631" s="0" t="n"/>
      <c r="AO1631" s="0" t="n"/>
      <c r="AP1631" s="0" t="n"/>
    </row>
    <row r="1632">
      <c r="A1632" s="49" t="n"/>
      <c r="B1632" s="50" t="n"/>
      <c r="C1632" s="50" t="n"/>
      <c r="D1632" s="51" t="n"/>
      <c r="E1632" s="50" t="n"/>
      <c r="F1632" s="50" t="n"/>
      <c r="G1632" s="50" t="n"/>
      <c r="H1632" s="50" t="n"/>
      <c r="I1632" s="50" t="n"/>
      <c r="J1632" s="50" t="n"/>
      <c r="K1632" s="50" t="n"/>
      <c r="L1632" s="50" t="n"/>
      <c r="M1632" s="50" t="n"/>
      <c r="N1632" s="50" t="n"/>
      <c r="O1632" s="51" t="n"/>
      <c r="P1632" s="50" t="n"/>
      <c r="Q1632" s="50" t="n"/>
      <c r="R1632" s="50" t="n"/>
      <c r="S1632" s="50" t="n"/>
      <c r="T1632" s="50" t="n"/>
      <c r="U1632" s="50" t="n"/>
      <c r="V1632" s="50" t="n"/>
      <c r="W1632" s="50" t="n"/>
      <c r="X1632" s="50" t="n"/>
      <c r="Y1632" s="51" t="n"/>
      <c r="Z1632" s="52" t="n"/>
      <c r="AA1632" s="50" t="n"/>
      <c r="AB1632" s="50" t="n"/>
      <c r="AC1632" s="61" t="n"/>
      <c r="AD1632" s="61" t="n"/>
      <c r="AE1632" s="50" t="n"/>
      <c r="AF1632" s="0" t="n"/>
      <c r="AG1632" s="0" t="n"/>
      <c r="AH1632" s="85">
        <f>IF(COUNTA(A1632:AG1632,AI1632,AL1632:AP1632)=0,"",IF(TRIM(A1632)="","AIR-ID REQUIRED",IF(OR(AND(K1632&lt;&gt;"",ISNA(MATCH(K1632,{"Yes","No","Unknown"},0))),AND(Q1632&lt;&gt;"",ISNA(MATCH(Q1632,{"Yes","No","Unknown"},0))),AND(R1632&lt;&gt;"",ISNA(MATCH(R1632,{"Yes","No","Unknown"},0))),AND(T1632&lt;&gt;"",ISNA(MATCH(T1632,{"Yes","No","Unknown"},0))),AND(J1632&lt;&gt;"",ISNA(MATCH(J1632,{"Improving","Stable","Deteriorating","New / Baseline","Not yet known"},0))),AND(Z1632&lt;&gt;"",ISNA(MATCH(Z1632,{"Open","Reviewed","Action Open","Escalated","Closed"},0))),AND(AG1632&lt;&gt;"",ISNA(MATCH(AG1632,{"UC-ID specific","Shared system baseline"},0))),AND(AI1632&lt;&gt;"",ISNA(MATCH(AI1632,{"Low","Medium","High","Critical"},0))),AND(AL1632&lt;&gt;"",COUNTIF(Lists!$A$3:$A$10,AL1632)=0),AND(AO1632&lt;&gt;"",ISNA(MATCH(AO1632,{"Operational monitoring","Performance review","Formal review"},0))),AND(AP1632&lt;&gt;"",ISNA(MATCH(AP1632,{"Raised per Monitoring and Review Plan","Not action-capable","Action-capable: raise not yet set"},0)))),"INVALID VALUE — use the dropdown list",IF(AND(AG1632="UC-ID specific",OR(AF1632="",AF1632="None")),"UC-ID REQUIRED",IF(OR(J1632="",K1632="",Q1632="",R1632="",T1632="",AL1632="",J1632="Not yet known",K1632="Unknown",Q1632="Unknown",R1632="Unknown",T1632="Unknown"),"UNKNOWN TO RESOLVE",IF(AND(K1632="Yes",OR(H1632="",I1632="",M1632="",N1632="",O1632="",P1632="",P1632="None",X1632="")),"BREACH ACTION INCOMPLETE",IF(AND(OR(K1632="Yes",Q1632="Yes"),AL1632="None"),"TRIGGER NOT RECORDED — select the E.4 trigger",IF(AND(OR(AND(AL1632&lt;&gt;"",AL1632&lt;&gt;"None"),R1632="Yes"),AM1632=""),"REASSESSMENT / CONSIDERATION REF REQUIRED",IF(AND(OR(R1632="Yes",T1632="Yes"),U1632=""),"GATE LOG EVENT ID REQUIRED",IF(OR(AND(D1632&lt;&gt;"",NOT(ISNUMBER(D1632))),AND(Y1632&lt;&gt;"",NOT(ISNUMBER(Y1632))),AND(ISNUMBER(D1632),ISNUMBER(Y1632),Y1632&lt;=D1632)),"DATE CHECK — Review and Next Review must be dates, Next after Review",IF(AND(ISNUMBER(AC1632),ISNUMBER(AD1632),AD1632&gt;AC1632),"SAMPLE EXCEEDS POPULATION",IF(AND(ISNUMBER(AD1632),ISNUMBER(AK1632),AD1632&lt;AK1632),"SAMPLE BELOW TIER MINIMUM",IF(AND(AI1632&lt;&gt;"",ISNUMBER(Y1632),AO1632=""),"REVIEW TYPE REQUIRED: operational, performance or formal (§6.4.4)",IF(AND(ISNUMBER(D1632),ISNUMBER(Y1632),AI1632&lt;&gt;"",Y1632-D1632&gt;IF(AI1632="Critical",31,IF(AI1632="High",IF(OR(AO1632="Operational monitoring",AO1632="Performance review"),31,92),IF(AI1632="Medium",IF(AO1632="Operational monitoring",31,IF(AO1632="Performance review",92,366)),366)))),"NEXT REVIEW EXCEEDS TIER CADENCE",IF(OR(AP1632="",AP1632="Action-capable: raise not yet set"),"AGENTIC CADENCE RAISE NOT SET (§6.4.4; size to be set by the Council)",IF(AND(Z1632="Closed",OR(D1632="",E1632="",G1632="",H1632="",I1632="",X1632="",Y1632="",AA1632="",AB1632="",NOT(ISNUMBER(AC1632)),NOT(ISNUMBER(AD1632)),AC1632&lt;1,AD1632&lt;1,AE1632="",AG1632="",AI1632="")),"CLOSURE EVIDENCE MISSING",IF(Z1632="Closed","Closure ready for independent review","Open / review")))))))))))))))))</f>
        <v/>
      </c>
      <c r="AI1632" s="0" t="n"/>
      <c r="AJ1632" s="0">
        <f>IF(AI1632="","",IF(AO1632="Operational monitoring",IF(AI1632="Low","Routine operational monitoring by the Service Owner",IF(AI1632="Medium","Monthly","Continuous (logged at least monthly)")),IF(AO1632="Performance review",IF(AI1632="Critical","At least monthly",IF(AI1632="High","Monthly",IF(AI1632="Medium","Quarterly","Annual"))),IF(AI1632="Critical","Continuous monitoring; formal review at least monthly",IF(AI1632="High","Quarterly","Annual")))))</f>
        <v/>
      </c>
      <c r="AK1632" s="0">
        <f>IF(OR(AI1632="",NOT(ISNUMBER(AC1632))),"",IF(OR(AI1632="Critical",AI1632="High"),MIN(AC1632,MAX(30,ROUNDUP(0.05*AC1632,0))),IF(AI1632="Medium",MIN(AC1632,20),MIN(AC1632,10))))</f>
        <v/>
      </c>
      <c r="AL1632" s="0" t="n"/>
      <c r="AM1632" s="0" t="n"/>
      <c r="AN1632" s="0" t="n"/>
      <c r="AO1632" s="0" t="n"/>
      <c r="AP1632" s="0" t="n"/>
    </row>
    <row r="1633">
      <c r="A1633" s="49" t="n"/>
      <c r="B1633" s="50" t="n"/>
      <c r="C1633" s="50" t="n"/>
      <c r="D1633" s="51" t="n"/>
      <c r="E1633" s="50" t="n"/>
      <c r="F1633" s="50" t="n"/>
      <c r="G1633" s="50" t="n"/>
      <c r="H1633" s="50" t="n"/>
      <c r="I1633" s="50" t="n"/>
      <c r="J1633" s="50" t="n"/>
      <c r="K1633" s="50" t="n"/>
      <c r="L1633" s="50" t="n"/>
      <c r="M1633" s="50" t="n"/>
      <c r="N1633" s="50" t="n"/>
      <c r="O1633" s="51" t="n"/>
      <c r="P1633" s="50" t="n"/>
      <c r="Q1633" s="50" t="n"/>
      <c r="R1633" s="50" t="n"/>
      <c r="S1633" s="50" t="n"/>
      <c r="T1633" s="50" t="n"/>
      <c r="U1633" s="50" t="n"/>
      <c r="V1633" s="50" t="n"/>
      <c r="W1633" s="50" t="n"/>
      <c r="X1633" s="50" t="n"/>
      <c r="Y1633" s="51" t="n"/>
      <c r="Z1633" s="52" t="n"/>
      <c r="AA1633" s="50" t="n"/>
      <c r="AB1633" s="50" t="n"/>
      <c r="AC1633" s="61" t="n"/>
      <c r="AD1633" s="61" t="n"/>
      <c r="AE1633" s="50" t="n"/>
      <c r="AF1633" s="0" t="n"/>
      <c r="AG1633" s="0" t="n"/>
      <c r="AH1633" s="85">
        <f>IF(COUNTA(A1633:AG1633,AI1633,AL1633:AP1633)=0,"",IF(TRIM(A1633)="","AIR-ID REQUIRED",IF(OR(AND(K1633&lt;&gt;"",ISNA(MATCH(K1633,{"Yes","No","Unknown"},0))),AND(Q1633&lt;&gt;"",ISNA(MATCH(Q1633,{"Yes","No","Unknown"},0))),AND(R1633&lt;&gt;"",ISNA(MATCH(R1633,{"Yes","No","Unknown"},0))),AND(T1633&lt;&gt;"",ISNA(MATCH(T1633,{"Yes","No","Unknown"},0))),AND(J1633&lt;&gt;"",ISNA(MATCH(J1633,{"Improving","Stable","Deteriorating","New / Baseline","Not yet known"},0))),AND(Z1633&lt;&gt;"",ISNA(MATCH(Z1633,{"Open","Reviewed","Action Open","Escalated","Closed"},0))),AND(AG1633&lt;&gt;"",ISNA(MATCH(AG1633,{"UC-ID specific","Shared system baseline"},0))),AND(AI1633&lt;&gt;"",ISNA(MATCH(AI1633,{"Low","Medium","High","Critical"},0))),AND(AL1633&lt;&gt;"",COUNTIF(Lists!$A$3:$A$10,AL1633)=0),AND(AO1633&lt;&gt;"",ISNA(MATCH(AO1633,{"Operational monitoring","Performance review","Formal review"},0))),AND(AP1633&lt;&gt;"",ISNA(MATCH(AP1633,{"Raised per Monitoring and Review Plan","Not action-capable","Action-capable: raise not yet set"},0)))),"INVALID VALUE — use the dropdown list",IF(AND(AG1633="UC-ID specific",OR(AF1633="",AF1633="None")),"UC-ID REQUIRED",IF(OR(J1633="",K1633="",Q1633="",R1633="",T1633="",AL1633="",J1633="Not yet known",K1633="Unknown",Q1633="Unknown",R1633="Unknown",T1633="Unknown"),"UNKNOWN TO RESOLVE",IF(AND(K1633="Yes",OR(H1633="",I1633="",M1633="",N1633="",O1633="",P1633="",P1633="None",X1633="")),"BREACH ACTION INCOMPLETE",IF(AND(OR(K1633="Yes",Q1633="Yes"),AL1633="None"),"TRIGGER NOT RECORDED — select the E.4 trigger",IF(AND(OR(AND(AL1633&lt;&gt;"",AL1633&lt;&gt;"None"),R1633="Yes"),AM1633=""),"REASSESSMENT / CONSIDERATION REF REQUIRED",IF(AND(OR(R1633="Yes",T1633="Yes"),U1633=""),"GATE LOG EVENT ID REQUIRED",IF(OR(AND(D1633&lt;&gt;"",NOT(ISNUMBER(D1633))),AND(Y1633&lt;&gt;"",NOT(ISNUMBER(Y1633))),AND(ISNUMBER(D1633),ISNUMBER(Y1633),Y1633&lt;=D1633)),"DATE CHECK — Review and Next Review must be dates, Next after Review",IF(AND(ISNUMBER(AC1633),ISNUMBER(AD1633),AD1633&gt;AC1633),"SAMPLE EXCEEDS POPULATION",IF(AND(ISNUMBER(AD1633),ISNUMBER(AK1633),AD1633&lt;AK1633),"SAMPLE BELOW TIER MINIMUM",IF(AND(AI1633&lt;&gt;"",ISNUMBER(Y1633),AO1633=""),"REVIEW TYPE REQUIRED: operational, performance or formal (§6.4.4)",IF(AND(ISNUMBER(D1633),ISNUMBER(Y1633),AI1633&lt;&gt;"",Y1633-D1633&gt;IF(AI1633="Critical",31,IF(AI1633="High",IF(OR(AO1633="Operational monitoring",AO1633="Performance review"),31,92),IF(AI1633="Medium",IF(AO1633="Operational monitoring",31,IF(AO1633="Performance review",92,366)),366)))),"NEXT REVIEW EXCEEDS TIER CADENCE",IF(OR(AP1633="",AP1633="Action-capable: raise not yet set"),"AGENTIC CADENCE RAISE NOT SET (§6.4.4; size to be set by the Council)",IF(AND(Z1633="Closed",OR(D1633="",E1633="",G1633="",H1633="",I1633="",X1633="",Y1633="",AA1633="",AB1633="",NOT(ISNUMBER(AC1633)),NOT(ISNUMBER(AD1633)),AC1633&lt;1,AD1633&lt;1,AE1633="",AG1633="",AI1633="")),"CLOSURE EVIDENCE MISSING",IF(Z1633="Closed","Closure ready for independent review","Open / review")))))))))))))))))</f>
        <v/>
      </c>
      <c r="AI1633" s="0" t="n"/>
      <c r="AJ1633" s="0">
        <f>IF(AI1633="","",IF(AO1633="Operational monitoring",IF(AI1633="Low","Routine operational monitoring by the Service Owner",IF(AI1633="Medium","Monthly","Continuous (logged at least monthly)")),IF(AO1633="Performance review",IF(AI1633="Critical","At least monthly",IF(AI1633="High","Monthly",IF(AI1633="Medium","Quarterly","Annual"))),IF(AI1633="Critical","Continuous monitoring; formal review at least monthly",IF(AI1633="High","Quarterly","Annual")))))</f>
        <v/>
      </c>
      <c r="AK1633" s="0">
        <f>IF(OR(AI1633="",NOT(ISNUMBER(AC1633))),"",IF(OR(AI1633="Critical",AI1633="High"),MIN(AC1633,MAX(30,ROUNDUP(0.05*AC1633,0))),IF(AI1633="Medium",MIN(AC1633,20),MIN(AC1633,10))))</f>
        <v/>
      </c>
      <c r="AL1633" s="0" t="n"/>
      <c r="AM1633" s="0" t="n"/>
      <c r="AN1633" s="0" t="n"/>
      <c r="AO1633" s="0" t="n"/>
      <c r="AP1633" s="0" t="n"/>
    </row>
    <row r="1634">
      <c r="A1634" s="49" t="n"/>
      <c r="B1634" s="50" t="n"/>
      <c r="C1634" s="50" t="n"/>
      <c r="D1634" s="51" t="n"/>
      <c r="E1634" s="50" t="n"/>
      <c r="F1634" s="50" t="n"/>
      <c r="G1634" s="50" t="n"/>
      <c r="H1634" s="50" t="n"/>
      <c r="I1634" s="50" t="n"/>
      <c r="J1634" s="50" t="n"/>
      <c r="K1634" s="50" t="n"/>
      <c r="L1634" s="50" t="n"/>
      <c r="M1634" s="50" t="n"/>
      <c r="N1634" s="50" t="n"/>
      <c r="O1634" s="51" t="n"/>
      <c r="P1634" s="50" t="n"/>
      <c r="Q1634" s="50" t="n"/>
      <c r="R1634" s="50" t="n"/>
      <c r="S1634" s="50" t="n"/>
      <c r="T1634" s="50" t="n"/>
      <c r="U1634" s="50" t="n"/>
      <c r="V1634" s="50" t="n"/>
      <c r="W1634" s="50" t="n"/>
      <c r="X1634" s="50" t="n"/>
      <c r="Y1634" s="51" t="n"/>
      <c r="Z1634" s="52" t="n"/>
      <c r="AA1634" s="50" t="n"/>
      <c r="AB1634" s="50" t="n"/>
      <c r="AC1634" s="61" t="n"/>
      <c r="AD1634" s="61" t="n"/>
      <c r="AE1634" s="50" t="n"/>
      <c r="AF1634" s="0" t="n"/>
      <c r="AG1634" s="0" t="n"/>
      <c r="AH1634" s="85">
        <f>IF(COUNTA(A1634:AG1634,AI1634,AL1634:AP1634)=0,"",IF(TRIM(A1634)="","AIR-ID REQUIRED",IF(OR(AND(K1634&lt;&gt;"",ISNA(MATCH(K1634,{"Yes","No","Unknown"},0))),AND(Q1634&lt;&gt;"",ISNA(MATCH(Q1634,{"Yes","No","Unknown"},0))),AND(R1634&lt;&gt;"",ISNA(MATCH(R1634,{"Yes","No","Unknown"},0))),AND(T1634&lt;&gt;"",ISNA(MATCH(T1634,{"Yes","No","Unknown"},0))),AND(J1634&lt;&gt;"",ISNA(MATCH(J1634,{"Improving","Stable","Deteriorating","New / Baseline","Not yet known"},0))),AND(Z1634&lt;&gt;"",ISNA(MATCH(Z1634,{"Open","Reviewed","Action Open","Escalated","Closed"},0))),AND(AG1634&lt;&gt;"",ISNA(MATCH(AG1634,{"UC-ID specific","Shared system baseline"},0))),AND(AI1634&lt;&gt;"",ISNA(MATCH(AI1634,{"Low","Medium","High","Critical"},0))),AND(AL1634&lt;&gt;"",COUNTIF(Lists!$A$3:$A$10,AL1634)=0),AND(AO1634&lt;&gt;"",ISNA(MATCH(AO1634,{"Operational monitoring","Performance review","Formal review"},0))),AND(AP1634&lt;&gt;"",ISNA(MATCH(AP1634,{"Raised per Monitoring and Review Plan","Not action-capable","Action-capable: raise not yet set"},0)))),"INVALID VALUE — use the dropdown list",IF(AND(AG1634="UC-ID specific",OR(AF1634="",AF1634="None")),"UC-ID REQUIRED",IF(OR(J1634="",K1634="",Q1634="",R1634="",T1634="",AL1634="",J1634="Not yet known",K1634="Unknown",Q1634="Unknown",R1634="Unknown",T1634="Unknown"),"UNKNOWN TO RESOLVE",IF(AND(K1634="Yes",OR(H1634="",I1634="",M1634="",N1634="",O1634="",P1634="",P1634="None",X1634="")),"BREACH ACTION INCOMPLETE",IF(AND(OR(K1634="Yes",Q1634="Yes"),AL1634="None"),"TRIGGER NOT RECORDED — select the E.4 trigger",IF(AND(OR(AND(AL1634&lt;&gt;"",AL1634&lt;&gt;"None"),R1634="Yes"),AM1634=""),"REASSESSMENT / CONSIDERATION REF REQUIRED",IF(AND(OR(R1634="Yes",T1634="Yes"),U1634=""),"GATE LOG EVENT ID REQUIRED",IF(OR(AND(D1634&lt;&gt;"",NOT(ISNUMBER(D1634))),AND(Y1634&lt;&gt;"",NOT(ISNUMBER(Y1634))),AND(ISNUMBER(D1634),ISNUMBER(Y1634),Y1634&lt;=D1634)),"DATE CHECK — Review and Next Review must be dates, Next after Review",IF(AND(ISNUMBER(AC1634),ISNUMBER(AD1634),AD1634&gt;AC1634),"SAMPLE EXCEEDS POPULATION",IF(AND(ISNUMBER(AD1634),ISNUMBER(AK1634),AD1634&lt;AK1634),"SAMPLE BELOW TIER MINIMUM",IF(AND(AI1634&lt;&gt;"",ISNUMBER(Y1634),AO1634=""),"REVIEW TYPE REQUIRED: operational, performance or formal (§6.4.4)",IF(AND(ISNUMBER(D1634),ISNUMBER(Y1634),AI1634&lt;&gt;"",Y1634-D1634&gt;IF(AI1634="Critical",31,IF(AI1634="High",IF(OR(AO1634="Operational monitoring",AO1634="Performance review"),31,92),IF(AI1634="Medium",IF(AO1634="Operational monitoring",31,IF(AO1634="Performance review",92,366)),366)))),"NEXT REVIEW EXCEEDS TIER CADENCE",IF(OR(AP1634="",AP1634="Action-capable: raise not yet set"),"AGENTIC CADENCE RAISE NOT SET (§6.4.4; size to be set by the Council)",IF(AND(Z1634="Closed",OR(D1634="",E1634="",G1634="",H1634="",I1634="",X1634="",Y1634="",AA1634="",AB1634="",NOT(ISNUMBER(AC1634)),NOT(ISNUMBER(AD1634)),AC1634&lt;1,AD1634&lt;1,AE1634="",AG1634="",AI1634="")),"CLOSURE EVIDENCE MISSING",IF(Z1634="Closed","Closure ready for independent review","Open / review")))))))))))))))))</f>
        <v/>
      </c>
      <c r="AI1634" s="0" t="n"/>
      <c r="AJ1634" s="0">
        <f>IF(AI1634="","",IF(AO1634="Operational monitoring",IF(AI1634="Low","Routine operational monitoring by the Service Owner",IF(AI1634="Medium","Monthly","Continuous (logged at least monthly)")),IF(AO1634="Performance review",IF(AI1634="Critical","At least monthly",IF(AI1634="High","Monthly",IF(AI1634="Medium","Quarterly","Annual"))),IF(AI1634="Critical","Continuous monitoring; formal review at least monthly",IF(AI1634="High","Quarterly","Annual")))))</f>
        <v/>
      </c>
      <c r="AK1634" s="0">
        <f>IF(OR(AI1634="",NOT(ISNUMBER(AC1634))),"",IF(OR(AI1634="Critical",AI1634="High"),MIN(AC1634,MAX(30,ROUNDUP(0.05*AC1634,0))),IF(AI1634="Medium",MIN(AC1634,20),MIN(AC1634,10))))</f>
        <v/>
      </c>
      <c r="AL1634" s="0" t="n"/>
      <c r="AM1634" s="0" t="n"/>
      <c r="AN1634" s="0" t="n"/>
      <c r="AO1634" s="0" t="n"/>
      <c r="AP1634" s="0" t="n"/>
    </row>
    <row r="1635">
      <c r="A1635" s="49" t="n"/>
      <c r="B1635" s="50" t="n"/>
      <c r="C1635" s="50" t="n"/>
      <c r="D1635" s="51" t="n"/>
      <c r="E1635" s="50" t="n"/>
      <c r="F1635" s="50" t="n"/>
      <c r="G1635" s="50" t="n"/>
      <c r="H1635" s="50" t="n"/>
      <c r="I1635" s="50" t="n"/>
      <c r="J1635" s="50" t="n"/>
      <c r="K1635" s="50" t="n"/>
      <c r="L1635" s="50" t="n"/>
      <c r="M1635" s="50" t="n"/>
      <c r="N1635" s="50" t="n"/>
      <c r="O1635" s="51" t="n"/>
      <c r="P1635" s="50" t="n"/>
      <c r="Q1635" s="50" t="n"/>
      <c r="R1635" s="50" t="n"/>
      <c r="S1635" s="50" t="n"/>
      <c r="T1635" s="50" t="n"/>
      <c r="U1635" s="50" t="n"/>
      <c r="V1635" s="50" t="n"/>
      <c r="W1635" s="50" t="n"/>
      <c r="X1635" s="50" t="n"/>
      <c r="Y1635" s="51" t="n"/>
      <c r="Z1635" s="52" t="n"/>
      <c r="AA1635" s="50" t="n"/>
      <c r="AB1635" s="50" t="n"/>
      <c r="AC1635" s="61" t="n"/>
      <c r="AD1635" s="61" t="n"/>
      <c r="AE1635" s="50" t="n"/>
      <c r="AF1635" s="0" t="n"/>
      <c r="AG1635" s="0" t="n"/>
      <c r="AH1635" s="85">
        <f>IF(COUNTA(A1635:AG1635,AI1635,AL1635:AP1635)=0,"",IF(TRIM(A1635)="","AIR-ID REQUIRED",IF(OR(AND(K1635&lt;&gt;"",ISNA(MATCH(K1635,{"Yes","No","Unknown"},0))),AND(Q1635&lt;&gt;"",ISNA(MATCH(Q1635,{"Yes","No","Unknown"},0))),AND(R1635&lt;&gt;"",ISNA(MATCH(R1635,{"Yes","No","Unknown"},0))),AND(T1635&lt;&gt;"",ISNA(MATCH(T1635,{"Yes","No","Unknown"},0))),AND(J1635&lt;&gt;"",ISNA(MATCH(J1635,{"Improving","Stable","Deteriorating","New / Baseline","Not yet known"},0))),AND(Z1635&lt;&gt;"",ISNA(MATCH(Z1635,{"Open","Reviewed","Action Open","Escalated","Closed"},0))),AND(AG1635&lt;&gt;"",ISNA(MATCH(AG1635,{"UC-ID specific","Shared system baseline"},0))),AND(AI1635&lt;&gt;"",ISNA(MATCH(AI1635,{"Low","Medium","High","Critical"},0))),AND(AL1635&lt;&gt;"",COUNTIF(Lists!$A$3:$A$10,AL1635)=0),AND(AO1635&lt;&gt;"",ISNA(MATCH(AO1635,{"Operational monitoring","Performance review","Formal review"},0))),AND(AP1635&lt;&gt;"",ISNA(MATCH(AP1635,{"Raised per Monitoring and Review Plan","Not action-capable","Action-capable: raise not yet set"},0)))),"INVALID VALUE — use the dropdown list",IF(AND(AG1635="UC-ID specific",OR(AF1635="",AF1635="None")),"UC-ID REQUIRED",IF(OR(J1635="",K1635="",Q1635="",R1635="",T1635="",AL1635="",J1635="Not yet known",K1635="Unknown",Q1635="Unknown",R1635="Unknown",T1635="Unknown"),"UNKNOWN TO RESOLVE",IF(AND(K1635="Yes",OR(H1635="",I1635="",M1635="",N1635="",O1635="",P1635="",P1635="None",X1635="")),"BREACH ACTION INCOMPLETE",IF(AND(OR(K1635="Yes",Q1635="Yes"),AL1635="None"),"TRIGGER NOT RECORDED — select the E.4 trigger",IF(AND(OR(AND(AL1635&lt;&gt;"",AL1635&lt;&gt;"None"),R1635="Yes"),AM1635=""),"REASSESSMENT / CONSIDERATION REF REQUIRED",IF(AND(OR(R1635="Yes",T1635="Yes"),U1635=""),"GATE LOG EVENT ID REQUIRED",IF(OR(AND(D1635&lt;&gt;"",NOT(ISNUMBER(D1635))),AND(Y1635&lt;&gt;"",NOT(ISNUMBER(Y1635))),AND(ISNUMBER(D1635),ISNUMBER(Y1635),Y1635&lt;=D1635)),"DATE CHECK — Review and Next Review must be dates, Next after Review",IF(AND(ISNUMBER(AC1635),ISNUMBER(AD1635),AD1635&gt;AC1635),"SAMPLE EXCEEDS POPULATION",IF(AND(ISNUMBER(AD1635),ISNUMBER(AK1635),AD1635&lt;AK1635),"SAMPLE BELOW TIER MINIMUM",IF(AND(AI1635&lt;&gt;"",ISNUMBER(Y1635),AO1635=""),"REVIEW TYPE REQUIRED: operational, performance or formal (§6.4.4)",IF(AND(ISNUMBER(D1635),ISNUMBER(Y1635),AI1635&lt;&gt;"",Y1635-D1635&gt;IF(AI1635="Critical",31,IF(AI1635="High",IF(OR(AO1635="Operational monitoring",AO1635="Performance review"),31,92),IF(AI1635="Medium",IF(AO1635="Operational monitoring",31,IF(AO1635="Performance review",92,366)),366)))),"NEXT REVIEW EXCEEDS TIER CADENCE",IF(OR(AP1635="",AP1635="Action-capable: raise not yet set"),"AGENTIC CADENCE RAISE NOT SET (§6.4.4; size to be set by the Council)",IF(AND(Z1635="Closed",OR(D1635="",E1635="",G1635="",H1635="",I1635="",X1635="",Y1635="",AA1635="",AB1635="",NOT(ISNUMBER(AC1635)),NOT(ISNUMBER(AD1635)),AC1635&lt;1,AD1635&lt;1,AE1635="",AG1635="",AI1635="")),"CLOSURE EVIDENCE MISSING",IF(Z1635="Closed","Closure ready for independent review","Open / review")))))))))))))))))</f>
        <v/>
      </c>
      <c r="AI1635" s="0" t="n"/>
      <c r="AJ1635" s="0">
        <f>IF(AI1635="","",IF(AO1635="Operational monitoring",IF(AI1635="Low","Routine operational monitoring by the Service Owner",IF(AI1635="Medium","Monthly","Continuous (logged at least monthly)")),IF(AO1635="Performance review",IF(AI1635="Critical","At least monthly",IF(AI1635="High","Monthly",IF(AI1635="Medium","Quarterly","Annual"))),IF(AI1635="Critical","Continuous monitoring; formal review at least monthly",IF(AI1635="High","Quarterly","Annual")))))</f>
        <v/>
      </c>
      <c r="AK1635" s="0">
        <f>IF(OR(AI1635="",NOT(ISNUMBER(AC1635))),"",IF(OR(AI1635="Critical",AI1635="High"),MIN(AC1635,MAX(30,ROUNDUP(0.05*AC1635,0))),IF(AI1635="Medium",MIN(AC1635,20),MIN(AC1635,10))))</f>
        <v/>
      </c>
      <c r="AL1635" s="0" t="n"/>
      <c r="AM1635" s="0" t="n"/>
      <c r="AN1635" s="0" t="n"/>
      <c r="AO1635" s="0" t="n"/>
      <c r="AP1635" s="0" t="n"/>
    </row>
    <row r="1636">
      <c r="A1636" s="49" t="n"/>
      <c r="B1636" s="50" t="n"/>
      <c r="C1636" s="50" t="n"/>
      <c r="D1636" s="51" t="n"/>
      <c r="E1636" s="50" t="n"/>
      <c r="F1636" s="50" t="n"/>
      <c r="G1636" s="50" t="n"/>
      <c r="H1636" s="50" t="n"/>
      <c r="I1636" s="50" t="n"/>
      <c r="J1636" s="50" t="n"/>
      <c r="K1636" s="50" t="n"/>
      <c r="L1636" s="50" t="n"/>
      <c r="M1636" s="50" t="n"/>
      <c r="N1636" s="50" t="n"/>
      <c r="O1636" s="51" t="n"/>
      <c r="P1636" s="50" t="n"/>
      <c r="Q1636" s="50" t="n"/>
      <c r="R1636" s="50" t="n"/>
      <c r="S1636" s="50" t="n"/>
      <c r="T1636" s="50" t="n"/>
      <c r="U1636" s="50" t="n"/>
      <c r="V1636" s="50" t="n"/>
      <c r="W1636" s="50" t="n"/>
      <c r="X1636" s="50" t="n"/>
      <c r="Y1636" s="51" t="n"/>
      <c r="Z1636" s="52" t="n"/>
      <c r="AA1636" s="50" t="n"/>
      <c r="AB1636" s="50" t="n"/>
      <c r="AC1636" s="61" t="n"/>
      <c r="AD1636" s="61" t="n"/>
      <c r="AE1636" s="50" t="n"/>
      <c r="AF1636" s="0" t="n"/>
      <c r="AG1636" s="0" t="n"/>
      <c r="AH1636" s="85">
        <f>IF(COUNTA(A1636:AG1636,AI1636,AL1636:AP1636)=0,"",IF(TRIM(A1636)="","AIR-ID REQUIRED",IF(OR(AND(K1636&lt;&gt;"",ISNA(MATCH(K1636,{"Yes","No","Unknown"},0))),AND(Q1636&lt;&gt;"",ISNA(MATCH(Q1636,{"Yes","No","Unknown"},0))),AND(R1636&lt;&gt;"",ISNA(MATCH(R1636,{"Yes","No","Unknown"},0))),AND(T1636&lt;&gt;"",ISNA(MATCH(T1636,{"Yes","No","Unknown"},0))),AND(J1636&lt;&gt;"",ISNA(MATCH(J1636,{"Improving","Stable","Deteriorating","New / Baseline","Not yet known"},0))),AND(Z1636&lt;&gt;"",ISNA(MATCH(Z1636,{"Open","Reviewed","Action Open","Escalated","Closed"},0))),AND(AG1636&lt;&gt;"",ISNA(MATCH(AG1636,{"UC-ID specific","Shared system baseline"},0))),AND(AI1636&lt;&gt;"",ISNA(MATCH(AI1636,{"Low","Medium","High","Critical"},0))),AND(AL1636&lt;&gt;"",COUNTIF(Lists!$A$3:$A$10,AL1636)=0),AND(AO1636&lt;&gt;"",ISNA(MATCH(AO1636,{"Operational monitoring","Performance review","Formal review"},0))),AND(AP1636&lt;&gt;"",ISNA(MATCH(AP1636,{"Raised per Monitoring and Review Plan","Not action-capable","Action-capable: raise not yet set"},0)))),"INVALID VALUE — use the dropdown list",IF(AND(AG1636="UC-ID specific",OR(AF1636="",AF1636="None")),"UC-ID REQUIRED",IF(OR(J1636="",K1636="",Q1636="",R1636="",T1636="",AL1636="",J1636="Not yet known",K1636="Unknown",Q1636="Unknown",R1636="Unknown",T1636="Unknown"),"UNKNOWN TO RESOLVE",IF(AND(K1636="Yes",OR(H1636="",I1636="",M1636="",N1636="",O1636="",P1636="",P1636="None",X1636="")),"BREACH ACTION INCOMPLETE",IF(AND(OR(K1636="Yes",Q1636="Yes"),AL1636="None"),"TRIGGER NOT RECORDED — select the E.4 trigger",IF(AND(OR(AND(AL1636&lt;&gt;"",AL1636&lt;&gt;"None"),R1636="Yes"),AM1636=""),"REASSESSMENT / CONSIDERATION REF REQUIRED",IF(AND(OR(R1636="Yes",T1636="Yes"),U1636=""),"GATE LOG EVENT ID REQUIRED",IF(OR(AND(D1636&lt;&gt;"",NOT(ISNUMBER(D1636))),AND(Y1636&lt;&gt;"",NOT(ISNUMBER(Y1636))),AND(ISNUMBER(D1636),ISNUMBER(Y1636),Y1636&lt;=D1636)),"DATE CHECK — Review and Next Review must be dates, Next after Review",IF(AND(ISNUMBER(AC1636),ISNUMBER(AD1636),AD1636&gt;AC1636),"SAMPLE EXCEEDS POPULATION",IF(AND(ISNUMBER(AD1636),ISNUMBER(AK1636),AD1636&lt;AK1636),"SAMPLE BELOW TIER MINIMUM",IF(AND(AI1636&lt;&gt;"",ISNUMBER(Y1636),AO1636=""),"REVIEW TYPE REQUIRED: operational, performance or formal (§6.4.4)",IF(AND(ISNUMBER(D1636),ISNUMBER(Y1636),AI1636&lt;&gt;"",Y1636-D1636&gt;IF(AI1636="Critical",31,IF(AI1636="High",IF(OR(AO1636="Operational monitoring",AO1636="Performance review"),31,92),IF(AI1636="Medium",IF(AO1636="Operational monitoring",31,IF(AO1636="Performance review",92,366)),366)))),"NEXT REVIEW EXCEEDS TIER CADENCE",IF(OR(AP1636="",AP1636="Action-capable: raise not yet set"),"AGENTIC CADENCE RAISE NOT SET (§6.4.4; size to be set by the Council)",IF(AND(Z1636="Closed",OR(D1636="",E1636="",G1636="",H1636="",I1636="",X1636="",Y1636="",AA1636="",AB1636="",NOT(ISNUMBER(AC1636)),NOT(ISNUMBER(AD1636)),AC1636&lt;1,AD1636&lt;1,AE1636="",AG1636="",AI1636="")),"CLOSURE EVIDENCE MISSING",IF(Z1636="Closed","Closure ready for independent review","Open / review")))))))))))))))))</f>
        <v/>
      </c>
      <c r="AI1636" s="0" t="n"/>
      <c r="AJ1636" s="0">
        <f>IF(AI1636="","",IF(AO1636="Operational monitoring",IF(AI1636="Low","Routine operational monitoring by the Service Owner",IF(AI1636="Medium","Monthly","Continuous (logged at least monthly)")),IF(AO1636="Performance review",IF(AI1636="Critical","At least monthly",IF(AI1636="High","Monthly",IF(AI1636="Medium","Quarterly","Annual"))),IF(AI1636="Critical","Continuous monitoring; formal review at least monthly",IF(AI1636="High","Quarterly","Annual")))))</f>
        <v/>
      </c>
      <c r="AK1636" s="0">
        <f>IF(OR(AI1636="",NOT(ISNUMBER(AC1636))),"",IF(OR(AI1636="Critical",AI1636="High"),MIN(AC1636,MAX(30,ROUNDUP(0.05*AC1636,0))),IF(AI1636="Medium",MIN(AC1636,20),MIN(AC1636,10))))</f>
        <v/>
      </c>
      <c r="AL1636" s="0" t="n"/>
      <c r="AM1636" s="0" t="n"/>
      <c r="AN1636" s="0" t="n"/>
      <c r="AO1636" s="0" t="n"/>
      <c r="AP1636" s="0" t="n"/>
    </row>
    <row r="1637">
      <c r="A1637" s="49" t="n"/>
      <c r="B1637" s="50" t="n"/>
      <c r="C1637" s="50" t="n"/>
      <c r="D1637" s="51" t="n"/>
      <c r="E1637" s="50" t="n"/>
      <c r="F1637" s="50" t="n"/>
      <c r="G1637" s="50" t="n"/>
      <c r="H1637" s="50" t="n"/>
      <c r="I1637" s="50" t="n"/>
      <c r="J1637" s="50" t="n"/>
      <c r="K1637" s="50" t="n"/>
      <c r="L1637" s="50" t="n"/>
      <c r="M1637" s="50" t="n"/>
      <c r="N1637" s="50" t="n"/>
      <c r="O1637" s="51" t="n"/>
      <c r="P1637" s="50" t="n"/>
      <c r="Q1637" s="50" t="n"/>
      <c r="R1637" s="50" t="n"/>
      <c r="S1637" s="50" t="n"/>
      <c r="T1637" s="50" t="n"/>
      <c r="U1637" s="50" t="n"/>
      <c r="V1637" s="50" t="n"/>
      <c r="W1637" s="50" t="n"/>
      <c r="X1637" s="50" t="n"/>
      <c r="Y1637" s="51" t="n"/>
      <c r="Z1637" s="52" t="n"/>
      <c r="AA1637" s="50" t="n"/>
      <c r="AB1637" s="50" t="n"/>
      <c r="AC1637" s="61" t="n"/>
      <c r="AD1637" s="61" t="n"/>
      <c r="AE1637" s="50" t="n"/>
      <c r="AF1637" s="0" t="n"/>
      <c r="AG1637" s="0" t="n"/>
      <c r="AH1637" s="85">
        <f>IF(COUNTA(A1637:AG1637,AI1637,AL1637:AP1637)=0,"",IF(TRIM(A1637)="","AIR-ID REQUIRED",IF(OR(AND(K1637&lt;&gt;"",ISNA(MATCH(K1637,{"Yes","No","Unknown"},0))),AND(Q1637&lt;&gt;"",ISNA(MATCH(Q1637,{"Yes","No","Unknown"},0))),AND(R1637&lt;&gt;"",ISNA(MATCH(R1637,{"Yes","No","Unknown"},0))),AND(T1637&lt;&gt;"",ISNA(MATCH(T1637,{"Yes","No","Unknown"},0))),AND(J1637&lt;&gt;"",ISNA(MATCH(J1637,{"Improving","Stable","Deteriorating","New / Baseline","Not yet known"},0))),AND(Z1637&lt;&gt;"",ISNA(MATCH(Z1637,{"Open","Reviewed","Action Open","Escalated","Closed"},0))),AND(AG1637&lt;&gt;"",ISNA(MATCH(AG1637,{"UC-ID specific","Shared system baseline"},0))),AND(AI1637&lt;&gt;"",ISNA(MATCH(AI1637,{"Low","Medium","High","Critical"},0))),AND(AL1637&lt;&gt;"",COUNTIF(Lists!$A$3:$A$10,AL1637)=0),AND(AO1637&lt;&gt;"",ISNA(MATCH(AO1637,{"Operational monitoring","Performance review","Formal review"},0))),AND(AP1637&lt;&gt;"",ISNA(MATCH(AP1637,{"Raised per Monitoring and Review Plan","Not action-capable","Action-capable: raise not yet set"},0)))),"INVALID VALUE — use the dropdown list",IF(AND(AG1637="UC-ID specific",OR(AF1637="",AF1637="None")),"UC-ID REQUIRED",IF(OR(J1637="",K1637="",Q1637="",R1637="",T1637="",AL1637="",J1637="Not yet known",K1637="Unknown",Q1637="Unknown",R1637="Unknown",T1637="Unknown"),"UNKNOWN TO RESOLVE",IF(AND(K1637="Yes",OR(H1637="",I1637="",M1637="",N1637="",O1637="",P1637="",P1637="None",X1637="")),"BREACH ACTION INCOMPLETE",IF(AND(OR(K1637="Yes",Q1637="Yes"),AL1637="None"),"TRIGGER NOT RECORDED — select the E.4 trigger",IF(AND(OR(AND(AL1637&lt;&gt;"",AL1637&lt;&gt;"None"),R1637="Yes"),AM1637=""),"REASSESSMENT / CONSIDERATION REF REQUIRED",IF(AND(OR(R1637="Yes",T1637="Yes"),U1637=""),"GATE LOG EVENT ID REQUIRED",IF(OR(AND(D1637&lt;&gt;"",NOT(ISNUMBER(D1637))),AND(Y1637&lt;&gt;"",NOT(ISNUMBER(Y1637))),AND(ISNUMBER(D1637),ISNUMBER(Y1637),Y1637&lt;=D1637)),"DATE CHECK — Review and Next Review must be dates, Next after Review",IF(AND(ISNUMBER(AC1637),ISNUMBER(AD1637),AD1637&gt;AC1637),"SAMPLE EXCEEDS POPULATION",IF(AND(ISNUMBER(AD1637),ISNUMBER(AK1637),AD1637&lt;AK1637),"SAMPLE BELOW TIER MINIMUM",IF(AND(AI1637&lt;&gt;"",ISNUMBER(Y1637),AO1637=""),"REVIEW TYPE REQUIRED: operational, performance or formal (§6.4.4)",IF(AND(ISNUMBER(D1637),ISNUMBER(Y1637),AI1637&lt;&gt;"",Y1637-D1637&gt;IF(AI1637="Critical",31,IF(AI1637="High",IF(OR(AO1637="Operational monitoring",AO1637="Performance review"),31,92),IF(AI1637="Medium",IF(AO1637="Operational monitoring",31,IF(AO1637="Performance review",92,366)),366)))),"NEXT REVIEW EXCEEDS TIER CADENCE",IF(OR(AP1637="",AP1637="Action-capable: raise not yet set"),"AGENTIC CADENCE RAISE NOT SET (§6.4.4; size to be set by the Council)",IF(AND(Z1637="Closed",OR(D1637="",E1637="",G1637="",H1637="",I1637="",X1637="",Y1637="",AA1637="",AB1637="",NOT(ISNUMBER(AC1637)),NOT(ISNUMBER(AD1637)),AC1637&lt;1,AD1637&lt;1,AE1637="",AG1637="",AI1637="")),"CLOSURE EVIDENCE MISSING",IF(Z1637="Closed","Closure ready for independent review","Open / review")))))))))))))))))</f>
        <v/>
      </c>
      <c r="AI1637" s="0" t="n"/>
      <c r="AJ1637" s="0">
        <f>IF(AI1637="","",IF(AO1637="Operational monitoring",IF(AI1637="Low","Routine operational monitoring by the Service Owner",IF(AI1637="Medium","Monthly","Continuous (logged at least monthly)")),IF(AO1637="Performance review",IF(AI1637="Critical","At least monthly",IF(AI1637="High","Monthly",IF(AI1637="Medium","Quarterly","Annual"))),IF(AI1637="Critical","Continuous monitoring; formal review at least monthly",IF(AI1637="High","Quarterly","Annual")))))</f>
        <v/>
      </c>
      <c r="AK1637" s="0">
        <f>IF(OR(AI1637="",NOT(ISNUMBER(AC1637))),"",IF(OR(AI1637="Critical",AI1637="High"),MIN(AC1637,MAX(30,ROUNDUP(0.05*AC1637,0))),IF(AI1637="Medium",MIN(AC1637,20),MIN(AC1637,10))))</f>
        <v/>
      </c>
      <c r="AL1637" s="0" t="n"/>
      <c r="AM1637" s="0" t="n"/>
      <c r="AN1637" s="0" t="n"/>
      <c r="AO1637" s="0" t="n"/>
      <c r="AP1637" s="0" t="n"/>
    </row>
    <row r="1638">
      <c r="A1638" s="49" t="n"/>
      <c r="B1638" s="50" t="n"/>
      <c r="C1638" s="50" t="n"/>
      <c r="D1638" s="51" t="n"/>
      <c r="E1638" s="50" t="n"/>
      <c r="F1638" s="50" t="n"/>
      <c r="G1638" s="50" t="n"/>
      <c r="H1638" s="50" t="n"/>
      <c r="I1638" s="50" t="n"/>
      <c r="J1638" s="50" t="n"/>
      <c r="K1638" s="50" t="n"/>
      <c r="L1638" s="50" t="n"/>
      <c r="M1638" s="50" t="n"/>
      <c r="N1638" s="50" t="n"/>
      <c r="O1638" s="51" t="n"/>
      <c r="P1638" s="50" t="n"/>
      <c r="Q1638" s="50" t="n"/>
      <c r="R1638" s="50" t="n"/>
      <c r="S1638" s="50" t="n"/>
      <c r="T1638" s="50" t="n"/>
      <c r="U1638" s="50" t="n"/>
      <c r="V1638" s="50" t="n"/>
      <c r="W1638" s="50" t="n"/>
      <c r="X1638" s="50" t="n"/>
      <c r="Y1638" s="51" t="n"/>
      <c r="Z1638" s="52" t="n"/>
      <c r="AA1638" s="50" t="n"/>
      <c r="AB1638" s="50" t="n"/>
      <c r="AC1638" s="61" t="n"/>
      <c r="AD1638" s="61" t="n"/>
      <c r="AE1638" s="50" t="n"/>
      <c r="AF1638" s="0" t="n"/>
      <c r="AG1638" s="0" t="n"/>
      <c r="AH1638" s="85">
        <f>IF(COUNTA(A1638:AG1638,AI1638,AL1638:AP1638)=0,"",IF(TRIM(A1638)="","AIR-ID REQUIRED",IF(OR(AND(K1638&lt;&gt;"",ISNA(MATCH(K1638,{"Yes","No","Unknown"},0))),AND(Q1638&lt;&gt;"",ISNA(MATCH(Q1638,{"Yes","No","Unknown"},0))),AND(R1638&lt;&gt;"",ISNA(MATCH(R1638,{"Yes","No","Unknown"},0))),AND(T1638&lt;&gt;"",ISNA(MATCH(T1638,{"Yes","No","Unknown"},0))),AND(J1638&lt;&gt;"",ISNA(MATCH(J1638,{"Improving","Stable","Deteriorating","New / Baseline","Not yet known"},0))),AND(Z1638&lt;&gt;"",ISNA(MATCH(Z1638,{"Open","Reviewed","Action Open","Escalated","Closed"},0))),AND(AG1638&lt;&gt;"",ISNA(MATCH(AG1638,{"UC-ID specific","Shared system baseline"},0))),AND(AI1638&lt;&gt;"",ISNA(MATCH(AI1638,{"Low","Medium","High","Critical"},0))),AND(AL1638&lt;&gt;"",COUNTIF(Lists!$A$3:$A$10,AL1638)=0),AND(AO1638&lt;&gt;"",ISNA(MATCH(AO1638,{"Operational monitoring","Performance review","Formal review"},0))),AND(AP1638&lt;&gt;"",ISNA(MATCH(AP1638,{"Raised per Monitoring and Review Plan","Not action-capable","Action-capable: raise not yet set"},0)))),"INVALID VALUE — use the dropdown list",IF(AND(AG1638="UC-ID specific",OR(AF1638="",AF1638="None")),"UC-ID REQUIRED",IF(OR(J1638="",K1638="",Q1638="",R1638="",T1638="",AL1638="",J1638="Not yet known",K1638="Unknown",Q1638="Unknown",R1638="Unknown",T1638="Unknown"),"UNKNOWN TO RESOLVE",IF(AND(K1638="Yes",OR(H1638="",I1638="",M1638="",N1638="",O1638="",P1638="",P1638="None",X1638="")),"BREACH ACTION INCOMPLETE",IF(AND(OR(K1638="Yes",Q1638="Yes"),AL1638="None"),"TRIGGER NOT RECORDED — select the E.4 trigger",IF(AND(OR(AND(AL1638&lt;&gt;"",AL1638&lt;&gt;"None"),R1638="Yes"),AM1638=""),"REASSESSMENT / CONSIDERATION REF REQUIRED",IF(AND(OR(R1638="Yes",T1638="Yes"),U1638=""),"GATE LOG EVENT ID REQUIRED",IF(OR(AND(D1638&lt;&gt;"",NOT(ISNUMBER(D1638))),AND(Y1638&lt;&gt;"",NOT(ISNUMBER(Y1638))),AND(ISNUMBER(D1638),ISNUMBER(Y1638),Y1638&lt;=D1638)),"DATE CHECK — Review and Next Review must be dates, Next after Review",IF(AND(ISNUMBER(AC1638),ISNUMBER(AD1638),AD1638&gt;AC1638),"SAMPLE EXCEEDS POPULATION",IF(AND(ISNUMBER(AD1638),ISNUMBER(AK1638),AD1638&lt;AK1638),"SAMPLE BELOW TIER MINIMUM",IF(AND(AI1638&lt;&gt;"",ISNUMBER(Y1638),AO1638=""),"REVIEW TYPE REQUIRED: operational, performance or formal (§6.4.4)",IF(AND(ISNUMBER(D1638),ISNUMBER(Y1638),AI1638&lt;&gt;"",Y1638-D1638&gt;IF(AI1638="Critical",31,IF(AI1638="High",IF(OR(AO1638="Operational monitoring",AO1638="Performance review"),31,92),IF(AI1638="Medium",IF(AO1638="Operational monitoring",31,IF(AO1638="Performance review",92,366)),366)))),"NEXT REVIEW EXCEEDS TIER CADENCE",IF(OR(AP1638="",AP1638="Action-capable: raise not yet set"),"AGENTIC CADENCE RAISE NOT SET (§6.4.4; size to be set by the Council)",IF(AND(Z1638="Closed",OR(D1638="",E1638="",G1638="",H1638="",I1638="",X1638="",Y1638="",AA1638="",AB1638="",NOT(ISNUMBER(AC1638)),NOT(ISNUMBER(AD1638)),AC1638&lt;1,AD1638&lt;1,AE1638="",AG1638="",AI1638="")),"CLOSURE EVIDENCE MISSING",IF(Z1638="Closed","Closure ready for independent review","Open / review")))))))))))))))))</f>
        <v/>
      </c>
      <c r="AI1638" s="0" t="n"/>
      <c r="AJ1638" s="0">
        <f>IF(AI1638="","",IF(AO1638="Operational monitoring",IF(AI1638="Low","Routine operational monitoring by the Service Owner",IF(AI1638="Medium","Monthly","Continuous (logged at least monthly)")),IF(AO1638="Performance review",IF(AI1638="Critical","At least monthly",IF(AI1638="High","Monthly",IF(AI1638="Medium","Quarterly","Annual"))),IF(AI1638="Critical","Continuous monitoring; formal review at least monthly",IF(AI1638="High","Quarterly","Annual")))))</f>
        <v/>
      </c>
      <c r="AK1638" s="0">
        <f>IF(OR(AI1638="",NOT(ISNUMBER(AC1638))),"",IF(OR(AI1638="Critical",AI1638="High"),MIN(AC1638,MAX(30,ROUNDUP(0.05*AC1638,0))),IF(AI1638="Medium",MIN(AC1638,20),MIN(AC1638,10))))</f>
        <v/>
      </c>
      <c r="AL1638" s="0" t="n"/>
      <c r="AM1638" s="0" t="n"/>
      <c r="AN1638" s="0" t="n"/>
      <c r="AO1638" s="0" t="n"/>
      <c r="AP1638" s="0" t="n"/>
    </row>
    <row r="1639">
      <c r="A1639" s="49" t="n"/>
      <c r="B1639" s="50" t="n"/>
      <c r="C1639" s="50" t="n"/>
      <c r="D1639" s="51" t="n"/>
      <c r="E1639" s="50" t="n"/>
      <c r="F1639" s="50" t="n"/>
      <c r="G1639" s="50" t="n"/>
      <c r="H1639" s="50" t="n"/>
      <c r="I1639" s="50" t="n"/>
      <c r="J1639" s="50" t="n"/>
      <c r="K1639" s="50" t="n"/>
      <c r="L1639" s="50" t="n"/>
      <c r="M1639" s="50" t="n"/>
      <c r="N1639" s="50" t="n"/>
      <c r="O1639" s="51" t="n"/>
      <c r="P1639" s="50" t="n"/>
      <c r="Q1639" s="50" t="n"/>
      <c r="R1639" s="50" t="n"/>
      <c r="S1639" s="50" t="n"/>
      <c r="T1639" s="50" t="n"/>
      <c r="U1639" s="50" t="n"/>
      <c r="V1639" s="50" t="n"/>
      <c r="W1639" s="50" t="n"/>
      <c r="X1639" s="50" t="n"/>
      <c r="Y1639" s="51" t="n"/>
      <c r="Z1639" s="52" t="n"/>
      <c r="AA1639" s="50" t="n"/>
      <c r="AB1639" s="50" t="n"/>
      <c r="AC1639" s="61" t="n"/>
      <c r="AD1639" s="61" t="n"/>
      <c r="AE1639" s="50" t="n"/>
      <c r="AF1639" s="0" t="n"/>
      <c r="AG1639" s="0" t="n"/>
      <c r="AH1639" s="85">
        <f>IF(COUNTA(A1639:AG1639,AI1639,AL1639:AP1639)=0,"",IF(TRIM(A1639)="","AIR-ID REQUIRED",IF(OR(AND(K1639&lt;&gt;"",ISNA(MATCH(K1639,{"Yes","No","Unknown"},0))),AND(Q1639&lt;&gt;"",ISNA(MATCH(Q1639,{"Yes","No","Unknown"},0))),AND(R1639&lt;&gt;"",ISNA(MATCH(R1639,{"Yes","No","Unknown"},0))),AND(T1639&lt;&gt;"",ISNA(MATCH(T1639,{"Yes","No","Unknown"},0))),AND(J1639&lt;&gt;"",ISNA(MATCH(J1639,{"Improving","Stable","Deteriorating","New / Baseline","Not yet known"},0))),AND(Z1639&lt;&gt;"",ISNA(MATCH(Z1639,{"Open","Reviewed","Action Open","Escalated","Closed"},0))),AND(AG1639&lt;&gt;"",ISNA(MATCH(AG1639,{"UC-ID specific","Shared system baseline"},0))),AND(AI1639&lt;&gt;"",ISNA(MATCH(AI1639,{"Low","Medium","High","Critical"},0))),AND(AL1639&lt;&gt;"",COUNTIF(Lists!$A$3:$A$10,AL1639)=0),AND(AO1639&lt;&gt;"",ISNA(MATCH(AO1639,{"Operational monitoring","Performance review","Formal review"},0))),AND(AP1639&lt;&gt;"",ISNA(MATCH(AP1639,{"Raised per Monitoring and Review Plan","Not action-capable","Action-capable: raise not yet set"},0)))),"INVALID VALUE — use the dropdown list",IF(AND(AG1639="UC-ID specific",OR(AF1639="",AF1639="None")),"UC-ID REQUIRED",IF(OR(J1639="",K1639="",Q1639="",R1639="",T1639="",AL1639="",J1639="Not yet known",K1639="Unknown",Q1639="Unknown",R1639="Unknown",T1639="Unknown"),"UNKNOWN TO RESOLVE",IF(AND(K1639="Yes",OR(H1639="",I1639="",M1639="",N1639="",O1639="",P1639="",P1639="None",X1639="")),"BREACH ACTION INCOMPLETE",IF(AND(OR(K1639="Yes",Q1639="Yes"),AL1639="None"),"TRIGGER NOT RECORDED — select the E.4 trigger",IF(AND(OR(AND(AL1639&lt;&gt;"",AL1639&lt;&gt;"None"),R1639="Yes"),AM1639=""),"REASSESSMENT / CONSIDERATION REF REQUIRED",IF(AND(OR(R1639="Yes",T1639="Yes"),U1639=""),"GATE LOG EVENT ID REQUIRED",IF(OR(AND(D1639&lt;&gt;"",NOT(ISNUMBER(D1639))),AND(Y1639&lt;&gt;"",NOT(ISNUMBER(Y1639))),AND(ISNUMBER(D1639),ISNUMBER(Y1639),Y1639&lt;=D1639)),"DATE CHECK — Review and Next Review must be dates, Next after Review",IF(AND(ISNUMBER(AC1639),ISNUMBER(AD1639),AD1639&gt;AC1639),"SAMPLE EXCEEDS POPULATION",IF(AND(ISNUMBER(AD1639),ISNUMBER(AK1639),AD1639&lt;AK1639),"SAMPLE BELOW TIER MINIMUM",IF(AND(AI1639&lt;&gt;"",ISNUMBER(Y1639),AO1639=""),"REVIEW TYPE REQUIRED: operational, performance or formal (§6.4.4)",IF(AND(ISNUMBER(D1639),ISNUMBER(Y1639),AI1639&lt;&gt;"",Y1639-D1639&gt;IF(AI1639="Critical",31,IF(AI1639="High",IF(OR(AO1639="Operational monitoring",AO1639="Performance review"),31,92),IF(AI1639="Medium",IF(AO1639="Operational monitoring",31,IF(AO1639="Performance review",92,366)),366)))),"NEXT REVIEW EXCEEDS TIER CADENCE",IF(OR(AP1639="",AP1639="Action-capable: raise not yet set"),"AGENTIC CADENCE RAISE NOT SET (§6.4.4; size to be set by the Council)",IF(AND(Z1639="Closed",OR(D1639="",E1639="",G1639="",H1639="",I1639="",X1639="",Y1639="",AA1639="",AB1639="",NOT(ISNUMBER(AC1639)),NOT(ISNUMBER(AD1639)),AC1639&lt;1,AD1639&lt;1,AE1639="",AG1639="",AI1639="")),"CLOSURE EVIDENCE MISSING",IF(Z1639="Closed","Closure ready for independent review","Open / review")))))))))))))))))</f>
        <v/>
      </c>
      <c r="AI1639" s="0" t="n"/>
      <c r="AJ1639" s="0">
        <f>IF(AI1639="","",IF(AO1639="Operational monitoring",IF(AI1639="Low","Routine operational monitoring by the Service Owner",IF(AI1639="Medium","Monthly","Continuous (logged at least monthly)")),IF(AO1639="Performance review",IF(AI1639="Critical","At least monthly",IF(AI1639="High","Monthly",IF(AI1639="Medium","Quarterly","Annual"))),IF(AI1639="Critical","Continuous monitoring; formal review at least monthly",IF(AI1639="High","Quarterly","Annual")))))</f>
        <v/>
      </c>
      <c r="AK1639" s="0">
        <f>IF(OR(AI1639="",NOT(ISNUMBER(AC1639))),"",IF(OR(AI1639="Critical",AI1639="High"),MIN(AC1639,MAX(30,ROUNDUP(0.05*AC1639,0))),IF(AI1639="Medium",MIN(AC1639,20),MIN(AC1639,10))))</f>
        <v/>
      </c>
      <c r="AL1639" s="0" t="n"/>
      <c r="AM1639" s="0" t="n"/>
      <c r="AN1639" s="0" t="n"/>
      <c r="AO1639" s="0" t="n"/>
      <c r="AP1639" s="0" t="n"/>
    </row>
    <row r="1640">
      <c r="A1640" s="49" t="n"/>
      <c r="B1640" s="50" t="n"/>
      <c r="C1640" s="50" t="n"/>
      <c r="D1640" s="51" t="n"/>
      <c r="E1640" s="50" t="n"/>
      <c r="F1640" s="50" t="n"/>
      <c r="G1640" s="50" t="n"/>
      <c r="H1640" s="50" t="n"/>
      <c r="I1640" s="50" t="n"/>
      <c r="J1640" s="50" t="n"/>
      <c r="K1640" s="50" t="n"/>
      <c r="L1640" s="50" t="n"/>
      <c r="M1640" s="50" t="n"/>
      <c r="N1640" s="50" t="n"/>
      <c r="O1640" s="51" t="n"/>
      <c r="P1640" s="50" t="n"/>
      <c r="Q1640" s="50" t="n"/>
      <c r="R1640" s="50" t="n"/>
      <c r="S1640" s="50" t="n"/>
      <c r="T1640" s="50" t="n"/>
      <c r="U1640" s="50" t="n"/>
      <c r="V1640" s="50" t="n"/>
      <c r="W1640" s="50" t="n"/>
      <c r="X1640" s="50" t="n"/>
      <c r="Y1640" s="51" t="n"/>
      <c r="Z1640" s="52" t="n"/>
      <c r="AA1640" s="50" t="n"/>
      <c r="AB1640" s="50" t="n"/>
      <c r="AC1640" s="61" t="n"/>
      <c r="AD1640" s="61" t="n"/>
      <c r="AE1640" s="50" t="n"/>
      <c r="AF1640" s="0" t="n"/>
      <c r="AG1640" s="0" t="n"/>
      <c r="AH1640" s="85">
        <f>IF(COUNTA(A1640:AG1640,AI1640,AL1640:AP1640)=0,"",IF(TRIM(A1640)="","AIR-ID REQUIRED",IF(OR(AND(K1640&lt;&gt;"",ISNA(MATCH(K1640,{"Yes","No","Unknown"},0))),AND(Q1640&lt;&gt;"",ISNA(MATCH(Q1640,{"Yes","No","Unknown"},0))),AND(R1640&lt;&gt;"",ISNA(MATCH(R1640,{"Yes","No","Unknown"},0))),AND(T1640&lt;&gt;"",ISNA(MATCH(T1640,{"Yes","No","Unknown"},0))),AND(J1640&lt;&gt;"",ISNA(MATCH(J1640,{"Improving","Stable","Deteriorating","New / Baseline","Not yet known"},0))),AND(Z1640&lt;&gt;"",ISNA(MATCH(Z1640,{"Open","Reviewed","Action Open","Escalated","Closed"},0))),AND(AG1640&lt;&gt;"",ISNA(MATCH(AG1640,{"UC-ID specific","Shared system baseline"},0))),AND(AI1640&lt;&gt;"",ISNA(MATCH(AI1640,{"Low","Medium","High","Critical"},0))),AND(AL1640&lt;&gt;"",COUNTIF(Lists!$A$3:$A$10,AL1640)=0),AND(AO1640&lt;&gt;"",ISNA(MATCH(AO1640,{"Operational monitoring","Performance review","Formal review"},0))),AND(AP1640&lt;&gt;"",ISNA(MATCH(AP1640,{"Raised per Monitoring and Review Plan","Not action-capable","Action-capable: raise not yet set"},0)))),"INVALID VALUE — use the dropdown list",IF(AND(AG1640="UC-ID specific",OR(AF1640="",AF1640="None")),"UC-ID REQUIRED",IF(OR(J1640="",K1640="",Q1640="",R1640="",T1640="",AL1640="",J1640="Not yet known",K1640="Unknown",Q1640="Unknown",R1640="Unknown",T1640="Unknown"),"UNKNOWN TO RESOLVE",IF(AND(K1640="Yes",OR(H1640="",I1640="",M1640="",N1640="",O1640="",P1640="",P1640="None",X1640="")),"BREACH ACTION INCOMPLETE",IF(AND(OR(K1640="Yes",Q1640="Yes"),AL1640="None"),"TRIGGER NOT RECORDED — select the E.4 trigger",IF(AND(OR(AND(AL1640&lt;&gt;"",AL1640&lt;&gt;"None"),R1640="Yes"),AM1640=""),"REASSESSMENT / CONSIDERATION REF REQUIRED",IF(AND(OR(R1640="Yes",T1640="Yes"),U1640=""),"GATE LOG EVENT ID REQUIRED",IF(OR(AND(D1640&lt;&gt;"",NOT(ISNUMBER(D1640))),AND(Y1640&lt;&gt;"",NOT(ISNUMBER(Y1640))),AND(ISNUMBER(D1640),ISNUMBER(Y1640),Y1640&lt;=D1640)),"DATE CHECK — Review and Next Review must be dates, Next after Review",IF(AND(ISNUMBER(AC1640),ISNUMBER(AD1640),AD1640&gt;AC1640),"SAMPLE EXCEEDS POPULATION",IF(AND(ISNUMBER(AD1640),ISNUMBER(AK1640),AD1640&lt;AK1640),"SAMPLE BELOW TIER MINIMUM",IF(AND(AI1640&lt;&gt;"",ISNUMBER(Y1640),AO1640=""),"REVIEW TYPE REQUIRED: operational, performance or formal (§6.4.4)",IF(AND(ISNUMBER(D1640),ISNUMBER(Y1640),AI1640&lt;&gt;"",Y1640-D1640&gt;IF(AI1640="Critical",31,IF(AI1640="High",IF(OR(AO1640="Operational monitoring",AO1640="Performance review"),31,92),IF(AI1640="Medium",IF(AO1640="Operational monitoring",31,IF(AO1640="Performance review",92,366)),366)))),"NEXT REVIEW EXCEEDS TIER CADENCE",IF(OR(AP1640="",AP1640="Action-capable: raise not yet set"),"AGENTIC CADENCE RAISE NOT SET (§6.4.4; size to be set by the Council)",IF(AND(Z1640="Closed",OR(D1640="",E1640="",G1640="",H1640="",I1640="",X1640="",Y1640="",AA1640="",AB1640="",NOT(ISNUMBER(AC1640)),NOT(ISNUMBER(AD1640)),AC1640&lt;1,AD1640&lt;1,AE1640="",AG1640="",AI1640="")),"CLOSURE EVIDENCE MISSING",IF(Z1640="Closed","Closure ready for independent review","Open / review")))))))))))))))))</f>
        <v/>
      </c>
      <c r="AI1640" s="0" t="n"/>
      <c r="AJ1640" s="0">
        <f>IF(AI1640="","",IF(AO1640="Operational monitoring",IF(AI1640="Low","Routine operational monitoring by the Service Owner",IF(AI1640="Medium","Monthly","Continuous (logged at least monthly)")),IF(AO1640="Performance review",IF(AI1640="Critical","At least monthly",IF(AI1640="High","Monthly",IF(AI1640="Medium","Quarterly","Annual"))),IF(AI1640="Critical","Continuous monitoring; formal review at least monthly",IF(AI1640="High","Quarterly","Annual")))))</f>
        <v/>
      </c>
      <c r="AK1640" s="0">
        <f>IF(OR(AI1640="",NOT(ISNUMBER(AC1640))),"",IF(OR(AI1640="Critical",AI1640="High"),MIN(AC1640,MAX(30,ROUNDUP(0.05*AC1640,0))),IF(AI1640="Medium",MIN(AC1640,20),MIN(AC1640,10))))</f>
        <v/>
      </c>
      <c r="AL1640" s="0" t="n"/>
      <c r="AM1640" s="0" t="n"/>
      <c r="AN1640" s="0" t="n"/>
      <c r="AO1640" s="0" t="n"/>
      <c r="AP1640" s="0" t="n"/>
    </row>
    <row r="1641">
      <c r="A1641" s="49" t="n"/>
      <c r="B1641" s="50" t="n"/>
      <c r="C1641" s="50" t="n"/>
      <c r="D1641" s="51" t="n"/>
      <c r="E1641" s="50" t="n"/>
      <c r="F1641" s="50" t="n"/>
      <c r="G1641" s="50" t="n"/>
      <c r="H1641" s="50" t="n"/>
      <c r="I1641" s="50" t="n"/>
      <c r="J1641" s="50" t="n"/>
      <c r="K1641" s="50" t="n"/>
      <c r="L1641" s="50" t="n"/>
      <c r="M1641" s="50" t="n"/>
      <c r="N1641" s="50" t="n"/>
      <c r="O1641" s="51" t="n"/>
      <c r="P1641" s="50" t="n"/>
      <c r="Q1641" s="50" t="n"/>
      <c r="R1641" s="50" t="n"/>
      <c r="S1641" s="50" t="n"/>
      <c r="T1641" s="50" t="n"/>
      <c r="U1641" s="50" t="n"/>
      <c r="V1641" s="50" t="n"/>
      <c r="W1641" s="50" t="n"/>
      <c r="X1641" s="50" t="n"/>
      <c r="Y1641" s="51" t="n"/>
      <c r="Z1641" s="52" t="n"/>
      <c r="AA1641" s="50" t="n"/>
      <c r="AB1641" s="50" t="n"/>
      <c r="AC1641" s="61" t="n"/>
      <c r="AD1641" s="61" t="n"/>
      <c r="AE1641" s="50" t="n"/>
      <c r="AF1641" s="0" t="n"/>
      <c r="AG1641" s="0" t="n"/>
      <c r="AH1641" s="85">
        <f>IF(COUNTA(A1641:AG1641,AI1641,AL1641:AP1641)=0,"",IF(TRIM(A1641)="","AIR-ID REQUIRED",IF(OR(AND(K1641&lt;&gt;"",ISNA(MATCH(K1641,{"Yes","No","Unknown"},0))),AND(Q1641&lt;&gt;"",ISNA(MATCH(Q1641,{"Yes","No","Unknown"},0))),AND(R1641&lt;&gt;"",ISNA(MATCH(R1641,{"Yes","No","Unknown"},0))),AND(T1641&lt;&gt;"",ISNA(MATCH(T1641,{"Yes","No","Unknown"},0))),AND(J1641&lt;&gt;"",ISNA(MATCH(J1641,{"Improving","Stable","Deteriorating","New / Baseline","Not yet known"},0))),AND(Z1641&lt;&gt;"",ISNA(MATCH(Z1641,{"Open","Reviewed","Action Open","Escalated","Closed"},0))),AND(AG1641&lt;&gt;"",ISNA(MATCH(AG1641,{"UC-ID specific","Shared system baseline"},0))),AND(AI1641&lt;&gt;"",ISNA(MATCH(AI1641,{"Low","Medium","High","Critical"},0))),AND(AL1641&lt;&gt;"",COUNTIF(Lists!$A$3:$A$10,AL1641)=0),AND(AO1641&lt;&gt;"",ISNA(MATCH(AO1641,{"Operational monitoring","Performance review","Formal review"},0))),AND(AP1641&lt;&gt;"",ISNA(MATCH(AP1641,{"Raised per Monitoring and Review Plan","Not action-capable","Action-capable: raise not yet set"},0)))),"INVALID VALUE — use the dropdown list",IF(AND(AG1641="UC-ID specific",OR(AF1641="",AF1641="None")),"UC-ID REQUIRED",IF(OR(J1641="",K1641="",Q1641="",R1641="",T1641="",AL1641="",J1641="Not yet known",K1641="Unknown",Q1641="Unknown",R1641="Unknown",T1641="Unknown"),"UNKNOWN TO RESOLVE",IF(AND(K1641="Yes",OR(H1641="",I1641="",M1641="",N1641="",O1641="",P1641="",P1641="None",X1641="")),"BREACH ACTION INCOMPLETE",IF(AND(OR(K1641="Yes",Q1641="Yes"),AL1641="None"),"TRIGGER NOT RECORDED — select the E.4 trigger",IF(AND(OR(AND(AL1641&lt;&gt;"",AL1641&lt;&gt;"None"),R1641="Yes"),AM1641=""),"REASSESSMENT / CONSIDERATION REF REQUIRED",IF(AND(OR(R1641="Yes",T1641="Yes"),U1641=""),"GATE LOG EVENT ID REQUIRED",IF(OR(AND(D1641&lt;&gt;"",NOT(ISNUMBER(D1641))),AND(Y1641&lt;&gt;"",NOT(ISNUMBER(Y1641))),AND(ISNUMBER(D1641),ISNUMBER(Y1641),Y1641&lt;=D1641)),"DATE CHECK — Review and Next Review must be dates, Next after Review",IF(AND(ISNUMBER(AC1641),ISNUMBER(AD1641),AD1641&gt;AC1641),"SAMPLE EXCEEDS POPULATION",IF(AND(ISNUMBER(AD1641),ISNUMBER(AK1641),AD1641&lt;AK1641),"SAMPLE BELOW TIER MINIMUM",IF(AND(AI1641&lt;&gt;"",ISNUMBER(Y1641),AO1641=""),"REVIEW TYPE REQUIRED: operational, performance or formal (§6.4.4)",IF(AND(ISNUMBER(D1641),ISNUMBER(Y1641),AI1641&lt;&gt;"",Y1641-D1641&gt;IF(AI1641="Critical",31,IF(AI1641="High",IF(OR(AO1641="Operational monitoring",AO1641="Performance review"),31,92),IF(AI1641="Medium",IF(AO1641="Operational monitoring",31,IF(AO1641="Performance review",92,366)),366)))),"NEXT REVIEW EXCEEDS TIER CADENCE",IF(OR(AP1641="",AP1641="Action-capable: raise not yet set"),"AGENTIC CADENCE RAISE NOT SET (§6.4.4; size to be set by the Council)",IF(AND(Z1641="Closed",OR(D1641="",E1641="",G1641="",H1641="",I1641="",X1641="",Y1641="",AA1641="",AB1641="",NOT(ISNUMBER(AC1641)),NOT(ISNUMBER(AD1641)),AC1641&lt;1,AD1641&lt;1,AE1641="",AG1641="",AI1641="")),"CLOSURE EVIDENCE MISSING",IF(Z1641="Closed","Closure ready for independent review","Open / review")))))))))))))))))</f>
        <v/>
      </c>
      <c r="AI1641" s="0" t="n"/>
      <c r="AJ1641" s="0">
        <f>IF(AI1641="","",IF(AO1641="Operational monitoring",IF(AI1641="Low","Routine operational monitoring by the Service Owner",IF(AI1641="Medium","Monthly","Continuous (logged at least monthly)")),IF(AO1641="Performance review",IF(AI1641="Critical","At least monthly",IF(AI1641="High","Monthly",IF(AI1641="Medium","Quarterly","Annual"))),IF(AI1641="Critical","Continuous monitoring; formal review at least monthly",IF(AI1641="High","Quarterly","Annual")))))</f>
        <v/>
      </c>
      <c r="AK1641" s="0">
        <f>IF(OR(AI1641="",NOT(ISNUMBER(AC1641))),"",IF(OR(AI1641="Critical",AI1641="High"),MIN(AC1641,MAX(30,ROUNDUP(0.05*AC1641,0))),IF(AI1641="Medium",MIN(AC1641,20),MIN(AC1641,10))))</f>
        <v/>
      </c>
      <c r="AL1641" s="0" t="n"/>
      <c r="AM1641" s="0" t="n"/>
      <c r="AN1641" s="0" t="n"/>
      <c r="AO1641" s="0" t="n"/>
      <c r="AP1641" s="0" t="n"/>
    </row>
    <row r="1642">
      <c r="A1642" s="49" t="n"/>
      <c r="B1642" s="50" t="n"/>
      <c r="C1642" s="50" t="n"/>
      <c r="D1642" s="51" t="n"/>
      <c r="E1642" s="50" t="n"/>
      <c r="F1642" s="50" t="n"/>
      <c r="G1642" s="50" t="n"/>
      <c r="H1642" s="50" t="n"/>
      <c r="I1642" s="50" t="n"/>
      <c r="J1642" s="50" t="n"/>
      <c r="K1642" s="50" t="n"/>
      <c r="L1642" s="50" t="n"/>
      <c r="M1642" s="50" t="n"/>
      <c r="N1642" s="50" t="n"/>
      <c r="O1642" s="51" t="n"/>
      <c r="P1642" s="50" t="n"/>
      <c r="Q1642" s="50" t="n"/>
      <c r="R1642" s="50" t="n"/>
      <c r="S1642" s="50" t="n"/>
      <c r="T1642" s="50" t="n"/>
      <c r="U1642" s="50" t="n"/>
      <c r="V1642" s="50" t="n"/>
      <c r="W1642" s="50" t="n"/>
      <c r="X1642" s="50" t="n"/>
      <c r="Y1642" s="51" t="n"/>
      <c r="Z1642" s="52" t="n"/>
      <c r="AA1642" s="50" t="n"/>
      <c r="AB1642" s="50" t="n"/>
      <c r="AC1642" s="61" t="n"/>
      <c r="AD1642" s="61" t="n"/>
      <c r="AE1642" s="50" t="n"/>
      <c r="AF1642" s="0" t="n"/>
      <c r="AG1642" s="0" t="n"/>
      <c r="AH1642" s="85">
        <f>IF(COUNTA(A1642:AG1642,AI1642,AL1642:AP1642)=0,"",IF(TRIM(A1642)="","AIR-ID REQUIRED",IF(OR(AND(K1642&lt;&gt;"",ISNA(MATCH(K1642,{"Yes","No","Unknown"},0))),AND(Q1642&lt;&gt;"",ISNA(MATCH(Q1642,{"Yes","No","Unknown"},0))),AND(R1642&lt;&gt;"",ISNA(MATCH(R1642,{"Yes","No","Unknown"},0))),AND(T1642&lt;&gt;"",ISNA(MATCH(T1642,{"Yes","No","Unknown"},0))),AND(J1642&lt;&gt;"",ISNA(MATCH(J1642,{"Improving","Stable","Deteriorating","New / Baseline","Not yet known"},0))),AND(Z1642&lt;&gt;"",ISNA(MATCH(Z1642,{"Open","Reviewed","Action Open","Escalated","Closed"},0))),AND(AG1642&lt;&gt;"",ISNA(MATCH(AG1642,{"UC-ID specific","Shared system baseline"},0))),AND(AI1642&lt;&gt;"",ISNA(MATCH(AI1642,{"Low","Medium","High","Critical"},0))),AND(AL1642&lt;&gt;"",COUNTIF(Lists!$A$3:$A$10,AL1642)=0),AND(AO1642&lt;&gt;"",ISNA(MATCH(AO1642,{"Operational monitoring","Performance review","Formal review"},0))),AND(AP1642&lt;&gt;"",ISNA(MATCH(AP1642,{"Raised per Monitoring and Review Plan","Not action-capable","Action-capable: raise not yet set"},0)))),"INVALID VALUE — use the dropdown list",IF(AND(AG1642="UC-ID specific",OR(AF1642="",AF1642="None")),"UC-ID REQUIRED",IF(OR(J1642="",K1642="",Q1642="",R1642="",T1642="",AL1642="",J1642="Not yet known",K1642="Unknown",Q1642="Unknown",R1642="Unknown",T1642="Unknown"),"UNKNOWN TO RESOLVE",IF(AND(K1642="Yes",OR(H1642="",I1642="",M1642="",N1642="",O1642="",P1642="",P1642="None",X1642="")),"BREACH ACTION INCOMPLETE",IF(AND(OR(K1642="Yes",Q1642="Yes"),AL1642="None"),"TRIGGER NOT RECORDED — select the E.4 trigger",IF(AND(OR(AND(AL1642&lt;&gt;"",AL1642&lt;&gt;"None"),R1642="Yes"),AM1642=""),"REASSESSMENT / CONSIDERATION REF REQUIRED",IF(AND(OR(R1642="Yes",T1642="Yes"),U1642=""),"GATE LOG EVENT ID REQUIRED",IF(OR(AND(D1642&lt;&gt;"",NOT(ISNUMBER(D1642))),AND(Y1642&lt;&gt;"",NOT(ISNUMBER(Y1642))),AND(ISNUMBER(D1642),ISNUMBER(Y1642),Y1642&lt;=D1642)),"DATE CHECK — Review and Next Review must be dates, Next after Review",IF(AND(ISNUMBER(AC1642),ISNUMBER(AD1642),AD1642&gt;AC1642),"SAMPLE EXCEEDS POPULATION",IF(AND(ISNUMBER(AD1642),ISNUMBER(AK1642),AD1642&lt;AK1642),"SAMPLE BELOW TIER MINIMUM",IF(AND(AI1642&lt;&gt;"",ISNUMBER(Y1642),AO1642=""),"REVIEW TYPE REQUIRED: operational, performance or formal (§6.4.4)",IF(AND(ISNUMBER(D1642),ISNUMBER(Y1642),AI1642&lt;&gt;"",Y1642-D1642&gt;IF(AI1642="Critical",31,IF(AI1642="High",IF(OR(AO1642="Operational monitoring",AO1642="Performance review"),31,92),IF(AI1642="Medium",IF(AO1642="Operational monitoring",31,IF(AO1642="Performance review",92,366)),366)))),"NEXT REVIEW EXCEEDS TIER CADENCE",IF(OR(AP1642="",AP1642="Action-capable: raise not yet set"),"AGENTIC CADENCE RAISE NOT SET (§6.4.4; size to be set by the Council)",IF(AND(Z1642="Closed",OR(D1642="",E1642="",G1642="",H1642="",I1642="",X1642="",Y1642="",AA1642="",AB1642="",NOT(ISNUMBER(AC1642)),NOT(ISNUMBER(AD1642)),AC1642&lt;1,AD1642&lt;1,AE1642="",AG1642="",AI1642="")),"CLOSURE EVIDENCE MISSING",IF(Z1642="Closed","Closure ready for independent review","Open / review")))))))))))))))))</f>
        <v/>
      </c>
      <c r="AI1642" s="0" t="n"/>
      <c r="AJ1642" s="0">
        <f>IF(AI1642="","",IF(AO1642="Operational monitoring",IF(AI1642="Low","Routine operational monitoring by the Service Owner",IF(AI1642="Medium","Monthly","Continuous (logged at least monthly)")),IF(AO1642="Performance review",IF(AI1642="Critical","At least monthly",IF(AI1642="High","Monthly",IF(AI1642="Medium","Quarterly","Annual"))),IF(AI1642="Critical","Continuous monitoring; formal review at least monthly",IF(AI1642="High","Quarterly","Annual")))))</f>
        <v/>
      </c>
      <c r="AK1642" s="0">
        <f>IF(OR(AI1642="",NOT(ISNUMBER(AC1642))),"",IF(OR(AI1642="Critical",AI1642="High"),MIN(AC1642,MAX(30,ROUNDUP(0.05*AC1642,0))),IF(AI1642="Medium",MIN(AC1642,20),MIN(AC1642,10))))</f>
        <v/>
      </c>
      <c r="AL1642" s="0" t="n"/>
      <c r="AM1642" s="0" t="n"/>
      <c r="AN1642" s="0" t="n"/>
      <c r="AO1642" s="0" t="n"/>
      <c r="AP1642" s="0" t="n"/>
    </row>
    <row r="1643">
      <c r="A1643" s="49" t="n"/>
      <c r="B1643" s="50" t="n"/>
      <c r="C1643" s="50" t="n"/>
      <c r="D1643" s="51" t="n"/>
      <c r="E1643" s="50" t="n"/>
      <c r="F1643" s="50" t="n"/>
      <c r="G1643" s="50" t="n"/>
      <c r="H1643" s="50" t="n"/>
      <c r="I1643" s="50" t="n"/>
      <c r="J1643" s="50" t="n"/>
      <c r="K1643" s="50" t="n"/>
      <c r="L1643" s="50" t="n"/>
      <c r="M1643" s="50" t="n"/>
      <c r="N1643" s="50" t="n"/>
      <c r="O1643" s="51" t="n"/>
      <c r="P1643" s="50" t="n"/>
      <c r="Q1643" s="50" t="n"/>
      <c r="R1643" s="50" t="n"/>
      <c r="S1643" s="50" t="n"/>
      <c r="T1643" s="50" t="n"/>
      <c r="U1643" s="50" t="n"/>
      <c r="V1643" s="50" t="n"/>
      <c r="W1643" s="50" t="n"/>
      <c r="X1643" s="50" t="n"/>
      <c r="Y1643" s="51" t="n"/>
      <c r="Z1643" s="52" t="n"/>
      <c r="AA1643" s="50" t="n"/>
      <c r="AB1643" s="50" t="n"/>
      <c r="AC1643" s="61" t="n"/>
      <c r="AD1643" s="61" t="n"/>
      <c r="AE1643" s="50" t="n"/>
      <c r="AF1643" s="0" t="n"/>
      <c r="AG1643" s="0" t="n"/>
      <c r="AH1643" s="85">
        <f>IF(COUNTA(A1643:AG1643,AI1643,AL1643:AP1643)=0,"",IF(TRIM(A1643)="","AIR-ID REQUIRED",IF(OR(AND(K1643&lt;&gt;"",ISNA(MATCH(K1643,{"Yes","No","Unknown"},0))),AND(Q1643&lt;&gt;"",ISNA(MATCH(Q1643,{"Yes","No","Unknown"},0))),AND(R1643&lt;&gt;"",ISNA(MATCH(R1643,{"Yes","No","Unknown"},0))),AND(T1643&lt;&gt;"",ISNA(MATCH(T1643,{"Yes","No","Unknown"},0))),AND(J1643&lt;&gt;"",ISNA(MATCH(J1643,{"Improving","Stable","Deteriorating","New / Baseline","Not yet known"},0))),AND(Z1643&lt;&gt;"",ISNA(MATCH(Z1643,{"Open","Reviewed","Action Open","Escalated","Closed"},0))),AND(AG1643&lt;&gt;"",ISNA(MATCH(AG1643,{"UC-ID specific","Shared system baseline"},0))),AND(AI1643&lt;&gt;"",ISNA(MATCH(AI1643,{"Low","Medium","High","Critical"},0))),AND(AL1643&lt;&gt;"",COUNTIF(Lists!$A$3:$A$10,AL1643)=0),AND(AO1643&lt;&gt;"",ISNA(MATCH(AO1643,{"Operational monitoring","Performance review","Formal review"},0))),AND(AP1643&lt;&gt;"",ISNA(MATCH(AP1643,{"Raised per Monitoring and Review Plan","Not action-capable","Action-capable: raise not yet set"},0)))),"INVALID VALUE — use the dropdown list",IF(AND(AG1643="UC-ID specific",OR(AF1643="",AF1643="None")),"UC-ID REQUIRED",IF(OR(J1643="",K1643="",Q1643="",R1643="",T1643="",AL1643="",J1643="Not yet known",K1643="Unknown",Q1643="Unknown",R1643="Unknown",T1643="Unknown"),"UNKNOWN TO RESOLVE",IF(AND(K1643="Yes",OR(H1643="",I1643="",M1643="",N1643="",O1643="",P1643="",P1643="None",X1643="")),"BREACH ACTION INCOMPLETE",IF(AND(OR(K1643="Yes",Q1643="Yes"),AL1643="None"),"TRIGGER NOT RECORDED — select the E.4 trigger",IF(AND(OR(AND(AL1643&lt;&gt;"",AL1643&lt;&gt;"None"),R1643="Yes"),AM1643=""),"REASSESSMENT / CONSIDERATION REF REQUIRED",IF(AND(OR(R1643="Yes",T1643="Yes"),U1643=""),"GATE LOG EVENT ID REQUIRED",IF(OR(AND(D1643&lt;&gt;"",NOT(ISNUMBER(D1643))),AND(Y1643&lt;&gt;"",NOT(ISNUMBER(Y1643))),AND(ISNUMBER(D1643),ISNUMBER(Y1643),Y1643&lt;=D1643)),"DATE CHECK — Review and Next Review must be dates, Next after Review",IF(AND(ISNUMBER(AC1643),ISNUMBER(AD1643),AD1643&gt;AC1643),"SAMPLE EXCEEDS POPULATION",IF(AND(ISNUMBER(AD1643),ISNUMBER(AK1643),AD1643&lt;AK1643),"SAMPLE BELOW TIER MINIMUM",IF(AND(AI1643&lt;&gt;"",ISNUMBER(Y1643),AO1643=""),"REVIEW TYPE REQUIRED: operational, performance or formal (§6.4.4)",IF(AND(ISNUMBER(D1643),ISNUMBER(Y1643),AI1643&lt;&gt;"",Y1643-D1643&gt;IF(AI1643="Critical",31,IF(AI1643="High",IF(OR(AO1643="Operational monitoring",AO1643="Performance review"),31,92),IF(AI1643="Medium",IF(AO1643="Operational monitoring",31,IF(AO1643="Performance review",92,366)),366)))),"NEXT REVIEW EXCEEDS TIER CADENCE",IF(OR(AP1643="",AP1643="Action-capable: raise not yet set"),"AGENTIC CADENCE RAISE NOT SET (§6.4.4; size to be set by the Council)",IF(AND(Z1643="Closed",OR(D1643="",E1643="",G1643="",H1643="",I1643="",X1643="",Y1643="",AA1643="",AB1643="",NOT(ISNUMBER(AC1643)),NOT(ISNUMBER(AD1643)),AC1643&lt;1,AD1643&lt;1,AE1643="",AG1643="",AI1643="")),"CLOSURE EVIDENCE MISSING",IF(Z1643="Closed","Closure ready for independent review","Open / review")))))))))))))))))</f>
        <v/>
      </c>
      <c r="AI1643" s="0" t="n"/>
      <c r="AJ1643" s="0">
        <f>IF(AI1643="","",IF(AO1643="Operational monitoring",IF(AI1643="Low","Routine operational monitoring by the Service Owner",IF(AI1643="Medium","Monthly","Continuous (logged at least monthly)")),IF(AO1643="Performance review",IF(AI1643="Critical","At least monthly",IF(AI1643="High","Monthly",IF(AI1643="Medium","Quarterly","Annual"))),IF(AI1643="Critical","Continuous monitoring; formal review at least monthly",IF(AI1643="High","Quarterly","Annual")))))</f>
        <v/>
      </c>
      <c r="AK1643" s="0">
        <f>IF(OR(AI1643="",NOT(ISNUMBER(AC1643))),"",IF(OR(AI1643="Critical",AI1643="High"),MIN(AC1643,MAX(30,ROUNDUP(0.05*AC1643,0))),IF(AI1643="Medium",MIN(AC1643,20),MIN(AC1643,10))))</f>
        <v/>
      </c>
      <c r="AL1643" s="0" t="n"/>
      <c r="AM1643" s="0" t="n"/>
      <c r="AN1643" s="0" t="n"/>
      <c r="AO1643" s="0" t="n"/>
      <c r="AP1643" s="0" t="n"/>
    </row>
    <row r="1644">
      <c r="A1644" s="49" t="n"/>
      <c r="B1644" s="50" t="n"/>
      <c r="C1644" s="50" t="n"/>
      <c r="D1644" s="51" t="n"/>
      <c r="E1644" s="50" t="n"/>
      <c r="F1644" s="50" t="n"/>
      <c r="G1644" s="50" t="n"/>
      <c r="H1644" s="50" t="n"/>
      <c r="I1644" s="50" t="n"/>
      <c r="J1644" s="50" t="n"/>
      <c r="K1644" s="50" t="n"/>
      <c r="L1644" s="50" t="n"/>
      <c r="M1644" s="50" t="n"/>
      <c r="N1644" s="50" t="n"/>
      <c r="O1644" s="51" t="n"/>
      <c r="P1644" s="50" t="n"/>
      <c r="Q1644" s="50" t="n"/>
      <c r="R1644" s="50" t="n"/>
      <c r="S1644" s="50" t="n"/>
      <c r="T1644" s="50" t="n"/>
      <c r="U1644" s="50" t="n"/>
      <c r="V1644" s="50" t="n"/>
      <c r="W1644" s="50" t="n"/>
      <c r="X1644" s="50" t="n"/>
      <c r="Y1644" s="51" t="n"/>
      <c r="Z1644" s="52" t="n"/>
      <c r="AA1644" s="50" t="n"/>
      <c r="AB1644" s="50" t="n"/>
      <c r="AC1644" s="61" t="n"/>
      <c r="AD1644" s="61" t="n"/>
      <c r="AE1644" s="50" t="n"/>
      <c r="AF1644" s="0" t="n"/>
      <c r="AG1644" s="0" t="n"/>
      <c r="AH1644" s="85">
        <f>IF(COUNTA(A1644:AG1644,AI1644,AL1644:AP1644)=0,"",IF(TRIM(A1644)="","AIR-ID REQUIRED",IF(OR(AND(K1644&lt;&gt;"",ISNA(MATCH(K1644,{"Yes","No","Unknown"},0))),AND(Q1644&lt;&gt;"",ISNA(MATCH(Q1644,{"Yes","No","Unknown"},0))),AND(R1644&lt;&gt;"",ISNA(MATCH(R1644,{"Yes","No","Unknown"},0))),AND(T1644&lt;&gt;"",ISNA(MATCH(T1644,{"Yes","No","Unknown"},0))),AND(J1644&lt;&gt;"",ISNA(MATCH(J1644,{"Improving","Stable","Deteriorating","New / Baseline","Not yet known"},0))),AND(Z1644&lt;&gt;"",ISNA(MATCH(Z1644,{"Open","Reviewed","Action Open","Escalated","Closed"},0))),AND(AG1644&lt;&gt;"",ISNA(MATCH(AG1644,{"UC-ID specific","Shared system baseline"},0))),AND(AI1644&lt;&gt;"",ISNA(MATCH(AI1644,{"Low","Medium","High","Critical"},0))),AND(AL1644&lt;&gt;"",COUNTIF(Lists!$A$3:$A$10,AL1644)=0),AND(AO1644&lt;&gt;"",ISNA(MATCH(AO1644,{"Operational monitoring","Performance review","Formal review"},0))),AND(AP1644&lt;&gt;"",ISNA(MATCH(AP1644,{"Raised per Monitoring and Review Plan","Not action-capable","Action-capable: raise not yet set"},0)))),"INVALID VALUE — use the dropdown list",IF(AND(AG1644="UC-ID specific",OR(AF1644="",AF1644="None")),"UC-ID REQUIRED",IF(OR(J1644="",K1644="",Q1644="",R1644="",T1644="",AL1644="",J1644="Not yet known",K1644="Unknown",Q1644="Unknown",R1644="Unknown",T1644="Unknown"),"UNKNOWN TO RESOLVE",IF(AND(K1644="Yes",OR(H1644="",I1644="",M1644="",N1644="",O1644="",P1644="",P1644="None",X1644="")),"BREACH ACTION INCOMPLETE",IF(AND(OR(K1644="Yes",Q1644="Yes"),AL1644="None"),"TRIGGER NOT RECORDED — select the E.4 trigger",IF(AND(OR(AND(AL1644&lt;&gt;"",AL1644&lt;&gt;"None"),R1644="Yes"),AM1644=""),"REASSESSMENT / CONSIDERATION REF REQUIRED",IF(AND(OR(R1644="Yes",T1644="Yes"),U1644=""),"GATE LOG EVENT ID REQUIRED",IF(OR(AND(D1644&lt;&gt;"",NOT(ISNUMBER(D1644))),AND(Y1644&lt;&gt;"",NOT(ISNUMBER(Y1644))),AND(ISNUMBER(D1644),ISNUMBER(Y1644),Y1644&lt;=D1644)),"DATE CHECK — Review and Next Review must be dates, Next after Review",IF(AND(ISNUMBER(AC1644),ISNUMBER(AD1644),AD1644&gt;AC1644),"SAMPLE EXCEEDS POPULATION",IF(AND(ISNUMBER(AD1644),ISNUMBER(AK1644),AD1644&lt;AK1644),"SAMPLE BELOW TIER MINIMUM",IF(AND(AI1644&lt;&gt;"",ISNUMBER(Y1644),AO1644=""),"REVIEW TYPE REQUIRED: operational, performance or formal (§6.4.4)",IF(AND(ISNUMBER(D1644),ISNUMBER(Y1644),AI1644&lt;&gt;"",Y1644-D1644&gt;IF(AI1644="Critical",31,IF(AI1644="High",IF(OR(AO1644="Operational monitoring",AO1644="Performance review"),31,92),IF(AI1644="Medium",IF(AO1644="Operational monitoring",31,IF(AO1644="Performance review",92,366)),366)))),"NEXT REVIEW EXCEEDS TIER CADENCE",IF(OR(AP1644="",AP1644="Action-capable: raise not yet set"),"AGENTIC CADENCE RAISE NOT SET (§6.4.4; size to be set by the Council)",IF(AND(Z1644="Closed",OR(D1644="",E1644="",G1644="",H1644="",I1644="",X1644="",Y1644="",AA1644="",AB1644="",NOT(ISNUMBER(AC1644)),NOT(ISNUMBER(AD1644)),AC1644&lt;1,AD1644&lt;1,AE1644="",AG1644="",AI1644="")),"CLOSURE EVIDENCE MISSING",IF(Z1644="Closed","Closure ready for independent review","Open / review")))))))))))))))))</f>
        <v/>
      </c>
      <c r="AI1644" s="0" t="n"/>
      <c r="AJ1644" s="0">
        <f>IF(AI1644="","",IF(AO1644="Operational monitoring",IF(AI1644="Low","Routine operational monitoring by the Service Owner",IF(AI1644="Medium","Monthly","Continuous (logged at least monthly)")),IF(AO1644="Performance review",IF(AI1644="Critical","At least monthly",IF(AI1644="High","Monthly",IF(AI1644="Medium","Quarterly","Annual"))),IF(AI1644="Critical","Continuous monitoring; formal review at least monthly",IF(AI1644="High","Quarterly","Annual")))))</f>
        <v/>
      </c>
      <c r="AK1644" s="0">
        <f>IF(OR(AI1644="",NOT(ISNUMBER(AC1644))),"",IF(OR(AI1644="Critical",AI1644="High"),MIN(AC1644,MAX(30,ROUNDUP(0.05*AC1644,0))),IF(AI1644="Medium",MIN(AC1644,20),MIN(AC1644,10))))</f>
        <v/>
      </c>
      <c r="AL1644" s="0" t="n"/>
      <c r="AM1644" s="0" t="n"/>
      <c r="AN1644" s="0" t="n"/>
      <c r="AO1644" s="0" t="n"/>
      <c r="AP1644" s="0" t="n"/>
    </row>
    <row r="1645">
      <c r="A1645" s="49" t="n"/>
      <c r="B1645" s="50" t="n"/>
      <c r="C1645" s="50" t="n"/>
      <c r="D1645" s="51" t="n"/>
      <c r="E1645" s="50" t="n"/>
      <c r="F1645" s="50" t="n"/>
      <c r="G1645" s="50" t="n"/>
      <c r="H1645" s="50" t="n"/>
      <c r="I1645" s="50" t="n"/>
      <c r="J1645" s="50" t="n"/>
      <c r="K1645" s="50" t="n"/>
      <c r="L1645" s="50" t="n"/>
      <c r="M1645" s="50" t="n"/>
      <c r="N1645" s="50" t="n"/>
      <c r="O1645" s="51" t="n"/>
      <c r="P1645" s="50" t="n"/>
      <c r="Q1645" s="50" t="n"/>
      <c r="R1645" s="50" t="n"/>
      <c r="S1645" s="50" t="n"/>
      <c r="T1645" s="50" t="n"/>
      <c r="U1645" s="50" t="n"/>
      <c r="V1645" s="50" t="n"/>
      <c r="W1645" s="50" t="n"/>
      <c r="X1645" s="50" t="n"/>
      <c r="Y1645" s="51" t="n"/>
      <c r="Z1645" s="52" t="n"/>
      <c r="AA1645" s="50" t="n"/>
      <c r="AB1645" s="50" t="n"/>
      <c r="AC1645" s="61" t="n"/>
      <c r="AD1645" s="61" t="n"/>
      <c r="AE1645" s="50" t="n"/>
      <c r="AF1645" s="0" t="n"/>
      <c r="AG1645" s="0" t="n"/>
      <c r="AH1645" s="85">
        <f>IF(COUNTA(A1645:AG1645,AI1645,AL1645:AP1645)=0,"",IF(TRIM(A1645)="","AIR-ID REQUIRED",IF(OR(AND(K1645&lt;&gt;"",ISNA(MATCH(K1645,{"Yes","No","Unknown"},0))),AND(Q1645&lt;&gt;"",ISNA(MATCH(Q1645,{"Yes","No","Unknown"},0))),AND(R1645&lt;&gt;"",ISNA(MATCH(R1645,{"Yes","No","Unknown"},0))),AND(T1645&lt;&gt;"",ISNA(MATCH(T1645,{"Yes","No","Unknown"},0))),AND(J1645&lt;&gt;"",ISNA(MATCH(J1645,{"Improving","Stable","Deteriorating","New / Baseline","Not yet known"},0))),AND(Z1645&lt;&gt;"",ISNA(MATCH(Z1645,{"Open","Reviewed","Action Open","Escalated","Closed"},0))),AND(AG1645&lt;&gt;"",ISNA(MATCH(AG1645,{"UC-ID specific","Shared system baseline"},0))),AND(AI1645&lt;&gt;"",ISNA(MATCH(AI1645,{"Low","Medium","High","Critical"},0))),AND(AL1645&lt;&gt;"",COUNTIF(Lists!$A$3:$A$10,AL1645)=0),AND(AO1645&lt;&gt;"",ISNA(MATCH(AO1645,{"Operational monitoring","Performance review","Formal review"},0))),AND(AP1645&lt;&gt;"",ISNA(MATCH(AP1645,{"Raised per Monitoring and Review Plan","Not action-capable","Action-capable: raise not yet set"},0)))),"INVALID VALUE — use the dropdown list",IF(AND(AG1645="UC-ID specific",OR(AF1645="",AF1645="None")),"UC-ID REQUIRED",IF(OR(J1645="",K1645="",Q1645="",R1645="",T1645="",AL1645="",J1645="Not yet known",K1645="Unknown",Q1645="Unknown",R1645="Unknown",T1645="Unknown"),"UNKNOWN TO RESOLVE",IF(AND(K1645="Yes",OR(H1645="",I1645="",M1645="",N1645="",O1645="",P1645="",P1645="None",X1645="")),"BREACH ACTION INCOMPLETE",IF(AND(OR(K1645="Yes",Q1645="Yes"),AL1645="None"),"TRIGGER NOT RECORDED — select the E.4 trigger",IF(AND(OR(AND(AL1645&lt;&gt;"",AL1645&lt;&gt;"None"),R1645="Yes"),AM1645=""),"REASSESSMENT / CONSIDERATION REF REQUIRED",IF(AND(OR(R1645="Yes",T1645="Yes"),U1645=""),"GATE LOG EVENT ID REQUIRED",IF(OR(AND(D1645&lt;&gt;"",NOT(ISNUMBER(D1645))),AND(Y1645&lt;&gt;"",NOT(ISNUMBER(Y1645))),AND(ISNUMBER(D1645),ISNUMBER(Y1645),Y1645&lt;=D1645)),"DATE CHECK — Review and Next Review must be dates, Next after Review",IF(AND(ISNUMBER(AC1645),ISNUMBER(AD1645),AD1645&gt;AC1645),"SAMPLE EXCEEDS POPULATION",IF(AND(ISNUMBER(AD1645),ISNUMBER(AK1645),AD1645&lt;AK1645),"SAMPLE BELOW TIER MINIMUM",IF(AND(AI1645&lt;&gt;"",ISNUMBER(Y1645),AO1645=""),"REVIEW TYPE REQUIRED: operational, performance or formal (§6.4.4)",IF(AND(ISNUMBER(D1645),ISNUMBER(Y1645),AI1645&lt;&gt;"",Y1645-D1645&gt;IF(AI1645="Critical",31,IF(AI1645="High",IF(OR(AO1645="Operational monitoring",AO1645="Performance review"),31,92),IF(AI1645="Medium",IF(AO1645="Operational monitoring",31,IF(AO1645="Performance review",92,366)),366)))),"NEXT REVIEW EXCEEDS TIER CADENCE",IF(OR(AP1645="",AP1645="Action-capable: raise not yet set"),"AGENTIC CADENCE RAISE NOT SET (§6.4.4; size to be set by the Council)",IF(AND(Z1645="Closed",OR(D1645="",E1645="",G1645="",H1645="",I1645="",X1645="",Y1645="",AA1645="",AB1645="",NOT(ISNUMBER(AC1645)),NOT(ISNUMBER(AD1645)),AC1645&lt;1,AD1645&lt;1,AE1645="",AG1645="",AI1645="")),"CLOSURE EVIDENCE MISSING",IF(Z1645="Closed","Closure ready for independent review","Open / review")))))))))))))))))</f>
        <v/>
      </c>
      <c r="AI1645" s="0" t="n"/>
      <c r="AJ1645" s="0">
        <f>IF(AI1645="","",IF(AO1645="Operational monitoring",IF(AI1645="Low","Routine operational monitoring by the Service Owner",IF(AI1645="Medium","Monthly","Continuous (logged at least monthly)")),IF(AO1645="Performance review",IF(AI1645="Critical","At least monthly",IF(AI1645="High","Monthly",IF(AI1645="Medium","Quarterly","Annual"))),IF(AI1645="Critical","Continuous monitoring; formal review at least monthly",IF(AI1645="High","Quarterly","Annual")))))</f>
        <v/>
      </c>
      <c r="AK1645" s="0">
        <f>IF(OR(AI1645="",NOT(ISNUMBER(AC1645))),"",IF(OR(AI1645="Critical",AI1645="High"),MIN(AC1645,MAX(30,ROUNDUP(0.05*AC1645,0))),IF(AI1645="Medium",MIN(AC1645,20),MIN(AC1645,10))))</f>
        <v/>
      </c>
      <c r="AL1645" s="0" t="n"/>
      <c r="AM1645" s="0" t="n"/>
      <c r="AN1645" s="0" t="n"/>
      <c r="AO1645" s="0" t="n"/>
      <c r="AP1645" s="0" t="n"/>
    </row>
    <row r="1646">
      <c r="A1646" s="49" t="n"/>
      <c r="B1646" s="50" t="n"/>
      <c r="C1646" s="50" t="n"/>
      <c r="D1646" s="51" t="n"/>
      <c r="E1646" s="50" t="n"/>
      <c r="F1646" s="50" t="n"/>
      <c r="G1646" s="50" t="n"/>
      <c r="H1646" s="50" t="n"/>
      <c r="I1646" s="50" t="n"/>
      <c r="J1646" s="50" t="n"/>
      <c r="K1646" s="50" t="n"/>
      <c r="L1646" s="50" t="n"/>
      <c r="M1646" s="50" t="n"/>
      <c r="N1646" s="50" t="n"/>
      <c r="O1646" s="51" t="n"/>
      <c r="P1646" s="50" t="n"/>
      <c r="Q1646" s="50" t="n"/>
      <c r="R1646" s="50" t="n"/>
      <c r="S1646" s="50" t="n"/>
      <c r="T1646" s="50" t="n"/>
      <c r="U1646" s="50" t="n"/>
      <c r="V1646" s="50" t="n"/>
      <c r="W1646" s="50" t="n"/>
      <c r="X1646" s="50" t="n"/>
      <c r="Y1646" s="51" t="n"/>
      <c r="Z1646" s="52" t="n"/>
      <c r="AA1646" s="50" t="n"/>
      <c r="AB1646" s="50" t="n"/>
      <c r="AC1646" s="61" t="n"/>
      <c r="AD1646" s="61" t="n"/>
      <c r="AE1646" s="50" t="n"/>
      <c r="AF1646" s="0" t="n"/>
      <c r="AG1646" s="0" t="n"/>
      <c r="AH1646" s="85">
        <f>IF(COUNTA(A1646:AG1646,AI1646,AL1646:AP1646)=0,"",IF(TRIM(A1646)="","AIR-ID REQUIRED",IF(OR(AND(K1646&lt;&gt;"",ISNA(MATCH(K1646,{"Yes","No","Unknown"},0))),AND(Q1646&lt;&gt;"",ISNA(MATCH(Q1646,{"Yes","No","Unknown"},0))),AND(R1646&lt;&gt;"",ISNA(MATCH(R1646,{"Yes","No","Unknown"},0))),AND(T1646&lt;&gt;"",ISNA(MATCH(T1646,{"Yes","No","Unknown"},0))),AND(J1646&lt;&gt;"",ISNA(MATCH(J1646,{"Improving","Stable","Deteriorating","New / Baseline","Not yet known"},0))),AND(Z1646&lt;&gt;"",ISNA(MATCH(Z1646,{"Open","Reviewed","Action Open","Escalated","Closed"},0))),AND(AG1646&lt;&gt;"",ISNA(MATCH(AG1646,{"UC-ID specific","Shared system baseline"},0))),AND(AI1646&lt;&gt;"",ISNA(MATCH(AI1646,{"Low","Medium","High","Critical"},0))),AND(AL1646&lt;&gt;"",COUNTIF(Lists!$A$3:$A$10,AL1646)=0),AND(AO1646&lt;&gt;"",ISNA(MATCH(AO1646,{"Operational monitoring","Performance review","Formal review"},0))),AND(AP1646&lt;&gt;"",ISNA(MATCH(AP1646,{"Raised per Monitoring and Review Plan","Not action-capable","Action-capable: raise not yet set"},0)))),"INVALID VALUE — use the dropdown list",IF(AND(AG1646="UC-ID specific",OR(AF1646="",AF1646="None")),"UC-ID REQUIRED",IF(OR(J1646="",K1646="",Q1646="",R1646="",T1646="",AL1646="",J1646="Not yet known",K1646="Unknown",Q1646="Unknown",R1646="Unknown",T1646="Unknown"),"UNKNOWN TO RESOLVE",IF(AND(K1646="Yes",OR(H1646="",I1646="",M1646="",N1646="",O1646="",P1646="",P1646="None",X1646="")),"BREACH ACTION INCOMPLETE",IF(AND(OR(K1646="Yes",Q1646="Yes"),AL1646="None"),"TRIGGER NOT RECORDED — select the E.4 trigger",IF(AND(OR(AND(AL1646&lt;&gt;"",AL1646&lt;&gt;"None"),R1646="Yes"),AM1646=""),"REASSESSMENT / CONSIDERATION REF REQUIRED",IF(AND(OR(R1646="Yes",T1646="Yes"),U1646=""),"GATE LOG EVENT ID REQUIRED",IF(OR(AND(D1646&lt;&gt;"",NOT(ISNUMBER(D1646))),AND(Y1646&lt;&gt;"",NOT(ISNUMBER(Y1646))),AND(ISNUMBER(D1646),ISNUMBER(Y1646),Y1646&lt;=D1646)),"DATE CHECK — Review and Next Review must be dates, Next after Review",IF(AND(ISNUMBER(AC1646),ISNUMBER(AD1646),AD1646&gt;AC1646),"SAMPLE EXCEEDS POPULATION",IF(AND(ISNUMBER(AD1646),ISNUMBER(AK1646),AD1646&lt;AK1646),"SAMPLE BELOW TIER MINIMUM",IF(AND(AI1646&lt;&gt;"",ISNUMBER(Y1646),AO1646=""),"REVIEW TYPE REQUIRED: operational, performance or formal (§6.4.4)",IF(AND(ISNUMBER(D1646),ISNUMBER(Y1646),AI1646&lt;&gt;"",Y1646-D1646&gt;IF(AI1646="Critical",31,IF(AI1646="High",IF(OR(AO1646="Operational monitoring",AO1646="Performance review"),31,92),IF(AI1646="Medium",IF(AO1646="Operational monitoring",31,IF(AO1646="Performance review",92,366)),366)))),"NEXT REVIEW EXCEEDS TIER CADENCE",IF(OR(AP1646="",AP1646="Action-capable: raise not yet set"),"AGENTIC CADENCE RAISE NOT SET (§6.4.4; size to be set by the Council)",IF(AND(Z1646="Closed",OR(D1646="",E1646="",G1646="",H1646="",I1646="",X1646="",Y1646="",AA1646="",AB1646="",NOT(ISNUMBER(AC1646)),NOT(ISNUMBER(AD1646)),AC1646&lt;1,AD1646&lt;1,AE1646="",AG1646="",AI1646="")),"CLOSURE EVIDENCE MISSING",IF(Z1646="Closed","Closure ready for independent review","Open / review")))))))))))))))))</f>
        <v/>
      </c>
      <c r="AI1646" s="0" t="n"/>
      <c r="AJ1646" s="0">
        <f>IF(AI1646="","",IF(AO1646="Operational monitoring",IF(AI1646="Low","Routine operational monitoring by the Service Owner",IF(AI1646="Medium","Monthly","Continuous (logged at least monthly)")),IF(AO1646="Performance review",IF(AI1646="Critical","At least monthly",IF(AI1646="High","Monthly",IF(AI1646="Medium","Quarterly","Annual"))),IF(AI1646="Critical","Continuous monitoring; formal review at least monthly",IF(AI1646="High","Quarterly","Annual")))))</f>
        <v/>
      </c>
      <c r="AK1646" s="0">
        <f>IF(OR(AI1646="",NOT(ISNUMBER(AC1646))),"",IF(OR(AI1646="Critical",AI1646="High"),MIN(AC1646,MAX(30,ROUNDUP(0.05*AC1646,0))),IF(AI1646="Medium",MIN(AC1646,20),MIN(AC1646,10))))</f>
        <v/>
      </c>
      <c r="AL1646" s="0" t="n"/>
      <c r="AM1646" s="0" t="n"/>
      <c r="AN1646" s="0" t="n"/>
      <c r="AO1646" s="0" t="n"/>
      <c r="AP1646" s="0" t="n"/>
    </row>
    <row r="1647">
      <c r="A1647" s="49" t="n"/>
      <c r="B1647" s="50" t="n"/>
      <c r="C1647" s="50" t="n"/>
      <c r="D1647" s="51" t="n"/>
      <c r="E1647" s="50" t="n"/>
      <c r="F1647" s="50" t="n"/>
      <c r="G1647" s="50" t="n"/>
      <c r="H1647" s="50" t="n"/>
      <c r="I1647" s="50" t="n"/>
      <c r="J1647" s="50" t="n"/>
      <c r="K1647" s="50" t="n"/>
      <c r="L1647" s="50" t="n"/>
      <c r="M1647" s="50" t="n"/>
      <c r="N1647" s="50" t="n"/>
      <c r="O1647" s="51" t="n"/>
      <c r="P1647" s="50" t="n"/>
      <c r="Q1647" s="50" t="n"/>
      <c r="R1647" s="50" t="n"/>
      <c r="S1647" s="50" t="n"/>
      <c r="T1647" s="50" t="n"/>
      <c r="U1647" s="50" t="n"/>
      <c r="V1647" s="50" t="n"/>
      <c r="W1647" s="50" t="n"/>
      <c r="X1647" s="50" t="n"/>
      <c r="Y1647" s="51" t="n"/>
      <c r="Z1647" s="52" t="n"/>
      <c r="AA1647" s="50" t="n"/>
      <c r="AB1647" s="50" t="n"/>
      <c r="AC1647" s="61" t="n"/>
      <c r="AD1647" s="61" t="n"/>
      <c r="AE1647" s="50" t="n"/>
      <c r="AF1647" s="0" t="n"/>
      <c r="AG1647" s="0" t="n"/>
      <c r="AH1647" s="85">
        <f>IF(COUNTA(A1647:AG1647,AI1647,AL1647:AP1647)=0,"",IF(TRIM(A1647)="","AIR-ID REQUIRED",IF(OR(AND(K1647&lt;&gt;"",ISNA(MATCH(K1647,{"Yes","No","Unknown"},0))),AND(Q1647&lt;&gt;"",ISNA(MATCH(Q1647,{"Yes","No","Unknown"},0))),AND(R1647&lt;&gt;"",ISNA(MATCH(R1647,{"Yes","No","Unknown"},0))),AND(T1647&lt;&gt;"",ISNA(MATCH(T1647,{"Yes","No","Unknown"},0))),AND(J1647&lt;&gt;"",ISNA(MATCH(J1647,{"Improving","Stable","Deteriorating","New / Baseline","Not yet known"},0))),AND(Z1647&lt;&gt;"",ISNA(MATCH(Z1647,{"Open","Reviewed","Action Open","Escalated","Closed"},0))),AND(AG1647&lt;&gt;"",ISNA(MATCH(AG1647,{"UC-ID specific","Shared system baseline"},0))),AND(AI1647&lt;&gt;"",ISNA(MATCH(AI1647,{"Low","Medium","High","Critical"},0))),AND(AL1647&lt;&gt;"",COUNTIF(Lists!$A$3:$A$10,AL1647)=0),AND(AO1647&lt;&gt;"",ISNA(MATCH(AO1647,{"Operational monitoring","Performance review","Formal review"},0))),AND(AP1647&lt;&gt;"",ISNA(MATCH(AP1647,{"Raised per Monitoring and Review Plan","Not action-capable","Action-capable: raise not yet set"},0)))),"INVALID VALUE — use the dropdown list",IF(AND(AG1647="UC-ID specific",OR(AF1647="",AF1647="None")),"UC-ID REQUIRED",IF(OR(J1647="",K1647="",Q1647="",R1647="",T1647="",AL1647="",J1647="Not yet known",K1647="Unknown",Q1647="Unknown",R1647="Unknown",T1647="Unknown"),"UNKNOWN TO RESOLVE",IF(AND(K1647="Yes",OR(H1647="",I1647="",M1647="",N1647="",O1647="",P1647="",P1647="None",X1647="")),"BREACH ACTION INCOMPLETE",IF(AND(OR(K1647="Yes",Q1647="Yes"),AL1647="None"),"TRIGGER NOT RECORDED — select the E.4 trigger",IF(AND(OR(AND(AL1647&lt;&gt;"",AL1647&lt;&gt;"None"),R1647="Yes"),AM1647=""),"REASSESSMENT / CONSIDERATION REF REQUIRED",IF(AND(OR(R1647="Yes",T1647="Yes"),U1647=""),"GATE LOG EVENT ID REQUIRED",IF(OR(AND(D1647&lt;&gt;"",NOT(ISNUMBER(D1647))),AND(Y1647&lt;&gt;"",NOT(ISNUMBER(Y1647))),AND(ISNUMBER(D1647),ISNUMBER(Y1647),Y1647&lt;=D1647)),"DATE CHECK — Review and Next Review must be dates, Next after Review",IF(AND(ISNUMBER(AC1647),ISNUMBER(AD1647),AD1647&gt;AC1647),"SAMPLE EXCEEDS POPULATION",IF(AND(ISNUMBER(AD1647),ISNUMBER(AK1647),AD1647&lt;AK1647),"SAMPLE BELOW TIER MINIMUM",IF(AND(AI1647&lt;&gt;"",ISNUMBER(Y1647),AO1647=""),"REVIEW TYPE REQUIRED: operational, performance or formal (§6.4.4)",IF(AND(ISNUMBER(D1647),ISNUMBER(Y1647),AI1647&lt;&gt;"",Y1647-D1647&gt;IF(AI1647="Critical",31,IF(AI1647="High",IF(OR(AO1647="Operational monitoring",AO1647="Performance review"),31,92),IF(AI1647="Medium",IF(AO1647="Operational monitoring",31,IF(AO1647="Performance review",92,366)),366)))),"NEXT REVIEW EXCEEDS TIER CADENCE",IF(OR(AP1647="",AP1647="Action-capable: raise not yet set"),"AGENTIC CADENCE RAISE NOT SET (§6.4.4; size to be set by the Council)",IF(AND(Z1647="Closed",OR(D1647="",E1647="",G1647="",H1647="",I1647="",X1647="",Y1647="",AA1647="",AB1647="",NOT(ISNUMBER(AC1647)),NOT(ISNUMBER(AD1647)),AC1647&lt;1,AD1647&lt;1,AE1647="",AG1647="",AI1647="")),"CLOSURE EVIDENCE MISSING",IF(Z1647="Closed","Closure ready for independent review","Open / review")))))))))))))))))</f>
        <v/>
      </c>
      <c r="AI1647" s="0" t="n"/>
      <c r="AJ1647" s="0">
        <f>IF(AI1647="","",IF(AO1647="Operational monitoring",IF(AI1647="Low","Routine operational monitoring by the Service Owner",IF(AI1647="Medium","Monthly","Continuous (logged at least monthly)")),IF(AO1647="Performance review",IF(AI1647="Critical","At least monthly",IF(AI1647="High","Monthly",IF(AI1647="Medium","Quarterly","Annual"))),IF(AI1647="Critical","Continuous monitoring; formal review at least monthly",IF(AI1647="High","Quarterly","Annual")))))</f>
        <v/>
      </c>
      <c r="AK1647" s="0">
        <f>IF(OR(AI1647="",NOT(ISNUMBER(AC1647))),"",IF(OR(AI1647="Critical",AI1647="High"),MIN(AC1647,MAX(30,ROUNDUP(0.05*AC1647,0))),IF(AI1647="Medium",MIN(AC1647,20),MIN(AC1647,10))))</f>
        <v/>
      </c>
      <c r="AL1647" s="0" t="n"/>
      <c r="AM1647" s="0" t="n"/>
      <c r="AN1647" s="0" t="n"/>
      <c r="AO1647" s="0" t="n"/>
      <c r="AP1647" s="0" t="n"/>
    </row>
    <row r="1648">
      <c r="A1648" s="49" t="n"/>
      <c r="B1648" s="50" t="n"/>
      <c r="C1648" s="50" t="n"/>
      <c r="D1648" s="51" t="n"/>
      <c r="E1648" s="50" t="n"/>
      <c r="F1648" s="50" t="n"/>
      <c r="G1648" s="50" t="n"/>
      <c r="H1648" s="50" t="n"/>
      <c r="I1648" s="50" t="n"/>
      <c r="J1648" s="50" t="n"/>
      <c r="K1648" s="50" t="n"/>
      <c r="L1648" s="50" t="n"/>
      <c r="M1648" s="50" t="n"/>
      <c r="N1648" s="50" t="n"/>
      <c r="O1648" s="51" t="n"/>
      <c r="P1648" s="50" t="n"/>
      <c r="Q1648" s="50" t="n"/>
      <c r="R1648" s="50" t="n"/>
      <c r="S1648" s="50" t="n"/>
      <c r="T1648" s="50" t="n"/>
      <c r="U1648" s="50" t="n"/>
      <c r="V1648" s="50" t="n"/>
      <c r="W1648" s="50" t="n"/>
      <c r="X1648" s="50" t="n"/>
      <c r="Y1648" s="51" t="n"/>
      <c r="Z1648" s="52" t="n"/>
      <c r="AA1648" s="50" t="n"/>
      <c r="AB1648" s="50" t="n"/>
      <c r="AC1648" s="61" t="n"/>
      <c r="AD1648" s="61" t="n"/>
      <c r="AE1648" s="50" t="n"/>
      <c r="AF1648" s="0" t="n"/>
      <c r="AG1648" s="0" t="n"/>
      <c r="AH1648" s="85">
        <f>IF(COUNTA(A1648:AG1648,AI1648,AL1648:AP1648)=0,"",IF(TRIM(A1648)="","AIR-ID REQUIRED",IF(OR(AND(K1648&lt;&gt;"",ISNA(MATCH(K1648,{"Yes","No","Unknown"},0))),AND(Q1648&lt;&gt;"",ISNA(MATCH(Q1648,{"Yes","No","Unknown"},0))),AND(R1648&lt;&gt;"",ISNA(MATCH(R1648,{"Yes","No","Unknown"},0))),AND(T1648&lt;&gt;"",ISNA(MATCH(T1648,{"Yes","No","Unknown"},0))),AND(J1648&lt;&gt;"",ISNA(MATCH(J1648,{"Improving","Stable","Deteriorating","New / Baseline","Not yet known"},0))),AND(Z1648&lt;&gt;"",ISNA(MATCH(Z1648,{"Open","Reviewed","Action Open","Escalated","Closed"},0))),AND(AG1648&lt;&gt;"",ISNA(MATCH(AG1648,{"UC-ID specific","Shared system baseline"},0))),AND(AI1648&lt;&gt;"",ISNA(MATCH(AI1648,{"Low","Medium","High","Critical"},0))),AND(AL1648&lt;&gt;"",COUNTIF(Lists!$A$3:$A$10,AL1648)=0),AND(AO1648&lt;&gt;"",ISNA(MATCH(AO1648,{"Operational monitoring","Performance review","Formal review"},0))),AND(AP1648&lt;&gt;"",ISNA(MATCH(AP1648,{"Raised per Monitoring and Review Plan","Not action-capable","Action-capable: raise not yet set"},0)))),"INVALID VALUE — use the dropdown list",IF(AND(AG1648="UC-ID specific",OR(AF1648="",AF1648="None")),"UC-ID REQUIRED",IF(OR(J1648="",K1648="",Q1648="",R1648="",T1648="",AL1648="",J1648="Not yet known",K1648="Unknown",Q1648="Unknown",R1648="Unknown",T1648="Unknown"),"UNKNOWN TO RESOLVE",IF(AND(K1648="Yes",OR(H1648="",I1648="",M1648="",N1648="",O1648="",P1648="",P1648="None",X1648="")),"BREACH ACTION INCOMPLETE",IF(AND(OR(K1648="Yes",Q1648="Yes"),AL1648="None"),"TRIGGER NOT RECORDED — select the E.4 trigger",IF(AND(OR(AND(AL1648&lt;&gt;"",AL1648&lt;&gt;"None"),R1648="Yes"),AM1648=""),"REASSESSMENT / CONSIDERATION REF REQUIRED",IF(AND(OR(R1648="Yes",T1648="Yes"),U1648=""),"GATE LOG EVENT ID REQUIRED",IF(OR(AND(D1648&lt;&gt;"",NOT(ISNUMBER(D1648))),AND(Y1648&lt;&gt;"",NOT(ISNUMBER(Y1648))),AND(ISNUMBER(D1648),ISNUMBER(Y1648),Y1648&lt;=D1648)),"DATE CHECK — Review and Next Review must be dates, Next after Review",IF(AND(ISNUMBER(AC1648),ISNUMBER(AD1648),AD1648&gt;AC1648),"SAMPLE EXCEEDS POPULATION",IF(AND(ISNUMBER(AD1648),ISNUMBER(AK1648),AD1648&lt;AK1648),"SAMPLE BELOW TIER MINIMUM",IF(AND(AI1648&lt;&gt;"",ISNUMBER(Y1648),AO1648=""),"REVIEW TYPE REQUIRED: operational, performance or formal (§6.4.4)",IF(AND(ISNUMBER(D1648),ISNUMBER(Y1648),AI1648&lt;&gt;"",Y1648-D1648&gt;IF(AI1648="Critical",31,IF(AI1648="High",IF(OR(AO1648="Operational monitoring",AO1648="Performance review"),31,92),IF(AI1648="Medium",IF(AO1648="Operational monitoring",31,IF(AO1648="Performance review",92,366)),366)))),"NEXT REVIEW EXCEEDS TIER CADENCE",IF(OR(AP1648="",AP1648="Action-capable: raise not yet set"),"AGENTIC CADENCE RAISE NOT SET (§6.4.4; size to be set by the Council)",IF(AND(Z1648="Closed",OR(D1648="",E1648="",G1648="",H1648="",I1648="",X1648="",Y1648="",AA1648="",AB1648="",NOT(ISNUMBER(AC1648)),NOT(ISNUMBER(AD1648)),AC1648&lt;1,AD1648&lt;1,AE1648="",AG1648="",AI1648="")),"CLOSURE EVIDENCE MISSING",IF(Z1648="Closed","Closure ready for independent review","Open / review")))))))))))))))))</f>
        <v/>
      </c>
      <c r="AI1648" s="0" t="n"/>
      <c r="AJ1648" s="0">
        <f>IF(AI1648="","",IF(AO1648="Operational monitoring",IF(AI1648="Low","Routine operational monitoring by the Service Owner",IF(AI1648="Medium","Monthly","Continuous (logged at least monthly)")),IF(AO1648="Performance review",IF(AI1648="Critical","At least monthly",IF(AI1648="High","Monthly",IF(AI1648="Medium","Quarterly","Annual"))),IF(AI1648="Critical","Continuous monitoring; formal review at least monthly",IF(AI1648="High","Quarterly","Annual")))))</f>
        <v/>
      </c>
      <c r="AK1648" s="0">
        <f>IF(OR(AI1648="",NOT(ISNUMBER(AC1648))),"",IF(OR(AI1648="Critical",AI1648="High"),MIN(AC1648,MAX(30,ROUNDUP(0.05*AC1648,0))),IF(AI1648="Medium",MIN(AC1648,20),MIN(AC1648,10))))</f>
        <v/>
      </c>
      <c r="AL1648" s="0" t="n"/>
      <c r="AM1648" s="0" t="n"/>
      <c r="AN1648" s="0" t="n"/>
      <c r="AO1648" s="0" t="n"/>
      <c r="AP1648" s="0" t="n"/>
    </row>
    <row r="1649">
      <c r="A1649" s="49" t="n"/>
      <c r="B1649" s="50" t="n"/>
      <c r="C1649" s="50" t="n"/>
      <c r="D1649" s="51" t="n"/>
      <c r="E1649" s="50" t="n"/>
      <c r="F1649" s="50" t="n"/>
      <c r="G1649" s="50" t="n"/>
      <c r="H1649" s="50" t="n"/>
      <c r="I1649" s="50" t="n"/>
      <c r="J1649" s="50" t="n"/>
      <c r="K1649" s="50" t="n"/>
      <c r="L1649" s="50" t="n"/>
      <c r="M1649" s="50" t="n"/>
      <c r="N1649" s="50" t="n"/>
      <c r="O1649" s="51" t="n"/>
      <c r="P1649" s="50" t="n"/>
      <c r="Q1649" s="50" t="n"/>
      <c r="R1649" s="50" t="n"/>
      <c r="S1649" s="50" t="n"/>
      <c r="T1649" s="50" t="n"/>
      <c r="U1649" s="50" t="n"/>
      <c r="V1649" s="50" t="n"/>
      <c r="W1649" s="50" t="n"/>
      <c r="X1649" s="50" t="n"/>
      <c r="Y1649" s="51" t="n"/>
      <c r="Z1649" s="52" t="n"/>
      <c r="AA1649" s="50" t="n"/>
      <c r="AB1649" s="50" t="n"/>
      <c r="AC1649" s="61" t="n"/>
      <c r="AD1649" s="61" t="n"/>
      <c r="AE1649" s="50" t="n"/>
      <c r="AF1649" s="0" t="n"/>
      <c r="AG1649" s="0" t="n"/>
      <c r="AH1649" s="85">
        <f>IF(COUNTA(A1649:AG1649,AI1649,AL1649:AP1649)=0,"",IF(TRIM(A1649)="","AIR-ID REQUIRED",IF(OR(AND(K1649&lt;&gt;"",ISNA(MATCH(K1649,{"Yes","No","Unknown"},0))),AND(Q1649&lt;&gt;"",ISNA(MATCH(Q1649,{"Yes","No","Unknown"},0))),AND(R1649&lt;&gt;"",ISNA(MATCH(R1649,{"Yes","No","Unknown"},0))),AND(T1649&lt;&gt;"",ISNA(MATCH(T1649,{"Yes","No","Unknown"},0))),AND(J1649&lt;&gt;"",ISNA(MATCH(J1649,{"Improving","Stable","Deteriorating","New / Baseline","Not yet known"},0))),AND(Z1649&lt;&gt;"",ISNA(MATCH(Z1649,{"Open","Reviewed","Action Open","Escalated","Closed"},0))),AND(AG1649&lt;&gt;"",ISNA(MATCH(AG1649,{"UC-ID specific","Shared system baseline"},0))),AND(AI1649&lt;&gt;"",ISNA(MATCH(AI1649,{"Low","Medium","High","Critical"},0))),AND(AL1649&lt;&gt;"",COUNTIF(Lists!$A$3:$A$10,AL1649)=0),AND(AO1649&lt;&gt;"",ISNA(MATCH(AO1649,{"Operational monitoring","Performance review","Formal review"},0))),AND(AP1649&lt;&gt;"",ISNA(MATCH(AP1649,{"Raised per Monitoring and Review Plan","Not action-capable","Action-capable: raise not yet set"},0)))),"INVALID VALUE — use the dropdown list",IF(AND(AG1649="UC-ID specific",OR(AF1649="",AF1649="None")),"UC-ID REQUIRED",IF(OR(J1649="",K1649="",Q1649="",R1649="",T1649="",AL1649="",J1649="Not yet known",K1649="Unknown",Q1649="Unknown",R1649="Unknown",T1649="Unknown"),"UNKNOWN TO RESOLVE",IF(AND(K1649="Yes",OR(H1649="",I1649="",M1649="",N1649="",O1649="",P1649="",P1649="None",X1649="")),"BREACH ACTION INCOMPLETE",IF(AND(OR(K1649="Yes",Q1649="Yes"),AL1649="None"),"TRIGGER NOT RECORDED — select the E.4 trigger",IF(AND(OR(AND(AL1649&lt;&gt;"",AL1649&lt;&gt;"None"),R1649="Yes"),AM1649=""),"REASSESSMENT / CONSIDERATION REF REQUIRED",IF(AND(OR(R1649="Yes",T1649="Yes"),U1649=""),"GATE LOG EVENT ID REQUIRED",IF(OR(AND(D1649&lt;&gt;"",NOT(ISNUMBER(D1649))),AND(Y1649&lt;&gt;"",NOT(ISNUMBER(Y1649))),AND(ISNUMBER(D1649),ISNUMBER(Y1649),Y1649&lt;=D1649)),"DATE CHECK — Review and Next Review must be dates, Next after Review",IF(AND(ISNUMBER(AC1649),ISNUMBER(AD1649),AD1649&gt;AC1649),"SAMPLE EXCEEDS POPULATION",IF(AND(ISNUMBER(AD1649),ISNUMBER(AK1649),AD1649&lt;AK1649),"SAMPLE BELOW TIER MINIMUM",IF(AND(AI1649&lt;&gt;"",ISNUMBER(Y1649),AO1649=""),"REVIEW TYPE REQUIRED: operational, performance or formal (§6.4.4)",IF(AND(ISNUMBER(D1649),ISNUMBER(Y1649),AI1649&lt;&gt;"",Y1649-D1649&gt;IF(AI1649="Critical",31,IF(AI1649="High",IF(OR(AO1649="Operational monitoring",AO1649="Performance review"),31,92),IF(AI1649="Medium",IF(AO1649="Operational monitoring",31,IF(AO1649="Performance review",92,366)),366)))),"NEXT REVIEW EXCEEDS TIER CADENCE",IF(OR(AP1649="",AP1649="Action-capable: raise not yet set"),"AGENTIC CADENCE RAISE NOT SET (§6.4.4; size to be set by the Council)",IF(AND(Z1649="Closed",OR(D1649="",E1649="",G1649="",H1649="",I1649="",X1649="",Y1649="",AA1649="",AB1649="",NOT(ISNUMBER(AC1649)),NOT(ISNUMBER(AD1649)),AC1649&lt;1,AD1649&lt;1,AE1649="",AG1649="",AI1649="")),"CLOSURE EVIDENCE MISSING",IF(Z1649="Closed","Closure ready for independent review","Open / review")))))))))))))))))</f>
        <v/>
      </c>
      <c r="AI1649" s="0" t="n"/>
      <c r="AJ1649" s="0">
        <f>IF(AI1649="","",IF(AO1649="Operational monitoring",IF(AI1649="Low","Routine operational monitoring by the Service Owner",IF(AI1649="Medium","Monthly","Continuous (logged at least monthly)")),IF(AO1649="Performance review",IF(AI1649="Critical","At least monthly",IF(AI1649="High","Monthly",IF(AI1649="Medium","Quarterly","Annual"))),IF(AI1649="Critical","Continuous monitoring; formal review at least monthly",IF(AI1649="High","Quarterly","Annual")))))</f>
        <v/>
      </c>
      <c r="AK1649" s="0">
        <f>IF(OR(AI1649="",NOT(ISNUMBER(AC1649))),"",IF(OR(AI1649="Critical",AI1649="High"),MIN(AC1649,MAX(30,ROUNDUP(0.05*AC1649,0))),IF(AI1649="Medium",MIN(AC1649,20),MIN(AC1649,10))))</f>
        <v/>
      </c>
      <c r="AL1649" s="0" t="n"/>
      <c r="AM1649" s="0" t="n"/>
      <c r="AN1649" s="0" t="n"/>
      <c r="AO1649" s="0" t="n"/>
      <c r="AP1649" s="0" t="n"/>
    </row>
    <row r="1650">
      <c r="A1650" s="49" t="n"/>
      <c r="B1650" s="50" t="n"/>
      <c r="C1650" s="50" t="n"/>
      <c r="D1650" s="51" t="n"/>
      <c r="E1650" s="50" t="n"/>
      <c r="F1650" s="50" t="n"/>
      <c r="G1650" s="50" t="n"/>
      <c r="H1650" s="50" t="n"/>
      <c r="I1650" s="50" t="n"/>
      <c r="J1650" s="50" t="n"/>
      <c r="K1650" s="50" t="n"/>
      <c r="L1650" s="50" t="n"/>
      <c r="M1650" s="50" t="n"/>
      <c r="N1650" s="50" t="n"/>
      <c r="O1650" s="51" t="n"/>
      <c r="P1650" s="50" t="n"/>
      <c r="Q1650" s="50" t="n"/>
      <c r="R1650" s="50" t="n"/>
      <c r="S1650" s="50" t="n"/>
      <c r="T1650" s="50" t="n"/>
      <c r="U1650" s="50" t="n"/>
      <c r="V1650" s="50" t="n"/>
      <c r="W1650" s="50" t="n"/>
      <c r="X1650" s="50" t="n"/>
      <c r="Y1650" s="51" t="n"/>
      <c r="Z1650" s="52" t="n"/>
      <c r="AA1650" s="50" t="n"/>
      <c r="AB1650" s="50" t="n"/>
      <c r="AC1650" s="61" t="n"/>
      <c r="AD1650" s="61" t="n"/>
      <c r="AE1650" s="50" t="n"/>
      <c r="AF1650" s="0" t="n"/>
      <c r="AG1650" s="0" t="n"/>
      <c r="AH1650" s="85">
        <f>IF(COUNTA(A1650:AG1650,AI1650,AL1650:AP1650)=0,"",IF(TRIM(A1650)="","AIR-ID REQUIRED",IF(OR(AND(K1650&lt;&gt;"",ISNA(MATCH(K1650,{"Yes","No","Unknown"},0))),AND(Q1650&lt;&gt;"",ISNA(MATCH(Q1650,{"Yes","No","Unknown"},0))),AND(R1650&lt;&gt;"",ISNA(MATCH(R1650,{"Yes","No","Unknown"},0))),AND(T1650&lt;&gt;"",ISNA(MATCH(T1650,{"Yes","No","Unknown"},0))),AND(J1650&lt;&gt;"",ISNA(MATCH(J1650,{"Improving","Stable","Deteriorating","New / Baseline","Not yet known"},0))),AND(Z1650&lt;&gt;"",ISNA(MATCH(Z1650,{"Open","Reviewed","Action Open","Escalated","Closed"},0))),AND(AG1650&lt;&gt;"",ISNA(MATCH(AG1650,{"UC-ID specific","Shared system baseline"},0))),AND(AI1650&lt;&gt;"",ISNA(MATCH(AI1650,{"Low","Medium","High","Critical"},0))),AND(AL1650&lt;&gt;"",COUNTIF(Lists!$A$3:$A$10,AL1650)=0),AND(AO1650&lt;&gt;"",ISNA(MATCH(AO1650,{"Operational monitoring","Performance review","Formal review"},0))),AND(AP1650&lt;&gt;"",ISNA(MATCH(AP1650,{"Raised per Monitoring and Review Plan","Not action-capable","Action-capable: raise not yet set"},0)))),"INVALID VALUE — use the dropdown list",IF(AND(AG1650="UC-ID specific",OR(AF1650="",AF1650="None")),"UC-ID REQUIRED",IF(OR(J1650="",K1650="",Q1650="",R1650="",T1650="",AL1650="",J1650="Not yet known",K1650="Unknown",Q1650="Unknown",R1650="Unknown",T1650="Unknown"),"UNKNOWN TO RESOLVE",IF(AND(K1650="Yes",OR(H1650="",I1650="",M1650="",N1650="",O1650="",P1650="",P1650="None",X1650="")),"BREACH ACTION INCOMPLETE",IF(AND(OR(K1650="Yes",Q1650="Yes"),AL1650="None"),"TRIGGER NOT RECORDED — select the E.4 trigger",IF(AND(OR(AND(AL1650&lt;&gt;"",AL1650&lt;&gt;"None"),R1650="Yes"),AM1650=""),"REASSESSMENT / CONSIDERATION REF REQUIRED",IF(AND(OR(R1650="Yes",T1650="Yes"),U1650=""),"GATE LOG EVENT ID REQUIRED",IF(OR(AND(D1650&lt;&gt;"",NOT(ISNUMBER(D1650))),AND(Y1650&lt;&gt;"",NOT(ISNUMBER(Y1650))),AND(ISNUMBER(D1650),ISNUMBER(Y1650),Y1650&lt;=D1650)),"DATE CHECK — Review and Next Review must be dates, Next after Review",IF(AND(ISNUMBER(AC1650),ISNUMBER(AD1650),AD1650&gt;AC1650),"SAMPLE EXCEEDS POPULATION",IF(AND(ISNUMBER(AD1650),ISNUMBER(AK1650),AD1650&lt;AK1650),"SAMPLE BELOW TIER MINIMUM",IF(AND(AI1650&lt;&gt;"",ISNUMBER(Y1650),AO1650=""),"REVIEW TYPE REQUIRED: operational, performance or formal (§6.4.4)",IF(AND(ISNUMBER(D1650),ISNUMBER(Y1650),AI1650&lt;&gt;"",Y1650-D1650&gt;IF(AI1650="Critical",31,IF(AI1650="High",IF(OR(AO1650="Operational monitoring",AO1650="Performance review"),31,92),IF(AI1650="Medium",IF(AO1650="Operational monitoring",31,IF(AO1650="Performance review",92,366)),366)))),"NEXT REVIEW EXCEEDS TIER CADENCE",IF(OR(AP1650="",AP1650="Action-capable: raise not yet set"),"AGENTIC CADENCE RAISE NOT SET (§6.4.4; size to be set by the Council)",IF(AND(Z1650="Closed",OR(D1650="",E1650="",G1650="",H1650="",I1650="",X1650="",Y1650="",AA1650="",AB1650="",NOT(ISNUMBER(AC1650)),NOT(ISNUMBER(AD1650)),AC1650&lt;1,AD1650&lt;1,AE1650="",AG1650="",AI1650="")),"CLOSURE EVIDENCE MISSING",IF(Z1650="Closed","Closure ready for independent review","Open / review")))))))))))))))))</f>
        <v/>
      </c>
      <c r="AI1650" s="0" t="n"/>
      <c r="AJ1650" s="0">
        <f>IF(AI1650="","",IF(AO1650="Operational monitoring",IF(AI1650="Low","Routine operational monitoring by the Service Owner",IF(AI1650="Medium","Monthly","Continuous (logged at least monthly)")),IF(AO1650="Performance review",IF(AI1650="Critical","At least monthly",IF(AI1650="High","Monthly",IF(AI1650="Medium","Quarterly","Annual"))),IF(AI1650="Critical","Continuous monitoring; formal review at least monthly",IF(AI1650="High","Quarterly","Annual")))))</f>
        <v/>
      </c>
      <c r="AK1650" s="0">
        <f>IF(OR(AI1650="",NOT(ISNUMBER(AC1650))),"",IF(OR(AI1650="Critical",AI1650="High"),MIN(AC1650,MAX(30,ROUNDUP(0.05*AC1650,0))),IF(AI1650="Medium",MIN(AC1650,20),MIN(AC1650,10))))</f>
        <v/>
      </c>
      <c r="AL1650" s="0" t="n"/>
      <c r="AM1650" s="0" t="n"/>
      <c r="AN1650" s="0" t="n"/>
      <c r="AO1650" s="0" t="n"/>
      <c r="AP1650" s="0" t="n"/>
    </row>
    <row r="1651">
      <c r="A1651" s="49" t="n"/>
      <c r="B1651" s="50" t="n"/>
      <c r="C1651" s="50" t="n"/>
      <c r="D1651" s="51" t="n"/>
      <c r="E1651" s="50" t="n"/>
      <c r="F1651" s="50" t="n"/>
      <c r="G1651" s="50" t="n"/>
      <c r="H1651" s="50" t="n"/>
      <c r="I1651" s="50" t="n"/>
      <c r="J1651" s="50" t="n"/>
      <c r="K1651" s="50" t="n"/>
      <c r="L1651" s="50" t="n"/>
      <c r="M1651" s="50" t="n"/>
      <c r="N1651" s="50" t="n"/>
      <c r="O1651" s="51" t="n"/>
      <c r="P1651" s="50" t="n"/>
      <c r="Q1651" s="50" t="n"/>
      <c r="R1651" s="50" t="n"/>
      <c r="S1651" s="50" t="n"/>
      <c r="T1651" s="50" t="n"/>
      <c r="U1651" s="50" t="n"/>
      <c r="V1651" s="50" t="n"/>
      <c r="W1651" s="50" t="n"/>
      <c r="X1651" s="50" t="n"/>
      <c r="Y1651" s="51" t="n"/>
      <c r="Z1651" s="52" t="n"/>
      <c r="AA1651" s="50" t="n"/>
      <c r="AB1651" s="50" t="n"/>
      <c r="AC1651" s="61" t="n"/>
      <c r="AD1651" s="61" t="n"/>
      <c r="AE1651" s="50" t="n"/>
      <c r="AF1651" s="0" t="n"/>
      <c r="AG1651" s="0" t="n"/>
      <c r="AH1651" s="85">
        <f>IF(COUNTA(A1651:AG1651,AI1651,AL1651:AP1651)=0,"",IF(TRIM(A1651)="","AIR-ID REQUIRED",IF(OR(AND(K1651&lt;&gt;"",ISNA(MATCH(K1651,{"Yes","No","Unknown"},0))),AND(Q1651&lt;&gt;"",ISNA(MATCH(Q1651,{"Yes","No","Unknown"},0))),AND(R1651&lt;&gt;"",ISNA(MATCH(R1651,{"Yes","No","Unknown"},0))),AND(T1651&lt;&gt;"",ISNA(MATCH(T1651,{"Yes","No","Unknown"},0))),AND(J1651&lt;&gt;"",ISNA(MATCH(J1651,{"Improving","Stable","Deteriorating","New / Baseline","Not yet known"},0))),AND(Z1651&lt;&gt;"",ISNA(MATCH(Z1651,{"Open","Reviewed","Action Open","Escalated","Closed"},0))),AND(AG1651&lt;&gt;"",ISNA(MATCH(AG1651,{"UC-ID specific","Shared system baseline"},0))),AND(AI1651&lt;&gt;"",ISNA(MATCH(AI1651,{"Low","Medium","High","Critical"},0))),AND(AL1651&lt;&gt;"",COUNTIF(Lists!$A$3:$A$10,AL1651)=0),AND(AO1651&lt;&gt;"",ISNA(MATCH(AO1651,{"Operational monitoring","Performance review","Formal review"},0))),AND(AP1651&lt;&gt;"",ISNA(MATCH(AP1651,{"Raised per Monitoring and Review Plan","Not action-capable","Action-capable: raise not yet set"},0)))),"INVALID VALUE — use the dropdown list",IF(AND(AG1651="UC-ID specific",OR(AF1651="",AF1651="None")),"UC-ID REQUIRED",IF(OR(J1651="",K1651="",Q1651="",R1651="",T1651="",AL1651="",J1651="Not yet known",K1651="Unknown",Q1651="Unknown",R1651="Unknown",T1651="Unknown"),"UNKNOWN TO RESOLVE",IF(AND(K1651="Yes",OR(H1651="",I1651="",M1651="",N1651="",O1651="",P1651="",P1651="None",X1651="")),"BREACH ACTION INCOMPLETE",IF(AND(OR(K1651="Yes",Q1651="Yes"),AL1651="None"),"TRIGGER NOT RECORDED — select the E.4 trigger",IF(AND(OR(AND(AL1651&lt;&gt;"",AL1651&lt;&gt;"None"),R1651="Yes"),AM1651=""),"REASSESSMENT / CONSIDERATION REF REQUIRED",IF(AND(OR(R1651="Yes",T1651="Yes"),U1651=""),"GATE LOG EVENT ID REQUIRED",IF(OR(AND(D1651&lt;&gt;"",NOT(ISNUMBER(D1651))),AND(Y1651&lt;&gt;"",NOT(ISNUMBER(Y1651))),AND(ISNUMBER(D1651),ISNUMBER(Y1651),Y1651&lt;=D1651)),"DATE CHECK — Review and Next Review must be dates, Next after Review",IF(AND(ISNUMBER(AC1651),ISNUMBER(AD1651),AD1651&gt;AC1651),"SAMPLE EXCEEDS POPULATION",IF(AND(ISNUMBER(AD1651),ISNUMBER(AK1651),AD1651&lt;AK1651),"SAMPLE BELOW TIER MINIMUM",IF(AND(AI1651&lt;&gt;"",ISNUMBER(Y1651),AO1651=""),"REVIEW TYPE REQUIRED: operational, performance or formal (§6.4.4)",IF(AND(ISNUMBER(D1651),ISNUMBER(Y1651),AI1651&lt;&gt;"",Y1651-D1651&gt;IF(AI1651="Critical",31,IF(AI1651="High",IF(OR(AO1651="Operational monitoring",AO1651="Performance review"),31,92),IF(AI1651="Medium",IF(AO1651="Operational monitoring",31,IF(AO1651="Performance review",92,366)),366)))),"NEXT REVIEW EXCEEDS TIER CADENCE",IF(OR(AP1651="",AP1651="Action-capable: raise not yet set"),"AGENTIC CADENCE RAISE NOT SET (§6.4.4; size to be set by the Council)",IF(AND(Z1651="Closed",OR(D1651="",E1651="",G1651="",H1651="",I1651="",X1651="",Y1651="",AA1651="",AB1651="",NOT(ISNUMBER(AC1651)),NOT(ISNUMBER(AD1651)),AC1651&lt;1,AD1651&lt;1,AE1651="",AG1651="",AI1651="")),"CLOSURE EVIDENCE MISSING",IF(Z1651="Closed","Closure ready for independent review","Open / review")))))))))))))))))</f>
        <v/>
      </c>
      <c r="AI1651" s="0" t="n"/>
      <c r="AJ1651" s="0">
        <f>IF(AI1651="","",IF(AO1651="Operational monitoring",IF(AI1651="Low","Routine operational monitoring by the Service Owner",IF(AI1651="Medium","Monthly","Continuous (logged at least monthly)")),IF(AO1651="Performance review",IF(AI1651="Critical","At least monthly",IF(AI1651="High","Monthly",IF(AI1651="Medium","Quarterly","Annual"))),IF(AI1651="Critical","Continuous monitoring; formal review at least monthly",IF(AI1651="High","Quarterly","Annual")))))</f>
        <v/>
      </c>
      <c r="AK1651" s="0">
        <f>IF(OR(AI1651="",NOT(ISNUMBER(AC1651))),"",IF(OR(AI1651="Critical",AI1651="High"),MIN(AC1651,MAX(30,ROUNDUP(0.05*AC1651,0))),IF(AI1651="Medium",MIN(AC1651,20),MIN(AC1651,10))))</f>
        <v/>
      </c>
      <c r="AL1651" s="0" t="n"/>
      <c r="AM1651" s="0" t="n"/>
      <c r="AN1651" s="0" t="n"/>
      <c r="AO1651" s="0" t="n"/>
      <c r="AP1651" s="0" t="n"/>
    </row>
    <row r="1652">
      <c r="A1652" s="49" t="n"/>
      <c r="B1652" s="50" t="n"/>
      <c r="C1652" s="50" t="n"/>
      <c r="D1652" s="51" t="n"/>
      <c r="E1652" s="50" t="n"/>
      <c r="F1652" s="50" t="n"/>
      <c r="G1652" s="50" t="n"/>
      <c r="H1652" s="50" t="n"/>
      <c r="I1652" s="50" t="n"/>
      <c r="J1652" s="50" t="n"/>
      <c r="K1652" s="50" t="n"/>
      <c r="L1652" s="50" t="n"/>
      <c r="M1652" s="50" t="n"/>
      <c r="N1652" s="50" t="n"/>
      <c r="O1652" s="51" t="n"/>
      <c r="P1652" s="50" t="n"/>
      <c r="Q1652" s="50" t="n"/>
      <c r="R1652" s="50" t="n"/>
      <c r="S1652" s="50" t="n"/>
      <c r="T1652" s="50" t="n"/>
      <c r="U1652" s="50" t="n"/>
      <c r="V1652" s="50" t="n"/>
      <c r="W1652" s="50" t="n"/>
      <c r="X1652" s="50" t="n"/>
      <c r="Y1652" s="51" t="n"/>
      <c r="Z1652" s="52" t="n"/>
      <c r="AA1652" s="50" t="n"/>
      <c r="AB1652" s="50" t="n"/>
      <c r="AC1652" s="61" t="n"/>
      <c r="AD1652" s="61" t="n"/>
      <c r="AE1652" s="50" t="n"/>
      <c r="AF1652" s="0" t="n"/>
      <c r="AG1652" s="0" t="n"/>
      <c r="AH1652" s="85">
        <f>IF(COUNTA(A1652:AG1652,AI1652,AL1652:AP1652)=0,"",IF(TRIM(A1652)="","AIR-ID REQUIRED",IF(OR(AND(K1652&lt;&gt;"",ISNA(MATCH(K1652,{"Yes","No","Unknown"},0))),AND(Q1652&lt;&gt;"",ISNA(MATCH(Q1652,{"Yes","No","Unknown"},0))),AND(R1652&lt;&gt;"",ISNA(MATCH(R1652,{"Yes","No","Unknown"},0))),AND(T1652&lt;&gt;"",ISNA(MATCH(T1652,{"Yes","No","Unknown"},0))),AND(J1652&lt;&gt;"",ISNA(MATCH(J1652,{"Improving","Stable","Deteriorating","New / Baseline","Not yet known"},0))),AND(Z1652&lt;&gt;"",ISNA(MATCH(Z1652,{"Open","Reviewed","Action Open","Escalated","Closed"},0))),AND(AG1652&lt;&gt;"",ISNA(MATCH(AG1652,{"UC-ID specific","Shared system baseline"},0))),AND(AI1652&lt;&gt;"",ISNA(MATCH(AI1652,{"Low","Medium","High","Critical"},0))),AND(AL1652&lt;&gt;"",COUNTIF(Lists!$A$3:$A$10,AL1652)=0),AND(AO1652&lt;&gt;"",ISNA(MATCH(AO1652,{"Operational monitoring","Performance review","Formal review"},0))),AND(AP1652&lt;&gt;"",ISNA(MATCH(AP1652,{"Raised per Monitoring and Review Plan","Not action-capable","Action-capable: raise not yet set"},0)))),"INVALID VALUE — use the dropdown list",IF(AND(AG1652="UC-ID specific",OR(AF1652="",AF1652="None")),"UC-ID REQUIRED",IF(OR(J1652="",K1652="",Q1652="",R1652="",T1652="",AL1652="",J1652="Not yet known",K1652="Unknown",Q1652="Unknown",R1652="Unknown",T1652="Unknown"),"UNKNOWN TO RESOLVE",IF(AND(K1652="Yes",OR(H1652="",I1652="",M1652="",N1652="",O1652="",P1652="",P1652="None",X1652="")),"BREACH ACTION INCOMPLETE",IF(AND(OR(K1652="Yes",Q1652="Yes"),AL1652="None"),"TRIGGER NOT RECORDED — select the E.4 trigger",IF(AND(OR(AND(AL1652&lt;&gt;"",AL1652&lt;&gt;"None"),R1652="Yes"),AM1652=""),"REASSESSMENT / CONSIDERATION REF REQUIRED",IF(AND(OR(R1652="Yes",T1652="Yes"),U1652=""),"GATE LOG EVENT ID REQUIRED",IF(OR(AND(D1652&lt;&gt;"",NOT(ISNUMBER(D1652))),AND(Y1652&lt;&gt;"",NOT(ISNUMBER(Y1652))),AND(ISNUMBER(D1652),ISNUMBER(Y1652),Y1652&lt;=D1652)),"DATE CHECK — Review and Next Review must be dates, Next after Review",IF(AND(ISNUMBER(AC1652),ISNUMBER(AD1652),AD1652&gt;AC1652),"SAMPLE EXCEEDS POPULATION",IF(AND(ISNUMBER(AD1652),ISNUMBER(AK1652),AD1652&lt;AK1652),"SAMPLE BELOW TIER MINIMUM",IF(AND(AI1652&lt;&gt;"",ISNUMBER(Y1652),AO1652=""),"REVIEW TYPE REQUIRED: operational, performance or formal (§6.4.4)",IF(AND(ISNUMBER(D1652),ISNUMBER(Y1652),AI1652&lt;&gt;"",Y1652-D1652&gt;IF(AI1652="Critical",31,IF(AI1652="High",IF(OR(AO1652="Operational monitoring",AO1652="Performance review"),31,92),IF(AI1652="Medium",IF(AO1652="Operational monitoring",31,IF(AO1652="Performance review",92,366)),366)))),"NEXT REVIEW EXCEEDS TIER CADENCE",IF(OR(AP1652="",AP1652="Action-capable: raise not yet set"),"AGENTIC CADENCE RAISE NOT SET (§6.4.4; size to be set by the Council)",IF(AND(Z1652="Closed",OR(D1652="",E1652="",G1652="",H1652="",I1652="",X1652="",Y1652="",AA1652="",AB1652="",NOT(ISNUMBER(AC1652)),NOT(ISNUMBER(AD1652)),AC1652&lt;1,AD1652&lt;1,AE1652="",AG1652="",AI1652="")),"CLOSURE EVIDENCE MISSING",IF(Z1652="Closed","Closure ready for independent review","Open / review")))))))))))))))))</f>
        <v/>
      </c>
      <c r="AI1652" s="0" t="n"/>
      <c r="AJ1652" s="0">
        <f>IF(AI1652="","",IF(AO1652="Operational monitoring",IF(AI1652="Low","Routine operational monitoring by the Service Owner",IF(AI1652="Medium","Monthly","Continuous (logged at least monthly)")),IF(AO1652="Performance review",IF(AI1652="Critical","At least monthly",IF(AI1652="High","Monthly",IF(AI1652="Medium","Quarterly","Annual"))),IF(AI1652="Critical","Continuous monitoring; formal review at least monthly",IF(AI1652="High","Quarterly","Annual")))))</f>
        <v/>
      </c>
      <c r="AK1652" s="0">
        <f>IF(OR(AI1652="",NOT(ISNUMBER(AC1652))),"",IF(OR(AI1652="Critical",AI1652="High"),MIN(AC1652,MAX(30,ROUNDUP(0.05*AC1652,0))),IF(AI1652="Medium",MIN(AC1652,20),MIN(AC1652,10))))</f>
        <v/>
      </c>
      <c r="AL1652" s="0" t="n"/>
      <c r="AM1652" s="0" t="n"/>
      <c r="AN1652" s="0" t="n"/>
      <c r="AO1652" s="0" t="n"/>
      <c r="AP1652" s="0" t="n"/>
    </row>
    <row r="1653">
      <c r="A1653" s="49" t="n"/>
      <c r="B1653" s="50" t="n"/>
      <c r="C1653" s="50" t="n"/>
      <c r="D1653" s="51" t="n"/>
      <c r="E1653" s="50" t="n"/>
      <c r="F1653" s="50" t="n"/>
      <c r="G1653" s="50" t="n"/>
      <c r="H1653" s="50" t="n"/>
      <c r="I1653" s="50" t="n"/>
      <c r="J1653" s="50" t="n"/>
      <c r="K1653" s="50" t="n"/>
      <c r="L1653" s="50" t="n"/>
      <c r="M1653" s="50" t="n"/>
      <c r="N1653" s="50" t="n"/>
      <c r="O1653" s="51" t="n"/>
      <c r="P1653" s="50" t="n"/>
      <c r="Q1653" s="50" t="n"/>
      <c r="R1653" s="50" t="n"/>
      <c r="S1653" s="50" t="n"/>
      <c r="T1653" s="50" t="n"/>
      <c r="U1653" s="50" t="n"/>
      <c r="V1653" s="50" t="n"/>
      <c r="W1653" s="50" t="n"/>
      <c r="X1653" s="50" t="n"/>
      <c r="Y1653" s="51" t="n"/>
      <c r="Z1653" s="52" t="n"/>
      <c r="AA1653" s="50" t="n"/>
      <c r="AB1653" s="50" t="n"/>
      <c r="AC1653" s="61" t="n"/>
      <c r="AD1653" s="61" t="n"/>
      <c r="AE1653" s="50" t="n"/>
      <c r="AF1653" s="0" t="n"/>
      <c r="AG1653" s="0" t="n"/>
      <c r="AH1653" s="85">
        <f>IF(COUNTA(A1653:AG1653,AI1653,AL1653:AP1653)=0,"",IF(TRIM(A1653)="","AIR-ID REQUIRED",IF(OR(AND(K1653&lt;&gt;"",ISNA(MATCH(K1653,{"Yes","No","Unknown"},0))),AND(Q1653&lt;&gt;"",ISNA(MATCH(Q1653,{"Yes","No","Unknown"},0))),AND(R1653&lt;&gt;"",ISNA(MATCH(R1653,{"Yes","No","Unknown"},0))),AND(T1653&lt;&gt;"",ISNA(MATCH(T1653,{"Yes","No","Unknown"},0))),AND(J1653&lt;&gt;"",ISNA(MATCH(J1653,{"Improving","Stable","Deteriorating","New / Baseline","Not yet known"},0))),AND(Z1653&lt;&gt;"",ISNA(MATCH(Z1653,{"Open","Reviewed","Action Open","Escalated","Closed"},0))),AND(AG1653&lt;&gt;"",ISNA(MATCH(AG1653,{"UC-ID specific","Shared system baseline"},0))),AND(AI1653&lt;&gt;"",ISNA(MATCH(AI1653,{"Low","Medium","High","Critical"},0))),AND(AL1653&lt;&gt;"",COUNTIF(Lists!$A$3:$A$10,AL1653)=0),AND(AO1653&lt;&gt;"",ISNA(MATCH(AO1653,{"Operational monitoring","Performance review","Formal review"},0))),AND(AP1653&lt;&gt;"",ISNA(MATCH(AP1653,{"Raised per Monitoring and Review Plan","Not action-capable","Action-capable: raise not yet set"},0)))),"INVALID VALUE — use the dropdown list",IF(AND(AG1653="UC-ID specific",OR(AF1653="",AF1653="None")),"UC-ID REQUIRED",IF(OR(J1653="",K1653="",Q1653="",R1653="",T1653="",AL1653="",J1653="Not yet known",K1653="Unknown",Q1653="Unknown",R1653="Unknown",T1653="Unknown"),"UNKNOWN TO RESOLVE",IF(AND(K1653="Yes",OR(H1653="",I1653="",M1653="",N1653="",O1653="",P1653="",P1653="None",X1653="")),"BREACH ACTION INCOMPLETE",IF(AND(OR(K1653="Yes",Q1653="Yes"),AL1653="None"),"TRIGGER NOT RECORDED — select the E.4 trigger",IF(AND(OR(AND(AL1653&lt;&gt;"",AL1653&lt;&gt;"None"),R1653="Yes"),AM1653=""),"REASSESSMENT / CONSIDERATION REF REQUIRED",IF(AND(OR(R1653="Yes",T1653="Yes"),U1653=""),"GATE LOG EVENT ID REQUIRED",IF(OR(AND(D1653&lt;&gt;"",NOT(ISNUMBER(D1653))),AND(Y1653&lt;&gt;"",NOT(ISNUMBER(Y1653))),AND(ISNUMBER(D1653),ISNUMBER(Y1653),Y1653&lt;=D1653)),"DATE CHECK — Review and Next Review must be dates, Next after Review",IF(AND(ISNUMBER(AC1653),ISNUMBER(AD1653),AD1653&gt;AC1653),"SAMPLE EXCEEDS POPULATION",IF(AND(ISNUMBER(AD1653),ISNUMBER(AK1653),AD1653&lt;AK1653),"SAMPLE BELOW TIER MINIMUM",IF(AND(AI1653&lt;&gt;"",ISNUMBER(Y1653),AO1653=""),"REVIEW TYPE REQUIRED: operational, performance or formal (§6.4.4)",IF(AND(ISNUMBER(D1653),ISNUMBER(Y1653),AI1653&lt;&gt;"",Y1653-D1653&gt;IF(AI1653="Critical",31,IF(AI1653="High",IF(OR(AO1653="Operational monitoring",AO1653="Performance review"),31,92),IF(AI1653="Medium",IF(AO1653="Operational monitoring",31,IF(AO1653="Performance review",92,366)),366)))),"NEXT REVIEW EXCEEDS TIER CADENCE",IF(OR(AP1653="",AP1653="Action-capable: raise not yet set"),"AGENTIC CADENCE RAISE NOT SET (§6.4.4; size to be set by the Council)",IF(AND(Z1653="Closed",OR(D1653="",E1653="",G1653="",H1653="",I1653="",X1653="",Y1653="",AA1653="",AB1653="",NOT(ISNUMBER(AC1653)),NOT(ISNUMBER(AD1653)),AC1653&lt;1,AD1653&lt;1,AE1653="",AG1653="",AI1653="")),"CLOSURE EVIDENCE MISSING",IF(Z1653="Closed","Closure ready for independent review","Open / review")))))))))))))))))</f>
        <v/>
      </c>
      <c r="AI1653" s="0" t="n"/>
      <c r="AJ1653" s="0">
        <f>IF(AI1653="","",IF(AO1653="Operational monitoring",IF(AI1653="Low","Routine operational monitoring by the Service Owner",IF(AI1653="Medium","Monthly","Continuous (logged at least monthly)")),IF(AO1653="Performance review",IF(AI1653="Critical","At least monthly",IF(AI1653="High","Monthly",IF(AI1653="Medium","Quarterly","Annual"))),IF(AI1653="Critical","Continuous monitoring; formal review at least monthly",IF(AI1653="High","Quarterly","Annual")))))</f>
        <v/>
      </c>
      <c r="AK1653" s="0">
        <f>IF(OR(AI1653="",NOT(ISNUMBER(AC1653))),"",IF(OR(AI1653="Critical",AI1653="High"),MIN(AC1653,MAX(30,ROUNDUP(0.05*AC1653,0))),IF(AI1653="Medium",MIN(AC1653,20),MIN(AC1653,10))))</f>
        <v/>
      </c>
      <c r="AL1653" s="0" t="n"/>
      <c r="AM1653" s="0" t="n"/>
      <c r="AN1653" s="0" t="n"/>
      <c r="AO1653" s="0" t="n"/>
      <c r="AP1653" s="0" t="n"/>
    </row>
    <row r="1654">
      <c r="A1654" s="49" t="n"/>
      <c r="B1654" s="50" t="n"/>
      <c r="C1654" s="50" t="n"/>
      <c r="D1654" s="51" t="n"/>
      <c r="E1654" s="50" t="n"/>
      <c r="F1654" s="50" t="n"/>
      <c r="G1654" s="50" t="n"/>
      <c r="H1654" s="50" t="n"/>
      <c r="I1654" s="50" t="n"/>
      <c r="J1654" s="50" t="n"/>
      <c r="K1654" s="50" t="n"/>
      <c r="L1654" s="50" t="n"/>
      <c r="M1654" s="50" t="n"/>
      <c r="N1654" s="50" t="n"/>
      <c r="O1654" s="51" t="n"/>
      <c r="P1654" s="50" t="n"/>
      <c r="Q1654" s="50" t="n"/>
      <c r="R1654" s="50" t="n"/>
      <c r="S1654" s="50" t="n"/>
      <c r="T1654" s="50" t="n"/>
      <c r="U1654" s="50" t="n"/>
      <c r="V1654" s="50" t="n"/>
      <c r="W1654" s="50" t="n"/>
      <c r="X1654" s="50" t="n"/>
      <c r="Y1654" s="51" t="n"/>
      <c r="Z1654" s="52" t="n"/>
      <c r="AA1654" s="50" t="n"/>
      <c r="AB1654" s="50" t="n"/>
      <c r="AC1654" s="61" t="n"/>
      <c r="AD1654" s="61" t="n"/>
      <c r="AE1654" s="50" t="n"/>
      <c r="AF1654" s="0" t="n"/>
      <c r="AG1654" s="0" t="n"/>
      <c r="AH1654" s="85">
        <f>IF(COUNTA(A1654:AG1654,AI1654,AL1654:AP1654)=0,"",IF(TRIM(A1654)="","AIR-ID REQUIRED",IF(OR(AND(K1654&lt;&gt;"",ISNA(MATCH(K1654,{"Yes","No","Unknown"},0))),AND(Q1654&lt;&gt;"",ISNA(MATCH(Q1654,{"Yes","No","Unknown"},0))),AND(R1654&lt;&gt;"",ISNA(MATCH(R1654,{"Yes","No","Unknown"},0))),AND(T1654&lt;&gt;"",ISNA(MATCH(T1654,{"Yes","No","Unknown"},0))),AND(J1654&lt;&gt;"",ISNA(MATCH(J1654,{"Improving","Stable","Deteriorating","New / Baseline","Not yet known"},0))),AND(Z1654&lt;&gt;"",ISNA(MATCH(Z1654,{"Open","Reviewed","Action Open","Escalated","Closed"},0))),AND(AG1654&lt;&gt;"",ISNA(MATCH(AG1654,{"UC-ID specific","Shared system baseline"},0))),AND(AI1654&lt;&gt;"",ISNA(MATCH(AI1654,{"Low","Medium","High","Critical"},0))),AND(AL1654&lt;&gt;"",COUNTIF(Lists!$A$3:$A$10,AL1654)=0),AND(AO1654&lt;&gt;"",ISNA(MATCH(AO1654,{"Operational monitoring","Performance review","Formal review"},0))),AND(AP1654&lt;&gt;"",ISNA(MATCH(AP1654,{"Raised per Monitoring and Review Plan","Not action-capable","Action-capable: raise not yet set"},0)))),"INVALID VALUE — use the dropdown list",IF(AND(AG1654="UC-ID specific",OR(AF1654="",AF1654="None")),"UC-ID REQUIRED",IF(OR(J1654="",K1654="",Q1654="",R1654="",T1654="",AL1654="",J1654="Not yet known",K1654="Unknown",Q1654="Unknown",R1654="Unknown",T1654="Unknown"),"UNKNOWN TO RESOLVE",IF(AND(K1654="Yes",OR(H1654="",I1654="",M1654="",N1654="",O1654="",P1654="",P1654="None",X1654="")),"BREACH ACTION INCOMPLETE",IF(AND(OR(K1654="Yes",Q1654="Yes"),AL1654="None"),"TRIGGER NOT RECORDED — select the E.4 trigger",IF(AND(OR(AND(AL1654&lt;&gt;"",AL1654&lt;&gt;"None"),R1654="Yes"),AM1654=""),"REASSESSMENT / CONSIDERATION REF REQUIRED",IF(AND(OR(R1654="Yes",T1654="Yes"),U1654=""),"GATE LOG EVENT ID REQUIRED",IF(OR(AND(D1654&lt;&gt;"",NOT(ISNUMBER(D1654))),AND(Y1654&lt;&gt;"",NOT(ISNUMBER(Y1654))),AND(ISNUMBER(D1654),ISNUMBER(Y1654),Y1654&lt;=D1654)),"DATE CHECK — Review and Next Review must be dates, Next after Review",IF(AND(ISNUMBER(AC1654),ISNUMBER(AD1654),AD1654&gt;AC1654),"SAMPLE EXCEEDS POPULATION",IF(AND(ISNUMBER(AD1654),ISNUMBER(AK1654),AD1654&lt;AK1654),"SAMPLE BELOW TIER MINIMUM",IF(AND(AI1654&lt;&gt;"",ISNUMBER(Y1654),AO1654=""),"REVIEW TYPE REQUIRED: operational, performance or formal (§6.4.4)",IF(AND(ISNUMBER(D1654),ISNUMBER(Y1654),AI1654&lt;&gt;"",Y1654-D1654&gt;IF(AI1654="Critical",31,IF(AI1654="High",IF(OR(AO1654="Operational monitoring",AO1654="Performance review"),31,92),IF(AI1654="Medium",IF(AO1654="Operational monitoring",31,IF(AO1654="Performance review",92,366)),366)))),"NEXT REVIEW EXCEEDS TIER CADENCE",IF(OR(AP1654="",AP1654="Action-capable: raise not yet set"),"AGENTIC CADENCE RAISE NOT SET (§6.4.4; size to be set by the Council)",IF(AND(Z1654="Closed",OR(D1654="",E1654="",G1654="",H1654="",I1654="",X1654="",Y1654="",AA1654="",AB1654="",NOT(ISNUMBER(AC1654)),NOT(ISNUMBER(AD1654)),AC1654&lt;1,AD1654&lt;1,AE1654="",AG1654="",AI1654="")),"CLOSURE EVIDENCE MISSING",IF(Z1654="Closed","Closure ready for independent review","Open / review")))))))))))))))))</f>
        <v/>
      </c>
      <c r="AI1654" s="0" t="n"/>
      <c r="AJ1654" s="0">
        <f>IF(AI1654="","",IF(AO1654="Operational monitoring",IF(AI1654="Low","Routine operational monitoring by the Service Owner",IF(AI1654="Medium","Monthly","Continuous (logged at least monthly)")),IF(AO1654="Performance review",IF(AI1654="Critical","At least monthly",IF(AI1654="High","Monthly",IF(AI1654="Medium","Quarterly","Annual"))),IF(AI1654="Critical","Continuous monitoring; formal review at least monthly",IF(AI1654="High","Quarterly","Annual")))))</f>
        <v/>
      </c>
      <c r="AK1654" s="0">
        <f>IF(OR(AI1654="",NOT(ISNUMBER(AC1654))),"",IF(OR(AI1654="Critical",AI1654="High"),MIN(AC1654,MAX(30,ROUNDUP(0.05*AC1654,0))),IF(AI1654="Medium",MIN(AC1654,20),MIN(AC1654,10))))</f>
        <v/>
      </c>
      <c r="AL1654" s="0" t="n"/>
      <c r="AM1654" s="0" t="n"/>
      <c r="AN1654" s="0" t="n"/>
      <c r="AO1654" s="0" t="n"/>
      <c r="AP1654" s="0" t="n"/>
    </row>
    <row r="1655">
      <c r="A1655" s="49" t="n"/>
      <c r="B1655" s="50" t="n"/>
      <c r="C1655" s="50" t="n"/>
      <c r="D1655" s="51" t="n"/>
      <c r="E1655" s="50" t="n"/>
      <c r="F1655" s="50" t="n"/>
      <c r="G1655" s="50" t="n"/>
      <c r="H1655" s="50" t="n"/>
      <c r="I1655" s="50" t="n"/>
      <c r="J1655" s="50" t="n"/>
      <c r="K1655" s="50" t="n"/>
      <c r="L1655" s="50" t="n"/>
      <c r="M1655" s="50" t="n"/>
      <c r="N1655" s="50" t="n"/>
      <c r="O1655" s="51" t="n"/>
      <c r="P1655" s="50" t="n"/>
      <c r="Q1655" s="50" t="n"/>
      <c r="R1655" s="50" t="n"/>
      <c r="S1655" s="50" t="n"/>
      <c r="T1655" s="50" t="n"/>
      <c r="U1655" s="50" t="n"/>
      <c r="V1655" s="50" t="n"/>
      <c r="W1655" s="50" t="n"/>
      <c r="X1655" s="50" t="n"/>
      <c r="Y1655" s="51" t="n"/>
      <c r="Z1655" s="52" t="n"/>
      <c r="AA1655" s="50" t="n"/>
      <c r="AB1655" s="50" t="n"/>
      <c r="AC1655" s="61" t="n"/>
      <c r="AD1655" s="61" t="n"/>
      <c r="AE1655" s="50" t="n"/>
      <c r="AF1655" s="0" t="n"/>
      <c r="AG1655" s="0" t="n"/>
      <c r="AH1655" s="85">
        <f>IF(COUNTA(A1655:AG1655,AI1655,AL1655:AP1655)=0,"",IF(TRIM(A1655)="","AIR-ID REQUIRED",IF(OR(AND(K1655&lt;&gt;"",ISNA(MATCH(K1655,{"Yes","No","Unknown"},0))),AND(Q1655&lt;&gt;"",ISNA(MATCH(Q1655,{"Yes","No","Unknown"},0))),AND(R1655&lt;&gt;"",ISNA(MATCH(R1655,{"Yes","No","Unknown"},0))),AND(T1655&lt;&gt;"",ISNA(MATCH(T1655,{"Yes","No","Unknown"},0))),AND(J1655&lt;&gt;"",ISNA(MATCH(J1655,{"Improving","Stable","Deteriorating","New / Baseline","Not yet known"},0))),AND(Z1655&lt;&gt;"",ISNA(MATCH(Z1655,{"Open","Reviewed","Action Open","Escalated","Closed"},0))),AND(AG1655&lt;&gt;"",ISNA(MATCH(AG1655,{"UC-ID specific","Shared system baseline"},0))),AND(AI1655&lt;&gt;"",ISNA(MATCH(AI1655,{"Low","Medium","High","Critical"},0))),AND(AL1655&lt;&gt;"",COUNTIF(Lists!$A$3:$A$10,AL1655)=0),AND(AO1655&lt;&gt;"",ISNA(MATCH(AO1655,{"Operational monitoring","Performance review","Formal review"},0))),AND(AP1655&lt;&gt;"",ISNA(MATCH(AP1655,{"Raised per Monitoring and Review Plan","Not action-capable","Action-capable: raise not yet set"},0)))),"INVALID VALUE — use the dropdown list",IF(AND(AG1655="UC-ID specific",OR(AF1655="",AF1655="None")),"UC-ID REQUIRED",IF(OR(J1655="",K1655="",Q1655="",R1655="",T1655="",AL1655="",J1655="Not yet known",K1655="Unknown",Q1655="Unknown",R1655="Unknown",T1655="Unknown"),"UNKNOWN TO RESOLVE",IF(AND(K1655="Yes",OR(H1655="",I1655="",M1655="",N1655="",O1655="",P1655="",P1655="None",X1655="")),"BREACH ACTION INCOMPLETE",IF(AND(OR(K1655="Yes",Q1655="Yes"),AL1655="None"),"TRIGGER NOT RECORDED — select the E.4 trigger",IF(AND(OR(AND(AL1655&lt;&gt;"",AL1655&lt;&gt;"None"),R1655="Yes"),AM1655=""),"REASSESSMENT / CONSIDERATION REF REQUIRED",IF(AND(OR(R1655="Yes",T1655="Yes"),U1655=""),"GATE LOG EVENT ID REQUIRED",IF(OR(AND(D1655&lt;&gt;"",NOT(ISNUMBER(D1655))),AND(Y1655&lt;&gt;"",NOT(ISNUMBER(Y1655))),AND(ISNUMBER(D1655),ISNUMBER(Y1655),Y1655&lt;=D1655)),"DATE CHECK — Review and Next Review must be dates, Next after Review",IF(AND(ISNUMBER(AC1655),ISNUMBER(AD1655),AD1655&gt;AC1655),"SAMPLE EXCEEDS POPULATION",IF(AND(ISNUMBER(AD1655),ISNUMBER(AK1655),AD1655&lt;AK1655),"SAMPLE BELOW TIER MINIMUM",IF(AND(AI1655&lt;&gt;"",ISNUMBER(Y1655),AO1655=""),"REVIEW TYPE REQUIRED: operational, performance or formal (§6.4.4)",IF(AND(ISNUMBER(D1655),ISNUMBER(Y1655),AI1655&lt;&gt;"",Y1655-D1655&gt;IF(AI1655="Critical",31,IF(AI1655="High",IF(OR(AO1655="Operational monitoring",AO1655="Performance review"),31,92),IF(AI1655="Medium",IF(AO1655="Operational monitoring",31,IF(AO1655="Performance review",92,366)),366)))),"NEXT REVIEW EXCEEDS TIER CADENCE",IF(OR(AP1655="",AP1655="Action-capable: raise not yet set"),"AGENTIC CADENCE RAISE NOT SET (§6.4.4; size to be set by the Council)",IF(AND(Z1655="Closed",OR(D1655="",E1655="",G1655="",H1655="",I1655="",X1655="",Y1655="",AA1655="",AB1655="",NOT(ISNUMBER(AC1655)),NOT(ISNUMBER(AD1655)),AC1655&lt;1,AD1655&lt;1,AE1655="",AG1655="",AI1655="")),"CLOSURE EVIDENCE MISSING",IF(Z1655="Closed","Closure ready for independent review","Open / review")))))))))))))))))</f>
        <v/>
      </c>
      <c r="AI1655" s="0" t="n"/>
      <c r="AJ1655" s="0">
        <f>IF(AI1655="","",IF(AO1655="Operational monitoring",IF(AI1655="Low","Routine operational monitoring by the Service Owner",IF(AI1655="Medium","Monthly","Continuous (logged at least monthly)")),IF(AO1655="Performance review",IF(AI1655="Critical","At least monthly",IF(AI1655="High","Monthly",IF(AI1655="Medium","Quarterly","Annual"))),IF(AI1655="Critical","Continuous monitoring; formal review at least monthly",IF(AI1655="High","Quarterly","Annual")))))</f>
        <v/>
      </c>
      <c r="AK1655" s="0">
        <f>IF(OR(AI1655="",NOT(ISNUMBER(AC1655))),"",IF(OR(AI1655="Critical",AI1655="High"),MIN(AC1655,MAX(30,ROUNDUP(0.05*AC1655,0))),IF(AI1655="Medium",MIN(AC1655,20),MIN(AC1655,10))))</f>
        <v/>
      </c>
      <c r="AL1655" s="0" t="n"/>
      <c r="AM1655" s="0" t="n"/>
      <c r="AN1655" s="0" t="n"/>
      <c r="AO1655" s="0" t="n"/>
      <c r="AP1655" s="0" t="n"/>
    </row>
    <row r="1656">
      <c r="A1656" s="49" t="n"/>
      <c r="B1656" s="50" t="n"/>
      <c r="C1656" s="50" t="n"/>
      <c r="D1656" s="51" t="n"/>
      <c r="E1656" s="50" t="n"/>
      <c r="F1656" s="50" t="n"/>
      <c r="G1656" s="50" t="n"/>
      <c r="H1656" s="50" t="n"/>
      <c r="I1656" s="50" t="n"/>
      <c r="J1656" s="50" t="n"/>
      <c r="K1656" s="50" t="n"/>
      <c r="L1656" s="50" t="n"/>
      <c r="M1656" s="50" t="n"/>
      <c r="N1656" s="50" t="n"/>
      <c r="O1656" s="51" t="n"/>
      <c r="P1656" s="50" t="n"/>
      <c r="Q1656" s="50" t="n"/>
      <c r="R1656" s="50" t="n"/>
      <c r="S1656" s="50" t="n"/>
      <c r="T1656" s="50" t="n"/>
      <c r="U1656" s="50" t="n"/>
      <c r="V1656" s="50" t="n"/>
      <c r="W1656" s="50" t="n"/>
      <c r="X1656" s="50" t="n"/>
      <c r="Y1656" s="51" t="n"/>
      <c r="Z1656" s="52" t="n"/>
      <c r="AA1656" s="50" t="n"/>
      <c r="AB1656" s="50" t="n"/>
      <c r="AC1656" s="61" t="n"/>
      <c r="AD1656" s="61" t="n"/>
      <c r="AE1656" s="50" t="n"/>
      <c r="AF1656" s="0" t="n"/>
      <c r="AG1656" s="0" t="n"/>
      <c r="AH1656" s="85">
        <f>IF(COUNTA(A1656:AG1656,AI1656,AL1656:AP1656)=0,"",IF(TRIM(A1656)="","AIR-ID REQUIRED",IF(OR(AND(K1656&lt;&gt;"",ISNA(MATCH(K1656,{"Yes","No","Unknown"},0))),AND(Q1656&lt;&gt;"",ISNA(MATCH(Q1656,{"Yes","No","Unknown"},0))),AND(R1656&lt;&gt;"",ISNA(MATCH(R1656,{"Yes","No","Unknown"},0))),AND(T1656&lt;&gt;"",ISNA(MATCH(T1656,{"Yes","No","Unknown"},0))),AND(J1656&lt;&gt;"",ISNA(MATCH(J1656,{"Improving","Stable","Deteriorating","New / Baseline","Not yet known"},0))),AND(Z1656&lt;&gt;"",ISNA(MATCH(Z1656,{"Open","Reviewed","Action Open","Escalated","Closed"},0))),AND(AG1656&lt;&gt;"",ISNA(MATCH(AG1656,{"UC-ID specific","Shared system baseline"},0))),AND(AI1656&lt;&gt;"",ISNA(MATCH(AI1656,{"Low","Medium","High","Critical"},0))),AND(AL1656&lt;&gt;"",COUNTIF(Lists!$A$3:$A$10,AL1656)=0),AND(AO1656&lt;&gt;"",ISNA(MATCH(AO1656,{"Operational monitoring","Performance review","Formal review"},0))),AND(AP1656&lt;&gt;"",ISNA(MATCH(AP1656,{"Raised per Monitoring and Review Plan","Not action-capable","Action-capable: raise not yet set"},0)))),"INVALID VALUE — use the dropdown list",IF(AND(AG1656="UC-ID specific",OR(AF1656="",AF1656="None")),"UC-ID REQUIRED",IF(OR(J1656="",K1656="",Q1656="",R1656="",T1656="",AL1656="",J1656="Not yet known",K1656="Unknown",Q1656="Unknown",R1656="Unknown",T1656="Unknown"),"UNKNOWN TO RESOLVE",IF(AND(K1656="Yes",OR(H1656="",I1656="",M1656="",N1656="",O1656="",P1656="",P1656="None",X1656="")),"BREACH ACTION INCOMPLETE",IF(AND(OR(K1656="Yes",Q1656="Yes"),AL1656="None"),"TRIGGER NOT RECORDED — select the E.4 trigger",IF(AND(OR(AND(AL1656&lt;&gt;"",AL1656&lt;&gt;"None"),R1656="Yes"),AM1656=""),"REASSESSMENT / CONSIDERATION REF REQUIRED",IF(AND(OR(R1656="Yes",T1656="Yes"),U1656=""),"GATE LOG EVENT ID REQUIRED",IF(OR(AND(D1656&lt;&gt;"",NOT(ISNUMBER(D1656))),AND(Y1656&lt;&gt;"",NOT(ISNUMBER(Y1656))),AND(ISNUMBER(D1656),ISNUMBER(Y1656),Y1656&lt;=D1656)),"DATE CHECK — Review and Next Review must be dates, Next after Review",IF(AND(ISNUMBER(AC1656),ISNUMBER(AD1656),AD1656&gt;AC1656),"SAMPLE EXCEEDS POPULATION",IF(AND(ISNUMBER(AD1656),ISNUMBER(AK1656),AD1656&lt;AK1656),"SAMPLE BELOW TIER MINIMUM",IF(AND(AI1656&lt;&gt;"",ISNUMBER(Y1656),AO1656=""),"REVIEW TYPE REQUIRED: operational, performance or formal (§6.4.4)",IF(AND(ISNUMBER(D1656),ISNUMBER(Y1656),AI1656&lt;&gt;"",Y1656-D1656&gt;IF(AI1656="Critical",31,IF(AI1656="High",IF(OR(AO1656="Operational monitoring",AO1656="Performance review"),31,92),IF(AI1656="Medium",IF(AO1656="Operational monitoring",31,IF(AO1656="Performance review",92,366)),366)))),"NEXT REVIEW EXCEEDS TIER CADENCE",IF(OR(AP1656="",AP1656="Action-capable: raise not yet set"),"AGENTIC CADENCE RAISE NOT SET (§6.4.4; size to be set by the Council)",IF(AND(Z1656="Closed",OR(D1656="",E1656="",G1656="",H1656="",I1656="",X1656="",Y1656="",AA1656="",AB1656="",NOT(ISNUMBER(AC1656)),NOT(ISNUMBER(AD1656)),AC1656&lt;1,AD1656&lt;1,AE1656="",AG1656="",AI1656="")),"CLOSURE EVIDENCE MISSING",IF(Z1656="Closed","Closure ready for independent review","Open / review")))))))))))))))))</f>
        <v/>
      </c>
      <c r="AI1656" s="0" t="n"/>
      <c r="AJ1656" s="0">
        <f>IF(AI1656="","",IF(AO1656="Operational monitoring",IF(AI1656="Low","Routine operational monitoring by the Service Owner",IF(AI1656="Medium","Monthly","Continuous (logged at least monthly)")),IF(AO1656="Performance review",IF(AI1656="Critical","At least monthly",IF(AI1656="High","Monthly",IF(AI1656="Medium","Quarterly","Annual"))),IF(AI1656="Critical","Continuous monitoring; formal review at least monthly",IF(AI1656="High","Quarterly","Annual")))))</f>
        <v/>
      </c>
      <c r="AK1656" s="0">
        <f>IF(OR(AI1656="",NOT(ISNUMBER(AC1656))),"",IF(OR(AI1656="Critical",AI1656="High"),MIN(AC1656,MAX(30,ROUNDUP(0.05*AC1656,0))),IF(AI1656="Medium",MIN(AC1656,20),MIN(AC1656,10))))</f>
        <v/>
      </c>
      <c r="AL1656" s="0" t="n"/>
      <c r="AM1656" s="0" t="n"/>
      <c r="AN1656" s="0" t="n"/>
      <c r="AO1656" s="0" t="n"/>
      <c r="AP1656" s="0" t="n"/>
    </row>
    <row r="1657">
      <c r="A1657" s="49" t="n"/>
      <c r="B1657" s="50" t="n"/>
      <c r="C1657" s="50" t="n"/>
      <c r="D1657" s="51" t="n"/>
      <c r="E1657" s="50" t="n"/>
      <c r="F1657" s="50" t="n"/>
      <c r="G1657" s="50" t="n"/>
      <c r="H1657" s="50" t="n"/>
      <c r="I1657" s="50" t="n"/>
      <c r="J1657" s="50" t="n"/>
      <c r="K1657" s="50" t="n"/>
      <c r="L1657" s="50" t="n"/>
      <c r="M1657" s="50" t="n"/>
      <c r="N1657" s="50" t="n"/>
      <c r="O1657" s="51" t="n"/>
      <c r="P1657" s="50" t="n"/>
      <c r="Q1657" s="50" t="n"/>
      <c r="R1657" s="50" t="n"/>
      <c r="S1657" s="50" t="n"/>
      <c r="T1657" s="50" t="n"/>
      <c r="U1657" s="50" t="n"/>
      <c r="V1657" s="50" t="n"/>
      <c r="W1657" s="50" t="n"/>
      <c r="X1657" s="50" t="n"/>
      <c r="Y1657" s="51" t="n"/>
      <c r="Z1657" s="52" t="n"/>
      <c r="AA1657" s="50" t="n"/>
      <c r="AB1657" s="50" t="n"/>
      <c r="AC1657" s="61" t="n"/>
      <c r="AD1657" s="61" t="n"/>
      <c r="AE1657" s="50" t="n"/>
      <c r="AF1657" s="0" t="n"/>
      <c r="AG1657" s="0" t="n"/>
      <c r="AH1657" s="85">
        <f>IF(COUNTA(A1657:AG1657,AI1657,AL1657:AP1657)=0,"",IF(TRIM(A1657)="","AIR-ID REQUIRED",IF(OR(AND(K1657&lt;&gt;"",ISNA(MATCH(K1657,{"Yes","No","Unknown"},0))),AND(Q1657&lt;&gt;"",ISNA(MATCH(Q1657,{"Yes","No","Unknown"},0))),AND(R1657&lt;&gt;"",ISNA(MATCH(R1657,{"Yes","No","Unknown"},0))),AND(T1657&lt;&gt;"",ISNA(MATCH(T1657,{"Yes","No","Unknown"},0))),AND(J1657&lt;&gt;"",ISNA(MATCH(J1657,{"Improving","Stable","Deteriorating","New / Baseline","Not yet known"},0))),AND(Z1657&lt;&gt;"",ISNA(MATCH(Z1657,{"Open","Reviewed","Action Open","Escalated","Closed"},0))),AND(AG1657&lt;&gt;"",ISNA(MATCH(AG1657,{"UC-ID specific","Shared system baseline"},0))),AND(AI1657&lt;&gt;"",ISNA(MATCH(AI1657,{"Low","Medium","High","Critical"},0))),AND(AL1657&lt;&gt;"",COUNTIF(Lists!$A$3:$A$10,AL1657)=0),AND(AO1657&lt;&gt;"",ISNA(MATCH(AO1657,{"Operational monitoring","Performance review","Formal review"},0))),AND(AP1657&lt;&gt;"",ISNA(MATCH(AP1657,{"Raised per Monitoring and Review Plan","Not action-capable","Action-capable: raise not yet set"},0)))),"INVALID VALUE — use the dropdown list",IF(AND(AG1657="UC-ID specific",OR(AF1657="",AF1657="None")),"UC-ID REQUIRED",IF(OR(J1657="",K1657="",Q1657="",R1657="",T1657="",AL1657="",J1657="Not yet known",K1657="Unknown",Q1657="Unknown",R1657="Unknown",T1657="Unknown"),"UNKNOWN TO RESOLVE",IF(AND(K1657="Yes",OR(H1657="",I1657="",M1657="",N1657="",O1657="",P1657="",P1657="None",X1657="")),"BREACH ACTION INCOMPLETE",IF(AND(OR(K1657="Yes",Q1657="Yes"),AL1657="None"),"TRIGGER NOT RECORDED — select the E.4 trigger",IF(AND(OR(AND(AL1657&lt;&gt;"",AL1657&lt;&gt;"None"),R1657="Yes"),AM1657=""),"REASSESSMENT / CONSIDERATION REF REQUIRED",IF(AND(OR(R1657="Yes",T1657="Yes"),U1657=""),"GATE LOG EVENT ID REQUIRED",IF(OR(AND(D1657&lt;&gt;"",NOT(ISNUMBER(D1657))),AND(Y1657&lt;&gt;"",NOT(ISNUMBER(Y1657))),AND(ISNUMBER(D1657),ISNUMBER(Y1657),Y1657&lt;=D1657)),"DATE CHECK — Review and Next Review must be dates, Next after Review",IF(AND(ISNUMBER(AC1657),ISNUMBER(AD1657),AD1657&gt;AC1657),"SAMPLE EXCEEDS POPULATION",IF(AND(ISNUMBER(AD1657),ISNUMBER(AK1657),AD1657&lt;AK1657),"SAMPLE BELOW TIER MINIMUM",IF(AND(AI1657&lt;&gt;"",ISNUMBER(Y1657),AO1657=""),"REVIEW TYPE REQUIRED: operational, performance or formal (§6.4.4)",IF(AND(ISNUMBER(D1657),ISNUMBER(Y1657),AI1657&lt;&gt;"",Y1657-D1657&gt;IF(AI1657="Critical",31,IF(AI1657="High",IF(OR(AO1657="Operational monitoring",AO1657="Performance review"),31,92),IF(AI1657="Medium",IF(AO1657="Operational monitoring",31,IF(AO1657="Performance review",92,366)),366)))),"NEXT REVIEW EXCEEDS TIER CADENCE",IF(OR(AP1657="",AP1657="Action-capable: raise not yet set"),"AGENTIC CADENCE RAISE NOT SET (§6.4.4; size to be set by the Council)",IF(AND(Z1657="Closed",OR(D1657="",E1657="",G1657="",H1657="",I1657="",X1657="",Y1657="",AA1657="",AB1657="",NOT(ISNUMBER(AC1657)),NOT(ISNUMBER(AD1657)),AC1657&lt;1,AD1657&lt;1,AE1657="",AG1657="",AI1657="")),"CLOSURE EVIDENCE MISSING",IF(Z1657="Closed","Closure ready for independent review","Open / review")))))))))))))))))</f>
        <v/>
      </c>
      <c r="AI1657" s="0" t="n"/>
      <c r="AJ1657" s="0">
        <f>IF(AI1657="","",IF(AO1657="Operational monitoring",IF(AI1657="Low","Routine operational monitoring by the Service Owner",IF(AI1657="Medium","Monthly","Continuous (logged at least monthly)")),IF(AO1657="Performance review",IF(AI1657="Critical","At least monthly",IF(AI1657="High","Monthly",IF(AI1657="Medium","Quarterly","Annual"))),IF(AI1657="Critical","Continuous monitoring; formal review at least monthly",IF(AI1657="High","Quarterly","Annual")))))</f>
        <v/>
      </c>
      <c r="AK1657" s="0">
        <f>IF(OR(AI1657="",NOT(ISNUMBER(AC1657))),"",IF(OR(AI1657="Critical",AI1657="High"),MIN(AC1657,MAX(30,ROUNDUP(0.05*AC1657,0))),IF(AI1657="Medium",MIN(AC1657,20),MIN(AC1657,10))))</f>
        <v/>
      </c>
      <c r="AL1657" s="0" t="n"/>
      <c r="AM1657" s="0" t="n"/>
      <c r="AN1657" s="0" t="n"/>
      <c r="AO1657" s="0" t="n"/>
      <c r="AP1657" s="0" t="n"/>
    </row>
    <row r="1658">
      <c r="A1658" s="49" t="n"/>
      <c r="B1658" s="50" t="n"/>
      <c r="C1658" s="50" t="n"/>
      <c r="D1658" s="51" t="n"/>
      <c r="E1658" s="50" t="n"/>
      <c r="F1658" s="50" t="n"/>
      <c r="G1658" s="50" t="n"/>
      <c r="H1658" s="50" t="n"/>
      <c r="I1658" s="50" t="n"/>
      <c r="J1658" s="50" t="n"/>
      <c r="K1658" s="50" t="n"/>
      <c r="L1658" s="50" t="n"/>
      <c r="M1658" s="50" t="n"/>
      <c r="N1658" s="50" t="n"/>
      <c r="O1658" s="51" t="n"/>
      <c r="P1658" s="50" t="n"/>
      <c r="Q1658" s="50" t="n"/>
      <c r="R1658" s="50" t="n"/>
      <c r="S1658" s="50" t="n"/>
      <c r="T1658" s="50" t="n"/>
      <c r="U1658" s="50" t="n"/>
      <c r="V1658" s="50" t="n"/>
      <c r="W1658" s="50" t="n"/>
      <c r="X1658" s="50" t="n"/>
      <c r="Y1658" s="51" t="n"/>
      <c r="Z1658" s="52" t="n"/>
      <c r="AA1658" s="50" t="n"/>
      <c r="AB1658" s="50" t="n"/>
      <c r="AC1658" s="61" t="n"/>
      <c r="AD1658" s="61" t="n"/>
      <c r="AE1658" s="50" t="n"/>
      <c r="AF1658" s="0" t="n"/>
      <c r="AG1658" s="0" t="n"/>
      <c r="AH1658" s="85">
        <f>IF(COUNTA(A1658:AG1658,AI1658,AL1658:AP1658)=0,"",IF(TRIM(A1658)="","AIR-ID REQUIRED",IF(OR(AND(K1658&lt;&gt;"",ISNA(MATCH(K1658,{"Yes","No","Unknown"},0))),AND(Q1658&lt;&gt;"",ISNA(MATCH(Q1658,{"Yes","No","Unknown"},0))),AND(R1658&lt;&gt;"",ISNA(MATCH(R1658,{"Yes","No","Unknown"},0))),AND(T1658&lt;&gt;"",ISNA(MATCH(T1658,{"Yes","No","Unknown"},0))),AND(J1658&lt;&gt;"",ISNA(MATCH(J1658,{"Improving","Stable","Deteriorating","New / Baseline","Not yet known"},0))),AND(Z1658&lt;&gt;"",ISNA(MATCH(Z1658,{"Open","Reviewed","Action Open","Escalated","Closed"},0))),AND(AG1658&lt;&gt;"",ISNA(MATCH(AG1658,{"UC-ID specific","Shared system baseline"},0))),AND(AI1658&lt;&gt;"",ISNA(MATCH(AI1658,{"Low","Medium","High","Critical"},0))),AND(AL1658&lt;&gt;"",COUNTIF(Lists!$A$3:$A$10,AL1658)=0),AND(AO1658&lt;&gt;"",ISNA(MATCH(AO1658,{"Operational monitoring","Performance review","Formal review"},0))),AND(AP1658&lt;&gt;"",ISNA(MATCH(AP1658,{"Raised per Monitoring and Review Plan","Not action-capable","Action-capable: raise not yet set"},0)))),"INVALID VALUE — use the dropdown list",IF(AND(AG1658="UC-ID specific",OR(AF1658="",AF1658="None")),"UC-ID REQUIRED",IF(OR(J1658="",K1658="",Q1658="",R1658="",T1658="",AL1658="",J1658="Not yet known",K1658="Unknown",Q1658="Unknown",R1658="Unknown",T1658="Unknown"),"UNKNOWN TO RESOLVE",IF(AND(K1658="Yes",OR(H1658="",I1658="",M1658="",N1658="",O1658="",P1658="",P1658="None",X1658="")),"BREACH ACTION INCOMPLETE",IF(AND(OR(K1658="Yes",Q1658="Yes"),AL1658="None"),"TRIGGER NOT RECORDED — select the E.4 trigger",IF(AND(OR(AND(AL1658&lt;&gt;"",AL1658&lt;&gt;"None"),R1658="Yes"),AM1658=""),"REASSESSMENT / CONSIDERATION REF REQUIRED",IF(AND(OR(R1658="Yes",T1658="Yes"),U1658=""),"GATE LOG EVENT ID REQUIRED",IF(OR(AND(D1658&lt;&gt;"",NOT(ISNUMBER(D1658))),AND(Y1658&lt;&gt;"",NOT(ISNUMBER(Y1658))),AND(ISNUMBER(D1658),ISNUMBER(Y1658),Y1658&lt;=D1658)),"DATE CHECK — Review and Next Review must be dates, Next after Review",IF(AND(ISNUMBER(AC1658),ISNUMBER(AD1658),AD1658&gt;AC1658),"SAMPLE EXCEEDS POPULATION",IF(AND(ISNUMBER(AD1658),ISNUMBER(AK1658),AD1658&lt;AK1658),"SAMPLE BELOW TIER MINIMUM",IF(AND(AI1658&lt;&gt;"",ISNUMBER(Y1658),AO1658=""),"REVIEW TYPE REQUIRED: operational, performance or formal (§6.4.4)",IF(AND(ISNUMBER(D1658),ISNUMBER(Y1658),AI1658&lt;&gt;"",Y1658-D1658&gt;IF(AI1658="Critical",31,IF(AI1658="High",IF(OR(AO1658="Operational monitoring",AO1658="Performance review"),31,92),IF(AI1658="Medium",IF(AO1658="Operational monitoring",31,IF(AO1658="Performance review",92,366)),366)))),"NEXT REVIEW EXCEEDS TIER CADENCE",IF(OR(AP1658="",AP1658="Action-capable: raise not yet set"),"AGENTIC CADENCE RAISE NOT SET (§6.4.4; size to be set by the Council)",IF(AND(Z1658="Closed",OR(D1658="",E1658="",G1658="",H1658="",I1658="",X1658="",Y1658="",AA1658="",AB1658="",NOT(ISNUMBER(AC1658)),NOT(ISNUMBER(AD1658)),AC1658&lt;1,AD1658&lt;1,AE1658="",AG1658="",AI1658="")),"CLOSURE EVIDENCE MISSING",IF(Z1658="Closed","Closure ready for independent review","Open / review")))))))))))))))))</f>
        <v/>
      </c>
      <c r="AI1658" s="0" t="n"/>
      <c r="AJ1658" s="0">
        <f>IF(AI1658="","",IF(AO1658="Operational monitoring",IF(AI1658="Low","Routine operational monitoring by the Service Owner",IF(AI1658="Medium","Monthly","Continuous (logged at least monthly)")),IF(AO1658="Performance review",IF(AI1658="Critical","At least monthly",IF(AI1658="High","Monthly",IF(AI1658="Medium","Quarterly","Annual"))),IF(AI1658="Critical","Continuous monitoring; formal review at least monthly",IF(AI1658="High","Quarterly","Annual")))))</f>
        <v/>
      </c>
      <c r="AK1658" s="0">
        <f>IF(OR(AI1658="",NOT(ISNUMBER(AC1658))),"",IF(OR(AI1658="Critical",AI1658="High"),MIN(AC1658,MAX(30,ROUNDUP(0.05*AC1658,0))),IF(AI1658="Medium",MIN(AC1658,20),MIN(AC1658,10))))</f>
        <v/>
      </c>
      <c r="AL1658" s="0" t="n"/>
      <c r="AM1658" s="0" t="n"/>
      <c r="AN1658" s="0" t="n"/>
      <c r="AO1658" s="0" t="n"/>
      <c r="AP1658" s="0" t="n"/>
    </row>
    <row r="1659">
      <c r="A1659" s="49" t="n"/>
      <c r="B1659" s="50" t="n"/>
      <c r="C1659" s="50" t="n"/>
      <c r="D1659" s="51" t="n"/>
      <c r="E1659" s="50" t="n"/>
      <c r="F1659" s="50" t="n"/>
      <c r="G1659" s="50" t="n"/>
      <c r="H1659" s="50" t="n"/>
      <c r="I1659" s="50" t="n"/>
      <c r="J1659" s="50" t="n"/>
      <c r="K1659" s="50" t="n"/>
      <c r="L1659" s="50" t="n"/>
      <c r="M1659" s="50" t="n"/>
      <c r="N1659" s="50" t="n"/>
      <c r="O1659" s="51" t="n"/>
      <c r="P1659" s="50" t="n"/>
      <c r="Q1659" s="50" t="n"/>
      <c r="R1659" s="50" t="n"/>
      <c r="S1659" s="50" t="n"/>
      <c r="T1659" s="50" t="n"/>
      <c r="U1659" s="50" t="n"/>
      <c r="V1659" s="50" t="n"/>
      <c r="W1659" s="50" t="n"/>
      <c r="X1659" s="50" t="n"/>
      <c r="Y1659" s="51" t="n"/>
      <c r="Z1659" s="52" t="n"/>
      <c r="AA1659" s="50" t="n"/>
      <c r="AB1659" s="50" t="n"/>
      <c r="AC1659" s="61" t="n"/>
      <c r="AD1659" s="61" t="n"/>
      <c r="AE1659" s="50" t="n"/>
      <c r="AF1659" s="0" t="n"/>
      <c r="AG1659" s="0" t="n"/>
      <c r="AH1659" s="85">
        <f>IF(COUNTA(A1659:AG1659,AI1659,AL1659:AP1659)=0,"",IF(TRIM(A1659)="","AIR-ID REQUIRED",IF(OR(AND(K1659&lt;&gt;"",ISNA(MATCH(K1659,{"Yes","No","Unknown"},0))),AND(Q1659&lt;&gt;"",ISNA(MATCH(Q1659,{"Yes","No","Unknown"},0))),AND(R1659&lt;&gt;"",ISNA(MATCH(R1659,{"Yes","No","Unknown"},0))),AND(T1659&lt;&gt;"",ISNA(MATCH(T1659,{"Yes","No","Unknown"},0))),AND(J1659&lt;&gt;"",ISNA(MATCH(J1659,{"Improving","Stable","Deteriorating","New / Baseline","Not yet known"},0))),AND(Z1659&lt;&gt;"",ISNA(MATCH(Z1659,{"Open","Reviewed","Action Open","Escalated","Closed"},0))),AND(AG1659&lt;&gt;"",ISNA(MATCH(AG1659,{"UC-ID specific","Shared system baseline"},0))),AND(AI1659&lt;&gt;"",ISNA(MATCH(AI1659,{"Low","Medium","High","Critical"},0))),AND(AL1659&lt;&gt;"",COUNTIF(Lists!$A$3:$A$10,AL1659)=0),AND(AO1659&lt;&gt;"",ISNA(MATCH(AO1659,{"Operational monitoring","Performance review","Formal review"},0))),AND(AP1659&lt;&gt;"",ISNA(MATCH(AP1659,{"Raised per Monitoring and Review Plan","Not action-capable","Action-capable: raise not yet set"},0)))),"INVALID VALUE — use the dropdown list",IF(AND(AG1659="UC-ID specific",OR(AF1659="",AF1659="None")),"UC-ID REQUIRED",IF(OR(J1659="",K1659="",Q1659="",R1659="",T1659="",AL1659="",J1659="Not yet known",K1659="Unknown",Q1659="Unknown",R1659="Unknown",T1659="Unknown"),"UNKNOWN TO RESOLVE",IF(AND(K1659="Yes",OR(H1659="",I1659="",M1659="",N1659="",O1659="",P1659="",P1659="None",X1659="")),"BREACH ACTION INCOMPLETE",IF(AND(OR(K1659="Yes",Q1659="Yes"),AL1659="None"),"TRIGGER NOT RECORDED — select the E.4 trigger",IF(AND(OR(AND(AL1659&lt;&gt;"",AL1659&lt;&gt;"None"),R1659="Yes"),AM1659=""),"REASSESSMENT / CONSIDERATION REF REQUIRED",IF(AND(OR(R1659="Yes",T1659="Yes"),U1659=""),"GATE LOG EVENT ID REQUIRED",IF(OR(AND(D1659&lt;&gt;"",NOT(ISNUMBER(D1659))),AND(Y1659&lt;&gt;"",NOT(ISNUMBER(Y1659))),AND(ISNUMBER(D1659),ISNUMBER(Y1659),Y1659&lt;=D1659)),"DATE CHECK — Review and Next Review must be dates, Next after Review",IF(AND(ISNUMBER(AC1659),ISNUMBER(AD1659),AD1659&gt;AC1659),"SAMPLE EXCEEDS POPULATION",IF(AND(ISNUMBER(AD1659),ISNUMBER(AK1659),AD1659&lt;AK1659),"SAMPLE BELOW TIER MINIMUM",IF(AND(AI1659&lt;&gt;"",ISNUMBER(Y1659),AO1659=""),"REVIEW TYPE REQUIRED: operational, performance or formal (§6.4.4)",IF(AND(ISNUMBER(D1659),ISNUMBER(Y1659),AI1659&lt;&gt;"",Y1659-D1659&gt;IF(AI1659="Critical",31,IF(AI1659="High",IF(OR(AO1659="Operational monitoring",AO1659="Performance review"),31,92),IF(AI1659="Medium",IF(AO1659="Operational monitoring",31,IF(AO1659="Performance review",92,366)),366)))),"NEXT REVIEW EXCEEDS TIER CADENCE",IF(OR(AP1659="",AP1659="Action-capable: raise not yet set"),"AGENTIC CADENCE RAISE NOT SET (§6.4.4; size to be set by the Council)",IF(AND(Z1659="Closed",OR(D1659="",E1659="",G1659="",H1659="",I1659="",X1659="",Y1659="",AA1659="",AB1659="",NOT(ISNUMBER(AC1659)),NOT(ISNUMBER(AD1659)),AC1659&lt;1,AD1659&lt;1,AE1659="",AG1659="",AI1659="")),"CLOSURE EVIDENCE MISSING",IF(Z1659="Closed","Closure ready for independent review","Open / review")))))))))))))))))</f>
        <v/>
      </c>
      <c r="AI1659" s="0" t="n"/>
      <c r="AJ1659" s="0">
        <f>IF(AI1659="","",IF(AO1659="Operational monitoring",IF(AI1659="Low","Routine operational monitoring by the Service Owner",IF(AI1659="Medium","Monthly","Continuous (logged at least monthly)")),IF(AO1659="Performance review",IF(AI1659="Critical","At least monthly",IF(AI1659="High","Monthly",IF(AI1659="Medium","Quarterly","Annual"))),IF(AI1659="Critical","Continuous monitoring; formal review at least monthly",IF(AI1659="High","Quarterly","Annual")))))</f>
        <v/>
      </c>
      <c r="AK1659" s="0">
        <f>IF(OR(AI1659="",NOT(ISNUMBER(AC1659))),"",IF(OR(AI1659="Critical",AI1659="High"),MIN(AC1659,MAX(30,ROUNDUP(0.05*AC1659,0))),IF(AI1659="Medium",MIN(AC1659,20),MIN(AC1659,10))))</f>
        <v/>
      </c>
      <c r="AL1659" s="0" t="n"/>
      <c r="AM1659" s="0" t="n"/>
      <c r="AN1659" s="0" t="n"/>
      <c r="AO1659" s="0" t="n"/>
      <c r="AP1659" s="0" t="n"/>
    </row>
    <row r="1660">
      <c r="A1660" s="49" t="n"/>
      <c r="B1660" s="50" t="n"/>
      <c r="C1660" s="50" t="n"/>
      <c r="D1660" s="51" t="n"/>
      <c r="E1660" s="50" t="n"/>
      <c r="F1660" s="50" t="n"/>
      <c r="G1660" s="50" t="n"/>
      <c r="H1660" s="50" t="n"/>
      <c r="I1660" s="50" t="n"/>
      <c r="J1660" s="50" t="n"/>
      <c r="K1660" s="50" t="n"/>
      <c r="L1660" s="50" t="n"/>
      <c r="M1660" s="50" t="n"/>
      <c r="N1660" s="50" t="n"/>
      <c r="O1660" s="51" t="n"/>
      <c r="P1660" s="50" t="n"/>
      <c r="Q1660" s="50" t="n"/>
      <c r="R1660" s="50" t="n"/>
      <c r="S1660" s="50" t="n"/>
      <c r="T1660" s="50" t="n"/>
      <c r="U1660" s="50" t="n"/>
      <c r="V1660" s="50" t="n"/>
      <c r="W1660" s="50" t="n"/>
      <c r="X1660" s="50" t="n"/>
      <c r="Y1660" s="51" t="n"/>
      <c r="Z1660" s="52" t="n"/>
      <c r="AA1660" s="50" t="n"/>
      <c r="AB1660" s="50" t="n"/>
      <c r="AC1660" s="61" t="n"/>
      <c r="AD1660" s="61" t="n"/>
      <c r="AE1660" s="50" t="n"/>
      <c r="AF1660" s="0" t="n"/>
      <c r="AG1660" s="0" t="n"/>
      <c r="AH1660" s="85">
        <f>IF(COUNTA(A1660:AG1660,AI1660,AL1660:AP1660)=0,"",IF(TRIM(A1660)="","AIR-ID REQUIRED",IF(OR(AND(K1660&lt;&gt;"",ISNA(MATCH(K1660,{"Yes","No","Unknown"},0))),AND(Q1660&lt;&gt;"",ISNA(MATCH(Q1660,{"Yes","No","Unknown"},0))),AND(R1660&lt;&gt;"",ISNA(MATCH(R1660,{"Yes","No","Unknown"},0))),AND(T1660&lt;&gt;"",ISNA(MATCH(T1660,{"Yes","No","Unknown"},0))),AND(J1660&lt;&gt;"",ISNA(MATCH(J1660,{"Improving","Stable","Deteriorating","New / Baseline","Not yet known"},0))),AND(Z1660&lt;&gt;"",ISNA(MATCH(Z1660,{"Open","Reviewed","Action Open","Escalated","Closed"},0))),AND(AG1660&lt;&gt;"",ISNA(MATCH(AG1660,{"UC-ID specific","Shared system baseline"},0))),AND(AI1660&lt;&gt;"",ISNA(MATCH(AI1660,{"Low","Medium","High","Critical"},0))),AND(AL1660&lt;&gt;"",COUNTIF(Lists!$A$3:$A$10,AL1660)=0),AND(AO1660&lt;&gt;"",ISNA(MATCH(AO1660,{"Operational monitoring","Performance review","Formal review"},0))),AND(AP1660&lt;&gt;"",ISNA(MATCH(AP1660,{"Raised per Monitoring and Review Plan","Not action-capable","Action-capable: raise not yet set"},0)))),"INVALID VALUE — use the dropdown list",IF(AND(AG1660="UC-ID specific",OR(AF1660="",AF1660="None")),"UC-ID REQUIRED",IF(OR(J1660="",K1660="",Q1660="",R1660="",T1660="",AL1660="",J1660="Not yet known",K1660="Unknown",Q1660="Unknown",R1660="Unknown",T1660="Unknown"),"UNKNOWN TO RESOLVE",IF(AND(K1660="Yes",OR(H1660="",I1660="",M1660="",N1660="",O1660="",P1660="",P1660="None",X1660="")),"BREACH ACTION INCOMPLETE",IF(AND(OR(K1660="Yes",Q1660="Yes"),AL1660="None"),"TRIGGER NOT RECORDED — select the E.4 trigger",IF(AND(OR(AND(AL1660&lt;&gt;"",AL1660&lt;&gt;"None"),R1660="Yes"),AM1660=""),"REASSESSMENT / CONSIDERATION REF REQUIRED",IF(AND(OR(R1660="Yes",T1660="Yes"),U1660=""),"GATE LOG EVENT ID REQUIRED",IF(OR(AND(D1660&lt;&gt;"",NOT(ISNUMBER(D1660))),AND(Y1660&lt;&gt;"",NOT(ISNUMBER(Y1660))),AND(ISNUMBER(D1660),ISNUMBER(Y1660),Y1660&lt;=D1660)),"DATE CHECK — Review and Next Review must be dates, Next after Review",IF(AND(ISNUMBER(AC1660),ISNUMBER(AD1660),AD1660&gt;AC1660),"SAMPLE EXCEEDS POPULATION",IF(AND(ISNUMBER(AD1660),ISNUMBER(AK1660),AD1660&lt;AK1660),"SAMPLE BELOW TIER MINIMUM",IF(AND(AI1660&lt;&gt;"",ISNUMBER(Y1660),AO1660=""),"REVIEW TYPE REQUIRED: operational, performance or formal (§6.4.4)",IF(AND(ISNUMBER(D1660),ISNUMBER(Y1660),AI1660&lt;&gt;"",Y1660-D1660&gt;IF(AI1660="Critical",31,IF(AI1660="High",IF(OR(AO1660="Operational monitoring",AO1660="Performance review"),31,92),IF(AI1660="Medium",IF(AO1660="Operational monitoring",31,IF(AO1660="Performance review",92,366)),366)))),"NEXT REVIEW EXCEEDS TIER CADENCE",IF(OR(AP1660="",AP1660="Action-capable: raise not yet set"),"AGENTIC CADENCE RAISE NOT SET (§6.4.4; size to be set by the Council)",IF(AND(Z1660="Closed",OR(D1660="",E1660="",G1660="",H1660="",I1660="",X1660="",Y1660="",AA1660="",AB1660="",NOT(ISNUMBER(AC1660)),NOT(ISNUMBER(AD1660)),AC1660&lt;1,AD1660&lt;1,AE1660="",AG1660="",AI1660="")),"CLOSURE EVIDENCE MISSING",IF(Z1660="Closed","Closure ready for independent review","Open / review")))))))))))))))))</f>
        <v/>
      </c>
      <c r="AI1660" s="0" t="n"/>
      <c r="AJ1660" s="0">
        <f>IF(AI1660="","",IF(AO1660="Operational monitoring",IF(AI1660="Low","Routine operational monitoring by the Service Owner",IF(AI1660="Medium","Monthly","Continuous (logged at least monthly)")),IF(AO1660="Performance review",IF(AI1660="Critical","At least monthly",IF(AI1660="High","Monthly",IF(AI1660="Medium","Quarterly","Annual"))),IF(AI1660="Critical","Continuous monitoring; formal review at least monthly",IF(AI1660="High","Quarterly","Annual")))))</f>
        <v/>
      </c>
      <c r="AK1660" s="0">
        <f>IF(OR(AI1660="",NOT(ISNUMBER(AC1660))),"",IF(OR(AI1660="Critical",AI1660="High"),MIN(AC1660,MAX(30,ROUNDUP(0.05*AC1660,0))),IF(AI1660="Medium",MIN(AC1660,20),MIN(AC1660,10))))</f>
        <v/>
      </c>
      <c r="AL1660" s="0" t="n"/>
      <c r="AM1660" s="0" t="n"/>
      <c r="AN1660" s="0" t="n"/>
      <c r="AO1660" s="0" t="n"/>
      <c r="AP1660" s="0" t="n"/>
    </row>
    <row r="1661">
      <c r="A1661" s="49" t="n"/>
      <c r="B1661" s="50" t="n"/>
      <c r="C1661" s="50" t="n"/>
      <c r="D1661" s="51" t="n"/>
      <c r="E1661" s="50" t="n"/>
      <c r="F1661" s="50" t="n"/>
      <c r="G1661" s="50" t="n"/>
      <c r="H1661" s="50" t="n"/>
      <c r="I1661" s="50" t="n"/>
      <c r="J1661" s="50" t="n"/>
      <c r="K1661" s="50" t="n"/>
      <c r="L1661" s="50" t="n"/>
      <c r="M1661" s="50" t="n"/>
      <c r="N1661" s="50" t="n"/>
      <c r="O1661" s="51" t="n"/>
      <c r="P1661" s="50" t="n"/>
      <c r="Q1661" s="50" t="n"/>
      <c r="R1661" s="50" t="n"/>
      <c r="S1661" s="50" t="n"/>
      <c r="T1661" s="50" t="n"/>
      <c r="U1661" s="50" t="n"/>
      <c r="V1661" s="50" t="n"/>
      <c r="W1661" s="50" t="n"/>
      <c r="X1661" s="50" t="n"/>
      <c r="Y1661" s="51" t="n"/>
      <c r="Z1661" s="52" t="n"/>
      <c r="AA1661" s="50" t="n"/>
      <c r="AB1661" s="50" t="n"/>
      <c r="AC1661" s="61" t="n"/>
      <c r="AD1661" s="61" t="n"/>
      <c r="AE1661" s="50" t="n"/>
      <c r="AF1661" s="0" t="n"/>
      <c r="AG1661" s="0" t="n"/>
      <c r="AH1661" s="85">
        <f>IF(COUNTA(A1661:AG1661,AI1661,AL1661:AP1661)=0,"",IF(TRIM(A1661)="","AIR-ID REQUIRED",IF(OR(AND(K1661&lt;&gt;"",ISNA(MATCH(K1661,{"Yes","No","Unknown"},0))),AND(Q1661&lt;&gt;"",ISNA(MATCH(Q1661,{"Yes","No","Unknown"},0))),AND(R1661&lt;&gt;"",ISNA(MATCH(R1661,{"Yes","No","Unknown"},0))),AND(T1661&lt;&gt;"",ISNA(MATCH(T1661,{"Yes","No","Unknown"},0))),AND(J1661&lt;&gt;"",ISNA(MATCH(J1661,{"Improving","Stable","Deteriorating","New / Baseline","Not yet known"},0))),AND(Z1661&lt;&gt;"",ISNA(MATCH(Z1661,{"Open","Reviewed","Action Open","Escalated","Closed"},0))),AND(AG1661&lt;&gt;"",ISNA(MATCH(AG1661,{"UC-ID specific","Shared system baseline"},0))),AND(AI1661&lt;&gt;"",ISNA(MATCH(AI1661,{"Low","Medium","High","Critical"},0))),AND(AL1661&lt;&gt;"",COUNTIF(Lists!$A$3:$A$10,AL1661)=0),AND(AO1661&lt;&gt;"",ISNA(MATCH(AO1661,{"Operational monitoring","Performance review","Formal review"},0))),AND(AP1661&lt;&gt;"",ISNA(MATCH(AP1661,{"Raised per Monitoring and Review Plan","Not action-capable","Action-capable: raise not yet set"},0)))),"INVALID VALUE — use the dropdown list",IF(AND(AG1661="UC-ID specific",OR(AF1661="",AF1661="None")),"UC-ID REQUIRED",IF(OR(J1661="",K1661="",Q1661="",R1661="",T1661="",AL1661="",J1661="Not yet known",K1661="Unknown",Q1661="Unknown",R1661="Unknown",T1661="Unknown"),"UNKNOWN TO RESOLVE",IF(AND(K1661="Yes",OR(H1661="",I1661="",M1661="",N1661="",O1661="",P1661="",P1661="None",X1661="")),"BREACH ACTION INCOMPLETE",IF(AND(OR(K1661="Yes",Q1661="Yes"),AL1661="None"),"TRIGGER NOT RECORDED — select the E.4 trigger",IF(AND(OR(AND(AL1661&lt;&gt;"",AL1661&lt;&gt;"None"),R1661="Yes"),AM1661=""),"REASSESSMENT / CONSIDERATION REF REQUIRED",IF(AND(OR(R1661="Yes",T1661="Yes"),U1661=""),"GATE LOG EVENT ID REQUIRED",IF(OR(AND(D1661&lt;&gt;"",NOT(ISNUMBER(D1661))),AND(Y1661&lt;&gt;"",NOT(ISNUMBER(Y1661))),AND(ISNUMBER(D1661),ISNUMBER(Y1661),Y1661&lt;=D1661)),"DATE CHECK — Review and Next Review must be dates, Next after Review",IF(AND(ISNUMBER(AC1661),ISNUMBER(AD1661),AD1661&gt;AC1661),"SAMPLE EXCEEDS POPULATION",IF(AND(ISNUMBER(AD1661),ISNUMBER(AK1661),AD1661&lt;AK1661),"SAMPLE BELOW TIER MINIMUM",IF(AND(AI1661&lt;&gt;"",ISNUMBER(Y1661),AO1661=""),"REVIEW TYPE REQUIRED: operational, performance or formal (§6.4.4)",IF(AND(ISNUMBER(D1661),ISNUMBER(Y1661),AI1661&lt;&gt;"",Y1661-D1661&gt;IF(AI1661="Critical",31,IF(AI1661="High",IF(OR(AO1661="Operational monitoring",AO1661="Performance review"),31,92),IF(AI1661="Medium",IF(AO1661="Operational monitoring",31,IF(AO1661="Performance review",92,366)),366)))),"NEXT REVIEW EXCEEDS TIER CADENCE",IF(OR(AP1661="",AP1661="Action-capable: raise not yet set"),"AGENTIC CADENCE RAISE NOT SET (§6.4.4; size to be set by the Council)",IF(AND(Z1661="Closed",OR(D1661="",E1661="",G1661="",H1661="",I1661="",X1661="",Y1661="",AA1661="",AB1661="",NOT(ISNUMBER(AC1661)),NOT(ISNUMBER(AD1661)),AC1661&lt;1,AD1661&lt;1,AE1661="",AG1661="",AI1661="")),"CLOSURE EVIDENCE MISSING",IF(Z1661="Closed","Closure ready for independent review","Open / review")))))))))))))))))</f>
        <v/>
      </c>
      <c r="AI1661" s="0" t="n"/>
      <c r="AJ1661" s="0">
        <f>IF(AI1661="","",IF(AO1661="Operational monitoring",IF(AI1661="Low","Routine operational monitoring by the Service Owner",IF(AI1661="Medium","Monthly","Continuous (logged at least monthly)")),IF(AO1661="Performance review",IF(AI1661="Critical","At least monthly",IF(AI1661="High","Monthly",IF(AI1661="Medium","Quarterly","Annual"))),IF(AI1661="Critical","Continuous monitoring; formal review at least monthly",IF(AI1661="High","Quarterly","Annual")))))</f>
        <v/>
      </c>
      <c r="AK1661" s="0">
        <f>IF(OR(AI1661="",NOT(ISNUMBER(AC1661))),"",IF(OR(AI1661="Critical",AI1661="High"),MIN(AC1661,MAX(30,ROUNDUP(0.05*AC1661,0))),IF(AI1661="Medium",MIN(AC1661,20),MIN(AC1661,10))))</f>
        <v/>
      </c>
      <c r="AL1661" s="0" t="n"/>
      <c r="AM1661" s="0" t="n"/>
      <c r="AN1661" s="0" t="n"/>
      <c r="AO1661" s="0" t="n"/>
      <c r="AP1661" s="0" t="n"/>
    </row>
    <row r="1662">
      <c r="A1662" s="49" t="n"/>
      <c r="B1662" s="50" t="n"/>
      <c r="C1662" s="50" t="n"/>
      <c r="D1662" s="51" t="n"/>
      <c r="E1662" s="50" t="n"/>
      <c r="F1662" s="50" t="n"/>
      <c r="G1662" s="50" t="n"/>
      <c r="H1662" s="50" t="n"/>
      <c r="I1662" s="50" t="n"/>
      <c r="J1662" s="50" t="n"/>
      <c r="K1662" s="50" t="n"/>
      <c r="L1662" s="50" t="n"/>
      <c r="M1662" s="50" t="n"/>
      <c r="N1662" s="50" t="n"/>
      <c r="O1662" s="51" t="n"/>
      <c r="P1662" s="50" t="n"/>
      <c r="Q1662" s="50" t="n"/>
      <c r="R1662" s="50" t="n"/>
      <c r="S1662" s="50" t="n"/>
      <c r="T1662" s="50" t="n"/>
      <c r="U1662" s="50" t="n"/>
      <c r="V1662" s="50" t="n"/>
      <c r="W1662" s="50" t="n"/>
      <c r="X1662" s="50" t="n"/>
      <c r="Y1662" s="51" t="n"/>
      <c r="Z1662" s="52" t="n"/>
      <c r="AA1662" s="50" t="n"/>
      <c r="AB1662" s="50" t="n"/>
      <c r="AC1662" s="61" t="n"/>
      <c r="AD1662" s="61" t="n"/>
      <c r="AE1662" s="50" t="n"/>
      <c r="AF1662" s="0" t="n"/>
      <c r="AG1662" s="0" t="n"/>
      <c r="AH1662" s="85">
        <f>IF(COUNTA(A1662:AG1662,AI1662,AL1662:AP1662)=0,"",IF(TRIM(A1662)="","AIR-ID REQUIRED",IF(OR(AND(K1662&lt;&gt;"",ISNA(MATCH(K1662,{"Yes","No","Unknown"},0))),AND(Q1662&lt;&gt;"",ISNA(MATCH(Q1662,{"Yes","No","Unknown"},0))),AND(R1662&lt;&gt;"",ISNA(MATCH(R1662,{"Yes","No","Unknown"},0))),AND(T1662&lt;&gt;"",ISNA(MATCH(T1662,{"Yes","No","Unknown"},0))),AND(J1662&lt;&gt;"",ISNA(MATCH(J1662,{"Improving","Stable","Deteriorating","New / Baseline","Not yet known"},0))),AND(Z1662&lt;&gt;"",ISNA(MATCH(Z1662,{"Open","Reviewed","Action Open","Escalated","Closed"},0))),AND(AG1662&lt;&gt;"",ISNA(MATCH(AG1662,{"UC-ID specific","Shared system baseline"},0))),AND(AI1662&lt;&gt;"",ISNA(MATCH(AI1662,{"Low","Medium","High","Critical"},0))),AND(AL1662&lt;&gt;"",COUNTIF(Lists!$A$3:$A$10,AL1662)=0),AND(AO1662&lt;&gt;"",ISNA(MATCH(AO1662,{"Operational monitoring","Performance review","Formal review"},0))),AND(AP1662&lt;&gt;"",ISNA(MATCH(AP1662,{"Raised per Monitoring and Review Plan","Not action-capable","Action-capable: raise not yet set"},0)))),"INVALID VALUE — use the dropdown list",IF(AND(AG1662="UC-ID specific",OR(AF1662="",AF1662="None")),"UC-ID REQUIRED",IF(OR(J1662="",K1662="",Q1662="",R1662="",T1662="",AL1662="",J1662="Not yet known",K1662="Unknown",Q1662="Unknown",R1662="Unknown",T1662="Unknown"),"UNKNOWN TO RESOLVE",IF(AND(K1662="Yes",OR(H1662="",I1662="",M1662="",N1662="",O1662="",P1662="",P1662="None",X1662="")),"BREACH ACTION INCOMPLETE",IF(AND(OR(K1662="Yes",Q1662="Yes"),AL1662="None"),"TRIGGER NOT RECORDED — select the E.4 trigger",IF(AND(OR(AND(AL1662&lt;&gt;"",AL1662&lt;&gt;"None"),R1662="Yes"),AM1662=""),"REASSESSMENT / CONSIDERATION REF REQUIRED",IF(AND(OR(R1662="Yes",T1662="Yes"),U1662=""),"GATE LOG EVENT ID REQUIRED",IF(OR(AND(D1662&lt;&gt;"",NOT(ISNUMBER(D1662))),AND(Y1662&lt;&gt;"",NOT(ISNUMBER(Y1662))),AND(ISNUMBER(D1662),ISNUMBER(Y1662),Y1662&lt;=D1662)),"DATE CHECK — Review and Next Review must be dates, Next after Review",IF(AND(ISNUMBER(AC1662),ISNUMBER(AD1662),AD1662&gt;AC1662),"SAMPLE EXCEEDS POPULATION",IF(AND(ISNUMBER(AD1662),ISNUMBER(AK1662),AD1662&lt;AK1662),"SAMPLE BELOW TIER MINIMUM",IF(AND(AI1662&lt;&gt;"",ISNUMBER(Y1662),AO1662=""),"REVIEW TYPE REQUIRED: operational, performance or formal (§6.4.4)",IF(AND(ISNUMBER(D1662),ISNUMBER(Y1662),AI1662&lt;&gt;"",Y1662-D1662&gt;IF(AI1662="Critical",31,IF(AI1662="High",IF(OR(AO1662="Operational monitoring",AO1662="Performance review"),31,92),IF(AI1662="Medium",IF(AO1662="Operational monitoring",31,IF(AO1662="Performance review",92,366)),366)))),"NEXT REVIEW EXCEEDS TIER CADENCE",IF(OR(AP1662="",AP1662="Action-capable: raise not yet set"),"AGENTIC CADENCE RAISE NOT SET (§6.4.4; size to be set by the Council)",IF(AND(Z1662="Closed",OR(D1662="",E1662="",G1662="",H1662="",I1662="",X1662="",Y1662="",AA1662="",AB1662="",NOT(ISNUMBER(AC1662)),NOT(ISNUMBER(AD1662)),AC1662&lt;1,AD1662&lt;1,AE1662="",AG1662="",AI1662="")),"CLOSURE EVIDENCE MISSING",IF(Z1662="Closed","Closure ready for independent review","Open / review")))))))))))))))))</f>
        <v/>
      </c>
      <c r="AI1662" s="0" t="n"/>
      <c r="AJ1662" s="0">
        <f>IF(AI1662="","",IF(AO1662="Operational monitoring",IF(AI1662="Low","Routine operational monitoring by the Service Owner",IF(AI1662="Medium","Monthly","Continuous (logged at least monthly)")),IF(AO1662="Performance review",IF(AI1662="Critical","At least monthly",IF(AI1662="High","Monthly",IF(AI1662="Medium","Quarterly","Annual"))),IF(AI1662="Critical","Continuous monitoring; formal review at least monthly",IF(AI1662="High","Quarterly","Annual")))))</f>
        <v/>
      </c>
      <c r="AK1662" s="0">
        <f>IF(OR(AI1662="",NOT(ISNUMBER(AC1662))),"",IF(OR(AI1662="Critical",AI1662="High"),MIN(AC1662,MAX(30,ROUNDUP(0.05*AC1662,0))),IF(AI1662="Medium",MIN(AC1662,20),MIN(AC1662,10))))</f>
        <v/>
      </c>
      <c r="AL1662" s="0" t="n"/>
      <c r="AM1662" s="0" t="n"/>
      <c r="AN1662" s="0" t="n"/>
      <c r="AO1662" s="0" t="n"/>
      <c r="AP1662" s="0" t="n"/>
    </row>
    <row r="1663">
      <c r="A1663" s="49" t="n"/>
      <c r="B1663" s="50" t="n"/>
      <c r="C1663" s="50" t="n"/>
      <c r="D1663" s="51" t="n"/>
      <c r="E1663" s="50" t="n"/>
      <c r="F1663" s="50" t="n"/>
      <c r="G1663" s="50" t="n"/>
      <c r="H1663" s="50" t="n"/>
      <c r="I1663" s="50" t="n"/>
      <c r="J1663" s="50" t="n"/>
      <c r="K1663" s="50" t="n"/>
      <c r="L1663" s="50" t="n"/>
      <c r="M1663" s="50" t="n"/>
      <c r="N1663" s="50" t="n"/>
      <c r="O1663" s="51" t="n"/>
      <c r="P1663" s="50" t="n"/>
      <c r="Q1663" s="50" t="n"/>
      <c r="R1663" s="50" t="n"/>
      <c r="S1663" s="50" t="n"/>
      <c r="T1663" s="50" t="n"/>
      <c r="U1663" s="50" t="n"/>
      <c r="V1663" s="50" t="n"/>
      <c r="W1663" s="50" t="n"/>
      <c r="X1663" s="50" t="n"/>
      <c r="Y1663" s="51" t="n"/>
      <c r="Z1663" s="52" t="n"/>
      <c r="AA1663" s="50" t="n"/>
      <c r="AB1663" s="50" t="n"/>
      <c r="AC1663" s="61" t="n"/>
      <c r="AD1663" s="61" t="n"/>
      <c r="AE1663" s="50" t="n"/>
      <c r="AF1663" s="0" t="n"/>
      <c r="AG1663" s="0" t="n"/>
      <c r="AH1663" s="85">
        <f>IF(COUNTA(A1663:AG1663,AI1663,AL1663:AP1663)=0,"",IF(TRIM(A1663)="","AIR-ID REQUIRED",IF(OR(AND(K1663&lt;&gt;"",ISNA(MATCH(K1663,{"Yes","No","Unknown"},0))),AND(Q1663&lt;&gt;"",ISNA(MATCH(Q1663,{"Yes","No","Unknown"},0))),AND(R1663&lt;&gt;"",ISNA(MATCH(R1663,{"Yes","No","Unknown"},0))),AND(T1663&lt;&gt;"",ISNA(MATCH(T1663,{"Yes","No","Unknown"},0))),AND(J1663&lt;&gt;"",ISNA(MATCH(J1663,{"Improving","Stable","Deteriorating","New / Baseline","Not yet known"},0))),AND(Z1663&lt;&gt;"",ISNA(MATCH(Z1663,{"Open","Reviewed","Action Open","Escalated","Closed"},0))),AND(AG1663&lt;&gt;"",ISNA(MATCH(AG1663,{"UC-ID specific","Shared system baseline"},0))),AND(AI1663&lt;&gt;"",ISNA(MATCH(AI1663,{"Low","Medium","High","Critical"},0))),AND(AL1663&lt;&gt;"",COUNTIF(Lists!$A$3:$A$10,AL1663)=0),AND(AO1663&lt;&gt;"",ISNA(MATCH(AO1663,{"Operational monitoring","Performance review","Formal review"},0))),AND(AP1663&lt;&gt;"",ISNA(MATCH(AP1663,{"Raised per Monitoring and Review Plan","Not action-capable","Action-capable: raise not yet set"},0)))),"INVALID VALUE — use the dropdown list",IF(AND(AG1663="UC-ID specific",OR(AF1663="",AF1663="None")),"UC-ID REQUIRED",IF(OR(J1663="",K1663="",Q1663="",R1663="",T1663="",AL1663="",J1663="Not yet known",K1663="Unknown",Q1663="Unknown",R1663="Unknown",T1663="Unknown"),"UNKNOWN TO RESOLVE",IF(AND(K1663="Yes",OR(H1663="",I1663="",M1663="",N1663="",O1663="",P1663="",P1663="None",X1663="")),"BREACH ACTION INCOMPLETE",IF(AND(OR(K1663="Yes",Q1663="Yes"),AL1663="None"),"TRIGGER NOT RECORDED — select the E.4 trigger",IF(AND(OR(AND(AL1663&lt;&gt;"",AL1663&lt;&gt;"None"),R1663="Yes"),AM1663=""),"REASSESSMENT / CONSIDERATION REF REQUIRED",IF(AND(OR(R1663="Yes",T1663="Yes"),U1663=""),"GATE LOG EVENT ID REQUIRED",IF(OR(AND(D1663&lt;&gt;"",NOT(ISNUMBER(D1663))),AND(Y1663&lt;&gt;"",NOT(ISNUMBER(Y1663))),AND(ISNUMBER(D1663),ISNUMBER(Y1663),Y1663&lt;=D1663)),"DATE CHECK — Review and Next Review must be dates, Next after Review",IF(AND(ISNUMBER(AC1663),ISNUMBER(AD1663),AD1663&gt;AC1663),"SAMPLE EXCEEDS POPULATION",IF(AND(ISNUMBER(AD1663),ISNUMBER(AK1663),AD1663&lt;AK1663),"SAMPLE BELOW TIER MINIMUM",IF(AND(AI1663&lt;&gt;"",ISNUMBER(Y1663),AO1663=""),"REVIEW TYPE REQUIRED: operational, performance or formal (§6.4.4)",IF(AND(ISNUMBER(D1663),ISNUMBER(Y1663),AI1663&lt;&gt;"",Y1663-D1663&gt;IF(AI1663="Critical",31,IF(AI1663="High",IF(OR(AO1663="Operational monitoring",AO1663="Performance review"),31,92),IF(AI1663="Medium",IF(AO1663="Operational monitoring",31,IF(AO1663="Performance review",92,366)),366)))),"NEXT REVIEW EXCEEDS TIER CADENCE",IF(OR(AP1663="",AP1663="Action-capable: raise not yet set"),"AGENTIC CADENCE RAISE NOT SET (§6.4.4; size to be set by the Council)",IF(AND(Z1663="Closed",OR(D1663="",E1663="",G1663="",H1663="",I1663="",X1663="",Y1663="",AA1663="",AB1663="",NOT(ISNUMBER(AC1663)),NOT(ISNUMBER(AD1663)),AC1663&lt;1,AD1663&lt;1,AE1663="",AG1663="",AI1663="")),"CLOSURE EVIDENCE MISSING",IF(Z1663="Closed","Closure ready for independent review","Open / review")))))))))))))))))</f>
        <v/>
      </c>
      <c r="AI1663" s="0" t="n"/>
      <c r="AJ1663" s="0">
        <f>IF(AI1663="","",IF(AO1663="Operational monitoring",IF(AI1663="Low","Routine operational monitoring by the Service Owner",IF(AI1663="Medium","Monthly","Continuous (logged at least monthly)")),IF(AO1663="Performance review",IF(AI1663="Critical","At least monthly",IF(AI1663="High","Monthly",IF(AI1663="Medium","Quarterly","Annual"))),IF(AI1663="Critical","Continuous monitoring; formal review at least monthly",IF(AI1663="High","Quarterly","Annual")))))</f>
        <v/>
      </c>
      <c r="AK1663" s="0">
        <f>IF(OR(AI1663="",NOT(ISNUMBER(AC1663))),"",IF(OR(AI1663="Critical",AI1663="High"),MIN(AC1663,MAX(30,ROUNDUP(0.05*AC1663,0))),IF(AI1663="Medium",MIN(AC1663,20),MIN(AC1663,10))))</f>
        <v/>
      </c>
      <c r="AL1663" s="0" t="n"/>
      <c r="AM1663" s="0" t="n"/>
      <c r="AN1663" s="0" t="n"/>
      <c r="AO1663" s="0" t="n"/>
      <c r="AP1663" s="0" t="n"/>
    </row>
    <row r="1664">
      <c r="A1664" s="49" t="n"/>
      <c r="B1664" s="50" t="n"/>
      <c r="C1664" s="50" t="n"/>
      <c r="D1664" s="51" t="n"/>
      <c r="E1664" s="50" t="n"/>
      <c r="F1664" s="50" t="n"/>
      <c r="G1664" s="50" t="n"/>
      <c r="H1664" s="50" t="n"/>
      <c r="I1664" s="50" t="n"/>
      <c r="J1664" s="50" t="n"/>
      <c r="K1664" s="50" t="n"/>
      <c r="L1664" s="50" t="n"/>
      <c r="M1664" s="50" t="n"/>
      <c r="N1664" s="50" t="n"/>
      <c r="O1664" s="51" t="n"/>
      <c r="P1664" s="50" t="n"/>
      <c r="Q1664" s="50" t="n"/>
      <c r="R1664" s="50" t="n"/>
      <c r="S1664" s="50" t="n"/>
      <c r="T1664" s="50" t="n"/>
      <c r="U1664" s="50" t="n"/>
      <c r="V1664" s="50" t="n"/>
      <c r="W1664" s="50" t="n"/>
      <c r="X1664" s="50" t="n"/>
      <c r="Y1664" s="51" t="n"/>
      <c r="Z1664" s="52" t="n"/>
      <c r="AA1664" s="50" t="n"/>
      <c r="AB1664" s="50" t="n"/>
      <c r="AC1664" s="61" t="n"/>
      <c r="AD1664" s="61" t="n"/>
      <c r="AE1664" s="50" t="n"/>
      <c r="AF1664" s="0" t="n"/>
      <c r="AG1664" s="0" t="n"/>
      <c r="AH1664" s="85">
        <f>IF(COUNTA(A1664:AG1664,AI1664,AL1664:AP1664)=0,"",IF(TRIM(A1664)="","AIR-ID REQUIRED",IF(OR(AND(K1664&lt;&gt;"",ISNA(MATCH(K1664,{"Yes","No","Unknown"},0))),AND(Q1664&lt;&gt;"",ISNA(MATCH(Q1664,{"Yes","No","Unknown"},0))),AND(R1664&lt;&gt;"",ISNA(MATCH(R1664,{"Yes","No","Unknown"},0))),AND(T1664&lt;&gt;"",ISNA(MATCH(T1664,{"Yes","No","Unknown"},0))),AND(J1664&lt;&gt;"",ISNA(MATCH(J1664,{"Improving","Stable","Deteriorating","New / Baseline","Not yet known"},0))),AND(Z1664&lt;&gt;"",ISNA(MATCH(Z1664,{"Open","Reviewed","Action Open","Escalated","Closed"},0))),AND(AG1664&lt;&gt;"",ISNA(MATCH(AG1664,{"UC-ID specific","Shared system baseline"},0))),AND(AI1664&lt;&gt;"",ISNA(MATCH(AI1664,{"Low","Medium","High","Critical"},0))),AND(AL1664&lt;&gt;"",COUNTIF(Lists!$A$3:$A$10,AL1664)=0),AND(AO1664&lt;&gt;"",ISNA(MATCH(AO1664,{"Operational monitoring","Performance review","Formal review"},0))),AND(AP1664&lt;&gt;"",ISNA(MATCH(AP1664,{"Raised per Monitoring and Review Plan","Not action-capable","Action-capable: raise not yet set"},0)))),"INVALID VALUE — use the dropdown list",IF(AND(AG1664="UC-ID specific",OR(AF1664="",AF1664="None")),"UC-ID REQUIRED",IF(OR(J1664="",K1664="",Q1664="",R1664="",T1664="",AL1664="",J1664="Not yet known",K1664="Unknown",Q1664="Unknown",R1664="Unknown",T1664="Unknown"),"UNKNOWN TO RESOLVE",IF(AND(K1664="Yes",OR(H1664="",I1664="",M1664="",N1664="",O1664="",P1664="",P1664="None",X1664="")),"BREACH ACTION INCOMPLETE",IF(AND(OR(K1664="Yes",Q1664="Yes"),AL1664="None"),"TRIGGER NOT RECORDED — select the E.4 trigger",IF(AND(OR(AND(AL1664&lt;&gt;"",AL1664&lt;&gt;"None"),R1664="Yes"),AM1664=""),"REASSESSMENT / CONSIDERATION REF REQUIRED",IF(AND(OR(R1664="Yes",T1664="Yes"),U1664=""),"GATE LOG EVENT ID REQUIRED",IF(OR(AND(D1664&lt;&gt;"",NOT(ISNUMBER(D1664))),AND(Y1664&lt;&gt;"",NOT(ISNUMBER(Y1664))),AND(ISNUMBER(D1664),ISNUMBER(Y1664),Y1664&lt;=D1664)),"DATE CHECK — Review and Next Review must be dates, Next after Review",IF(AND(ISNUMBER(AC1664),ISNUMBER(AD1664),AD1664&gt;AC1664),"SAMPLE EXCEEDS POPULATION",IF(AND(ISNUMBER(AD1664),ISNUMBER(AK1664),AD1664&lt;AK1664),"SAMPLE BELOW TIER MINIMUM",IF(AND(AI1664&lt;&gt;"",ISNUMBER(Y1664),AO1664=""),"REVIEW TYPE REQUIRED: operational, performance or formal (§6.4.4)",IF(AND(ISNUMBER(D1664),ISNUMBER(Y1664),AI1664&lt;&gt;"",Y1664-D1664&gt;IF(AI1664="Critical",31,IF(AI1664="High",IF(OR(AO1664="Operational monitoring",AO1664="Performance review"),31,92),IF(AI1664="Medium",IF(AO1664="Operational monitoring",31,IF(AO1664="Performance review",92,366)),366)))),"NEXT REVIEW EXCEEDS TIER CADENCE",IF(OR(AP1664="",AP1664="Action-capable: raise not yet set"),"AGENTIC CADENCE RAISE NOT SET (§6.4.4; size to be set by the Council)",IF(AND(Z1664="Closed",OR(D1664="",E1664="",G1664="",H1664="",I1664="",X1664="",Y1664="",AA1664="",AB1664="",NOT(ISNUMBER(AC1664)),NOT(ISNUMBER(AD1664)),AC1664&lt;1,AD1664&lt;1,AE1664="",AG1664="",AI1664="")),"CLOSURE EVIDENCE MISSING",IF(Z1664="Closed","Closure ready for independent review","Open / review")))))))))))))))))</f>
        <v/>
      </c>
      <c r="AI1664" s="0" t="n"/>
      <c r="AJ1664" s="0">
        <f>IF(AI1664="","",IF(AO1664="Operational monitoring",IF(AI1664="Low","Routine operational monitoring by the Service Owner",IF(AI1664="Medium","Monthly","Continuous (logged at least monthly)")),IF(AO1664="Performance review",IF(AI1664="Critical","At least monthly",IF(AI1664="High","Monthly",IF(AI1664="Medium","Quarterly","Annual"))),IF(AI1664="Critical","Continuous monitoring; formal review at least monthly",IF(AI1664="High","Quarterly","Annual")))))</f>
        <v/>
      </c>
      <c r="AK1664" s="0">
        <f>IF(OR(AI1664="",NOT(ISNUMBER(AC1664))),"",IF(OR(AI1664="Critical",AI1664="High"),MIN(AC1664,MAX(30,ROUNDUP(0.05*AC1664,0))),IF(AI1664="Medium",MIN(AC1664,20),MIN(AC1664,10))))</f>
        <v/>
      </c>
      <c r="AL1664" s="0" t="n"/>
      <c r="AM1664" s="0" t="n"/>
      <c r="AN1664" s="0" t="n"/>
      <c r="AO1664" s="0" t="n"/>
      <c r="AP1664" s="0" t="n"/>
    </row>
    <row r="1665">
      <c r="A1665" s="49" t="n"/>
      <c r="B1665" s="50" t="n"/>
      <c r="C1665" s="50" t="n"/>
      <c r="D1665" s="51" t="n"/>
      <c r="E1665" s="50" t="n"/>
      <c r="F1665" s="50" t="n"/>
      <c r="G1665" s="50" t="n"/>
      <c r="H1665" s="50" t="n"/>
      <c r="I1665" s="50" t="n"/>
      <c r="J1665" s="50" t="n"/>
      <c r="K1665" s="50" t="n"/>
      <c r="L1665" s="50" t="n"/>
      <c r="M1665" s="50" t="n"/>
      <c r="N1665" s="50" t="n"/>
      <c r="O1665" s="51" t="n"/>
      <c r="P1665" s="50" t="n"/>
      <c r="Q1665" s="50" t="n"/>
      <c r="R1665" s="50" t="n"/>
      <c r="S1665" s="50" t="n"/>
      <c r="T1665" s="50" t="n"/>
      <c r="U1665" s="50" t="n"/>
      <c r="V1665" s="50" t="n"/>
      <c r="W1665" s="50" t="n"/>
      <c r="X1665" s="50" t="n"/>
      <c r="Y1665" s="51" t="n"/>
      <c r="Z1665" s="52" t="n"/>
      <c r="AA1665" s="50" t="n"/>
      <c r="AB1665" s="50" t="n"/>
      <c r="AC1665" s="61" t="n"/>
      <c r="AD1665" s="61" t="n"/>
      <c r="AE1665" s="50" t="n"/>
      <c r="AF1665" s="0" t="n"/>
      <c r="AG1665" s="0" t="n"/>
      <c r="AH1665" s="85">
        <f>IF(COUNTA(A1665:AG1665,AI1665,AL1665:AP1665)=0,"",IF(TRIM(A1665)="","AIR-ID REQUIRED",IF(OR(AND(K1665&lt;&gt;"",ISNA(MATCH(K1665,{"Yes","No","Unknown"},0))),AND(Q1665&lt;&gt;"",ISNA(MATCH(Q1665,{"Yes","No","Unknown"},0))),AND(R1665&lt;&gt;"",ISNA(MATCH(R1665,{"Yes","No","Unknown"},0))),AND(T1665&lt;&gt;"",ISNA(MATCH(T1665,{"Yes","No","Unknown"},0))),AND(J1665&lt;&gt;"",ISNA(MATCH(J1665,{"Improving","Stable","Deteriorating","New / Baseline","Not yet known"},0))),AND(Z1665&lt;&gt;"",ISNA(MATCH(Z1665,{"Open","Reviewed","Action Open","Escalated","Closed"},0))),AND(AG1665&lt;&gt;"",ISNA(MATCH(AG1665,{"UC-ID specific","Shared system baseline"},0))),AND(AI1665&lt;&gt;"",ISNA(MATCH(AI1665,{"Low","Medium","High","Critical"},0))),AND(AL1665&lt;&gt;"",COUNTIF(Lists!$A$3:$A$10,AL1665)=0),AND(AO1665&lt;&gt;"",ISNA(MATCH(AO1665,{"Operational monitoring","Performance review","Formal review"},0))),AND(AP1665&lt;&gt;"",ISNA(MATCH(AP1665,{"Raised per Monitoring and Review Plan","Not action-capable","Action-capable: raise not yet set"},0)))),"INVALID VALUE — use the dropdown list",IF(AND(AG1665="UC-ID specific",OR(AF1665="",AF1665="None")),"UC-ID REQUIRED",IF(OR(J1665="",K1665="",Q1665="",R1665="",T1665="",AL1665="",J1665="Not yet known",K1665="Unknown",Q1665="Unknown",R1665="Unknown",T1665="Unknown"),"UNKNOWN TO RESOLVE",IF(AND(K1665="Yes",OR(H1665="",I1665="",M1665="",N1665="",O1665="",P1665="",P1665="None",X1665="")),"BREACH ACTION INCOMPLETE",IF(AND(OR(K1665="Yes",Q1665="Yes"),AL1665="None"),"TRIGGER NOT RECORDED — select the E.4 trigger",IF(AND(OR(AND(AL1665&lt;&gt;"",AL1665&lt;&gt;"None"),R1665="Yes"),AM1665=""),"REASSESSMENT / CONSIDERATION REF REQUIRED",IF(AND(OR(R1665="Yes",T1665="Yes"),U1665=""),"GATE LOG EVENT ID REQUIRED",IF(OR(AND(D1665&lt;&gt;"",NOT(ISNUMBER(D1665))),AND(Y1665&lt;&gt;"",NOT(ISNUMBER(Y1665))),AND(ISNUMBER(D1665),ISNUMBER(Y1665),Y1665&lt;=D1665)),"DATE CHECK — Review and Next Review must be dates, Next after Review",IF(AND(ISNUMBER(AC1665),ISNUMBER(AD1665),AD1665&gt;AC1665),"SAMPLE EXCEEDS POPULATION",IF(AND(ISNUMBER(AD1665),ISNUMBER(AK1665),AD1665&lt;AK1665),"SAMPLE BELOW TIER MINIMUM",IF(AND(AI1665&lt;&gt;"",ISNUMBER(Y1665),AO1665=""),"REVIEW TYPE REQUIRED: operational, performance or formal (§6.4.4)",IF(AND(ISNUMBER(D1665),ISNUMBER(Y1665),AI1665&lt;&gt;"",Y1665-D1665&gt;IF(AI1665="Critical",31,IF(AI1665="High",IF(OR(AO1665="Operational monitoring",AO1665="Performance review"),31,92),IF(AI1665="Medium",IF(AO1665="Operational monitoring",31,IF(AO1665="Performance review",92,366)),366)))),"NEXT REVIEW EXCEEDS TIER CADENCE",IF(OR(AP1665="",AP1665="Action-capable: raise not yet set"),"AGENTIC CADENCE RAISE NOT SET (§6.4.4; size to be set by the Council)",IF(AND(Z1665="Closed",OR(D1665="",E1665="",G1665="",H1665="",I1665="",X1665="",Y1665="",AA1665="",AB1665="",NOT(ISNUMBER(AC1665)),NOT(ISNUMBER(AD1665)),AC1665&lt;1,AD1665&lt;1,AE1665="",AG1665="",AI1665="")),"CLOSURE EVIDENCE MISSING",IF(Z1665="Closed","Closure ready for independent review","Open / review")))))))))))))))))</f>
        <v/>
      </c>
      <c r="AI1665" s="0" t="n"/>
      <c r="AJ1665" s="0">
        <f>IF(AI1665="","",IF(AO1665="Operational monitoring",IF(AI1665="Low","Routine operational monitoring by the Service Owner",IF(AI1665="Medium","Monthly","Continuous (logged at least monthly)")),IF(AO1665="Performance review",IF(AI1665="Critical","At least monthly",IF(AI1665="High","Monthly",IF(AI1665="Medium","Quarterly","Annual"))),IF(AI1665="Critical","Continuous monitoring; formal review at least monthly",IF(AI1665="High","Quarterly","Annual")))))</f>
        <v/>
      </c>
      <c r="AK1665" s="0">
        <f>IF(OR(AI1665="",NOT(ISNUMBER(AC1665))),"",IF(OR(AI1665="Critical",AI1665="High"),MIN(AC1665,MAX(30,ROUNDUP(0.05*AC1665,0))),IF(AI1665="Medium",MIN(AC1665,20),MIN(AC1665,10))))</f>
        <v/>
      </c>
      <c r="AL1665" s="0" t="n"/>
      <c r="AM1665" s="0" t="n"/>
      <c r="AN1665" s="0" t="n"/>
      <c r="AO1665" s="0" t="n"/>
      <c r="AP1665" s="0" t="n"/>
    </row>
    <row r="1666">
      <c r="A1666" s="49" t="n"/>
      <c r="B1666" s="50" t="n"/>
      <c r="C1666" s="50" t="n"/>
      <c r="D1666" s="51" t="n"/>
      <c r="E1666" s="50" t="n"/>
      <c r="F1666" s="50" t="n"/>
      <c r="G1666" s="50" t="n"/>
      <c r="H1666" s="50" t="n"/>
      <c r="I1666" s="50" t="n"/>
      <c r="J1666" s="50" t="n"/>
      <c r="K1666" s="50" t="n"/>
      <c r="L1666" s="50" t="n"/>
      <c r="M1666" s="50" t="n"/>
      <c r="N1666" s="50" t="n"/>
      <c r="O1666" s="51" t="n"/>
      <c r="P1666" s="50" t="n"/>
      <c r="Q1666" s="50" t="n"/>
      <c r="R1666" s="50" t="n"/>
      <c r="S1666" s="50" t="n"/>
      <c r="T1666" s="50" t="n"/>
      <c r="U1666" s="50" t="n"/>
      <c r="V1666" s="50" t="n"/>
      <c r="W1666" s="50" t="n"/>
      <c r="X1666" s="50" t="n"/>
      <c r="Y1666" s="51" t="n"/>
      <c r="Z1666" s="52" t="n"/>
      <c r="AA1666" s="50" t="n"/>
      <c r="AB1666" s="50" t="n"/>
      <c r="AC1666" s="61" t="n"/>
      <c r="AD1666" s="61" t="n"/>
      <c r="AE1666" s="50" t="n"/>
      <c r="AF1666" s="0" t="n"/>
      <c r="AG1666" s="0" t="n"/>
      <c r="AH1666" s="85">
        <f>IF(COUNTA(A1666:AG1666,AI1666,AL1666:AP1666)=0,"",IF(TRIM(A1666)="","AIR-ID REQUIRED",IF(OR(AND(K1666&lt;&gt;"",ISNA(MATCH(K1666,{"Yes","No","Unknown"},0))),AND(Q1666&lt;&gt;"",ISNA(MATCH(Q1666,{"Yes","No","Unknown"},0))),AND(R1666&lt;&gt;"",ISNA(MATCH(R1666,{"Yes","No","Unknown"},0))),AND(T1666&lt;&gt;"",ISNA(MATCH(T1666,{"Yes","No","Unknown"},0))),AND(J1666&lt;&gt;"",ISNA(MATCH(J1666,{"Improving","Stable","Deteriorating","New / Baseline","Not yet known"},0))),AND(Z1666&lt;&gt;"",ISNA(MATCH(Z1666,{"Open","Reviewed","Action Open","Escalated","Closed"},0))),AND(AG1666&lt;&gt;"",ISNA(MATCH(AG1666,{"UC-ID specific","Shared system baseline"},0))),AND(AI1666&lt;&gt;"",ISNA(MATCH(AI1666,{"Low","Medium","High","Critical"},0))),AND(AL1666&lt;&gt;"",COUNTIF(Lists!$A$3:$A$10,AL1666)=0),AND(AO1666&lt;&gt;"",ISNA(MATCH(AO1666,{"Operational monitoring","Performance review","Formal review"},0))),AND(AP1666&lt;&gt;"",ISNA(MATCH(AP1666,{"Raised per Monitoring and Review Plan","Not action-capable","Action-capable: raise not yet set"},0)))),"INVALID VALUE — use the dropdown list",IF(AND(AG1666="UC-ID specific",OR(AF1666="",AF1666="None")),"UC-ID REQUIRED",IF(OR(J1666="",K1666="",Q1666="",R1666="",T1666="",AL1666="",J1666="Not yet known",K1666="Unknown",Q1666="Unknown",R1666="Unknown",T1666="Unknown"),"UNKNOWN TO RESOLVE",IF(AND(K1666="Yes",OR(H1666="",I1666="",M1666="",N1666="",O1666="",P1666="",P1666="None",X1666="")),"BREACH ACTION INCOMPLETE",IF(AND(OR(K1666="Yes",Q1666="Yes"),AL1666="None"),"TRIGGER NOT RECORDED — select the E.4 trigger",IF(AND(OR(AND(AL1666&lt;&gt;"",AL1666&lt;&gt;"None"),R1666="Yes"),AM1666=""),"REASSESSMENT / CONSIDERATION REF REQUIRED",IF(AND(OR(R1666="Yes",T1666="Yes"),U1666=""),"GATE LOG EVENT ID REQUIRED",IF(OR(AND(D1666&lt;&gt;"",NOT(ISNUMBER(D1666))),AND(Y1666&lt;&gt;"",NOT(ISNUMBER(Y1666))),AND(ISNUMBER(D1666),ISNUMBER(Y1666),Y1666&lt;=D1666)),"DATE CHECK — Review and Next Review must be dates, Next after Review",IF(AND(ISNUMBER(AC1666),ISNUMBER(AD1666),AD1666&gt;AC1666),"SAMPLE EXCEEDS POPULATION",IF(AND(ISNUMBER(AD1666),ISNUMBER(AK1666),AD1666&lt;AK1666),"SAMPLE BELOW TIER MINIMUM",IF(AND(AI1666&lt;&gt;"",ISNUMBER(Y1666),AO1666=""),"REVIEW TYPE REQUIRED: operational, performance or formal (§6.4.4)",IF(AND(ISNUMBER(D1666),ISNUMBER(Y1666),AI1666&lt;&gt;"",Y1666-D1666&gt;IF(AI1666="Critical",31,IF(AI1666="High",IF(OR(AO1666="Operational monitoring",AO1666="Performance review"),31,92),IF(AI1666="Medium",IF(AO1666="Operational monitoring",31,IF(AO1666="Performance review",92,366)),366)))),"NEXT REVIEW EXCEEDS TIER CADENCE",IF(OR(AP1666="",AP1666="Action-capable: raise not yet set"),"AGENTIC CADENCE RAISE NOT SET (§6.4.4; size to be set by the Council)",IF(AND(Z1666="Closed",OR(D1666="",E1666="",G1666="",H1666="",I1666="",X1666="",Y1666="",AA1666="",AB1666="",NOT(ISNUMBER(AC1666)),NOT(ISNUMBER(AD1666)),AC1666&lt;1,AD1666&lt;1,AE1666="",AG1666="",AI1666="")),"CLOSURE EVIDENCE MISSING",IF(Z1666="Closed","Closure ready for independent review","Open / review")))))))))))))))))</f>
        <v/>
      </c>
      <c r="AI1666" s="0" t="n"/>
      <c r="AJ1666" s="0">
        <f>IF(AI1666="","",IF(AO1666="Operational monitoring",IF(AI1666="Low","Routine operational monitoring by the Service Owner",IF(AI1666="Medium","Monthly","Continuous (logged at least monthly)")),IF(AO1666="Performance review",IF(AI1666="Critical","At least monthly",IF(AI1666="High","Monthly",IF(AI1666="Medium","Quarterly","Annual"))),IF(AI1666="Critical","Continuous monitoring; formal review at least monthly",IF(AI1666="High","Quarterly","Annual")))))</f>
        <v/>
      </c>
      <c r="AK1666" s="0">
        <f>IF(OR(AI1666="",NOT(ISNUMBER(AC1666))),"",IF(OR(AI1666="Critical",AI1666="High"),MIN(AC1666,MAX(30,ROUNDUP(0.05*AC1666,0))),IF(AI1666="Medium",MIN(AC1666,20),MIN(AC1666,10))))</f>
        <v/>
      </c>
      <c r="AL1666" s="0" t="n"/>
      <c r="AM1666" s="0" t="n"/>
      <c r="AN1666" s="0" t="n"/>
      <c r="AO1666" s="0" t="n"/>
      <c r="AP1666" s="0" t="n"/>
    </row>
    <row r="1667">
      <c r="A1667" s="49" t="n"/>
      <c r="B1667" s="50" t="n"/>
      <c r="C1667" s="50" t="n"/>
      <c r="D1667" s="51" t="n"/>
      <c r="E1667" s="50" t="n"/>
      <c r="F1667" s="50" t="n"/>
      <c r="G1667" s="50" t="n"/>
      <c r="H1667" s="50" t="n"/>
      <c r="I1667" s="50" t="n"/>
      <c r="J1667" s="50" t="n"/>
      <c r="K1667" s="50" t="n"/>
      <c r="L1667" s="50" t="n"/>
      <c r="M1667" s="50" t="n"/>
      <c r="N1667" s="50" t="n"/>
      <c r="O1667" s="51" t="n"/>
      <c r="P1667" s="50" t="n"/>
      <c r="Q1667" s="50" t="n"/>
      <c r="R1667" s="50" t="n"/>
      <c r="S1667" s="50" t="n"/>
      <c r="T1667" s="50" t="n"/>
      <c r="U1667" s="50" t="n"/>
      <c r="V1667" s="50" t="n"/>
      <c r="W1667" s="50" t="n"/>
      <c r="X1667" s="50" t="n"/>
      <c r="Y1667" s="51" t="n"/>
      <c r="Z1667" s="52" t="n"/>
      <c r="AA1667" s="50" t="n"/>
      <c r="AB1667" s="50" t="n"/>
      <c r="AC1667" s="61" t="n"/>
      <c r="AD1667" s="61" t="n"/>
      <c r="AE1667" s="50" t="n"/>
      <c r="AF1667" s="0" t="n"/>
      <c r="AG1667" s="0" t="n"/>
      <c r="AH1667" s="85">
        <f>IF(COUNTA(A1667:AG1667,AI1667,AL1667:AP1667)=0,"",IF(TRIM(A1667)="","AIR-ID REQUIRED",IF(OR(AND(K1667&lt;&gt;"",ISNA(MATCH(K1667,{"Yes","No","Unknown"},0))),AND(Q1667&lt;&gt;"",ISNA(MATCH(Q1667,{"Yes","No","Unknown"},0))),AND(R1667&lt;&gt;"",ISNA(MATCH(R1667,{"Yes","No","Unknown"},0))),AND(T1667&lt;&gt;"",ISNA(MATCH(T1667,{"Yes","No","Unknown"},0))),AND(J1667&lt;&gt;"",ISNA(MATCH(J1667,{"Improving","Stable","Deteriorating","New / Baseline","Not yet known"},0))),AND(Z1667&lt;&gt;"",ISNA(MATCH(Z1667,{"Open","Reviewed","Action Open","Escalated","Closed"},0))),AND(AG1667&lt;&gt;"",ISNA(MATCH(AG1667,{"UC-ID specific","Shared system baseline"},0))),AND(AI1667&lt;&gt;"",ISNA(MATCH(AI1667,{"Low","Medium","High","Critical"},0))),AND(AL1667&lt;&gt;"",COUNTIF(Lists!$A$3:$A$10,AL1667)=0),AND(AO1667&lt;&gt;"",ISNA(MATCH(AO1667,{"Operational monitoring","Performance review","Formal review"},0))),AND(AP1667&lt;&gt;"",ISNA(MATCH(AP1667,{"Raised per Monitoring and Review Plan","Not action-capable","Action-capable: raise not yet set"},0)))),"INVALID VALUE — use the dropdown list",IF(AND(AG1667="UC-ID specific",OR(AF1667="",AF1667="None")),"UC-ID REQUIRED",IF(OR(J1667="",K1667="",Q1667="",R1667="",T1667="",AL1667="",J1667="Not yet known",K1667="Unknown",Q1667="Unknown",R1667="Unknown",T1667="Unknown"),"UNKNOWN TO RESOLVE",IF(AND(K1667="Yes",OR(H1667="",I1667="",M1667="",N1667="",O1667="",P1667="",P1667="None",X1667="")),"BREACH ACTION INCOMPLETE",IF(AND(OR(K1667="Yes",Q1667="Yes"),AL1667="None"),"TRIGGER NOT RECORDED — select the E.4 trigger",IF(AND(OR(AND(AL1667&lt;&gt;"",AL1667&lt;&gt;"None"),R1667="Yes"),AM1667=""),"REASSESSMENT / CONSIDERATION REF REQUIRED",IF(AND(OR(R1667="Yes",T1667="Yes"),U1667=""),"GATE LOG EVENT ID REQUIRED",IF(OR(AND(D1667&lt;&gt;"",NOT(ISNUMBER(D1667))),AND(Y1667&lt;&gt;"",NOT(ISNUMBER(Y1667))),AND(ISNUMBER(D1667),ISNUMBER(Y1667),Y1667&lt;=D1667)),"DATE CHECK — Review and Next Review must be dates, Next after Review",IF(AND(ISNUMBER(AC1667),ISNUMBER(AD1667),AD1667&gt;AC1667),"SAMPLE EXCEEDS POPULATION",IF(AND(ISNUMBER(AD1667),ISNUMBER(AK1667),AD1667&lt;AK1667),"SAMPLE BELOW TIER MINIMUM",IF(AND(AI1667&lt;&gt;"",ISNUMBER(Y1667),AO1667=""),"REVIEW TYPE REQUIRED: operational, performance or formal (§6.4.4)",IF(AND(ISNUMBER(D1667),ISNUMBER(Y1667),AI1667&lt;&gt;"",Y1667-D1667&gt;IF(AI1667="Critical",31,IF(AI1667="High",IF(OR(AO1667="Operational monitoring",AO1667="Performance review"),31,92),IF(AI1667="Medium",IF(AO1667="Operational monitoring",31,IF(AO1667="Performance review",92,366)),366)))),"NEXT REVIEW EXCEEDS TIER CADENCE",IF(OR(AP1667="",AP1667="Action-capable: raise not yet set"),"AGENTIC CADENCE RAISE NOT SET (§6.4.4; size to be set by the Council)",IF(AND(Z1667="Closed",OR(D1667="",E1667="",G1667="",H1667="",I1667="",X1667="",Y1667="",AA1667="",AB1667="",NOT(ISNUMBER(AC1667)),NOT(ISNUMBER(AD1667)),AC1667&lt;1,AD1667&lt;1,AE1667="",AG1667="",AI1667="")),"CLOSURE EVIDENCE MISSING",IF(Z1667="Closed","Closure ready for independent review","Open / review")))))))))))))))))</f>
        <v/>
      </c>
      <c r="AI1667" s="0" t="n"/>
      <c r="AJ1667" s="0">
        <f>IF(AI1667="","",IF(AO1667="Operational monitoring",IF(AI1667="Low","Routine operational monitoring by the Service Owner",IF(AI1667="Medium","Monthly","Continuous (logged at least monthly)")),IF(AO1667="Performance review",IF(AI1667="Critical","At least monthly",IF(AI1667="High","Monthly",IF(AI1667="Medium","Quarterly","Annual"))),IF(AI1667="Critical","Continuous monitoring; formal review at least monthly",IF(AI1667="High","Quarterly","Annual")))))</f>
        <v/>
      </c>
      <c r="AK1667" s="0">
        <f>IF(OR(AI1667="",NOT(ISNUMBER(AC1667))),"",IF(OR(AI1667="Critical",AI1667="High"),MIN(AC1667,MAX(30,ROUNDUP(0.05*AC1667,0))),IF(AI1667="Medium",MIN(AC1667,20),MIN(AC1667,10))))</f>
        <v/>
      </c>
      <c r="AL1667" s="0" t="n"/>
      <c r="AM1667" s="0" t="n"/>
      <c r="AN1667" s="0" t="n"/>
      <c r="AO1667" s="0" t="n"/>
      <c r="AP1667" s="0" t="n"/>
    </row>
    <row r="1668">
      <c r="A1668" s="49" t="n"/>
      <c r="B1668" s="50" t="n"/>
      <c r="C1668" s="50" t="n"/>
      <c r="D1668" s="51" t="n"/>
      <c r="E1668" s="50" t="n"/>
      <c r="F1668" s="50" t="n"/>
      <c r="G1668" s="50" t="n"/>
      <c r="H1668" s="50" t="n"/>
      <c r="I1668" s="50" t="n"/>
      <c r="J1668" s="50" t="n"/>
      <c r="K1668" s="50" t="n"/>
      <c r="L1668" s="50" t="n"/>
      <c r="M1668" s="50" t="n"/>
      <c r="N1668" s="50" t="n"/>
      <c r="O1668" s="51" t="n"/>
      <c r="P1668" s="50" t="n"/>
      <c r="Q1668" s="50" t="n"/>
      <c r="R1668" s="50" t="n"/>
      <c r="S1668" s="50" t="n"/>
      <c r="T1668" s="50" t="n"/>
      <c r="U1668" s="50" t="n"/>
      <c r="V1668" s="50" t="n"/>
      <c r="W1668" s="50" t="n"/>
      <c r="X1668" s="50" t="n"/>
      <c r="Y1668" s="51" t="n"/>
      <c r="Z1668" s="52" t="n"/>
      <c r="AA1668" s="50" t="n"/>
      <c r="AB1668" s="50" t="n"/>
      <c r="AC1668" s="61" t="n"/>
      <c r="AD1668" s="61" t="n"/>
      <c r="AE1668" s="50" t="n"/>
      <c r="AF1668" s="0" t="n"/>
      <c r="AG1668" s="0" t="n"/>
      <c r="AH1668" s="85">
        <f>IF(COUNTA(A1668:AG1668,AI1668,AL1668:AP1668)=0,"",IF(TRIM(A1668)="","AIR-ID REQUIRED",IF(OR(AND(K1668&lt;&gt;"",ISNA(MATCH(K1668,{"Yes","No","Unknown"},0))),AND(Q1668&lt;&gt;"",ISNA(MATCH(Q1668,{"Yes","No","Unknown"},0))),AND(R1668&lt;&gt;"",ISNA(MATCH(R1668,{"Yes","No","Unknown"},0))),AND(T1668&lt;&gt;"",ISNA(MATCH(T1668,{"Yes","No","Unknown"},0))),AND(J1668&lt;&gt;"",ISNA(MATCH(J1668,{"Improving","Stable","Deteriorating","New / Baseline","Not yet known"},0))),AND(Z1668&lt;&gt;"",ISNA(MATCH(Z1668,{"Open","Reviewed","Action Open","Escalated","Closed"},0))),AND(AG1668&lt;&gt;"",ISNA(MATCH(AG1668,{"UC-ID specific","Shared system baseline"},0))),AND(AI1668&lt;&gt;"",ISNA(MATCH(AI1668,{"Low","Medium","High","Critical"},0))),AND(AL1668&lt;&gt;"",COUNTIF(Lists!$A$3:$A$10,AL1668)=0),AND(AO1668&lt;&gt;"",ISNA(MATCH(AO1668,{"Operational monitoring","Performance review","Formal review"},0))),AND(AP1668&lt;&gt;"",ISNA(MATCH(AP1668,{"Raised per Monitoring and Review Plan","Not action-capable","Action-capable: raise not yet set"},0)))),"INVALID VALUE — use the dropdown list",IF(AND(AG1668="UC-ID specific",OR(AF1668="",AF1668="None")),"UC-ID REQUIRED",IF(OR(J1668="",K1668="",Q1668="",R1668="",T1668="",AL1668="",J1668="Not yet known",K1668="Unknown",Q1668="Unknown",R1668="Unknown",T1668="Unknown"),"UNKNOWN TO RESOLVE",IF(AND(K1668="Yes",OR(H1668="",I1668="",M1668="",N1668="",O1668="",P1668="",P1668="None",X1668="")),"BREACH ACTION INCOMPLETE",IF(AND(OR(K1668="Yes",Q1668="Yes"),AL1668="None"),"TRIGGER NOT RECORDED — select the E.4 trigger",IF(AND(OR(AND(AL1668&lt;&gt;"",AL1668&lt;&gt;"None"),R1668="Yes"),AM1668=""),"REASSESSMENT / CONSIDERATION REF REQUIRED",IF(AND(OR(R1668="Yes",T1668="Yes"),U1668=""),"GATE LOG EVENT ID REQUIRED",IF(OR(AND(D1668&lt;&gt;"",NOT(ISNUMBER(D1668))),AND(Y1668&lt;&gt;"",NOT(ISNUMBER(Y1668))),AND(ISNUMBER(D1668),ISNUMBER(Y1668),Y1668&lt;=D1668)),"DATE CHECK — Review and Next Review must be dates, Next after Review",IF(AND(ISNUMBER(AC1668),ISNUMBER(AD1668),AD1668&gt;AC1668),"SAMPLE EXCEEDS POPULATION",IF(AND(ISNUMBER(AD1668),ISNUMBER(AK1668),AD1668&lt;AK1668),"SAMPLE BELOW TIER MINIMUM",IF(AND(AI1668&lt;&gt;"",ISNUMBER(Y1668),AO1668=""),"REVIEW TYPE REQUIRED: operational, performance or formal (§6.4.4)",IF(AND(ISNUMBER(D1668),ISNUMBER(Y1668),AI1668&lt;&gt;"",Y1668-D1668&gt;IF(AI1668="Critical",31,IF(AI1668="High",IF(OR(AO1668="Operational monitoring",AO1668="Performance review"),31,92),IF(AI1668="Medium",IF(AO1668="Operational monitoring",31,IF(AO1668="Performance review",92,366)),366)))),"NEXT REVIEW EXCEEDS TIER CADENCE",IF(OR(AP1668="",AP1668="Action-capable: raise not yet set"),"AGENTIC CADENCE RAISE NOT SET (§6.4.4; size to be set by the Council)",IF(AND(Z1668="Closed",OR(D1668="",E1668="",G1668="",H1668="",I1668="",X1668="",Y1668="",AA1668="",AB1668="",NOT(ISNUMBER(AC1668)),NOT(ISNUMBER(AD1668)),AC1668&lt;1,AD1668&lt;1,AE1668="",AG1668="",AI1668="")),"CLOSURE EVIDENCE MISSING",IF(Z1668="Closed","Closure ready for independent review","Open / review")))))))))))))))))</f>
        <v/>
      </c>
      <c r="AI1668" s="0" t="n"/>
      <c r="AJ1668" s="0">
        <f>IF(AI1668="","",IF(AO1668="Operational monitoring",IF(AI1668="Low","Routine operational monitoring by the Service Owner",IF(AI1668="Medium","Monthly","Continuous (logged at least monthly)")),IF(AO1668="Performance review",IF(AI1668="Critical","At least monthly",IF(AI1668="High","Monthly",IF(AI1668="Medium","Quarterly","Annual"))),IF(AI1668="Critical","Continuous monitoring; formal review at least monthly",IF(AI1668="High","Quarterly","Annual")))))</f>
        <v/>
      </c>
      <c r="AK1668" s="0">
        <f>IF(OR(AI1668="",NOT(ISNUMBER(AC1668))),"",IF(OR(AI1668="Critical",AI1668="High"),MIN(AC1668,MAX(30,ROUNDUP(0.05*AC1668,0))),IF(AI1668="Medium",MIN(AC1668,20),MIN(AC1668,10))))</f>
        <v/>
      </c>
      <c r="AL1668" s="0" t="n"/>
      <c r="AM1668" s="0" t="n"/>
      <c r="AN1668" s="0" t="n"/>
      <c r="AO1668" s="0" t="n"/>
      <c r="AP1668" s="0" t="n"/>
    </row>
    <row r="1669">
      <c r="A1669" s="49" t="n"/>
      <c r="B1669" s="50" t="n"/>
      <c r="C1669" s="50" t="n"/>
      <c r="D1669" s="51" t="n"/>
      <c r="E1669" s="50" t="n"/>
      <c r="F1669" s="50" t="n"/>
      <c r="G1669" s="50" t="n"/>
      <c r="H1669" s="50" t="n"/>
      <c r="I1669" s="50" t="n"/>
      <c r="J1669" s="50" t="n"/>
      <c r="K1669" s="50" t="n"/>
      <c r="L1669" s="50" t="n"/>
      <c r="M1669" s="50" t="n"/>
      <c r="N1669" s="50" t="n"/>
      <c r="O1669" s="51" t="n"/>
      <c r="P1669" s="50" t="n"/>
      <c r="Q1669" s="50" t="n"/>
      <c r="R1669" s="50" t="n"/>
      <c r="S1669" s="50" t="n"/>
      <c r="T1669" s="50" t="n"/>
      <c r="U1669" s="50" t="n"/>
      <c r="V1669" s="50" t="n"/>
      <c r="W1669" s="50" t="n"/>
      <c r="X1669" s="50" t="n"/>
      <c r="Y1669" s="51" t="n"/>
      <c r="Z1669" s="52" t="n"/>
      <c r="AA1669" s="50" t="n"/>
      <c r="AB1669" s="50" t="n"/>
      <c r="AC1669" s="61" t="n"/>
      <c r="AD1669" s="61" t="n"/>
      <c r="AE1669" s="50" t="n"/>
      <c r="AF1669" s="0" t="n"/>
      <c r="AG1669" s="0" t="n"/>
      <c r="AH1669" s="85">
        <f>IF(COUNTA(A1669:AG1669,AI1669,AL1669:AP1669)=0,"",IF(TRIM(A1669)="","AIR-ID REQUIRED",IF(OR(AND(K1669&lt;&gt;"",ISNA(MATCH(K1669,{"Yes","No","Unknown"},0))),AND(Q1669&lt;&gt;"",ISNA(MATCH(Q1669,{"Yes","No","Unknown"},0))),AND(R1669&lt;&gt;"",ISNA(MATCH(R1669,{"Yes","No","Unknown"},0))),AND(T1669&lt;&gt;"",ISNA(MATCH(T1669,{"Yes","No","Unknown"},0))),AND(J1669&lt;&gt;"",ISNA(MATCH(J1669,{"Improving","Stable","Deteriorating","New / Baseline","Not yet known"},0))),AND(Z1669&lt;&gt;"",ISNA(MATCH(Z1669,{"Open","Reviewed","Action Open","Escalated","Closed"},0))),AND(AG1669&lt;&gt;"",ISNA(MATCH(AG1669,{"UC-ID specific","Shared system baseline"},0))),AND(AI1669&lt;&gt;"",ISNA(MATCH(AI1669,{"Low","Medium","High","Critical"},0))),AND(AL1669&lt;&gt;"",COUNTIF(Lists!$A$3:$A$10,AL1669)=0),AND(AO1669&lt;&gt;"",ISNA(MATCH(AO1669,{"Operational monitoring","Performance review","Formal review"},0))),AND(AP1669&lt;&gt;"",ISNA(MATCH(AP1669,{"Raised per Monitoring and Review Plan","Not action-capable","Action-capable: raise not yet set"},0)))),"INVALID VALUE — use the dropdown list",IF(AND(AG1669="UC-ID specific",OR(AF1669="",AF1669="None")),"UC-ID REQUIRED",IF(OR(J1669="",K1669="",Q1669="",R1669="",T1669="",AL1669="",J1669="Not yet known",K1669="Unknown",Q1669="Unknown",R1669="Unknown",T1669="Unknown"),"UNKNOWN TO RESOLVE",IF(AND(K1669="Yes",OR(H1669="",I1669="",M1669="",N1669="",O1669="",P1669="",P1669="None",X1669="")),"BREACH ACTION INCOMPLETE",IF(AND(OR(K1669="Yes",Q1669="Yes"),AL1669="None"),"TRIGGER NOT RECORDED — select the E.4 trigger",IF(AND(OR(AND(AL1669&lt;&gt;"",AL1669&lt;&gt;"None"),R1669="Yes"),AM1669=""),"REASSESSMENT / CONSIDERATION REF REQUIRED",IF(AND(OR(R1669="Yes",T1669="Yes"),U1669=""),"GATE LOG EVENT ID REQUIRED",IF(OR(AND(D1669&lt;&gt;"",NOT(ISNUMBER(D1669))),AND(Y1669&lt;&gt;"",NOT(ISNUMBER(Y1669))),AND(ISNUMBER(D1669),ISNUMBER(Y1669),Y1669&lt;=D1669)),"DATE CHECK — Review and Next Review must be dates, Next after Review",IF(AND(ISNUMBER(AC1669),ISNUMBER(AD1669),AD1669&gt;AC1669),"SAMPLE EXCEEDS POPULATION",IF(AND(ISNUMBER(AD1669),ISNUMBER(AK1669),AD1669&lt;AK1669),"SAMPLE BELOW TIER MINIMUM",IF(AND(AI1669&lt;&gt;"",ISNUMBER(Y1669),AO1669=""),"REVIEW TYPE REQUIRED: operational, performance or formal (§6.4.4)",IF(AND(ISNUMBER(D1669),ISNUMBER(Y1669),AI1669&lt;&gt;"",Y1669-D1669&gt;IF(AI1669="Critical",31,IF(AI1669="High",IF(OR(AO1669="Operational monitoring",AO1669="Performance review"),31,92),IF(AI1669="Medium",IF(AO1669="Operational monitoring",31,IF(AO1669="Performance review",92,366)),366)))),"NEXT REVIEW EXCEEDS TIER CADENCE",IF(OR(AP1669="",AP1669="Action-capable: raise not yet set"),"AGENTIC CADENCE RAISE NOT SET (§6.4.4; size to be set by the Council)",IF(AND(Z1669="Closed",OR(D1669="",E1669="",G1669="",H1669="",I1669="",X1669="",Y1669="",AA1669="",AB1669="",NOT(ISNUMBER(AC1669)),NOT(ISNUMBER(AD1669)),AC1669&lt;1,AD1669&lt;1,AE1669="",AG1669="",AI1669="")),"CLOSURE EVIDENCE MISSING",IF(Z1669="Closed","Closure ready for independent review","Open / review")))))))))))))))))</f>
        <v/>
      </c>
      <c r="AI1669" s="0" t="n"/>
      <c r="AJ1669" s="0">
        <f>IF(AI1669="","",IF(AO1669="Operational monitoring",IF(AI1669="Low","Routine operational monitoring by the Service Owner",IF(AI1669="Medium","Monthly","Continuous (logged at least monthly)")),IF(AO1669="Performance review",IF(AI1669="Critical","At least monthly",IF(AI1669="High","Monthly",IF(AI1669="Medium","Quarterly","Annual"))),IF(AI1669="Critical","Continuous monitoring; formal review at least monthly",IF(AI1669="High","Quarterly","Annual")))))</f>
        <v/>
      </c>
      <c r="AK1669" s="0">
        <f>IF(OR(AI1669="",NOT(ISNUMBER(AC1669))),"",IF(OR(AI1669="Critical",AI1669="High"),MIN(AC1669,MAX(30,ROUNDUP(0.05*AC1669,0))),IF(AI1669="Medium",MIN(AC1669,20),MIN(AC1669,10))))</f>
        <v/>
      </c>
      <c r="AL1669" s="0" t="n"/>
      <c r="AM1669" s="0" t="n"/>
      <c r="AN1669" s="0" t="n"/>
      <c r="AO1669" s="0" t="n"/>
      <c r="AP1669" s="0" t="n"/>
    </row>
    <row r="1670">
      <c r="A1670" s="49" t="n"/>
      <c r="B1670" s="50" t="n"/>
      <c r="C1670" s="50" t="n"/>
      <c r="D1670" s="51" t="n"/>
      <c r="E1670" s="50" t="n"/>
      <c r="F1670" s="50" t="n"/>
      <c r="G1670" s="50" t="n"/>
      <c r="H1670" s="50" t="n"/>
      <c r="I1670" s="50" t="n"/>
      <c r="J1670" s="50" t="n"/>
      <c r="K1670" s="50" t="n"/>
      <c r="L1670" s="50" t="n"/>
      <c r="M1670" s="50" t="n"/>
      <c r="N1670" s="50" t="n"/>
      <c r="O1670" s="51" t="n"/>
      <c r="P1670" s="50" t="n"/>
      <c r="Q1670" s="50" t="n"/>
      <c r="R1670" s="50" t="n"/>
      <c r="S1670" s="50" t="n"/>
      <c r="T1670" s="50" t="n"/>
      <c r="U1670" s="50" t="n"/>
      <c r="V1670" s="50" t="n"/>
      <c r="W1670" s="50" t="n"/>
      <c r="X1670" s="50" t="n"/>
      <c r="Y1670" s="51" t="n"/>
      <c r="Z1670" s="52" t="n"/>
      <c r="AA1670" s="50" t="n"/>
      <c r="AB1670" s="50" t="n"/>
      <c r="AC1670" s="61" t="n"/>
      <c r="AD1670" s="61" t="n"/>
      <c r="AE1670" s="50" t="n"/>
      <c r="AF1670" s="0" t="n"/>
      <c r="AG1670" s="0" t="n"/>
      <c r="AH1670" s="85">
        <f>IF(COUNTA(A1670:AG1670,AI1670,AL1670:AP1670)=0,"",IF(TRIM(A1670)="","AIR-ID REQUIRED",IF(OR(AND(K1670&lt;&gt;"",ISNA(MATCH(K1670,{"Yes","No","Unknown"},0))),AND(Q1670&lt;&gt;"",ISNA(MATCH(Q1670,{"Yes","No","Unknown"},0))),AND(R1670&lt;&gt;"",ISNA(MATCH(R1670,{"Yes","No","Unknown"},0))),AND(T1670&lt;&gt;"",ISNA(MATCH(T1670,{"Yes","No","Unknown"},0))),AND(J1670&lt;&gt;"",ISNA(MATCH(J1670,{"Improving","Stable","Deteriorating","New / Baseline","Not yet known"},0))),AND(Z1670&lt;&gt;"",ISNA(MATCH(Z1670,{"Open","Reviewed","Action Open","Escalated","Closed"},0))),AND(AG1670&lt;&gt;"",ISNA(MATCH(AG1670,{"UC-ID specific","Shared system baseline"},0))),AND(AI1670&lt;&gt;"",ISNA(MATCH(AI1670,{"Low","Medium","High","Critical"},0))),AND(AL1670&lt;&gt;"",COUNTIF(Lists!$A$3:$A$10,AL1670)=0),AND(AO1670&lt;&gt;"",ISNA(MATCH(AO1670,{"Operational monitoring","Performance review","Formal review"},0))),AND(AP1670&lt;&gt;"",ISNA(MATCH(AP1670,{"Raised per Monitoring and Review Plan","Not action-capable","Action-capable: raise not yet set"},0)))),"INVALID VALUE — use the dropdown list",IF(AND(AG1670="UC-ID specific",OR(AF1670="",AF1670="None")),"UC-ID REQUIRED",IF(OR(J1670="",K1670="",Q1670="",R1670="",T1670="",AL1670="",J1670="Not yet known",K1670="Unknown",Q1670="Unknown",R1670="Unknown",T1670="Unknown"),"UNKNOWN TO RESOLVE",IF(AND(K1670="Yes",OR(H1670="",I1670="",M1670="",N1670="",O1670="",P1670="",P1670="None",X1670="")),"BREACH ACTION INCOMPLETE",IF(AND(OR(K1670="Yes",Q1670="Yes"),AL1670="None"),"TRIGGER NOT RECORDED — select the E.4 trigger",IF(AND(OR(AND(AL1670&lt;&gt;"",AL1670&lt;&gt;"None"),R1670="Yes"),AM1670=""),"REASSESSMENT / CONSIDERATION REF REQUIRED",IF(AND(OR(R1670="Yes",T1670="Yes"),U1670=""),"GATE LOG EVENT ID REQUIRED",IF(OR(AND(D1670&lt;&gt;"",NOT(ISNUMBER(D1670))),AND(Y1670&lt;&gt;"",NOT(ISNUMBER(Y1670))),AND(ISNUMBER(D1670),ISNUMBER(Y1670),Y1670&lt;=D1670)),"DATE CHECK — Review and Next Review must be dates, Next after Review",IF(AND(ISNUMBER(AC1670),ISNUMBER(AD1670),AD1670&gt;AC1670),"SAMPLE EXCEEDS POPULATION",IF(AND(ISNUMBER(AD1670),ISNUMBER(AK1670),AD1670&lt;AK1670),"SAMPLE BELOW TIER MINIMUM",IF(AND(AI1670&lt;&gt;"",ISNUMBER(Y1670),AO1670=""),"REVIEW TYPE REQUIRED: operational, performance or formal (§6.4.4)",IF(AND(ISNUMBER(D1670),ISNUMBER(Y1670),AI1670&lt;&gt;"",Y1670-D1670&gt;IF(AI1670="Critical",31,IF(AI1670="High",IF(OR(AO1670="Operational monitoring",AO1670="Performance review"),31,92),IF(AI1670="Medium",IF(AO1670="Operational monitoring",31,IF(AO1670="Performance review",92,366)),366)))),"NEXT REVIEW EXCEEDS TIER CADENCE",IF(OR(AP1670="",AP1670="Action-capable: raise not yet set"),"AGENTIC CADENCE RAISE NOT SET (§6.4.4; size to be set by the Council)",IF(AND(Z1670="Closed",OR(D1670="",E1670="",G1670="",H1670="",I1670="",X1670="",Y1670="",AA1670="",AB1670="",NOT(ISNUMBER(AC1670)),NOT(ISNUMBER(AD1670)),AC1670&lt;1,AD1670&lt;1,AE1670="",AG1670="",AI1670="")),"CLOSURE EVIDENCE MISSING",IF(Z1670="Closed","Closure ready for independent review","Open / review")))))))))))))))))</f>
        <v/>
      </c>
      <c r="AI1670" s="0" t="n"/>
      <c r="AJ1670" s="0">
        <f>IF(AI1670="","",IF(AO1670="Operational monitoring",IF(AI1670="Low","Routine operational monitoring by the Service Owner",IF(AI1670="Medium","Monthly","Continuous (logged at least monthly)")),IF(AO1670="Performance review",IF(AI1670="Critical","At least monthly",IF(AI1670="High","Monthly",IF(AI1670="Medium","Quarterly","Annual"))),IF(AI1670="Critical","Continuous monitoring; formal review at least monthly",IF(AI1670="High","Quarterly","Annual")))))</f>
        <v/>
      </c>
      <c r="AK1670" s="0">
        <f>IF(OR(AI1670="",NOT(ISNUMBER(AC1670))),"",IF(OR(AI1670="Critical",AI1670="High"),MIN(AC1670,MAX(30,ROUNDUP(0.05*AC1670,0))),IF(AI1670="Medium",MIN(AC1670,20),MIN(AC1670,10))))</f>
        <v/>
      </c>
      <c r="AL1670" s="0" t="n"/>
      <c r="AM1670" s="0" t="n"/>
      <c r="AN1670" s="0" t="n"/>
      <c r="AO1670" s="0" t="n"/>
      <c r="AP1670" s="0" t="n"/>
    </row>
    <row r="1671">
      <c r="A1671" s="49" t="n"/>
      <c r="B1671" s="50" t="n"/>
      <c r="C1671" s="50" t="n"/>
      <c r="D1671" s="51" t="n"/>
      <c r="E1671" s="50" t="n"/>
      <c r="F1671" s="50" t="n"/>
      <c r="G1671" s="50" t="n"/>
      <c r="H1671" s="50" t="n"/>
      <c r="I1671" s="50" t="n"/>
      <c r="J1671" s="50" t="n"/>
      <c r="K1671" s="50" t="n"/>
      <c r="L1671" s="50" t="n"/>
      <c r="M1671" s="50" t="n"/>
      <c r="N1671" s="50" t="n"/>
      <c r="O1671" s="51" t="n"/>
      <c r="P1671" s="50" t="n"/>
      <c r="Q1671" s="50" t="n"/>
      <c r="R1671" s="50" t="n"/>
      <c r="S1671" s="50" t="n"/>
      <c r="T1671" s="50" t="n"/>
      <c r="U1671" s="50" t="n"/>
      <c r="V1671" s="50" t="n"/>
      <c r="W1671" s="50" t="n"/>
      <c r="X1671" s="50" t="n"/>
      <c r="Y1671" s="51" t="n"/>
      <c r="Z1671" s="52" t="n"/>
      <c r="AA1671" s="50" t="n"/>
      <c r="AB1671" s="50" t="n"/>
      <c r="AC1671" s="61" t="n"/>
      <c r="AD1671" s="61" t="n"/>
      <c r="AE1671" s="50" t="n"/>
      <c r="AF1671" s="0" t="n"/>
      <c r="AG1671" s="0" t="n"/>
      <c r="AH1671" s="85">
        <f>IF(COUNTA(A1671:AG1671,AI1671,AL1671:AP1671)=0,"",IF(TRIM(A1671)="","AIR-ID REQUIRED",IF(OR(AND(K1671&lt;&gt;"",ISNA(MATCH(K1671,{"Yes","No","Unknown"},0))),AND(Q1671&lt;&gt;"",ISNA(MATCH(Q1671,{"Yes","No","Unknown"},0))),AND(R1671&lt;&gt;"",ISNA(MATCH(R1671,{"Yes","No","Unknown"},0))),AND(T1671&lt;&gt;"",ISNA(MATCH(T1671,{"Yes","No","Unknown"},0))),AND(J1671&lt;&gt;"",ISNA(MATCH(J1671,{"Improving","Stable","Deteriorating","New / Baseline","Not yet known"},0))),AND(Z1671&lt;&gt;"",ISNA(MATCH(Z1671,{"Open","Reviewed","Action Open","Escalated","Closed"},0))),AND(AG1671&lt;&gt;"",ISNA(MATCH(AG1671,{"UC-ID specific","Shared system baseline"},0))),AND(AI1671&lt;&gt;"",ISNA(MATCH(AI1671,{"Low","Medium","High","Critical"},0))),AND(AL1671&lt;&gt;"",COUNTIF(Lists!$A$3:$A$10,AL1671)=0),AND(AO1671&lt;&gt;"",ISNA(MATCH(AO1671,{"Operational monitoring","Performance review","Formal review"},0))),AND(AP1671&lt;&gt;"",ISNA(MATCH(AP1671,{"Raised per Monitoring and Review Plan","Not action-capable","Action-capable: raise not yet set"},0)))),"INVALID VALUE — use the dropdown list",IF(AND(AG1671="UC-ID specific",OR(AF1671="",AF1671="None")),"UC-ID REQUIRED",IF(OR(J1671="",K1671="",Q1671="",R1671="",T1671="",AL1671="",J1671="Not yet known",K1671="Unknown",Q1671="Unknown",R1671="Unknown",T1671="Unknown"),"UNKNOWN TO RESOLVE",IF(AND(K1671="Yes",OR(H1671="",I1671="",M1671="",N1671="",O1671="",P1671="",P1671="None",X1671="")),"BREACH ACTION INCOMPLETE",IF(AND(OR(K1671="Yes",Q1671="Yes"),AL1671="None"),"TRIGGER NOT RECORDED — select the E.4 trigger",IF(AND(OR(AND(AL1671&lt;&gt;"",AL1671&lt;&gt;"None"),R1671="Yes"),AM1671=""),"REASSESSMENT / CONSIDERATION REF REQUIRED",IF(AND(OR(R1671="Yes",T1671="Yes"),U1671=""),"GATE LOG EVENT ID REQUIRED",IF(OR(AND(D1671&lt;&gt;"",NOT(ISNUMBER(D1671))),AND(Y1671&lt;&gt;"",NOT(ISNUMBER(Y1671))),AND(ISNUMBER(D1671),ISNUMBER(Y1671),Y1671&lt;=D1671)),"DATE CHECK — Review and Next Review must be dates, Next after Review",IF(AND(ISNUMBER(AC1671),ISNUMBER(AD1671),AD1671&gt;AC1671),"SAMPLE EXCEEDS POPULATION",IF(AND(ISNUMBER(AD1671),ISNUMBER(AK1671),AD1671&lt;AK1671),"SAMPLE BELOW TIER MINIMUM",IF(AND(AI1671&lt;&gt;"",ISNUMBER(Y1671),AO1671=""),"REVIEW TYPE REQUIRED: operational, performance or formal (§6.4.4)",IF(AND(ISNUMBER(D1671),ISNUMBER(Y1671),AI1671&lt;&gt;"",Y1671-D1671&gt;IF(AI1671="Critical",31,IF(AI1671="High",IF(OR(AO1671="Operational monitoring",AO1671="Performance review"),31,92),IF(AI1671="Medium",IF(AO1671="Operational monitoring",31,IF(AO1671="Performance review",92,366)),366)))),"NEXT REVIEW EXCEEDS TIER CADENCE",IF(OR(AP1671="",AP1671="Action-capable: raise not yet set"),"AGENTIC CADENCE RAISE NOT SET (§6.4.4; size to be set by the Council)",IF(AND(Z1671="Closed",OR(D1671="",E1671="",G1671="",H1671="",I1671="",X1671="",Y1671="",AA1671="",AB1671="",NOT(ISNUMBER(AC1671)),NOT(ISNUMBER(AD1671)),AC1671&lt;1,AD1671&lt;1,AE1671="",AG1671="",AI1671="")),"CLOSURE EVIDENCE MISSING",IF(Z1671="Closed","Closure ready for independent review","Open / review")))))))))))))))))</f>
        <v/>
      </c>
      <c r="AI1671" s="0" t="n"/>
      <c r="AJ1671" s="0">
        <f>IF(AI1671="","",IF(AO1671="Operational monitoring",IF(AI1671="Low","Routine operational monitoring by the Service Owner",IF(AI1671="Medium","Monthly","Continuous (logged at least monthly)")),IF(AO1671="Performance review",IF(AI1671="Critical","At least monthly",IF(AI1671="High","Monthly",IF(AI1671="Medium","Quarterly","Annual"))),IF(AI1671="Critical","Continuous monitoring; formal review at least monthly",IF(AI1671="High","Quarterly","Annual")))))</f>
        <v/>
      </c>
      <c r="AK1671" s="0">
        <f>IF(OR(AI1671="",NOT(ISNUMBER(AC1671))),"",IF(OR(AI1671="Critical",AI1671="High"),MIN(AC1671,MAX(30,ROUNDUP(0.05*AC1671,0))),IF(AI1671="Medium",MIN(AC1671,20),MIN(AC1671,10))))</f>
        <v/>
      </c>
      <c r="AL1671" s="0" t="n"/>
      <c r="AM1671" s="0" t="n"/>
      <c r="AN1671" s="0" t="n"/>
      <c r="AO1671" s="0" t="n"/>
      <c r="AP1671" s="0" t="n"/>
    </row>
    <row r="1672">
      <c r="A1672" s="49" t="n"/>
      <c r="B1672" s="50" t="n"/>
      <c r="C1672" s="50" t="n"/>
      <c r="D1672" s="51" t="n"/>
      <c r="E1672" s="50" t="n"/>
      <c r="F1672" s="50" t="n"/>
      <c r="G1672" s="50" t="n"/>
      <c r="H1672" s="50" t="n"/>
      <c r="I1672" s="50" t="n"/>
      <c r="J1672" s="50" t="n"/>
      <c r="K1672" s="50" t="n"/>
      <c r="L1672" s="50" t="n"/>
      <c r="M1672" s="50" t="n"/>
      <c r="N1672" s="50" t="n"/>
      <c r="O1672" s="51" t="n"/>
      <c r="P1672" s="50" t="n"/>
      <c r="Q1672" s="50" t="n"/>
      <c r="R1672" s="50" t="n"/>
      <c r="S1672" s="50" t="n"/>
      <c r="T1672" s="50" t="n"/>
      <c r="U1672" s="50" t="n"/>
      <c r="V1672" s="50" t="n"/>
      <c r="W1672" s="50" t="n"/>
      <c r="X1672" s="50" t="n"/>
      <c r="Y1672" s="51" t="n"/>
      <c r="Z1672" s="52" t="n"/>
      <c r="AA1672" s="50" t="n"/>
      <c r="AB1672" s="50" t="n"/>
      <c r="AC1672" s="61" t="n"/>
      <c r="AD1672" s="61" t="n"/>
      <c r="AE1672" s="50" t="n"/>
      <c r="AF1672" s="0" t="n"/>
      <c r="AG1672" s="0" t="n"/>
      <c r="AH1672" s="85">
        <f>IF(COUNTA(A1672:AG1672,AI1672,AL1672:AP1672)=0,"",IF(TRIM(A1672)="","AIR-ID REQUIRED",IF(OR(AND(K1672&lt;&gt;"",ISNA(MATCH(K1672,{"Yes","No","Unknown"},0))),AND(Q1672&lt;&gt;"",ISNA(MATCH(Q1672,{"Yes","No","Unknown"},0))),AND(R1672&lt;&gt;"",ISNA(MATCH(R1672,{"Yes","No","Unknown"},0))),AND(T1672&lt;&gt;"",ISNA(MATCH(T1672,{"Yes","No","Unknown"},0))),AND(J1672&lt;&gt;"",ISNA(MATCH(J1672,{"Improving","Stable","Deteriorating","New / Baseline","Not yet known"},0))),AND(Z1672&lt;&gt;"",ISNA(MATCH(Z1672,{"Open","Reviewed","Action Open","Escalated","Closed"},0))),AND(AG1672&lt;&gt;"",ISNA(MATCH(AG1672,{"UC-ID specific","Shared system baseline"},0))),AND(AI1672&lt;&gt;"",ISNA(MATCH(AI1672,{"Low","Medium","High","Critical"},0))),AND(AL1672&lt;&gt;"",COUNTIF(Lists!$A$3:$A$10,AL1672)=0),AND(AO1672&lt;&gt;"",ISNA(MATCH(AO1672,{"Operational monitoring","Performance review","Formal review"},0))),AND(AP1672&lt;&gt;"",ISNA(MATCH(AP1672,{"Raised per Monitoring and Review Plan","Not action-capable","Action-capable: raise not yet set"},0)))),"INVALID VALUE — use the dropdown list",IF(AND(AG1672="UC-ID specific",OR(AF1672="",AF1672="None")),"UC-ID REQUIRED",IF(OR(J1672="",K1672="",Q1672="",R1672="",T1672="",AL1672="",J1672="Not yet known",K1672="Unknown",Q1672="Unknown",R1672="Unknown",T1672="Unknown"),"UNKNOWN TO RESOLVE",IF(AND(K1672="Yes",OR(H1672="",I1672="",M1672="",N1672="",O1672="",P1672="",P1672="None",X1672="")),"BREACH ACTION INCOMPLETE",IF(AND(OR(K1672="Yes",Q1672="Yes"),AL1672="None"),"TRIGGER NOT RECORDED — select the E.4 trigger",IF(AND(OR(AND(AL1672&lt;&gt;"",AL1672&lt;&gt;"None"),R1672="Yes"),AM1672=""),"REASSESSMENT / CONSIDERATION REF REQUIRED",IF(AND(OR(R1672="Yes",T1672="Yes"),U1672=""),"GATE LOG EVENT ID REQUIRED",IF(OR(AND(D1672&lt;&gt;"",NOT(ISNUMBER(D1672))),AND(Y1672&lt;&gt;"",NOT(ISNUMBER(Y1672))),AND(ISNUMBER(D1672),ISNUMBER(Y1672),Y1672&lt;=D1672)),"DATE CHECK — Review and Next Review must be dates, Next after Review",IF(AND(ISNUMBER(AC1672),ISNUMBER(AD1672),AD1672&gt;AC1672),"SAMPLE EXCEEDS POPULATION",IF(AND(ISNUMBER(AD1672),ISNUMBER(AK1672),AD1672&lt;AK1672),"SAMPLE BELOW TIER MINIMUM",IF(AND(AI1672&lt;&gt;"",ISNUMBER(Y1672),AO1672=""),"REVIEW TYPE REQUIRED: operational, performance or formal (§6.4.4)",IF(AND(ISNUMBER(D1672),ISNUMBER(Y1672),AI1672&lt;&gt;"",Y1672-D1672&gt;IF(AI1672="Critical",31,IF(AI1672="High",IF(OR(AO1672="Operational monitoring",AO1672="Performance review"),31,92),IF(AI1672="Medium",IF(AO1672="Operational monitoring",31,IF(AO1672="Performance review",92,366)),366)))),"NEXT REVIEW EXCEEDS TIER CADENCE",IF(OR(AP1672="",AP1672="Action-capable: raise not yet set"),"AGENTIC CADENCE RAISE NOT SET (§6.4.4; size to be set by the Council)",IF(AND(Z1672="Closed",OR(D1672="",E1672="",G1672="",H1672="",I1672="",X1672="",Y1672="",AA1672="",AB1672="",NOT(ISNUMBER(AC1672)),NOT(ISNUMBER(AD1672)),AC1672&lt;1,AD1672&lt;1,AE1672="",AG1672="",AI1672="")),"CLOSURE EVIDENCE MISSING",IF(Z1672="Closed","Closure ready for independent review","Open / review")))))))))))))))))</f>
        <v/>
      </c>
      <c r="AI1672" s="0" t="n"/>
      <c r="AJ1672" s="0">
        <f>IF(AI1672="","",IF(AO1672="Operational monitoring",IF(AI1672="Low","Routine operational monitoring by the Service Owner",IF(AI1672="Medium","Monthly","Continuous (logged at least monthly)")),IF(AO1672="Performance review",IF(AI1672="Critical","At least monthly",IF(AI1672="High","Monthly",IF(AI1672="Medium","Quarterly","Annual"))),IF(AI1672="Critical","Continuous monitoring; formal review at least monthly",IF(AI1672="High","Quarterly","Annual")))))</f>
        <v/>
      </c>
      <c r="AK1672" s="0">
        <f>IF(OR(AI1672="",NOT(ISNUMBER(AC1672))),"",IF(OR(AI1672="Critical",AI1672="High"),MIN(AC1672,MAX(30,ROUNDUP(0.05*AC1672,0))),IF(AI1672="Medium",MIN(AC1672,20),MIN(AC1672,10))))</f>
        <v/>
      </c>
      <c r="AL1672" s="0" t="n"/>
      <c r="AM1672" s="0" t="n"/>
      <c r="AN1672" s="0" t="n"/>
      <c r="AO1672" s="0" t="n"/>
      <c r="AP1672" s="0" t="n"/>
    </row>
    <row r="1673">
      <c r="A1673" s="49" t="n"/>
      <c r="B1673" s="50" t="n"/>
      <c r="C1673" s="50" t="n"/>
      <c r="D1673" s="51" t="n"/>
      <c r="E1673" s="50" t="n"/>
      <c r="F1673" s="50" t="n"/>
      <c r="G1673" s="50" t="n"/>
      <c r="H1673" s="50" t="n"/>
      <c r="I1673" s="50" t="n"/>
      <c r="J1673" s="50" t="n"/>
      <c r="K1673" s="50" t="n"/>
      <c r="L1673" s="50" t="n"/>
      <c r="M1673" s="50" t="n"/>
      <c r="N1673" s="50" t="n"/>
      <c r="O1673" s="51" t="n"/>
      <c r="P1673" s="50" t="n"/>
      <c r="Q1673" s="50" t="n"/>
      <c r="R1673" s="50" t="n"/>
      <c r="S1673" s="50" t="n"/>
      <c r="T1673" s="50" t="n"/>
      <c r="U1673" s="50" t="n"/>
      <c r="V1673" s="50" t="n"/>
      <c r="W1673" s="50" t="n"/>
      <c r="X1673" s="50" t="n"/>
      <c r="Y1673" s="51" t="n"/>
      <c r="Z1673" s="52" t="n"/>
      <c r="AA1673" s="50" t="n"/>
      <c r="AB1673" s="50" t="n"/>
      <c r="AC1673" s="61" t="n"/>
      <c r="AD1673" s="61" t="n"/>
      <c r="AE1673" s="50" t="n"/>
      <c r="AF1673" s="0" t="n"/>
      <c r="AG1673" s="0" t="n"/>
      <c r="AH1673" s="85">
        <f>IF(COUNTA(A1673:AG1673,AI1673,AL1673:AP1673)=0,"",IF(TRIM(A1673)="","AIR-ID REQUIRED",IF(OR(AND(K1673&lt;&gt;"",ISNA(MATCH(K1673,{"Yes","No","Unknown"},0))),AND(Q1673&lt;&gt;"",ISNA(MATCH(Q1673,{"Yes","No","Unknown"},0))),AND(R1673&lt;&gt;"",ISNA(MATCH(R1673,{"Yes","No","Unknown"},0))),AND(T1673&lt;&gt;"",ISNA(MATCH(T1673,{"Yes","No","Unknown"},0))),AND(J1673&lt;&gt;"",ISNA(MATCH(J1673,{"Improving","Stable","Deteriorating","New / Baseline","Not yet known"},0))),AND(Z1673&lt;&gt;"",ISNA(MATCH(Z1673,{"Open","Reviewed","Action Open","Escalated","Closed"},0))),AND(AG1673&lt;&gt;"",ISNA(MATCH(AG1673,{"UC-ID specific","Shared system baseline"},0))),AND(AI1673&lt;&gt;"",ISNA(MATCH(AI1673,{"Low","Medium","High","Critical"},0))),AND(AL1673&lt;&gt;"",COUNTIF(Lists!$A$3:$A$10,AL1673)=0),AND(AO1673&lt;&gt;"",ISNA(MATCH(AO1673,{"Operational monitoring","Performance review","Formal review"},0))),AND(AP1673&lt;&gt;"",ISNA(MATCH(AP1673,{"Raised per Monitoring and Review Plan","Not action-capable","Action-capable: raise not yet set"},0)))),"INVALID VALUE — use the dropdown list",IF(AND(AG1673="UC-ID specific",OR(AF1673="",AF1673="None")),"UC-ID REQUIRED",IF(OR(J1673="",K1673="",Q1673="",R1673="",T1673="",AL1673="",J1673="Not yet known",K1673="Unknown",Q1673="Unknown",R1673="Unknown",T1673="Unknown"),"UNKNOWN TO RESOLVE",IF(AND(K1673="Yes",OR(H1673="",I1673="",M1673="",N1673="",O1673="",P1673="",P1673="None",X1673="")),"BREACH ACTION INCOMPLETE",IF(AND(OR(K1673="Yes",Q1673="Yes"),AL1673="None"),"TRIGGER NOT RECORDED — select the E.4 trigger",IF(AND(OR(AND(AL1673&lt;&gt;"",AL1673&lt;&gt;"None"),R1673="Yes"),AM1673=""),"REASSESSMENT / CONSIDERATION REF REQUIRED",IF(AND(OR(R1673="Yes",T1673="Yes"),U1673=""),"GATE LOG EVENT ID REQUIRED",IF(OR(AND(D1673&lt;&gt;"",NOT(ISNUMBER(D1673))),AND(Y1673&lt;&gt;"",NOT(ISNUMBER(Y1673))),AND(ISNUMBER(D1673),ISNUMBER(Y1673),Y1673&lt;=D1673)),"DATE CHECK — Review and Next Review must be dates, Next after Review",IF(AND(ISNUMBER(AC1673),ISNUMBER(AD1673),AD1673&gt;AC1673),"SAMPLE EXCEEDS POPULATION",IF(AND(ISNUMBER(AD1673),ISNUMBER(AK1673),AD1673&lt;AK1673),"SAMPLE BELOW TIER MINIMUM",IF(AND(AI1673&lt;&gt;"",ISNUMBER(Y1673),AO1673=""),"REVIEW TYPE REQUIRED: operational, performance or formal (§6.4.4)",IF(AND(ISNUMBER(D1673),ISNUMBER(Y1673),AI1673&lt;&gt;"",Y1673-D1673&gt;IF(AI1673="Critical",31,IF(AI1673="High",IF(OR(AO1673="Operational monitoring",AO1673="Performance review"),31,92),IF(AI1673="Medium",IF(AO1673="Operational monitoring",31,IF(AO1673="Performance review",92,366)),366)))),"NEXT REVIEW EXCEEDS TIER CADENCE",IF(OR(AP1673="",AP1673="Action-capable: raise not yet set"),"AGENTIC CADENCE RAISE NOT SET (§6.4.4; size to be set by the Council)",IF(AND(Z1673="Closed",OR(D1673="",E1673="",G1673="",H1673="",I1673="",X1673="",Y1673="",AA1673="",AB1673="",NOT(ISNUMBER(AC1673)),NOT(ISNUMBER(AD1673)),AC1673&lt;1,AD1673&lt;1,AE1673="",AG1673="",AI1673="")),"CLOSURE EVIDENCE MISSING",IF(Z1673="Closed","Closure ready for independent review","Open / review")))))))))))))))))</f>
        <v/>
      </c>
      <c r="AI1673" s="0" t="n"/>
      <c r="AJ1673" s="0">
        <f>IF(AI1673="","",IF(AO1673="Operational monitoring",IF(AI1673="Low","Routine operational monitoring by the Service Owner",IF(AI1673="Medium","Monthly","Continuous (logged at least monthly)")),IF(AO1673="Performance review",IF(AI1673="Critical","At least monthly",IF(AI1673="High","Monthly",IF(AI1673="Medium","Quarterly","Annual"))),IF(AI1673="Critical","Continuous monitoring; formal review at least monthly",IF(AI1673="High","Quarterly","Annual")))))</f>
        <v/>
      </c>
      <c r="AK1673" s="0">
        <f>IF(OR(AI1673="",NOT(ISNUMBER(AC1673))),"",IF(OR(AI1673="Critical",AI1673="High"),MIN(AC1673,MAX(30,ROUNDUP(0.05*AC1673,0))),IF(AI1673="Medium",MIN(AC1673,20),MIN(AC1673,10))))</f>
        <v/>
      </c>
      <c r="AL1673" s="0" t="n"/>
      <c r="AM1673" s="0" t="n"/>
      <c r="AN1673" s="0" t="n"/>
      <c r="AO1673" s="0" t="n"/>
      <c r="AP1673" s="0" t="n"/>
    </row>
    <row r="1674">
      <c r="A1674" s="49" t="n"/>
      <c r="B1674" s="50" t="n"/>
      <c r="C1674" s="50" t="n"/>
      <c r="D1674" s="51" t="n"/>
      <c r="E1674" s="50" t="n"/>
      <c r="F1674" s="50" t="n"/>
      <c r="G1674" s="50" t="n"/>
      <c r="H1674" s="50" t="n"/>
      <c r="I1674" s="50" t="n"/>
      <c r="J1674" s="50" t="n"/>
      <c r="K1674" s="50" t="n"/>
      <c r="L1674" s="50" t="n"/>
      <c r="M1674" s="50" t="n"/>
      <c r="N1674" s="50" t="n"/>
      <c r="O1674" s="51" t="n"/>
      <c r="P1674" s="50" t="n"/>
      <c r="Q1674" s="50" t="n"/>
      <c r="R1674" s="50" t="n"/>
      <c r="S1674" s="50" t="n"/>
      <c r="T1674" s="50" t="n"/>
      <c r="U1674" s="50" t="n"/>
      <c r="V1674" s="50" t="n"/>
      <c r="W1674" s="50" t="n"/>
      <c r="X1674" s="50" t="n"/>
      <c r="Y1674" s="51" t="n"/>
      <c r="Z1674" s="52" t="n"/>
      <c r="AA1674" s="50" t="n"/>
      <c r="AB1674" s="50" t="n"/>
      <c r="AC1674" s="61" t="n"/>
      <c r="AD1674" s="61" t="n"/>
      <c r="AE1674" s="50" t="n"/>
      <c r="AF1674" s="0" t="n"/>
      <c r="AG1674" s="0" t="n"/>
      <c r="AH1674" s="85">
        <f>IF(COUNTA(A1674:AG1674,AI1674,AL1674:AP1674)=0,"",IF(TRIM(A1674)="","AIR-ID REQUIRED",IF(OR(AND(K1674&lt;&gt;"",ISNA(MATCH(K1674,{"Yes","No","Unknown"},0))),AND(Q1674&lt;&gt;"",ISNA(MATCH(Q1674,{"Yes","No","Unknown"},0))),AND(R1674&lt;&gt;"",ISNA(MATCH(R1674,{"Yes","No","Unknown"},0))),AND(T1674&lt;&gt;"",ISNA(MATCH(T1674,{"Yes","No","Unknown"},0))),AND(J1674&lt;&gt;"",ISNA(MATCH(J1674,{"Improving","Stable","Deteriorating","New / Baseline","Not yet known"},0))),AND(Z1674&lt;&gt;"",ISNA(MATCH(Z1674,{"Open","Reviewed","Action Open","Escalated","Closed"},0))),AND(AG1674&lt;&gt;"",ISNA(MATCH(AG1674,{"UC-ID specific","Shared system baseline"},0))),AND(AI1674&lt;&gt;"",ISNA(MATCH(AI1674,{"Low","Medium","High","Critical"},0))),AND(AL1674&lt;&gt;"",COUNTIF(Lists!$A$3:$A$10,AL1674)=0),AND(AO1674&lt;&gt;"",ISNA(MATCH(AO1674,{"Operational monitoring","Performance review","Formal review"},0))),AND(AP1674&lt;&gt;"",ISNA(MATCH(AP1674,{"Raised per Monitoring and Review Plan","Not action-capable","Action-capable: raise not yet set"},0)))),"INVALID VALUE — use the dropdown list",IF(AND(AG1674="UC-ID specific",OR(AF1674="",AF1674="None")),"UC-ID REQUIRED",IF(OR(J1674="",K1674="",Q1674="",R1674="",T1674="",AL1674="",J1674="Not yet known",K1674="Unknown",Q1674="Unknown",R1674="Unknown",T1674="Unknown"),"UNKNOWN TO RESOLVE",IF(AND(K1674="Yes",OR(H1674="",I1674="",M1674="",N1674="",O1674="",P1674="",P1674="None",X1674="")),"BREACH ACTION INCOMPLETE",IF(AND(OR(K1674="Yes",Q1674="Yes"),AL1674="None"),"TRIGGER NOT RECORDED — select the E.4 trigger",IF(AND(OR(AND(AL1674&lt;&gt;"",AL1674&lt;&gt;"None"),R1674="Yes"),AM1674=""),"REASSESSMENT / CONSIDERATION REF REQUIRED",IF(AND(OR(R1674="Yes",T1674="Yes"),U1674=""),"GATE LOG EVENT ID REQUIRED",IF(OR(AND(D1674&lt;&gt;"",NOT(ISNUMBER(D1674))),AND(Y1674&lt;&gt;"",NOT(ISNUMBER(Y1674))),AND(ISNUMBER(D1674),ISNUMBER(Y1674),Y1674&lt;=D1674)),"DATE CHECK — Review and Next Review must be dates, Next after Review",IF(AND(ISNUMBER(AC1674),ISNUMBER(AD1674),AD1674&gt;AC1674),"SAMPLE EXCEEDS POPULATION",IF(AND(ISNUMBER(AD1674),ISNUMBER(AK1674),AD1674&lt;AK1674),"SAMPLE BELOW TIER MINIMUM",IF(AND(AI1674&lt;&gt;"",ISNUMBER(Y1674),AO1674=""),"REVIEW TYPE REQUIRED: operational, performance or formal (§6.4.4)",IF(AND(ISNUMBER(D1674),ISNUMBER(Y1674),AI1674&lt;&gt;"",Y1674-D1674&gt;IF(AI1674="Critical",31,IF(AI1674="High",IF(OR(AO1674="Operational monitoring",AO1674="Performance review"),31,92),IF(AI1674="Medium",IF(AO1674="Operational monitoring",31,IF(AO1674="Performance review",92,366)),366)))),"NEXT REVIEW EXCEEDS TIER CADENCE",IF(OR(AP1674="",AP1674="Action-capable: raise not yet set"),"AGENTIC CADENCE RAISE NOT SET (§6.4.4; size to be set by the Council)",IF(AND(Z1674="Closed",OR(D1674="",E1674="",G1674="",H1674="",I1674="",X1674="",Y1674="",AA1674="",AB1674="",NOT(ISNUMBER(AC1674)),NOT(ISNUMBER(AD1674)),AC1674&lt;1,AD1674&lt;1,AE1674="",AG1674="",AI1674="")),"CLOSURE EVIDENCE MISSING",IF(Z1674="Closed","Closure ready for independent review","Open / review")))))))))))))))))</f>
        <v/>
      </c>
      <c r="AI1674" s="0" t="n"/>
      <c r="AJ1674" s="0">
        <f>IF(AI1674="","",IF(AO1674="Operational monitoring",IF(AI1674="Low","Routine operational monitoring by the Service Owner",IF(AI1674="Medium","Monthly","Continuous (logged at least monthly)")),IF(AO1674="Performance review",IF(AI1674="Critical","At least monthly",IF(AI1674="High","Monthly",IF(AI1674="Medium","Quarterly","Annual"))),IF(AI1674="Critical","Continuous monitoring; formal review at least monthly",IF(AI1674="High","Quarterly","Annual")))))</f>
        <v/>
      </c>
      <c r="AK1674" s="0">
        <f>IF(OR(AI1674="",NOT(ISNUMBER(AC1674))),"",IF(OR(AI1674="Critical",AI1674="High"),MIN(AC1674,MAX(30,ROUNDUP(0.05*AC1674,0))),IF(AI1674="Medium",MIN(AC1674,20),MIN(AC1674,10))))</f>
        <v/>
      </c>
      <c r="AL1674" s="0" t="n"/>
      <c r="AM1674" s="0" t="n"/>
      <c r="AN1674" s="0" t="n"/>
      <c r="AO1674" s="0" t="n"/>
      <c r="AP1674" s="0" t="n"/>
    </row>
    <row r="1675">
      <c r="A1675" s="49" t="n"/>
      <c r="B1675" s="50" t="n"/>
      <c r="C1675" s="50" t="n"/>
      <c r="D1675" s="51" t="n"/>
      <c r="E1675" s="50" t="n"/>
      <c r="F1675" s="50" t="n"/>
      <c r="G1675" s="50" t="n"/>
      <c r="H1675" s="50" t="n"/>
      <c r="I1675" s="50" t="n"/>
      <c r="J1675" s="50" t="n"/>
      <c r="K1675" s="50" t="n"/>
      <c r="L1675" s="50" t="n"/>
      <c r="M1675" s="50" t="n"/>
      <c r="N1675" s="50" t="n"/>
      <c r="O1675" s="51" t="n"/>
      <c r="P1675" s="50" t="n"/>
      <c r="Q1675" s="50" t="n"/>
      <c r="R1675" s="50" t="n"/>
      <c r="S1675" s="50" t="n"/>
      <c r="T1675" s="50" t="n"/>
      <c r="U1675" s="50" t="n"/>
      <c r="V1675" s="50" t="n"/>
      <c r="W1675" s="50" t="n"/>
      <c r="X1675" s="50" t="n"/>
      <c r="Y1675" s="51" t="n"/>
      <c r="Z1675" s="52" t="n"/>
      <c r="AA1675" s="50" t="n"/>
      <c r="AB1675" s="50" t="n"/>
      <c r="AC1675" s="61" t="n"/>
      <c r="AD1675" s="61" t="n"/>
      <c r="AE1675" s="50" t="n"/>
      <c r="AF1675" s="0" t="n"/>
      <c r="AG1675" s="0" t="n"/>
      <c r="AH1675" s="85">
        <f>IF(COUNTA(A1675:AG1675,AI1675,AL1675:AP1675)=0,"",IF(TRIM(A1675)="","AIR-ID REQUIRED",IF(OR(AND(K1675&lt;&gt;"",ISNA(MATCH(K1675,{"Yes","No","Unknown"},0))),AND(Q1675&lt;&gt;"",ISNA(MATCH(Q1675,{"Yes","No","Unknown"},0))),AND(R1675&lt;&gt;"",ISNA(MATCH(R1675,{"Yes","No","Unknown"},0))),AND(T1675&lt;&gt;"",ISNA(MATCH(T1675,{"Yes","No","Unknown"},0))),AND(J1675&lt;&gt;"",ISNA(MATCH(J1675,{"Improving","Stable","Deteriorating","New / Baseline","Not yet known"},0))),AND(Z1675&lt;&gt;"",ISNA(MATCH(Z1675,{"Open","Reviewed","Action Open","Escalated","Closed"},0))),AND(AG1675&lt;&gt;"",ISNA(MATCH(AG1675,{"UC-ID specific","Shared system baseline"},0))),AND(AI1675&lt;&gt;"",ISNA(MATCH(AI1675,{"Low","Medium","High","Critical"},0))),AND(AL1675&lt;&gt;"",COUNTIF(Lists!$A$3:$A$10,AL1675)=0),AND(AO1675&lt;&gt;"",ISNA(MATCH(AO1675,{"Operational monitoring","Performance review","Formal review"},0))),AND(AP1675&lt;&gt;"",ISNA(MATCH(AP1675,{"Raised per Monitoring and Review Plan","Not action-capable","Action-capable: raise not yet set"},0)))),"INVALID VALUE — use the dropdown list",IF(AND(AG1675="UC-ID specific",OR(AF1675="",AF1675="None")),"UC-ID REQUIRED",IF(OR(J1675="",K1675="",Q1675="",R1675="",T1675="",AL1675="",J1675="Not yet known",K1675="Unknown",Q1675="Unknown",R1675="Unknown",T1675="Unknown"),"UNKNOWN TO RESOLVE",IF(AND(K1675="Yes",OR(H1675="",I1675="",M1675="",N1675="",O1675="",P1675="",P1675="None",X1675="")),"BREACH ACTION INCOMPLETE",IF(AND(OR(K1675="Yes",Q1675="Yes"),AL1675="None"),"TRIGGER NOT RECORDED — select the E.4 trigger",IF(AND(OR(AND(AL1675&lt;&gt;"",AL1675&lt;&gt;"None"),R1675="Yes"),AM1675=""),"REASSESSMENT / CONSIDERATION REF REQUIRED",IF(AND(OR(R1675="Yes",T1675="Yes"),U1675=""),"GATE LOG EVENT ID REQUIRED",IF(OR(AND(D1675&lt;&gt;"",NOT(ISNUMBER(D1675))),AND(Y1675&lt;&gt;"",NOT(ISNUMBER(Y1675))),AND(ISNUMBER(D1675),ISNUMBER(Y1675),Y1675&lt;=D1675)),"DATE CHECK — Review and Next Review must be dates, Next after Review",IF(AND(ISNUMBER(AC1675),ISNUMBER(AD1675),AD1675&gt;AC1675),"SAMPLE EXCEEDS POPULATION",IF(AND(ISNUMBER(AD1675),ISNUMBER(AK1675),AD1675&lt;AK1675),"SAMPLE BELOW TIER MINIMUM",IF(AND(AI1675&lt;&gt;"",ISNUMBER(Y1675),AO1675=""),"REVIEW TYPE REQUIRED: operational, performance or formal (§6.4.4)",IF(AND(ISNUMBER(D1675),ISNUMBER(Y1675),AI1675&lt;&gt;"",Y1675-D1675&gt;IF(AI1675="Critical",31,IF(AI1675="High",IF(OR(AO1675="Operational monitoring",AO1675="Performance review"),31,92),IF(AI1675="Medium",IF(AO1675="Operational monitoring",31,IF(AO1675="Performance review",92,366)),366)))),"NEXT REVIEW EXCEEDS TIER CADENCE",IF(OR(AP1675="",AP1675="Action-capable: raise not yet set"),"AGENTIC CADENCE RAISE NOT SET (§6.4.4; size to be set by the Council)",IF(AND(Z1675="Closed",OR(D1675="",E1675="",G1675="",H1675="",I1675="",X1675="",Y1675="",AA1675="",AB1675="",NOT(ISNUMBER(AC1675)),NOT(ISNUMBER(AD1675)),AC1675&lt;1,AD1675&lt;1,AE1675="",AG1675="",AI1675="")),"CLOSURE EVIDENCE MISSING",IF(Z1675="Closed","Closure ready for independent review","Open / review")))))))))))))))))</f>
        <v/>
      </c>
      <c r="AI1675" s="0" t="n"/>
      <c r="AJ1675" s="0">
        <f>IF(AI1675="","",IF(AO1675="Operational monitoring",IF(AI1675="Low","Routine operational monitoring by the Service Owner",IF(AI1675="Medium","Monthly","Continuous (logged at least monthly)")),IF(AO1675="Performance review",IF(AI1675="Critical","At least monthly",IF(AI1675="High","Monthly",IF(AI1675="Medium","Quarterly","Annual"))),IF(AI1675="Critical","Continuous monitoring; formal review at least monthly",IF(AI1675="High","Quarterly","Annual")))))</f>
        <v/>
      </c>
      <c r="AK1675" s="0">
        <f>IF(OR(AI1675="",NOT(ISNUMBER(AC1675))),"",IF(OR(AI1675="Critical",AI1675="High"),MIN(AC1675,MAX(30,ROUNDUP(0.05*AC1675,0))),IF(AI1675="Medium",MIN(AC1675,20),MIN(AC1675,10))))</f>
        <v/>
      </c>
      <c r="AL1675" s="0" t="n"/>
      <c r="AM1675" s="0" t="n"/>
      <c r="AN1675" s="0" t="n"/>
      <c r="AO1675" s="0" t="n"/>
      <c r="AP1675" s="0" t="n"/>
    </row>
    <row r="1676">
      <c r="A1676" s="49" t="n"/>
      <c r="B1676" s="50" t="n"/>
      <c r="C1676" s="50" t="n"/>
      <c r="D1676" s="51" t="n"/>
      <c r="E1676" s="50" t="n"/>
      <c r="F1676" s="50" t="n"/>
      <c r="G1676" s="50" t="n"/>
      <c r="H1676" s="50" t="n"/>
      <c r="I1676" s="50" t="n"/>
      <c r="J1676" s="50" t="n"/>
      <c r="K1676" s="50" t="n"/>
      <c r="L1676" s="50" t="n"/>
      <c r="M1676" s="50" t="n"/>
      <c r="N1676" s="50" t="n"/>
      <c r="O1676" s="51" t="n"/>
      <c r="P1676" s="50" t="n"/>
      <c r="Q1676" s="50" t="n"/>
      <c r="R1676" s="50" t="n"/>
      <c r="S1676" s="50" t="n"/>
      <c r="T1676" s="50" t="n"/>
      <c r="U1676" s="50" t="n"/>
      <c r="V1676" s="50" t="n"/>
      <c r="W1676" s="50" t="n"/>
      <c r="X1676" s="50" t="n"/>
      <c r="Y1676" s="51" t="n"/>
      <c r="Z1676" s="52" t="n"/>
      <c r="AA1676" s="50" t="n"/>
      <c r="AB1676" s="50" t="n"/>
      <c r="AC1676" s="61" t="n"/>
      <c r="AD1676" s="61" t="n"/>
      <c r="AE1676" s="50" t="n"/>
      <c r="AF1676" s="0" t="n"/>
      <c r="AG1676" s="0" t="n"/>
      <c r="AH1676" s="85">
        <f>IF(COUNTA(A1676:AG1676,AI1676,AL1676:AP1676)=0,"",IF(TRIM(A1676)="","AIR-ID REQUIRED",IF(OR(AND(K1676&lt;&gt;"",ISNA(MATCH(K1676,{"Yes","No","Unknown"},0))),AND(Q1676&lt;&gt;"",ISNA(MATCH(Q1676,{"Yes","No","Unknown"},0))),AND(R1676&lt;&gt;"",ISNA(MATCH(R1676,{"Yes","No","Unknown"},0))),AND(T1676&lt;&gt;"",ISNA(MATCH(T1676,{"Yes","No","Unknown"},0))),AND(J1676&lt;&gt;"",ISNA(MATCH(J1676,{"Improving","Stable","Deteriorating","New / Baseline","Not yet known"},0))),AND(Z1676&lt;&gt;"",ISNA(MATCH(Z1676,{"Open","Reviewed","Action Open","Escalated","Closed"},0))),AND(AG1676&lt;&gt;"",ISNA(MATCH(AG1676,{"UC-ID specific","Shared system baseline"},0))),AND(AI1676&lt;&gt;"",ISNA(MATCH(AI1676,{"Low","Medium","High","Critical"},0))),AND(AL1676&lt;&gt;"",COUNTIF(Lists!$A$3:$A$10,AL1676)=0),AND(AO1676&lt;&gt;"",ISNA(MATCH(AO1676,{"Operational monitoring","Performance review","Formal review"},0))),AND(AP1676&lt;&gt;"",ISNA(MATCH(AP1676,{"Raised per Monitoring and Review Plan","Not action-capable","Action-capable: raise not yet set"},0)))),"INVALID VALUE — use the dropdown list",IF(AND(AG1676="UC-ID specific",OR(AF1676="",AF1676="None")),"UC-ID REQUIRED",IF(OR(J1676="",K1676="",Q1676="",R1676="",T1676="",AL1676="",J1676="Not yet known",K1676="Unknown",Q1676="Unknown",R1676="Unknown",T1676="Unknown"),"UNKNOWN TO RESOLVE",IF(AND(K1676="Yes",OR(H1676="",I1676="",M1676="",N1676="",O1676="",P1676="",P1676="None",X1676="")),"BREACH ACTION INCOMPLETE",IF(AND(OR(K1676="Yes",Q1676="Yes"),AL1676="None"),"TRIGGER NOT RECORDED — select the E.4 trigger",IF(AND(OR(AND(AL1676&lt;&gt;"",AL1676&lt;&gt;"None"),R1676="Yes"),AM1676=""),"REASSESSMENT / CONSIDERATION REF REQUIRED",IF(AND(OR(R1676="Yes",T1676="Yes"),U1676=""),"GATE LOG EVENT ID REQUIRED",IF(OR(AND(D1676&lt;&gt;"",NOT(ISNUMBER(D1676))),AND(Y1676&lt;&gt;"",NOT(ISNUMBER(Y1676))),AND(ISNUMBER(D1676),ISNUMBER(Y1676),Y1676&lt;=D1676)),"DATE CHECK — Review and Next Review must be dates, Next after Review",IF(AND(ISNUMBER(AC1676),ISNUMBER(AD1676),AD1676&gt;AC1676),"SAMPLE EXCEEDS POPULATION",IF(AND(ISNUMBER(AD1676),ISNUMBER(AK1676),AD1676&lt;AK1676),"SAMPLE BELOW TIER MINIMUM",IF(AND(AI1676&lt;&gt;"",ISNUMBER(Y1676),AO1676=""),"REVIEW TYPE REQUIRED: operational, performance or formal (§6.4.4)",IF(AND(ISNUMBER(D1676),ISNUMBER(Y1676),AI1676&lt;&gt;"",Y1676-D1676&gt;IF(AI1676="Critical",31,IF(AI1676="High",IF(OR(AO1676="Operational monitoring",AO1676="Performance review"),31,92),IF(AI1676="Medium",IF(AO1676="Operational monitoring",31,IF(AO1676="Performance review",92,366)),366)))),"NEXT REVIEW EXCEEDS TIER CADENCE",IF(OR(AP1676="",AP1676="Action-capable: raise not yet set"),"AGENTIC CADENCE RAISE NOT SET (§6.4.4; size to be set by the Council)",IF(AND(Z1676="Closed",OR(D1676="",E1676="",G1676="",H1676="",I1676="",X1676="",Y1676="",AA1676="",AB1676="",NOT(ISNUMBER(AC1676)),NOT(ISNUMBER(AD1676)),AC1676&lt;1,AD1676&lt;1,AE1676="",AG1676="",AI1676="")),"CLOSURE EVIDENCE MISSING",IF(Z1676="Closed","Closure ready for independent review","Open / review")))))))))))))))))</f>
        <v/>
      </c>
      <c r="AI1676" s="0" t="n"/>
      <c r="AJ1676" s="0">
        <f>IF(AI1676="","",IF(AO1676="Operational monitoring",IF(AI1676="Low","Routine operational monitoring by the Service Owner",IF(AI1676="Medium","Monthly","Continuous (logged at least monthly)")),IF(AO1676="Performance review",IF(AI1676="Critical","At least monthly",IF(AI1676="High","Monthly",IF(AI1676="Medium","Quarterly","Annual"))),IF(AI1676="Critical","Continuous monitoring; formal review at least monthly",IF(AI1676="High","Quarterly","Annual")))))</f>
        <v/>
      </c>
      <c r="AK1676" s="0">
        <f>IF(OR(AI1676="",NOT(ISNUMBER(AC1676))),"",IF(OR(AI1676="Critical",AI1676="High"),MIN(AC1676,MAX(30,ROUNDUP(0.05*AC1676,0))),IF(AI1676="Medium",MIN(AC1676,20),MIN(AC1676,10))))</f>
        <v/>
      </c>
      <c r="AL1676" s="0" t="n"/>
      <c r="AM1676" s="0" t="n"/>
      <c r="AN1676" s="0" t="n"/>
      <c r="AO1676" s="0" t="n"/>
      <c r="AP1676" s="0" t="n"/>
    </row>
    <row r="1677">
      <c r="A1677" s="49" t="n"/>
      <c r="B1677" s="50" t="n"/>
      <c r="C1677" s="50" t="n"/>
      <c r="D1677" s="51" t="n"/>
      <c r="E1677" s="50" t="n"/>
      <c r="F1677" s="50" t="n"/>
      <c r="G1677" s="50" t="n"/>
      <c r="H1677" s="50" t="n"/>
      <c r="I1677" s="50" t="n"/>
      <c r="J1677" s="50" t="n"/>
      <c r="K1677" s="50" t="n"/>
      <c r="L1677" s="50" t="n"/>
      <c r="M1677" s="50" t="n"/>
      <c r="N1677" s="50" t="n"/>
      <c r="O1677" s="51" t="n"/>
      <c r="P1677" s="50" t="n"/>
      <c r="Q1677" s="50" t="n"/>
      <c r="R1677" s="50" t="n"/>
      <c r="S1677" s="50" t="n"/>
      <c r="T1677" s="50" t="n"/>
      <c r="U1677" s="50" t="n"/>
      <c r="V1677" s="50" t="n"/>
      <c r="W1677" s="50" t="n"/>
      <c r="X1677" s="50" t="n"/>
      <c r="Y1677" s="51" t="n"/>
      <c r="Z1677" s="52" t="n"/>
      <c r="AA1677" s="50" t="n"/>
      <c r="AB1677" s="50" t="n"/>
      <c r="AC1677" s="61" t="n"/>
      <c r="AD1677" s="61" t="n"/>
      <c r="AE1677" s="50" t="n"/>
      <c r="AF1677" s="0" t="n"/>
      <c r="AG1677" s="0" t="n"/>
      <c r="AH1677" s="85">
        <f>IF(COUNTA(A1677:AG1677,AI1677,AL1677:AP1677)=0,"",IF(TRIM(A1677)="","AIR-ID REQUIRED",IF(OR(AND(K1677&lt;&gt;"",ISNA(MATCH(K1677,{"Yes","No","Unknown"},0))),AND(Q1677&lt;&gt;"",ISNA(MATCH(Q1677,{"Yes","No","Unknown"},0))),AND(R1677&lt;&gt;"",ISNA(MATCH(R1677,{"Yes","No","Unknown"},0))),AND(T1677&lt;&gt;"",ISNA(MATCH(T1677,{"Yes","No","Unknown"},0))),AND(J1677&lt;&gt;"",ISNA(MATCH(J1677,{"Improving","Stable","Deteriorating","New / Baseline","Not yet known"},0))),AND(Z1677&lt;&gt;"",ISNA(MATCH(Z1677,{"Open","Reviewed","Action Open","Escalated","Closed"},0))),AND(AG1677&lt;&gt;"",ISNA(MATCH(AG1677,{"UC-ID specific","Shared system baseline"},0))),AND(AI1677&lt;&gt;"",ISNA(MATCH(AI1677,{"Low","Medium","High","Critical"},0))),AND(AL1677&lt;&gt;"",COUNTIF(Lists!$A$3:$A$10,AL1677)=0),AND(AO1677&lt;&gt;"",ISNA(MATCH(AO1677,{"Operational monitoring","Performance review","Formal review"},0))),AND(AP1677&lt;&gt;"",ISNA(MATCH(AP1677,{"Raised per Monitoring and Review Plan","Not action-capable","Action-capable: raise not yet set"},0)))),"INVALID VALUE — use the dropdown list",IF(AND(AG1677="UC-ID specific",OR(AF1677="",AF1677="None")),"UC-ID REQUIRED",IF(OR(J1677="",K1677="",Q1677="",R1677="",T1677="",AL1677="",J1677="Not yet known",K1677="Unknown",Q1677="Unknown",R1677="Unknown",T1677="Unknown"),"UNKNOWN TO RESOLVE",IF(AND(K1677="Yes",OR(H1677="",I1677="",M1677="",N1677="",O1677="",P1677="",P1677="None",X1677="")),"BREACH ACTION INCOMPLETE",IF(AND(OR(K1677="Yes",Q1677="Yes"),AL1677="None"),"TRIGGER NOT RECORDED — select the E.4 trigger",IF(AND(OR(AND(AL1677&lt;&gt;"",AL1677&lt;&gt;"None"),R1677="Yes"),AM1677=""),"REASSESSMENT / CONSIDERATION REF REQUIRED",IF(AND(OR(R1677="Yes",T1677="Yes"),U1677=""),"GATE LOG EVENT ID REQUIRED",IF(OR(AND(D1677&lt;&gt;"",NOT(ISNUMBER(D1677))),AND(Y1677&lt;&gt;"",NOT(ISNUMBER(Y1677))),AND(ISNUMBER(D1677),ISNUMBER(Y1677),Y1677&lt;=D1677)),"DATE CHECK — Review and Next Review must be dates, Next after Review",IF(AND(ISNUMBER(AC1677),ISNUMBER(AD1677),AD1677&gt;AC1677),"SAMPLE EXCEEDS POPULATION",IF(AND(ISNUMBER(AD1677),ISNUMBER(AK1677),AD1677&lt;AK1677),"SAMPLE BELOW TIER MINIMUM",IF(AND(AI1677&lt;&gt;"",ISNUMBER(Y1677),AO1677=""),"REVIEW TYPE REQUIRED: operational, performance or formal (§6.4.4)",IF(AND(ISNUMBER(D1677),ISNUMBER(Y1677),AI1677&lt;&gt;"",Y1677-D1677&gt;IF(AI1677="Critical",31,IF(AI1677="High",IF(OR(AO1677="Operational monitoring",AO1677="Performance review"),31,92),IF(AI1677="Medium",IF(AO1677="Operational monitoring",31,IF(AO1677="Performance review",92,366)),366)))),"NEXT REVIEW EXCEEDS TIER CADENCE",IF(OR(AP1677="",AP1677="Action-capable: raise not yet set"),"AGENTIC CADENCE RAISE NOT SET (§6.4.4; size to be set by the Council)",IF(AND(Z1677="Closed",OR(D1677="",E1677="",G1677="",H1677="",I1677="",X1677="",Y1677="",AA1677="",AB1677="",NOT(ISNUMBER(AC1677)),NOT(ISNUMBER(AD1677)),AC1677&lt;1,AD1677&lt;1,AE1677="",AG1677="",AI1677="")),"CLOSURE EVIDENCE MISSING",IF(Z1677="Closed","Closure ready for independent review","Open / review")))))))))))))))))</f>
        <v/>
      </c>
      <c r="AI1677" s="0" t="n"/>
      <c r="AJ1677" s="0">
        <f>IF(AI1677="","",IF(AO1677="Operational monitoring",IF(AI1677="Low","Routine operational monitoring by the Service Owner",IF(AI1677="Medium","Monthly","Continuous (logged at least monthly)")),IF(AO1677="Performance review",IF(AI1677="Critical","At least monthly",IF(AI1677="High","Monthly",IF(AI1677="Medium","Quarterly","Annual"))),IF(AI1677="Critical","Continuous monitoring; formal review at least monthly",IF(AI1677="High","Quarterly","Annual")))))</f>
        <v/>
      </c>
      <c r="AK1677" s="0">
        <f>IF(OR(AI1677="",NOT(ISNUMBER(AC1677))),"",IF(OR(AI1677="Critical",AI1677="High"),MIN(AC1677,MAX(30,ROUNDUP(0.05*AC1677,0))),IF(AI1677="Medium",MIN(AC1677,20),MIN(AC1677,10))))</f>
        <v/>
      </c>
      <c r="AL1677" s="0" t="n"/>
      <c r="AM1677" s="0" t="n"/>
      <c r="AN1677" s="0" t="n"/>
      <c r="AO1677" s="0" t="n"/>
      <c r="AP1677" s="0" t="n"/>
    </row>
    <row r="1678">
      <c r="A1678" s="49" t="n"/>
      <c r="B1678" s="50" t="n"/>
      <c r="C1678" s="50" t="n"/>
      <c r="D1678" s="51" t="n"/>
      <c r="E1678" s="50" t="n"/>
      <c r="F1678" s="50" t="n"/>
      <c r="G1678" s="50" t="n"/>
      <c r="H1678" s="50" t="n"/>
      <c r="I1678" s="50" t="n"/>
      <c r="J1678" s="50" t="n"/>
      <c r="K1678" s="50" t="n"/>
      <c r="L1678" s="50" t="n"/>
      <c r="M1678" s="50" t="n"/>
      <c r="N1678" s="50" t="n"/>
      <c r="O1678" s="51" t="n"/>
      <c r="P1678" s="50" t="n"/>
      <c r="Q1678" s="50" t="n"/>
      <c r="R1678" s="50" t="n"/>
      <c r="S1678" s="50" t="n"/>
      <c r="T1678" s="50" t="n"/>
      <c r="U1678" s="50" t="n"/>
      <c r="V1678" s="50" t="n"/>
      <c r="W1678" s="50" t="n"/>
      <c r="X1678" s="50" t="n"/>
      <c r="Y1678" s="51" t="n"/>
      <c r="Z1678" s="52" t="n"/>
      <c r="AA1678" s="50" t="n"/>
      <c r="AB1678" s="50" t="n"/>
      <c r="AC1678" s="61" t="n"/>
      <c r="AD1678" s="61" t="n"/>
      <c r="AE1678" s="50" t="n"/>
      <c r="AF1678" s="0" t="n"/>
      <c r="AG1678" s="0" t="n"/>
      <c r="AH1678" s="85">
        <f>IF(COUNTA(A1678:AG1678,AI1678,AL1678:AP1678)=0,"",IF(TRIM(A1678)="","AIR-ID REQUIRED",IF(OR(AND(K1678&lt;&gt;"",ISNA(MATCH(K1678,{"Yes","No","Unknown"},0))),AND(Q1678&lt;&gt;"",ISNA(MATCH(Q1678,{"Yes","No","Unknown"},0))),AND(R1678&lt;&gt;"",ISNA(MATCH(R1678,{"Yes","No","Unknown"},0))),AND(T1678&lt;&gt;"",ISNA(MATCH(T1678,{"Yes","No","Unknown"},0))),AND(J1678&lt;&gt;"",ISNA(MATCH(J1678,{"Improving","Stable","Deteriorating","New / Baseline","Not yet known"},0))),AND(Z1678&lt;&gt;"",ISNA(MATCH(Z1678,{"Open","Reviewed","Action Open","Escalated","Closed"},0))),AND(AG1678&lt;&gt;"",ISNA(MATCH(AG1678,{"UC-ID specific","Shared system baseline"},0))),AND(AI1678&lt;&gt;"",ISNA(MATCH(AI1678,{"Low","Medium","High","Critical"},0))),AND(AL1678&lt;&gt;"",COUNTIF(Lists!$A$3:$A$10,AL1678)=0),AND(AO1678&lt;&gt;"",ISNA(MATCH(AO1678,{"Operational monitoring","Performance review","Formal review"},0))),AND(AP1678&lt;&gt;"",ISNA(MATCH(AP1678,{"Raised per Monitoring and Review Plan","Not action-capable","Action-capable: raise not yet set"},0)))),"INVALID VALUE — use the dropdown list",IF(AND(AG1678="UC-ID specific",OR(AF1678="",AF1678="None")),"UC-ID REQUIRED",IF(OR(J1678="",K1678="",Q1678="",R1678="",T1678="",AL1678="",J1678="Not yet known",K1678="Unknown",Q1678="Unknown",R1678="Unknown",T1678="Unknown"),"UNKNOWN TO RESOLVE",IF(AND(K1678="Yes",OR(H1678="",I1678="",M1678="",N1678="",O1678="",P1678="",P1678="None",X1678="")),"BREACH ACTION INCOMPLETE",IF(AND(OR(K1678="Yes",Q1678="Yes"),AL1678="None"),"TRIGGER NOT RECORDED — select the E.4 trigger",IF(AND(OR(AND(AL1678&lt;&gt;"",AL1678&lt;&gt;"None"),R1678="Yes"),AM1678=""),"REASSESSMENT / CONSIDERATION REF REQUIRED",IF(AND(OR(R1678="Yes",T1678="Yes"),U1678=""),"GATE LOG EVENT ID REQUIRED",IF(OR(AND(D1678&lt;&gt;"",NOT(ISNUMBER(D1678))),AND(Y1678&lt;&gt;"",NOT(ISNUMBER(Y1678))),AND(ISNUMBER(D1678),ISNUMBER(Y1678),Y1678&lt;=D1678)),"DATE CHECK — Review and Next Review must be dates, Next after Review",IF(AND(ISNUMBER(AC1678),ISNUMBER(AD1678),AD1678&gt;AC1678),"SAMPLE EXCEEDS POPULATION",IF(AND(ISNUMBER(AD1678),ISNUMBER(AK1678),AD1678&lt;AK1678),"SAMPLE BELOW TIER MINIMUM",IF(AND(AI1678&lt;&gt;"",ISNUMBER(Y1678),AO1678=""),"REVIEW TYPE REQUIRED: operational, performance or formal (§6.4.4)",IF(AND(ISNUMBER(D1678),ISNUMBER(Y1678),AI1678&lt;&gt;"",Y1678-D1678&gt;IF(AI1678="Critical",31,IF(AI1678="High",IF(OR(AO1678="Operational monitoring",AO1678="Performance review"),31,92),IF(AI1678="Medium",IF(AO1678="Operational monitoring",31,IF(AO1678="Performance review",92,366)),366)))),"NEXT REVIEW EXCEEDS TIER CADENCE",IF(OR(AP1678="",AP1678="Action-capable: raise not yet set"),"AGENTIC CADENCE RAISE NOT SET (§6.4.4; size to be set by the Council)",IF(AND(Z1678="Closed",OR(D1678="",E1678="",G1678="",H1678="",I1678="",X1678="",Y1678="",AA1678="",AB1678="",NOT(ISNUMBER(AC1678)),NOT(ISNUMBER(AD1678)),AC1678&lt;1,AD1678&lt;1,AE1678="",AG1678="",AI1678="")),"CLOSURE EVIDENCE MISSING",IF(Z1678="Closed","Closure ready for independent review","Open / review")))))))))))))))))</f>
        <v/>
      </c>
      <c r="AI1678" s="0" t="n"/>
      <c r="AJ1678" s="0">
        <f>IF(AI1678="","",IF(AO1678="Operational monitoring",IF(AI1678="Low","Routine operational monitoring by the Service Owner",IF(AI1678="Medium","Monthly","Continuous (logged at least monthly)")),IF(AO1678="Performance review",IF(AI1678="Critical","At least monthly",IF(AI1678="High","Monthly",IF(AI1678="Medium","Quarterly","Annual"))),IF(AI1678="Critical","Continuous monitoring; formal review at least monthly",IF(AI1678="High","Quarterly","Annual")))))</f>
        <v/>
      </c>
      <c r="AK1678" s="0">
        <f>IF(OR(AI1678="",NOT(ISNUMBER(AC1678))),"",IF(OR(AI1678="Critical",AI1678="High"),MIN(AC1678,MAX(30,ROUNDUP(0.05*AC1678,0))),IF(AI1678="Medium",MIN(AC1678,20),MIN(AC1678,10))))</f>
        <v/>
      </c>
      <c r="AL1678" s="0" t="n"/>
      <c r="AM1678" s="0" t="n"/>
      <c r="AN1678" s="0" t="n"/>
      <c r="AO1678" s="0" t="n"/>
      <c r="AP1678" s="0" t="n"/>
    </row>
    <row r="1679">
      <c r="A1679" s="49" t="n"/>
      <c r="B1679" s="50" t="n"/>
      <c r="C1679" s="50" t="n"/>
      <c r="D1679" s="51" t="n"/>
      <c r="E1679" s="50" t="n"/>
      <c r="F1679" s="50" t="n"/>
      <c r="G1679" s="50" t="n"/>
      <c r="H1679" s="50" t="n"/>
      <c r="I1679" s="50" t="n"/>
      <c r="J1679" s="50" t="n"/>
      <c r="K1679" s="50" t="n"/>
      <c r="L1679" s="50" t="n"/>
      <c r="M1679" s="50" t="n"/>
      <c r="N1679" s="50" t="n"/>
      <c r="O1679" s="51" t="n"/>
      <c r="P1679" s="50" t="n"/>
      <c r="Q1679" s="50" t="n"/>
      <c r="R1679" s="50" t="n"/>
      <c r="S1679" s="50" t="n"/>
      <c r="T1679" s="50" t="n"/>
      <c r="U1679" s="50" t="n"/>
      <c r="V1679" s="50" t="n"/>
      <c r="W1679" s="50" t="n"/>
      <c r="X1679" s="50" t="n"/>
      <c r="Y1679" s="51" t="n"/>
      <c r="Z1679" s="52" t="n"/>
      <c r="AA1679" s="50" t="n"/>
      <c r="AB1679" s="50" t="n"/>
      <c r="AC1679" s="61" t="n"/>
      <c r="AD1679" s="61" t="n"/>
      <c r="AE1679" s="50" t="n"/>
      <c r="AF1679" s="0" t="n"/>
      <c r="AG1679" s="0" t="n"/>
      <c r="AH1679" s="85">
        <f>IF(COUNTA(A1679:AG1679,AI1679,AL1679:AP1679)=0,"",IF(TRIM(A1679)="","AIR-ID REQUIRED",IF(OR(AND(K1679&lt;&gt;"",ISNA(MATCH(K1679,{"Yes","No","Unknown"},0))),AND(Q1679&lt;&gt;"",ISNA(MATCH(Q1679,{"Yes","No","Unknown"},0))),AND(R1679&lt;&gt;"",ISNA(MATCH(R1679,{"Yes","No","Unknown"},0))),AND(T1679&lt;&gt;"",ISNA(MATCH(T1679,{"Yes","No","Unknown"},0))),AND(J1679&lt;&gt;"",ISNA(MATCH(J1679,{"Improving","Stable","Deteriorating","New / Baseline","Not yet known"},0))),AND(Z1679&lt;&gt;"",ISNA(MATCH(Z1679,{"Open","Reviewed","Action Open","Escalated","Closed"},0))),AND(AG1679&lt;&gt;"",ISNA(MATCH(AG1679,{"UC-ID specific","Shared system baseline"},0))),AND(AI1679&lt;&gt;"",ISNA(MATCH(AI1679,{"Low","Medium","High","Critical"},0))),AND(AL1679&lt;&gt;"",COUNTIF(Lists!$A$3:$A$10,AL1679)=0),AND(AO1679&lt;&gt;"",ISNA(MATCH(AO1679,{"Operational monitoring","Performance review","Formal review"},0))),AND(AP1679&lt;&gt;"",ISNA(MATCH(AP1679,{"Raised per Monitoring and Review Plan","Not action-capable","Action-capable: raise not yet set"},0)))),"INVALID VALUE — use the dropdown list",IF(AND(AG1679="UC-ID specific",OR(AF1679="",AF1679="None")),"UC-ID REQUIRED",IF(OR(J1679="",K1679="",Q1679="",R1679="",T1679="",AL1679="",J1679="Not yet known",K1679="Unknown",Q1679="Unknown",R1679="Unknown",T1679="Unknown"),"UNKNOWN TO RESOLVE",IF(AND(K1679="Yes",OR(H1679="",I1679="",M1679="",N1679="",O1679="",P1679="",P1679="None",X1679="")),"BREACH ACTION INCOMPLETE",IF(AND(OR(K1679="Yes",Q1679="Yes"),AL1679="None"),"TRIGGER NOT RECORDED — select the E.4 trigger",IF(AND(OR(AND(AL1679&lt;&gt;"",AL1679&lt;&gt;"None"),R1679="Yes"),AM1679=""),"REASSESSMENT / CONSIDERATION REF REQUIRED",IF(AND(OR(R1679="Yes",T1679="Yes"),U1679=""),"GATE LOG EVENT ID REQUIRED",IF(OR(AND(D1679&lt;&gt;"",NOT(ISNUMBER(D1679))),AND(Y1679&lt;&gt;"",NOT(ISNUMBER(Y1679))),AND(ISNUMBER(D1679),ISNUMBER(Y1679),Y1679&lt;=D1679)),"DATE CHECK — Review and Next Review must be dates, Next after Review",IF(AND(ISNUMBER(AC1679),ISNUMBER(AD1679),AD1679&gt;AC1679),"SAMPLE EXCEEDS POPULATION",IF(AND(ISNUMBER(AD1679),ISNUMBER(AK1679),AD1679&lt;AK1679),"SAMPLE BELOW TIER MINIMUM",IF(AND(AI1679&lt;&gt;"",ISNUMBER(Y1679),AO1679=""),"REVIEW TYPE REQUIRED: operational, performance or formal (§6.4.4)",IF(AND(ISNUMBER(D1679),ISNUMBER(Y1679),AI1679&lt;&gt;"",Y1679-D1679&gt;IF(AI1679="Critical",31,IF(AI1679="High",IF(OR(AO1679="Operational monitoring",AO1679="Performance review"),31,92),IF(AI1679="Medium",IF(AO1679="Operational monitoring",31,IF(AO1679="Performance review",92,366)),366)))),"NEXT REVIEW EXCEEDS TIER CADENCE",IF(OR(AP1679="",AP1679="Action-capable: raise not yet set"),"AGENTIC CADENCE RAISE NOT SET (§6.4.4; size to be set by the Council)",IF(AND(Z1679="Closed",OR(D1679="",E1679="",G1679="",H1679="",I1679="",X1679="",Y1679="",AA1679="",AB1679="",NOT(ISNUMBER(AC1679)),NOT(ISNUMBER(AD1679)),AC1679&lt;1,AD1679&lt;1,AE1679="",AG1679="",AI1679="")),"CLOSURE EVIDENCE MISSING",IF(Z1679="Closed","Closure ready for independent review","Open / review")))))))))))))))))</f>
        <v/>
      </c>
      <c r="AI1679" s="0" t="n"/>
      <c r="AJ1679" s="0">
        <f>IF(AI1679="","",IF(AO1679="Operational monitoring",IF(AI1679="Low","Routine operational monitoring by the Service Owner",IF(AI1679="Medium","Monthly","Continuous (logged at least monthly)")),IF(AO1679="Performance review",IF(AI1679="Critical","At least monthly",IF(AI1679="High","Monthly",IF(AI1679="Medium","Quarterly","Annual"))),IF(AI1679="Critical","Continuous monitoring; formal review at least monthly",IF(AI1679="High","Quarterly","Annual")))))</f>
        <v/>
      </c>
      <c r="AK1679" s="0">
        <f>IF(OR(AI1679="",NOT(ISNUMBER(AC1679))),"",IF(OR(AI1679="Critical",AI1679="High"),MIN(AC1679,MAX(30,ROUNDUP(0.05*AC1679,0))),IF(AI1679="Medium",MIN(AC1679,20),MIN(AC1679,10))))</f>
        <v/>
      </c>
      <c r="AL1679" s="0" t="n"/>
      <c r="AM1679" s="0" t="n"/>
      <c r="AN1679" s="0" t="n"/>
      <c r="AO1679" s="0" t="n"/>
      <c r="AP1679" s="0" t="n"/>
    </row>
    <row r="1680">
      <c r="A1680" s="49" t="n"/>
      <c r="B1680" s="50" t="n"/>
      <c r="C1680" s="50" t="n"/>
      <c r="D1680" s="51" t="n"/>
      <c r="E1680" s="50" t="n"/>
      <c r="F1680" s="50" t="n"/>
      <c r="G1680" s="50" t="n"/>
      <c r="H1680" s="50" t="n"/>
      <c r="I1680" s="50" t="n"/>
      <c r="J1680" s="50" t="n"/>
      <c r="K1680" s="50" t="n"/>
      <c r="L1680" s="50" t="n"/>
      <c r="M1680" s="50" t="n"/>
      <c r="N1680" s="50" t="n"/>
      <c r="O1680" s="51" t="n"/>
      <c r="P1680" s="50" t="n"/>
      <c r="Q1680" s="50" t="n"/>
      <c r="R1680" s="50" t="n"/>
      <c r="S1680" s="50" t="n"/>
      <c r="T1680" s="50" t="n"/>
      <c r="U1680" s="50" t="n"/>
      <c r="V1680" s="50" t="n"/>
      <c r="W1680" s="50" t="n"/>
      <c r="X1680" s="50" t="n"/>
      <c r="Y1680" s="51" t="n"/>
      <c r="Z1680" s="52" t="n"/>
      <c r="AA1680" s="50" t="n"/>
      <c r="AB1680" s="50" t="n"/>
      <c r="AC1680" s="61" t="n"/>
      <c r="AD1680" s="61" t="n"/>
      <c r="AE1680" s="50" t="n"/>
      <c r="AF1680" s="0" t="n"/>
      <c r="AG1680" s="0" t="n"/>
      <c r="AH1680" s="85">
        <f>IF(COUNTA(A1680:AG1680,AI1680,AL1680:AP1680)=0,"",IF(TRIM(A1680)="","AIR-ID REQUIRED",IF(OR(AND(K1680&lt;&gt;"",ISNA(MATCH(K1680,{"Yes","No","Unknown"},0))),AND(Q1680&lt;&gt;"",ISNA(MATCH(Q1680,{"Yes","No","Unknown"},0))),AND(R1680&lt;&gt;"",ISNA(MATCH(R1680,{"Yes","No","Unknown"},0))),AND(T1680&lt;&gt;"",ISNA(MATCH(T1680,{"Yes","No","Unknown"},0))),AND(J1680&lt;&gt;"",ISNA(MATCH(J1680,{"Improving","Stable","Deteriorating","New / Baseline","Not yet known"},0))),AND(Z1680&lt;&gt;"",ISNA(MATCH(Z1680,{"Open","Reviewed","Action Open","Escalated","Closed"},0))),AND(AG1680&lt;&gt;"",ISNA(MATCH(AG1680,{"UC-ID specific","Shared system baseline"},0))),AND(AI1680&lt;&gt;"",ISNA(MATCH(AI1680,{"Low","Medium","High","Critical"},0))),AND(AL1680&lt;&gt;"",COUNTIF(Lists!$A$3:$A$10,AL1680)=0),AND(AO1680&lt;&gt;"",ISNA(MATCH(AO1680,{"Operational monitoring","Performance review","Formal review"},0))),AND(AP1680&lt;&gt;"",ISNA(MATCH(AP1680,{"Raised per Monitoring and Review Plan","Not action-capable","Action-capable: raise not yet set"},0)))),"INVALID VALUE — use the dropdown list",IF(AND(AG1680="UC-ID specific",OR(AF1680="",AF1680="None")),"UC-ID REQUIRED",IF(OR(J1680="",K1680="",Q1680="",R1680="",T1680="",AL1680="",J1680="Not yet known",K1680="Unknown",Q1680="Unknown",R1680="Unknown",T1680="Unknown"),"UNKNOWN TO RESOLVE",IF(AND(K1680="Yes",OR(H1680="",I1680="",M1680="",N1680="",O1680="",P1680="",P1680="None",X1680="")),"BREACH ACTION INCOMPLETE",IF(AND(OR(K1680="Yes",Q1680="Yes"),AL1680="None"),"TRIGGER NOT RECORDED — select the E.4 trigger",IF(AND(OR(AND(AL1680&lt;&gt;"",AL1680&lt;&gt;"None"),R1680="Yes"),AM1680=""),"REASSESSMENT / CONSIDERATION REF REQUIRED",IF(AND(OR(R1680="Yes",T1680="Yes"),U1680=""),"GATE LOG EVENT ID REQUIRED",IF(OR(AND(D1680&lt;&gt;"",NOT(ISNUMBER(D1680))),AND(Y1680&lt;&gt;"",NOT(ISNUMBER(Y1680))),AND(ISNUMBER(D1680),ISNUMBER(Y1680),Y1680&lt;=D1680)),"DATE CHECK — Review and Next Review must be dates, Next after Review",IF(AND(ISNUMBER(AC1680),ISNUMBER(AD1680),AD1680&gt;AC1680),"SAMPLE EXCEEDS POPULATION",IF(AND(ISNUMBER(AD1680),ISNUMBER(AK1680),AD1680&lt;AK1680),"SAMPLE BELOW TIER MINIMUM",IF(AND(AI1680&lt;&gt;"",ISNUMBER(Y1680),AO1680=""),"REVIEW TYPE REQUIRED: operational, performance or formal (§6.4.4)",IF(AND(ISNUMBER(D1680),ISNUMBER(Y1680),AI1680&lt;&gt;"",Y1680-D1680&gt;IF(AI1680="Critical",31,IF(AI1680="High",IF(OR(AO1680="Operational monitoring",AO1680="Performance review"),31,92),IF(AI1680="Medium",IF(AO1680="Operational monitoring",31,IF(AO1680="Performance review",92,366)),366)))),"NEXT REVIEW EXCEEDS TIER CADENCE",IF(OR(AP1680="",AP1680="Action-capable: raise not yet set"),"AGENTIC CADENCE RAISE NOT SET (§6.4.4; size to be set by the Council)",IF(AND(Z1680="Closed",OR(D1680="",E1680="",G1680="",H1680="",I1680="",X1680="",Y1680="",AA1680="",AB1680="",NOT(ISNUMBER(AC1680)),NOT(ISNUMBER(AD1680)),AC1680&lt;1,AD1680&lt;1,AE1680="",AG1680="",AI1680="")),"CLOSURE EVIDENCE MISSING",IF(Z1680="Closed","Closure ready for independent review","Open / review")))))))))))))))))</f>
        <v/>
      </c>
      <c r="AI1680" s="0" t="n"/>
      <c r="AJ1680" s="0">
        <f>IF(AI1680="","",IF(AO1680="Operational monitoring",IF(AI1680="Low","Routine operational monitoring by the Service Owner",IF(AI1680="Medium","Monthly","Continuous (logged at least monthly)")),IF(AO1680="Performance review",IF(AI1680="Critical","At least monthly",IF(AI1680="High","Monthly",IF(AI1680="Medium","Quarterly","Annual"))),IF(AI1680="Critical","Continuous monitoring; formal review at least monthly",IF(AI1680="High","Quarterly","Annual")))))</f>
        <v/>
      </c>
      <c r="AK1680" s="0">
        <f>IF(OR(AI1680="",NOT(ISNUMBER(AC1680))),"",IF(OR(AI1680="Critical",AI1680="High"),MIN(AC1680,MAX(30,ROUNDUP(0.05*AC1680,0))),IF(AI1680="Medium",MIN(AC1680,20),MIN(AC1680,10))))</f>
        <v/>
      </c>
      <c r="AL1680" s="0" t="n"/>
      <c r="AM1680" s="0" t="n"/>
      <c r="AN1680" s="0" t="n"/>
      <c r="AO1680" s="0" t="n"/>
      <c r="AP1680" s="0" t="n"/>
    </row>
    <row r="1681">
      <c r="A1681" s="49" t="n"/>
      <c r="B1681" s="50" t="n"/>
      <c r="C1681" s="50" t="n"/>
      <c r="D1681" s="51" t="n"/>
      <c r="E1681" s="50" t="n"/>
      <c r="F1681" s="50" t="n"/>
      <c r="G1681" s="50" t="n"/>
      <c r="H1681" s="50" t="n"/>
      <c r="I1681" s="50" t="n"/>
      <c r="J1681" s="50" t="n"/>
      <c r="K1681" s="50" t="n"/>
      <c r="L1681" s="50" t="n"/>
      <c r="M1681" s="50" t="n"/>
      <c r="N1681" s="50" t="n"/>
      <c r="O1681" s="51" t="n"/>
      <c r="P1681" s="50" t="n"/>
      <c r="Q1681" s="50" t="n"/>
      <c r="R1681" s="50" t="n"/>
      <c r="S1681" s="50" t="n"/>
      <c r="T1681" s="50" t="n"/>
      <c r="U1681" s="50" t="n"/>
      <c r="V1681" s="50" t="n"/>
      <c r="W1681" s="50" t="n"/>
      <c r="X1681" s="50" t="n"/>
      <c r="Y1681" s="51" t="n"/>
      <c r="Z1681" s="52" t="n"/>
      <c r="AA1681" s="50" t="n"/>
      <c r="AB1681" s="50" t="n"/>
      <c r="AC1681" s="61" t="n"/>
      <c r="AD1681" s="61" t="n"/>
      <c r="AE1681" s="50" t="n"/>
      <c r="AF1681" s="0" t="n"/>
      <c r="AG1681" s="0" t="n"/>
      <c r="AH1681" s="85">
        <f>IF(COUNTA(A1681:AG1681,AI1681,AL1681:AP1681)=0,"",IF(TRIM(A1681)="","AIR-ID REQUIRED",IF(OR(AND(K1681&lt;&gt;"",ISNA(MATCH(K1681,{"Yes","No","Unknown"},0))),AND(Q1681&lt;&gt;"",ISNA(MATCH(Q1681,{"Yes","No","Unknown"},0))),AND(R1681&lt;&gt;"",ISNA(MATCH(R1681,{"Yes","No","Unknown"},0))),AND(T1681&lt;&gt;"",ISNA(MATCH(T1681,{"Yes","No","Unknown"},0))),AND(J1681&lt;&gt;"",ISNA(MATCH(J1681,{"Improving","Stable","Deteriorating","New / Baseline","Not yet known"},0))),AND(Z1681&lt;&gt;"",ISNA(MATCH(Z1681,{"Open","Reviewed","Action Open","Escalated","Closed"},0))),AND(AG1681&lt;&gt;"",ISNA(MATCH(AG1681,{"UC-ID specific","Shared system baseline"},0))),AND(AI1681&lt;&gt;"",ISNA(MATCH(AI1681,{"Low","Medium","High","Critical"},0))),AND(AL1681&lt;&gt;"",COUNTIF(Lists!$A$3:$A$10,AL1681)=0),AND(AO1681&lt;&gt;"",ISNA(MATCH(AO1681,{"Operational monitoring","Performance review","Formal review"},0))),AND(AP1681&lt;&gt;"",ISNA(MATCH(AP1681,{"Raised per Monitoring and Review Plan","Not action-capable","Action-capable: raise not yet set"},0)))),"INVALID VALUE — use the dropdown list",IF(AND(AG1681="UC-ID specific",OR(AF1681="",AF1681="None")),"UC-ID REQUIRED",IF(OR(J1681="",K1681="",Q1681="",R1681="",T1681="",AL1681="",J1681="Not yet known",K1681="Unknown",Q1681="Unknown",R1681="Unknown",T1681="Unknown"),"UNKNOWN TO RESOLVE",IF(AND(K1681="Yes",OR(H1681="",I1681="",M1681="",N1681="",O1681="",P1681="",P1681="None",X1681="")),"BREACH ACTION INCOMPLETE",IF(AND(OR(K1681="Yes",Q1681="Yes"),AL1681="None"),"TRIGGER NOT RECORDED — select the E.4 trigger",IF(AND(OR(AND(AL1681&lt;&gt;"",AL1681&lt;&gt;"None"),R1681="Yes"),AM1681=""),"REASSESSMENT / CONSIDERATION REF REQUIRED",IF(AND(OR(R1681="Yes",T1681="Yes"),U1681=""),"GATE LOG EVENT ID REQUIRED",IF(OR(AND(D1681&lt;&gt;"",NOT(ISNUMBER(D1681))),AND(Y1681&lt;&gt;"",NOT(ISNUMBER(Y1681))),AND(ISNUMBER(D1681),ISNUMBER(Y1681),Y1681&lt;=D1681)),"DATE CHECK — Review and Next Review must be dates, Next after Review",IF(AND(ISNUMBER(AC1681),ISNUMBER(AD1681),AD1681&gt;AC1681),"SAMPLE EXCEEDS POPULATION",IF(AND(ISNUMBER(AD1681),ISNUMBER(AK1681),AD1681&lt;AK1681),"SAMPLE BELOW TIER MINIMUM",IF(AND(AI1681&lt;&gt;"",ISNUMBER(Y1681),AO1681=""),"REVIEW TYPE REQUIRED: operational, performance or formal (§6.4.4)",IF(AND(ISNUMBER(D1681),ISNUMBER(Y1681),AI1681&lt;&gt;"",Y1681-D1681&gt;IF(AI1681="Critical",31,IF(AI1681="High",IF(OR(AO1681="Operational monitoring",AO1681="Performance review"),31,92),IF(AI1681="Medium",IF(AO1681="Operational monitoring",31,IF(AO1681="Performance review",92,366)),366)))),"NEXT REVIEW EXCEEDS TIER CADENCE",IF(OR(AP1681="",AP1681="Action-capable: raise not yet set"),"AGENTIC CADENCE RAISE NOT SET (§6.4.4; size to be set by the Council)",IF(AND(Z1681="Closed",OR(D1681="",E1681="",G1681="",H1681="",I1681="",X1681="",Y1681="",AA1681="",AB1681="",NOT(ISNUMBER(AC1681)),NOT(ISNUMBER(AD1681)),AC1681&lt;1,AD1681&lt;1,AE1681="",AG1681="",AI1681="")),"CLOSURE EVIDENCE MISSING",IF(Z1681="Closed","Closure ready for independent review","Open / review")))))))))))))))))</f>
        <v/>
      </c>
      <c r="AI1681" s="0" t="n"/>
      <c r="AJ1681" s="0">
        <f>IF(AI1681="","",IF(AO1681="Operational monitoring",IF(AI1681="Low","Routine operational monitoring by the Service Owner",IF(AI1681="Medium","Monthly","Continuous (logged at least monthly)")),IF(AO1681="Performance review",IF(AI1681="Critical","At least monthly",IF(AI1681="High","Monthly",IF(AI1681="Medium","Quarterly","Annual"))),IF(AI1681="Critical","Continuous monitoring; formal review at least monthly",IF(AI1681="High","Quarterly","Annual")))))</f>
        <v/>
      </c>
      <c r="AK1681" s="0">
        <f>IF(OR(AI1681="",NOT(ISNUMBER(AC1681))),"",IF(OR(AI1681="Critical",AI1681="High"),MIN(AC1681,MAX(30,ROUNDUP(0.05*AC1681,0))),IF(AI1681="Medium",MIN(AC1681,20),MIN(AC1681,10))))</f>
        <v/>
      </c>
      <c r="AL1681" s="0" t="n"/>
      <c r="AM1681" s="0" t="n"/>
      <c r="AN1681" s="0" t="n"/>
      <c r="AO1681" s="0" t="n"/>
      <c r="AP1681" s="0" t="n"/>
    </row>
    <row r="1682">
      <c r="A1682" s="49" t="n"/>
      <c r="B1682" s="50" t="n"/>
      <c r="C1682" s="50" t="n"/>
      <c r="D1682" s="51" t="n"/>
      <c r="E1682" s="50" t="n"/>
      <c r="F1682" s="50" t="n"/>
      <c r="G1682" s="50" t="n"/>
      <c r="H1682" s="50" t="n"/>
      <c r="I1682" s="50" t="n"/>
      <c r="J1682" s="50" t="n"/>
      <c r="K1682" s="50" t="n"/>
      <c r="L1682" s="50" t="n"/>
      <c r="M1682" s="50" t="n"/>
      <c r="N1682" s="50" t="n"/>
      <c r="O1682" s="51" t="n"/>
      <c r="P1682" s="50" t="n"/>
      <c r="Q1682" s="50" t="n"/>
      <c r="R1682" s="50" t="n"/>
      <c r="S1682" s="50" t="n"/>
      <c r="T1682" s="50" t="n"/>
      <c r="U1682" s="50" t="n"/>
      <c r="V1682" s="50" t="n"/>
      <c r="W1682" s="50" t="n"/>
      <c r="X1682" s="50" t="n"/>
      <c r="Y1682" s="51" t="n"/>
      <c r="Z1682" s="52" t="n"/>
      <c r="AA1682" s="50" t="n"/>
      <c r="AB1682" s="50" t="n"/>
      <c r="AC1682" s="61" t="n"/>
      <c r="AD1682" s="61" t="n"/>
      <c r="AE1682" s="50" t="n"/>
      <c r="AF1682" s="0" t="n"/>
      <c r="AG1682" s="0" t="n"/>
      <c r="AH1682" s="85">
        <f>IF(COUNTA(A1682:AG1682,AI1682,AL1682:AP1682)=0,"",IF(TRIM(A1682)="","AIR-ID REQUIRED",IF(OR(AND(K1682&lt;&gt;"",ISNA(MATCH(K1682,{"Yes","No","Unknown"},0))),AND(Q1682&lt;&gt;"",ISNA(MATCH(Q1682,{"Yes","No","Unknown"},0))),AND(R1682&lt;&gt;"",ISNA(MATCH(R1682,{"Yes","No","Unknown"},0))),AND(T1682&lt;&gt;"",ISNA(MATCH(T1682,{"Yes","No","Unknown"},0))),AND(J1682&lt;&gt;"",ISNA(MATCH(J1682,{"Improving","Stable","Deteriorating","New / Baseline","Not yet known"},0))),AND(Z1682&lt;&gt;"",ISNA(MATCH(Z1682,{"Open","Reviewed","Action Open","Escalated","Closed"},0))),AND(AG1682&lt;&gt;"",ISNA(MATCH(AG1682,{"UC-ID specific","Shared system baseline"},0))),AND(AI1682&lt;&gt;"",ISNA(MATCH(AI1682,{"Low","Medium","High","Critical"},0))),AND(AL1682&lt;&gt;"",COUNTIF(Lists!$A$3:$A$10,AL1682)=0),AND(AO1682&lt;&gt;"",ISNA(MATCH(AO1682,{"Operational monitoring","Performance review","Formal review"},0))),AND(AP1682&lt;&gt;"",ISNA(MATCH(AP1682,{"Raised per Monitoring and Review Plan","Not action-capable","Action-capable: raise not yet set"},0)))),"INVALID VALUE — use the dropdown list",IF(AND(AG1682="UC-ID specific",OR(AF1682="",AF1682="None")),"UC-ID REQUIRED",IF(OR(J1682="",K1682="",Q1682="",R1682="",T1682="",AL1682="",J1682="Not yet known",K1682="Unknown",Q1682="Unknown",R1682="Unknown",T1682="Unknown"),"UNKNOWN TO RESOLVE",IF(AND(K1682="Yes",OR(H1682="",I1682="",M1682="",N1682="",O1682="",P1682="",P1682="None",X1682="")),"BREACH ACTION INCOMPLETE",IF(AND(OR(K1682="Yes",Q1682="Yes"),AL1682="None"),"TRIGGER NOT RECORDED — select the E.4 trigger",IF(AND(OR(AND(AL1682&lt;&gt;"",AL1682&lt;&gt;"None"),R1682="Yes"),AM1682=""),"REASSESSMENT / CONSIDERATION REF REQUIRED",IF(AND(OR(R1682="Yes",T1682="Yes"),U1682=""),"GATE LOG EVENT ID REQUIRED",IF(OR(AND(D1682&lt;&gt;"",NOT(ISNUMBER(D1682))),AND(Y1682&lt;&gt;"",NOT(ISNUMBER(Y1682))),AND(ISNUMBER(D1682),ISNUMBER(Y1682),Y1682&lt;=D1682)),"DATE CHECK — Review and Next Review must be dates, Next after Review",IF(AND(ISNUMBER(AC1682),ISNUMBER(AD1682),AD1682&gt;AC1682),"SAMPLE EXCEEDS POPULATION",IF(AND(ISNUMBER(AD1682),ISNUMBER(AK1682),AD1682&lt;AK1682),"SAMPLE BELOW TIER MINIMUM",IF(AND(AI1682&lt;&gt;"",ISNUMBER(Y1682),AO1682=""),"REVIEW TYPE REQUIRED: operational, performance or formal (§6.4.4)",IF(AND(ISNUMBER(D1682),ISNUMBER(Y1682),AI1682&lt;&gt;"",Y1682-D1682&gt;IF(AI1682="Critical",31,IF(AI1682="High",IF(OR(AO1682="Operational monitoring",AO1682="Performance review"),31,92),IF(AI1682="Medium",IF(AO1682="Operational monitoring",31,IF(AO1682="Performance review",92,366)),366)))),"NEXT REVIEW EXCEEDS TIER CADENCE",IF(OR(AP1682="",AP1682="Action-capable: raise not yet set"),"AGENTIC CADENCE RAISE NOT SET (§6.4.4; size to be set by the Council)",IF(AND(Z1682="Closed",OR(D1682="",E1682="",G1682="",H1682="",I1682="",X1682="",Y1682="",AA1682="",AB1682="",NOT(ISNUMBER(AC1682)),NOT(ISNUMBER(AD1682)),AC1682&lt;1,AD1682&lt;1,AE1682="",AG1682="",AI1682="")),"CLOSURE EVIDENCE MISSING",IF(Z1682="Closed","Closure ready for independent review","Open / review")))))))))))))))))</f>
        <v/>
      </c>
      <c r="AI1682" s="0" t="n"/>
      <c r="AJ1682" s="0">
        <f>IF(AI1682="","",IF(AO1682="Operational monitoring",IF(AI1682="Low","Routine operational monitoring by the Service Owner",IF(AI1682="Medium","Monthly","Continuous (logged at least monthly)")),IF(AO1682="Performance review",IF(AI1682="Critical","At least monthly",IF(AI1682="High","Monthly",IF(AI1682="Medium","Quarterly","Annual"))),IF(AI1682="Critical","Continuous monitoring; formal review at least monthly",IF(AI1682="High","Quarterly","Annual")))))</f>
        <v/>
      </c>
      <c r="AK1682" s="0">
        <f>IF(OR(AI1682="",NOT(ISNUMBER(AC1682))),"",IF(OR(AI1682="Critical",AI1682="High"),MIN(AC1682,MAX(30,ROUNDUP(0.05*AC1682,0))),IF(AI1682="Medium",MIN(AC1682,20),MIN(AC1682,10))))</f>
        <v/>
      </c>
      <c r="AL1682" s="0" t="n"/>
      <c r="AM1682" s="0" t="n"/>
      <c r="AN1682" s="0" t="n"/>
      <c r="AO1682" s="0" t="n"/>
      <c r="AP1682" s="0" t="n"/>
    </row>
    <row r="1683">
      <c r="A1683" s="49" t="n"/>
      <c r="B1683" s="50" t="n"/>
      <c r="C1683" s="50" t="n"/>
      <c r="D1683" s="51" t="n"/>
      <c r="E1683" s="50" t="n"/>
      <c r="F1683" s="50" t="n"/>
      <c r="G1683" s="50" t="n"/>
      <c r="H1683" s="50" t="n"/>
      <c r="I1683" s="50" t="n"/>
      <c r="J1683" s="50" t="n"/>
      <c r="K1683" s="50" t="n"/>
      <c r="L1683" s="50" t="n"/>
      <c r="M1683" s="50" t="n"/>
      <c r="N1683" s="50" t="n"/>
      <c r="O1683" s="51" t="n"/>
      <c r="P1683" s="50" t="n"/>
      <c r="Q1683" s="50" t="n"/>
      <c r="R1683" s="50" t="n"/>
      <c r="S1683" s="50" t="n"/>
      <c r="T1683" s="50" t="n"/>
      <c r="U1683" s="50" t="n"/>
      <c r="V1683" s="50" t="n"/>
      <c r="W1683" s="50" t="n"/>
      <c r="X1683" s="50" t="n"/>
      <c r="Y1683" s="51" t="n"/>
      <c r="Z1683" s="52" t="n"/>
      <c r="AA1683" s="50" t="n"/>
      <c r="AB1683" s="50" t="n"/>
      <c r="AC1683" s="61" t="n"/>
      <c r="AD1683" s="61" t="n"/>
      <c r="AE1683" s="50" t="n"/>
      <c r="AF1683" s="0" t="n"/>
      <c r="AG1683" s="0" t="n"/>
      <c r="AH1683" s="85">
        <f>IF(COUNTA(A1683:AG1683,AI1683,AL1683:AP1683)=0,"",IF(TRIM(A1683)="","AIR-ID REQUIRED",IF(OR(AND(K1683&lt;&gt;"",ISNA(MATCH(K1683,{"Yes","No","Unknown"},0))),AND(Q1683&lt;&gt;"",ISNA(MATCH(Q1683,{"Yes","No","Unknown"},0))),AND(R1683&lt;&gt;"",ISNA(MATCH(R1683,{"Yes","No","Unknown"},0))),AND(T1683&lt;&gt;"",ISNA(MATCH(T1683,{"Yes","No","Unknown"},0))),AND(J1683&lt;&gt;"",ISNA(MATCH(J1683,{"Improving","Stable","Deteriorating","New / Baseline","Not yet known"},0))),AND(Z1683&lt;&gt;"",ISNA(MATCH(Z1683,{"Open","Reviewed","Action Open","Escalated","Closed"},0))),AND(AG1683&lt;&gt;"",ISNA(MATCH(AG1683,{"UC-ID specific","Shared system baseline"},0))),AND(AI1683&lt;&gt;"",ISNA(MATCH(AI1683,{"Low","Medium","High","Critical"},0))),AND(AL1683&lt;&gt;"",COUNTIF(Lists!$A$3:$A$10,AL1683)=0),AND(AO1683&lt;&gt;"",ISNA(MATCH(AO1683,{"Operational monitoring","Performance review","Formal review"},0))),AND(AP1683&lt;&gt;"",ISNA(MATCH(AP1683,{"Raised per Monitoring and Review Plan","Not action-capable","Action-capable: raise not yet set"},0)))),"INVALID VALUE — use the dropdown list",IF(AND(AG1683="UC-ID specific",OR(AF1683="",AF1683="None")),"UC-ID REQUIRED",IF(OR(J1683="",K1683="",Q1683="",R1683="",T1683="",AL1683="",J1683="Not yet known",K1683="Unknown",Q1683="Unknown",R1683="Unknown",T1683="Unknown"),"UNKNOWN TO RESOLVE",IF(AND(K1683="Yes",OR(H1683="",I1683="",M1683="",N1683="",O1683="",P1683="",P1683="None",X1683="")),"BREACH ACTION INCOMPLETE",IF(AND(OR(K1683="Yes",Q1683="Yes"),AL1683="None"),"TRIGGER NOT RECORDED — select the E.4 trigger",IF(AND(OR(AND(AL1683&lt;&gt;"",AL1683&lt;&gt;"None"),R1683="Yes"),AM1683=""),"REASSESSMENT / CONSIDERATION REF REQUIRED",IF(AND(OR(R1683="Yes",T1683="Yes"),U1683=""),"GATE LOG EVENT ID REQUIRED",IF(OR(AND(D1683&lt;&gt;"",NOT(ISNUMBER(D1683))),AND(Y1683&lt;&gt;"",NOT(ISNUMBER(Y1683))),AND(ISNUMBER(D1683),ISNUMBER(Y1683),Y1683&lt;=D1683)),"DATE CHECK — Review and Next Review must be dates, Next after Review",IF(AND(ISNUMBER(AC1683),ISNUMBER(AD1683),AD1683&gt;AC1683),"SAMPLE EXCEEDS POPULATION",IF(AND(ISNUMBER(AD1683),ISNUMBER(AK1683),AD1683&lt;AK1683),"SAMPLE BELOW TIER MINIMUM",IF(AND(AI1683&lt;&gt;"",ISNUMBER(Y1683),AO1683=""),"REVIEW TYPE REQUIRED: operational, performance or formal (§6.4.4)",IF(AND(ISNUMBER(D1683),ISNUMBER(Y1683),AI1683&lt;&gt;"",Y1683-D1683&gt;IF(AI1683="Critical",31,IF(AI1683="High",IF(OR(AO1683="Operational monitoring",AO1683="Performance review"),31,92),IF(AI1683="Medium",IF(AO1683="Operational monitoring",31,IF(AO1683="Performance review",92,366)),366)))),"NEXT REVIEW EXCEEDS TIER CADENCE",IF(OR(AP1683="",AP1683="Action-capable: raise not yet set"),"AGENTIC CADENCE RAISE NOT SET (§6.4.4; size to be set by the Council)",IF(AND(Z1683="Closed",OR(D1683="",E1683="",G1683="",H1683="",I1683="",X1683="",Y1683="",AA1683="",AB1683="",NOT(ISNUMBER(AC1683)),NOT(ISNUMBER(AD1683)),AC1683&lt;1,AD1683&lt;1,AE1683="",AG1683="",AI1683="")),"CLOSURE EVIDENCE MISSING",IF(Z1683="Closed","Closure ready for independent review","Open / review")))))))))))))))))</f>
        <v/>
      </c>
      <c r="AI1683" s="0" t="n"/>
      <c r="AJ1683" s="0">
        <f>IF(AI1683="","",IF(AO1683="Operational monitoring",IF(AI1683="Low","Routine operational monitoring by the Service Owner",IF(AI1683="Medium","Monthly","Continuous (logged at least monthly)")),IF(AO1683="Performance review",IF(AI1683="Critical","At least monthly",IF(AI1683="High","Monthly",IF(AI1683="Medium","Quarterly","Annual"))),IF(AI1683="Critical","Continuous monitoring; formal review at least monthly",IF(AI1683="High","Quarterly","Annual")))))</f>
        <v/>
      </c>
      <c r="AK1683" s="0">
        <f>IF(OR(AI1683="",NOT(ISNUMBER(AC1683))),"",IF(OR(AI1683="Critical",AI1683="High"),MIN(AC1683,MAX(30,ROUNDUP(0.05*AC1683,0))),IF(AI1683="Medium",MIN(AC1683,20),MIN(AC1683,10))))</f>
        <v/>
      </c>
      <c r="AL1683" s="0" t="n"/>
      <c r="AM1683" s="0" t="n"/>
      <c r="AN1683" s="0" t="n"/>
      <c r="AO1683" s="0" t="n"/>
      <c r="AP1683" s="0" t="n"/>
    </row>
    <row r="1684">
      <c r="A1684" s="49" t="n"/>
      <c r="B1684" s="50" t="n"/>
      <c r="C1684" s="50" t="n"/>
      <c r="D1684" s="51" t="n"/>
      <c r="E1684" s="50" t="n"/>
      <c r="F1684" s="50" t="n"/>
      <c r="G1684" s="50" t="n"/>
      <c r="H1684" s="50" t="n"/>
      <c r="I1684" s="50" t="n"/>
      <c r="J1684" s="50" t="n"/>
      <c r="K1684" s="50" t="n"/>
      <c r="L1684" s="50" t="n"/>
      <c r="M1684" s="50" t="n"/>
      <c r="N1684" s="50" t="n"/>
      <c r="O1684" s="51" t="n"/>
      <c r="P1684" s="50" t="n"/>
      <c r="Q1684" s="50" t="n"/>
      <c r="R1684" s="50" t="n"/>
      <c r="S1684" s="50" t="n"/>
      <c r="T1684" s="50" t="n"/>
      <c r="U1684" s="50" t="n"/>
      <c r="V1684" s="50" t="n"/>
      <c r="W1684" s="50" t="n"/>
      <c r="X1684" s="50" t="n"/>
      <c r="Y1684" s="51" t="n"/>
      <c r="Z1684" s="52" t="n"/>
      <c r="AA1684" s="50" t="n"/>
      <c r="AB1684" s="50" t="n"/>
      <c r="AC1684" s="61" t="n"/>
      <c r="AD1684" s="61" t="n"/>
      <c r="AE1684" s="50" t="n"/>
      <c r="AF1684" s="0" t="n"/>
      <c r="AG1684" s="0" t="n"/>
      <c r="AH1684" s="85">
        <f>IF(COUNTA(A1684:AG1684,AI1684,AL1684:AP1684)=0,"",IF(TRIM(A1684)="","AIR-ID REQUIRED",IF(OR(AND(K1684&lt;&gt;"",ISNA(MATCH(K1684,{"Yes","No","Unknown"},0))),AND(Q1684&lt;&gt;"",ISNA(MATCH(Q1684,{"Yes","No","Unknown"},0))),AND(R1684&lt;&gt;"",ISNA(MATCH(R1684,{"Yes","No","Unknown"},0))),AND(T1684&lt;&gt;"",ISNA(MATCH(T1684,{"Yes","No","Unknown"},0))),AND(J1684&lt;&gt;"",ISNA(MATCH(J1684,{"Improving","Stable","Deteriorating","New / Baseline","Not yet known"},0))),AND(Z1684&lt;&gt;"",ISNA(MATCH(Z1684,{"Open","Reviewed","Action Open","Escalated","Closed"},0))),AND(AG1684&lt;&gt;"",ISNA(MATCH(AG1684,{"UC-ID specific","Shared system baseline"},0))),AND(AI1684&lt;&gt;"",ISNA(MATCH(AI1684,{"Low","Medium","High","Critical"},0))),AND(AL1684&lt;&gt;"",COUNTIF(Lists!$A$3:$A$10,AL1684)=0),AND(AO1684&lt;&gt;"",ISNA(MATCH(AO1684,{"Operational monitoring","Performance review","Formal review"},0))),AND(AP1684&lt;&gt;"",ISNA(MATCH(AP1684,{"Raised per Monitoring and Review Plan","Not action-capable","Action-capable: raise not yet set"},0)))),"INVALID VALUE — use the dropdown list",IF(AND(AG1684="UC-ID specific",OR(AF1684="",AF1684="None")),"UC-ID REQUIRED",IF(OR(J1684="",K1684="",Q1684="",R1684="",T1684="",AL1684="",J1684="Not yet known",K1684="Unknown",Q1684="Unknown",R1684="Unknown",T1684="Unknown"),"UNKNOWN TO RESOLVE",IF(AND(K1684="Yes",OR(H1684="",I1684="",M1684="",N1684="",O1684="",P1684="",P1684="None",X1684="")),"BREACH ACTION INCOMPLETE",IF(AND(OR(K1684="Yes",Q1684="Yes"),AL1684="None"),"TRIGGER NOT RECORDED — select the E.4 trigger",IF(AND(OR(AND(AL1684&lt;&gt;"",AL1684&lt;&gt;"None"),R1684="Yes"),AM1684=""),"REASSESSMENT / CONSIDERATION REF REQUIRED",IF(AND(OR(R1684="Yes",T1684="Yes"),U1684=""),"GATE LOG EVENT ID REQUIRED",IF(OR(AND(D1684&lt;&gt;"",NOT(ISNUMBER(D1684))),AND(Y1684&lt;&gt;"",NOT(ISNUMBER(Y1684))),AND(ISNUMBER(D1684),ISNUMBER(Y1684),Y1684&lt;=D1684)),"DATE CHECK — Review and Next Review must be dates, Next after Review",IF(AND(ISNUMBER(AC1684),ISNUMBER(AD1684),AD1684&gt;AC1684),"SAMPLE EXCEEDS POPULATION",IF(AND(ISNUMBER(AD1684),ISNUMBER(AK1684),AD1684&lt;AK1684),"SAMPLE BELOW TIER MINIMUM",IF(AND(AI1684&lt;&gt;"",ISNUMBER(Y1684),AO1684=""),"REVIEW TYPE REQUIRED: operational, performance or formal (§6.4.4)",IF(AND(ISNUMBER(D1684),ISNUMBER(Y1684),AI1684&lt;&gt;"",Y1684-D1684&gt;IF(AI1684="Critical",31,IF(AI1684="High",IF(OR(AO1684="Operational monitoring",AO1684="Performance review"),31,92),IF(AI1684="Medium",IF(AO1684="Operational monitoring",31,IF(AO1684="Performance review",92,366)),366)))),"NEXT REVIEW EXCEEDS TIER CADENCE",IF(OR(AP1684="",AP1684="Action-capable: raise not yet set"),"AGENTIC CADENCE RAISE NOT SET (§6.4.4; size to be set by the Council)",IF(AND(Z1684="Closed",OR(D1684="",E1684="",G1684="",H1684="",I1684="",X1684="",Y1684="",AA1684="",AB1684="",NOT(ISNUMBER(AC1684)),NOT(ISNUMBER(AD1684)),AC1684&lt;1,AD1684&lt;1,AE1684="",AG1684="",AI1684="")),"CLOSURE EVIDENCE MISSING",IF(Z1684="Closed","Closure ready for independent review","Open / review")))))))))))))))))</f>
        <v/>
      </c>
      <c r="AI1684" s="0" t="n"/>
      <c r="AJ1684" s="0">
        <f>IF(AI1684="","",IF(AO1684="Operational monitoring",IF(AI1684="Low","Routine operational monitoring by the Service Owner",IF(AI1684="Medium","Monthly","Continuous (logged at least monthly)")),IF(AO1684="Performance review",IF(AI1684="Critical","At least monthly",IF(AI1684="High","Monthly",IF(AI1684="Medium","Quarterly","Annual"))),IF(AI1684="Critical","Continuous monitoring; formal review at least monthly",IF(AI1684="High","Quarterly","Annual")))))</f>
        <v/>
      </c>
      <c r="AK1684" s="0">
        <f>IF(OR(AI1684="",NOT(ISNUMBER(AC1684))),"",IF(OR(AI1684="Critical",AI1684="High"),MIN(AC1684,MAX(30,ROUNDUP(0.05*AC1684,0))),IF(AI1684="Medium",MIN(AC1684,20),MIN(AC1684,10))))</f>
        <v/>
      </c>
      <c r="AL1684" s="0" t="n"/>
      <c r="AM1684" s="0" t="n"/>
      <c r="AN1684" s="0" t="n"/>
      <c r="AO1684" s="0" t="n"/>
      <c r="AP1684" s="0" t="n"/>
    </row>
    <row r="1685">
      <c r="A1685" s="49" t="n"/>
      <c r="B1685" s="50" t="n"/>
      <c r="C1685" s="50" t="n"/>
      <c r="D1685" s="51" t="n"/>
      <c r="E1685" s="50" t="n"/>
      <c r="F1685" s="50" t="n"/>
      <c r="G1685" s="50" t="n"/>
      <c r="H1685" s="50" t="n"/>
      <c r="I1685" s="50" t="n"/>
      <c r="J1685" s="50" t="n"/>
      <c r="K1685" s="50" t="n"/>
      <c r="L1685" s="50" t="n"/>
      <c r="M1685" s="50" t="n"/>
      <c r="N1685" s="50" t="n"/>
      <c r="O1685" s="51" t="n"/>
      <c r="P1685" s="50" t="n"/>
      <c r="Q1685" s="50" t="n"/>
      <c r="R1685" s="50" t="n"/>
      <c r="S1685" s="50" t="n"/>
      <c r="T1685" s="50" t="n"/>
      <c r="U1685" s="50" t="n"/>
      <c r="V1685" s="50" t="n"/>
      <c r="W1685" s="50" t="n"/>
      <c r="X1685" s="50" t="n"/>
      <c r="Y1685" s="51" t="n"/>
      <c r="Z1685" s="52" t="n"/>
      <c r="AA1685" s="50" t="n"/>
      <c r="AB1685" s="50" t="n"/>
      <c r="AC1685" s="61" t="n"/>
      <c r="AD1685" s="61" t="n"/>
      <c r="AE1685" s="50" t="n"/>
      <c r="AF1685" s="0" t="n"/>
      <c r="AG1685" s="0" t="n"/>
      <c r="AH1685" s="85">
        <f>IF(COUNTA(A1685:AG1685,AI1685,AL1685:AP1685)=0,"",IF(TRIM(A1685)="","AIR-ID REQUIRED",IF(OR(AND(K1685&lt;&gt;"",ISNA(MATCH(K1685,{"Yes","No","Unknown"},0))),AND(Q1685&lt;&gt;"",ISNA(MATCH(Q1685,{"Yes","No","Unknown"},0))),AND(R1685&lt;&gt;"",ISNA(MATCH(R1685,{"Yes","No","Unknown"},0))),AND(T1685&lt;&gt;"",ISNA(MATCH(T1685,{"Yes","No","Unknown"},0))),AND(J1685&lt;&gt;"",ISNA(MATCH(J1685,{"Improving","Stable","Deteriorating","New / Baseline","Not yet known"},0))),AND(Z1685&lt;&gt;"",ISNA(MATCH(Z1685,{"Open","Reviewed","Action Open","Escalated","Closed"},0))),AND(AG1685&lt;&gt;"",ISNA(MATCH(AG1685,{"UC-ID specific","Shared system baseline"},0))),AND(AI1685&lt;&gt;"",ISNA(MATCH(AI1685,{"Low","Medium","High","Critical"},0))),AND(AL1685&lt;&gt;"",COUNTIF(Lists!$A$3:$A$10,AL1685)=0),AND(AO1685&lt;&gt;"",ISNA(MATCH(AO1685,{"Operational monitoring","Performance review","Formal review"},0))),AND(AP1685&lt;&gt;"",ISNA(MATCH(AP1685,{"Raised per Monitoring and Review Plan","Not action-capable","Action-capable: raise not yet set"},0)))),"INVALID VALUE — use the dropdown list",IF(AND(AG1685="UC-ID specific",OR(AF1685="",AF1685="None")),"UC-ID REQUIRED",IF(OR(J1685="",K1685="",Q1685="",R1685="",T1685="",AL1685="",J1685="Not yet known",K1685="Unknown",Q1685="Unknown",R1685="Unknown",T1685="Unknown"),"UNKNOWN TO RESOLVE",IF(AND(K1685="Yes",OR(H1685="",I1685="",M1685="",N1685="",O1685="",P1685="",P1685="None",X1685="")),"BREACH ACTION INCOMPLETE",IF(AND(OR(K1685="Yes",Q1685="Yes"),AL1685="None"),"TRIGGER NOT RECORDED — select the E.4 trigger",IF(AND(OR(AND(AL1685&lt;&gt;"",AL1685&lt;&gt;"None"),R1685="Yes"),AM1685=""),"REASSESSMENT / CONSIDERATION REF REQUIRED",IF(AND(OR(R1685="Yes",T1685="Yes"),U1685=""),"GATE LOG EVENT ID REQUIRED",IF(OR(AND(D1685&lt;&gt;"",NOT(ISNUMBER(D1685))),AND(Y1685&lt;&gt;"",NOT(ISNUMBER(Y1685))),AND(ISNUMBER(D1685),ISNUMBER(Y1685),Y1685&lt;=D1685)),"DATE CHECK — Review and Next Review must be dates, Next after Review",IF(AND(ISNUMBER(AC1685),ISNUMBER(AD1685),AD1685&gt;AC1685),"SAMPLE EXCEEDS POPULATION",IF(AND(ISNUMBER(AD1685),ISNUMBER(AK1685),AD1685&lt;AK1685),"SAMPLE BELOW TIER MINIMUM",IF(AND(AI1685&lt;&gt;"",ISNUMBER(Y1685),AO1685=""),"REVIEW TYPE REQUIRED: operational, performance or formal (§6.4.4)",IF(AND(ISNUMBER(D1685),ISNUMBER(Y1685),AI1685&lt;&gt;"",Y1685-D1685&gt;IF(AI1685="Critical",31,IF(AI1685="High",IF(OR(AO1685="Operational monitoring",AO1685="Performance review"),31,92),IF(AI1685="Medium",IF(AO1685="Operational monitoring",31,IF(AO1685="Performance review",92,366)),366)))),"NEXT REVIEW EXCEEDS TIER CADENCE",IF(OR(AP1685="",AP1685="Action-capable: raise not yet set"),"AGENTIC CADENCE RAISE NOT SET (§6.4.4; size to be set by the Council)",IF(AND(Z1685="Closed",OR(D1685="",E1685="",G1685="",H1685="",I1685="",X1685="",Y1685="",AA1685="",AB1685="",NOT(ISNUMBER(AC1685)),NOT(ISNUMBER(AD1685)),AC1685&lt;1,AD1685&lt;1,AE1685="",AG1685="",AI1685="")),"CLOSURE EVIDENCE MISSING",IF(Z1685="Closed","Closure ready for independent review","Open / review")))))))))))))))))</f>
        <v/>
      </c>
      <c r="AI1685" s="0" t="n"/>
      <c r="AJ1685" s="0">
        <f>IF(AI1685="","",IF(AO1685="Operational monitoring",IF(AI1685="Low","Routine operational monitoring by the Service Owner",IF(AI1685="Medium","Monthly","Continuous (logged at least monthly)")),IF(AO1685="Performance review",IF(AI1685="Critical","At least monthly",IF(AI1685="High","Monthly",IF(AI1685="Medium","Quarterly","Annual"))),IF(AI1685="Critical","Continuous monitoring; formal review at least monthly",IF(AI1685="High","Quarterly","Annual")))))</f>
        <v/>
      </c>
      <c r="AK1685" s="0">
        <f>IF(OR(AI1685="",NOT(ISNUMBER(AC1685))),"",IF(OR(AI1685="Critical",AI1685="High"),MIN(AC1685,MAX(30,ROUNDUP(0.05*AC1685,0))),IF(AI1685="Medium",MIN(AC1685,20),MIN(AC1685,10))))</f>
        <v/>
      </c>
      <c r="AL1685" s="0" t="n"/>
      <c r="AM1685" s="0" t="n"/>
      <c r="AN1685" s="0" t="n"/>
      <c r="AO1685" s="0" t="n"/>
      <c r="AP1685" s="0" t="n"/>
    </row>
    <row r="1686">
      <c r="A1686" s="49" t="n"/>
      <c r="B1686" s="50" t="n"/>
      <c r="C1686" s="50" t="n"/>
      <c r="D1686" s="51" t="n"/>
      <c r="E1686" s="50" t="n"/>
      <c r="F1686" s="50" t="n"/>
      <c r="G1686" s="50" t="n"/>
      <c r="H1686" s="50" t="n"/>
      <c r="I1686" s="50" t="n"/>
      <c r="J1686" s="50" t="n"/>
      <c r="K1686" s="50" t="n"/>
      <c r="L1686" s="50" t="n"/>
      <c r="M1686" s="50" t="n"/>
      <c r="N1686" s="50" t="n"/>
      <c r="O1686" s="51" t="n"/>
      <c r="P1686" s="50" t="n"/>
      <c r="Q1686" s="50" t="n"/>
      <c r="R1686" s="50" t="n"/>
      <c r="S1686" s="50" t="n"/>
      <c r="T1686" s="50" t="n"/>
      <c r="U1686" s="50" t="n"/>
      <c r="V1686" s="50" t="n"/>
      <c r="W1686" s="50" t="n"/>
      <c r="X1686" s="50" t="n"/>
      <c r="Y1686" s="51" t="n"/>
      <c r="Z1686" s="52" t="n"/>
      <c r="AA1686" s="50" t="n"/>
      <c r="AB1686" s="50" t="n"/>
      <c r="AC1686" s="61" t="n"/>
      <c r="AD1686" s="61" t="n"/>
      <c r="AE1686" s="50" t="n"/>
      <c r="AF1686" s="0" t="n"/>
      <c r="AG1686" s="0" t="n"/>
      <c r="AH1686" s="85">
        <f>IF(COUNTA(A1686:AG1686,AI1686,AL1686:AP1686)=0,"",IF(TRIM(A1686)="","AIR-ID REQUIRED",IF(OR(AND(K1686&lt;&gt;"",ISNA(MATCH(K1686,{"Yes","No","Unknown"},0))),AND(Q1686&lt;&gt;"",ISNA(MATCH(Q1686,{"Yes","No","Unknown"},0))),AND(R1686&lt;&gt;"",ISNA(MATCH(R1686,{"Yes","No","Unknown"},0))),AND(T1686&lt;&gt;"",ISNA(MATCH(T1686,{"Yes","No","Unknown"},0))),AND(J1686&lt;&gt;"",ISNA(MATCH(J1686,{"Improving","Stable","Deteriorating","New / Baseline","Not yet known"},0))),AND(Z1686&lt;&gt;"",ISNA(MATCH(Z1686,{"Open","Reviewed","Action Open","Escalated","Closed"},0))),AND(AG1686&lt;&gt;"",ISNA(MATCH(AG1686,{"UC-ID specific","Shared system baseline"},0))),AND(AI1686&lt;&gt;"",ISNA(MATCH(AI1686,{"Low","Medium","High","Critical"},0))),AND(AL1686&lt;&gt;"",COUNTIF(Lists!$A$3:$A$10,AL1686)=0),AND(AO1686&lt;&gt;"",ISNA(MATCH(AO1686,{"Operational monitoring","Performance review","Formal review"},0))),AND(AP1686&lt;&gt;"",ISNA(MATCH(AP1686,{"Raised per Monitoring and Review Plan","Not action-capable","Action-capable: raise not yet set"},0)))),"INVALID VALUE — use the dropdown list",IF(AND(AG1686="UC-ID specific",OR(AF1686="",AF1686="None")),"UC-ID REQUIRED",IF(OR(J1686="",K1686="",Q1686="",R1686="",T1686="",AL1686="",J1686="Not yet known",K1686="Unknown",Q1686="Unknown",R1686="Unknown",T1686="Unknown"),"UNKNOWN TO RESOLVE",IF(AND(K1686="Yes",OR(H1686="",I1686="",M1686="",N1686="",O1686="",P1686="",P1686="None",X1686="")),"BREACH ACTION INCOMPLETE",IF(AND(OR(K1686="Yes",Q1686="Yes"),AL1686="None"),"TRIGGER NOT RECORDED — select the E.4 trigger",IF(AND(OR(AND(AL1686&lt;&gt;"",AL1686&lt;&gt;"None"),R1686="Yes"),AM1686=""),"REASSESSMENT / CONSIDERATION REF REQUIRED",IF(AND(OR(R1686="Yes",T1686="Yes"),U1686=""),"GATE LOG EVENT ID REQUIRED",IF(OR(AND(D1686&lt;&gt;"",NOT(ISNUMBER(D1686))),AND(Y1686&lt;&gt;"",NOT(ISNUMBER(Y1686))),AND(ISNUMBER(D1686),ISNUMBER(Y1686),Y1686&lt;=D1686)),"DATE CHECK — Review and Next Review must be dates, Next after Review",IF(AND(ISNUMBER(AC1686),ISNUMBER(AD1686),AD1686&gt;AC1686),"SAMPLE EXCEEDS POPULATION",IF(AND(ISNUMBER(AD1686),ISNUMBER(AK1686),AD1686&lt;AK1686),"SAMPLE BELOW TIER MINIMUM",IF(AND(AI1686&lt;&gt;"",ISNUMBER(Y1686),AO1686=""),"REVIEW TYPE REQUIRED: operational, performance or formal (§6.4.4)",IF(AND(ISNUMBER(D1686),ISNUMBER(Y1686),AI1686&lt;&gt;"",Y1686-D1686&gt;IF(AI1686="Critical",31,IF(AI1686="High",IF(OR(AO1686="Operational monitoring",AO1686="Performance review"),31,92),IF(AI1686="Medium",IF(AO1686="Operational monitoring",31,IF(AO1686="Performance review",92,366)),366)))),"NEXT REVIEW EXCEEDS TIER CADENCE",IF(OR(AP1686="",AP1686="Action-capable: raise not yet set"),"AGENTIC CADENCE RAISE NOT SET (§6.4.4; size to be set by the Council)",IF(AND(Z1686="Closed",OR(D1686="",E1686="",G1686="",H1686="",I1686="",X1686="",Y1686="",AA1686="",AB1686="",NOT(ISNUMBER(AC1686)),NOT(ISNUMBER(AD1686)),AC1686&lt;1,AD1686&lt;1,AE1686="",AG1686="",AI1686="")),"CLOSURE EVIDENCE MISSING",IF(Z1686="Closed","Closure ready for independent review","Open / review")))))))))))))))))</f>
        <v/>
      </c>
      <c r="AI1686" s="0" t="n"/>
      <c r="AJ1686" s="0">
        <f>IF(AI1686="","",IF(AO1686="Operational monitoring",IF(AI1686="Low","Routine operational monitoring by the Service Owner",IF(AI1686="Medium","Monthly","Continuous (logged at least monthly)")),IF(AO1686="Performance review",IF(AI1686="Critical","At least monthly",IF(AI1686="High","Monthly",IF(AI1686="Medium","Quarterly","Annual"))),IF(AI1686="Critical","Continuous monitoring; formal review at least monthly",IF(AI1686="High","Quarterly","Annual")))))</f>
        <v/>
      </c>
      <c r="AK1686" s="0">
        <f>IF(OR(AI1686="",NOT(ISNUMBER(AC1686))),"",IF(OR(AI1686="Critical",AI1686="High"),MIN(AC1686,MAX(30,ROUNDUP(0.05*AC1686,0))),IF(AI1686="Medium",MIN(AC1686,20),MIN(AC1686,10))))</f>
        <v/>
      </c>
      <c r="AL1686" s="0" t="n"/>
      <c r="AM1686" s="0" t="n"/>
      <c r="AN1686" s="0" t="n"/>
      <c r="AO1686" s="0" t="n"/>
      <c r="AP1686" s="0" t="n"/>
    </row>
    <row r="1687">
      <c r="A1687" s="49" t="n"/>
      <c r="B1687" s="50" t="n"/>
      <c r="C1687" s="50" t="n"/>
      <c r="D1687" s="51" t="n"/>
      <c r="E1687" s="50" t="n"/>
      <c r="F1687" s="50" t="n"/>
      <c r="G1687" s="50" t="n"/>
      <c r="H1687" s="50" t="n"/>
      <c r="I1687" s="50" t="n"/>
      <c r="J1687" s="50" t="n"/>
      <c r="K1687" s="50" t="n"/>
      <c r="L1687" s="50" t="n"/>
      <c r="M1687" s="50" t="n"/>
      <c r="N1687" s="50" t="n"/>
      <c r="O1687" s="51" t="n"/>
      <c r="P1687" s="50" t="n"/>
      <c r="Q1687" s="50" t="n"/>
      <c r="R1687" s="50" t="n"/>
      <c r="S1687" s="50" t="n"/>
      <c r="T1687" s="50" t="n"/>
      <c r="U1687" s="50" t="n"/>
      <c r="V1687" s="50" t="n"/>
      <c r="W1687" s="50" t="n"/>
      <c r="X1687" s="50" t="n"/>
      <c r="Y1687" s="51" t="n"/>
      <c r="Z1687" s="52" t="n"/>
      <c r="AA1687" s="50" t="n"/>
      <c r="AB1687" s="50" t="n"/>
      <c r="AC1687" s="61" t="n"/>
      <c r="AD1687" s="61" t="n"/>
      <c r="AE1687" s="50" t="n"/>
      <c r="AF1687" s="0" t="n"/>
      <c r="AG1687" s="0" t="n"/>
      <c r="AH1687" s="85">
        <f>IF(COUNTA(A1687:AG1687,AI1687,AL1687:AP1687)=0,"",IF(TRIM(A1687)="","AIR-ID REQUIRED",IF(OR(AND(K1687&lt;&gt;"",ISNA(MATCH(K1687,{"Yes","No","Unknown"},0))),AND(Q1687&lt;&gt;"",ISNA(MATCH(Q1687,{"Yes","No","Unknown"},0))),AND(R1687&lt;&gt;"",ISNA(MATCH(R1687,{"Yes","No","Unknown"},0))),AND(T1687&lt;&gt;"",ISNA(MATCH(T1687,{"Yes","No","Unknown"},0))),AND(J1687&lt;&gt;"",ISNA(MATCH(J1687,{"Improving","Stable","Deteriorating","New / Baseline","Not yet known"},0))),AND(Z1687&lt;&gt;"",ISNA(MATCH(Z1687,{"Open","Reviewed","Action Open","Escalated","Closed"},0))),AND(AG1687&lt;&gt;"",ISNA(MATCH(AG1687,{"UC-ID specific","Shared system baseline"},0))),AND(AI1687&lt;&gt;"",ISNA(MATCH(AI1687,{"Low","Medium","High","Critical"},0))),AND(AL1687&lt;&gt;"",COUNTIF(Lists!$A$3:$A$10,AL1687)=0),AND(AO1687&lt;&gt;"",ISNA(MATCH(AO1687,{"Operational monitoring","Performance review","Formal review"},0))),AND(AP1687&lt;&gt;"",ISNA(MATCH(AP1687,{"Raised per Monitoring and Review Plan","Not action-capable","Action-capable: raise not yet set"},0)))),"INVALID VALUE — use the dropdown list",IF(AND(AG1687="UC-ID specific",OR(AF1687="",AF1687="None")),"UC-ID REQUIRED",IF(OR(J1687="",K1687="",Q1687="",R1687="",T1687="",AL1687="",J1687="Not yet known",K1687="Unknown",Q1687="Unknown",R1687="Unknown",T1687="Unknown"),"UNKNOWN TO RESOLVE",IF(AND(K1687="Yes",OR(H1687="",I1687="",M1687="",N1687="",O1687="",P1687="",P1687="None",X1687="")),"BREACH ACTION INCOMPLETE",IF(AND(OR(K1687="Yes",Q1687="Yes"),AL1687="None"),"TRIGGER NOT RECORDED — select the E.4 trigger",IF(AND(OR(AND(AL1687&lt;&gt;"",AL1687&lt;&gt;"None"),R1687="Yes"),AM1687=""),"REASSESSMENT / CONSIDERATION REF REQUIRED",IF(AND(OR(R1687="Yes",T1687="Yes"),U1687=""),"GATE LOG EVENT ID REQUIRED",IF(OR(AND(D1687&lt;&gt;"",NOT(ISNUMBER(D1687))),AND(Y1687&lt;&gt;"",NOT(ISNUMBER(Y1687))),AND(ISNUMBER(D1687),ISNUMBER(Y1687),Y1687&lt;=D1687)),"DATE CHECK — Review and Next Review must be dates, Next after Review",IF(AND(ISNUMBER(AC1687),ISNUMBER(AD1687),AD1687&gt;AC1687),"SAMPLE EXCEEDS POPULATION",IF(AND(ISNUMBER(AD1687),ISNUMBER(AK1687),AD1687&lt;AK1687),"SAMPLE BELOW TIER MINIMUM",IF(AND(AI1687&lt;&gt;"",ISNUMBER(Y1687),AO1687=""),"REVIEW TYPE REQUIRED: operational, performance or formal (§6.4.4)",IF(AND(ISNUMBER(D1687),ISNUMBER(Y1687),AI1687&lt;&gt;"",Y1687-D1687&gt;IF(AI1687="Critical",31,IF(AI1687="High",IF(OR(AO1687="Operational monitoring",AO1687="Performance review"),31,92),IF(AI1687="Medium",IF(AO1687="Operational monitoring",31,IF(AO1687="Performance review",92,366)),366)))),"NEXT REVIEW EXCEEDS TIER CADENCE",IF(OR(AP1687="",AP1687="Action-capable: raise not yet set"),"AGENTIC CADENCE RAISE NOT SET (§6.4.4; size to be set by the Council)",IF(AND(Z1687="Closed",OR(D1687="",E1687="",G1687="",H1687="",I1687="",X1687="",Y1687="",AA1687="",AB1687="",NOT(ISNUMBER(AC1687)),NOT(ISNUMBER(AD1687)),AC1687&lt;1,AD1687&lt;1,AE1687="",AG1687="",AI1687="")),"CLOSURE EVIDENCE MISSING",IF(Z1687="Closed","Closure ready for independent review","Open / review")))))))))))))))))</f>
        <v/>
      </c>
      <c r="AI1687" s="0" t="n"/>
      <c r="AJ1687" s="0">
        <f>IF(AI1687="","",IF(AO1687="Operational monitoring",IF(AI1687="Low","Routine operational monitoring by the Service Owner",IF(AI1687="Medium","Monthly","Continuous (logged at least monthly)")),IF(AO1687="Performance review",IF(AI1687="Critical","At least monthly",IF(AI1687="High","Monthly",IF(AI1687="Medium","Quarterly","Annual"))),IF(AI1687="Critical","Continuous monitoring; formal review at least monthly",IF(AI1687="High","Quarterly","Annual")))))</f>
        <v/>
      </c>
      <c r="AK1687" s="0">
        <f>IF(OR(AI1687="",NOT(ISNUMBER(AC1687))),"",IF(OR(AI1687="Critical",AI1687="High"),MIN(AC1687,MAX(30,ROUNDUP(0.05*AC1687,0))),IF(AI1687="Medium",MIN(AC1687,20),MIN(AC1687,10))))</f>
        <v/>
      </c>
      <c r="AL1687" s="0" t="n"/>
      <c r="AM1687" s="0" t="n"/>
      <c r="AN1687" s="0" t="n"/>
      <c r="AO1687" s="0" t="n"/>
      <c r="AP1687" s="0" t="n"/>
    </row>
    <row r="1688">
      <c r="A1688" s="49" t="n"/>
      <c r="B1688" s="50" t="n"/>
      <c r="C1688" s="50" t="n"/>
      <c r="D1688" s="51" t="n"/>
      <c r="E1688" s="50" t="n"/>
      <c r="F1688" s="50" t="n"/>
      <c r="G1688" s="50" t="n"/>
      <c r="H1688" s="50" t="n"/>
      <c r="I1688" s="50" t="n"/>
      <c r="J1688" s="50" t="n"/>
      <c r="K1688" s="50" t="n"/>
      <c r="L1688" s="50" t="n"/>
      <c r="M1688" s="50" t="n"/>
      <c r="N1688" s="50" t="n"/>
      <c r="O1688" s="51" t="n"/>
      <c r="P1688" s="50" t="n"/>
      <c r="Q1688" s="50" t="n"/>
      <c r="R1688" s="50" t="n"/>
      <c r="S1688" s="50" t="n"/>
      <c r="T1688" s="50" t="n"/>
      <c r="U1688" s="50" t="n"/>
      <c r="V1688" s="50" t="n"/>
      <c r="W1688" s="50" t="n"/>
      <c r="X1688" s="50" t="n"/>
      <c r="Y1688" s="51" t="n"/>
      <c r="Z1688" s="52" t="n"/>
      <c r="AA1688" s="50" t="n"/>
      <c r="AB1688" s="50" t="n"/>
      <c r="AC1688" s="61" t="n"/>
      <c r="AD1688" s="61" t="n"/>
      <c r="AE1688" s="50" t="n"/>
      <c r="AF1688" s="0" t="n"/>
      <c r="AG1688" s="0" t="n"/>
      <c r="AH1688" s="85">
        <f>IF(COUNTA(A1688:AG1688,AI1688,AL1688:AP1688)=0,"",IF(TRIM(A1688)="","AIR-ID REQUIRED",IF(OR(AND(K1688&lt;&gt;"",ISNA(MATCH(K1688,{"Yes","No","Unknown"},0))),AND(Q1688&lt;&gt;"",ISNA(MATCH(Q1688,{"Yes","No","Unknown"},0))),AND(R1688&lt;&gt;"",ISNA(MATCH(R1688,{"Yes","No","Unknown"},0))),AND(T1688&lt;&gt;"",ISNA(MATCH(T1688,{"Yes","No","Unknown"},0))),AND(J1688&lt;&gt;"",ISNA(MATCH(J1688,{"Improving","Stable","Deteriorating","New / Baseline","Not yet known"},0))),AND(Z1688&lt;&gt;"",ISNA(MATCH(Z1688,{"Open","Reviewed","Action Open","Escalated","Closed"},0))),AND(AG1688&lt;&gt;"",ISNA(MATCH(AG1688,{"UC-ID specific","Shared system baseline"},0))),AND(AI1688&lt;&gt;"",ISNA(MATCH(AI1688,{"Low","Medium","High","Critical"},0))),AND(AL1688&lt;&gt;"",COUNTIF(Lists!$A$3:$A$10,AL1688)=0),AND(AO1688&lt;&gt;"",ISNA(MATCH(AO1688,{"Operational monitoring","Performance review","Formal review"},0))),AND(AP1688&lt;&gt;"",ISNA(MATCH(AP1688,{"Raised per Monitoring and Review Plan","Not action-capable","Action-capable: raise not yet set"},0)))),"INVALID VALUE — use the dropdown list",IF(AND(AG1688="UC-ID specific",OR(AF1688="",AF1688="None")),"UC-ID REQUIRED",IF(OR(J1688="",K1688="",Q1688="",R1688="",T1688="",AL1688="",J1688="Not yet known",K1688="Unknown",Q1688="Unknown",R1688="Unknown",T1688="Unknown"),"UNKNOWN TO RESOLVE",IF(AND(K1688="Yes",OR(H1688="",I1688="",M1688="",N1688="",O1688="",P1688="",P1688="None",X1688="")),"BREACH ACTION INCOMPLETE",IF(AND(OR(K1688="Yes",Q1688="Yes"),AL1688="None"),"TRIGGER NOT RECORDED — select the E.4 trigger",IF(AND(OR(AND(AL1688&lt;&gt;"",AL1688&lt;&gt;"None"),R1688="Yes"),AM1688=""),"REASSESSMENT / CONSIDERATION REF REQUIRED",IF(AND(OR(R1688="Yes",T1688="Yes"),U1688=""),"GATE LOG EVENT ID REQUIRED",IF(OR(AND(D1688&lt;&gt;"",NOT(ISNUMBER(D1688))),AND(Y1688&lt;&gt;"",NOT(ISNUMBER(Y1688))),AND(ISNUMBER(D1688),ISNUMBER(Y1688),Y1688&lt;=D1688)),"DATE CHECK — Review and Next Review must be dates, Next after Review",IF(AND(ISNUMBER(AC1688),ISNUMBER(AD1688),AD1688&gt;AC1688),"SAMPLE EXCEEDS POPULATION",IF(AND(ISNUMBER(AD1688),ISNUMBER(AK1688),AD1688&lt;AK1688),"SAMPLE BELOW TIER MINIMUM",IF(AND(AI1688&lt;&gt;"",ISNUMBER(Y1688),AO1688=""),"REVIEW TYPE REQUIRED: operational, performance or formal (§6.4.4)",IF(AND(ISNUMBER(D1688),ISNUMBER(Y1688),AI1688&lt;&gt;"",Y1688-D1688&gt;IF(AI1688="Critical",31,IF(AI1688="High",IF(OR(AO1688="Operational monitoring",AO1688="Performance review"),31,92),IF(AI1688="Medium",IF(AO1688="Operational monitoring",31,IF(AO1688="Performance review",92,366)),366)))),"NEXT REVIEW EXCEEDS TIER CADENCE",IF(OR(AP1688="",AP1688="Action-capable: raise not yet set"),"AGENTIC CADENCE RAISE NOT SET (§6.4.4; size to be set by the Council)",IF(AND(Z1688="Closed",OR(D1688="",E1688="",G1688="",H1688="",I1688="",X1688="",Y1688="",AA1688="",AB1688="",NOT(ISNUMBER(AC1688)),NOT(ISNUMBER(AD1688)),AC1688&lt;1,AD1688&lt;1,AE1688="",AG1688="",AI1688="")),"CLOSURE EVIDENCE MISSING",IF(Z1688="Closed","Closure ready for independent review","Open / review")))))))))))))))))</f>
        <v/>
      </c>
      <c r="AI1688" s="0" t="n"/>
      <c r="AJ1688" s="0">
        <f>IF(AI1688="","",IF(AO1688="Operational monitoring",IF(AI1688="Low","Routine operational monitoring by the Service Owner",IF(AI1688="Medium","Monthly","Continuous (logged at least monthly)")),IF(AO1688="Performance review",IF(AI1688="Critical","At least monthly",IF(AI1688="High","Monthly",IF(AI1688="Medium","Quarterly","Annual"))),IF(AI1688="Critical","Continuous monitoring; formal review at least monthly",IF(AI1688="High","Quarterly","Annual")))))</f>
        <v/>
      </c>
      <c r="AK1688" s="0">
        <f>IF(OR(AI1688="",NOT(ISNUMBER(AC1688))),"",IF(OR(AI1688="Critical",AI1688="High"),MIN(AC1688,MAX(30,ROUNDUP(0.05*AC1688,0))),IF(AI1688="Medium",MIN(AC1688,20),MIN(AC1688,10))))</f>
        <v/>
      </c>
      <c r="AL1688" s="0" t="n"/>
      <c r="AM1688" s="0" t="n"/>
      <c r="AN1688" s="0" t="n"/>
      <c r="AO1688" s="0" t="n"/>
      <c r="AP1688" s="0" t="n"/>
    </row>
    <row r="1689">
      <c r="A1689" s="49" t="n"/>
      <c r="B1689" s="50" t="n"/>
      <c r="C1689" s="50" t="n"/>
      <c r="D1689" s="51" t="n"/>
      <c r="E1689" s="50" t="n"/>
      <c r="F1689" s="50" t="n"/>
      <c r="G1689" s="50" t="n"/>
      <c r="H1689" s="50" t="n"/>
      <c r="I1689" s="50" t="n"/>
      <c r="J1689" s="50" t="n"/>
      <c r="K1689" s="50" t="n"/>
      <c r="L1689" s="50" t="n"/>
      <c r="M1689" s="50" t="n"/>
      <c r="N1689" s="50" t="n"/>
      <c r="O1689" s="51" t="n"/>
      <c r="P1689" s="50" t="n"/>
      <c r="Q1689" s="50" t="n"/>
      <c r="R1689" s="50" t="n"/>
      <c r="S1689" s="50" t="n"/>
      <c r="T1689" s="50" t="n"/>
      <c r="U1689" s="50" t="n"/>
      <c r="V1689" s="50" t="n"/>
      <c r="W1689" s="50" t="n"/>
      <c r="X1689" s="50" t="n"/>
      <c r="Y1689" s="51" t="n"/>
      <c r="Z1689" s="52" t="n"/>
      <c r="AA1689" s="50" t="n"/>
      <c r="AB1689" s="50" t="n"/>
      <c r="AC1689" s="61" t="n"/>
      <c r="AD1689" s="61" t="n"/>
      <c r="AE1689" s="50" t="n"/>
      <c r="AF1689" s="0" t="n"/>
      <c r="AG1689" s="0" t="n"/>
      <c r="AH1689" s="85">
        <f>IF(COUNTA(A1689:AG1689,AI1689,AL1689:AP1689)=0,"",IF(TRIM(A1689)="","AIR-ID REQUIRED",IF(OR(AND(K1689&lt;&gt;"",ISNA(MATCH(K1689,{"Yes","No","Unknown"},0))),AND(Q1689&lt;&gt;"",ISNA(MATCH(Q1689,{"Yes","No","Unknown"},0))),AND(R1689&lt;&gt;"",ISNA(MATCH(R1689,{"Yes","No","Unknown"},0))),AND(T1689&lt;&gt;"",ISNA(MATCH(T1689,{"Yes","No","Unknown"},0))),AND(J1689&lt;&gt;"",ISNA(MATCH(J1689,{"Improving","Stable","Deteriorating","New / Baseline","Not yet known"},0))),AND(Z1689&lt;&gt;"",ISNA(MATCH(Z1689,{"Open","Reviewed","Action Open","Escalated","Closed"},0))),AND(AG1689&lt;&gt;"",ISNA(MATCH(AG1689,{"UC-ID specific","Shared system baseline"},0))),AND(AI1689&lt;&gt;"",ISNA(MATCH(AI1689,{"Low","Medium","High","Critical"},0))),AND(AL1689&lt;&gt;"",COUNTIF(Lists!$A$3:$A$10,AL1689)=0),AND(AO1689&lt;&gt;"",ISNA(MATCH(AO1689,{"Operational monitoring","Performance review","Formal review"},0))),AND(AP1689&lt;&gt;"",ISNA(MATCH(AP1689,{"Raised per Monitoring and Review Plan","Not action-capable","Action-capable: raise not yet set"},0)))),"INVALID VALUE — use the dropdown list",IF(AND(AG1689="UC-ID specific",OR(AF1689="",AF1689="None")),"UC-ID REQUIRED",IF(OR(J1689="",K1689="",Q1689="",R1689="",T1689="",AL1689="",J1689="Not yet known",K1689="Unknown",Q1689="Unknown",R1689="Unknown",T1689="Unknown"),"UNKNOWN TO RESOLVE",IF(AND(K1689="Yes",OR(H1689="",I1689="",M1689="",N1689="",O1689="",P1689="",P1689="None",X1689="")),"BREACH ACTION INCOMPLETE",IF(AND(OR(K1689="Yes",Q1689="Yes"),AL1689="None"),"TRIGGER NOT RECORDED — select the E.4 trigger",IF(AND(OR(AND(AL1689&lt;&gt;"",AL1689&lt;&gt;"None"),R1689="Yes"),AM1689=""),"REASSESSMENT / CONSIDERATION REF REQUIRED",IF(AND(OR(R1689="Yes",T1689="Yes"),U1689=""),"GATE LOG EVENT ID REQUIRED",IF(OR(AND(D1689&lt;&gt;"",NOT(ISNUMBER(D1689))),AND(Y1689&lt;&gt;"",NOT(ISNUMBER(Y1689))),AND(ISNUMBER(D1689),ISNUMBER(Y1689),Y1689&lt;=D1689)),"DATE CHECK — Review and Next Review must be dates, Next after Review",IF(AND(ISNUMBER(AC1689),ISNUMBER(AD1689),AD1689&gt;AC1689),"SAMPLE EXCEEDS POPULATION",IF(AND(ISNUMBER(AD1689),ISNUMBER(AK1689),AD1689&lt;AK1689),"SAMPLE BELOW TIER MINIMUM",IF(AND(AI1689&lt;&gt;"",ISNUMBER(Y1689),AO1689=""),"REVIEW TYPE REQUIRED: operational, performance or formal (§6.4.4)",IF(AND(ISNUMBER(D1689),ISNUMBER(Y1689),AI1689&lt;&gt;"",Y1689-D1689&gt;IF(AI1689="Critical",31,IF(AI1689="High",IF(OR(AO1689="Operational monitoring",AO1689="Performance review"),31,92),IF(AI1689="Medium",IF(AO1689="Operational monitoring",31,IF(AO1689="Performance review",92,366)),366)))),"NEXT REVIEW EXCEEDS TIER CADENCE",IF(OR(AP1689="",AP1689="Action-capable: raise not yet set"),"AGENTIC CADENCE RAISE NOT SET (§6.4.4; size to be set by the Council)",IF(AND(Z1689="Closed",OR(D1689="",E1689="",G1689="",H1689="",I1689="",X1689="",Y1689="",AA1689="",AB1689="",NOT(ISNUMBER(AC1689)),NOT(ISNUMBER(AD1689)),AC1689&lt;1,AD1689&lt;1,AE1689="",AG1689="",AI1689="")),"CLOSURE EVIDENCE MISSING",IF(Z1689="Closed","Closure ready for independent review","Open / review")))))))))))))))))</f>
        <v/>
      </c>
      <c r="AI1689" s="0" t="n"/>
      <c r="AJ1689" s="0">
        <f>IF(AI1689="","",IF(AO1689="Operational monitoring",IF(AI1689="Low","Routine operational monitoring by the Service Owner",IF(AI1689="Medium","Monthly","Continuous (logged at least monthly)")),IF(AO1689="Performance review",IF(AI1689="Critical","At least monthly",IF(AI1689="High","Monthly",IF(AI1689="Medium","Quarterly","Annual"))),IF(AI1689="Critical","Continuous monitoring; formal review at least monthly",IF(AI1689="High","Quarterly","Annual")))))</f>
        <v/>
      </c>
      <c r="AK1689" s="0">
        <f>IF(OR(AI1689="",NOT(ISNUMBER(AC1689))),"",IF(OR(AI1689="Critical",AI1689="High"),MIN(AC1689,MAX(30,ROUNDUP(0.05*AC1689,0))),IF(AI1689="Medium",MIN(AC1689,20),MIN(AC1689,10))))</f>
        <v/>
      </c>
      <c r="AL1689" s="0" t="n"/>
      <c r="AM1689" s="0" t="n"/>
      <c r="AN1689" s="0" t="n"/>
      <c r="AO1689" s="0" t="n"/>
      <c r="AP1689" s="0" t="n"/>
    </row>
    <row r="1690">
      <c r="A1690" s="49" t="n"/>
      <c r="B1690" s="50" t="n"/>
      <c r="C1690" s="50" t="n"/>
      <c r="D1690" s="51" t="n"/>
      <c r="E1690" s="50" t="n"/>
      <c r="F1690" s="50" t="n"/>
      <c r="G1690" s="50" t="n"/>
      <c r="H1690" s="50" t="n"/>
      <c r="I1690" s="50" t="n"/>
      <c r="J1690" s="50" t="n"/>
      <c r="K1690" s="50" t="n"/>
      <c r="L1690" s="50" t="n"/>
      <c r="M1690" s="50" t="n"/>
      <c r="N1690" s="50" t="n"/>
      <c r="O1690" s="51" t="n"/>
      <c r="P1690" s="50" t="n"/>
      <c r="Q1690" s="50" t="n"/>
      <c r="R1690" s="50" t="n"/>
      <c r="S1690" s="50" t="n"/>
      <c r="T1690" s="50" t="n"/>
      <c r="U1690" s="50" t="n"/>
      <c r="V1690" s="50" t="n"/>
      <c r="W1690" s="50" t="n"/>
      <c r="X1690" s="50" t="n"/>
      <c r="Y1690" s="51" t="n"/>
      <c r="Z1690" s="52" t="n"/>
      <c r="AA1690" s="50" t="n"/>
      <c r="AB1690" s="50" t="n"/>
      <c r="AC1690" s="61" t="n"/>
      <c r="AD1690" s="61" t="n"/>
      <c r="AE1690" s="50" t="n"/>
      <c r="AF1690" s="0" t="n"/>
      <c r="AG1690" s="0" t="n"/>
      <c r="AH1690" s="85">
        <f>IF(COUNTA(A1690:AG1690,AI1690,AL1690:AP1690)=0,"",IF(TRIM(A1690)="","AIR-ID REQUIRED",IF(OR(AND(K1690&lt;&gt;"",ISNA(MATCH(K1690,{"Yes","No","Unknown"},0))),AND(Q1690&lt;&gt;"",ISNA(MATCH(Q1690,{"Yes","No","Unknown"},0))),AND(R1690&lt;&gt;"",ISNA(MATCH(R1690,{"Yes","No","Unknown"},0))),AND(T1690&lt;&gt;"",ISNA(MATCH(T1690,{"Yes","No","Unknown"},0))),AND(J1690&lt;&gt;"",ISNA(MATCH(J1690,{"Improving","Stable","Deteriorating","New / Baseline","Not yet known"},0))),AND(Z1690&lt;&gt;"",ISNA(MATCH(Z1690,{"Open","Reviewed","Action Open","Escalated","Closed"},0))),AND(AG1690&lt;&gt;"",ISNA(MATCH(AG1690,{"UC-ID specific","Shared system baseline"},0))),AND(AI1690&lt;&gt;"",ISNA(MATCH(AI1690,{"Low","Medium","High","Critical"},0))),AND(AL1690&lt;&gt;"",COUNTIF(Lists!$A$3:$A$10,AL1690)=0),AND(AO1690&lt;&gt;"",ISNA(MATCH(AO1690,{"Operational monitoring","Performance review","Formal review"},0))),AND(AP1690&lt;&gt;"",ISNA(MATCH(AP1690,{"Raised per Monitoring and Review Plan","Not action-capable","Action-capable: raise not yet set"},0)))),"INVALID VALUE — use the dropdown list",IF(AND(AG1690="UC-ID specific",OR(AF1690="",AF1690="None")),"UC-ID REQUIRED",IF(OR(J1690="",K1690="",Q1690="",R1690="",T1690="",AL1690="",J1690="Not yet known",K1690="Unknown",Q1690="Unknown",R1690="Unknown",T1690="Unknown"),"UNKNOWN TO RESOLVE",IF(AND(K1690="Yes",OR(H1690="",I1690="",M1690="",N1690="",O1690="",P1690="",P1690="None",X1690="")),"BREACH ACTION INCOMPLETE",IF(AND(OR(K1690="Yes",Q1690="Yes"),AL1690="None"),"TRIGGER NOT RECORDED — select the E.4 trigger",IF(AND(OR(AND(AL1690&lt;&gt;"",AL1690&lt;&gt;"None"),R1690="Yes"),AM1690=""),"REASSESSMENT / CONSIDERATION REF REQUIRED",IF(AND(OR(R1690="Yes",T1690="Yes"),U1690=""),"GATE LOG EVENT ID REQUIRED",IF(OR(AND(D1690&lt;&gt;"",NOT(ISNUMBER(D1690))),AND(Y1690&lt;&gt;"",NOT(ISNUMBER(Y1690))),AND(ISNUMBER(D1690),ISNUMBER(Y1690),Y1690&lt;=D1690)),"DATE CHECK — Review and Next Review must be dates, Next after Review",IF(AND(ISNUMBER(AC1690),ISNUMBER(AD1690),AD1690&gt;AC1690),"SAMPLE EXCEEDS POPULATION",IF(AND(ISNUMBER(AD1690),ISNUMBER(AK1690),AD1690&lt;AK1690),"SAMPLE BELOW TIER MINIMUM",IF(AND(AI1690&lt;&gt;"",ISNUMBER(Y1690),AO1690=""),"REVIEW TYPE REQUIRED: operational, performance or formal (§6.4.4)",IF(AND(ISNUMBER(D1690),ISNUMBER(Y1690),AI1690&lt;&gt;"",Y1690-D1690&gt;IF(AI1690="Critical",31,IF(AI1690="High",IF(OR(AO1690="Operational monitoring",AO1690="Performance review"),31,92),IF(AI1690="Medium",IF(AO1690="Operational monitoring",31,IF(AO1690="Performance review",92,366)),366)))),"NEXT REVIEW EXCEEDS TIER CADENCE",IF(OR(AP1690="",AP1690="Action-capable: raise not yet set"),"AGENTIC CADENCE RAISE NOT SET (§6.4.4; size to be set by the Council)",IF(AND(Z1690="Closed",OR(D1690="",E1690="",G1690="",H1690="",I1690="",X1690="",Y1690="",AA1690="",AB1690="",NOT(ISNUMBER(AC1690)),NOT(ISNUMBER(AD1690)),AC1690&lt;1,AD1690&lt;1,AE1690="",AG1690="",AI1690="")),"CLOSURE EVIDENCE MISSING",IF(Z1690="Closed","Closure ready for independent review","Open / review")))))))))))))))))</f>
        <v/>
      </c>
      <c r="AI1690" s="0" t="n"/>
      <c r="AJ1690" s="0">
        <f>IF(AI1690="","",IF(AO1690="Operational monitoring",IF(AI1690="Low","Routine operational monitoring by the Service Owner",IF(AI1690="Medium","Monthly","Continuous (logged at least monthly)")),IF(AO1690="Performance review",IF(AI1690="Critical","At least monthly",IF(AI1690="High","Monthly",IF(AI1690="Medium","Quarterly","Annual"))),IF(AI1690="Critical","Continuous monitoring; formal review at least monthly",IF(AI1690="High","Quarterly","Annual")))))</f>
        <v/>
      </c>
      <c r="AK1690" s="0">
        <f>IF(OR(AI1690="",NOT(ISNUMBER(AC1690))),"",IF(OR(AI1690="Critical",AI1690="High"),MIN(AC1690,MAX(30,ROUNDUP(0.05*AC1690,0))),IF(AI1690="Medium",MIN(AC1690,20),MIN(AC1690,10))))</f>
        <v/>
      </c>
      <c r="AL1690" s="0" t="n"/>
      <c r="AM1690" s="0" t="n"/>
      <c r="AN1690" s="0" t="n"/>
      <c r="AO1690" s="0" t="n"/>
      <c r="AP1690" s="0" t="n"/>
    </row>
    <row r="1691">
      <c r="A1691" s="49" t="n"/>
      <c r="B1691" s="50" t="n"/>
      <c r="C1691" s="50" t="n"/>
      <c r="D1691" s="51" t="n"/>
      <c r="E1691" s="50" t="n"/>
      <c r="F1691" s="50" t="n"/>
      <c r="G1691" s="50" t="n"/>
      <c r="H1691" s="50" t="n"/>
      <c r="I1691" s="50" t="n"/>
      <c r="J1691" s="50" t="n"/>
      <c r="K1691" s="50" t="n"/>
      <c r="L1691" s="50" t="n"/>
      <c r="M1691" s="50" t="n"/>
      <c r="N1691" s="50" t="n"/>
      <c r="O1691" s="51" t="n"/>
      <c r="P1691" s="50" t="n"/>
      <c r="Q1691" s="50" t="n"/>
      <c r="R1691" s="50" t="n"/>
      <c r="S1691" s="50" t="n"/>
      <c r="T1691" s="50" t="n"/>
      <c r="U1691" s="50" t="n"/>
      <c r="V1691" s="50" t="n"/>
      <c r="W1691" s="50" t="n"/>
      <c r="X1691" s="50" t="n"/>
      <c r="Y1691" s="51" t="n"/>
      <c r="Z1691" s="52" t="n"/>
      <c r="AA1691" s="50" t="n"/>
      <c r="AB1691" s="50" t="n"/>
      <c r="AC1691" s="61" t="n"/>
      <c r="AD1691" s="61" t="n"/>
      <c r="AE1691" s="50" t="n"/>
      <c r="AF1691" s="0" t="n"/>
      <c r="AG1691" s="0" t="n"/>
      <c r="AH1691" s="85">
        <f>IF(COUNTA(A1691:AG1691,AI1691,AL1691:AP1691)=0,"",IF(TRIM(A1691)="","AIR-ID REQUIRED",IF(OR(AND(K1691&lt;&gt;"",ISNA(MATCH(K1691,{"Yes","No","Unknown"},0))),AND(Q1691&lt;&gt;"",ISNA(MATCH(Q1691,{"Yes","No","Unknown"},0))),AND(R1691&lt;&gt;"",ISNA(MATCH(R1691,{"Yes","No","Unknown"},0))),AND(T1691&lt;&gt;"",ISNA(MATCH(T1691,{"Yes","No","Unknown"},0))),AND(J1691&lt;&gt;"",ISNA(MATCH(J1691,{"Improving","Stable","Deteriorating","New / Baseline","Not yet known"},0))),AND(Z1691&lt;&gt;"",ISNA(MATCH(Z1691,{"Open","Reviewed","Action Open","Escalated","Closed"},0))),AND(AG1691&lt;&gt;"",ISNA(MATCH(AG1691,{"UC-ID specific","Shared system baseline"},0))),AND(AI1691&lt;&gt;"",ISNA(MATCH(AI1691,{"Low","Medium","High","Critical"},0))),AND(AL1691&lt;&gt;"",COUNTIF(Lists!$A$3:$A$10,AL1691)=0),AND(AO1691&lt;&gt;"",ISNA(MATCH(AO1691,{"Operational monitoring","Performance review","Formal review"},0))),AND(AP1691&lt;&gt;"",ISNA(MATCH(AP1691,{"Raised per Monitoring and Review Plan","Not action-capable","Action-capable: raise not yet set"},0)))),"INVALID VALUE — use the dropdown list",IF(AND(AG1691="UC-ID specific",OR(AF1691="",AF1691="None")),"UC-ID REQUIRED",IF(OR(J1691="",K1691="",Q1691="",R1691="",T1691="",AL1691="",J1691="Not yet known",K1691="Unknown",Q1691="Unknown",R1691="Unknown",T1691="Unknown"),"UNKNOWN TO RESOLVE",IF(AND(K1691="Yes",OR(H1691="",I1691="",M1691="",N1691="",O1691="",P1691="",P1691="None",X1691="")),"BREACH ACTION INCOMPLETE",IF(AND(OR(K1691="Yes",Q1691="Yes"),AL1691="None"),"TRIGGER NOT RECORDED — select the E.4 trigger",IF(AND(OR(AND(AL1691&lt;&gt;"",AL1691&lt;&gt;"None"),R1691="Yes"),AM1691=""),"REASSESSMENT / CONSIDERATION REF REQUIRED",IF(AND(OR(R1691="Yes",T1691="Yes"),U1691=""),"GATE LOG EVENT ID REQUIRED",IF(OR(AND(D1691&lt;&gt;"",NOT(ISNUMBER(D1691))),AND(Y1691&lt;&gt;"",NOT(ISNUMBER(Y1691))),AND(ISNUMBER(D1691),ISNUMBER(Y1691),Y1691&lt;=D1691)),"DATE CHECK — Review and Next Review must be dates, Next after Review",IF(AND(ISNUMBER(AC1691),ISNUMBER(AD1691),AD1691&gt;AC1691),"SAMPLE EXCEEDS POPULATION",IF(AND(ISNUMBER(AD1691),ISNUMBER(AK1691),AD1691&lt;AK1691),"SAMPLE BELOW TIER MINIMUM",IF(AND(AI1691&lt;&gt;"",ISNUMBER(Y1691),AO1691=""),"REVIEW TYPE REQUIRED: operational, performance or formal (§6.4.4)",IF(AND(ISNUMBER(D1691),ISNUMBER(Y1691),AI1691&lt;&gt;"",Y1691-D1691&gt;IF(AI1691="Critical",31,IF(AI1691="High",IF(OR(AO1691="Operational monitoring",AO1691="Performance review"),31,92),IF(AI1691="Medium",IF(AO1691="Operational monitoring",31,IF(AO1691="Performance review",92,366)),366)))),"NEXT REVIEW EXCEEDS TIER CADENCE",IF(OR(AP1691="",AP1691="Action-capable: raise not yet set"),"AGENTIC CADENCE RAISE NOT SET (§6.4.4; size to be set by the Council)",IF(AND(Z1691="Closed",OR(D1691="",E1691="",G1691="",H1691="",I1691="",X1691="",Y1691="",AA1691="",AB1691="",NOT(ISNUMBER(AC1691)),NOT(ISNUMBER(AD1691)),AC1691&lt;1,AD1691&lt;1,AE1691="",AG1691="",AI1691="")),"CLOSURE EVIDENCE MISSING",IF(Z1691="Closed","Closure ready for independent review","Open / review")))))))))))))))))</f>
        <v/>
      </c>
      <c r="AI1691" s="0" t="n"/>
      <c r="AJ1691" s="0">
        <f>IF(AI1691="","",IF(AO1691="Operational monitoring",IF(AI1691="Low","Routine operational monitoring by the Service Owner",IF(AI1691="Medium","Monthly","Continuous (logged at least monthly)")),IF(AO1691="Performance review",IF(AI1691="Critical","At least monthly",IF(AI1691="High","Monthly",IF(AI1691="Medium","Quarterly","Annual"))),IF(AI1691="Critical","Continuous monitoring; formal review at least monthly",IF(AI1691="High","Quarterly","Annual")))))</f>
        <v/>
      </c>
      <c r="AK1691" s="0">
        <f>IF(OR(AI1691="",NOT(ISNUMBER(AC1691))),"",IF(OR(AI1691="Critical",AI1691="High"),MIN(AC1691,MAX(30,ROUNDUP(0.05*AC1691,0))),IF(AI1691="Medium",MIN(AC1691,20),MIN(AC1691,10))))</f>
        <v/>
      </c>
      <c r="AL1691" s="0" t="n"/>
      <c r="AM1691" s="0" t="n"/>
      <c r="AN1691" s="0" t="n"/>
      <c r="AO1691" s="0" t="n"/>
      <c r="AP1691" s="0" t="n"/>
    </row>
    <row r="1692">
      <c r="A1692" s="49" t="n"/>
      <c r="B1692" s="50" t="n"/>
      <c r="C1692" s="50" t="n"/>
      <c r="D1692" s="51" t="n"/>
      <c r="E1692" s="50" t="n"/>
      <c r="F1692" s="50" t="n"/>
      <c r="G1692" s="50" t="n"/>
      <c r="H1692" s="50" t="n"/>
      <c r="I1692" s="50" t="n"/>
      <c r="J1692" s="50" t="n"/>
      <c r="K1692" s="50" t="n"/>
      <c r="L1692" s="50" t="n"/>
      <c r="M1692" s="50" t="n"/>
      <c r="N1692" s="50" t="n"/>
      <c r="O1692" s="51" t="n"/>
      <c r="P1692" s="50" t="n"/>
      <c r="Q1692" s="50" t="n"/>
      <c r="R1692" s="50" t="n"/>
      <c r="S1692" s="50" t="n"/>
      <c r="T1692" s="50" t="n"/>
      <c r="U1692" s="50" t="n"/>
      <c r="V1692" s="50" t="n"/>
      <c r="W1692" s="50" t="n"/>
      <c r="X1692" s="50" t="n"/>
      <c r="Y1692" s="51" t="n"/>
      <c r="Z1692" s="52" t="n"/>
      <c r="AA1692" s="50" t="n"/>
      <c r="AB1692" s="50" t="n"/>
      <c r="AC1692" s="61" t="n"/>
      <c r="AD1692" s="61" t="n"/>
      <c r="AE1692" s="50" t="n"/>
      <c r="AF1692" s="0" t="n"/>
      <c r="AG1692" s="0" t="n"/>
      <c r="AH1692" s="85">
        <f>IF(COUNTA(A1692:AG1692,AI1692,AL1692:AP1692)=0,"",IF(TRIM(A1692)="","AIR-ID REQUIRED",IF(OR(AND(K1692&lt;&gt;"",ISNA(MATCH(K1692,{"Yes","No","Unknown"},0))),AND(Q1692&lt;&gt;"",ISNA(MATCH(Q1692,{"Yes","No","Unknown"},0))),AND(R1692&lt;&gt;"",ISNA(MATCH(R1692,{"Yes","No","Unknown"},0))),AND(T1692&lt;&gt;"",ISNA(MATCH(T1692,{"Yes","No","Unknown"},0))),AND(J1692&lt;&gt;"",ISNA(MATCH(J1692,{"Improving","Stable","Deteriorating","New / Baseline","Not yet known"},0))),AND(Z1692&lt;&gt;"",ISNA(MATCH(Z1692,{"Open","Reviewed","Action Open","Escalated","Closed"},0))),AND(AG1692&lt;&gt;"",ISNA(MATCH(AG1692,{"UC-ID specific","Shared system baseline"},0))),AND(AI1692&lt;&gt;"",ISNA(MATCH(AI1692,{"Low","Medium","High","Critical"},0))),AND(AL1692&lt;&gt;"",COUNTIF(Lists!$A$3:$A$10,AL1692)=0),AND(AO1692&lt;&gt;"",ISNA(MATCH(AO1692,{"Operational monitoring","Performance review","Formal review"},0))),AND(AP1692&lt;&gt;"",ISNA(MATCH(AP1692,{"Raised per Monitoring and Review Plan","Not action-capable","Action-capable: raise not yet set"},0)))),"INVALID VALUE — use the dropdown list",IF(AND(AG1692="UC-ID specific",OR(AF1692="",AF1692="None")),"UC-ID REQUIRED",IF(OR(J1692="",K1692="",Q1692="",R1692="",T1692="",AL1692="",J1692="Not yet known",K1692="Unknown",Q1692="Unknown",R1692="Unknown",T1692="Unknown"),"UNKNOWN TO RESOLVE",IF(AND(K1692="Yes",OR(H1692="",I1692="",M1692="",N1692="",O1692="",P1692="",P1692="None",X1692="")),"BREACH ACTION INCOMPLETE",IF(AND(OR(K1692="Yes",Q1692="Yes"),AL1692="None"),"TRIGGER NOT RECORDED — select the E.4 trigger",IF(AND(OR(AND(AL1692&lt;&gt;"",AL1692&lt;&gt;"None"),R1692="Yes"),AM1692=""),"REASSESSMENT / CONSIDERATION REF REQUIRED",IF(AND(OR(R1692="Yes",T1692="Yes"),U1692=""),"GATE LOG EVENT ID REQUIRED",IF(OR(AND(D1692&lt;&gt;"",NOT(ISNUMBER(D1692))),AND(Y1692&lt;&gt;"",NOT(ISNUMBER(Y1692))),AND(ISNUMBER(D1692),ISNUMBER(Y1692),Y1692&lt;=D1692)),"DATE CHECK — Review and Next Review must be dates, Next after Review",IF(AND(ISNUMBER(AC1692),ISNUMBER(AD1692),AD1692&gt;AC1692),"SAMPLE EXCEEDS POPULATION",IF(AND(ISNUMBER(AD1692),ISNUMBER(AK1692),AD1692&lt;AK1692),"SAMPLE BELOW TIER MINIMUM",IF(AND(AI1692&lt;&gt;"",ISNUMBER(Y1692),AO1692=""),"REVIEW TYPE REQUIRED: operational, performance or formal (§6.4.4)",IF(AND(ISNUMBER(D1692),ISNUMBER(Y1692),AI1692&lt;&gt;"",Y1692-D1692&gt;IF(AI1692="Critical",31,IF(AI1692="High",IF(OR(AO1692="Operational monitoring",AO1692="Performance review"),31,92),IF(AI1692="Medium",IF(AO1692="Operational monitoring",31,IF(AO1692="Performance review",92,366)),366)))),"NEXT REVIEW EXCEEDS TIER CADENCE",IF(OR(AP1692="",AP1692="Action-capable: raise not yet set"),"AGENTIC CADENCE RAISE NOT SET (§6.4.4; size to be set by the Council)",IF(AND(Z1692="Closed",OR(D1692="",E1692="",G1692="",H1692="",I1692="",X1692="",Y1692="",AA1692="",AB1692="",NOT(ISNUMBER(AC1692)),NOT(ISNUMBER(AD1692)),AC1692&lt;1,AD1692&lt;1,AE1692="",AG1692="",AI1692="")),"CLOSURE EVIDENCE MISSING",IF(Z1692="Closed","Closure ready for independent review","Open / review")))))))))))))))))</f>
        <v/>
      </c>
      <c r="AI1692" s="0" t="n"/>
      <c r="AJ1692" s="0">
        <f>IF(AI1692="","",IF(AO1692="Operational monitoring",IF(AI1692="Low","Routine operational monitoring by the Service Owner",IF(AI1692="Medium","Monthly","Continuous (logged at least monthly)")),IF(AO1692="Performance review",IF(AI1692="Critical","At least monthly",IF(AI1692="High","Monthly",IF(AI1692="Medium","Quarterly","Annual"))),IF(AI1692="Critical","Continuous monitoring; formal review at least monthly",IF(AI1692="High","Quarterly","Annual")))))</f>
        <v/>
      </c>
      <c r="AK1692" s="0">
        <f>IF(OR(AI1692="",NOT(ISNUMBER(AC1692))),"",IF(OR(AI1692="Critical",AI1692="High"),MIN(AC1692,MAX(30,ROUNDUP(0.05*AC1692,0))),IF(AI1692="Medium",MIN(AC1692,20),MIN(AC1692,10))))</f>
        <v/>
      </c>
      <c r="AL1692" s="0" t="n"/>
      <c r="AM1692" s="0" t="n"/>
      <c r="AN1692" s="0" t="n"/>
      <c r="AO1692" s="0" t="n"/>
      <c r="AP1692" s="0" t="n"/>
    </row>
    <row r="1693">
      <c r="A1693" s="49" t="n"/>
      <c r="B1693" s="50" t="n"/>
      <c r="C1693" s="50" t="n"/>
      <c r="D1693" s="51" t="n"/>
      <c r="E1693" s="50" t="n"/>
      <c r="F1693" s="50" t="n"/>
      <c r="G1693" s="50" t="n"/>
      <c r="H1693" s="50" t="n"/>
      <c r="I1693" s="50" t="n"/>
      <c r="J1693" s="50" t="n"/>
      <c r="K1693" s="50" t="n"/>
      <c r="L1693" s="50" t="n"/>
      <c r="M1693" s="50" t="n"/>
      <c r="N1693" s="50" t="n"/>
      <c r="O1693" s="51" t="n"/>
      <c r="P1693" s="50" t="n"/>
      <c r="Q1693" s="50" t="n"/>
      <c r="R1693" s="50" t="n"/>
      <c r="S1693" s="50" t="n"/>
      <c r="T1693" s="50" t="n"/>
      <c r="U1693" s="50" t="n"/>
      <c r="V1693" s="50" t="n"/>
      <c r="W1693" s="50" t="n"/>
      <c r="X1693" s="50" t="n"/>
      <c r="Y1693" s="51" t="n"/>
      <c r="Z1693" s="52" t="n"/>
      <c r="AA1693" s="50" t="n"/>
      <c r="AB1693" s="50" t="n"/>
      <c r="AC1693" s="61" t="n"/>
      <c r="AD1693" s="61" t="n"/>
      <c r="AE1693" s="50" t="n"/>
      <c r="AF1693" s="0" t="n"/>
      <c r="AG1693" s="0" t="n"/>
      <c r="AH1693" s="85">
        <f>IF(COUNTA(A1693:AG1693,AI1693,AL1693:AP1693)=0,"",IF(TRIM(A1693)="","AIR-ID REQUIRED",IF(OR(AND(K1693&lt;&gt;"",ISNA(MATCH(K1693,{"Yes","No","Unknown"},0))),AND(Q1693&lt;&gt;"",ISNA(MATCH(Q1693,{"Yes","No","Unknown"},0))),AND(R1693&lt;&gt;"",ISNA(MATCH(R1693,{"Yes","No","Unknown"},0))),AND(T1693&lt;&gt;"",ISNA(MATCH(T1693,{"Yes","No","Unknown"},0))),AND(J1693&lt;&gt;"",ISNA(MATCH(J1693,{"Improving","Stable","Deteriorating","New / Baseline","Not yet known"},0))),AND(Z1693&lt;&gt;"",ISNA(MATCH(Z1693,{"Open","Reviewed","Action Open","Escalated","Closed"},0))),AND(AG1693&lt;&gt;"",ISNA(MATCH(AG1693,{"UC-ID specific","Shared system baseline"},0))),AND(AI1693&lt;&gt;"",ISNA(MATCH(AI1693,{"Low","Medium","High","Critical"},0))),AND(AL1693&lt;&gt;"",COUNTIF(Lists!$A$3:$A$10,AL1693)=0),AND(AO1693&lt;&gt;"",ISNA(MATCH(AO1693,{"Operational monitoring","Performance review","Formal review"},0))),AND(AP1693&lt;&gt;"",ISNA(MATCH(AP1693,{"Raised per Monitoring and Review Plan","Not action-capable","Action-capable: raise not yet set"},0)))),"INVALID VALUE — use the dropdown list",IF(AND(AG1693="UC-ID specific",OR(AF1693="",AF1693="None")),"UC-ID REQUIRED",IF(OR(J1693="",K1693="",Q1693="",R1693="",T1693="",AL1693="",J1693="Not yet known",K1693="Unknown",Q1693="Unknown",R1693="Unknown",T1693="Unknown"),"UNKNOWN TO RESOLVE",IF(AND(K1693="Yes",OR(H1693="",I1693="",M1693="",N1693="",O1693="",P1693="",P1693="None",X1693="")),"BREACH ACTION INCOMPLETE",IF(AND(OR(K1693="Yes",Q1693="Yes"),AL1693="None"),"TRIGGER NOT RECORDED — select the E.4 trigger",IF(AND(OR(AND(AL1693&lt;&gt;"",AL1693&lt;&gt;"None"),R1693="Yes"),AM1693=""),"REASSESSMENT / CONSIDERATION REF REQUIRED",IF(AND(OR(R1693="Yes",T1693="Yes"),U1693=""),"GATE LOG EVENT ID REQUIRED",IF(OR(AND(D1693&lt;&gt;"",NOT(ISNUMBER(D1693))),AND(Y1693&lt;&gt;"",NOT(ISNUMBER(Y1693))),AND(ISNUMBER(D1693),ISNUMBER(Y1693),Y1693&lt;=D1693)),"DATE CHECK — Review and Next Review must be dates, Next after Review",IF(AND(ISNUMBER(AC1693),ISNUMBER(AD1693),AD1693&gt;AC1693),"SAMPLE EXCEEDS POPULATION",IF(AND(ISNUMBER(AD1693),ISNUMBER(AK1693),AD1693&lt;AK1693),"SAMPLE BELOW TIER MINIMUM",IF(AND(AI1693&lt;&gt;"",ISNUMBER(Y1693),AO1693=""),"REVIEW TYPE REQUIRED: operational, performance or formal (§6.4.4)",IF(AND(ISNUMBER(D1693),ISNUMBER(Y1693),AI1693&lt;&gt;"",Y1693-D1693&gt;IF(AI1693="Critical",31,IF(AI1693="High",IF(OR(AO1693="Operational monitoring",AO1693="Performance review"),31,92),IF(AI1693="Medium",IF(AO1693="Operational monitoring",31,IF(AO1693="Performance review",92,366)),366)))),"NEXT REVIEW EXCEEDS TIER CADENCE",IF(OR(AP1693="",AP1693="Action-capable: raise not yet set"),"AGENTIC CADENCE RAISE NOT SET (§6.4.4; size to be set by the Council)",IF(AND(Z1693="Closed",OR(D1693="",E1693="",G1693="",H1693="",I1693="",X1693="",Y1693="",AA1693="",AB1693="",NOT(ISNUMBER(AC1693)),NOT(ISNUMBER(AD1693)),AC1693&lt;1,AD1693&lt;1,AE1693="",AG1693="",AI1693="")),"CLOSURE EVIDENCE MISSING",IF(Z1693="Closed","Closure ready for independent review","Open / review")))))))))))))))))</f>
        <v/>
      </c>
      <c r="AI1693" s="0" t="n"/>
      <c r="AJ1693" s="0">
        <f>IF(AI1693="","",IF(AO1693="Operational monitoring",IF(AI1693="Low","Routine operational monitoring by the Service Owner",IF(AI1693="Medium","Monthly","Continuous (logged at least monthly)")),IF(AO1693="Performance review",IF(AI1693="Critical","At least monthly",IF(AI1693="High","Monthly",IF(AI1693="Medium","Quarterly","Annual"))),IF(AI1693="Critical","Continuous monitoring; formal review at least monthly",IF(AI1693="High","Quarterly","Annual")))))</f>
        <v/>
      </c>
      <c r="AK1693" s="0">
        <f>IF(OR(AI1693="",NOT(ISNUMBER(AC1693))),"",IF(OR(AI1693="Critical",AI1693="High"),MIN(AC1693,MAX(30,ROUNDUP(0.05*AC1693,0))),IF(AI1693="Medium",MIN(AC1693,20),MIN(AC1693,10))))</f>
        <v/>
      </c>
      <c r="AL1693" s="0" t="n"/>
      <c r="AM1693" s="0" t="n"/>
      <c r="AN1693" s="0" t="n"/>
      <c r="AO1693" s="0" t="n"/>
      <c r="AP1693" s="0" t="n"/>
    </row>
    <row r="1694">
      <c r="A1694" s="49" t="n"/>
      <c r="B1694" s="50" t="n"/>
      <c r="C1694" s="50" t="n"/>
      <c r="D1694" s="51" t="n"/>
      <c r="E1694" s="50" t="n"/>
      <c r="F1694" s="50" t="n"/>
      <c r="G1694" s="50" t="n"/>
      <c r="H1694" s="50" t="n"/>
      <c r="I1694" s="50" t="n"/>
      <c r="J1694" s="50" t="n"/>
      <c r="K1694" s="50" t="n"/>
      <c r="L1694" s="50" t="n"/>
      <c r="M1694" s="50" t="n"/>
      <c r="N1694" s="50" t="n"/>
      <c r="O1694" s="51" t="n"/>
      <c r="P1694" s="50" t="n"/>
      <c r="Q1694" s="50" t="n"/>
      <c r="R1694" s="50" t="n"/>
      <c r="S1694" s="50" t="n"/>
      <c r="T1694" s="50" t="n"/>
      <c r="U1694" s="50" t="n"/>
      <c r="V1694" s="50" t="n"/>
      <c r="W1694" s="50" t="n"/>
      <c r="X1694" s="50" t="n"/>
      <c r="Y1694" s="51" t="n"/>
      <c r="Z1694" s="52" t="n"/>
      <c r="AA1694" s="50" t="n"/>
      <c r="AB1694" s="50" t="n"/>
      <c r="AC1694" s="61" t="n"/>
      <c r="AD1694" s="61" t="n"/>
      <c r="AE1694" s="50" t="n"/>
      <c r="AF1694" s="0" t="n"/>
      <c r="AG1694" s="0" t="n"/>
      <c r="AH1694" s="85">
        <f>IF(COUNTA(A1694:AG1694,AI1694,AL1694:AP1694)=0,"",IF(TRIM(A1694)="","AIR-ID REQUIRED",IF(OR(AND(K1694&lt;&gt;"",ISNA(MATCH(K1694,{"Yes","No","Unknown"},0))),AND(Q1694&lt;&gt;"",ISNA(MATCH(Q1694,{"Yes","No","Unknown"},0))),AND(R1694&lt;&gt;"",ISNA(MATCH(R1694,{"Yes","No","Unknown"},0))),AND(T1694&lt;&gt;"",ISNA(MATCH(T1694,{"Yes","No","Unknown"},0))),AND(J1694&lt;&gt;"",ISNA(MATCH(J1694,{"Improving","Stable","Deteriorating","New / Baseline","Not yet known"},0))),AND(Z1694&lt;&gt;"",ISNA(MATCH(Z1694,{"Open","Reviewed","Action Open","Escalated","Closed"},0))),AND(AG1694&lt;&gt;"",ISNA(MATCH(AG1694,{"UC-ID specific","Shared system baseline"},0))),AND(AI1694&lt;&gt;"",ISNA(MATCH(AI1694,{"Low","Medium","High","Critical"},0))),AND(AL1694&lt;&gt;"",COUNTIF(Lists!$A$3:$A$10,AL1694)=0),AND(AO1694&lt;&gt;"",ISNA(MATCH(AO1694,{"Operational monitoring","Performance review","Formal review"},0))),AND(AP1694&lt;&gt;"",ISNA(MATCH(AP1694,{"Raised per Monitoring and Review Plan","Not action-capable","Action-capable: raise not yet set"},0)))),"INVALID VALUE — use the dropdown list",IF(AND(AG1694="UC-ID specific",OR(AF1694="",AF1694="None")),"UC-ID REQUIRED",IF(OR(J1694="",K1694="",Q1694="",R1694="",T1694="",AL1694="",J1694="Not yet known",K1694="Unknown",Q1694="Unknown",R1694="Unknown",T1694="Unknown"),"UNKNOWN TO RESOLVE",IF(AND(K1694="Yes",OR(H1694="",I1694="",M1694="",N1694="",O1694="",P1694="",P1694="None",X1694="")),"BREACH ACTION INCOMPLETE",IF(AND(OR(K1694="Yes",Q1694="Yes"),AL1694="None"),"TRIGGER NOT RECORDED — select the E.4 trigger",IF(AND(OR(AND(AL1694&lt;&gt;"",AL1694&lt;&gt;"None"),R1694="Yes"),AM1694=""),"REASSESSMENT / CONSIDERATION REF REQUIRED",IF(AND(OR(R1694="Yes",T1694="Yes"),U1694=""),"GATE LOG EVENT ID REQUIRED",IF(OR(AND(D1694&lt;&gt;"",NOT(ISNUMBER(D1694))),AND(Y1694&lt;&gt;"",NOT(ISNUMBER(Y1694))),AND(ISNUMBER(D1694),ISNUMBER(Y1694),Y1694&lt;=D1694)),"DATE CHECK — Review and Next Review must be dates, Next after Review",IF(AND(ISNUMBER(AC1694),ISNUMBER(AD1694),AD1694&gt;AC1694),"SAMPLE EXCEEDS POPULATION",IF(AND(ISNUMBER(AD1694),ISNUMBER(AK1694),AD1694&lt;AK1694),"SAMPLE BELOW TIER MINIMUM",IF(AND(AI1694&lt;&gt;"",ISNUMBER(Y1694),AO1694=""),"REVIEW TYPE REQUIRED: operational, performance or formal (§6.4.4)",IF(AND(ISNUMBER(D1694),ISNUMBER(Y1694),AI1694&lt;&gt;"",Y1694-D1694&gt;IF(AI1694="Critical",31,IF(AI1694="High",IF(OR(AO1694="Operational monitoring",AO1694="Performance review"),31,92),IF(AI1694="Medium",IF(AO1694="Operational monitoring",31,IF(AO1694="Performance review",92,366)),366)))),"NEXT REVIEW EXCEEDS TIER CADENCE",IF(OR(AP1694="",AP1694="Action-capable: raise not yet set"),"AGENTIC CADENCE RAISE NOT SET (§6.4.4; size to be set by the Council)",IF(AND(Z1694="Closed",OR(D1694="",E1694="",G1694="",H1694="",I1694="",X1694="",Y1694="",AA1694="",AB1694="",NOT(ISNUMBER(AC1694)),NOT(ISNUMBER(AD1694)),AC1694&lt;1,AD1694&lt;1,AE1694="",AG1694="",AI1694="")),"CLOSURE EVIDENCE MISSING",IF(Z1694="Closed","Closure ready for independent review","Open / review")))))))))))))))))</f>
        <v/>
      </c>
      <c r="AI1694" s="0" t="n"/>
      <c r="AJ1694" s="0">
        <f>IF(AI1694="","",IF(AO1694="Operational monitoring",IF(AI1694="Low","Routine operational monitoring by the Service Owner",IF(AI1694="Medium","Monthly","Continuous (logged at least monthly)")),IF(AO1694="Performance review",IF(AI1694="Critical","At least monthly",IF(AI1694="High","Monthly",IF(AI1694="Medium","Quarterly","Annual"))),IF(AI1694="Critical","Continuous monitoring; formal review at least monthly",IF(AI1694="High","Quarterly","Annual")))))</f>
        <v/>
      </c>
      <c r="AK1694" s="0">
        <f>IF(OR(AI1694="",NOT(ISNUMBER(AC1694))),"",IF(OR(AI1694="Critical",AI1694="High"),MIN(AC1694,MAX(30,ROUNDUP(0.05*AC1694,0))),IF(AI1694="Medium",MIN(AC1694,20),MIN(AC1694,10))))</f>
        <v/>
      </c>
      <c r="AL1694" s="0" t="n"/>
      <c r="AM1694" s="0" t="n"/>
      <c r="AN1694" s="0" t="n"/>
      <c r="AO1694" s="0" t="n"/>
      <c r="AP1694" s="0" t="n"/>
    </row>
    <row r="1695">
      <c r="A1695" s="49" t="n"/>
      <c r="B1695" s="50" t="n"/>
      <c r="C1695" s="50" t="n"/>
      <c r="D1695" s="51" t="n"/>
      <c r="E1695" s="50" t="n"/>
      <c r="F1695" s="50" t="n"/>
      <c r="G1695" s="50" t="n"/>
      <c r="H1695" s="50" t="n"/>
      <c r="I1695" s="50" t="n"/>
      <c r="J1695" s="50" t="n"/>
      <c r="K1695" s="50" t="n"/>
      <c r="L1695" s="50" t="n"/>
      <c r="M1695" s="50" t="n"/>
      <c r="N1695" s="50" t="n"/>
      <c r="O1695" s="51" t="n"/>
      <c r="P1695" s="50" t="n"/>
      <c r="Q1695" s="50" t="n"/>
      <c r="R1695" s="50" t="n"/>
      <c r="S1695" s="50" t="n"/>
      <c r="T1695" s="50" t="n"/>
      <c r="U1695" s="50" t="n"/>
      <c r="V1695" s="50" t="n"/>
      <c r="W1695" s="50" t="n"/>
      <c r="X1695" s="50" t="n"/>
      <c r="Y1695" s="51" t="n"/>
      <c r="Z1695" s="52" t="n"/>
      <c r="AA1695" s="50" t="n"/>
      <c r="AB1695" s="50" t="n"/>
      <c r="AC1695" s="61" t="n"/>
      <c r="AD1695" s="61" t="n"/>
      <c r="AE1695" s="50" t="n"/>
      <c r="AF1695" s="0" t="n"/>
      <c r="AG1695" s="0" t="n"/>
      <c r="AH1695" s="85">
        <f>IF(COUNTA(A1695:AG1695,AI1695,AL1695:AP1695)=0,"",IF(TRIM(A1695)="","AIR-ID REQUIRED",IF(OR(AND(K1695&lt;&gt;"",ISNA(MATCH(K1695,{"Yes","No","Unknown"},0))),AND(Q1695&lt;&gt;"",ISNA(MATCH(Q1695,{"Yes","No","Unknown"},0))),AND(R1695&lt;&gt;"",ISNA(MATCH(R1695,{"Yes","No","Unknown"},0))),AND(T1695&lt;&gt;"",ISNA(MATCH(T1695,{"Yes","No","Unknown"},0))),AND(J1695&lt;&gt;"",ISNA(MATCH(J1695,{"Improving","Stable","Deteriorating","New / Baseline","Not yet known"},0))),AND(Z1695&lt;&gt;"",ISNA(MATCH(Z1695,{"Open","Reviewed","Action Open","Escalated","Closed"},0))),AND(AG1695&lt;&gt;"",ISNA(MATCH(AG1695,{"UC-ID specific","Shared system baseline"},0))),AND(AI1695&lt;&gt;"",ISNA(MATCH(AI1695,{"Low","Medium","High","Critical"},0))),AND(AL1695&lt;&gt;"",COUNTIF(Lists!$A$3:$A$10,AL1695)=0),AND(AO1695&lt;&gt;"",ISNA(MATCH(AO1695,{"Operational monitoring","Performance review","Formal review"},0))),AND(AP1695&lt;&gt;"",ISNA(MATCH(AP1695,{"Raised per Monitoring and Review Plan","Not action-capable","Action-capable: raise not yet set"},0)))),"INVALID VALUE — use the dropdown list",IF(AND(AG1695="UC-ID specific",OR(AF1695="",AF1695="None")),"UC-ID REQUIRED",IF(OR(J1695="",K1695="",Q1695="",R1695="",T1695="",AL1695="",J1695="Not yet known",K1695="Unknown",Q1695="Unknown",R1695="Unknown",T1695="Unknown"),"UNKNOWN TO RESOLVE",IF(AND(K1695="Yes",OR(H1695="",I1695="",M1695="",N1695="",O1695="",P1695="",P1695="None",X1695="")),"BREACH ACTION INCOMPLETE",IF(AND(OR(K1695="Yes",Q1695="Yes"),AL1695="None"),"TRIGGER NOT RECORDED — select the E.4 trigger",IF(AND(OR(AND(AL1695&lt;&gt;"",AL1695&lt;&gt;"None"),R1695="Yes"),AM1695=""),"REASSESSMENT / CONSIDERATION REF REQUIRED",IF(AND(OR(R1695="Yes",T1695="Yes"),U1695=""),"GATE LOG EVENT ID REQUIRED",IF(OR(AND(D1695&lt;&gt;"",NOT(ISNUMBER(D1695))),AND(Y1695&lt;&gt;"",NOT(ISNUMBER(Y1695))),AND(ISNUMBER(D1695),ISNUMBER(Y1695),Y1695&lt;=D1695)),"DATE CHECK — Review and Next Review must be dates, Next after Review",IF(AND(ISNUMBER(AC1695),ISNUMBER(AD1695),AD1695&gt;AC1695),"SAMPLE EXCEEDS POPULATION",IF(AND(ISNUMBER(AD1695),ISNUMBER(AK1695),AD1695&lt;AK1695),"SAMPLE BELOW TIER MINIMUM",IF(AND(AI1695&lt;&gt;"",ISNUMBER(Y1695),AO1695=""),"REVIEW TYPE REQUIRED: operational, performance or formal (§6.4.4)",IF(AND(ISNUMBER(D1695),ISNUMBER(Y1695),AI1695&lt;&gt;"",Y1695-D1695&gt;IF(AI1695="Critical",31,IF(AI1695="High",IF(OR(AO1695="Operational monitoring",AO1695="Performance review"),31,92),IF(AI1695="Medium",IF(AO1695="Operational monitoring",31,IF(AO1695="Performance review",92,366)),366)))),"NEXT REVIEW EXCEEDS TIER CADENCE",IF(OR(AP1695="",AP1695="Action-capable: raise not yet set"),"AGENTIC CADENCE RAISE NOT SET (§6.4.4; size to be set by the Council)",IF(AND(Z1695="Closed",OR(D1695="",E1695="",G1695="",H1695="",I1695="",X1695="",Y1695="",AA1695="",AB1695="",NOT(ISNUMBER(AC1695)),NOT(ISNUMBER(AD1695)),AC1695&lt;1,AD1695&lt;1,AE1695="",AG1695="",AI1695="")),"CLOSURE EVIDENCE MISSING",IF(Z1695="Closed","Closure ready for independent review","Open / review")))))))))))))))))</f>
        <v/>
      </c>
      <c r="AI1695" s="0" t="n"/>
      <c r="AJ1695" s="0">
        <f>IF(AI1695="","",IF(AO1695="Operational monitoring",IF(AI1695="Low","Routine operational monitoring by the Service Owner",IF(AI1695="Medium","Monthly","Continuous (logged at least monthly)")),IF(AO1695="Performance review",IF(AI1695="Critical","At least monthly",IF(AI1695="High","Monthly",IF(AI1695="Medium","Quarterly","Annual"))),IF(AI1695="Critical","Continuous monitoring; formal review at least monthly",IF(AI1695="High","Quarterly","Annual")))))</f>
        <v/>
      </c>
      <c r="AK1695" s="0">
        <f>IF(OR(AI1695="",NOT(ISNUMBER(AC1695))),"",IF(OR(AI1695="Critical",AI1695="High"),MIN(AC1695,MAX(30,ROUNDUP(0.05*AC1695,0))),IF(AI1695="Medium",MIN(AC1695,20),MIN(AC1695,10))))</f>
        <v/>
      </c>
      <c r="AL1695" s="0" t="n"/>
      <c r="AM1695" s="0" t="n"/>
      <c r="AN1695" s="0" t="n"/>
      <c r="AO1695" s="0" t="n"/>
      <c r="AP1695" s="0" t="n"/>
    </row>
    <row r="1696">
      <c r="A1696" s="49" t="n"/>
      <c r="B1696" s="50" t="n"/>
      <c r="C1696" s="50" t="n"/>
      <c r="D1696" s="51" t="n"/>
      <c r="E1696" s="50" t="n"/>
      <c r="F1696" s="50" t="n"/>
      <c r="G1696" s="50" t="n"/>
      <c r="H1696" s="50" t="n"/>
      <c r="I1696" s="50" t="n"/>
      <c r="J1696" s="50" t="n"/>
      <c r="K1696" s="50" t="n"/>
      <c r="L1696" s="50" t="n"/>
      <c r="M1696" s="50" t="n"/>
      <c r="N1696" s="50" t="n"/>
      <c r="O1696" s="51" t="n"/>
      <c r="P1696" s="50" t="n"/>
      <c r="Q1696" s="50" t="n"/>
      <c r="R1696" s="50" t="n"/>
      <c r="S1696" s="50" t="n"/>
      <c r="T1696" s="50" t="n"/>
      <c r="U1696" s="50" t="n"/>
      <c r="V1696" s="50" t="n"/>
      <c r="W1696" s="50" t="n"/>
      <c r="X1696" s="50" t="n"/>
      <c r="Y1696" s="51" t="n"/>
      <c r="Z1696" s="52" t="n"/>
      <c r="AA1696" s="50" t="n"/>
      <c r="AB1696" s="50" t="n"/>
      <c r="AC1696" s="61" t="n"/>
      <c r="AD1696" s="61" t="n"/>
      <c r="AE1696" s="50" t="n"/>
      <c r="AF1696" s="0" t="n"/>
      <c r="AG1696" s="0" t="n"/>
      <c r="AH1696" s="85">
        <f>IF(COUNTA(A1696:AG1696,AI1696,AL1696:AP1696)=0,"",IF(TRIM(A1696)="","AIR-ID REQUIRED",IF(OR(AND(K1696&lt;&gt;"",ISNA(MATCH(K1696,{"Yes","No","Unknown"},0))),AND(Q1696&lt;&gt;"",ISNA(MATCH(Q1696,{"Yes","No","Unknown"},0))),AND(R1696&lt;&gt;"",ISNA(MATCH(R1696,{"Yes","No","Unknown"},0))),AND(T1696&lt;&gt;"",ISNA(MATCH(T1696,{"Yes","No","Unknown"},0))),AND(J1696&lt;&gt;"",ISNA(MATCH(J1696,{"Improving","Stable","Deteriorating","New / Baseline","Not yet known"},0))),AND(Z1696&lt;&gt;"",ISNA(MATCH(Z1696,{"Open","Reviewed","Action Open","Escalated","Closed"},0))),AND(AG1696&lt;&gt;"",ISNA(MATCH(AG1696,{"UC-ID specific","Shared system baseline"},0))),AND(AI1696&lt;&gt;"",ISNA(MATCH(AI1696,{"Low","Medium","High","Critical"},0))),AND(AL1696&lt;&gt;"",COUNTIF(Lists!$A$3:$A$10,AL1696)=0),AND(AO1696&lt;&gt;"",ISNA(MATCH(AO1696,{"Operational monitoring","Performance review","Formal review"},0))),AND(AP1696&lt;&gt;"",ISNA(MATCH(AP1696,{"Raised per Monitoring and Review Plan","Not action-capable","Action-capable: raise not yet set"},0)))),"INVALID VALUE — use the dropdown list",IF(AND(AG1696="UC-ID specific",OR(AF1696="",AF1696="None")),"UC-ID REQUIRED",IF(OR(J1696="",K1696="",Q1696="",R1696="",T1696="",AL1696="",J1696="Not yet known",K1696="Unknown",Q1696="Unknown",R1696="Unknown",T1696="Unknown"),"UNKNOWN TO RESOLVE",IF(AND(K1696="Yes",OR(H1696="",I1696="",M1696="",N1696="",O1696="",P1696="",P1696="None",X1696="")),"BREACH ACTION INCOMPLETE",IF(AND(OR(K1696="Yes",Q1696="Yes"),AL1696="None"),"TRIGGER NOT RECORDED — select the E.4 trigger",IF(AND(OR(AND(AL1696&lt;&gt;"",AL1696&lt;&gt;"None"),R1696="Yes"),AM1696=""),"REASSESSMENT / CONSIDERATION REF REQUIRED",IF(AND(OR(R1696="Yes",T1696="Yes"),U1696=""),"GATE LOG EVENT ID REQUIRED",IF(OR(AND(D1696&lt;&gt;"",NOT(ISNUMBER(D1696))),AND(Y1696&lt;&gt;"",NOT(ISNUMBER(Y1696))),AND(ISNUMBER(D1696),ISNUMBER(Y1696),Y1696&lt;=D1696)),"DATE CHECK — Review and Next Review must be dates, Next after Review",IF(AND(ISNUMBER(AC1696),ISNUMBER(AD1696),AD1696&gt;AC1696),"SAMPLE EXCEEDS POPULATION",IF(AND(ISNUMBER(AD1696),ISNUMBER(AK1696),AD1696&lt;AK1696),"SAMPLE BELOW TIER MINIMUM",IF(AND(AI1696&lt;&gt;"",ISNUMBER(Y1696),AO1696=""),"REVIEW TYPE REQUIRED: operational, performance or formal (§6.4.4)",IF(AND(ISNUMBER(D1696),ISNUMBER(Y1696),AI1696&lt;&gt;"",Y1696-D1696&gt;IF(AI1696="Critical",31,IF(AI1696="High",IF(OR(AO1696="Operational monitoring",AO1696="Performance review"),31,92),IF(AI1696="Medium",IF(AO1696="Operational monitoring",31,IF(AO1696="Performance review",92,366)),366)))),"NEXT REVIEW EXCEEDS TIER CADENCE",IF(OR(AP1696="",AP1696="Action-capable: raise not yet set"),"AGENTIC CADENCE RAISE NOT SET (§6.4.4; size to be set by the Council)",IF(AND(Z1696="Closed",OR(D1696="",E1696="",G1696="",H1696="",I1696="",X1696="",Y1696="",AA1696="",AB1696="",NOT(ISNUMBER(AC1696)),NOT(ISNUMBER(AD1696)),AC1696&lt;1,AD1696&lt;1,AE1696="",AG1696="",AI1696="")),"CLOSURE EVIDENCE MISSING",IF(Z1696="Closed","Closure ready for independent review","Open / review")))))))))))))))))</f>
        <v/>
      </c>
      <c r="AI1696" s="0" t="n"/>
      <c r="AJ1696" s="0">
        <f>IF(AI1696="","",IF(AO1696="Operational monitoring",IF(AI1696="Low","Routine operational monitoring by the Service Owner",IF(AI1696="Medium","Monthly","Continuous (logged at least monthly)")),IF(AO1696="Performance review",IF(AI1696="Critical","At least monthly",IF(AI1696="High","Monthly",IF(AI1696="Medium","Quarterly","Annual"))),IF(AI1696="Critical","Continuous monitoring; formal review at least monthly",IF(AI1696="High","Quarterly","Annual")))))</f>
        <v/>
      </c>
      <c r="AK1696" s="0">
        <f>IF(OR(AI1696="",NOT(ISNUMBER(AC1696))),"",IF(OR(AI1696="Critical",AI1696="High"),MIN(AC1696,MAX(30,ROUNDUP(0.05*AC1696,0))),IF(AI1696="Medium",MIN(AC1696,20),MIN(AC1696,10))))</f>
        <v/>
      </c>
      <c r="AL1696" s="0" t="n"/>
      <c r="AM1696" s="0" t="n"/>
      <c r="AN1696" s="0" t="n"/>
      <c r="AO1696" s="0" t="n"/>
      <c r="AP1696" s="0" t="n"/>
    </row>
    <row r="1697">
      <c r="A1697" s="49" t="n"/>
      <c r="B1697" s="50" t="n"/>
      <c r="C1697" s="50" t="n"/>
      <c r="D1697" s="51" t="n"/>
      <c r="E1697" s="50" t="n"/>
      <c r="F1697" s="50" t="n"/>
      <c r="G1697" s="50" t="n"/>
      <c r="H1697" s="50" t="n"/>
      <c r="I1697" s="50" t="n"/>
      <c r="J1697" s="50" t="n"/>
      <c r="K1697" s="50" t="n"/>
      <c r="L1697" s="50" t="n"/>
      <c r="M1697" s="50" t="n"/>
      <c r="N1697" s="50" t="n"/>
      <c r="O1697" s="51" t="n"/>
      <c r="P1697" s="50" t="n"/>
      <c r="Q1697" s="50" t="n"/>
      <c r="R1697" s="50" t="n"/>
      <c r="S1697" s="50" t="n"/>
      <c r="T1697" s="50" t="n"/>
      <c r="U1697" s="50" t="n"/>
      <c r="V1697" s="50" t="n"/>
      <c r="W1697" s="50" t="n"/>
      <c r="X1697" s="50" t="n"/>
      <c r="Y1697" s="51" t="n"/>
      <c r="Z1697" s="52" t="n"/>
      <c r="AA1697" s="50" t="n"/>
      <c r="AB1697" s="50" t="n"/>
      <c r="AC1697" s="61" t="n"/>
      <c r="AD1697" s="61" t="n"/>
      <c r="AE1697" s="50" t="n"/>
      <c r="AF1697" s="0" t="n"/>
      <c r="AG1697" s="0" t="n"/>
      <c r="AH1697" s="85">
        <f>IF(COUNTA(A1697:AG1697,AI1697,AL1697:AP1697)=0,"",IF(TRIM(A1697)="","AIR-ID REQUIRED",IF(OR(AND(K1697&lt;&gt;"",ISNA(MATCH(K1697,{"Yes","No","Unknown"},0))),AND(Q1697&lt;&gt;"",ISNA(MATCH(Q1697,{"Yes","No","Unknown"},0))),AND(R1697&lt;&gt;"",ISNA(MATCH(R1697,{"Yes","No","Unknown"},0))),AND(T1697&lt;&gt;"",ISNA(MATCH(T1697,{"Yes","No","Unknown"},0))),AND(J1697&lt;&gt;"",ISNA(MATCH(J1697,{"Improving","Stable","Deteriorating","New / Baseline","Not yet known"},0))),AND(Z1697&lt;&gt;"",ISNA(MATCH(Z1697,{"Open","Reviewed","Action Open","Escalated","Closed"},0))),AND(AG1697&lt;&gt;"",ISNA(MATCH(AG1697,{"UC-ID specific","Shared system baseline"},0))),AND(AI1697&lt;&gt;"",ISNA(MATCH(AI1697,{"Low","Medium","High","Critical"},0))),AND(AL1697&lt;&gt;"",COUNTIF(Lists!$A$3:$A$10,AL1697)=0),AND(AO1697&lt;&gt;"",ISNA(MATCH(AO1697,{"Operational monitoring","Performance review","Formal review"},0))),AND(AP1697&lt;&gt;"",ISNA(MATCH(AP1697,{"Raised per Monitoring and Review Plan","Not action-capable","Action-capable: raise not yet set"},0)))),"INVALID VALUE — use the dropdown list",IF(AND(AG1697="UC-ID specific",OR(AF1697="",AF1697="None")),"UC-ID REQUIRED",IF(OR(J1697="",K1697="",Q1697="",R1697="",T1697="",AL1697="",J1697="Not yet known",K1697="Unknown",Q1697="Unknown",R1697="Unknown",T1697="Unknown"),"UNKNOWN TO RESOLVE",IF(AND(K1697="Yes",OR(H1697="",I1697="",M1697="",N1697="",O1697="",P1697="",P1697="None",X1697="")),"BREACH ACTION INCOMPLETE",IF(AND(OR(K1697="Yes",Q1697="Yes"),AL1697="None"),"TRIGGER NOT RECORDED — select the E.4 trigger",IF(AND(OR(AND(AL1697&lt;&gt;"",AL1697&lt;&gt;"None"),R1697="Yes"),AM1697=""),"REASSESSMENT / CONSIDERATION REF REQUIRED",IF(AND(OR(R1697="Yes",T1697="Yes"),U1697=""),"GATE LOG EVENT ID REQUIRED",IF(OR(AND(D1697&lt;&gt;"",NOT(ISNUMBER(D1697))),AND(Y1697&lt;&gt;"",NOT(ISNUMBER(Y1697))),AND(ISNUMBER(D1697),ISNUMBER(Y1697),Y1697&lt;=D1697)),"DATE CHECK — Review and Next Review must be dates, Next after Review",IF(AND(ISNUMBER(AC1697),ISNUMBER(AD1697),AD1697&gt;AC1697),"SAMPLE EXCEEDS POPULATION",IF(AND(ISNUMBER(AD1697),ISNUMBER(AK1697),AD1697&lt;AK1697),"SAMPLE BELOW TIER MINIMUM",IF(AND(AI1697&lt;&gt;"",ISNUMBER(Y1697),AO1697=""),"REVIEW TYPE REQUIRED: operational, performance or formal (§6.4.4)",IF(AND(ISNUMBER(D1697),ISNUMBER(Y1697),AI1697&lt;&gt;"",Y1697-D1697&gt;IF(AI1697="Critical",31,IF(AI1697="High",IF(OR(AO1697="Operational monitoring",AO1697="Performance review"),31,92),IF(AI1697="Medium",IF(AO1697="Operational monitoring",31,IF(AO1697="Performance review",92,366)),366)))),"NEXT REVIEW EXCEEDS TIER CADENCE",IF(OR(AP1697="",AP1697="Action-capable: raise not yet set"),"AGENTIC CADENCE RAISE NOT SET (§6.4.4; size to be set by the Council)",IF(AND(Z1697="Closed",OR(D1697="",E1697="",G1697="",H1697="",I1697="",X1697="",Y1697="",AA1697="",AB1697="",NOT(ISNUMBER(AC1697)),NOT(ISNUMBER(AD1697)),AC1697&lt;1,AD1697&lt;1,AE1697="",AG1697="",AI1697="")),"CLOSURE EVIDENCE MISSING",IF(Z1697="Closed","Closure ready for independent review","Open / review")))))))))))))))))</f>
        <v/>
      </c>
      <c r="AI1697" s="0" t="n"/>
      <c r="AJ1697" s="0">
        <f>IF(AI1697="","",IF(AO1697="Operational monitoring",IF(AI1697="Low","Routine operational monitoring by the Service Owner",IF(AI1697="Medium","Monthly","Continuous (logged at least monthly)")),IF(AO1697="Performance review",IF(AI1697="Critical","At least monthly",IF(AI1697="High","Monthly",IF(AI1697="Medium","Quarterly","Annual"))),IF(AI1697="Critical","Continuous monitoring; formal review at least monthly",IF(AI1697="High","Quarterly","Annual")))))</f>
        <v/>
      </c>
      <c r="AK1697" s="0">
        <f>IF(OR(AI1697="",NOT(ISNUMBER(AC1697))),"",IF(OR(AI1697="Critical",AI1697="High"),MIN(AC1697,MAX(30,ROUNDUP(0.05*AC1697,0))),IF(AI1697="Medium",MIN(AC1697,20),MIN(AC1697,10))))</f>
        <v/>
      </c>
      <c r="AL1697" s="0" t="n"/>
      <c r="AM1697" s="0" t="n"/>
      <c r="AN1697" s="0" t="n"/>
      <c r="AO1697" s="0" t="n"/>
      <c r="AP1697" s="0" t="n"/>
    </row>
    <row r="1698">
      <c r="A1698" s="49" t="n"/>
      <c r="B1698" s="50" t="n"/>
      <c r="C1698" s="50" t="n"/>
      <c r="D1698" s="51" t="n"/>
      <c r="E1698" s="50" t="n"/>
      <c r="F1698" s="50" t="n"/>
      <c r="G1698" s="50" t="n"/>
      <c r="H1698" s="50" t="n"/>
      <c r="I1698" s="50" t="n"/>
      <c r="J1698" s="50" t="n"/>
      <c r="K1698" s="50" t="n"/>
      <c r="L1698" s="50" t="n"/>
      <c r="M1698" s="50" t="n"/>
      <c r="N1698" s="50" t="n"/>
      <c r="O1698" s="51" t="n"/>
      <c r="P1698" s="50" t="n"/>
      <c r="Q1698" s="50" t="n"/>
      <c r="R1698" s="50" t="n"/>
      <c r="S1698" s="50" t="n"/>
      <c r="T1698" s="50" t="n"/>
      <c r="U1698" s="50" t="n"/>
      <c r="V1698" s="50" t="n"/>
      <c r="W1698" s="50" t="n"/>
      <c r="X1698" s="50" t="n"/>
      <c r="Y1698" s="51" t="n"/>
      <c r="Z1698" s="52" t="n"/>
      <c r="AA1698" s="50" t="n"/>
      <c r="AB1698" s="50" t="n"/>
      <c r="AC1698" s="61" t="n"/>
      <c r="AD1698" s="61" t="n"/>
      <c r="AE1698" s="50" t="n"/>
      <c r="AF1698" s="0" t="n"/>
      <c r="AG1698" s="0" t="n"/>
      <c r="AH1698" s="85">
        <f>IF(COUNTA(A1698:AG1698,AI1698,AL1698:AP1698)=0,"",IF(TRIM(A1698)="","AIR-ID REQUIRED",IF(OR(AND(K1698&lt;&gt;"",ISNA(MATCH(K1698,{"Yes","No","Unknown"},0))),AND(Q1698&lt;&gt;"",ISNA(MATCH(Q1698,{"Yes","No","Unknown"},0))),AND(R1698&lt;&gt;"",ISNA(MATCH(R1698,{"Yes","No","Unknown"},0))),AND(T1698&lt;&gt;"",ISNA(MATCH(T1698,{"Yes","No","Unknown"},0))),AND(J1698&lt;&gt;"",ISNA(MATCH(J1698,{"Improving","Stable","Deteriorating","New / Baseline","Not yet known"},0))),AND(Z1698&lt;&gt;"",ISNA(MATCH(Z1698,{"Open","Reviewed","Action Open","Escalated","Closed"},0))),AND(AG1698&lt;&gt;"",ISNA(MATCH(AG1698,{"UC-ID specific","Shared system baseline"},0))),AND(AI1698&lt;&gt;"",ISNA(MATCH(AI1698,{"Low","Medium","High","Critical"},0))),AND(AL1698&lt;&gt;"",COUNTIF(Lists!$A$3:$A$10,AL1698)=0),AND(AO1698&lt;&gt;"",ISNA(MATCH(AO1698,{"Operational monitoring","Performance review","Formal review"},0))),AND(AP1698&lt;&gt;"",ISNA(MATCH(AP1698,{"Raised per Monitoring and Review Plan","Not action-capable","Action-capable: raise not yet set"},0)))),"INVALID VALUE — use the dropdown list",IF(AND(AG1698="UC-ID specific",OR(AF1698="",AF1698="None")),"UC-ID REQUIRED",IF(OR(J1698="",K1698="",Q1698="",R1698="",T1698="",AL1698="",J1698="Not yet known",K1698="Unknown",Q1698="Unknown",R1698="Unknown",T1698="Unknown"),"UNKNOWN TO RESOLVE",IF(AND(K1698="Yes",OR(H1698="",I1698="",M1698="",N1698="",O1698="",P1698="",P1698="None",X1698="")),"BREACH ACTION INCOMPLETE",IF(AND(OR(K1698="Yes",Q1698="Yes"),AL1698="None"),"TRIGGER NOT RECORDED — select the E.4 trigger",IF(AND(OR(AND(AL1698&lt;&gt;"",AL1698&lt;&gt;"None"),R1698="Yes"),AM1698=""),"REASSESSMENT / CONSIDERATION REF REQUIRED",IF(AND(OR(R1698="Yes",T1698="Yes"),U1698=""),"GATE LOG EVENT ID REQUIRED",IF(OR(AND(D1698&lt;&gt;"",NOT(ISNUMBER(D1698))),AND(Y1698&lt;&gt;"",NOT(ISNUMBER(Y1698))),AND(ISNUMBER(D1698),ISNUMBER(Y1698),Y1698&lt;=D1698)),"DATE CHECK — Review and Next Review must be dates, Next after Review",IF(AND(ISNUMBER(AC1698),ISNUMBER(AD1698),AD1698&gt;AC1698),"SAMPLE EXCEEDS POPULATION",IF(AND(ISNUMBER(AD1698),ISNUMBER(AK1698),AD1698&lt;AK1698),"SAMPLE BELOW TIER MINIMUM",IF(AND(AI1698&lt;&gt;"",ISNUMBER(Y1698),AO1698=""),"REVIEW TYPE REQUIRED: operational, performance or formal (§6.4.4)",IF(AND(ISNUMBER(D1698),ISNUMBER(Y1698),AI1698&lt;&gt;"",Y1698-D1698&gt;IF(AI1698="Critical",31,IF(AI1698="High",IF(OR(AO1698="Operational monitoring",AO1698="Performance review"),31,92),IF(AI1698="Medium",IF(AO1698="Operational monitoring",31,IF(AO1698="Performance review",92,366)),366)))),"NEXT REVIEW EXCEEDS TIER CADENCE",IF(OR(AP1698="",AP1698="Action-capable: raise not yet set"),"AGENTIC CADENCE RAISE NOT SET (§6.4.4; size to be set by the Council)",IF(AND(Z1698="Closed",OR(D1698="",E1698="",G1698="",H1698="",I1698="",X1698="",Y1698="",AA1698="",AB1698="",NOT(ISNUMBER(AC1698)),NOT(ISNUMBER(AD1698)),AC1698&lt;1,AD1698&lt;1,AE1698="",AG1698="",AI1698="")),"CLOSURE EVIDENCE MISSING",IF(Z1698="Closed","Closure ready for independent review","Open / review")))))))))))))))))</f>
        <v/>
      </c>
      <c r="AI1698" s="0" t="n"/>
      <c r="AJ1698" s="0">
        <f>IF(AI1698="","",IF(AO1698="Operational monitoring",IF(AI1698="Low","Routine operational monitoring by the Service Owner",IF(AI1698="Medium","Monthly","Continuous (logged at least monthly)")),IF(AO1698="Performance review",IF(AI1698="Critical","At least monthly",IF(AI1698="High","Monthly",IF(AI1698="Medium","Quarterly","Annual"))),IF(AI1698="Critical","Continuous monitoring; formal review at least monthly",IF(AI1698="High","Quarterly","Annual")))))</f>
        <v/>
      </c>
      <c r="AK1698" s="0">
        <f>IF(OR(AI1698="",NOT(ISNUMBER(AC1698))),"",IF(OR(AI1698="Critical",AI1698="High"),MIN(AC1698,MAX(30,ROUNDUP(0.05*AC1698,0))),IF(AI1698="Medium",MIN(AC1698,20),MIN(AC1698,10))))</f>
        <v/>
      </c>
      <c r="AL1698" s="0" t="n"/>
      <c r="AM1698" s="0" t="n"/>
      <c r="AN1698" s="0" t="n"/>
      <c r="AO1698" s="0" t="n"/>
      <c r="AP1698" s="0" t="n"/>
    </row>
    <row r="1699">
      <c r="A1699" s="49" t="n"/>
      <c r="B1699" s="50" t="n"/>
      <c r="C1699" s="50" t="n"/>
      <c r="D1699" s="51" t="n"/>
      <c r="E1699" s="50" t="n"/>
      <c r="F1699" s="50" t="n"/>
      <c r="G1699" s="50" t="n"/>
      <c r="H1699" s="50" t="n"/>
      <c r="I1699" s="50" t="n"/>
      <c r="J1699" s="50" t="n"/>
      <c r="K1699" s="50" t="n"/>
      <c r="L1699" s="50" t="n"/>
      <c r="M1699" s="50" t="n"/>
      <c r="N1699" s="50" t="n"/>
      <c r="O1699" s="51" t="n"/>
      <c r="P1699" s="50" t="n"/>
      <c r="Q1699" s="50" t="n"/>
      <c r="R1699" s="50" t="n"/>
      <c r="S1699" s="50" t="n"/>
      <c r="T1699" s="50" t="n"/>
      <c r="U1699" s="50" t="n"/>
      <c r="V1699" s="50" t="n"/>
      <c r="W1699" s="50" t="n"/>
      <c r="X1699" s="50" t="n"/>
      <c r="Y1699" s="51" t="n"/>
      <c r="Z1699" s="52" t="n"/>
      <c r="AA1699" s="50" t="n"/>
      <c r="AB1699" s="50" t="n"/>
      <c r="AC1699" s="61" t="n"/>
      <c r="AD1699" s="61" t="n"/>
      <c r="AE1699" s="50" t="n"/>
      <c r="AF1699" s="0" t="n"/>
      <c r="AG1699" s="0" t="n"/>
      <c r="AH1699" s="85">
        <f>IF(COUNTA(A1699:AG1699,AI1699,AL1699:AP1699)=0,"",IF(TRIM(A1699)="","AIR-ID REQUIRED",IF(OR(AND(K1699&lt;&gt;"",ISNA(MATCH(K1699,{"Yes","No","Unknown"},0))),AND(Q1699&lt;&gt;"",ISNA(MATCH(Q1699,{"Yes","No","Unknown"},0))),AND(R1699&lt;&gt;"",ISNA(MATCH(R1699,{"Yes","No","Unknown"},0))),AND(T1699&lt;&gt;"",ISNA(MATCH(T1699,{"Yes","No","Unknown"},0))),AND(J1699&lt;&gt;"",ISNA(MATCH(J1699,{"Improving","Stable","Deteriorating","New / Baseline","Not yet known"},0))),AND(Z1699&lt;&gt;"",ISNA(MATCH(Z1699,{"Open","Reviewed","Action Open","Escalated","Closed"},0))),AND(AG1699&lt;&gt;"",ISNA(MATCH(AG1699,{"UC-ID specific","Shared system baseline"},0))),AND(AI1699&lt;&gt;"",ISNA(MATCH(AI1699,{"Low","Medium","High","Critical"},0))),AND(AL1699&lt;&gt;"",COUNTIF(Lists!$A$3:$A$10,AL1699)=0),AND(AO1699&lt;&gt;"",ISNA(MATCH(AO1699,{"Operational monitoring","Performance review","Formal review"},0))),AND(AP1699&lt;&gt;"",ISNA(MATCH(AP1699,{"Raised per Monitoring and Review Plan","Not action-capable","Action-capable: raise not yet set"},0)))),"INVALID VALUE — use the dropdown list",IF(AND(AG1699="UC-ID specific",OR(AF1699="",AF1699="None")),"UC-ID REQUIRED",IF(OR(J1699="",K1699="",Q1699="",R1699="",T1699="",AL1699="",J1699="Not yet known",K1699="Unknown",Q1699="Unknown",R1699="Unknown",T1699="Unknown"),"UNKNOWN TO RESOLVE",IF(AND(K1699="Yes",OR(H1699="",I1699="",M1699="",N1699="",O1699="",P1699="",P1699="None",X1699="")),"BREACH ACTION INCOMPLETE",IF(AND(OR(K1699="Yes",Q1699="Yes"),AL1699="None"),"TRIGGER NOT RECORDED — select the E.4 trigger",IF(AND(OR(AND(AL1699&lt;&gt;"",AL1699&lt;&gt;"None"),R1699="Yes"),AM1699=""),"REASSESSMENT / CONSIDERATION REF REQUIRED",IF(AND(OR(R1699="Yes",T1699="Yes"),U1699=""),"GATE LOG EVENT ID REQUIRED",IF(OR(AND(D1699&lt;&gt;"",NOT(ISNUMBER(D1699))),AND(Y1699&lt;&gt;"",NOT(ISNUMBER(Y1699))),AND(ISNUMBER(D1699),ISNUMBER(Y1699),Y1699&lt;=D1699)),"DATE CHECK — Review and Next Review must be dates, Next after Review",IF(AND(ISNUMBER(AC1699),ISNUMBER(AD1699),AD1699&gt;AC1699),"SAMPLE EXCEEDS POPULATION",IF(AND(ISNUMBER(AD1699),ISNUMBER(AK1699),AD1699&lt;AK1699),"SAMPLE BELOW TIER MINIMUM",IF(AND(AI1699&lt;&gt;"",ISNUMBER(Y1699),AO1699=""),"REVIEW TYPE REQUIRED: operational, performance or formal (§6.4.4)",IF(AND(ISNUMBER(D1699),ISNUMBER(Y1699),AI1699&lt;&gt;"",Y1699-D1699&gt;IF(AI1699="Critical",31,IF(AI1699="High",IF(OR(AO1699="Operational monitoring",AO1699="Performance review"),31,92),IF(AI1699="Medium",IF(AO1699="Operational monitoring",31,IF(AO1699="Performance review",92,366)),366)))),"NEXT REVIEW EXCEEDS TIER CADENCE",IF(OR(AP1699="",AP1699="Action-capable: raise not yet set"),"AGENTIC CADENCE RAISE NOT SET (§6.4.4; size to be set by the Council)",IF(AND(Z1699="Closed",OR(D1699="",E1699="",G1699="",H1699="",I1699="",X1699="",Y1699="",AA1699="",AB1699="",NOT(ISNUMBER(AC1699)),NOT(ISNUMBER(AD1699)),AC1699&lt;1,AD1699&lt;1,AE1699="",AG1699="",AI1699="")),"CLOSURE EVIDENCE MISSING",IF(Z1699="Closed","Closure ready for independent review","Open / review")))))))))))))))))</f>
        <v/>
      </c>
      <c r="AI1699" s="0" t="n"/>
      <c r="AJ1699" s="0">
        <f>IF(AI1699="","",IF(AO1699="Operational monitoring",IF(AI1699="Low","Routine operational monitoring by the Service Owner",IF(AI1699="Medium","Monthly","Continuous (logged at least monthly)")),IF(AO1699="Performance review",IF(AI1699="Critical","At least monthly",IF(AI1699="High","Monthly",IF(AI1699="Medium","Quarterly","Annual"))),IF(AI1699="Critical","Continuous monitoring; formal review at least monthly",IF(AI1699="High","Quarterly","Annual")))))</f>
        <v/>
      </c>
      <c r="AK1699" s="0">
        <f>IF(OR(AI1699="",NOT(ISNUMBER(AC1699))),"",IF(OR(AI1699="Critical",AI1699="High"),MIN(AC1699,MAX(30,ROUNDUP(0.05*AC1699,0))),IF(AI1699="Medium",MIN(AC1699,20),MIN(AC1699,10))))</f>
        <v/>
      </c>
      <c r="AL1699" s="0" t="n"/>
      <c r="AM1699" s="0" t="n"/>
      <c r="AN1699" s="0" t="n"/>
      <c r="AO1699" s="0" t="n"/>
      <c r="AP1699" s="0" t="n"/>
    </row>
    <row r="1700">
      <c r="A1700" s="49" t="n"/>
      <c r="B1700" s="50" t="n"/>
      <c r="C1700" s="50" t="n"/>
      <c r="D1700" s="51" t="n"/>
      <c r="E1700" s="50" t="n"/>
      <c r="F1700" s="50" t="n"/>
      <c r="G1700" s="50" t="n"/>
      <c r="H1700" s="50" t="n"/>
      <c r="I1700" s="50" t="n"/>
      <c r="J1700" s="50" t="n"/>
      <c r="K1700" s="50" t="n"/>
      <c r="L1700" s="50" t="n"/>
      <c r="M1700" s="50" t="n"/>
      <c r="N1700" s="50" t="n"/>
      <c r="O1700" s="51" t="n"/>
      <c r="P1700" s="50" t="n"/>
      <c r="Q1700" s="50" t="n"/>
      <c r="R1700" s="50" t="n"/>
      <c r="S1700" s="50" t="n"/>
      <c r="T1700" s="50" t="n"/>
      <c r="U1700" s="50" t="n"/>
      <c r="V1700" s="50" t="n"/>
      <c r="W1700" s="50" t="n"/>
      <c r="X1700" s="50" t="n"/>
      <c r="Y1700" s="51" t="n"/>
      <c r="Z1700" s="52" t="n"/>
      <c r="AA1700" s="50" t="n"/>
      <c r="AB1700" s="50" t="n"/>
      <c r="AC1700" s="61" t="n"/>
      <c r="AD1700" s="61" t="n"/>
      <c r="AE1700" s="50" t="n"/>
      <c r="AF1700" s="0" t="n"/>
      <c r="AG1700" s="0" t="n"/>
      <c r="AH1700" s="85">
        <f>IF(COUNTA(A1700:AG1700,AI1700,AL1700:AP1700)=0,"",IF(TRIM(A1700)="","AIR-ID REQUIRED",IF(OR(AND(K1700&lt;&gt;"",ISNA(MATCH(K1700,{"Yes","No","Unknown"},0))),AND(Q1700&lt;&gt;"",ISNA(MATCH(Q1700,{"Yes","No","Unknown"},0))),AND(R1700&lt;&gt;"",ISNA(MATCH(R1700,{"Yes","No","Unknown"},0))),AND(T1700&lt;&gt;"",ISNA(MATCH(T1700,{"Yes","No","Unknown"},0))),AND(J1700&lt;&gt;"",ISNA(MATCH(J1700,{"Improving","Stable","Deteriorating","New / Baseline","Not yet known"},0))),AND(Z1700&lt;&gt;"",ISNA(MATCH(Z1700,{"Open","Reviewed","Action Open","Escalated","Closed"},0))),AND(AG1700&lt;&gt;"",ISNA(MATCH(AG1700,{"UC-ID specific","Shared system baseline"},0))),AND(AI1700&lt;&gt;"",ISNA(MATCH(AI1700,{"Low","Medium","High","Critical"},0))),AND(AL1700&lt;&gt;"",COUNTIF(Lists!$A$3:$A$10,AL1700)=0),AND(AO1700&lt;&gt;"",ISNA(MATCH(AO1700,{"Operational monitoring","Performance review","Formal review"},0))),AND(AP1700&lt;&gt;"",ISNA(MATCH(AP1700,{"Raised per Monitoring and Review Plan","Not action-capable","Action-capable: raise not yet set"},0)))),"INVALID VALUE — use the dropdown list",IF(AND(AG1700="UC-ID specific",OR(AF1700="",AF1700="None")),"UC-ID REQUIRED",IF(OR(J1700="",K1700="",Q1700="",R1700="",T1700="",AL1700="",J1700="Not yet known",K1700="Unknown",Q1700="Unknown",R1700="Unknown",T1700="Unknown"),"UNKNOWN TO RESOLVE",IF(AND(K1700="Yes",OR(H1700="",I1700="",M1700="",N1700="",O1700="",P1700="",P1700="None",X1700="")),"BREACH ACTION INCOMPLETE",IF(AND(OR(K1700="Yes",Q1700="Yes"),AL1700="None"),"TRIGGER NOT RECORDED — select the E.4 trigger",IF(AND(OR(AND(AL1700&lt;&gt;"",AL1700&lt;&gt;"None"),R1700="Yes"),AM1700=""),"REASSESSMENT / CONSIDERATION REF REQUIRED",IF(AND(OR(R1700="Yes",T1700="Yes"),U1700=""),"GATE LOG EVENT ID REQUIRED",IF(OR(AND(D1700&lt;&gt;"",NOT(ISNUMBER(D1700))),AND(Y1700&lt;&gt;"",NOT(ISNUMBER(Y1700))),AND(ISNUMBER(D1700),ISNUMBER(Y1700),Y1700&lt;=D1700)),"DATE CHECK — Review and Next Review must be dates, Next after Review",IF(AND(ISNUMBER(AC1700),ISNUMBER(AD1700),AD1700&gt;AC1700),"SAMPLE EXCEEDS POPULATION",IF(AND(ISNUMBER(AD1700),ISNUMBER(AK1700),AD1700&lt;AK1700),"SAMPLE BELOW TIER MINIMUM",IF(AND(AI1700&lt;&gt;"",ISNUMBER(Y1700),AO1700=""),"REVIEW TYPE REQUIRED: operational, performance or formal (§6.4.4)",IF(AND(ISNUMBER(D1700),ISNUMBER(Y1700),AI1700&lt;&gt;"",Y1700-D1700&gt;IF(AI1700="Critical",31,IF(AI1700="High",IF(OR(AO1700="Operational monitoring",AO1700="Performance review"),31,92),IF(AI1700="Medium",IF(AO1700="Operational monitoring",31,IF(AO1700="Performance review",92,366)),366)))),"NEXT REVIEW EXCEEDS TIER CADENCE",IF(OR(AP1700="",AP1700="Action-capable: raise not yet set"),"AGENTIC CADENCE RAISE NOT SET (§6.4.4; size to be set by the Council)",IF(AND(Z1700="Closed",OR(D1700="",E1700="",G1700="",H1700="",I1700="",X1700="",Y1700="",AA1700="",AB1700="",NOT(ISNUMBER(AC1700)),NOT(ISNUMBER(AD1700)),AC1700&lt;1,AD1700&lt;1,AE1700="",AG1700="",AI1700="")),"CLOSURE EVIDENCE MISSING",IF(Z1700="Closed","Closure ready for independent review","Open / review")))))))))))))))))</f>
        <v/>
      </c>
      <c r="AI1700" s="0" t="n"/>
      <c r="AJ1700" s="0">
        <f>IF(AI1700="","",IF(AO1700="Operational monitoring",IF(AI1700="Low","Routine operational monitoring by the Service Owner",IF(AI1700="Medium","Monthly","Continuous (logged at least monthly)")),IF(AO1700="Performance review",IF(AI1700="Critical","At least monthly",IF(AI1700="High","Monthly",IF(AI1700="Medium","Quarterly","Annual"))),IF(AI1700="Critical","Continuous monitoring; formal review at least monthly",IF(AI1700="High","Quarterly","Annual")))))</f>
        <v/>
      </c>
      <c r="AK1700" s="0">
        <f>IF(OR(AI1700="",NOT(ISNUMBER(AC1700))),"",IF(OR(AI1700="Critical",AI1700="High"),MIN(AC1700,MAX(30,ROUNDUP(0.05*AC1700,0))),IF(AI1700="Medium",MIN(AC1700,20),MIN(AC1700,10))))</f>
        <v/>
      </c>
      <c r="AL1700" s="0" t="n"/>
      <c r="AM1700" s="0" t="n"/>
      <c r="AN1700" s="0" t="n"/>
      <c r="AO1700" s="0" t="n"/>
      <c r="AP1700" s="0" t="n"/>
    </row>
    <row r="1701">
      <c r="A1701" s="49" t="n"/>
      <c r="B1701" s="50" t="n"/>
      <c r="C1701" s="50" t="n"/>
      <c r="D1701" s="51" t="n"/>
      <c r="E1701" s="50" t="n"/>
      <c r="F1701" s="50" t="n"/>
      <c r="G1701" s="50" t="n"/>
      <c r="H1701" s="50" t="n"/>
      <c r="I1701" s="50" t="n"/>
      <c r="J1701" s="50" t="n"/>
      <c r="K1701" s="50" t="n"/>
      <c r="L1701" s="50" t="n"/>
      <c r="M1701" s="50" t="n"/>
      <c r="N1701" s="50" t="n"/>
      <c r="O1701" s="51" t="n"/>
      <c r="P1701" s="50" t="n"/>
      <c r="Q1701" s="50" t="n"/>
      <c r="R1701" s="50" t="n"/>
      <c r="S1701" s="50" t="n"/>
      <c r="T1701" s="50" t="n"/>
      <c r="U1701" s="50" t="n"/>
      <c r="V1701" s="50" t="n"/>
      <c r="W1701" s="50" t="n"/>
      <c r="X1701" s="50" t="n"/>
      <c r="Y1701" s="51" t="n"/>
      <c r="Z1701" s="52" t="n"/>
      <c r="AA1701" s="50" t="n"/>
      <c r="AB1701" s="50" t="n"/>
      <c r="AC1701" s="61" t="n"/>
      <c r="AD1701" s="61" t="n"/>
      <c r="AE1701" s="50" t="n"/>
      <c r="AF1701" s="0" t="n"/>
      <c r="AG1701" s="0" t="n"/>
      <c r="AH1701" s="85">
        <f>IF(COUNTA(A1701:AG1701,AI1701,AL1701:AP1701)=0,"",IF(TRIM(A1701)="","AIR-ID REQUIRED",IF(OR(AND(K1701&lt;&gt;"",ISNA(MATCH(K1701,{"Yes","No","Unknown"},0))),AND(Q1701&lt;&gt;"",ISNA(MATCH(Q1701,{"Yes","No","Unknown"},0))),AND(R1701&lt;&gt;"",ISNA(MATCH(R1701,{"Yes","No","Unknown"},0))),AND(T1701&lt;&gt;"",ISNA(MATCH(T1701,{"Yes","No","Unknown"},0))),AND(J1701&lt;&gt;"",ISNA(MATCH(J1701,{"Improving","Stable","Deteriorating","New / Baseline","Not yet known"},0))),AND(Z1701&lt;&gt;"",ISNA(MATCH(Z1701,{"Open","Reviewed","Action Open","Escalated","Closed"},0))),AND(AG1701&lt;&gt;"",ISNA(MATCH(AG1701,{"UC-ID specific","Shared system baseline"},0))),AND(AI1701&lt;&gt;"",ISNA(MATCH(AI1701,{"Low","Medium","High","Critical"},0))),AND(AL1701&lt;&gt;"",COUNTIF(Lists!$A$3:$A$10,AL1701)=0),AND(AO1701&lt;&gt;"",ISNA(MATCH(AO1701,{"Operational monitoring","Performance review","Formal review"},0))),AND(AP1701&lt;&gt;"",ISNA(MATCH(AP1701,{"Raised per Monitoring and Review Plan","Not action-capable","Action-capable: raise not yet set"},0)))),"INVALID VALUE — use the dropdown list",IF(AND(AG1701="UC-ID specific",OR(AF1701="",AF1701="None")),"UC-ID REQUIRED",IF(OR(J1701="",K1701="",Q1701="",R1701="",T1701="",AL1701="",J1701="Not yet known",K1701="Unknown",Q1701="Unknown",R1701="Unknown",T1701="Unknown"),"UNKNOWN TO RESOLVE",IF(AND(K1701="Yes",OR(H1701="",I1701="",M1701="",N1701="",O1701="",P1701="",P1701="None",X1701="")),"BREACH ACTION INCOMPLETE",IF(AND(OR(K1701="Yes",Q1701="Yes"),AL1701="None"),"TRIGGER NOT RECORDED — select the E.4 trigger",IF(AND(OR(AND(AL1701&lt;&gt;"",AL1701&lt;&gt;"None"),R1701="Yes"),AM1701=""),"REASSESSMENT / CONSIDERATION REF REQUIRED",IF(AND(OR(R1701="Yes",T1701="Yes"),U1701=""),"GATE LOG EVENT ID REQUIRED",IF(OR(AND(D1701&lt;&gt;"",NOT(ISNUMBER(D1701))),AND(Y1701&lt;&gt;"",NOT(ISNUMBER(Y1701))),AND(ISNUMBER(D1701),ISNUMBER(Y1701),Y1701&lt;=D1701)),"DATE CHECK — Review and Next Review must be dates, Next after Review",IF(AND(ISNUMBER(AC1701),ISNUMBER(AD1701),AD1701&gt;AC1701),"SAMPLE EXCEEDS POPULATION",IF(AND(ISNUMBER(AD1701),ISNUMBER(AK1701),AD1701&lt;AK1701),"SAMPLE BELOW TIER MINIMUM",IF(AND(AI1701&lt;&gt;"",ISNUMBER(Y1701),AO1701=""),"REVIEW TYPE REQUIRED: operational, performance or formal (§6.4.4)",IF(AND(ISNUMBER(D1701),ISNUMBER(Y1701),AI1701&lt;&gt;"",Y1701-D1701&gt;IF(AI1701="Critical",31,IF(AI1701="High",IF(OR(AO1701="Operational monitoring",AO1701="Performance review"),31,92),IF(AI1701="Medium",IF(AO1701="Operational monitoring",31,IF(AO1701="Performance review",92,366)),366)))),"NEXT REVIEW EXCEEDS TIER CADENCE",IF(OR(AP1701="",AP1701="Action-capable: raise not yet set"),"AGENTIC CADENCE RAISE NOT SET (§6.4.4; size to be set by the Council)",IF(AND(Z1701="Closed",OR(D1701="",E1701="",G1701="",H1701="",I1701="",X1701="",Y1701="",AA1701="",AB1701="",NOT(ISNUMBER(AC1701)),NOT(ISNUMBER(AD1701)),AC1701&lt;1,AD1701&lt;1,AE1701="",AG1701="",AI1701="")),"CLOSURE EVIDENCE MISSING",IF(Z1701="Closed","Closure ready for independent review","Open / review")))))))))))))))))</f>
        <v/>
      </c>
      <c r="AI1701" s="0" t="n"/>
      <c r="AJ1701" s="0">
        <f>IF(AI1701="","",IF(AO1701="Operational monitoring",IF(AI1701="Low","Routine operational monitoring by the Service Owner",IF(AI1701="Medium","Monthly","Continuous (logged at least monthly)")),IF(AO1701="Performance review",IF(AI1701="Critical","At least monthly",IF(AI1701="High","Monthly",IF(AI1701="Medium","Quarterly","Annual"))),IF(AI1701="Critical","Continuous monitoring; formal review at least monthly",IF(AI1701="High","Quarterly","Annual")))))</f>
        <v/>
      </c>
      <c r="AK1701" s="0">
        <f>IF(OR(AI1701="",NOT(ISNUMBER(AC1701))),"",IF(OR(AI1701="Critical",AI1701="High"),MIN(AC1701,MAX(30,ROUNDUP(0.05*AC1701,0))),IF(AI1701="Medium",MIN(AC1701,20),MIN(AC1701,10))))</f>
        <v/>
      </c>
      <c r="AL1701" s="0" t="n"/>
      <c r="AM1701" s="0" t="n"/>
      <c r="AN1701" s="0" t="n"/>
      <c r="AO1701" s="0" t="n"/>
      <c r="AP1701" s="0" t="n"/>
    </row>
    <row r="1702">
      <c r="A1702" s="49" t="n"/>
      <c r="B1702" s="50" t="n"/>
      <c r="C1702" s="50" t="n"/>
      <c r="D1702" s="51" t="n"/>
      <c r="E1702" s="50" t="n"/>
      <c r="F1702" s="50" t="n"/>
      <c r="G1702" s="50" t="n"/>
      <c r="H1702" s="50" t="n"/>
      <c r="I1702" s="50" t="n"/>
      <c r="J1702" s="50" t="n"/>
      <c r="K1702" s="50" t="n"/>
      <c r="L1702" s="50" t="n"/>
      <c r="M1702" s="50" t="n"/>
      <c r="N1702" s="50" t="n"/>
      <c r="O1702" s="51" t="n"/>
      <c r="P1702" s="50" t="n"/>
      <c r="Q1702" s="50" t="n"/>
      <c r="R1702" s="50" t="n"/>
      <c r="S1702" s="50" t="n"/>
      <c r="T1702" s="50" t="n"/>
      <c r="U1702" s="50" t="n"/>
      <c r="V1702" s="50" t="n"/>
      <c r="W1702" s="50" t="n"/>
      <c r="X1702" s="50" t="n"/>
      <c r="Y1702" s="51" t="n"/>
      <c r="Z1702" s="52" t="n"/>
      <c r="AA1702" s="50" t="n"/>
      <c r="AB1702" s="50" t="n"/>
      <c r="AC1702" s="61" t="n"/>
      <c r="AD1702" s="61" t="n"/>
      <c r="AE1702" s="50" t="n"/>
      <c r="AF1702" s="0" t="n"/>
      <c r="AG1702" s="0" t="n"/>
      <c r="AH1702" s="85">
        <f>IF(COUNTA(A1702:AG1702,AI1702,AL1702:AP1702)=0,"",IF(TRIM(A1702)="","AIR-ID REQUIRED",IF(OR(AND(K1702&lt;&gt;"",ISNA(MATCH(K1702,{"Yes","No","Unknown"},0))),AND(Q1702&lt;&gt;"",ISNA(MATCH(Q1702,{"Yes","No","Unknown"},0))),AND(R1702&lt;&gt;"",ISNA(MATCH(R1702,{"Yes","No","Unknown"},0))),AND(T1702&lt;&gt;"",ISNA(MATCH(T1702,{"Yes","No","Unknown"},0))),AND(J1702&lt;&gt;"",ISNA(MATCH(J1702,{"Improving","Stable","Deteriorating","New / Baseline","Not yet known"},0))),AND(Z1702&lt;&gt;"",ISNA(MATCH(Z1702,{"Open","Reviewed","Action Open","Escalated","Closed"},0))),AND(AG1702&lt;&gt;"",ISNA(MATCH(AG1702,{"UC-ID specific","Shared system baseline"},0))),AND(AI1702&lt;&gt;"",ISNA(MATCH(AI1702,{"Low","Medium","High","Critical"},0))),AND(AL1702&lt;&gt;"",COUNTIF(Lists!$A$3:$A$10,AL1702)=0),AND(AO1702&lt;&gt;"",ISNA(MATCH(AO1702,{"Operational monitoring","Performance review","Formal review"},0))),AND(AP1702&lt;&gt;"",ISNA(MATCH(AP1702,{"Raised per Monitoring and Review Plan","Not action-capable","Action-capable: raise not yet set"},0)))),"INVALID VALUE — use the dropdown list",IF(AND(AG1702="UC-ID specific",OR(AF1702="",AF1702="None")),"UC-ID REQUIRED",IF(OR(J1702="",K1702="",Q1702="",R1702="",T1702="",AL1702="",J1702="Not yet known",K1702="Unknown",Q1702="Unknown",R1702="Unknown",T1702="Unknown"),"UNKNOWN TO RESOLVE",IF(AND(K1702="Yes",OR(H1702="",I1702="",M1702="",N1702="",O1702="",P1702="",P1702="None",X1702="")),"BREACH ACTION INCOMPLETE",IF(AND(OR(K1702="Yes",Q1702="Yes"),AL1702="None"),"TRIGGER NOT RECORDED — select the E.4 trigger",IF(AND(OR(AND(AL1702&lt;&gt;"",AL1702&lt;&gt;"None"),R1702="Yes"),AM1702=""),"REASSESSMENT / CONSIDERATION REF REQUIRED",IF(AND(OR(R1702="Yes",T1702="Yes"),U1702=""),"GATE LOG EVENT ID REQUIRED",IF(OR(AND(D1702&lt;&gt;"",NOT(ISNUMBER(D1702))),AND(Y1702&lt;&gt;"",NOT(ISNUMBER(Y1702))),AND(ISNUMBER(D1702),ISNUMBER(Y1702),Y1702&lt;=D1702)),"DATE CHECK — Review and Next Review must be dates, Next after Review",IF(AND(ISNUMBER(AC1702),ISNUMBER(AD1702),AD1702&gt;AC1702),"SAMPLE EXCEEDS POPULATION",IF(AND(ISNUMBER(AD1702),ISNUMBER(AK1702),AD1702&lt;AK1702),"SAMPLE BELOW TIER MINIMUM",IF(AND(AI1702&lt;&gt;"",ISNUMBER(Y1702),AO1702=""),"REVIEW TYPE REQUIRED: operational, performance or formal (§6.4.4)",IF(AND(ISNUMBER(D1702),ISNUMBER(Y1702),AI1702&lt;&gt;"",Y1702-D1702&gt;IF(AI1702="Critical",31,IF(AI1702="High",IF(OR(AO1702="Operational monitoring",AO1702="Performance review"),31,92),IF(AI1702="Medium",IF(AO1702="Operational monitoring",31,IF(AO1702="Performance review",92,366)),366)))),"NEXT REVIEW EXCEEDS TIER CADENCE",IF(OR(AP1702="",AP1702="Action-capable: raise not yet set"),"AGENTIC CADENCE RAISE NOT SET (§6.4.4; size to be set by the Council)",IF(AND(Z1702="Closed",OR(D1702="",E1702="",G1702="",H1702="",I1702="",X1702="",Y1702="",AA1702="",AB1702="",NOT(ISNUMBER(AC1702)),NOT(ISNUMBER(AD1702)),AC1702&lt;1,AD1702&lt;1,AE1702="",AG1702="",AI1702="")),"CLOSURE EVIDENCE MISSING",IF(Z1702="Closed","Closure ready for independent review","Open / review")))))))))))))))))</f>
        <v/>
      </c>
      <c r="AI1702" s="0" t="n"/>
      <c r="AJ1702" s="0">
        <f>IF(AI1702="","",IF(AO1702="Operational monitoring",IF(AI1702="Low","Routine operational monitoring by the Service Owner",IF(AI1702="Medium","Monthly","Continuous (logged at least monthly)")),IF(AO1702="Performance review",IF(AI1702="Critical","At least monthly",IF(AI1702="High","Monthly",IF(AI1702="Medium","Quarterly","Annual"))),IF(AI1702="Critical","Continuous monitoring; formal review at least monthly",IF(AI1702="High","Quarterly","Annual")))))</f>
        <v/>
      </c>
      <c r="AK1702" s="0">
        <f>IF(OR(AI1702="",NOT(ISNUMBER(AC1702))),"",IF(OR(AI1702="Critical",AI1702="High"),MIN(AC1702,MAX(30,ROUNDUP(0.05*AC1702,0))),IF(AI1702="Medium",MIN(AC1702,20),MIN(AC1702,10))))</f>
        <v/>
      </c>
      <c r="AL1702" s="0" t="n"/>
      <c r="AM1702" s="0" t="n"/>
      <c r="AN1702" s="0" t="n"/>
      <c r="AO1702" s="0" t="n"/>
      <c r="AP1702" s="0" t="n"/>
    </row>
    <row r="1703">
      <c r="A1703" s="49" t="n"/>
      <c r="B1703" s="50" t="n"/>
      <c r="C1703" s="50" t="n"/>
      <c r="D1703" s="51" t="n"/>
      <c r="E1703" s="50" t="n"/>
      <c r="F1703" s="50" t="n"/>
      <c r="G1703" s="50" t="n"/>
      <c r="H1703" s="50" t="n"/>
      <c r="I1703" s="50" t="n"/>
      <c r="J1703" s="50" t="n"/>
      <c r="K1703" s="50" t="n"/>
      <c r="L1703" s="50" t="n"/>
      <c r="M1703" s="50" t="n"/>
      <c r="N1703" s="50" t="n"/>
      <c r="O1703" s="51" t="n"/>
      <c r="P1703" s="50" t="n"/>
      <c r="Q1703" s="50" t="n"/>
      <c r="R1703" s="50" t="n"/>
      <c r="S1703" s="50" t="n"/>
      <c r="T1703" s="50" t="n"/>
      <c r="U1703" s="50" t="n"/>
      <c r="V1703" s="50" t="n"/>
      <c r="W1703" s="50" t="n"/>
      <c r="X1703" s="50" t="n"/>
      <c r="Y1703" s="51" t="n"/>
      <c r="Z1703" s="52" t="n"/>
      <c r="AA1703" s="50" t="n"/>
      <c r="AB1703" s="50" t="n"/>
      <c r="AC1703" s="61" t="n"/>
      <c r="AD1703" s="61" t="n"/>
      <c r="AE1703" s="50" t="n"/>
      <c r="AF1703" s="0" t="n"/>
      <c r="AG1703" s="0" t="n"/>
      <c r="AH1703" s="85">
        <f>IF(COUNTA(A1703:AG1703,AI1703,AL1703:AP1703)=0,"",IF(TRIM(A1703)="","AIR-ID REQUIRED",IF(OR(AND(K1703&lt;&gt;"",ISNA(MATCH(K1703,{"Yes","No","Unknown"},0))),AND(Q1703&lt;&gt;"",ISNA(MATCH(Q1703,{"Yes","No","Unknown"},0))),AND(R1703&lt;&gt;"",ISNA(MATCH(R1703,{"Yes","No","Unknown"},0))),AND(T1703&lt;&gt;"",ISNA(MATCH(T1703,{"Yes","No","Unknown"},0))),AND(J1703&lt;&gt;"",ISNA(MATCH(J1703,{"Improving","Stable","Deteriorating","New / Baseline","Not yet known"},0))),AND(Z1703&lt;&gt;"",ISNA(MATCH(Z1703,{"Open","Reviewed","Action Open","Escalated","Closed"},0))),AND(AG1703&lt;&gt;"",ISNA(MATCH(AG1703,{"UC-ID specific","Shared system baseline"},0))),AND(AI1703&lt;&gt;"",ISNA(MATCH(AI1703,{"Low","Medium","High","Critical"},0))),AND(AL1703&lt;&gt;"",COUNTIF(Lists!$A$3:$A$10,AL1703)=0),AND(AO1703&lt;&gt;"",ISNA(MATCH(AO1703,{"Operational monitoring","Performance review","Formal review"},0))),AND(AP1703&lt;&gt;"",ISNA(MATCH(AP1703,{"Raised per Monitoring and Review Plan","Not action-capable","Action-capable: raise not yet set"},0)))),"INVALID VALUE — use the dropdown list",IF(AND(AG1703="UC-ID specific",OR(AF1703="",AF1703="None")),"UC-ID REQUIRED",IF(OR(J1703="",K1703="",Q1703="",R1703="",T1703="",AL1703="",J1703="Not yet known",K1703="Unknown",Q1703="Unknown",R1703="Unknown",T1703="Unknown"),"UNKNOWN TO RESOLVE",IF(AND(K1703="Yes",OR(H1703="",I1703="",M1703="",N1703="",O1703="",P1703="",P1703="None",X1703="")),"BREACH ACTION INCOMPLETE",IF(AND(OR(K1703="Yes",Q1703="Yes"),AL1703="None"),"TRIGGER NOT RECORDED — select the E.4 trigger",IF(AND(OR(AND(AL1703&lt;&gt;"",AL1703&lt;&gt;"None"),R1703="Yes"),AM1703=""),"REASSESSMENT / CONSIDERATION REF REQUIRED",IF(AND(OR(R1703="Yes",T1703="Yes"),U1703=""),"GATE LOG EVENT ID REQUIRED",IF(OR(AND(D1703&lt;&gt;"",NOT(ISNUMBER(D1703))),AND(Y1703&lt;&gt;"",NOT(ISNUMBER(Y1703))),AND(ISNUMBER(D1703),ISNUMBER(Y1703),Y1703&lt;=D1703)),"DATE CHECK — Review and Next Review must be dates, Next after Review",IF(AND(ISNUMBER(AC1703),ISNUMBER(AD1703),AD1703&gt;AC1703),"SAMPLE EXCEEDS POPULATION",IF(AND(ISNUMBER(AD1703),ISNUMBER(AK1703),AD1703&lt;AK1703),"SAMPLE BELOW TIER MINIMUM",IF(AND(AI1703&lt;&gt;"",ISNUMBER(Y1703),AO1703=""),"REVIEW TYPE REQUIRED: operational, performance or formal (§6.4.4)",IF(AND(ISNUMBER(D1703),ISNUMBER(Y1703),AI1703&lt;&gt;"",Y1703-D1703&gt;IF(AI1703="Critical",31,IF(AI1703="High",IF(OR(AO1703="Operational monitoring",AO1703="Performance review"),31,92),IF(AI1703="Medium",IF(AO1703="Operational monitoring",31,IF(AO1703="Performance review",92,366)),366)))),"NEXT REVIEW EXCEEDS TIER CADENCE",IF(OR(AP1703="",AP1703="Action-capable: raise not yet set"),"AGENTIC CADENCE RAISE NOT SET (§6.4.4; size to be set by the Council)",IF(AND(Z1703="Closed",OR(D1703="",E1703="",G1703="",H1703="",I1703="",X1703="",Y1703="",AA1703="",AB1703="",NOT(ISNUMBER(AC1703)),NOT(ISNUMBER(AD1703)),AC1703&lt;1,AD1703&lt;1,AE1703="",AG1703="",AI1703="")),"CLOSURE EVIDENCE MISSING",IF(Z1703="Closed","Closure ready for independent review","Open / review")))))))))))))))))</f>
        <v/>
      </c>
      <c r="AI1703" s="0" t="n"/>
      <c r="AJ1703" s="0">
        <f>IF(AI1703="","",IF(AO1703="Operational monitoring",IF(AI1703="Low","Routine operational monitoring by the Service Owner",IF(AI1703="Medium","Monthly","Continuous (logged at least monthly)")),IF(AO1703="Performance review",IF(AI1703="Critical","At least monthly",IF(AI1703="High","Monthly",IF(AI1703="Medium","Quarterly","Annual"))),IF(AI1703="Critical","Continuous monitoring; formal review at least monthly",IF(AI1703="High","Quarterly","Annual")))))</f>
        <v/>
      </c>
      <c r="AK1703" s="0">
        <f>IF(OR(AI1703="",NOT(ISNUMBER(AC1703))),"",IF(OR(AI1703="Critical",AI1703="High"),MIN(AC1703,MAX(30,ROUNDUP(0.05*AC1703,0))),IF(AI1703="Medium",MIN(AC1703,20),MIN(AC1703,10))))</f>
        <v/>
      </c>
      <c r="AL1703" s="0" t="n"/>
      <c r="AM1703" s="0" t="n"/>
      <c r="AN1703" s="0" t="n"/>
      <c r="AO1703" s="0" t="n"/>
      <c r="AP1703" s="0" t="n"/>
    </row>
    <row r="1704">
      <c r="A1704" s="49" t="n"/>
      <c r="B1704" s="50" t="n"/>
      <c r="C1704" s="50" t="n"/>
      <c r="D1704" s="51" t="n"/>
      <c r="E1704" s="50" t="n"/>
      <c r="F1704" s="50" t="n"/>
      <c r="G1704" s="50" t="n"/>
      <c r="H1704" s="50" t="n"/>
      <c r="I1704" s="50" t="n"/>
      <c r="J1704" s="50" t="n"/>
      <c r="K1704" s="50" t="n"/>
      <c r="L1704" s="50" t="n"/>
      <c r="M1704" s="50" t="n"/>
      <c r="N1704" s="50" t="n"/>
      <c r="O1704" s="51" t="n"/>
      <c r="P1704" s="50" t="n"/>
      <c r="Q1704" s="50" t="n"/>
      <c r="R1704" s="50" t="n"/>
      <c r="S1704" s="50" t="n"/>
      <c r="T1704" s="50" t="n"/>
      <c r="U1704" s="50" t="n"/>
      <c r="V1704" s="50" t="n"/>
      <c r="W1704" s="50" t="n"/>
      <c r="X1704" s="50" t="n"/>
      <c r="Y1704" s="51" t="n"/>
      <c r="Z1704" s="52" t="n"/>
      <c r="AA1704" s="50" t="n"/>
      <c r="AB1704" s="50" t="n"/>
      <c r="AC1704" s="61" t="n"/>
      <c r="AD1704" s="61" t="n"/>
      <c r="AE1704" s="50" t="n"/>
      <c r="AF1704" s="0" t="n"/>
      <c r="AG1704" s="0" t="n"/>
      <c r="AH1704" s="85">
        <f>IF(COUNTA(A1704:AG1704,AI1704,AL1704:AP1704)=0,"",IF(TRIM(A1704)="","AIR-ID REQUIRED",IF(OR(AND(K1704&lt;&gt;"",ISNA(MATCH(K1704,{"Yes","No","Unknown"},0))),AND(Q1704&lt;&gt;"",ISNA(MATCH(Q1704,{"Yes","No","Unknown"},0))),AND(R1704&lt;&gt;"",ISNA(MATCH(R1704,{"Yes","No","Unknown"},0))),AND(T1704&lt;&gt;"",ISNA(MATCH(T1704,{"Yes","No","Unknown"},0))),AND(J1704&lt;&gt;"",ISNA(MATCH(J1704,{"Improving","Stable","Deteriorating","New / Baseline","Not yet known"},0))),AND(Z1704&lt;&gt;"",ISNA(MATCH(Z1704,{"Open","Reviewed","Action Open","Escalated","Closed"},0))),AND(AG1704&lt;&gt;"",ISNA(MATCH(AG1704,{"UC-ID specific","Shared system baseline"},0))),AND(AI1704&lt;&gt;"",ISNA(MATCH(AI1704,{"Low","Medium","High","Critical"},0))),AND(AL1704&lt;&gt;"",COUNTIF(Lists!$A$3:$A$10,AL1704)=0),AND(AO1704&lt;&gt;"",ISNA(MATCH(AO1704,{"Operational monitoring","Performance review","Formal review"},0))),AND(AP1704&lt;&gt;"",ISNA(MATCH(AP1704,{"Raised per Monitoring and Review Plan","Not action-capable","Action-capable: raise not yet set"},0)))),"INVALID VALUE — use the dropdown list",IF(AND(AG1704="UC-ID specific",OR(AF1704="",AF1704="None")),"UC-ID REQUIRED",IF(OR(J1704="",K1704="",Q1704="",R1704="",T1704="",AL1704="",J1704="Not yet known",K1704="Unknown",Q1704="Unknown",R1704="Unknown",T1704="Unknown"),"UNKNOWN TO RESOLVE",IF(AND(K1704="Yes",OR(H1704="",I1704="",M1704="",N1704="",O1704="",P1704="",P1704="None",X1704="")),"BREACH ACTION INCOMPLETE",IF(AND(OR(K1704="Yes",Q1704="Yes"),AL1704="None"),"TRIGGER NOT RECORDED — select the E.4 trigger",IF(AND(OR(AND(AL1704&lt;&gt;"",AL1704&lt;&gt;"None"),R1704="Yes"),AM1704=""),"REASSESSMENT / CONSIDERATION REF REQUIRED",IF(AND(OR(R1704="Yes",T1704="Yes"),U1704=""),"GATE LOG EVENT ID REQUIRED",IF(OR(AND(D1704&lt;&gt;"",NOT(ISNUMBER(D1704))),AND(Y1704&lt;&gt;"",NOT(ISNUMBER(Y1704))),AND(ISNUMBER(D1704),ISNUMBER(Y1704),Y1704&lt;=D1704)),"DATE CHECK — Review and Next Review must be dates, Next after Review",IF(AND(ISNUMBER(AC1704),ISNUMBER(AD1704),AD1704&gt;AC1704),"SAMPLE EXCEEDS POPULATION",IF(AND(ISNUMBER(AD1704),ISNUMBER(AK1704),AD1704&lt;AK1704),"SAMPLE BELOW TIER MINIMUM",IF(AND(AI1704&lt;&gt;"",ISNUMBER(Y1704),AO1704=""),"REVIEW TYPE REQUIRED: operational, performance or formal (§6.4.4)",IF(AND(ISNUMBER(D1704),ISNUMBER(Y1704),AI1704&lt;&gt;"",Y1704-D1704&gt;IF(AI1704="Critical",31,IF(AI1704="High",IF(OR(AO1704="Operational monitoring",AO1704="Performance review"),31,92),IF(AI1704="Medium",IF(AO1704="Operational monitoring",31,IF(AO1704="Performance review",92,366)),366)))),"NEXT REVIEW EXCEEDS TIER CADENCE",IF(OR(AP1704="",AP1704="Action-capable: raise not yet set"),"AGENTIC CADENCE RAISE NOT SET (§6.4.4; size to be set by the Council)",IF(AND(Z1704="Closed",OR(D1704="",E1704="",G1704="",H1704="",I1704="",X1704="",Y1704="",AA1704="",AB1704="",NOT(ISNUMBER(AC1704)),NOT(ISNUMBER(AD1704)),AC1704&lt;1,AD1704&lt;1,AE1704="",AG1704="",AI1704="")),"CLOSURE EVIDENCE MISSING",IF(Z1704="Closed","Closure ready for independent review","Open / review")))))))))))))))))</f>
        <v/>
      </c>
      <c r="AI1704" s="0" t="n"/>
      <c r="AJ1704" s="0">
        <f>IF(AI1704="","",IF(AO1704="Operational monitoring",IF(AI1704="Low","Routine operational monitoring by the Service Owner",IF(AI1704="Medium","Monthly","Continuous (logged at least monthly)")),IF(AO1704="Performance review",IF(AI1704="Critical","At least monthly",IF(AI1704="High","Monthly",IF(AI1704="Medium","Quarterly","Annual"))),IF(AI1704="Critical","Continuous monitoring; formal review at least monthly",IF(AI1704="High","Quarterly","Annual")))))</f>
        <v/>
      </c>
      <c r="AK1704" s="0">
        <f>IF(OR(AI1704="",NOT(ISNUMBER(AC1704))),"",IF(OR(AI1704="Critical",AI1704="High"),MIN(AC1704,MAX(30,ROUNDUP(0.05*AC1704,0))),IF(AI1704="Medium",MIN(AC1704,20),MIN(AC1704,10))))</f>
        <v/>
      </c>
      <c r="AL1704" s="0" t="n"/>
      <c r="AM1704" s="0" t="n"/>
      <c r="AN1704" s="0" t="n"/>
      <c r="AO1704" s="0" t="n"/>
      <c r="AP1704" s="0" t="n"/>
    </row>
    <row r="1705">
      <c r="A1705" s="49" t="n"/>
      <c r="B1705" s="50" t="n"/>
      <c r="C1705" s="50" t="n"/>
      <c r="D1705" s="51" t="n"/>
      <c r="E1705" s="50" t="n"/>
      <c r="F1705" s="50" t="n"/>
      <c r="G1705" s="50" t="n"/>
      <c r="H1705" s="50" t="n"/>
      <c r="I1705" s="50" t="n"/>
      <c r="J1705" s="50" t="n"/>
      <c r="K1705" s="50" t="n"/>
      <c r="L1705" s="50" t="n"/>
      <c r="M1705" s="50" t="n"/>
      <c r="N1705" s="50" t="n"/>
      <c r="O1705" s="51" t="n"/>
      <c r="P1705" s="50" t="n"/>
      <c r="Q1705" s="50" t="n"/>
      <c r="R1705" s="50" t="n"/>
      <c r="S1705" s="50" t="n"/>
      <c r="T1705" s="50" t="n"/>
      <c r="U1705" s="50" t="n"/>
      <c r="V1705" s="50" t="n"/>
      <c r="W1705" s="50" t="n"/>
      <c r="X1705" s="50" t="n"/>
      <c r="Y1705" s="51" t="n"/>
      <c r="Z1705" s="52" t="n"/>
      <c r="AA1705" s="50" t="n"/>
      <c r="AB1705" s="50" t="n"/>
      <c r="AC1705" s="61" t="n"/>
      <c r="AD1705" s="61" t="n"/>
      <c r="AE1705" s="50" t="n"/>
      <c r="AF1705" s="0" t="n"/>
      <c r="AG1705" s="0" t="n"/>
      <c r="AH1705" s="85">
        <f>IF(COUNTA(A1705:AG1705,AI1705,AL1705:AP1705)=0,"",IF(TRIM(A1705)="","AIR-ID REQUIRED",IF(OR(AND(K1705&lt;&gt;"",ISNA(MATCH(K1705,{"Yes","No","Unknown"},0))),AND(Q1705&lt;&gt;"",ISNA(MATCH(Q1705,{"Yes","No","Unknown"},0))),AND(R1705&lt;&gt;"",ISNA(MATCH(R1705,{"Yes","No","Unknown"},0))),AND(T1705&lt;&gt;"",ISNA(MATCH(T1705,{"Yes","No","Unknown"},0))),AND(J1705&lt;&gt;"",ISNA(MATCH(J1705,{"Improving","Stable","Deteriorating","New / Baseline","Not yet known"},0))),AND(Z1705&lt;&gt;"",ISNA(MATCH(Z1705,{"Open","Reviewed","Action Open","Escalated","Closed"},0))),AND(AG1705&lt;&gt;"",ISNA(MATCH(AG1705,{"UC-ID specific","Shared system baseline"},0))),AND(AI1705&lt;&gt;"",ISNA(MATCH(AI1705,{"Low","Medium","High","Critical"},0))),AND(AL1705&lt;&gt;"",COUNTIF(Lists!$A$3:$A$10,AL1705)=0),AND(AO1705&lt;&gt;"",ISNA(MATCH(AO1705,{"Operational monitoring","Performance review","Formal review"},0))),AND(AP1705&lt;&gt;"",ISNA(MATCH(AP1705,{"Raised per Monitoring and Review Plan","Not action-capable","Action-capable: raise not yet set"},0)))),"INVALID VALUE — use the dropdown list",IF(AND(AG1705="UC-ID specific",OR(AF1705="",AF1705="None")),"UC-ID REQUIRED",IF(OR(J1705="",K1705="",Q1705="",R1705="",T1705="",AL1705="",J1705="Not yet known",K1705="Unknown",Q1705="Unknown",R1705="Unknown",T1705="Unknown"),"UNKNOWN TO RESOLVE",IF(AND(K1705="Yes",OR(H1705="",I1705="",M1705="",N1705="",O1705="",P1705="",P1705="None",X1705="")),"BREACH ACTION INCOMPLETE",IF(AND(OR(K1705="Yes",Q1705="Yes"),AL1705="None"),"TRIGGER NOT RECORDED — select the E.4 trigger",IF(AND(OR(AND(AL1705&lt;&gt;"",AL1705&lt;&gt;"None"),R1705="Yes"),AM1705=""),"REASSESSMENT / CONSIDERATION REF REQUIRED",IF(AND(OR(R1705="Yes",T1705="Yes"),U1705=""),"GATE LOG EVENT ID REQUIRED",IF(OR(AND(D1705&lt;&gt;"",NOT(ISNUMBER(D1705))),AND(Y1705&lt;&gt;"",NOT(ISNUMBER(Y1705))),AND(ISNUMBER(D1705),ISNUMBER(Y1705),Y1705&lt;=D1705)),"DATE CHECK — Review and Next Review must be dates, Next after Review",IF(AND(ISNUMBER(AC1705),ISNUMBER(AD1705),AD1705&gt;AC1705),"SAMPLE EXCEEDS POPULATION",IF(AND(ISNUMBER(AD1705),ISNUMBER(AK1705),AD1705&lt;AK1705),"SAMPLE BELOW TIER MINIMUM",IF(AND(AI1705&lt;&gt;"",ISNUMBER(Y1705),AO1705=""),"REVIEW TYPE REQUIRED: operational, performance or formal (§6.4.4)",IF(AND(ISNUMBER(D1705),ISNUMBER(Y1705),AI1705&lt;&gt;"",Y1705-D1705&gt;IF(AI1705="Critical",31,IF(AI1705="High",IF(OR(AO1705="Operational monitoring",AO1705="Performance review"),31,92),IF(AI1705="Medium",IF(AO1705="Operational monitoring",31,IF(AO1705="Performance review",92,366)),366)))),"NEXT REVIEW EXCEEDS TIER CADENCE",IF(OR(AP1705="",AP1705="Action-capable: raise not yet set"),"AGENTIC CADENCE RAISE NOT SET (§6.4.4; size to be set by the Council)",IF(AND(Z1705="Closed",OR(D1705="",E1705="",G1705="",H1705="",I1705="",X1705="",Y1705="",AA1705="",AB1705="",NOT(ISNUMBER(AC1705)),NOT(ISNUMBER(AD1705)),AC1705&lt;1,AD1705&lt;1,AE1705="",AG1705="",AI1705="")),"CLOSURE EVIDENCE MISSING",IF(Z1705="Closed","Closure ready for independent review","Open / review")))))))))))))))))</f>
        <v/>
      </c>
      <c r="AI1705" s="0" t="n"/>
      <c r="AJ1705" s="0">
        <f>IF(AI1705="","",IF(AO1705="Operational monitoring",IF(AI1705="Low","Routine operational monitoring by the Service Owner",IF(AI1705="Medium","Monthly","Continuous (logged at least monthly)")),IF(AO1705="Performance review",IF(AI1705="Critical","At least monthly",IF(AI1705="High","Monthly",IF(AI1705="Medium","Quarterly","Annual"))),IF(AI1705="Critical","Continuous monitoring; formal review at least monthly",IF(AI1705="High","Quarterly","Annual")))))</f>
        <v/>
      </c>
      <c r="AK1705" s="0">
        <f>IF(OR(AI1705="",NOT(ISNUMBER(AC1705))),"",IF(OR(AI1705="Critical",AI1705="High"),MIN(AC1705,MAX(30,ROUNDUP(0.05*AC1705,0))),IF(AI1705="Medium",MIN(AC1705,20),MIN(AC1705,10))))</f>
        <v/>
      </c>
      <c r="AL1705" s="0" t="n"/>
      <c r="AM1705" s="0" t="n"/>
      <c r="AN1705" s="0" t="n"/>
      <c r="AO1705" s="0" t="n"/>
      <c r="AP1705" s="0" t="n"/>
    </row>
    <row r="1706">
      <c r="A1706" s="49" t="n"/>
      <c r="B1706" s="50" t="n"/>
      <c r="C1706" s="50" t="n"/>
      <c r="D1706" s="51" t="n"/>
      <c r="E1706" s="50" t="n"/>
      <c r="F1706" s="50" t="n"/>
      <c r="G1706" s="50" t="n"/>
      <c r="H1706" s="50" t="n"/>
      <c r="I1706" s="50" t="n"/>
      <c r="J1706" s="50" t="n"/>
      <c r="K1706" s="50" t="n"/>
      <c r="L1706" s="50" t="n"/>
      <c r="M1706" s="50" t="n"/>
      <c r="N1706" s="50" t="n"/>
      <c r="O1706" s="51" t="n"/>
      <c r="P1706" s="50" t="n"/>
      <c r="Q1706" s="50" t="n"/>
      <c r="R1706" s="50" t="n"/>
      <c r="S1706" s="50" t="n"/>
      <c r="T1706" s="50" t="n"/>
      <c r="U1706" s="50" t="n"/>
      <c r="V1706" s="50" t="n"/>
      <c r="W1706" s="50" t="n"/>
      <c r="X1706" s="50" t="n"/>
      <c r="Y1706" s="51" t="n"/>
      <c r="Z1706" s="52" t="n"/>
      <c r="AA1706" s="50" t="n"/>
      <c r="AB1706" s="50" t="n"/>
      <c r="AC1706" s="61" t="n"/>
      <c r="AD1706" s="61" t="n"/>
      <c r="AE1706" s="50" t="n"/>
      <c r="AF1706" s="0" t="n"/>
      <c r="AG1706" s="0" t="n"/>
      <c r="AH1706" s="85">
        <f>IF(COUNTA(A1706:AG1706,AI1706,AL1706:AP1706)=0,"",IF(TRIM(A1706)="","AIR-ID REQUIRED",IF(OR(AND(K1706&lt;&gt;"",ISNA(MATCH(K1706,{"Yes","No","Unknown"},0))),AND(Q1706&lt;&gt;"",ISNA(MATCH(Q1706,{"Yes","No","Unknown"},0))),AND(R1706&lt;&gt;"",ISNA(MATCH(R1706,{"Yes","No","Unknown"},0))),AND(T1706&lt;&gt;"",ISNA(MATCH(T1706,{"Yes","No","Unknown"},0))),AND(J1706&lt;&gt;"",ISNA(MATCH(J1706,{"Improving","Stable","Deteriorating","New / Baseline","Not yet known"},0))),AND(Z1706&lt;&gt;"",ISNA(MATCH(Z1706,{"Open","Reviewed","Action Open","Escalated","Closed"},0))),AND(AG1706&lt;&gt;"",ISNA(MATCH(AG1706,{"UC-ID specific","Shared system baseline"},0))),AND(AI1706&lt;&gt;"",ISNA(MATCH(AI1706,{"Low","Medium","High","Critical"},0))),AND(AL1706&lt;&gt;"",COUNTIF(Lists!$A$3:$A$10,AL1706)=0),AND(AO1706&lt;&gt;"",ISNA(MATCH(AO1706,{"Operational monitoring","Performance review","Formal review"},0))),AND(AP1706&lt;&gt;"",ISNA(MATCH(AP1706,{"Raised per Monitoring and Review Plan","Not action-capable","Action-capable: raise not yet set"},0)))),"INVALID VALUE — use the dropdown list",IF(AND(AG1706="UC-ID specific",OR(AF1706="",AF1706="None")),"UC-ID REQUIRED",IF(OR(J1706="",K1706="",Q1706="",R1706="",T1706="",AL1706="",J1706="Not yet known",K1706="Unknown",Q1706="Unknown",R1706="Unknown",T1706="Unknown"),"UNKNOWN TO RESOLVE",IF(AND(K1706="Yes",OR(H1706="",I1706="",M1706="",N1706="",O1706="",P1706="",P1706="None",X1706="")),"BREACH ACTION INCOMPLETE",IF(AND(OR(K1706="Yes",Q1706="Yes"),AL1706="None"),"TRIGGER NOT RECORDED — select the E.4 trigger",IF(AND(OR(AND(AL1706&lt;&gt;"",AL1706&lt;&gt;"None"),R1706="Yes"),AM1706=""),"REASSESSMENT / CONSIDERATION REF REQUIRED",IF(AND(OR(R1706="Yes",T1706="Yes"),U1706=""),"GATE LOG EVENT ID REQUIRED",IF(OR(AND(D1706&lt;&gt;"",NOT(ISNUMBER(D1706))),AND(Y1706&lt;&gt;"",NOT(ISNUMBER(Y1706))),AND(ISNUMBER(D1706),ISNUMBER(Y1706),Y1706&lt;=D1706)),"DATE CHECK — Review and Next Review must be dates, Next after Review",IF(AND(ISNUMBER(AC1706),ISNUMBER(AD1706),AD1706&gt;AC1706),"SAMPLE EXCEEDS POPULATION",IF(AND(ISNUMBER(AD1706),ISNUMBER(AK1706),AD1706&lt;AK1706),"SAMPLE BELOW TIER MINIMUM",IF(AND(AI1706&lt;&gt;"",ISNUMBER(Y1706),AO1706=""),"REVIEW TYPE REQUIRED: operational, performance or formal (§6.4.4)",IF(AND(ISNUMBER(D1706),ISNUMBER(Y1706),AI1706&lt;&gt;"",Y1706-D1706&gt;IF(AI1706="Critical",31,IF(AI1706="High",IF(OR(AO1706="Operational monitoring",AO1706="Performance review"),31,92),IF(AI1706="Medium",IF(AO1706="Operational monitoring",31,IF(AO1706="Performance review",92,366)),366)))),"NEXT REVIEW EXCEEDS TIER CADENCE",IF(OR(AP1706="",AP1706="Action-capable: raise not yet set"),"AGENTIC CADENCE RAISE NOT SET (§6.4.4; size to be set by the Council)",IF(AND(Z1706="Closed",OR(D1706="",E1706="",G1706="",H1706="",I1706="",X1706="",Y1706="",AA1706="",AB1706="",NOT(ISNUMBER(AC1706)),NOT(ISNUMBER(AD1706)),AC1706&lt;1,AD1706&lt;1,AE1706="",AG1706="",AI1706="")),"CLOSURE EVIDENCE MISSING",IF(Z1706="Closed","Closure ready for independent review","Open / review")))))))))))))))))</f>
        <v/>
      </c>
      <c r="AI1706" s="0" t="n"/>
      <c r="AJ1706" s="0">
        <f>IF(AI1706="","",IF(AO1706="Operational monitoring",IF(AI1706="Low","Routine operational monitoring by the Service Owner",IF(AI1706="Medium","Monthly","Continuous (logged at least monthly)")),IF(AO1706="Performance review",IF(AI1706="Critical","At least monthly",IF(AI1706="High","Monthly",IF(AI1706="Medium","Quarterly","Annual"))),IF(AI1706="Critical","Continuous monitoring; formal review at least monthly",IF(AI1706="High","Quarterly","Annual")))))</f>
        <v/>
      </c>
      <c r="AK1706" s="0">
        <f>IF(OR(AI1706="",NOT(ISNUMBER(AC1706))),"",IF(OR(AI1706="Critical",AI1706="High"),MIN(AC1706,MAX(30,ROUNDUP(0.05*AC1706,0))),IF(AI1706="Medium",MIN(AC1706,20),MIN(AC1706,10))))</f>
        <v/>
      </c>
      <c r="AL1706" s="0" t="n"/>
      <c r="AM1706" s="0" t="n"/>
      <c r="AN1706" s="0" t="n"/>
      <c r="AO1706" s="0" t="n"/>
      <c r="AP1706" s="0" t="n"/>
    </row>
    <row r="1707">
      <c r="A1707" s="49" t="n"/>
      <c r="B1707" s="50" t="n"/>
      <c r="C1707" s="50" t="n"/>
      <c r="D1707" s="51" t="n"/>
      <c r="E1707" s="50" t="n"/>
      <c r="F1707" s="50" t="n"/>
      <c r="G1707" s="50" t="n"/>
      <c r="H1707" s="50" t="n"/>
      <c r="I1707" s="50" t="n"/>
      <c r="J1707" s="50" t="n"/>
      <c r="K1707" s="50" t="n"/>
      <c r="L1707" s="50" t="n"/>
      <c r="M1707" s="50" t="n"/>
      <c r="N1707" s="50" t="n"/>
      <c r="O1707" s="51" t="n"/>
      <c r="P1707" s="50" t="n"/>
      <c r="Q1707" s="50" t="n"/>
      <c r="R1707" s="50" t="n"/>
      <c r="S1707" s="50" t="n"/>
      <c r="T1707" s="50" t="n"/>
      <c r="U1707" s="50" t="n"/>
      <c r="V1707" s="50" t="n"/>
      <c r="W1707" s="50" t="n"/>
      <c r="X1707" s="50" t="n"/>
      <c r="Y1707" s="51" t="n"/>
      <c r="Z1707" s="52" t="n"/>
      <c r="AA1707" s="50" t="n"/>
      <c r="AB1707" s="50" t="n"/>
      <c r="AC1707" s="61" t="n"/>
      <c r="AD1707" s="61" t="n"/>
      <c r="AE1707" s="50" t="n"/>
      <c r="AF1707" s="0" t="n"/>
      <c r="AG1707" s="0" t="n"/>
      <c r="AH1707" s="85">
        <f>IF(COUNTA(A1707:AG1707,AI1707,AL1707:AP1707)=0,"",IF(TRIM(A1707)="","AIR-ID REQUIRED",IF(OR(AND(K1707&lt;&gt;"",ISNA(MATCH(K1707,{"Yes","No","Unknown"},0))),AND(Q1707&lt;&gt;"",ISNA(MATCH(Q1707,{"Yes","No","Unknown"},0))),AND(R1707&lt;&gt;"",ISNA(MATCH(R1707,{"Yes","No","Unknown"},0))),AND(T1707&lt;&gt;"",ISNA(MATCH(T1707,{"Yes","No","Unknown"},0))),AND(J1707&lt;&gt;"",ISNA(MATCH(J1707,{"Improving","Stable","Deteriorating","New / Baseline","Not yet known"},0))),AND(Z1707&lt;&gt;"",ISNA(MATCH(Z1707,{"Open","Reviewed","Action Open","Escalated","Closed"},0))),AND(AG1707&lt;&gt;"",ISNA(MATCH(AG1707,{"UC-ID specific","Shared system baseline"},0))),AND(AI1707&lt;&gt;"",ISNA(MATCH(AI1707,{"Low","Medium","High","Critical"},0))),AND(AL1707&lt;&gt;"",COUNTIF(Lists!$A$3:$A$10,AL1707)=0),AND(AO1707&lt;&gt;"",ISNA(MATCH(AO1707,{"Operational monitoring","Performance review","Formal review"},0))),AND(AP1707&lt;&gt;"",ISNA(MATCH(AP1707,{"Raised per Monitoring and Review Plan","Not action-capable","Action-capable: raise not yet set"},0)))),"INVALID VALUE — use the dropdown list",IF(AND(AG1707="UC-ID specific",OR(AF1707="",AF1707="None")),"UC-ID REQUIRED",IF(OR(J1707="",K1707="",Q1707="",R1707="",T1707="",AL1707="",J1707="Not yet known",K1707="Unknown",Q1707="Unknown",R1707="Unknown",T1707="Unknown"),"UNKNOWN TO RESOLVE",IF(AND(K1707="Yes",OR(H1707="",I1707="",M1707="",N1707="",O1707="",P1707="",P1707="None",X1707="")),"BREACH ACTION INCOMPLETE",IF(AND(OR(K1707="Yes",Q1707="Yes"),AL1707="None"),"TRIGGER NOT RECORDED — select the E.4 trigger",IF(AND(OR(AND(AL1707&lt;&gt;"",AL1707&lt;&gt;"None"),R1707="Yes"),AM1707=""),"REASSESSMENT / CONSIDERATION REF REQUIRED",IF(AND(OR(R1707="Yes",T1707="Yes"),U1707=""),"GATE LOG EVENT ID REQUIRED",IF(OR(AND(D1707&lt;&gt;"",NOT(ISNUMBER(D1707))),AND(Y1707&lt;&gt;"",NOT(ISNUMBER(Y1707))),AND(ISNUMBER(D1707),ISNUMBER(Y1707),Y1707&lt;=D1707)),"DATE CHECK — Review and Next Review must be dates, Next after Review",IF(AND(ISNUMBER(AC1707),ISNUMBER(AD1707),AD1707&gt;AC1707),"SAMPLE EXCEEDS POPULATION",IF(AND(ISNUMBER(AD1707),ISNUMBER(AK1707),AD1707&lt;AK1707),"SAMPLE BELOW TIER MINIMUM",IF(AND(AI1707&lt;&gt;"",ISNUMBER(Y1707),AO1707=""),"REVIEW TYPE REQUIRED: operational, performance or formal (§6.4.4)",IF(AND(ISNUMBER(D1707),ISNUMBER(Y1707),AI1707&lt;&gt;"",Y1707-D1707&gt;IF(AI1707="Critical",31,IF(AI1707="High",IF(OR(AO1707="Operational monitoring",AO1707="Performance review"),31,92),IF(AI1707="Medium",IF(AO1707="Operational monitoring",31,IF(AO1707="Performance review",92,366)),366)))),"NEXT REVIEW EXCEEDS TIER CADENCE",IF(OR(AP1707="",AP1707="Action-capable: raise not yet set"),"AGENTIC CADENCE RAISE NOT SET (§6.4.4; size to be set by the Council)",IF(AND(Z1707="Closed",OR(D1707="",E1707="",G1707="",H1707="",I1707="",X1707="",Y1707="",AA1707="",AB1707="",NOT(ISNUMBER(AC1707)),NOT(ISNUMBER(AD1707)),AC1707&lt;1,AD1707&lt;1,AE1707="",AG1707="",AI1707="")),"CLOSURE EVIDENCE MISSING",IF(Z1707="Closed","Closure ready for independent review","Open / review")))))))))))))))))</f>
        <v/>
      </c>
      <c r="AI1707" s="0" t="n"/>
      <c r="AJ1707" s="0">
        <f>IF(AI1707="","",IF(AO1707="Operational monitoring",IF(AI1707="Low","Routine operational monitoring by the Service Owner",IF(AI1707="Medium","Monthly","Continuous (logged at least monthly)")),IF(AO1707="Performance review",IF(AI1707="Critical","At least monthly",IF(AI1707="High","Monthly",IF(AI1707="Medium","Quarterly","Annual"))),IF(AI1707="Critical","Continuous monitoring; formal review at least monthly",IF(AI1707="High","Quarterly","Annual")))))</f>
        <v/>
      </c>
      <c r="AK1707" s="0">
        <f>IF(OR(AI1707="",NOT(ISNUMBER(AC1707))),"",IF(OR(AI1707="Critical",AI1707="High"),MIN(AC1707,MAX(30,ROUNDUP(0.05*AC1707,0))),IF(AI1707="Medium",MIN(AC1707,20),MIN(AC1707,10))))</f>
        <v/>
      </c>
      <c r="AL1707" s="0" t="n"/>
      <c r="AM1707" s="0" t="n"/>
      <c r="AN1707" s="0" t="n"/>
      <c r="AO1707" s="0" t="n"/>
      <c r="AP1707" s="0" t="n"/>
    </row>
    <row r="1708">
      <c r="A1708" s="49" t="n"/>
      <c r="B1708" s="50" t="n"/>
      <c r="C1708" s="50" t="n"/>
      <c r="D1708" s="51" t="n"/>
      <c r="E1708" s="50" t="n"/>
      <c r="F1708" s="50" t="n"/>
      <c r="G1708" s="50" t="n"/>
      <c r="H1708" s="50" t="n"/>
      <c r="I1708" s="50" t="n"/>
      <c r="J1708" s="50" t="n"/>
      <c r="K1708" s="50" t="n"/>
      <c r="L1708" s="50" t="n"/>
      <c r="M1708" s="50" t="n"/>
      <c r="N1708" s="50" t="n"/>
      <c r="O1708" s="51" t="n"/>
      <c r="P1708" s="50" t="n"/>
      <c r="Q1708" s="50" t="n"/>
      <c r="R1708" s="50" t="n"/>
      <c r="S1708" s="50" t="n"/>
      <c r="T1708" s="50" t="n"/>
      <c r="U1708" s="50" t="n"/>
      <c r="V1708" s="50" t="n"/>
      <c r="W1708" s="50" t="n"/>
      <c r="X1708" s="50" t="n"/>
      <c r="Y1708" s="51" t="n"/>
      <c r="Z1708" s="52" t="n"/>
      <c r="AA1708" s="50" t="n"/>
      <c r="AB1708" s="50" t="n"/>
      <c r="AC1708" s="61" t="n"/>
      <c r="AD1708" s="61" t="n"/>
      <c r="AE1708" s="50" t="n"/>
      <c r="AF1708" s="0" t="n"/>
      <c r="AG1708" s="0" t="n"/>
      <c r="AH1708" s="85">
        <f>IF(COUNTA(A1708:AG1708,AI1708,AL1708:AP1708)=0,"",IF(TRIM(A1708)="","AIR-ID REQUIRED",IF(OR(AND(K1708&lt;&gt;"",ISNA(MATCH(K1708,{"Yes","No","Unknown"},0))),AND(Q1708&lt;&gt;"",ISNA(MATCH(Q1708,{"Yes","No","Unknown"},0))),AND(R1708&lt;&gt;"",ISNA(MATCH(R1708,{"Yes","No","Unknown"},0))),AND(T1708&lt;&gt;"",ISNA(MATCH(T1708,{"Yes","No","Unknown"},0))),AND(J1708&lt;&gt;"",ISNA(MATCH(J1708,{"Improving","Stable","Deteriorating","New / Baseline","Not yet known"},0))),AND(Z1708&lt;&gt;"",ISNA(MATCH(Z1708,{"Open","Reviewed","Action Open","Escalated","Closed"},0))),AND(AG1708&lt;&gt;"",ISNA(MATCH(AG1708,{"UC-ID specific","Shared system baseline"},0))),AND(AI1708&lt;&gt;"",ISNA(MATCH(AI1708,{"Low","Medium","High","Critical"},0))),AND(AL1708&lt;&gt;"",COUNTIF(Lists!$A$3:$A$10,AL1708)=0),AND(AO1708&lt;&gt;"",ISNA(MATCH(AO1708,{"Operational monitoring","Performance review","Formal review"},0))),AND(AP1708&lt;&gt;"",ISNA(MATCH(AP1708,{"Raised per Monitoring and Review Plan","Not action-capable","Action-capable: raise not yet set"},0)))),"INVALID VALUE — use the dropdown list",IF(AND(AG1708="UC-ID specific",OR(AF1708="",AF1708="None")),"UC-ID REQUIRED",IF(OR(J1708="",K1708="",Q1708="",R1708="",T1708="",AL1708="",J1708="Not yet known",K1708="Unknown",Q1708="Unknown",R1708="Unknown",T1708="Unknown"),"UNKNOWN TO RESOLVE",IF(AND(K1708="Yes",OR(H1708="",I1708="",M1708="",N1708="",O1708="",P1708="",P1708="None",X1708="")),"BREACH ACTION INCOMPLETE",IF(AND(OR(K1708="Yes",Q1708="Yes"),AL1708="None"),"TRIGGER NOT RECORDED — select the E.4 trigger",IF(AND(OR(AND(AL1708&lt;&gt;"",AL1708&lt;&gt;"None"),R1708="Yes"),AM1708=""),"REASSESSMENT / CONSIDERATION REF REQUIRED",IF(AND(OR(R1708="Yes",T1708="Yes"),U1708=""),"GATE LOG EVENT ID REQUIRED",IF(OR(AND(D1708&lt;&gt;"",NOT(ISNUMBER(D1708))),AND(Y1708&lt;&gt;"",NOT(ISNUMBER(Y1708))),AND(ISNUMBER(D1708),ISNUMBER(Y1708),Y1708&lt;=D1708)),"DATE CHECK — Review and Next Review must be dates, Next after Review",IF(AND(ISNUMBER(AC1708),ISNUMBER(AD1708),AD1708&gt;AC1708),"SAMPLE EXCEEDS POPULATION",IF(AND(ISNUMBER(AD1708),ISNUMBER(AK1708),AD1708&lt;AK1708),"SAMPLE BELOW TIER MINIMUM",IF(AND(AI1708&lt;&gt;"",ISNUMBER(Y1708),AO1708=""),"REVIEW TYPE REQUIRED: operational, performance or formal (§6.4.4)",IF(AND(ISNUMBER(D1708),ISNUMBER(Y1708),AI1708&lt;&gt;"",Y1708-D1708&gt;IF(AI1708="Critical",31,IF(AI1708="High",IF(OR(AO1708="Operational monitoring",AO1708="Performance review"),31,92),IF(AI1708="Medium",IF(AO1708="Operational monitoring",31,IF(AO1708="Performance review",92,366)),366)))),"NEXT REVIEW EXCEEDS TIER CADENCE",IF(OR(AP1708="",AP1708="Action-capable: raise not yet set"),"AGENTIC CADENCE RAISE NOT SET (§6.4.4; size to be set by the Council)",IF(AND(Z1708="Closed",OR(D1708="",E1708="",G1708="",H1708="",I1708="",X1708="",Y1708="",AA1708="",AB1708="",NOT(ISNUMBER(AC1708)),NOT(ISNUMBER(AD1708)),AC1708&lt;1,AD1708&lt;1,AE1708="",AG1708="",AI1708="")),"CLOSURE EVIDENCE MISSING",IF(Z1708="Closed","Closure ready for independent review","Open / review")))))))))))))))))</f>
        <v/>
      </c>
      <c r="AI1708" s="0" t="n"/>
      <c r="AJ1708" s="0">
        <f>IF(AI1708="","",IF(AO1708="Operational monitoring",IF(AI1708="Low","Routine operational monitoring by the Service Owner",IF(AI1708="Medium","Monthly","Continuous (logged at least monthly)")),IF(AO1708="Performance review",IF(AI1708="Critical","At least monthly",IF(AI1708="High","Monthly",IF(AI1708="Medium","Quarterly","Annual"))),IF(AI1708="Critical","Continuous monitoring; formal review at least monthly",IF(AI1708="High","Quarterly","Annual")))))</f>
        <v/>
      </c>
      <c r="AK1708" s="0">
        <f>IF(OR(AI1708="",NOT(ISNUMBER(AC1708))),"",IF(OR(AI1708="Critical",AI1708="High"),MIN(AC1708,MAX(30,ROUNDUP(0.05*AC1708,0))),IF(AI1708="Medium",MIN(AC1708,20),MIN(AC1708,10))))</f>
        <v/>
      </c>
      <c r="AL1708" s="0" t="n"/>
      <c r="AM1708" s="0" t="n"/>
      <c r="AN1708" s="0" t="n"/>
      <c r="AO1708" s="0" t="n"/>
      <c r="AP1708" s="0" t="n"/>
    </row>
    <row r="1709">
      <c r="A1709" s="49" t="n"/>
      <c r="B1709" s="50" t="n"/>
      <c r="C1709" s="50" t="n"/>
      <c r="D1709" s="51" t="n"/>
      <c r="E1709" s="50" t="n"/>
      <c r="F1709" s="50" t="n"/>
      <c r="G1709" s="50" t="n"/>
      <c r="H1709" s="50" t="n"/>
      <c r="I1709" s="50" t="n"/>
      <c r="J1709" s="50" t="n"/>
      <c r="K1709" s="50" t="n"/>
      <c r="L1709" s="50" t="n"/>
      <c r="M1709" s="50" t="n"/>
      <c r="N1709" s="50" t="n"/>
      <c r="O1709" s="51" t="n"/>
      <c r="P1709" s="50" t="n"/>
      <c r="Q1709" s="50" t="n"/>
      <c r="R1709" s="50" t="n"/>
      <c r="S1709" s="50" t="n"/>
      <c r="T1709" s="50" t="n"/>
      <c r="U1709" s="50" t="n"/>
      <c r="V1709" s="50" t="n"/>
      <c r="W1709" s="50" t="n"/>
      <c r="X1709" s="50" t="n"/>
      <c r="Y1709" s="51" t="n"/>
      <c r="Z1709" s="52" t="n"/>
      <c r="AA1709" s="50" t="n"/>
      <c r="AB1709" s="50" t="n"/>
      <c r="AC1709" s="61" t="n"/>
      <c r="AD1709" s="61" t="n"/>
      <c r="AE1709" s="50" t="n"/>
      <c r="AF1709" s="0" t="n"/>
      <c r="AG1709" s="0" t="n"/>
      <c r="AH1709" s="85">
        <f>IF(COUNTA(A1709:AG1709,AI1709,AL1709:AP1709)=0,"",IF(TRIM(A1709)="","AIR-ID REQUIRED",IF(OR(AND(K1709&lt;&gt;"",ISNA(MATCH(K1709,{"Yes","No","Unknown"},0))),AND(Q1709&lt;&gt;"",ISNA(MATCH(Q1709,{"Yes","No","Unknown"},0))),AND(R1709&lt;&gt;"",ISNA(MATCH(R1709,{"Yes","No","Unknown"},0))),AND(T1709&lt;&gt;"",ISNA(MATCH(T1709,{"Yes","No","Unknown"},0))),AND(J1709&lt;&gt;"",ISNA(MATCH(J1709,{"Improving","Stable","Deteriorating","New / Baseline","Not yet known"},0))),AND(Z1709&lt;&gt;"",ISNA(MATCH(Z1709,{"Open","Reviewed","Action Open","Escalated","Closed"},0))),AND(AG1709&lt;&gt;"",ISNA(MATCH(AG1709,{"UC-ID specific","Shared system baseline"},0))),AND(AI1709&lt;&gt;"",ISNA(MATCH(AI1709,{"Low","Medium","High","Critical"},0))),AND(AL1709&lt;&gt;"",COUNTIF(Lists!$A$3:$A$10,AL1709)=0),AND(AO1709&lt;&gt;"",ISNA(MATCH(AO1709,{"Operational monitoring","Performance review","Formal review"},0))),AND(AP1709&lt;&gt;"",ISNA(MATCH(AP1709,{"Raised per Monitoring and Review Plan","Not action-capable","Action-capable: raise not yet set"},0)))),"INVALID VALUE — use the dropdown list",IF(AND(AG1709="UC-ID specific",OR(AF1709="",AF1709="None")),"UC-ID REQUIRED",IF(OR(J1709="",K1709="",Q1709="",R1709="",T1709="",AL1709="",J1709="Not yet known",K1709="Unknown",Q1709="Unknown",R1709="Unknown",T1709="Unknown"),"UNKNOWN TO RESOLVE",IF(AND(K1709="Yes",OR(H1709="",I1709="",M1709="",N1709="",O1709="",P1709="",P1709="None",X1709="")),"BREACH ACTION INCOMPLETE",IF(AND(OR(K1709="Yes",Q1709="Yes"),AL1709="None"),"TRIGGER NOT RECORDED — select the E.4 trigger",IF(AND(OR(AND(AL1709&lt;&gt;"",AL1709&lt;&gt;"None"),R1709="Yes"),AM1709=""),"REASSESSMENT / CONSIDERATION REF REQUIRED",IF(AND(OR(R1709="Yes",T1709="Yes"),U1709=""),"GATE LOG EVENT ID REQUIRED",IF(OR(AND(D1709&lt;&gt;"",NOT(ISNUMBER(D1709))),AND(Y1709&lt;&gt;"",NOT(ISNUMBER(Y1709))),AND(ISNUMBER(D1709),ISNUMBER(Y1709),Y1709&lt;=D1709)),"DATE CHECK — Review and Next Review must be dates, Next after Review",IF(AND(ISNUMBER(AC1709),ISNUMBER(AD1709),AD1709&gt;AC1709),"SAMPLE EXCEEDS POPULATION",IF(AND(ISNUMBER(AD1709),ISNUMBER(AK1709),AD1709&lt;AK1709),"SAMPLE BELOW TIER MINIMUM",IF(AND(AI1709&lt;&gt;"",ISNUMBER(Y1709),AO1709=""),"REVIEW TYPE REQUIRED: operational, performance or formal (§6.4.4)",IF(AND(ISNUMBER(D1709),ISNUMBER(Y1709),AI1709&lt;&gt;"",Y1709-D1709&gt;IF(AI1709="Critical",31,IF(AI1709="High",IF(OR(AO1709="Operational monitoring",AO1709="Performance review"),31,92),IF(AI1709="Medium",IF(AO1709="Operational monitoring",31,IF(AO1709="Performance review",92,366)),366)))),"NEXT REVIEW EXCEEDS TIER CADENCE",IF(OR(AP1709="",AP1709="Action-capable: raise not yet set"),"AGENTIC CADENCE RAISE NOT SET (§6.4.4; size to be set by the Council)",IF(AND(Z1709="Closed",OR(D1709="",E1709="",G1709="",H1709="",I1709="",X1709="",Y1709="",AA1709="",AB1709="",NOT(ISNUMBER(AC1709)),NOT(ISNUMBER(AD1709)),AC1709&lt;1,AD1709&lt;1,AE1709="",AG1709="",AI1709="")),"CLOSURE EVIDENCE MISSING",IF(Z1709="Closed","Closure ready for independent review","Open / review")))))))))))))))))</f>
        <v/>
      </c>
      <c r="AI1709" s="0" t="n"/>
      <c r="AJ1709" s="0">
        <f>IF(AI1709="","",IF(AO1709="Operational monitoring",IF(AI1709="Low","Routine operational monitoring by the Service Owner",IF(AI1709="Medium","Monthly","Continuous (logged at least monthly)")),IF(AO1709="Performance review",IF(AI1709="Critical","At least monthly",IF(AI1709="High","Monthly",IF(AI1709="Medium","Quarterly","Annual"))),IF(AI1709="Critical","Continuous monitoring; formal review at least monthly",IF(AI1709="High","Quarterly","Annual")))))</f>
        <v/>
      </c>
      <c r="AK1709" s="0">
        <f>IF(OR(AI1709="",NOT(ISNUMBER(AC1709))),"",IF(OR(AI1709="Critical",AI1709="High"),MIN(AC1709,MAX(30,ROUNDUP(0.05*AC1709,0))),IF(AI1709="Medium",MIN(AC1709,20),MIN(AC1709,10))))</f>
        <v/>
      </c>
      <c r="AL1709" s="0" t="n"/>
      <c r="AM1709" s="0" t="n"/>
      <c r="AN1709" s="0" t="n"/>
      <c r="AO1709" s="0" t="n"/>
      <c r="AP1709" s="0" t="n"/>
    </row>
    <row r="1710">
      <c r="A1710" s="49" t="n"/>
      <c r="B1710" s="50" t="n"/>
      <c r="C1710" s="50" t="n"/>
      <c r="D1710" s="51" t="n"/>
      <c r="E1710" s="50" t="n"/>
      <c r="F1710" s="50" t="n"/>
      <c r="G1710" s="50" t="n"/>
      <c r="H1710" s="50" t="n"/>
      <c r="I1710" s="50" t="n"/>
      <c r="J1710" s="50" t="n"/>
      <c r="K1710" s="50" t="n"/>
      <c r="L1710" s="50" t="n"/>
      <c r="M1710" s="50" t="n"/>
      <c r="N1710" s="50" t="n"/>
      <c r="O1710" s="51" t="n"/>
      <c r="P1710" s="50" t="n"/>
      <c r="Q1710" s="50" t="n"/>
      <c r="R1710" s="50" t="n"/>
      <c r="S1710" s="50" t="n"/>
      <c r="T1710" s="50" t="n"/>
      <c r="U1710" s="50" t="n"/>
      <c r="V1710" s="50" t="n"/>
      <c r="W1710" s="50" t="n"/>
      <c r="X1710" s="50" t="n"/>
      <c r="Y1710" s="51" t="n"/>
      <c r="Z1710" s="52" t="n"/>
      <c r="AA1710" s="50" t="n"/>
      <c r="AB1710" s="50" t="n"/>
      <c r="AC1710" s="61" t="n"/>
      <c r="AD1710" s="61" t="n"/>
      <c r="AE1710" s="50" t="n"/>
      <c r="AF1710" s="0" t="n"/>
      <c r="AG1710" s="0" t="n"/>
      <c r="AH1710" s="85">
        <f>IF(COUNTA(A1710:AG1710,AI1710,AL1710:AP1710)=0,"",IF(TRIM(A1710)="","AIR-ID REQUIRED",IF(OR(AND(K1710&lt;&gt;"",ISNA(MATCH(K1710,{"Yes","No","Unknown"},0))),AND(Q1710&lt;&gt;"",ISNA(MATCH(Q1710,{"Yes","No","Unknown"},0))),AND(R1710&lt;&gt;"",ISNA(MATCH(R1710,{"Yes","No","Unknown"},0))),AND(T1710&lt;&gt;"",ISNA(MATCH(T1710,{"Yes","No","Unknown"},0))),AND(J1710&lt;&gt;"",ISNA(MATCH(J1710,{"Improving","Stable","Deteriorating","New / Baseline","Not yet known"},0))),AND(Z1710&lt;&gt;"",ISNA(MATCH(Z1710,{"Open","Reviewed","Action Open","Escalated","Closed"},0))),AND(AG1710&lt;&gt;"",ISNA(MATCH(AG1710,{"UC-ID specific","Shared system baseline"},0))),AND(AI1710&lt;&gt;"",ISNA(MATCH(AI1710,{"Low","Medium","High","Critical"},0))),AND(AL1710&lt;&gt;"",COUNTIF(Lists!$A$3:$A$10,AL1710)=0),AND(AO1710&lt;&gt;"",ISNA(MATCH(AO1710,{"Operational monitoring","Performance review","Formal review"},0))),AND(AP1710&lt;&gt;"",ISNA(MATCH(AP1710,{"Raised per Monitoring and Review Plan","Not action-capable","Action-capable: raise not yet set"},0)))),"INVALID VALUE — use the dropdown list",IF(AND(AG1710="UC-ID specific",OR(AF1710="",AF1710="None")),"UC-ID REQUIRED",IF(OR(J1710="",K1710="",Q1710="",R1710="",T1710="",AL1710="",J1710="Not yet known",K1710="Unknown",Q1710="Unknown",R1710="Unknown",T1710="Unknown"),"UNKNOWN TO RESOLVE",IF(AND(K1710="Yes",OR(H1710="",I1710="",M1710="",N1710="",O1710="",P1710="",P1710="None",X1710="")),"BREACH ACTION INCOMPLETE",IF(AND(OR(K1710="Yes",Q1710="Yes"),AL1710="None"),"TRIGGER NOT RECORDED — select the E.4 trigger",IF(AND(OR(AND(AL1710&lt;&gt;"",AL1710&lt;&gt;"None"),R1710="Yes"),AM1710=""),"REASSESSMENT / CONSIDERATION REF REQUIRED",IF(AND(OR(R1710="Yes",T1710="Yes"),U1710=""),"GATE LOG EVENT ID REQUIRED",IF(OR(AND(D1710&lt;&gt;"",NOT(ISNUMBER(D1710))),AND(Y1710&lt;&gt;"",NOT(ISNUMBER(Y1710))),AND(ISNUMBER(D1710),ISNUMBER(Y1710),Y1710&lt;=D1710)),"DATE CHECK — Review and Next Review must be dates, Next after Review",IF(AND(ISNUMBER(AC1710),ISNUMBER(AD1710),AD1710&gt;AC1710),"SAMPLE EXCEEDS POPULATION",IF(AND(ISNUMBER(AD1710),ISNUMBER(AK1710),AD1710&lt;AK1710),"SAMPLE BELOW TIER MINIMUM",IF(AND(AI1710&lt;&gt;"",ISNUMBER(Y1710),AO1710=""),"REVIEW TYPE REQUIRED: operational, performance or formal (§6.4.4)",IF(AND(ISNUMBER(D1710),ISNUMBER(Y1710),AI1710&lt;&gt;"",Y1710-D1710&gt;IF(AI1710="Critical",31,IF(AI1710="High",IF(OR(AO1710="Operational monitoring",AO1710="Performance review"),31,92),IF(AI1710="Medium",IF(AO1710="Operational monitoring",31,IF(AO1710="Performance review",92,366)),366)))),"NEXT REVIEW EXCEEDS TIER CADENCE",IF(OR(AP1710="",AP1710="Action-capable: raise not yet set"),"AGENTIC CADENCE RAISE NOT SET (§6.4.4; size to be set by the Council)",IF(AND(Z1710="Closed",OR(D1710="",E1710="",G1710="",H1710="",I1710="",X1710="",Y1710="",AA1710="",AB1710="",NOT(ISNUMBER(AC1710)),NOT(ISNUMBER(AD1710)),AC1710&lt;1,AD1710&lt;1,AE1710="",AG1710="",AI1710="")),"CLOSURE EVIDENCE MISSING",IF(Z1710="Closed","Closure ready for independent review","Open / review")))))))))))))))))</f>
        <v/>
      </c>
      <c r="AI1710" s="0" t="n"/>
      <c r="AJ1710" s="0">
        <f>IF(AI1710="","",IF(AO1710="Operational monitoring",IF(AI1710="Low","Routine operational monitoring by the Service Owner",IF(AI1710="Medium","Monthly","Continuous (logged at least monthly)")),IF(AO1710="Performance review",IF(AI1710="Critical","At least monthly",IF(AI1710="High","Monthly",IF(AI1710="Medium","Quarterly","Annual"))),IF(AI1710="Critical","Continuous monitoring; formal review at least monthly",IF(AI1710="High","Quarterly","Annual")))))</f>
        <v/>
      </c>
      <c r="AK1710" s="0">
        <f>IF(OR(AI1710="",NOT(ISNUMBER(AC1710))),"",IF(OR(AI1710="Critical",AI1710="High"),MIN(AC1710,MAX(30,ROUNDUP(0.05*AC1710,0))),IF(AI1710="Medium",MIN(AC1710,20),MIN(AC1710,10))))</f>
        <v/>
      </c>
      <c r="AL1710" s="0" t="n"/>
      <c r="AM1710" s="0" t="n"/>
      <c r="AN1710" s="0" t="n"/>
      <c r="AO1710" s="0" t="n"/>
      <c r="AP1710" s="0" t="n"/>
    </row>
    <row r="1711">
      <c r="A1711" s="49" t="n"/>
      <c r="B1711" s="50" t="n"/>
      <c r="C1711" s="50" t="n"/>
      <c r="D1711" s="51" t="n"/>
      <c r="E1711" s="50" t="n"/>
      <c r="F1711" s="50" t="n"/>
      <c r="G1711" s="50" t="n"/>
      <c r="H1711" s="50" t="n"/>
      <c r="I1711" s="50" t="n"/>
      <c r="J1711" s="50" t="n"/>
      <c r="K1711" s="50" t="n"/>
      <c r="L1711" s="50" t="n"/>
      <c r="M1711" s="50" t="n"/>
      <c r="N1711" s="50" t="n"/>
      <c r="O1711" s="51" t="n"/>
      <c r="P1711" s="50" t="n"/>
      <c r="Q1711" s="50" t="n"/>
      <c r="R1711" s="50" t="n"/>
      <c r="S1711" s="50" t="n"/>
      <c r="T1711" s="50" t="n"/>
      <c r="U1711" s="50" t="n"/>
      <c r="V1711" s="50" t="n"/>
      <c r="W1711" s="50" t="n"/>
      <c r="X1711" s="50" t="n"/>
      <c r="Y1711" s="51" t="n"/>
      <c r="Z1711" s="52" t="n"/>
      <c r="AA1711" s="50" t="n"/>
      <c r="AB1711" s="50" t="n"/>
      <c r="AC1711" s="61" t="n"/>
      <c r="AD1711" s="61" t="n"/>
      <c r="AE1711" s="50" t="n"/>
      <c r="AF1711" s="0" t="n"/>
      <c r="AG1711" s="0" t="n"/>
      <c r="AH1711" s="85">
        <f>IF(COUNTA(A1711:AG1711,AI1711,AL1711:AP1711)=0,"",IF(TRIM(A1711)="","AIR-ID REQUIRED",IF(OR(AND(K1711&lt;&gt;"",ISNA(MATCH(K1711,{"Yes","No","Unknown"},0))),AND(Q1711&lt;&gt;"",ISNA(MATCH(Q1711,{"Yes","No","Unknown"},0))),AND(R1711&lt;&gt;"",ISNA(MATCH(R1711,{"Yes","No","Unknown"},0))),AND(T1711&lt;&gt;"",ISNA(MATCH(T1711,{"Yes","No","Unknown"},0))),AND(J1711&lt;&gt;"",ISNA(MATCH(J1711,{"Improving","Stable","Deteriorating","New / Baseline","Not yet known"},0))),AND(Z1711&lt;&gt;"",ISNA(MATCH(Z1711,{"Open","Reviewed","Action Open","Escalated","Closed"},0))),AND(AG1711&lt;&gt;"",ISNA(MATCH(AG1711,{"UC-ID specific","Shared system baseline"},0))),AND(AI1711&lt;&gt;"",ISNA(MATCH(AI1711,{"Low","Medium","High","Critical"},0))),AND(AL1711&lt;&gt;"",COUNTIF(Lists!$A$3:$A$10,AL1711)=0),AND(AO1711&lt;&gt;"",ISNA(MATCH(AO1711,{"Operational monitoring","Performance review","Formal review"},0))),AND(AP1711&lt;&gt;"",ISNA(MATCH(AP1711,{"Raised per Monitoring and Review Plan","Not action-capable","Action-capable: raise not yet set"},0)))),"INVALID VALUE — use the dropdown list",IF(AND(AG1711="UC-ID specific",OR(AF1711="",AF1711="None")),"UC-ID REQUIRED",IF(OR(J1711="",K1711="",Q1711="",R1711="",T1711="",AL1711="",J1711="Not yet known",K1711="Unknown",Q1711="Unknown",R1711="Unknown",T1711="Unknown"),"UNKNOWN TO RESOLVE",IF(AND(K1711="Yes",OR(H1711="",I1711="",M1711="",N1711="",O1711="",P1711="",P1711="None",X1711="")),"BREACH ACTION INCOMPLETE",IF(AND(OR(K1711="Yes",Q1711="Yes"),AL1711="None"),"TRIGGER NOT RECORDED — select the E.4 trigger",IF(AND(OR(AND(AL1711&lt;&gt;"",AL1711&lt;&gt;"None"),R1711="Yes"),AM1711=""),"REASSESSMENT / CONSIDERATION REF REQUIRED",IF(AND(OR(R1711="Yes",T1711="Yes"),U1711=""),"GATE LOG EVENT ID REQUIRED",IF(OR(AND(D1711&lt;&gt;"",NOT(ISNUMBER(D1711))),AND(Y1711&lt;&gt;"",NOT(ISNUMBER(Y1711))),AND(ISNUMBER(D1711),ISNUMBER(Y1711),Y1711&lt;=D1711)),"DATE CHECK — Review and Next Review must be dates, Next after Review",IF(AND(ISNUMBER(AC1711),ISNUMBER(AD1711),AD1711&gt;AC1711),"SAMPLE EXCEEDS POPULATION",IF(AND(ISNUMBER(AD1711),ISNUMBER(AK1711),AD1711&lt;AK1711),"SAMPLE BELOW TIER MINIMUM",IF(AND(AI1711&lt;&gt;"",ISNUMBER(Y1711),AO1711=""),"REVIEW TYPE REQUIRED: operational, performance or formal (§6.4.4)",IF(AND(ISNUMBER(D1711),ISNUMBER(Y1711),AI1711&lt;&gt;"",Y1711-D1711&gt;IF(AI1711="Critical",31,IF(AI1711="High",IF(OR(AO1711="Operational monitoring",AO1711="Performance review"),31,92),IF(AI1711="Medium",IF(AO1711="Operational monitoring",31,IF(AO1711="Performance review",92,366)),366)))),"NEXT REVIEW EXCEEDS TIER CADENCE",IF(OR(AP1711="",AP1711="Action-capable: raise not yet set"),"AGENTIC CADENCE RAISE NOT SET (§6.4.4; size to be set by the Council)",IF(AND(Z1711="Closed",OR(D1711="",E1711="",G1711="",H1711="",I1711="",X1711="",Y1711="",AA1711="",AB1711="",NOT(ISNUMBER(AC1711)),NOT(ISNUMBER(AD1711)),AC1711&lt;1,AD1711&lt;1,AE1711="",AG1711="",AI1711="")),"CLOSURE EVIDENCE MISSING",IF(Z1711="Closed","Closure ready for independent review","Open / review")))))))))))))))))</f>
        <v/>
      </c>
      <c r="AI1711" s="0" t="n"/>
      <c r="AJ1711" s="0">
        <f>IF(AI1711="","",IF(AO1711="Operational monitoring",IF(AI1711="Low","Routine operational monitoring by the Service Owner",IF(AI1711="Medium","Monthly","Continuous (logged at least monthly)")),IF(AO1711="Performance review",IF(AI1711="Critical","At least monthly",IF(AI1711="High","Monthly",IF(AI1711="Medium","Quarterly","Annual"))),IF(AI1711="Critical","Continuous monitoring; formal review at least monthly",IF(AI1711="High","Quarterly","Annual")))))</f>
        <v/>
      </c>
      <c r="AK1711" s="0">
        <f>IF(OR(AI1711="",NOT(ISNUMBER(AC1711))),"",IF(OR(AI1711="Critical",AI1711="High"),MIN(AC1711,MAX(30,ROUNDUP(0.05*AC1711,0))),IF(AI1711="Medium",MIN(AC1711,20),MIN(AC1711,10))))</f>
        <v/>
      </c>
      <c r="AL1711" s="0" t="n"/>
      <c r="AM1711" s="0" t="n"/>
      <c r="AN1711" s="0" t="n"/>
      <c r="AO1711" s="0" t="n"/>
      <c r="AP1711" s="0" t="n"/>
    </row>
    <row r="1712">
      <c r="A1712" s="49" t="n"/>
      <c r="B1712" s="50" t="n"/>
      <c r="C1712" s="50" t="n"/>
      <c r="D1712" s="51" t="n"/>
      <c r="E1712" s="50" t="n"/>
      <c r="F1712" s="50" t="n"/>
      <c r="G1712" s="50" t="n"/>
      <c r="H1712" s="50" t="n"/>
      <c r="I1712" s="50" t="n"/>
      <c r="J1712" s="50" t="n"/>
      <c r="K1712" s="50" t="n"/>
      <c r="L1712" s="50" t="n"/>
      <c r="M1712" s="50" t="n"/>
      <c r="N1712" s="50" t="n"/>
      <c r="O1712" s="51" t="n"/>
      <c r="P1712" s="50" t="n"/>
      <c r="Q1712" s="50" t="n"/>
      <c r="R1712" s="50" t="n"/>
      <c r="S1712" s="50" t="n"/>
      <c r="T1712" s="50" t="n"/>
      <c r="U1712" s="50" t="n"/>
      <c r="V1712" s="50" t="n"/>
      <c r="W1712" s="50" t="n"/>
      <c r="X1712" s="50" t="n"/>
      <c r="Y1712" s="51" t="n"/>
      <c r="Z1712" s="52" t="n"/>
      <c r="AA1712" s="50" t="n"/>
      <c r="AB1712" s="50" t="n"/>
      <c r="AC1712" s="61" t="n"/>
      <c r="AD1712" s="61" t="n"/>
      <c r="AE1712" s="50" t="n"/>
      <c r="AF1712" s="0" t="n"/>
      <c r="AG1712" s="0" t="n"/>
      <c r="AH1712" s="85">
        <f>IF(COUNTA(A1712:AG1712,AI1712,AL1712:AP1712)=0,"",IF(TRIM(A1712)="","AIR-ID REQUIRED",IF(OR(AND(K1712&lt;&gt;"",ISNA(MATCH(K1712,{"Yes","No","Unknown"},0))),AND(Q1712&lt;&gt;"",ISNA(MATCH(Q1712,{"Yes","No","Unknown"},0))),AND(R1712&lt;&gt;"",ISNA(MATCH(R1712,{"Yes","No","Unknown"},0))),AND(T1712&lt;&gt;"",ISNA(MATCH(T1712,{"Yes","No","Unknown"},0))),AND(J1712&lt;&gt;"",ISNA(MATCH(J1712,{"Improving","Stable","Deteriorating","New / Baseline","Not yet known"},0))),AND(Z1712&lt;&gt;"",ISNA(MATCH(Z1712,{"Open","Reviewed","Action Open","Escalated","Closed"},0))),AND(AG1712&lt;&gt;"",ISNA(MATCH(AG1712,{"UC-ID specific","Shared system baseline"},0))),AND(AI1712&lt;&gt;"",ISNA(MATCH(AI1712,{"Low","Medium","High","Critical"},0))),AND(AL1712&lt;&gt;"",COUNTIF(Lists!$A$3:$A$10,AL1712)=0),AND(AO1712&lt;&gt;"",ISNA(MATCH(AO1712,{"Operational monitoring","Performance review","Formal review"},0))),AND(AP1712&lt;&gt;"",ISNA(MATCH(AP1712,{"Raised per Monitoring and Review Plan","Not action-capable","Action-capable: raise not yet set"},0)))),"INVALID VALUE — use the dropdown list",IF(AND(AG1712="UC-ID specific",OR(AF1712="",AF1712="None")),"UC-ID REQUIRED",IF(OR(J1712="",K1712="",Q1712="",R1712="",T1712="",AL1712="",J1712="Not yet known",K1712="Unknown",Q1712="Unknown",R1712="Unknown",T1712="Unknown"),"UNKNOWN TO RESOLVE",IF(AND(K1712="Yes",OR(H1712="",I1712="",M1712="",N1712="",O1712="",P1712="",P1712="None",X1712="")),"BREACH ACTION INCOMPLETE",IF(AND(OR(K1712="Yes",Q1712="Yes"),AL1712="None"),"TRIGGER NOT RECORDED — select the E.4 trigger",IF(AND(OR(AND(AL1712&lt;&gt;"",AL1712&lt;&gt;"None"),R1712="Yes"),AM1712=""),"REASSESSMENT / CONSIDERATION REF REQUIRED",IF(AND(OR(R1712="Yes",T1712="Yes"),U1712=""),"GATE LOG EVENT ID REQUIRED",IF(OR(AND(D1712&lt;&gt;"",NOT(ISNUMBER(D1712))),AND(Y1712&lt;&gt;"",NOT(ISNUMBER(Y1712))),AND(ISNUMBER(D1712),ISNUMBER(Y1712),Y1712&lt;=D1712)),"DATE CHECK — Review and Next Review must be dates, Next after Review",IF(AND(ISNUMBER(AC1712),ISNUMBER(AD1712),AD1712&gt;AC1712),"SAMPLE EXCEEDS POPULATION",IF(AND(ISNUMBER(AD1712),ISNUMBER(AK1712),AD1712&lt;AK1712),"SAMPLE BELOW TIER MINIMUM",IF(AND(AI1712&lt;&gt;"",ISNUMBER(Y1712),AO1712=""),"REVIEW TYPE REQUIRED: operational, performance or formal (§6.4.4)",IF(AND(ISNUMBER(D1712),ISNUMBER(Y1712),AI1712&lt;&gt;"",Y1712-D1712&gt;IF(AI1712="Critical",31,IF(AI1712="High",IF(OR(AO1712="Operational monitoring",AO1712="Performance review"),31,92),IF(AI1712="Medium",IF(AO1712="Operational monitoring",31,IF(AO1712="Performance review",92,366)),366)))),"NEXT REVIEW EXCEEDS TIER CADENCE",IF(OR(AP1712="",AP1712="Action-capable: raise not yet set"),"AGENTIC CADENCE RAISE NOT SET (§6.4.4; size to be set by the Council)",IF(AND(Z1712="Closed",OR(D1712="",E1712="",G1712="",H1712="",I1712="",X1712="",Y1712="",AA1712="",AB1712="",NOT(ISNUMBER(AC1712)),NOT(ISNUMBER(AD1712)),AC1712&lt;1,AD1712&lt;1,AE1712="",AG1712="",AI1712="")),"CLOSURE EVIDENCE MISSING",IF(Z1712="Closed","Closure ready for independent review","Open / review")))))))))))))))))</f>
        <v/>
      </c>
      <c r="AI1712" s="0" t="n"/>
      <c r="AJ1712" s="0">
        <f>IF(AI1712="","",IF(AO1712="Operational monitoring",IF(AI1712="Low","Routine operational monitoring by the Service Owner",IF(AI1712="Medium","Monthly","Continuous (logged at least monthly)")),IF(AO1712="Performance review",IF(AI1712="Critical","At least monthly",IF(AI1712="High","Monthly",IF(AI1712="Medium","Quarterly","Annual"))),IF(AI1712="Critical","Continuous monitoring; formal review at least monthly",IF(AI1712="High","Quarterly","Annual")))))</f>
        <v/>
      </c>
      <c r="AK1712" s="0">
        <f>IF(OR(AI1712="",NOT(ISNUMBER(AC1712))),"",IF(OR(AI1712="Critical",AI1712="High"),MIN(AC1712,MAX(30,ROUNDUP(0.05*AC1712,0))),IF(AI1712="Medium",MIN(AC1712,20),MIN(AC1712,10))))</f>
        <v/>
      </c>
      <c r="AL1712" s="0" t="n"/>
      <c r="AM1712" s="0" t="n"/>
      <c r="AN1712" s="0" t="n"/>
      <c r="AO1712" s="0" t="n"/>
      <c r="AP1712" s="0" t="n"/>
    </row>
    <row r="1713">
      <c r="A1713" s="49" t="n"/>
      <c r="B1713" s="50" t="n"/>
      <c r="C1713" s="50" t="n"/>
      <c r="D1713" s="51" t="n"/>
      <c r="E1713" s="50" t="n"/>
      <c r="F1713" s="50" t="n"/>
      <c r="G1713" s="50" t="n"/>
      <c r="H1713" s="50" t="n"/>
      <c r="I1713" s="50" t="n"/>
      <c r="J1713" s="50" t="n"/>
      <c r="K1713" s="50" t="n"/>
      <c r="L1713" s="50" t="n"/>
      <c r="M1713" s="50" t="n"/>
      <c r="N1713" s="50" t="n"/>
      <c r="O1713" s="51" t="n"/>
      <c r="P1713" s="50" t="n"/>
      <c r="Q1713" s="50" t="n"/>
      <c r="R1713" s="50" t="n"/>
      <c r="S1713" s="50" t="n"/>
      <c r="T1713" s="50" t="n"/>
      <c r="U1713" s="50" t="n"/>
      <c r="V1713" s="50" t="n"/>
      <c r="W1713" s="50" t="n"/>
      <c r="X1713" s="50" t="n"/>
      <c r="Y1713" s="51" t="n"/>
      <c r="Z1713" s="52" t="n"/>
      <c r="AA1713" s="50" t="n"/>
      <c r="AB1713" s="50" t="n"/>
      <c r="AC1713" s="61" t="n"/>
      <c r="AD1713" s="61" t="n"/>
      <c r="AE1713" s="50" t="n"/>
      <c r="AF1713" s="0" t="n"/>
      <c r="AG1713" s="0" t="n"/>
      <c r="AH1713" s="85">
        <f>IF(COUNTA(A1713:AG1713,AI1713,AL1713:AP1713)=0,"",IF(TRIM(A1713)="","AIR-ID REQUIRED",IF(OR(AND(K1713&lt;&gt;"",ISNA(MATCH(K1713,{"Yes","No","Unknown"},0))),AND(Q1713&lt;&gt;"",ISNA(MATCH(Q1713,{"Yes","No","Unknown"},0))),AND(R1713&lt;&gt;"",ISNA(MATCH(R1713,{"Yes","No","Unknown"},0))),AND(T1713&lt;&gt;"",ISNA(MATCH(T1713,{"Yes","No","Unknown"},0))),AND(J1713&lt;&gt;"",ISNA(MATCH(J1713,{"Improving","Stable","Deteriorating","New / Baseline","Not yet known"},0))),AND(Z1713&lt;&gt;"",ISNA(MATCH(Z1713,{"Open","Reviewed","Action Open","Escalated","Closed"},0))),AND(AG1713&lt;&gt;"",ISNA(MATCH(AG1713,{"UC-ID specific","Shared system baseline"},0))),AND(AI1713&lt;&gt;"",ISNA(MATCH(AI1713,{"Low","Medium","High","Critical"},0))),AND(AL1713&lt;&gt;"",COUNTIF(Lists!$A$3:$A$10,AL1713)=0),AND(AO1713&lt;&gt;"",ISNA(MATCH(AO1713,{"Operational monitoring","Performance review","Formal review"},0))),AND(AP1713&lt;&gt;"",ISNA(MATCH(AP1713,{"Raised per Monitoring and Review Plan","Not action-capable","Action-capable: raise not yet set"},0)))),"INVALID VALUE — use the dropdown list",IF(AND(AG1713="UC-ID specific",OR(AF1713="",AF1713="None")),"UC-ID REQUIRED",IF(OR(J1713="",K1713="",Q1713="",R1713="",T1713="",AL1713="",J1713="Not yet known",K1713="Unknown",Q1713="Unknown",R1713="Unknown",T1713="Unknown"),"UNKNOWN TO RESOLVE",IF(AND(K1713="Yes",OR(H1713="",I1713="",M1713="",N1713="",O1713="",P1713="",P1713="None",X1713="")),"BREACH ACTION INCOMPLETE",IF(AND(OR(K1713="Yes",Q1713="Yes"),AL1713="None"),"TRIGGER NOT RECORDED — select the E.4 trigger",IF(AND(OR(AND(AL1713&lt;&gt;"",AL1713&lt;&gt;"None"),R1713="Yes"),AM1713=""),"REASSESSMENT / CONSIDERATION REF REQUIRED",IF(AND(OR(R1713="Yes",T1713="Yes"),U1713=""),"GATE LOG EVENT ID REQUIRED",IF(OR(AND(D1713&lt;&gt;"",NOT(ISNUMBER(D1713))),AND(Y1713&lt;&gt;"",NOT(ISNUMBER(Y1713))),AND(ISNUMBER(D1713),ISNUMBER(Y1713),Y1713&lt;=D1713)),"DATE CHECK — Review and Next Review must be dates, Next after Review",IF(AND(ISNUMBER(AC1713),ISNUMBER(AD1713),AD1713&gt;AC1713),"SAMPLE EXCEEDS POPULATION",IF(AND(ISNUMBER(AD1713),ISNUMBER(AK1713),AD1713&lt;AK1713),"SAMPLE BELOW TIER MINIMUM",IF(AND(AI1713&lt;&gt;"",ISNUMBER(Y1713),AO1713=""),"REVIEW TYPE REQUIRED: operational, performance or formal (§6.4.4)",IF(AND(ISNUMBER(D1713),ISNUMBER(Y1713),AI1713&lt;&gt;"",Y1713-D1713&gt;IF(AI1713="Critical",31,IF(AI1713="High",IF(OR(AO1713="Operational monitoring",AO1713="Performance review"),31,92),IF(AI1713="Medium",IF(AO1713="Operational monitoring",31,IF(AO1713="Performance review",92,366)),366)))),"NEXT REVIEW EXCEEDS TIER CADENCE",IF(OR(AP1713="",AP1713="Action-capable: raise not yet set"),"AGENTIC CADENCE RAISE NOT SET (§6.4.4; size to be set by the Council)",IF(AND(Z1713="Closed",OR(D1713="",E1713="",G1713="",H1713="",I1713="",X1713="",Y1713="",AA1713="",AB1713="",NOT(ISNUMBER(AC1713)),NOT(ISNUMBER(AD1713)),AC1713&lt;1,AD1713&lt;1,AE1713="",AG1713="",AI1713="")),"CLOSURE EVIDENCE MISSING",IF(Z1713="Closed","Closure ready for independent review","Open / review")))))))))))))))))</f>
        <v/>
      </c>
      <c r="AI1713" s="0" t="n"/>
      <c r="AJ1713" s="0">
        <f>IF(AI1713="","",IF(AO1713="Operational monitoring",IF(AI1713="Low","Routine operational monitoring by the Service Owner",IF(AI1713="Medium","Monthly","Continuous (logged at least monthly)")),IF(AO1713="Performance review",IF(AI1713="Critical","At least monthly",IF(AI1713="High","Monthly",IF(AI1713="Medium","Quarterly","Annual"))),IF(AI1713="Critical","Continuous monitoring; formal review at least monthly",IF(AI1713="High","Quarterly","Annual")))))</f>
        <v/>
      </c>
      <c r="AK1713" s="0">
        <f>IF(OR(AI1713="",NOT(ISNUMBER(AC1713))),"",IF(OR(AI1713="Critical",AI1713="High"),MIN(AC1713,MAX(30,ROUNDUP(0.05*AC1713,0))),IF(AI1713="Medium",MIN(AC1713,20),MIN(AC1713,10))))</f>
        <v/>
      </c>
      <c r="AL1713" s="0" t="n"/>
      <c r="AM1713" s="0" t="n"/>
      <c r="AN1713" s="0" t="n"/>
      <c r="AO1713" s="0" t="n"/>
      <c r="AP1713" s="0" t="n"/>
    </row>
    <row r="1714">
      <c r="A1714" s="49" t="n"/>
      <c r="B1714" s="50" t="n"/>
      <c r="C1714" s="50" t="n"/>
      <c r="D1714" s="51" t="n"/>
      <c r="E1714" s="50" t="n"/>
      <c r="F1714" s="50" t="n"/>
      <c r="G1714" s="50" t="n"/>
      <c r="H1714" s="50" t="n"/>
      <c r="I1714" s="50" t="n"/>
      <c r="J1714" s="50" t="n"/>
      <c r="K1714" s="50" t="n"/>
      <c r="L1714" s="50" t="n"/>
      <c r="M1714" s="50" t="n"/>
      <c r="N1714" s="50" t="n"/>
      <c r="O1714" s="51" t="n"/>
      <c r="P1714" s="50" t="n"/>
      <c r="Q1714" s="50" t="n"/>
      <c r="R1714" s="50" t="n"/>
      <c r="S1714" s="50" t="n"/>
      <c r="T1714" s="50" t="n"/>
      <c r="U1714" s="50" t="n"/>
      <c r="V1714" s="50" t="n"/>
      <c r="W1714" s="50" t="n"/>
      <c r="X1714" s="50" t="n"/>
      <c r="Y1714" s="51" t="n"/>
      <c r="Z1714" s="52" t="n"/>
      <c r="AA1714" s="50" t="n"/>
      <c r="AB1714" s="50" t="n"/>
      <c r="AC1714" s="61" t="n"/>
      <c r="AD1714" s="61" t="n"/>
      <c r="AE1714" s="50" t="n"/>
      <c r="AF1714" s="0" t="n"/>
      <c r="AG1714" s="0" t="n"/>
      <c r="AH1714" s="85">
        <f>IF(COUNTA(A1714:AG1714,AI1714,AL1714:AP1714)=0,"",IF(TRIM(A1714)="","AIR-ID REQUIRED",IF(OR(AND(K1714&lt;&gt;"",ISNA(MATCH(K1714,{"Yes","No","Unknown"},0))),AND(Q1714&lt;&gt;"",ISNA(MATCH(Q1714,{"Yes","No","Unknown"},0))),AND(R1714&lt;&gt;"",ISNA(MATCH(R1714,{"Yes","No","Unknown"},0))),AND(T1714&lt;&gt;"",ISNA(MATCH(T1714,{"Yes","No","Unknown"},0))),AND(J1714&lt;&gt;"",ISNA(MATCH(J1714,{"Improving","Stable","Deteriorating","New / Baseline","Not yet known"},0))),AND(Z1714&lt;&gt;"",ISNA(MATCH(Z1714,{"Open","Reviewed","Action Open","Escalated","Closed"},0))),AND(AG1714&lt;&gt;"",ISNA(MATCH(AG1714,{"UC-ID specific","Shared system baseline"},0))),AND(AI1714&lt;&gt;"",ISNA(MATCH(AI1714,{"Low","Medium","High","Critical"},0))),AND(AL1714&lt;&gt;"",COUNTIF(Lists!$A$3:$A$10,AL1714)=0),AND(AO1714&lt;&gt;"",ISNA(MATCH(AO1714,{"Operational monitoring","Performance review","Formal review"},0))),AND(AP1714&lt;&gt;"",ISNA(MATCH(AP1714,{"Raised per Monitoring and Review Plan","Not action-capable","Action-capable: raise not yet set"},0)))),"INVALID VALUE — use the dropdown list",IF(AND(AG1714="UC-ID specific",OR(AF1714="",AF1714="None")),"UC-ID REQUIRED",IF(OR(J1714="",K1714="",Q1714="",R1714="",T1714="",AL1714="",J1714="Not yet known",K1714="Unknown",Q1714="Unknown",R1714="Unknown",T1714="Unknown"),"UNKNOWN TO RESOLVE",IF(AND(K1714="Yes",OR(H1714="",I1714="",M1714="",N1714="",O1714="",P1714="",P1714="None",X1714="")),"BREACH ACTION INCOMPLETE",IF(AND(OR(K1714="Yes",Q1714="Yes"),AL1714="None"),"TRIGGER NOT RECORDED — select the E.4 trigger",IF(AND(OR(AND(AL1714&lt;&gt;"",AL1714&lt;&gt;"None"),R1714="Yes"),AM1714=""),"REASSESSMENT / CONSIDERATION REF REQUIRED",IF(AND(OR(R1714="Yes",T1714="Yes"),U1714=""),"GATE LOG EVENT ID REQUIRED",IF(OR(AND(D1714&lt;&gt;"",NOT(ISNUMBER(D1714))),AND(Y1714&lt;&gt;"",NOT(ISNUMBER(Y1714))),AND(ISNUMBER(D1714),ISNUMBER(Y1714),Y1714&lt;=D1714)),"DATE CHECK — Review and Next Review must be dates, Next after Review",IF(AND(ISNUMBER(AC1714),ISNUMBER(AD1714),AD1714&gt;AC1714),"SAMPLE EXCEEDS POPULATION",IF(AND(ISNUMBER(AD1714),ISNUMBER(AK1714),AD1714&lt;AK1714),"SAMPLE BELOW TIER MINIMUM",IF(AND(AI1714&lt;&gt;"",ISNUMBER(Y1714),AO1714=""),"REVIEW TYPE REQUIRED: operational, performance or formal (§6.4.4)",IF(AND(ISNUMBER(D1714),ISNUMBER(Y1714),AI1714&lt;&gt;"",Y1714-D1714&gt;IF(AI1714="Critical",31,IF(AI1714="High",IF(OR(AO1714="Operational monitoring",AO1714="Performance review"),31,92),IF(AI1714="Medium",IF(AO1714="Operational monitoring",31,IF(AO1714="Performance review",92,366)),366)))),"NEXT REVIEW EXCEEDS TIER CADENCE",IF(OR(AP1714="",AP1714="Action-capable: raise not yet set"),"AGENTIC CADENCE RAISE NOT SET (§6.4.4; size to be set by the Council)",IF(AND(Z1714="Closed",OR(D1714="",E1714="",G1714="",H1714="",I1714="",X1714="",Y1714="",AA1714="",AB1714="",NOT(ISNUMBER(AC1714)),NOT(ISNUMBER(AD1714)),AC1714&lt;1,AD1714&lt;1,AE1714="",AG1714="",AI1714="")),"CLOSURE EVIDENCE MISSING",IF(Z1714="Closed","Closure ready for independent review","Open / review")))))))))))))))))</f>
        <v/>
      </c>
      <c r="AI1714" s="0" t="n"/>
      <c r="AJ1714" s="0">
        <f>IF(AI1714="","",IF(AO1714="Operational monitoring",IF(AI1714="Low","Routine operational monitoring by the Service Owner",IF(AI1714="Medium","Monthly","Continuous (logged at least monthly)")),IF(AO1714="Performance review",IF(AI1714="Critical","At least monthly",IF(AI1714="High","Monthly",IF(AI1714="Medium","Quarterly","Annual"))),IF(AI1714="Critical","Continuous monitoring; formal review at least monthly",IF(AI1714="High","Quarterly","Annual")))))</f>
        <v/>
      </c>
      <c r="AK1714" s="0">
        <f>IF(OR(AI1714="",NOT(ISNUMBER(AC1714))),"",IF(OR(AI1714="Critical",AI1714="High"),MIN(AC1714,MAX(30,ROUNDUP(0.05*AC1714,0))),IF(AI1714="Medium",MIN(AC1714,20),MIN(AC1714,10))))</f>
        <v/>
      </c>
      <c r="AL1714" s="0" t="n"/>
      <c r="AM1714" s="0" t="n"/>
      <c r="AN1714" s="0" t="n"/>
      <c r="AO1714" s="0" t="n"/>
      <c r="AP1714" s="0" t="n"/>
    </row>
    <row r="1715">
      <c r="A1715" s="49" t="n"/>
      <c r="B1715" s="50" t="n"/>
      <c r="C1715" s="50" t="n"/>
      <c r="D1715" s="51" t="n"/>
      <c r="E1715" s="50" t="n"/>
      <c r="F1715" s="50" t="n"/>
      <c r="G1715" s="50" t="n"/>
      <c r="H1715" s="50" t="n"/>
      <c r="I1715" s="50" t="n"/>
      <c r="J1715" s="50" t="n"/>
      <c r="K1715" s="50" t="n"/>
      <c r="L1715" s="50" t="n"/>
      <c r="M1715" s="50" t="n"/>
      <c r="N1715" s="50" t="n"/>
      <c r="O1715" s="51" t="n"/>
      <c r="P1715" s="50" t="n"/>
      <c r="Q1715" s="50" t="n"/>
      <c r="R1715" s="50" t="n"/>
      <c r="S1715" s="50" t="n"/>
      <c r="T1715" s="50" t="n"/>
      <c r="U1715" s="50" t="n"/>
      <c r="V1715" s="50" t="n"/>
      <c r="W1715" s="50" t="n"/>
      <c r="X1715" s="50" t="n"/>
      <c r="Y1715" s="51" t="n"/>
      <c r="Z1715" s="52" t="n"/>
      <c r="AA1715" s="50" t="n"/>
      <c r="AB1715" s="50" t="n"/>
      <c r="AC1715" s="61" t="n"/>
      <c r="AD1715" s="61" t="n"/>
      <c r="AE1715" s="50" t="n"/>
      <c r="AF1715" s="0" t="n"/>
      <c r="AG1715" s="0" t="n"/>
      <c r="AH1715" s="85">
        <f>IF(COUNTA(A1715:AG1715,AI1715,AL1715:AP1715)=0,"",IF(TRIM(A1715)="","AIR-ID REQUIRED",IF(OR(AND(K1715&lt;&gt;"",ISNA(MATCH(K1715,{"Yes","No","Unknown"},0))),AND(Q1715&lt;&gt;"",ISNA(MATCH(Q1715,{"Yes","No","Unknown"},0))),AND(R1715&lt;&gt;"",ISNA(MATCH(R1715,{"Yes","No","Unknown"},0))),AND(T1715&lt;&gt;"",ISNA(MATCH(T1715,{"Yes","No","Unknown"},0))),AND(J1715&lt;&gt;"",ISNA(MATCH(J1715,{"Improving","Stable","Deteriorating","New / Baseline","Not yet known"},0))),AND(Z1715&lt;&gt;"",ISNA(MATCH(Z1715,{"Open","Reviewed","Action Open","Escalated","Closed"},0))),AND(AG1715&lt;&gt;"",ISNA(MATCH(AG1715,{"UC-ID specific","Shared system baseline"},0))),AND(AI1715&lt;&gt;"",ISNA(MATCH(AI1715,{"Low","Medium","High","Critical"},0))),AND(AL1715&lt;&gt;"",COUNTIF(Lists!$A$3:$A$10,AL1715)=0),AND(AO1715&lt;&gt;"",ISNA(MATCH(AO1715,{"Operational monitoring","Performance review","Formal review"},0))),AND(AP1715&lt;&gt;"",ISNA(MATCH(AP1715,{"Raised per Monitoring and Review Plan","Not action-capable","Action-capable: raise not yet set"},0)))),"INVALID VALUE — use the dropdown list",IF(AND(AG1715="UC-ID specific",OR(AF1715="",AF1715="None")),"UC-ID REQUIRED",IF(OR(J1715="",K1715="",Q1715="",R1715="",T1715="",AL1715="",J1715="Not yet known",K1715="Unknown",Q1715="Unknown",R1715="Unknown",T1715="Unknown"),"UNKNOWN TO RESOLVE",IF(AND(K1715="Yes",OR(H1715="",I1715="",M1715="",N1715="",O1715="",P1715="",P1715="None",X1715="")),"BREACH ACTION INCOMPLETE",IF(AND(OR(K1715="Yes",Q1715="Yes"),AL1715="None"),"TRIGGER NOT RECORDED — select the E.4 trigger",IF(AND(OR(AND(AL1715&lt;&gt;"",AL1715&lt;&gt;"None"),R1715="Yes"),AM1715=""),"REASSESSMENT / CONSIDERATION REF REQUIRED",IF(AND(OR(R1715="Yes",T1715="Yes"),U1715=""),"GATE LOG EVENT ID REQUIRED",IF(OR(AND(D1715&lt;&gt;"",NOT(ISNUMBER(D1715))),AND(Y1715&lt;&gt;"",NOT(ISNUMBER(Y1715))),AND(ISNUMBER(D1715),ISNUMBER(Y1715),Y1715&lt;=D1715)),"DATE CHECK — Review and Next Review must be dates, Next after Review",IF(AND(ISNUMBER(AC1715),ISNUMBER(AD1715),AD1715&gt;AC1715),"SAMPLE EXCEEDS POPULATION",IF(AND(ISNUMBER(AD1715),ISNUMBER(AK1715),AD1715&lt;AK1715),"SAMPLE BELOW TIER MINIMUM",IF(AND(AI1715&lt;&gt;"",ISNUMBER(Y1715),AO1715=""),"REVIEW TYPE REQUIRED: operational, performance or formal (§6.4.4)",IF(AND(ISNUMBER(D1715),ISNUMBER(Y1715),AI1715&lt;&gt;"",Y1715-D1715&gt;IF(AI1715="Critical",31,IF(AI1715="High",IF(OR(AO1715="Operational monitoring",AO1715="Performance review"),31,92),IF(AI1715="Medium",IF(AO1715="Operational monitoring",31,IF(AO1715="Performance review",92,366)),366)))),"NEXT REVIEW EXCEEDS TIER CADENCE",IF(OR(AP1715="",AP1715="Action-capable: raise not yet set"),"AGENTIC CADENCE RAISE NOT SET (§6.4.4; size to be set by the Council)",IF(AND(Z1715="Closed",OR(D1715="",E1715="",G1715="",H1715="",I1715="",X1715="",Y1715="",AA1715="",AB1715="",NOT(ISNUMBER(AC1715)),NOT(ISNUMBER(AD1715)),AC1715&lt;1,AD1715&lt;1,AE1715="",AG1715="",AI1715="")),"CLOSURE EVIDENCE MISSING",IF(Z1715="Closed","Closure ready for independent review","Open / review")))))))))))))))))</f>
        <v/>
      </c>
      <c r="AI1715" s="0" t="n"/>
      <c r="AJ1715" s="0">
        <f>IF(AI1715="","",IF(AO1715="Operational monitoring",IF(AI1715="Low","Routine operational monitoring by the Service Owner",IF(AI1715="Medium","Monthly","Continuous (logged at least monthly)")),IF(AO1715="Performance review",IF(AI1715="Critical","At least monthly",IF(AI1715="High","Monthly",IF(AI1715="Medium","Quarterly","Annual"))),IF(AI1715="Critical","Continuous monitoring; formal review at least monthly",IF(AI1715="High","Quarterly","Annual")))))</f>
        <v/>
      </c>
      <c r="AK1715" s="0">
        <f>IF(OR(AI1715="",NOT(ISNUMBER(AC1715))),"",IF(OR(AI1715="Critical",AI1715="High"),MIN(AC1715,MAX(30,ROUNDUP(0.05*AC1715,0))),IF(AI1715="Medium",MIN(AC1715,20),MIN(AC1715,10))))</f>
        <v/>
      </c>
      <c r="AL1715" s="0" t="n"/>
      <c r="AM1715" s="0" t="n"/>
      <c r="AN1715" s="0" t="n"/>
      <c r="AO1715" s="0" t="n"/>
      <c r="AP1715" s="0" t="n"/>
    </row>
    <row r="1716">
      <c r="A1716" s="49" t="n"/>
      <c r="B1716" s="50" t="n"/>
      <c r="C1716" s="50" t="n"/>
      <c r="D1716" s="51" t="n"/>
      <c r="E1716" s="50" t="n"/>
      <c r="F1716" s="50" t="n"/>
      <c r="G1716" s="50" t="n"/>
      <c r="H1716" s="50" t="n"/>
      <c r="I1716" s="50" t="n"/>
      <c r="J1716" s="50" t="n"/>
      <c r="K1716" s="50" t="n"/>
      <c r="L1716" s="50" t="n"/>
      <c r="M1716" s="50" t="n"/>
      <c r="N1716" s="50" t="n"/>
      <c r="O1716" s="51" t="n"/>
      <c r="P1716" s="50" t="n"/>
      <c r="Q1716" s="50" t="n"/>
      <c r="R1716" s="50" t="n"/>
      <c r="S1716" s="50" t="n"/>
      <c r="T1716" s="50" t="n"/>
      <c r="U1716" s="50" t="n"/>
      <c r="V1716" s="50" t="n"/>
      <c r="W1716" s="50" t="n"/>
      <c r="X1716" s="50" t="n"/>
      <c r="Y1716" s="51" t="n"/>
      <c r="Z1716" s="52" t="n"/>
      <c r="AA1716" s="50" t="n"/>
      <c r="AB1716" s="50" t="n"/>
      <c r="AC1716" s="61" t="n"/>
      <c r="AD1716" s="61" t="n"/>
      <c r="AE1716" s="50" t="n"/>
      <c r="AF1716" s="0" t="n"/>
      <c r="AG1716" s="0" t="n"/>
      <c r="AH1716" s="85">
        <f>IF(COUNTA(A1716:AG1716,AI1716,AL1716:AP1716)=0,"",IF(TRIM(A1716)="","AIR-ID REQUIRED",IF(OR(AND(K1716&lt;&gt;"",ISNA(MATCH(K1716,{"Yes","No","Unknown"},0))),AND(Q1716&lt;&gt;"",ISNA(MATCH(Q1716,{"Yes","No","Unknown"},0))),AND(R1716&lt;&gt;"",ISNA(MATCH(R1716,{"Yes","No","Unknown"},0))),AND(T1716&lt;&gt;"",ISNA(MATCH(T1716,{"Yes","No","Unknown"},0))),AND(J1716&lt;&gt;"",ISNA(MATCH(J1716,{"Improving","Stable","Deteriorating","New / Baseline","Not yet known"},0))),AND(Z1716&lt;&gt;"",ISNA(MATCH(Z1716,{"Open","Reviewed","Action Open","Escalated","Closed"},0))),AND(AG1716&lt;&gt;"",ISNA(MATCH(AG1716,{"UC-ID specific","Shared system baseline"},0))),AND(AI1716&lt;&gt;"",ISNA(MATCH(AI1716,{"Low","Medium","High","Critical"},0))),AND(AL1716&lt;&gt;"",COUNTIF(Lists!$A$3:$A$10,AL1716)=0),AND(AO1716&lt;&gt;"",ISNA(MATCH(AO1716,{"Operational monitoring","Performance review","Formal review"},0))),AND(AP1716&lt;&gt;"",ISNA(MATCH(AP1716,{"Raised per Monitoring and Review Plan","Not action-capable","Action-capable: raise not yet set"},0)))),"INVALID VALUE — use the dropdown list",IF(AND(AG1716="UC-ID specific",OR(AF1716="",AF1716="None")),"UC-ID REQUIRED",IF(OR(J1716="",K1716="",Q1716="",R1716="",T1716="",AL1716="",J1716="Not yet known",K1716="Unknown",Q1716="Unknown",R1716="Unknown",T1716="Unknown"),"UNKNOWN TO RESOLVE",IF(AND(K1716="Yes",OR(H1716="",I1716="",M1716="",N1716="",O1716="",P1716="",P1716="None",X1716="")),"BREACH ACTION INCOMPLETE",IF(AND(OR(K1716="Yes",Q1716="Yes"),AL1716="None"),"TRIGGER NOT RECORDED — select the E.4 trigger",IF(AND(OR(AND(AL1716&lt;&gt;"",AL1716&lt;&gt;"None"),R1716="Yes"),AM1716=""),"REASSESSMENT / CONSIDERATION REF REQUIRED",IF(AND(OR(R1716="Yes",T1716="Yes"),U1716=""),"GATE LOG EVENT ID REQUIRED",IF(OR(AND(D1716&lt;&gt;"",NOT(ISNUMBER(D1716))),AND(Y1716&lt;&gt;"",NOT(ISNUMBER(Y1716))),AND(ISNUMBER(D1716),ISNUMBER(Y1716),Y1716&lt;=D1716)),"DATE CHECK — Review and Next Review must be dates, Next after Review",IF(AND(ISNUMBER(AC1716),ISNUMBER(AD1716),AD1716&gt;AC1716),"SAMPLE EXCEEDS POPULATION",IF(AND(ISNUMBER(AD1716),ISNUMBER(AK1716),AD1716&lt;AK1716),"SAMPLE BELOW TIER MINIMUM",IF(AND(AI1716&lt;&gt;"",ISNUMBER(Y1716),AO1716=""),"REVIEW TYPE REQUIRED: operational, performance or formal (§6.4.4)",IF(AND(ISNUMBER(D1716),ISNUMBER(Y1716),AI1716&lt;&gt;"",Y1716-D1716&gt;IF(AI1716="Critical",31,IF(AI1716="High",IF(OR(AO1716="Operational monitoring",AO1716="Performance review"),31,92),IF(AI1716="Medium",IF(AO1716="Operational monitoring",31,IF(AO1716="Performance review",92,366)),366)))),"NEXT REVIEW EXCEEDS TIER CADENCE",IF(OR(AP1716="",AP1716="Action-capable: raise not yet set"),"AGENTIC CADENCE RAISE NOT SET (§6.4.4; size to be set by the Council)",IF(AND(Z1716="Closed",OR(D1716="",E1716="",G1716="",H1716="",I1716="",X1716="",Y1716="",AA1716="",AB1716="",NOT(ISNUMBER(AC1716)),NOT(ISNUMBER(AD1716)),AC1716&lt;1,AD1716&lt;1,AE1716="",AG1716="",AI1716="")),"CLOSURE EVIDENCE MISSING",IF(Z1716="Closed","Closure ready for independent review","Open / review")))))))))))))))))</f>
        <v/>
      </c>
      <c r="AI1716" s="0" t="n"/>
      <c r="AJ1716" s="0">
        <f>IF(AI1716="","",IF(AO1716="Operational monitoring",IF(AI1716="Low","Routine operational monitoring by the Service Owner",IF(AI1716="Medium","Monthly","Continuous (logged at least monthly)")),IF(AO1716="Performance review",IF(AI1716="Critical","At least monthly",IF(AI1716="High","Monthly",IF(AI1716="Medium","Quarterly","Annual"))),IF(AI1716="Critical","Continuous monitoring; formal review at least monthly",IF(AI1716="High","Quarterly","Annual")))))</f>
        <v/>
      </c>
      <c r="AK1716" s="0">
        <f>IF(OR(AI1716="",NOT(ISNUMBER(AC1716))),"",IF(OR(AI1716="Critical",AI1716="High"),MIN(AC1716,MAX(30,ROUNDUP(0.05*AC1716,0))),IF(AI1716="Medium",MIN(AC1716,20),MIN(AC1716,10))))</f>
        <v/>
      </c>
      <c r="AL1716" s="0" t="n"/>
      <c r="AM1716" s="0" t="n"/>
      <c r="AN1716" s="0" t="n"/>
      <c r="AO1716" s="0" t="n"/>
      <c r="AP1716" s="0" t="n"/>
    </row>
    <row r="1717">
      <c r="A1717" s="49" t="n"/>
      <c r="B1717" s="50" t="n"/>
      <c r="C1717" s="50" t="n"/>
      <c r="D1717" s="51" t="n"/>
      <c r="E1717" s="50" t="n"/>
      <c r="F1717" s="50" t="n"/>
      <c r="G1717" s="50" t="n"/>
      <c r="H1717" s="50" t="n"/>
      <c r="I1717" s="50" t="n"/>
      <c r="J1717" s="50" t="n"/>
      <c r="K1717" s="50" t="n"/>
      <c r="L1717" s="50" t="n"/>
      <c r="M1717" s="50" t="n"/>
      <c r="N1717" s="50" t="n"/>
      <c r="O1717" s="51" t="n"/>
      <c r="P1717" s="50" t="n"/>
      <c r="Q1717" s="50" t="n"/>
      <c r="R1717" s="50" t="n"/>
      <c r="S1717" s="50" t="n"/>
      <c r="T1717" s="50" t="n"/>
      <c r="U1717" s="50" t="n"/>
      <c r="V1717" s="50" t="n"/>
      <c r="W1717" s="50" t="n"/>
      <c r="X1717" s="50" t="n"/>
      <c r="Y1717" s="51" t="n"/>
      <c r="Z1717" s="52" t="n"/>
      <c r="AA1717" s="50" t="n"/>
      <c r="AB1717" s="50" t="n"/>
      <c r="AC1717" s="61" t="n"/>
      <c r="AD1717" s="61" t="n"/>
      <c r="AE1717" s="50" t="n"/>
      <c r="AF1717" s="0" t="n"/>
      <c r="AG1717" s="0" t="n"/>
      <c r="AH1717" s="85">
        <f>IF(COUNTA(A1717:AG1717,AI1717,AL1717:AP1717)=0,"",IF(TRIM(A1717)="","AIR-ID REQUIRED",IF(OR(AND(K1717&lt;&gt;"",ISNA(MATCH(K1717,{"Yes","No","Unknown"},0))),AND(Q1717&lt;&gt;"",ISNA(MATCH(Q1717,{"Yes","No","Unknown"},0))),AND(R1717&lt;&gt;"",ISNA(MATCH(R1717,{"Yes","No","Unknown"},0))),AND(T1717&lt;&gt;"",ISNA(MATCH(T1717,{"Yes","No","Unknown"},0))),AND(J1717&lt;&gt;"",ISNA(MATCH(J1717,{"Improving","Stable","Deteriorating","New / Baseline","Not yet known"},0))),AND(Z1717&lt;&gt;"",ISNA(MATCH(Z1717,{"Open","Reviewed","Action Open","Escalated","Closed"},0))),AND(AG1717&lt;&gt;"",ISNA(MATCH(AG1717,{"UC-ID specific","Shared system baseline"},0))),AND(AI1717&lt;&gt;"",ISNA(MATCH(AI1717,{"Low","Medium","High","Critical"},0))),AND(AL1717&lt;&gt;"",COUNTIF(Lists!$A$3:$A$10,AL1717)=0),AND(AO1717&lt;&gt;"",ISNA(MATCH(AO1717,{"Operational monitoring","Performance review","Formal review"},0))),AND(AP1717&lt;&gt;"",ISNA(MATCH(AP1717,{"Raised per Monitoring and Review Plan","Not action-capable","Action-capable: raise not yet set"},0)))),"INVALID VALUE — use the dropdown list",IF(AND(AG1717="UC-ID specific",OR(AF1717="",AF1717="None")),"UC-ID REQUIRED",IF(OR(J1717="",K1717="",Q1717="",R1717="",T1717="",AL1717="",J1717="Not yet known",K1717="Unknown",Q1717="Unknown",R1717="Unknown",T1717="Unknown"),"UNKNOWN TO RESOLVE",IF(AND(K1717="Yes",OR(H1717="",I1717="",M1717="",N1717="",O1717="",P1717="",P1717="None",X1717="")),"BREACH ACTION INCOMPLETE",IF(AND(OR(K1717="Yes",Q1717="Yes"),AL1717="None"),"TRIGGER NOT RECORDED — select the E.4 trigger",IF(AND(OR(AND(AL1717&lt;&gt;"",AL1717&lt;&gt;"None"),R1717="Yes"),AM1717=""),"REASSESSMENT / CONSIDERATION REF REQUIRED",IF(AND(OR(R1717="Yes",T1717="Yes"),U1717=""),"GATE LOG EVENT ID REQUIRED",IF(OR(AND(D1717&lt;&gt;"",NOT(ISNUMBER(D1717))),AND(Y1717&lt;&gt;"",NOT(ISNUMBER(Y1717))),AND(ISNUMBER(D1717),ISNUMBER(Y1717),Y1717&lt;=D1717)),"DATE CHECK — Review and Next Review must be dates, Next after Review",IF(AND(ISNUMBER(AC1717),ISNUMBER(AD1717),AD1717&gt;AC1717),"SAMPLE EXCEEDS POPULATION",IF(AND(ISNUMBER(AD1717),ISNUMBER(AK1717),AD1717&lt;AK1717),"SAMPLE BELOW TIER MINIMUM",IF(AND(AI1717&lt;&gt;"",ISNUMBER(Y1717),AO1717=""),"REVIEW TYPE REQUIRED: operational, performance or formal (§6.4.4)",IF(AND(ISNUMBER(D1717),ISNUMBER(Y1717),AI1717&lt;&gt;"",Y1717-D1717&gt;IF(AI1717="Critical",31,IF(AI1717="High",IF(OR(AO1717="Operational monitoring",AO1717="Performance review"),31,92),IF(AI1717="Medium",IF(AO1717="Operational monitoring",31,IF(AO1717="Performance review",92,366)),366)))),"NEXT REVIEW EXCEEDS TIER CADENCE",IF(OR(AP1717="",AP1717="Action-capable: raise not yet set"),"AGENTIC CADENCE RAISE NOT SET (§6.4.4; size to be set by the Council)",IF(AND(Z1717="Closed",OR(D1717="",E1717="",G1717="",H1717="",I1717="",X1717="",Y1717="",AA1717="",AB1717="",NOT(ISNUMBER(AC1717)),NOT(ISNUMBER(AD1717)),AC1717&lt;1,AD1717&lt;1,AE1717="",AG1717="",AI1717="")),"CLOSURE EVIDENCE MISSING",IF(Z1717="Closed","Closure ready for independent review","Open / review")))))))))))))))))</f>
        <v/>
      </c>
      <c r="AI1717" s="0" t="n"/>
      <c r="AJ1717" s="0">
        <f>IF(AI1717="","",IF(AO1717="Operational monitoring",IF(AI1717="Low","Routine operational monitoring by the Service Owner",IF(AI1717="Medium","Monthly","Continuous (logged at least monthly)")),IF(AO1717="Performance review",IF(AI1717="Critical","At least monthly",IF(AI1717="High","Monthly",IF(AI1717="Medium","Quarterly","Annual"))),IF(AI1717="Critical","Continuous monitoring; formal review at least monthly",IF(AI1717="High","Quarterly","Annual")))))</f>
        <v/>
      </c>
      <c r="AK1717" s="0">
        <f>IF(OR(AI1717="",NOT(ISNUMBER(AC1717))),"",IF(OR(AI1717="Critical",AI1717="High"),MIN(AC1717,MAX(30,ROUNDUP(0.05*AC1717,0))),IF(AI1717="Medium",MIN(AC1717,20),MIN(AC1717,10))))</f>
        <v/>
      </c>
      <c r="AL1717" s="0" t="n"/>
      <c r="AM1717" s="0" t="n"/>
      <c r="AN1717" s="0" t="n"/>
      <c r="AO1717" s="0" t="n"/>
      <c r="AP1717" s="0" t="n"/>
    </row>
    <row r="1718">
      <c r="A1718" s="49" t="n"/>
      <c r="B1718" s="50" t="n"/>
      <c r="C1718" s="50" t="n"/>
      <c r="D1718" s="51" t="n"/>
      <c r="E1718" s="50" t="n"/>
      <c r="F1718" s="50" t="n"/>
      <c r="G1718" s="50" t="n"/>
      <c r="H1718" s="50" t="n"/>
      <c r="I1718" s="50" t="n"/>
      <c r="J1718" s="50" t="n"/>
      <c r="K1718" s="50" t="n"/>
      <c r="L1718" s="50" t="n"/>
      <c r="M1718" s="50" t="n"/>
      <c r="N1718" s="50" t="n"/>
      <c r="O1718" s="51" t="n"/>
      <c r="P1718" s="50" t="n"/>
      <c r="Q1718" s="50" t="n"/>
      <c r="R1718" s="50" t="n"/>
      <c r="S1718" s="50" t="n"/>
      <c r="T1718" s="50" t="n"/>
      <c r="U1718" s="50" t="n"/>
      <c r="V1718" s="50" t="n"/>
      <c r="W1718" s="50" t="n"/>
      <c r="X1718" s="50" t="n"/>
      <c r="Y1718" s="51" t="n"/>
      <c r="Z1718" s="52" t="n"/>
      <c r="AA1718" s="50" t="n"/>
      <c r="AB1718" s="50" t="n"/>
      <c r="AC1718" s="61" t="n"/>
      <c r="AD1718" s="61" t="n"/>
      <c r="AE1718" s="50" t="n"/>
      <c r="AF1718" s="0" t="n"/>
      <c r="AG1718" s="0" t="n"/>
      <c r="AH1718" s="85">
        <f>IF(COUNTA(A1718:AG1718,AI1718,AL1718:AP1718)=0,"",IF(TRIM(A1718)="","AIR-ID REQUIRED",IF(OR(AND(K1718&lt;&gt;"",ISNA(MATCH(K1718,{"Yes","No","Unknown"},0))),AND(Q1718&lt;&gt;"",ISNA(MATCH(Q1718,{"Yes","No","Unknown"},0))),AND(R1718&lt;&gt;"",ISNA(MATCH(R1718,{"Yes","No","Unknown"},0))),AND(T1718&lt;&gt;"",ISNA(MATCH(T1718,{"Yes","No","Unknown"},0))),AND(J1718&lt;&gt;"",ISNA(MATCH(J1718,{"Improving","Stable","Deteriorating","New / Baseline","Not yet known"},0))),AND(Z1718&lt;&gt;"",ISNA(MATCH(Z1718,{"Open","Reviewed","Action Open","Escalated","Closed"},0))),AND(AG1718&lt;&gt;"",ISNA(MATCH(AG1718,{"UC-ID specific","Shared system baseline"},0))),AND(AI1718&lt;&gt;"",ISNA(MATCH(AI1718,{"Low","Medium","High","Critical"},0))),AND(AL1718&lt;&gt;"",COUNTIF(Lists!$A$3:$A$10,AL1718)=0),AND(AO1718&lt;&gt;"",ISNA(MATCH(AO1718,{"Operational monitoring","Performance review","Formal review"},0))),AND(AP1718&lt;&gt;"",ISNA(MATCH(AP1718,{"Raised per Monitoring and Review Plan","Not action-capable","Action-capable: raise not yet set"},0)))),"INVALID VALUE — use the dropdown list",IF(AND(AG1718="UC-ID specific",OR(AF1718="",AF1718="None")),"UC-ID REQUIRED",IF(OR(J1718="",K1718="",Q1718="",R1718="",T1718="",AL1718="",J1718="Not yet known",K1718="Unknown",Q1718="Unknown",R1718="Unknown",T1718="Unknown"),"UNKNOWN TO RESOLVE",IF(AND(K1718="Yes",OR(H1718="",I1718="",M1718="",N1718="",O1718="",P1718="",P1718="None",X1718="")),"BREACH ACTION INCOMPLETE",IF(AND(OR(K1718="Yes",Q1718="Yes"),AL1718="None"),"TRIGGER NOT RECORDED — select the E.4 trigger",IF(AND(OR(AND(AL1718&lt;&gt;"",AL1718&lt;&gt;"None"),R1718="Yes"),AM1718=""),"REASSESSMENT / CONSIDERATION REF REQUIRED",IF(AND(OR(R1718="Yes",T1718="Yes"),U1718=""),"GATE LOG EVENT ID REQUIRED",IF(OR(AND(D1718&lt;&gt;"",NOT(ISNUMBER(D1718))),AND(Y1718&lt;&gt;"",NOT(ISNUMBER(Y1718))),AND(ISNUMBER(D1718),ISNUMBER(Y1718),Y1718&lt;=D1718)),"DATE CHECK — Review and Next Review must be dates, Next after Review",IF(AND(ISNUMBER(AC1718),ISNUMBER(AD1718),AD1718&gt;AC1718),"SAMPLE EXCEEDS POPULATION",IF(AND(ISNUMBER(AD1718),ISNUMBER(AK1718),AD1718&lt;AK1718),"SAMPLE BELOW TIER MINIMUM",IF(AND(AI1718&lt;&gt;"",ISNUMBER(Y1718),AO1718=""),"REVIEW TYPE REQUIRED: operational, performance or formal (§6.4.4)",IF(AND(ISNUMBER(D1718),ISNUMBER(Y1718),AI1718&lt;&gt;"",Y1718-D1718&gt;IF(AI1718="Critical",31,IF(AI1718="High",IF(OR(AO1718="Operational monitoring",AO1718="Performance review"),31,92),IF(AI1718="Medium",IF(AO1718="Operational monitoring",31,IF(AO1718="Performance review",92,366)),366)))),"NEXT REVIEW EXCEEDS TIER CADENCE",IF(OR(AP1718="",AP1718="Action-capable: raise not yet set"),"AGENTIC CADENCE RAISE NOT SET (§6.4.4; size to be set by the Council)",IF(AND(Z1718="Closed",OR(D1718="",E1718="",G1718="",H1718="",I1718="",X1718="",Y1718="",AA1718="",AB1718="",NOT(ISNUMBER(AC1718)),NOT(ISNUMBER(AD1718)),AC1718&lt;1,AD1718&lt;1,AE1718="",AG1718="",AI1718="")),"CLOSURE EVIDENCE MISSING",IF(Z1718="Closed","Closure ready for independent review","Open / review")))))))))))))))))</f>
        <v/>
      </c>
      <c r="AI1718" s="0" t="n"/>
      <c r="AJ1718" s="0">
        <f>IF(AI1718="","",IF(AO1718="Operational monitoring",IF(AI1718="Low","Routine operational monitoring by the Service Owner",IF(AI1718="Medium","Monthly","Continuous (logged at least monthly)")),IF(AO1718="Performance review",IF(AI1718="Critical","At least monthly",IF(AI1718="High","Monthly",IF(AI1718="Medium","Quarterly","Annual"))),IF(AI1718="Critical","Continuous monitoring; formal review at least monthly",IF(AI1718="High","Quarterly","Annual")))))</f>
        <v/>
      </c>
      <c r="AK1718" s="0">
        <f>IF(OR(AI1718="",NOT(ISNUMBER(AC1718))),"",IF(OR(AI1718="Critical",AI1718="High"),MIN(AC1718,MAX(30,ROUNDUP(0.05*AC1718,0))),IF(AI1718="Medium",MIN(AC1718,20),MIN(AC1718,10))))</f>
        <v/>
      </c>
      <c r="AL1718" s="0" t="n"/>
      <c r="AM1718" s="0" t="n"/>
      <c r="AN1718" s="0" t="n"/>
      <c r="AO1718" s="0" t="n"/>
      <c r="AP1718" s="0" t="n"/>
    </row>
    <row r="1719">
      <c r="A1719" s="49" t="n"/>
      <c r="B1719" s="50" t="n"/>
      <c r="C1719" s="50" t="n"/>
      <c r="D1719" s="51" t="n"/>
      <c r="E1719" s="50" t="n"/>
      <c r="F1719" s="50" t="n"/>
      <c r="G1719" s="50" t="n"/>
      <c r="H1719" s="50" t="n"/>
      <c r="I1719" s="50" t="n"/>
      <c r="J1719" s="50" t="n"/>
      <c r="K1719" s="50" t="n"/>
      <c r="L1719" s="50" t="n"/>
      <c r="M1719" s="50" t="n"/>
      <c r="N1719" s="50" t="n"/>
      <c r="O1719" s="51" t="n"/>
      <c r="P1719" s="50" t="n"/>
      <c r="Q1719" s="50" t="n"/>
      <c r="R1719" s="50" t="n"/>
      <c r="S1719" s="50" t="n"/>
      <c r="T1719" s="50" t="n"/>
      <c r="U1719" s="50" t="n"/>
      <c r="V1719" s="50" t="n"/>
      <c r="W1719" s="50" t="n"/>
      <c r="X1719" s="50" t="n"/>
      <c r="Y1719" s="51" t="n"/>
      <c r="Z1719" s="52" t="n"/>
      <c r="AA1719" s="50" t="n"/>
      <c r="AB1719" s="50" t="n"/>
      <c r="AC1719" s="61" t="n"/>
      <c r="AD1719" s="61" t="n"/>
      <c r="AE1719" s="50" t="n"/>
      <c r="AF1719" s="0" t="n"/>
      <c r="AG1719" s="0" t="n"/>
      <c r="AH1719" s="85">
        <f>IF(COUNTA(A1719:AG1719,AI1719,AL1719:AP1719)=0,"",IF(TRIM(A1719)="","AIR-ID REQUIRED",IF(OR(AND(K1719&lt;&gt;"",ISNA(MATCH(K1719,{"Yes","No","Unknown"},0))),AND(Q1719&lt;&gt;"",ISNA(MATCH(Q1719,{"Yes","No","Unknown"},0))),AND(R1719&lt;&gt;"",ISNA(MATCH(R1719,{"Yes","No","Unknown"},0))),AND(T1719&lt;&gt;"",ISNA(MATCH(T1719,{"Yes","No","Unknown"},0))),AND(J1719&lt;&gt;"",ISNA(MATCH(J1719,{"Improving","Stable","Deteriorating","New / Baseline","Not yet known"},0))),AND(Z1719&lt;&gt;"",ISNA(MATCH(Z1719,{"Open","Reviewed","Action Open","Escalated","Closed"},0))),AND(AG1719&lt;&gt;"",ISNA(MATCH(AG1719,{"UC-ID specific","Shared system baseline"},0))),AND(AI1719&lt;&gt;"",ISNA(MATCH(AI1719,{"Low","Medium","High","Critical"},0))),AND(AL1719&lt;&gt;"",COUNTIF(Lists!$A$3:$A$10,AL1719)=0),AND(AO1719&lt;&gt;"",ISNA(MATCH(AO1719,{"Operational monitoring","Performance review","Formal review"},0))),AND(AP1719&lt;&gt;"",ISNA(MATCH(AP1719,{"Raised per Monitoring and Review Plan","Not action-capable","Action-capable: raise not yet set"},0)))),"INVALID VALUE — use the dropdown list",IF(AND(AG1719="UC-ID specific",OR(AF1719="",AF1719="None")),"UC-ID REQUIRED",IF(OR(J1719="",K1719="",Q1719="",R1719="",T1719="",AL1719="",J1719="Not yet known",K1719="Unknown",Q1719="Unknown",R1719="Unknown",T1719="Unknown"),"UNKNOWN TO RESOLVE",IF(AND(K1719="Yes",OR(H1719="",I1719="",M1719="",N1719="",O1719="",P1719="",P1719="None",X1719="")),"BREACH ACTION INCOMPLETE",IF(AND(OR(K1719="Yes",Q1719="Yes"),AL1719="None"),"TRIGGER NOT RECORDED — select the E.4 trigger",IF(AND(OR(AND(AL1719&lt;&gt;"",AL1719&lt;&gt;"None"),R1719="Yes"),AM1719=""),"REASSESSMENT / CONSIDERATION REF REQUIRED",IF(AND(OR(R1719="Yes",T1719="Yes"),U1719=""),"GATE LOG EVENT ID REQUIRED",IF(OR(AND(D1719&lt;&gt;"",NOT(ISNUMBER(D1719))),AND(Y1719&lt;&gt;"",NOT(ISNUMBER(Y1719))),AND(ISNUMBER(D1719),ISNUMBER(Y1719),Y1719&lt;=D1719)),"DATE CHECK — Review and Next Review must be dates, Next after Review",IF(AND(ISNUMBER(AC1719),ISNUMBER(AD1719),AD1719&gt;AC1719),"SAMPLE EXCEEDS POPULATION",IF(AND(ISNUMBER(AD1719),ISNUMBER(AK1719),AD1719&lt;AK1719),"SAMPLE BELOW TIER MINIMUM",IF(AND(AI1719&lt;&gt;"",ISNUMBER(Y1719),AO1719=""),"REVIEW TYPE REQUIRED: operational, performance or formal (§6.4.4)",IF(AND(ISNUMBER(D1719),ISNUMBER(Y1719),AI1719&lt;&gt;"",Y1719-D1719&gt;IF(AI1719="Critical",31,IF(AI1719="High",IF(OR(AO1719="Operational monitoring",AO1719="Performance review"),31,92),IF(AI1719="Medium",IF(AO1719="Operational monitoring",31,IF(AO1719="Performance review",92,366)),366)))),"NEXT REVIEW EXCEEDS TIER CADENCE",IF(OR(AP1719="",AP1719="Action-capable: raise not yet set"),"AGENTIC CADENCE RAISE NOT SET (§6.4.4; size to be set by the Council)",IF(AND(Z1719="Closed",OR(D1719="",E1719="",G1719="",H1719="",I1719="",X1719="",Y1719="",AA1719="",AB1719="",NOT(ISNUMBER(AC1719)),NOT(ISNUMBER(AD1719)),AC1719&lt;1,AD1719&lt;1,AE1719="",AG1719="",AI1719="")),"CLOSURE EVIDENCE MISSING",IF(Z1719="Closed","Closure ready for independent review","Open / review")))))))))))))))))</f>
        <v/>
      </c>
      <c r="AI1719" s="0" t="n"/>
      <c r="AJ1719" s="0">
        <f>IF(AI1719="","",IF(AO1719="Operational monitoring",IF(AI1719="Low","Routine operational monitoring by the Service Owner",IF(AI1719="Medium","Monthly","Continuous (logged at least monthly)")),IF(AO1719="Performance review",IF(AI1719="Critical","At least monthly",IF(AI1719="High","Monthly",IF(AI1719="Medium","Quarterly","Annual"))),IF(AI1719="Critical","Continuous monitoring; formal review at least monthly",IF(AI1719="High","Quarterly","Annual")))))</f>
        <v/>
      </c>
      <c r="AK1719" s="0">
        <f>IF(OR(AI1719="",NOT(ISNUMBER(AC1719))),"",IF(OR(AI1719="Critical",AI1719="High"),MIN(AC1719,MAX(30,ROUNDUP(0.05*AC1719,0))),IF(AI1719="Medium",MIN(AC1719,20),MIN(AC1719,10))))</f>
        <v/>
      </c>
      <c r="AL1719" s="0" t="n"/>
      <c r="AM1719" s="0" t="n"/>
      <c r="AN1719" s="0" t="n"/>
      <c r="AO1719" s="0" t="n"/>
      <c r="AP1719" s="0" t="n"/>
    </row>
    <row r="1720">
      <c r="A1720" s="49" t="n"/>
      <c r="B1720" s="50" t="n"/>
      <c r="C1720" s="50" t="n"/>
      <c r="D1720" s="51" t="n"/>
      <c r="E1720" s="50" t="n"/>
      <c r="F1720" s="50" t="n"/>
      <c r="G1720" s="50" t="n"/>
      <c r="H1720" s="50" t="n"/>
      <c r="I1720" s="50" t="n"/>
      <c r="J1720" s="50" t="n"/>
      <c r="K1720" s="50" t="n"/>
      <c r="L1720" s="50" t="n"/>
      <c r="M1720" s="50" t="n"/>
      <c r="N1720" s="50" t="n"/>
      <c r="O1720" s="51" t="n"/>
      <c r="P1720" s="50" t="n"/>
      <c r="Q1720" s="50" t="n"/>
      <c r="R1720" s="50" t="n"/>
      <c r="S1720" s="50" t="n"/>
      <c r="T1720" s="50" t="n"/>
      <c r="U1720" s="50" t="n"/>
      <c r="V1720" s="50" t="n"/>
      <c r="W1720" s="50" t="n"/>
      <c r="X1720" s="50" t="n"/>
      <c r="Y1720" s="51" t="n"/>
      <c r="Z1720" s="52" t="n"/>
      <c r="AA1720" s="50" t="n"/>
      <c r="AB1720" s="50" t="n"/>
      <c r="AC1720" s="61" t="n"/>
      <c r="AD1720" s="61" t="n"/>
      <c r="AE1720" s="50" t="n"/>
      <c r="AF1720" s="0" t="n"/>
      <c r="AG1720" s="0" t="n"/>
      <c r="AH1720" s="85">
        <f>IF(COUNTA(A1720:AG1720,AI1720,AL1720:AP1720)=0,"",IF(TRIM(A1720)="","AIR-ID REQUIRED",IF(OR(AND(K1720&lt;&gt;"",ISNA(MATCH(K1720,{"Yes","No","Unknown"},0))),AND(Q1720&lt;&gt;"",ISNA(MATCH(Q1720,{"Yes","No","Unknown"},0))),AND(R1720&lt;&gt;"",ISNA(MATCH(R1720,{"Yes","No","Unknown"},0))),AND(T1720&lt;&gt;"",ISNA(MATCH(T1720,{"Yes","No","Unknown"},0))),AND(J1720&lt;&gt;"",ISNA(MATCH(J1720,{"Improving","Stable","Deteriorating","New / Baseline","Not yet known"},0))),AND(Z1720&lt;&gt;"",ISNA(MATCH(Z1720,{"Open","Reviewed","Action Open","Escalated","Closed"},0))),AND(AG1720&lt;&gt;"",ISNA(MATCH(AG1720,{"UC-ID specific","Shared system baseline"},0))),AND(AI1720&lt;&gt;"",ISNA(MATCH(AI1720,{"Low","Medium","High","Critical"},0))),AND(AL1720&lt;&gt;"",COUNTIF(Lists!$A$3:$A$10,AL1720)=0),AND(AO1720&lt;&gt;"",ISNA(MATCH(AO1720,{"Operational monitoring","Performance review","Formal review"},0))),AND(AP1720&lt;&gt;"",ISNA(MATCH(AP1720,{"Raised per Monitoring and Review Plan","Not action-capable","Action-capable: raise not yet set"},0)))),"INVALID VALUE — use the dropdown list",IF(AND(AG1720="UC-ID specific",OR(AF1720="",AF1720="None")),"UC-ID REQUIRED",IF(OR(J1720="",K1720="",Q1720="",R1720="",T1720="",AL1720="",J1720="Not yet known",K1720="Unknown",Q1720="Unknown",R1720="Unknown",T1720="Unknown"),"UNKNOWN TO RESOLVE",IF(AND(K1720="Yes",OR(H1720="",I1720="",M1720="",N1720="",O1720="",P1720="",P1720="None",X1720="")),"BREACH ACTION INCOMPLETE",IF(AND(OR(K1720="Yes",Q1720="Yes"),AL1720="None"),"TRIGGER NOT RECORDED — select the E.4 trigger",IF(AND(OR(AND(AL1720&lt;&gt;"",AL1720&lt;&gt;"None"),R1720="Yes"),AM1720=""),"REASSESSMENT / CONSIDERATION REF REQUIRED",IF(AND(OR(R1720="Yes",T1720="Yes"),U1720=""),"GATE LOG EVENT ID REQUIRED",IF(OR(AND(D1720&lt;&gt;"",NOT(ISNUMBER(D1720))),AND(Y1720&lt;&gt;"",NOT(ISNUMBER(Y1720))),AND(ISNUMBER(D1720),ISNUMBER(Y1720),Y1720&lt;=D1720)),"DATE CHECK — Review and Next Review must be dates, Next after Review",IF(AND(ISNUMBER(AC1720),ISNUMBER(AD1720),AD1720&gt;AC1720),"SAMPLE EXCEEDS POPULATION",IF(AND(ISNUMBER(AD1720),ISNUMBER(AK1720),AD1720&lt;AK1720),"SAMPLE BELOW TIER MINIMUM",IF(AND(AI1720&lt;&gt;"",ISNUMBER(Y1720),AO1720=""),"REVIEW TYPE REQUIRED: operational, performance or formal (§6.4.4)",IF(AND(ISNUMBER(D1720),ISNUMBER(Y1720),AI1720&lt;&gt;"",Y1720-D1720&gt;IF(AI1720="Critical",31,IF(AI1720="High",IF(OR(AO1720="Operational monitoring",AO1720="Performance review"),31,92),IF(AI1720="Medium",IF(AO1720="Operational monitoring",31,IF(AO1720="Performance review",92,366)),366)))),"NEXT REVIEW EXCEEDS TIER CADENCE",IF(OR(AP1720="",AP1720="Action-capable: raise not yet set"),"AGENTIC CADENCE RAISE NOT SET (§6.4.4; size to be set by the Council)",IF(AND(Z1720="Closed",OR(D1720="",E1720="",G1720="",H1720="",I1720="",X1720="",Y1720="",AA1720="",AB1720="",NOT(ISNUMBER(AC1720)),NOT(ISNUMBER(AD1720)),AC1720&lt;1,AD1720&lt;1,AE1720="",AG1720="",AI1720="")),"CLOSURE EVIDENCE MISSING",IF(Z1720="Closed","Closure ready for independent review","Open / review")))))))))))))))))</f>
        <v/>
      </c>
      <c r="AI1720" s="0" t="n"/>
      <c r="AJ1720" s="0">
        <f>IF(AI1720="","",IF(AO1720="Operational monitoring",IF(AI1720="Low","Routine operational monitoring by the Service Owner",IF(AI1720="Medium","Monthly","Continuous (logged at least monthly)")),IF(AO1720="Performance review",IF(AI1720="Critical","At least monthly",IF(AI1720="High","Monthly",IF(AI1720="Medium","Quarterly","Annual"))),IF(AI1720="Critical","Continuous monitoring; formal review at least monthly",IF(AI1720="High","Quarterly","Annual")))))</f>
        <v/>
      </c>
      <c r="AK1720" s="0">
        <f>IF(OR(AI1720="",NOT(ISNUMBER(AC1720))),"",IF(OR(AI1720="Critical",AI1720="High"),MIN(AC1720,MAX(30,ROUNDUP(0.05*AC1720,0))),IF(AI1720="Medium",MIN(AC1720,20),MIN(AC1720,10))))</f>
        <v/>
      </c>
      <c r="AL1720" s="0" t="n"/>
      <c r="AM1720" s="0" t="n"/>
      <c r="AN1720" s="0" t="n"/>
      <c r="AO1720" s="0" t="n"/>
      <c r="AP1720" s="0" t="n"/>
    </row>
    <row r="1721">
      <c r="A1721" s="49" t="n"/>
      <c r="B1721" s="50" t="n"/>
      <c r="C1721" s="50" t="n"/>
      <c r="D1721" s="51" t="n"/>
      <c r="E1721" s="50" t="n"/>
      <c r="F1721" s="50" t="n"/>
      <c r="G1721" s="50" t="n"/>
      <c r="H1721" s="50" t="n"/>
      <c r="I1721" s="50" t="n"/>
      <c r="J1721" s="50" t="n"/>
      <c r="K1721" s="50" t="n"/>
      <c r="L1721" s="50" t="n"/>
      <c r="M1721" s="50" t="n"/>
      <c r="N1721" s="50" t="n"/>
      <c r="O1721" s="51" t="n"/>
      <c r="P1721" s="50" t="n"/>
      <c r="Q1721" s="50" t="n"/>
      <c r="R1721" s="50" t="n"/>
      <c r="S1721" s="50" t="n"/>
      <c r="T1721" s="50" t="n"/>
      <c r="U1721" s="50" t="n"/>
      <c r="V1721" s="50" t="n"/>
      <c r="W1721" s="50" t="n"/>
      <c r="X1721" s="50" t="n"/>
      <c r="Y1721" s="51" t="n"/>
      <c r="Z1721" s="52" t="n"/>
      <c r="AA1721" s="50" t="n"/>
      <c r="AB1721" s="50" t="n"/>
      <c r="AC1721" s="61" t="n"/>
      <c r="AD1721" s="61" t="n"/>
      <c r="AE1721" s="50" t="n"/>
      <c r="AF1721" s="0" t="n"/>
      <c r="AG1721" s="0" t="n"/>
      <c r="AH1721" s="85">
        <f>IF(COUNTA(A1721:AG1721,AI1721,AL1721:AP1721)=0,"",IF(TRIM(A1721)="","AIR-ID REQUIRED",IF(OR(AND(K1721&lt;&gt;"",ISNA(MATCH(K1721,{"Yes","No","Unknown"},0))),AND(Q1721&lt;&gt;"",ISNA(MATCH(Q1721,{"Yes","No","Unknown"},0))),AND(R1721&lt;&gt;"",ISNA(MATCH(R1721,{"Yes","No","Unknown"},0))),AND(T1721&lt;&gt;"",ISNA(MATCH(T1721,{"Yes","No","Unknown"},0))),AND(J1721&lt;&gt;"",ISNA(MATCH(J1721,{"Improving","Stable","Deteriorating","New / Baseline","Not yet known"},0))),AND(Z1721&lt;&gt;"",ISNA(MATCH(Z1721,{"Open","Reviewed","Action Open","Escalated","Closed"},0))),AND(AG1721&lt;&gt;"",ISNA(MATCH(AG1721,{"UC-ID specific","Shared system baseline"},0))),AND(AI1721&lt;&gt;"",ISNA(MATCH(AI1721,{"Low","Medium","High","Critical"},0))),AND(AL1721&lt;&gt;"",COUNTIF(Lists!$A$3:$A$10,AL1721)=0),AND(AO1721&lt;&gt;"",ISNA(MATCH(AO1721,{"Operational monitoring","Performance review","Formal review"},0))),AND(AP1721&lt;&gt;"",ISNA(MATCH(AP1721,{"Raised per Monitoring and Review Plan","Not action-capable","Action-capable: raise not yet set"},0)))),"INVALID VALUE — use the dropdown list",IF(AND(AG1721="UC-ID specific",OR(AF1721="",AF1721="None")),"UC-ID REQUIRED",IF(OR(J1721="",K1721="",Q1721="",R1721="",T1721="",AL1721="",J1721="Not yet known",K1721="Unknown",Q1721="Unknown",R1721="Unknown",T1721="Unknown"),"UNKNOWN TO RESOLVE",IF(AND(K1721="Yes",OR(H1721="",I1721="",M1721="",N1721="",O1721="",P1721="",P1721="None",X1721="")),"BREACH ACTION INCOMPLETE",IF(AND(OR(K1721="Yes",Q1721="Yes"),AL1721="None"),"TRIGGER NOT RECORDED — select the E.4 trigger",IF(AND(OR(AND(AL1721&lt;&gt;"",AL1721&lt;&gt;"None"),R1721="Yes"),AM1721=""),"REASSESSMENT / CONSIDERATION REF REQUIRED",IF(AND(OR(R1721="Yes",T1721="Yes"),U1721=""),"GATE LOG EVENT ID REQUIRED",IF(OR(AND(D1721&lt;&gt;"",NOT(ISNUMBER(D1721))),AND(Y1721&lt;&gt;"",NOT(ISNUMBER(Y1721))),AND(ISNUMBER(D1721),ISNUMBER(Y1721),Y1721&lt;=D1721)),"DATE CHECK — Review and Next Review must be dates, Next after Review",IF(AND(ISNUMBER(AC1721),ISNUMBER(AD1721),AD1721&gt;AC1721),"SAMPLE EXCEEDS POPULATION",IF(AND(ISNUMBER(AD1721),ISNUMBER(AK1721),AD1721&lt;AK1721),"SAMPLE BELOW TIER MINIMUM",IF(AND(AI1721&lt;&gt;"",ISNUMBER(Y1721),AO1721=""),"REVIEW TYPE REQUIRED: operational, performance or formal (§6.4.4)",IF(AND(ISNUMBER(D1721),ISNUMBER(Y1721),AI1721&lt;&gt;"",Y1721-D1721&gt;IF(AI1721="Critical",31,IF(AI1721="High",IF(OR(AO1721="Operational monitoring",AO1721="Performance review"),31,92),IF(AI1721="Medium",IF(AO1721="Operational monitoring",31,IF(AO1721="Performance review",92,366)),366)))),"NEXT REVIEW EXCEEDS TIER CADENCE",IF(OR(AP1721="",AP1721="Action-capable: raise not yet set"),"AGENTIC CADENCE RAISE NOT SET (§6.4.4; size to be set by the Council)",IF(AND(Z1721="Closed",OR(D1721="",E1721="",G1721="",H1721="",I1721="",X1721="",Y1721="",AA1721="",AB1721="",NOT(ISNUMBER(AC1721)),NOT(ISNUMBER(AD1721)),AC1721&lt;1,AD1721&lt;1,AE1721="",AG1721="",AI1721="")),"CLOSURE EVIDENCE MISSING",IF(Z1721="Closed","Closure ready for independent review","Open / review")))))))))))))))))</f>
        <v/>
      </c>
      <c r="AI1721" s="0" t="n"/>
      <c r="AJ1721" s="0">
        <f>IF(AI1721="","",IF(AO1721="Operational monitoring",IF(AI1721="Low","Routine operational monitoring by the Service Owner",IF(AI1721="Medium","Monthly","Continuous (logged at least monthly)")),IF(AO1721="Performance review",IF(AI1721="Critical","At least monthly",IF(AI1721="High","Monthly",IF(AI1721="Medium","Quarterly","Annual"))),IF(AI1721="Critical","Continuous monitoring; formal review at least monthly",IF(AI1721="High","Quarterly","Annual")))))</f>
        <v/>
      </c>
      <c r="AK1721" s="0">
        <f>IF(OR(AI1721="",NOT(ISNUMBER(AC1721))),"",IF(OR(AI1721="Critical",AI1721="High"),MIN(AC1721,MAX(30,ROUNDUP(0.05*AC1721,0))),IF(AI1721="Medium",MIN(AC1721,20),MIN(AC1721,10))))</f>
        <v/>
      </c>
      <c r="AL1721" s="0" t="n"/>
      <c r="AM1721" s="0" t="n"/>
      <c r="AN1721" s="0" t="n"/>
      <c r="AO1721" s="0" t="n"/>
      <c r="AP1721" s="0" t="n"/>
    </row>
    <row r="1722">
      <c r="A1722" s="49" t="n"/>
      <c r="B1722" s="50" t="n"/>
      <c r="C1722" s="50" t="n"/>
      <c r="D1722" s="51" t="n"/>
      <c r="E1722" s="50" t="n"/>
      <c r="F1722" s="50" t="n"/>
      <c r="G1722" s="50" t="n"/>
      <c r="H1722" s="50" t="n"/>
      <c r="I1722" s="50" t="n"/>
      <c r="J1722" s="50" t="n"/>
      <c r="K1722" s="50" t="n"/>
      <c r="L1722" s="50" t="n"/>
      <c r="M1722" s="50" t="n"/>
      <c r="N1722" s="50" t="n"/>
      <c r="O1722" s="51" t="n"/>
      <c r="P1722" s="50" t="n"/>
      <c r="Q1722" s="50" t="n"/>
      <c r="R1722" s="50" t="n"/>
      <c r="S1722" s="50" t="n"/>
      <c r="T1722" s="50" t="n"/>
      <c r="U1722" s="50" t="n"/>
      <c r="V1722" s="50" t="n"/>
      <c r="W1722" s="50" t="n"/>
      <c r="X1722" s="50" t="n"/>
      <c r="Y1722" s="51" t="n"/>
      <c r="Z1722" s="52" t="n"/>
      <c r="AA1722" s="50" t="n"/>
      <c r="AB1722" s="50" t="n"/>
      <c r="AC1722" s="61" t="n"/>
      <c r="AD1722" s="61" t="n"/>
      <c r="AE1722" s="50" t="n"/>
      <c r="AF1722" s="0" t="n"/>
      <c r="AG1722" s="0" t="n"/>
      <c r="AH1722" s="85">
        <f>IF(COUNTA(A1722:AG1722,AI1722,AL1722:AP1722)=0,"",IF(TRIM(A1722)="","AIR-ID REQUIRED",IF(OR(AND(K1722&lt;&gt;"",ISNA(MATCH(K1722,{"Yes","No","Unknown"},0))),AND(Q1722&lt;&gt;"",ISNA(MATCH(Q1722,{"Yes","No","Unknown"},0))),AND(R1722&lt;&gt;"",ISNA(MATCH(R1722,{"Yes","No","Unknown"},0))),AND(T1722&lt;&gt;"",ISNA(MATCH(T1722,{"Yes","No","Unknown"},0))),AND(J1722&lt;&gt;"",ISNA(MATCH(J1722,{"Improving","Stable","Deteriorating","New / Baseline","Not yet known"},0))),AND(Z1722&lt;&gt;"",ISNA(MATCH(Z1722,{"Open","Reviewed","Action Open","Escalated","Closed"},0))),AND(AG1722&lt;&gt;"",ISNA(MATCH(AG1722,{"UC-ID specific","Shared system baseline"},0))),AND(AI1722&lt;&gt;"",ISNA(MATCH(AI1722,{"Low","Medium","High","Critical"},0))),AND(AL1722&lt;&gt;"",COUNTIF(Lists!$A$3:$A$10,AL1722)=0),AND(AO1722&lt;&gt;"",ISNA(MATCH(AO1722,{"Operational monitoring","Performance review","Formal review"},0))),AND(AP1722&lt;&gt;"",ISNA(MATCH(AP1722,{"Raised per Monitoring and Review Plan","Not action-capable","Action-capable: raise not yet set"},0)))),"INVALID VALUE — use the dropdown list",IF(AND(AG1722="UC-ID specific",OR(AF1722="",AF1722="None")),"UC-ID REQUIRED",IF(OR(J1722="",K1722="",Q1722="",R1722="",T1722="",AL1722="",J1722="Not yet known",K1722="Unknown",Q1722="Unknown",R1722="Unknown",T1722="Unknown"),"UNKNOWN TO RESOLVE",IF(AND(K1722="Yes",OR(H1722="",I1722="",M1722="",N1722="",O1722="",P1722="",P1722="None",X1722="")),"BREACH ACTION INCOMPLETE",IF(AND(OR(K1722="Yes",Q1722="Yes"),AL1722="None"),"TRIGGER NOT RECORDED — select the E.4 trigger",IF(AND(OR(AND(AL1722&lt;&gt;"",AL1722&lt;&gt;"None"),R1722="Yes"),AM1722=""),"REASSESSMENT / CONSIDERATION REF REQUIRED",IF(AND(OR(R1722="Yes",T1722="Yes"),U1722=""),"GATE LOG EVENT ID REQUIRED",IF(OR(AND(D1722&lt;&gt;"",NOT(ISNUMBER(D1722))),AND(Y1722&lt;&gt;"",NOT(ISNUMBER(Y1722))),AND(ISNUMBER(D1722),ISNUMBER(Y1722),Y1722&lt;=D1722)),"DATE CHECK — Review and Next Review must be dates, Next after Review",IF(AND(ISNUMBER(AC1722),ISNUMBER(AD1722),AD1722&gt;AC1722),"SAMPLE EXCEEDS POPULATION",IF(AND(ISNUMBER(AD1722),ISNUMBER(AK1722),AD1722&lt;AK1722),"SAMPLE BELOW TIER MINIMUM",IF(AND(AI1722&lt;&gt;"",ISNUMBER(Y1722),AO1722=""),"REVIEW TYPE REQUIRED: operational, performance or formal (§6.4.4)",IF(AND(ISNUMBER(D1722),ISNUMBER(Y1722),AI1722&lt;&gt;"",Y1722-D1722&gt;IF(AI1722="Critical",31,IF(AI1722="High",IF(OR(AO1722="Operational monitoring",AO1722="Performance review"),31,92),IF(AI1722="Medium",IF(AO1722="Operational monitoring",31,IF(AO1722="Performance review",92,366)),366)))),"NEXT REVIEW EXCEEDS TIER CADENCE",IF(OR(AP1722="",AP1722="Action-capable: raise not yet set"),"AGENTIC CADENCE RAISE NOT SET (§6.4.4; size to be set by the Council)",IF(AND(Z1722="Closed",OR(D1722="",E1722="",G1722="",H1722="",I1722="",X1722="",Y1722="",AA1722="",AB1722="",NOT(ISNUMBER(AC1722)),NOT(ISNUMBER(AD1722)),AC1722&lt;1,AD1722&lt;1,AE1722="",AG1722="",AI1722="")),"CLOSURE EVIDENCE MISSING",IF(Z1722="Closed","Closure ready for independent review","Open / review")))))))))))))))))</f>
        <v/>
      </c>
      <c r="AI1722" s="0" t="n"/>
      <c r="AJ1722" s="0">
        <f>IF(AI1722="","",IF(AO1722="Operational monitoring",IF(AI1722="Low","Routine operational monitoring by the Service Owner",IF(AI1722="Medium","Monthly","Continuous (logged at least monthly)")),IF(AO1722="Performance review",IF(AI1722="Critical","At least monthly",IF(AI1722="High","Monthly",IF(AI1722="Medium","Quarterly","Annual"))),IF(AI1722="Critical","Continuous monitoring; formal review at least monthly",IF(AI1722="High","Quarterly","Annual")))))</f>
        <v/>
      </c>
      <c r="AK1722" s="0">
        <f>IF(OR(AI1722="",NOT(ISNUMBER(AC1722))),"",IF(OR(AI1722="Critical",AI1722="High"),MIN(AC1722,MAX(30,ROUNDUP(0.05*AC1722,0))),IF(AI1722="Medium",MIN(AC1722,20),MIN(AC1722,10))))</f>
        <v/>
      </c>
      <c r="AL1722" s="0" t="n"/>
      <c r="AM1722" s="0" t="n"/>
      <c r="AN1722" s="0" t="n"/>
      <c r="AO1722" s="0" t="n"/>
      <c r="AP1722" s="0" t="n"/>
    </row>
    <row r="1723">
      <c r="A1723" s="49" t="n"/>
      <c r="B1723" s="50" t="n"/>
      <c r="C1723" s="50" t="n"/>
      <c r="D1723" s="51" t="n"/>
      <c r="E1723" s="50" t="n"/>
      <c r="F1723" s="50" t="n"/>
      <c r="G1723" s="50" t="n"/>
      <c r="H1723" s="50" t="n"/>
      <c r="I1723" s="50" t="n"/>
      <c r="J1723" s="50" t="n"/>
      <c r="K1723" s="50" t="n"/>
      <c r="L1723" s="50" t="n"/>
      <c r="M1723" s="50" t="n"/>
      <c r="N1723" s="50" t="n"/>
      <c r="O1723" s="51" t="n"/>
      <c r="P1723" s="50" t="n"/>
      <c r="Q1723" s="50" t="n"/>
      <c r="R1723" s="50" t="n"/>
      <c r="S1723" s="50" t="n"/>
      <c r="T1723" s="50" t="n"/>
      <c r="U1723" s="50" t="n"/>
      <c r="V1723" s="50" t="n"/>
      <c r="W1723" s="50" t="n"/>
      <c r="X1723" s="50" t="n"/>
      <c r="Y1723" s="51" t="n"/>
      <c r="Z1723" s="52" t="n"/>
      <c r="AA1723" s="50" t="n"/>
      <c r="AB1723" s="50" t="n"/>
      <c r="AC1723" s="61" t="n"/>
      <c r="AD1723" s="61" t="n"/>
      <c r="AE1723" s="50" t="n"/>
      <c r="AF1723" s="0" t="n"/>
      <c r="AG1723" s="0" t="n"/>
      <c r="AH1723" s="85">
        <f>IF(COUNTA(A1723:AG1723,AI1723,AL1723:AP1723)=0,"",IF(TRIM(A1723)="","AIR-ID REQUIRED",IF(OR(AND(K1723&lt;&gt;"",ISNA(MATCH(K1723,{"Yes","No","Unknown"},0))),AND(Q1723&lt;&gt;"",ISNA(MATCH(Q1723,{"Yes","No","Unknown"},0))),AND(R1723&lt;&gt;"",ISNA(MATCH(R1723,{"Yes","No","Unknown"},0))),AND(T1723&lt;&gt;"",ISNA(MATCH(T1723,{"Yes","No","Unknown"},0))),AND(J1723&lt;&gt;"",ISNA(MATCH(J1723,{"Improving","Stable","Deteriorating","New / Baseline","Not yet known"},0))),AND(Z1723&lt;&gt;"",ISNA(MATCH(Z1723,{"Open","Reviewed","Action Open","Escalated","Closed"},0))),AND(AG1723&lt;&gt;"",ISNA(MATCH(AG1723,{"UC-ID specific","Shared system baseline"},0))),AND(AI1723&lt;&gt;"",ISNA(MATCH(AI1723,{"Low","Medium","High","Critical"},0))),AND(AL1723&lt;&gt;"",COUNTIF(Lists!$A$3:$A$10,AL1723)=0),AND(AO1723&lt;&gt;"",ISNA(MATCH(AO1723,{"Operational monitoring","Performance review","Formal review"},0))),AND(AP1723&lt;&gt;"",ISNA(MATCH(AP1723,{"Raised per Monitoring and Review Plan","Not action-capable","Action-capable: raise not yet set"},0)))),"INVALID VALUE — use the dropdown list",IF(AND(AG1723="UC-ID specific",OR(AF1723="",AF1723="None")),"UC-ID REQUIRED",IF(OR(J1723="",K1723="",Q1723="",R1723="",T1723="",AL1723="",J1723="Not yet known",K1723="Unknown",Q1723="Unknown",R1723="Unknown",T1723="Unknown"),"UNKNOWN TO RESOLVE",IF(AND(K1723="Yes",OR(H1723="",I1723="",M1723="",N1723="",O1723="",P1723="",P1723="None",X1723="")),"BREACH ACTION INCOMPLETE",IF(AND(OR(K1723="Yes",Q1723="Yes"),AL1723="None"),"TRIGGER NOT RECORDED — select the E.4 trigger",IF(AND(OR(AND(AL1723&lt;&gt;"",AL1723&lt;&gt;"None"),R1723="Yes"),AM1723=""),"REASSESSMENT / CONSIDERATION REF REQUIRED",IF(AND(OR(R1723="Yes",T1723="Yes"),U1723=""),"GATE LOG EVENT ID REQUIRED",IF(OR(AND(D1723&lt;&gt;"",NOT(ISNUMBER(D1723))),AND(Y1723&lt;&gt;"",NOT(ISNUMBER(Y1723))),AND(ISNUMBER(D1723),ISNUMBER(Y1723),Y1723&lt;=D1723)),"DATE CHECK — Review and Next Review must be dates, Next after Review",IF(AND(ISNUMBER(AC1723),ISNUMBER(AD1723),AD1723&gt;AC1723),"SAMPLE EXCEEDS POPULATION",IF(AND(ISNUMBER(AD1723),ISNUMBER(AK1723),AD1723&lt;AK1723),"SAMPLE BELOW TIER MINIMUM",IF(AND(AI1723&lt;&gt;"",ISNUMBER(Y1723),AO1723=""),"REVIEW TYPE REQUIRED: operational, performance or formal (§6.4.4)",IF(AND(ISNUMBER(D1723),ISNUMBER(Y1723),AI1723&lt;&gt;"",Y1723-D1723&gt;IF(AI1723="Critical",31,IF(AI1723="High",IF(OR(AO1723="Operational monitoring",AO1723="Performance review"),31,92),IF(AI1723="Medium",IF(AO1723="Operational monitoring",31,IF(AO1723="Performance review",92,366)),366)))),"NEXT REVIEW EXCEEDS TIER CADENCE",IF(OR(AP1723="",AP1723="Action-capable: raise not yet set"),"AGENTIC CADENCE RAISE NOT SET (§6.4.4; size to be set by the Council)",IF(AND(Z1723="Closed",OR(D1723="",E1723="",G1723="",H1723="",I1723="",X1723="",Y1723="",AA1723="",AB1723="",NOT(ISNUMBER(AC1723)),NOT(ISNUMBER(AD1723)),AC1723&lt;1,AD1723&lt;1,AE1723="",AG1723="",AI1723="")),"CLOSURE EVIDENCE MISSING",IF(Z1723="Closed","Closure ready for independent review","Open / review")))))))))))))))))</f>
        <v/>
      </c>
      <c r="AI1723" s="0" t="n"/>
      <c r="AJ1723" s="0">
        <f>IF(AI1723="","",IF(AO1723="Operational monitoring",IF(AI1723="Low","Routine operational monitoring by the Service Owner",IF(AI1723="Medium","Monthly","Continuous (logged at least monthly)")),IF(AO1723="Performance review",IF(AI1723="Critical","At least monthly",IF(AI1723="High","Monthly",IF(AI1723="Medium","Quarterly","Annual"))),IF(AI1723="Critical","Continuous monitoring; formal review at least monthly",IF(AI1723="High","Quarterly","Annual")))))</f>
        <v/>
      </c>
      <c r="AK1723" s="0">
        <f>IF(OR(AI1723="",NOT(ISNUMBER(AC1723))),"",IF(OR(AI1723="Critical",AI1723="High"),MIN(AC1723,MAX(30,ROUNDUP(0.05*AC1723,0))),IF(AI1723="Medium",MIN(AC1723,20),MIN(AC1723,10))))</f>
        <v/>
      </c>
      <c r="AL1723" s="0" t="n"/>
      <c r="AM1723" s="0" t="n"/>
      <c r="AN1723" s="0" t="n"/>
      <c r="AO1723" s="0" t="n"/>
      <c r="AP1723" s="0" t="n"/>
    </row>
    <row r="1724">
      <c r="A1724" s="49" t="n"/>
      <c r="B1724" s="50" t="n"/>
      <c r="C1724" s="50" t="n"/>
      <c r="D1724" s="51" t="n"/>
      <c r="E1724" s="50" t="n"/>
      <c r="F1724" s="50" t="n"/>
      <c r="G1724" s="50" t="n"/>
      <c r="H1724" s="50" t="n"/>
      <c r="I1724" s="50" t="n"/>
      <c r="J1724" s="50" t="n"/>
      <c r="K1724" s="50" t="n"/>
      <c r="L1724" s="50" t="n"/>
      <c r="M1724" s="50" t="n"/>
      <c r="N1724" s="50" t="n"/>
      <c r="O1724" s="51" t="n"/>
      <c r="P1724" s="50" t="n"/>
      <c r="Q1724" s="50" t="n"/>
      <c r="R1724" s="50" t="n"/>
      <c r="S1724" s="50" t="n"/>
      <c r="T1724" s="50" t="n"/>
      <c r="U1724" s="50" t="n"/>
      <c r="V1724" s="50" t="n"/>
      <c r="W1724" s="50" t="n"/>
      <c r="X1724" s="50" t="n"/>
      <c r="Y1724" s="51" t="n"/>
      <c r="Z1724" s="52" t="n"/>
      <c r="AA1724" s="50" t="n"/>
      <c r="AB1724" s="50" t="n"/>
      <c r="AC1724" s="61" t="n"/>
      <c r="AD1724" s="61" t="n"/>
      <c r="AE1724" s="50" t="n"/>
      <c r="AF1724" s="0" t="n"/>
      <c r="AG1724" s="0" t="n"/>
      <c r="AH1724" s="85">
        <f>IF(COUNTA(A1724:AG1724,AI1724,AL1724:AP1724)=0,"",IF(TRIM(A1724)="","AIR-ID REQUIRED",IF(OR(AND(K1724&lt;&gt;"",ISNA(MATCH(K1724,{"Yes","No","Unknown"},0))),AND(Q1724&lt;&gt;"",ISNA(MATCH(Q1724,{"Yes","No","Unknown"},0))),AND(R1724&lt;&gt;"",ISNA(MATCH(R1724,{"Yes","No","Unknown"},0))),AND(T1724&lt;&gt;"",ISNA(MATCH(T1724,{"Yes","No","Unknown"},0))),AND(J1724&lt;&gt;"",ISNA(MATCH(J1724,{"Improving","Stable","Deteriorating","New / Baseline","Not yet known"},0))),AND(Z1724&lt;&gt;"",ISNA(MATCH(Z1724,{"Open","Reviewed","Action Open","Escalated","Closed"},0))),AND(AG1724&lt;&gt;"",ISNA(MATCH(AG1724,{"UC-ID specific","Shared system baseline"},0))),AND(AI1724&lt;&gt;"",ISNA(MATCH(AI1724,{"Low","Medium","High","Critical"},0))),AND(AL1724&lt;&gt;"",COUNTIF(Lists!$A$3:$A$10,AL1724)=0),AND(AO1724&lt;&gt;"",ISNA(MATCH(AO1724,{"Operational monitoring","Performance review","Formal review"},0))),AND(AP1724&lt;&gt;"",ISNA(MATCH(AP1724,{"Raised per Monitoring and Review Plan","Not action-capable","Action-capable: raise not yet set"},0)))),"INVALID VALUE — use the dropdown list",IF(AND(AG1724="UC-ID specific",OR(AF1724="",AF1724="None")),"UC-ID REQUIRED",IF(OR(J1724="",K1724="",Q1724="",R1724="",T1724="",AL1724="",J1724="Not yet known",K1724="Unknown",Q1724="Unknown",R1724="Unknown",T1724="Unknown"),"UNKNOWN TO RESOLVE",IF(AND(K1724="Yes",OR(H1724="",I1724="",M1724="",N1724="",O1724="",P1724="",P1724="None",X1724="")),"BREACH ACTION INCOMPLETE",IF(AND(OR(K1724="Yes",Q1724="Yes"),AL1724="None"),"TRIGGER NOT RECORDED — select the E.4 trigger",IF(AND(OR(AND(AL1724&lt;&gt;"",AL1724&lt;&gt;"None"),R1724="Yes"),AM1724=""),"REASSESSMENT / CONSIDERATION REF REQUIRED",IF(AND(OR(R1724="Yes",T1724="Yes"),U1724=""),"GATE LOG EVENT ID REQUIRED",IF(OR(AND(D1724&lt;&gt;"",NOT(ISNUMBER(D1724))),AND(Y1724&lt;&gt;"",NOT(ISNUMBER(Y1724))),AND(ISNUMBER(D1724),ISNUMBER(Y1724),Y1724&lt;=D1724)),"DATE CHECK — Review and Next Review must be dates, Next after Review",IF(AND(ISNUMBER(AC1724),ISNUMBER(AD1724),AD1724&gt;AC1724),"SAMPLE EXCEEDS POPULATION",IF(AND(ISNUMBER(AD1724),ISNUMBER(AK1724),AD1724&lt;AK1724),"SAMPLE BELOW TIER MINIMUM",IF(AND(AI1724&lt;&gt;"",ISNUMBER(Y1724),AO1724=""),"REVIEW TYPE REQUIRED: operational, performance or formal (§6.4.4)",IF(AND(ISNUMBER(D1724),ISNUMBER(Y1724),AI1724&lt;&gt;"",Y1724-D1724&gt;IF(AI1724="Critical",31,IF(AI1724="High",IF(OR(AO1724="Operational monitoring",AO1724="Performance review"),31,92),IF(AI1724="Medium",IF(AO1724="Operational monitoring",31,IF(AO1724="Performance review",92,366)),366)))),"NEXT REVIEW EXCEEDS TIER CADENCE",IF(OR(AP1724="",AP1724="Action-capable: raise not yet set"),"AGENTIC CADENCE RAISE NOT SET (§6.4.4; size to be set by the Council)",IF(AND(Z1724="Closed",OR(D1724="",E1724="",G1724="",H1724="",I1724="",X1724="",Y1724="",AA1724="",AB1724="",NOT(ISNUMBER(AC1724)),NOT(ISNUMBER(AD1724)),AC1724&lt;1,AD1724&lt;1,AE1724="",AG1724="",AI1724="")),"CLOSURE EVIDENCE MISSING",IF(Z1724="Closed","Closure ready for independent review","Open / review")))))))))))))))))</f>
        <v/>
      </c>
      <c r="AI1724" s="0" t="n"/>
      <c r="AJ1724" s="0">
        <f>IF(AI1724="","",IF(AO1724="Operational monitoring",IF(AI1724="Low","Routine operational monitoring by the Service Owner",IF(AI1724="Medium","Monthly","Continuous (logged at least monthly)")),IF(AO1724="Performance review",IF(AI1724="Critical","At least monthly",IF(AI1724="High","Monthly",IF(AI1724="Medium","Quarterly","Annual"))),IF(AI1724="Critical","Continuous monitoring; formal review at least monthly",IF(AI1724="High","Quarterly","Annual")))))</f>
        <v/>
      </c>
      <c r="AK1724" s="0">
        <f>IF(OR(AI1724="",NOT(ISNUMBER(AC1724))),"",IF(OR(AI1724="Critical",AI1724="High"),MIN(AC1724,MAX(30,ROUNDUP(0.05*AC1724,0))),IF(AI1724="Medium",MIN(AC1724,20),MIN(AC1724,10))))</f>
        <v/>
      </c>
      <c r="AL1724" s="0" t="n"/>
      <c r="AM1724" s="0" t="n"/>
      <c r="AN1724" s="0" t="n"/>
      <c r="AO1724" s="0" t="n"/>
      <c r="AP1724" s="0" t="n"/>
    </row>
    <row r="1725">
      <c r="A1725" s="49" t="n"/>
      <c r="B1725" s="50" t="n"/>
      <c r="C1725" s="50" t="n"/>
      <c r="D1725" s="51" t="n"/>
      <c r="E1725" s="50" t="n"/>
      <c r="F1725" s="50" t="n"/>
      <c r="G1725" s="50" t="n"/>
      <c r="H1725" s="50" t="n"/>
      <c r="I1725" s="50" t="n"/>
      <c r="J1725" s="50" t="n"/>
      <c r="K1725" s="50" t="n"/>
      <c r="L1725" s="50" t="n"/>
      <c r="M1725" s="50" t="n"/>
      <c r="N1725" s="50" t="n"/>
      <c r="O1725" s="51" t="n"/>
      <c r="P1725" s="50" t="n"/>
      <c r="Q1725" s="50" t="n"/>
      <c r="R1725" s="50" t="n"/>
      <c r="S1725" s="50" t="n"/>
      <c r="T1725" s="50" t="n"/>
      <c r="U1725" s="50" t="n"/>
      <c r="V1725" s="50" t="n"/>
      <c r="W1725" s="50" t="n"/>
      <c r="X1725" s="50" t="n"/>
      <c r="Y1725" s="51" t="n"/>
      <c r="Z1725" s="52" t="n"/>
      <c r="AA1725" s="50" t="n"/>
      <c r="AB1725" s="50" t="n"/>
      <c r="AC1725" s="61" t="n"/>
      <c r="AD1725" s="61" t="n"/>
      <c r="AE1725" s="50" t="n"/>
      <c r="AF1725" s="0" t="n"/>
      <c r="AG1725" s="0" t="n"/>
      <c r="AH1725" s="85">
        <f>IF(COUNTA(A1725:AG1725,AI1725,AL1725:AP1725)=0,"",IF(TRIM(A1725)="","AIR-ID REQUIRED",IF(OR(AND(K1725&lt;&gt;"",ISNA(MATCH(K1725,{"Yes","No","Unknown"},0))),AND(Q1725&lt;&gt;"",ISNA(MATCH(Q1725,{"Yes","No","Unknown"},0))),AND(R1725&lt;&gt;"",ISNA(MATCH(R1725,{"Yes","No","Unknown"},0))),AND(T1725&lt;&gt;"",ISNA(MATCH(T1725,{"Yes","No","Unknown"},0))),AND(J1725&lt;&gt;"",ISNA(MATCH(J1725,{"Improving","Stable","Deteriorating","New / Baseline","Not yet known"},0))),AND(Z1725&lt;&gt;"",ISNA(MATCH(Z1725,{"Open","Reviewed","Action Open","Escalated","Closed"},0))),AND(AG1725&lt;&gt;"",ISNA(MATCH(AG1725,{"UC-ID specific","Shared system baseline"},0))),AND(AI1725&lt;&gt;"",ISNA(MATCH(AI1725,{"Low","Medium","High","Critical"},0))),AND(AL1725&lt;&gt;"",COUNTIF(Lists!$A$3:$A$10,AL1725)=0),AND(AO1725&lt;&gt;"",ISNA(MATCH(AO1725,{"Operational monitoring","Performance review","Formal review"},0))),AND(AP1725&lt;&gt;"",ISNA(MATCH(AP1725,{"Raised per Monitoring and Review Plan","Not action-capable","Action-capable: raise not yet set"},0)))),"INVALID VALUE — use the dropdown list",IF(AND(AG1725="UC-ID specific",OR(AF1725="",AF1725="None")),"UC-ID REQUIRED",IF(OR(J1725="",K1725="",Q1725="",R1725="",T1725="",AL1725="",J1725="Not yet known",K1725="Unknown",Q1725="Unknown",R1725="Unknown",T1725="Unknown"),"UNKNOWN TO RESOLVE",IF(AND(K1725="Yes",OR(H1725="",I1725="",M1725="",N1725="",O1725="",P1725="",P1725="None",X1725="")),"BREACH ACTION INCOMPLETE",IF(AND(OR(K1725="Yes",Q1725="Yes"),AL1725="None"),"TRIGGER NOT RECORDED — select the E.4 trigger",IF(AND(OR(AND(AL1725&lt;&gt;"",AL1725&lt;&gt;"None"),R1725="Yes"),AM1725=""),"REASSESSMENT / CONSIDERATION REF REQUIRED",IF(AND(OR(R1725="Yes",T1725="Yes"),U1725=""),"GATE LOG EVENT ID REQUIRED",IF(OR(AND(D1725&lt;&gt;"",NOT(ISNUMBER(D1725))),AND(Y1725&lt;&gt;"",NOT(ISNUMBER(Y1725))),AND(ISNUMBER(D1725),ISNUMBER(Y1725),Y1725&lt;=D1725)),"DATE CHECK — Review and Next Review must be dates, Next after Review",IF(AND(ISNUMBER(AC1725),ISNUMBER(AD1725),AD1725&gt;AC1725),"SAMPLE EXCEEDS POPULATION",IF(AND(ISNUMBER(AD1725),ISNUMBER(AK1725),AD1725&lt;AK1725),"SAMPLE BELOW TIER MINIMUM",IF(AND(AI1725&lt;&gt;"",ISNUMBER(Y1725),AO1725=""),"REVIEW TYPE REQUIRED: operational, performance or formal (§6.4.4)",IF(AND(ISNUMBER(D1725),ISNUMBER(Y1725),AI1725&lt;&gt;"",Y1725-D1725&gt;IF(AI1725="Critical",31,IF(AI1725="High",IF(OR(AO1725="Operational monitoring",AO1725="Performance review"),31,92),IF(AI1725="Medium",IF(AO1725="Operational monitoring",31,IF(AO1725="Performance review",92,366)),366)))),"NEXT REVIEW EXCEEDS TIER CADENCE",IF(OR(AP1725="",AP1725="Action-capable: raise not yet set"),"AGENTIC CADENCE RAISE NOT SET (§6.4.4; size to be set by the Council)",IF(AND(Z1725="Closed",OR(D1725="",E1725="",G1725="",H1725="",I1725="",X1725="",Y1725="",AA1725="",AB1725="",NOT(ISNUMBER(AC1725)),NOT(ISNUMBER(AD1725)),AC1725&lt;1,AD1725&lt;1,AE1725="",AG1725="",AI1725="")),"CLOSURE EVIDENCE MISSING",IF(Z1725="Closed","Closure ready for independent review","Open / review")))))))))))))))))</f>
        <v/>
      </c>
      <c r="AI1725" s="0" t="n"/>
      <c r="AJ1725" s="0">
        <f>IF(AI1725="","",IF(AO1725="Operational monitoring",IF(AI1725="Low","Routine operational monitoring by the Service Owner",IF(AI1725="Medium","Monthly","Continuous (logged at least monthly)")),IF(AO1725="Performance review",IF(AI1725="Critical","At least monthly",IF(AI1725="High","Monthly",IF(AI1725="Medium","Quarterly","Annual"))),IF(AI1725="Critical","Continuous monitoring; formal review at least monthly",IF(AI1725="High","Quarterly","Annual")))))</f>
        <v/>
      </c>
      <c r="AK1725" s="0">
        <f>IF(OR(AI1725="",NOT(ISNUMBER(AC1725))),"",IF(OR(AI1725="Critical",AI1725="High"),MIN(AC1725,MAX(30,ROUNDUP(0.05*AC1725,0))),IF(AI1725="Medium",MIN(AC1725,20),MIN(AC1725,10))))</f>
        <v/>
      </c>
      <c r="AL1725" s="0" t="n"/>
      <c r="AM1725" s="0" t="n"/>
      <c r="AN1725" s="0" t="n"/>
      <c r="AO1725" s="0" t="n"/>
      <c r="AP1725" s="0" t="n"/>
    </row>
    <row r="1726">
      <c r="A1726" s="49" t="n"/>
      <c r="B1726" s="50" t="n"/>
      <c r="C1726" s="50" t="n"/>
      <c r="D1726" s="51" t="n"/>
      <c r="E1726" s="50" t="n"/>
      <c r="F1726" s="50" t="n"/>
      <c r="G1726" s="50" t="n"/>
      <c r="H1726" s="50" t="n"/>
      <c r="I1726" s="50" t="n"/>
      <c r="J1726" s="50" t="n"/>
      <c r="K1726" s="50" t="n"/>
      <c r="L1726" s="50" t="n"/>
      <c r="M1726" s="50" t="n"/>
      <c r="N1726" s="50" t="n"/>
      <c r="O1726" s="51" t="n"/>
      <c r="P1726" s="50" t="n"/>
      <c r="Q1726" s="50" t="n"/>
      <c r="R1726" s="50" t="n"/>
      <c r="S1726" s="50" t="n"/>
      <c r="T1726" s="50" t="n"/>
      <c r="U1726" s="50" t="n"/>
      <c r="V1726" s="50" t="n"/>
      <c r="W1726" s="50" t="n"/>
      <c r="X1726" s="50" t="n"/>
      <c r="Y1726" s="51" t="n"/>
      <c r="Z1726" s="52" t="n"/>
      <c r="AA1726" s="50" t="n"/>
      <c r="AB1726" s="50" t="n"/>
      <c r="AC1726" s="61" t="n"/>
      <c r="AD1726" s="61" t="n"/>
      <c r="AE1726" s="50" t="n"/>
      <c r="AF1726" s="0" t="n"/>
      <c r="AG1726" s="0" t="n"/>
      <c r="AH1726" s="85">
        <f>IF(COUNTA(A1726:AG1726,AI1726,AL1726:AP1726)=0,"",IF(TRIM(A1726)="","AIR-ID REQUIRED",IF(OR(AND(K1726&lt;&gt;"",ISNA(MATCH(K1726,{"Yes","No","Unknown"},0))),AND(Q1726&lt;&gt;"",ISNA(MATCH(Q1726,{"Yes","No","Unknown"},0))),AND(R1726&lt;&gt;"",ISNA(MATCH(R1726,{"Yes","No","Unknown"},0))),AND(T1726&lt;&gt;"",ISNA(MATCH(T1726,{"Yes","No","Unknown"},0))),AND(J1726&lt;&gt;"",ISNA(MATCH(J1726,{"Improving","Stable","Deteriorating","New / Baseline","Not yet known"},0))),AND(Z1726&lt;&gt;"",ISNA(MATCH(Z1726,{"Open","Reviewed","Action Open","Escalated","Closed"},0))),AND(AG1726&lt;&gt;"",ISNA(MATCH(AG1726,{"UC-ID specific","Shared system baseline"},0))),AND(AI1726&lt;&gt;"",ISNA(MATCH(AI1726,{"Low","Medium","High","Critical"},0))),AND(AL1726&lt;&gt;"",COUNTIF(Lists!$A$3:$A$10,AL1726)=0),AND(AO1726&lt;&gt;"",ISNA(MATCH(AO1726,{"Operational monitoring","Performance review","Formal review"},0))),AND(AP1726&lt;&gt;"",ISNA(MATCH(AP1726,{"Raised per Monitoring and Review Plan","Not action-capable","Action-capable: raise not yet set"},0)))),"INVALID VALUE — use the dropdown list",IF(AND(AG1726="UC-ID specific",OR(AF1726="",AF1726="None")),"UC-ID REQUIRED",IF(OR(J1726="",K1726="",Q1726="",R1726="",T1726="",AL1726="",J1726="Not yet known",K1726="Unknown",Q1726="Unknown",R1726="Unknown",T1726="Unknown"),"UNKNOWN TO RESOLVE",IF(AND(K1726="Yes",OR(H1726="",I1726="",M1726="",N1726="",O1726="",P1726="",P1726="None",X1726="")),"BREACH ACTION INCOMPLETE",IF(AND(OR(K1726="Yes",Q1726="Yes"),AL1726="None"),"TRIGGER NOT RECORDED — select the E.4 trigger",IF(AND(OR(AND(AL1726&lt;&gt;"",AL1726&lt;&gt;"None"),R1726="Yes"),AM1726=""),"REASSESSMENT / CONSIDERATION REF REQUIRED",IF(AND(OR(R1726="Yes",T1726="Yes"),U1726=""),"GATE LOG EVENT ID REQUIRED",IF(OR(AND(D1726&lt;&gt;"",NOT(ISNUMBER(D1726))),AND(Y1726&lt;&gt;"",NOT(ISNUMBER(Y1726))),AND(ISNUMBER(D1726),ISNUMBER(Y1726),Y1726&lt;=D1726)),"DATE CHECK — Review and Next Review must be dates, Next after Review",IF(AND(ISNUMBER(AC1726),ISNUMBER(AD1726),AD1726&gt;AC1726),"SAMPLE EXCEEDS POPULATION",IF(AND(ISNUMBER(AD1726),ISNUMBER(AK1726),AD1726&lt;AK1726),"SAMPLE BELOW TIER MINIMUM",IF(AND(AI1726&lt;&gt;"",ISNUMBER(Y1726),AO1726=""),"REVIEW TYPE REQUIRED: operational, performance or formal (§6.4.4)",IF(AND(ISNUMBER(D1726),ISNUMBER(Y1726),AI1726&lt;&gt;"",Y1726-D1726&gt;IF(AI1726="Critical",31,IF(AI1726="High",IF(OR(AO1726="Operational monitoring",AO1726="Performance review"),31,92),IF(AI1726="Medium",IF(AO1726="Operational monitoring",31,IF(AO1726="Performance review",92,366)),366)))),"NEXT REVIEW EXCEEDS TIER CADENCE",IF(OR(AP1726="",AP1726="Action-capable: raise not yet set"),"AGENTIC CADENCE RAISE NOT SET (§6.4.4; size to be set by the Council)",IF(AND(Z1726="Closed",OR(D1726="",E1726="",G1726="",H1726="",I1726="",X1726="",Y1726="",AA1726="",AB1726="",NOT(ISNUMBER(AC1726)),NOT(ISNUMBER(AD1726)),AC1726&lt;1,AD1726&lt;1,AE1726="",AG1726="",AI1726="")),"CLOSURE EVIDENCE MISSING",IF(Z1726="Closed","Closure ready for independent review","Open / review")))))))))))))))))</f>
        <v/>
      </c>
      <c r="AI1726" s="0" t="n"/>
      <c r="AJ1726" s="0">
        <f>IF(AI1726="","",IF(AO1726="Operational monitoring",IF(AI1726="Low","Routine operational monitoring by the Service Owner",IF(AI1726="Medium","Monthly","Continuous (logged at least monthly)")),IF(AO1726="Performance review",IF(AI1726="Critical","At least monthly",IF(AI1726="High","Monthly",IF(AI1726="Medium","Quarterly","Annual"))),IF(AI1726="Critical","Continuous monitoring; formal review at least monthly",IF(AI1726="High","Quarterly","Annual")))))</f>
        <v/>
      </c>
      <c r="AK1726" s="0">
        <f>IF(OR(AI1726="",NOT(ISNUMBER(AC1726))),"",IF(OR(AI1726="Critical",AI1726="High"),MIN(AC1726,MAX(30,ROUNDUP(0.05*AC1726,0))),IF(AI1726="Medium",MIN(AC1726,20),MIN(AC1726,10))))</f>
        <v/>
      </c>
      <c r="AL1726" s="0" t="n"/>
      <c r="AM1726" s="0" t="n"/>
      <c r="AN1726" s="0" t="n"/>
      <c r="AO1726" s="0" t="n"/>
      <c r="AP1726" s="0" t="n"/>
    </row>
    <row r="1727">
      <c r="A1727" s="49" t="n"/>
      <c r="B1727" s="50" t="n"/>
      <c r="C1727" s="50" t="n"/>
      <c r="D1727" s="51" t="n"/>
      <c r="E1727" s="50" t="n"/>
      <c r="F1727" s="50" t="n"/>
      <c r="G1727" s="50" t="n"/>
      <c r="H1727" s="50" t="n"/>
      <c r="I1727" s="50" t="n"/>
      <c r="J1727" s="50" t="n"/>
      <c r="K1727" s="50" t="n"/>
      <c r="L1727" s="50" t="n"/>
      <c r="M1727" s="50" t="n"/>
      <c r="N1727" s="50" t="n"/>
      <c r="O1727" s="51" t="n"/>
      <c r="P1727" s="50" t="n"/>
      <c r="Q1727" s="50" t="n"/>
      <c r="R1727" s="50" t="n"/>
      <c r="S1727" s="50" t="n"/>
      <c r="T1727" s="50" t="n"/>
      <c r="U1727" s="50" t="n"/>
      <c r="V1727" s="50" t="n"/>
      <c r="W1727" s="50" t="n"/>
      <c r="X1727" s="50" t="n"/>
      <c r="Y1727" s="51" t="n"/>
      <c r="Z1727" s="52" t="n"/>
      <c r="AA1727" s="50" t="n"/>
      <c r="AB1727" s="50" t="n"/>
      <c r="AC1727" s="61" t="n"/>
      <c r="AD1727" s="61" t="n"/>
      <c r="AE1727" s="50" t="n"/>
      <c r="AF1727" s="0" t="n"/>
      <c r="AG1727" s="0" t="n"/>
      <c r="AH1727" s="85">
        <f>IF(COUNTA(A1727:AG1727,AI1727,AL1727:AP1727)=0,"",IF(TRIM(A1727)="","AIR-ID REQUIRED",IF(OR(AND(K1727&lt;&gt;"",ISNA(MATCH(K1727,{"Yes","No","Unknown"},0))),AND(Q1727&lt;&gt;"",ISNA(MATCH(Q1727,{"Yes","No","Unknown"},0))),AND(R1727&lt;&gt;"",ISNA(MATCH(R1727,{"Yes","No","Unknown"},0))),AND(T1727&lt;&gt;"",ISNA(MATCH(T1727,{"Yes","No","Unknown"},0))),AND(J1727&lt;&gt;"",ISNA(MATCH(J1727,{"Improving","Stable","Deteriorating","New / Baseline","Not yet known"},0))),AND(Z1727&lt;&gt;"",ISNA(MATCH(Z1727,{"Open","Reviewed","Action Open","Escalated","Closed"},0))),AND(AG1727&lt;&gt;"",ISNA(MATCH(AG1727,{"UC-ID specific","Shared system baseline"},0))),AND(AI1727&lt;&gt;"",ISNA(MATCH(AI1727,{"Low","Medium","High","Critical"},0))),AND(AL1727&lt;&gt;"",COUNTIF(Lists!$A$3:$A$10,AL1727)=0),AND(AO1727&lt;&gt;"",ISNA(MATCH(AO1727,{"Operational monitoring","Performance review","Formal review"},0))),AND(AP1727&lt;&gt;"",ISNA(MATCH(AP1727,{"Raised per Monitoring and Review Plan","Not action-capable","Action-capable: raise not yet set"},0)))),"INVALID VALUE — use the dropdown list",IF(AND(AG1727="UC-ID specific",OR(AF1727="",AF1727="None")),"UC-ID REQUIRED",IF(OR(J1727="",K1727="",Q1727="",R1727="",T1727="",AL1727="",J1727="Not yet known",K1727="Unknown",Q1727="Unknown",R1727="Unknown",T1727="Unknown"),"UNKNOWN TO RESOLVE",IF(AND(K1727="Yes",OR(H1727="",I1727="",M1727="",N1727="",O1727="",P1727="",P1727="None",X1727="")),"BREACH ACTION INCOMPLETE",IF(AND(OR(K1727="Yes",Q1727="Yes"),AL1727="None"),"TRIGGER NOT RECORDED — select the E.4 trigger",IF(AND(OR(AND(AL1727&lt;&gt;"",AL1727&lt;&gt;"None"),R1727="Yes"),AM1727=""),"REASSESSMENT / CONSIDERATION REF REQUIRED",IF(AND(OR(R1727="Yes",T1727="Yes"),U1727=""),"GATE LOG EVENT ID REQUIRED",IF(OR(AND(D1727&lt;&gt;"",NOT(ISNUMBER(D1727))),AND(Y1727&lt;&gt;"",NOT(ISNUMBER(Y1727))),AND(ISNUMBER(D1727),ISNUMBER(Y1727),Y1727&lt;=D1727)),"DATE CHECK — Review and Next Review must be dates, Next after Review",IF(AND(ISNUMBER(AC1727),ISNUMBER(AD1727),AD1727&gt;AC1727),"SAMPLE EXCEEDS POPULATION",IF(AND(ISNUMBER(AD1727),ISNUMBER(AK1727),AD1727&lt;AK1727),"SAMPLE BELOW TIER MINIMUM",IF(AND(AI1727&lt;&gt;"",ISNUMBER(Y1727),AO1727=""),"REVIEW TYPE REQUIRED: operational, performance or formal (§6.4.4)",IF(AND(ISNUMBER(D1727),ISNUMBER(Y1727),AI1727&lt;&gt;"",Y1727-D1727&gt;IF(AI1727="Critical",31,IF(AI1727="High",IF(OR(AO1727="Operational monitoring",AO1727="Performance review"),31,92),IF(AI1727="Medium",IF(AO1727="Operational monitoring",31,IF(AO1727="Performance review",92,366)),366)))),"NEXT REVIEW EXCEEDS TIER CADENCE",IF(OR(AP1727="",AP1727="Action-capable: raise not yet set"),"AGENTIC CADENCE RAISE NOT SET (§6.4.4; size to be set by the Council)",IF(AND(Z1727="Closed",OR(D1727="",E1727="",G1727="",H1727="",I1727="",X1727="",Y1727="",AA1727="",AB1727="",NOT(ISNUMBER(AC1727)),NOT(ISNUMBER(AD1727)),AC1727&lt;1,AD1727&lt;1,AE1727="",AG1727="",AI1727="")),"CLOSURE EVIDENCE MISSING",IF(Z1727="Closed","Closure ready for independent review","Open / review")))))))))))))))))</f>
        <v/>
      </c>
      <c r="AI1727" s="0" t="n"/>
      <c r="AJ1727" s="0">
        <f>IF(AI1727="","",IF(AO1727="Operational monitoring",IF(AI1727="Low","Routine operational monitoring by the Service Owner",IF(AI1727="Medium","Monthly","Continuous (logged at least monthly)")),IF(AO1727="Performance review",IF(AI1727="Critical","At least monthly",IF(AI1727="High","Monthly",IF(AI1727="Medium","Quarterly","Annual"))),IF(AI1727="Critical","Continuous monitoring; formal review at least monthly",IF(AI1727="High","Quarterly","Annual")))))</f>
        <v/>
      </c>
      <c r="AK1727" s="0">
        <f>IF(OR(AI1727="",NOT(ISNUMBER(AC1727))),"",IF(OR(AI1727="Critical",AI1727="High"),MIN(AC1727,MAX(30,ROUNDUP(0.05*AC1727,0))),IF(AI1727="Medium",MIN(AC1727,20),MIN(AC1727,10))))</f>
        <v/>
      </c>
      <c r="AL1727" s="0" t="n"/>
      <c r="AM1727" s="0" t="n"/>
      <c r="AN1727" s="0" t="n"/>
      <c r="AO1727" s="0" t="n"/>
      <c r="AP1727" s="0" t="n"/>
    </row>
    <row r="1728">
      <c r="A1728" s="49" t="n"/>
      <c r="B1728" s="50" t="n"/>
      <c r="C1728" s="50" t="n"/>
      <c r="D1728" s="51" t="n"/>
      <c r="E1728" s="50" t="n"/>
      <c r="F1728" s="50" t="n"/>
      <c r="G1728" s="50" t="n"/>
      <c r="H1728" s="50" t="n"/>
      <c r="I1728" s="50" t="n"/>
      <c r="J1728" s="50" t="n"/>
      <c r="K1728" s="50" t="n"/>
      <c r="L1728" s="50" t="n"/>
      <c r="M1728" s="50" t="n"/>
      <c r="N1728" s="50" t="n"/>
      <c r="O1728" s="51" t="n"/>
      <c r="P1728" s="50" t="n"/>
      <c r="Q1728" s="50" t="n"/>
      <c r="R1728" s="50" t="n"/>
      <c r="S1728" s="50" t="n"/>
      <c r="T1728" s="50" t="n"/>
      <c r="U1728" s="50" t="n"/>
      <c r="V1728" s="50" t="n"/>
      <c r="W1728" s="50" t="n"/>
      <c r="X1728" s="50" t="n"/>
      <c r="Y1728" s="51" t="n"/>
      <c r="Z1728" s="52" t="n"/>
      <c r="AA1728" s="50" t="n"/>
      <c r="AB1728" s="50" t="n"/>
      <c r="AC1728" s="61" t="n"/>
      <c r="AD1728" s="61" t="n"/>
      <c r="AE1728" s="50" t="n"/>
      <c r="AF1728" s="0" t="n"/>
      <c r="AG1728" s="0" t="n"/>
      <c r="AH1728" s="85">
        <f>IF(COUNTA(A1728:AG1728,AI1728,AL1728:AP1728)=0,"",IF(TRIM(A1728)="","AIR-ID REQUIRED",IF(OR(AND(K1728&lt;&gt;"",ISNA(MATCH(K1728,{"Yes","No","Unknown"},0))),AND(Q1728&lt;&gt;"",ISNA(MATCH(Q1728,{"Yes","No","Unknown"},0))),AND(R1728&lt;&gt;"",ISNA(MATCH(R1728,{"Yes","No","Unknown"},0))),AND(T1728&lt;&gt;"",ISNA(MATCH(T1728,{"Yes","No","Unknown"},0))),AND(J1728&lt;&gt;"",ISNA(MATCH(J1728,{"Improving","Stable","Deteriorating","New / Baseline","Not yet known"},0))),AND(Z1728&lt;&gt;"",ISNA(MATCH(Z1728,{"Open","Reviewed","Action Open","Escalated","Closed"},0))),AND(AG1728&lt;&gt;"",ISNA(MATCH(AG1728,{"UC-ID specific","Shared system baseline"},0))),AND(AI1728&lt;&gt;"",ISNA(MATCH(AI1728,{"Low","Medium","High","Critical"},0))),AND(AL1728&lt;&gt;"",COUNTIF(Lists!$A$3:$A$10,AL1728)=0),AND(AO1728&lt;&gt;"",ISNA(MATCH(AO1728,{"Operational monitoring","Performance review","Formal review"},0))),AND(AP1728&lt;&gt;"",ISNA(MATCH(AP1728,{"Raised per Monitoring and Review Plan","Not action-capable","Action-capable: raise not yet set"},0)))),"INVALID VALUE — use the dropdown list",IF(AND(AG1728="UC-ID specific",OR(AF1728="",AF1728="None")),"UC-ID REQUIRED",IF(OR(J1728="",K1728="",Q1728="",R1728="",T1728="",AL1728="",J1728="Not yet known",K1728="Unknown",Q1728="Unknown",R1728="Unknown",T1728="Unknown"),"UNKNOWN TO RESOLVE",IF(AND(K1728="Yes",OR(H1728="",I1728="",M1728="",N1728="",O1728="",P1728="",P1728="None",X1728="")),"BREACH ACTION INCOMPLETE",IF(AND(OR(K1728="Yes",Q1728="Yes"),AL1728="None"),"TRIGGER NOT RECORDED — select the E.4 trigger",IF(AND(OR(AND(AL1728&lt;&gt;"",AL1728&lt;&gt;"None"),R1728="Yes"),AM1728=""),"REASSESSMENT / CONSIDERATION REF REQUIRED",IF(AND(OR(R1728="Yes",T1728="Yes"),U1728=""),"GATE LOG EVENT ID REQUIRED",IF(OR(AND(D1728&lt;&gt;"",NOT(ISNUMBER(D1728))),AND(Y1728&lt;&gt;"",NOT(ISNUMBER(Y1728))),AND(ISNUMBER(D1728),ISNUMBER(Y1728),Y1728&lt;=D1728)),"DATE CHECK — Review and Next Review must be dates, Next after Review",IF(AND(ISNUMBER(AC1728),ISNUMBER(AD1728),AD1728&gt;AC1728),"SAMPLE EXCEEDS POPULATION",IF(AND(ISNUMBER(AD1728),ISNUMBER(AK1728),AD1728&lt;AK1728),"SAMPLE BELOW TIER MINIMUM",IF(AND(AI1728&lt;&gt;"",ISNUMBER(Y1728),AO1728=""),"REVIEW TYPE REQUIRED: operational, performance or formal (§6.4.4)",IF(AND(ISNUMBER(D1728),ISNUMBER(Y1728),AI1728&lt;&gt;"",Y1728-D1728&gt;IF(AI1728="Critical",31,IF(AI1728="High",IF(OR(AO1728="Operational monitoring",AO1728="Performance review"),31,92),IF(AI1728="Medium",IF(AO1728="Operational monitoring",31,IF(AO1728="Performance review",92,366)),366)))),"NEXT REVIEW EXCEEDS TIER CADENCE",IF(OR(AP1728="",AP1728="Action-capable: raise not yet set"),"AGENTIC CADENCE RAISE NOT SET (§6.4.4; size to be set by the Council)",IF(AND(Z1728="Closed",OR(D1728="",E1728="",G1728="",H1728="",I1728="",X1728="",Y1728="",AA1728="",AB1728="",NOT(ISNUMBER(AC1728)),NOT(ISNUMBER(AD1728)),AC1728&lt;1,AD1728&lt;1,AE1728="",AG1728="",AI1728="")),"CLOSURE EVIDENCE MISSING",IF(Z1728="Closed","Closure ready for independent review","Open / review")))))))))))))))))</f>
        <v/>
      </c>
      <c r="AI1728" s="0" t="n"/>
      <c r="AJ1728" s="0">
        <f>IF(AI1728="","",IF(AO1728="Operational monitoring",IF(AI1728="Low","Routine operational monitoring by the Service Owner",IF(AI1728="Medium","Monthly","Continuous (logged at least monthly)")),IF(AO1728="Performance review",IF(AI1728="Critical","At least monthly",IF(AI1728="High","Monthly",IF(AI1728="Medium","Quarterly","Annual"))),IF(AI1728="Critical","Continuous monitoring; formal review at least monthly",IF(AI1728="High","Quarterly","Annual")))))</f>
        <v/>
      </c>
      <c r="AK1728" s="0">
        <f>IF(OR(AI1728="",NOT(ISNUMBER(AC1728))),"",IF(OR(AI1728="Critical",AI1728="High"),MIN(AC1728,MAX(30,ROUNDUP(0.05*AC1728,0))),IF(AI1728="Medium",MIN(AC1728,20),MIN(AC1728,10))))</f>
        <v/>
      </c>
      <c r="AL1728" s="0" t="n"/>
      <c r="AM1728" s="0" t="n"/>
      <c r="AN1728" s="0" t="n"/>
      <c r="AO1728" s="0" t="n"/>
      <c r="AP1728" s="0" t="n"/>
    </row>
    <row r="1729">
      <c r="A1729" s="49" t="n"/>
      <c r="B1729" s="50" t="n"/>
      <c r="C1729" s="50" t="n"/>
      <c r="D1729" s="51" t="n"/>
      <c r="E1729" s="50" t="n"/>
      <c r="F1729" s="50" t="n"/>
      <c r="G1729" s="50" t="n"/>
      <c r="H1729" s="50" t="n"/>
      <c r="I1729" s="50" t="n"/>
      <c r="J1729" s="50" t="n"/>
      <c r="K1729" s="50" t="n"/>
      <c r="L1729" s="50" t="n"/>
      <c r="M1729" s="50" t="n"/>
      <c r="N1729" s="50" t="n"/>
      <c r="O1729" s="51" t="n"/>
      <c r="P1729" s="50" t="n"/>
      <c r="Q1729" s="50" t="n"/>
      <c r="R1729" s="50" t="n"/>
      <c r="S1729" s="50" t="n"/>
      <c r="T1729" s="50" t="n"/>
      <c r="U1729" s="50" t="n"/>
      <c r="V1729" s="50" t="n"/>
      <c r="W1729" s="50" t="n"/>
      <c r="X1729" s="50" t="n"/>
      <c r="Y1729" s="51" t="n"/>
      <c r="Z1729" s="52" t="n"/>
      <c r="AA1729" s="50" t="n"/>
      <c r="AB1729" s="50" t="n"/>
      <c r="AC1729" s="61" t="n"/>
      <c r="AD1729" s="61" t="n"/>
      <c r="AE1729" s="50" t="n"/>
      <c r="AF1729" s="0" t="n"/>
      <c r="AG1729" s="0" t="n"/>
      <c r="AH1729" s="85">
        <f>IF(COUNTA(A1729:AG1729,AI1729,AL1729:AP1729)=0,"",IF(TRIM(A1729)="","AIR-ID REQUIRED",IF(OR(AND(K1729&lt;&gt;"",ISNA(MATCH(K1729,{"Yes","No","Unknown"},0))),AND(Q1729&lt;&gt;"",ISNA(MATCH(Q1729,{"Yes","No","Unknown"},0))),AND(R1729&lt;&gt;"",ISNA(MATCH(R1729,{"Yes","No","Unknown"},0))),AND(T1729&lt;&gt;"",ISNA(MATCH(T1729,{"Yes","No","Unknown"},0))),AND(J1729&lt;&gt;"",ISNA(MATCH(J1729,{"Improving","Stable","Deteriorating","New / Baseline","Not yet known"},0))),AND(Z1729&lt;&gt;"",ISNA(MATCH(Z1729,{"Open","Reviewed","Action Open","Escalated","Closed"},0))),AND(AG1729&lt;&gt;"",ISNA(MATCH(AG1729,{"UC-ID specific","Shared system baseline"},0))),AND(AI1729&lt;&gt;"",ISNA(MATCH(AI1729,{"Low","Medium","High","Critical"},0))),AND(AL1729&lt;&gt;"",COUNTIF(Lists!$A$3:$A$10,AL1729)=0),AND(AO1729&lt;&gt;"",ISNA(MATCH(AO1729,{"Operational monitoring","Performance review","Formal review"},0))),AND(AP1729&lt;&gt;"",ISNA(MATCH(AP1729,{"Raised per Monitoring and Review Plan","Not action-capable","Action-capable: raise not yet set"},0)))),"INVALID VALUE — use the dropdown list",IF(AND(AG1729="UC-ID specific",OR(AF1729="",AF1729="None")),"UC-ID REQUIRED",IF(OR(J1729="",K1729="",Q1729="",R1729="",T1729="",AL1729="",J1729="Not yet known",K1729="Unknown",Q1729="Unknown",R1729="Unknown",T1729="Unknown"),"UNKNOWN TO RESOLVE",IF(AND(K1729="Yes",OR(H1729="",I1729="",M1729="",N1729="",O1729="",P1729="",P1729="None",X1729="")),"BREACH ACTION INCOMPLETE",IF(AND(OR(K1729="Yes",Q1729="Yes"),AL1729="None"),"TRIGGER NOT RECORDED — select the E.4 trigger",IF(AND(OR(AND(AL1729&lt;&gt;"",AL1729&lt;&gt;"None"),R1729="Yes"),AM1729=""),"REASSESSMENT / CONSIDERATION REF REQUIRED",IF(AND(OR(R1729="Yes",T1729="Yes"),U1729=""),"GATE LOG EVENT ID REQUIRED",IF(OR(AND(D1729&lt;&gt;"",NOT(ISNUMBER(D1729))),AND(Y1729&lt;&gt;"",NOT(ISNUMBER(Y1729))),AND(ISNUMBER(D1729),ISNUMBER(Y1729),Y1729&lt;=D1729)),"DATE CHECK — Review and Next Review must be dates, Next after Review",IF(AND(ISNUMBER(AC1729),ISNUMBER(AD1729),AD1729&gt;AC1729),"SAMPLE EXCEEDS POPULATION",IF(AND(ISNUMBER(AD1729),ISNUMBER(AK1729),AD1729&lt;AK1729),"SAMPLE BELOW TIER MINIMUM",IF(AND(AI1729&lt;&gt;"",ISNUMBER(Y1729),AO1729=""),"REVIEW TYPE REQUIRED: operational, performance or formal (§6.4.4)",IF(AND(ISNUMBER(D1729),ISNUMBER(Y1729),AI1729&lt;&gt;"",Y1729-D1729&gt;IF(AI1729="Critical",31,IF(AI1729="High",IF(OR(AO1729="Operational monitoring",AO1729="Performance review"),31,92),IF(AI1729="Medium",IF(AO1729="Operational monitoring",31,IF(AO1729="Performance review",92,366)),366)))),"NEXT REVIEW EXCEEDS TIER CADENCE",IF(OR(AP1729="",AP1729="Action-capable: raise not yet set"),"AGENTIC CADENCE RAISE NOT SET (§6.4.4; size to be set by the Council)",IF(AND(Z1729="Closed",OR(D1729="",E1729="",G1729="",H1729="",I1729="",X1729="",Y1729="",AA1729="",AB1729="",NOT(ISNUMBER(AC1729)),NOT(ISNUMBER(AD1729)),AC1729&lt;1,AD1729&lt;1,AE1729="",AG1729="",AI1729="")),"CLOSURE EVIDENCE MISSING",IF(Z1729="Closed","Closure ready for independent review","Open / review")))))))))))))))))</f>
        <v/>
      </c>
      <c r="AI1729" s="0" t="n"/>
      <c r="AJ1729" s="0">
        <f>IF(AI1729="","",IF(AO1729="Operational monitoring",IF(AI1729="Low","Routine operational monitoring by the Service Owner",IF(AI1729="Medium","Monthly","Continuous (logged at least monthly)")),IF(AO1729="Performance review",IF(AI1729="Critical","At least monthly",IF(AI1729="High","Monthly",IF(AI1729="Medium","Quarterly","Annual"))),IF(AI1729="Critical","Continuous monitoring; formal review at least monthly",IF(AI1729="High","Quarterly","Annual")))))</f>
        <v/>
      </c>
      <c r="AK1729" s="0">
        <f>IF(OR(AI1729="",NOT(ISNUMBER(AC1729))),"",IF(OR(AI1729="Critical",AI1729="High"),MIN(AC1729,MAX(30,ROUNDUP(0.05*AC1729,0))),IF(AI1729="Medium",MIN(AC1729,20),MIN(AC1729,10))))</f>
        <v/>
      </c>
      <c r="AL1729" s="0" t="n"/>
      <c r="AM1729" s="0" t="n"/>
      <c r="AN1729" s="0" t="n"/>
      <c r="AO1729" s="0" t="n"/>
      <c r="AP1729" s="0" t="n"/>
    </row>
    <row r="1730">
      <c r="A1730" s="49" t="n"/>
      <c r="B1730" s="50" t="n"/>
      <c r="C1730" s="50" t="n"/>
      <c r="D1730" s="51" t="n"/>
      <c r="E1730" s="50" t="n"/>
      <c r="F1730" s="50" t="n"/>
      <c r="G1730" s="50" t="n"/>
      <c r="H1730" s="50" t="n"/>
      <c r="I1730" s="50" t="n"/>
      <c r="J1730" s="50" t="n"/>
      <c r="K1730" s="50" t="n"/>
      <c r="L1730" s="50" t="n"/>
      <c r="M1730" s="50" t="n"/>
      <c r="N1730" s="50" t="n"/>
      <c r="O1730" s="51" t="n"/>
      <c r="P1730" s="50" t="n"/>
      <c r="Q1730" s="50" t="n"/>
      <c r="R1730" s="50" t="n"/>
      <c r="S1730" s="50" t="n"/>
      <c r="T1730" s="50" t="n"/>
      <c r="U1730" s="50" t="n"/>
      <c r="V1730" s="50" t="n"/>
      <c r="W1730" s="50" t="n"/>
      <c r="X1730" s="50" t="n"/>
      <c r="Y1730" s="51" t="n"/>
      <c r="Z1730" s="52" t="n"/>
      <c r="AA1730" s="50" t="n"/>
      <c r="AB1730" s="50" t="n"/>
      <c r="AC1730" s="61" t="n"/>
      <c r="AD1730" s="61" t="n"/>
      <c r="AE1730" s="50" t="n"/>
      <c r="AF1730" s="0" t="n"/>
      <c r="AG1730" s="0" t="n"/>
      <c r="AH1730" s="85">
        <f>IF(COUNTA(A1730:AG1730,AI1730,AL1730:AP1730)=0,"",IF(TRIM(A1730)="","AIR-ID REQUIRED",IF(OR(AND(K1730&lt;&gt;"",ISNA(MATCH(K1730,{"Yes","No","Unknown"},0))),AND(Q1730&lt;&gt;"",ISNA(MATCH(Q1730,{"Yes","No","Unknown"},0))),AND(R1730&lt;&gt;"",ISNA(MATCH(R1730,{"Yes","No","Unknown"},0))),AND(T1730&lt;&gt;"",ISNA(MATCH(T1730,{"Yes","No","Unknown"},0))),AND(J1730&lt;&gt;"",ISNA(MATCH(J1730,{"Improving","Stable","Deteriorating","New / Baseline","Not yet known"},0))),AND(Z1730&lt;&gt;"",ISNA(MATCH(Z1730,{"Open","Reviewed","Action Open","Escalated","Closed"},0))),AND(AG1730&lt;&gt;"",ISNA(MATCH(AG1730,{"UC-ID specific","Shared system baseline"},0))),AND(AI1730&lt;&gt;"",ISNA(MATCH(AI1730,{"Low","Medium","High","Critical"},0))),AND(AL1730&lt;&gt;"",COUNTIF(Lists!$A$3:$A$10,AL1730)=0),AND(AO1730&lt;&gt;"",ISNA(MATCH(AO1730,{"Operational monitoring","Performance review","Formal review"},0))),AND(AP1730&lt;&gt;"",ISNA(MATCH(AP1730,{"Raised per Monitoring and Review Plan","Not action-capable","Action-capable: raise not yet set"},0)))),"INVALID VALUE — use the dropdown list",IF(AND(AG1730="UC-ID specific",OR(AF1730="",AF1730="None")),"UC-ID REQUIRED",IF(OR(J1730="",K1730="",Q1730="",R1730="",T1730="",AL1730="",J1730="Not yet known",K1730="Unknown",Q1730="Unknown",R1730="Unknown",T1730="Unknown"),"UNKNOWN TO RESOLVE",IF(AND(K1730="Yes",OR(H1730="",I1730="",M1730="",N1730="",O1730="",P1730="",P1730="None",X1730="")),"BREACH ACTION INCOMPLETE",IF(AND(OR(K1730="Yes",Q1730="Yes"),AL1730="None"),"TRIGGER NOT RECORDED — select the E.4 trigger",IF(AND(OR(AND(AL1730&lt;&gt;"",AL1730&lt;&gt;"None"),R1730="Yes"),AM1730=""),"REASSESSMENT / CONSIDERATION REF REQUIRED",IF(AND(OR(R1730="Yes",T1730="Yes"),U1730=""),"GATE LOG EVENT ID REQUIRED",IF(OR(AND(D1730&lt;&gt;"",NOT(ISNUMBER(D1730))),AND(Y1730&lt;&gt;"",NOT(ISNUMBER(Y1730))),AND(ISNUMBER(D1730),ISNUMBER(Y1730),Y1730&lt;=D1730)),"DATE CHECK — Review and Next Review must be dates, Next after Review",IF(AND(ISNUMBER(AC1730),ISNUMBER(AD1730),AD1730&gt;AC1730),"SAMPLE EXCEEDS POPULATION",IF(AND(ISNUMBER(AD1730),ISNUMBER(AK1730),AD1730&lt;AK1730),"SAMPLE BELOW TIER MINIMUM",IF(AND(AI1730&lt;&gt;"",ISNUMBER(Y1730),AO1730=""),"REVIEW TYPE REQUIRED: operational, performance or formal (§6.4.4)",IF(AND(ISNUMBER(D1730),ISNUMBER(Y1730),AI1730&lt;&gt;"",Y1730-D1730&gt;IF(AI1730="Critical",31,IF(AI1730="High",IF(OR(AO1730="Operational monitoring",AO1730="Performance review"),31,92),IF(AI1730="Medium",IF(AO1730="Operational monitoring",31,IF(AO1730="Performance review",92,366)),366)))),"NEXT REVIEW EXCEEDS TIER CADENCE",IF(OR(AP1730="",AP1730="Action-capable: raise not yet set"),"AGENTIC CADENCE RAISE NOT SET (§6.4.4; size to be set by the Council)",IF(AND(Z1730="Closed",OR(D1730="",E1730="",G1730="",H1730="",I1730="",X1730="",Y1730="",AA1730="",AB1730="",NOT(ISNUMBER(AC1730)),NOT(ISNUMBER(AD1730)),AC1730&lt;1,AD1730&lt;1,AE1730="",AG1730="",AI1730="")),"CLOSURE EVIDENCE MISSING",IF(Z1730="Closed","Closure ready for independent review","Open / review")))))))))))))))))</f>
        <v/>
      </c>
      <c r="AI1730" s="0" t="n"/>
      <c r="AJ1730" s="0">
        <f>IF(AI1730="","",IF(AO1730="Operational monitoring",IF(AI1730="Low","Routine operational monitoring by the Service Owner",IF(AI1730="Medium","Monthly","Continuous (logged at least monthly)")),IF(AO1730="Performance review",IF(AI1730="Critical","At least monthly",IF(AI1730="High","Monthly",IF(AI1730="Medium","Quarterly","Annual"))),IF(AI1730="Critical","Continuous monitoring; formal review at least monthly",IF(AI1730="High","Quarterly","Annual")))))</f>
        <v/>
      </c>
      <c r="AK1730" s="0">
        <f>IF(OR(AI1730="",NOT(ISNUMBER(AC1730))),"",IF(OR(AI1730="Critical",AI1730="High"),MIN(AC1730,MAX(30,ROUNDUP(0.05*AC1730,0))),IF(AI1730="Medium",MIN(AC1730,20),MIN(AC1730,10))))</f>
        <v/>
      </c>
      <c r="AL1730" s="0" t="n"/>
      <c r="AM1730" s="0" t="n"/>
      <c r="AN1730" s="0" t="n"/>
      <c r="AO1730" s="0" t="n"/>
      <c r="AP1730" s="0" t="n"/>
    </row>
    <row r="1731">
      <c r="A1731" s="49" t="n"/>
      <c r="B1731" s="50" t="n"/>
      <c r="C1731" s="50" t="n"/>
      <c r="D1731" s="51" t="n"/>
      <c r="E1731" s="50" t="n"/>
      <c r="F1731" s="50" t="n"/>
      <c r="G1731" s="50" t="n"/>
      <c r="H1731" s="50" t="n"/>
      <c r="I1731" s="50" t="n"/>
      <c r="J1731" s="50" t="n"/>
      <c r="K1731" s="50" t="n"/>
      <c r="L1731" s="50" t="n"/>
      <c r="M1731" s="50" t="n"/>
      <c r="N1731" s="50" t="n"/>
      <c r="O1731" s="51" t="n"/>
      <c r="P1731" s="50" t="n"/>
      <c r="Q1731" s="50" t="n"/>
      <c r="R1731" s="50" t="n"/>
      <c r="S1731" s="50" t="n"/>
      <c r="T1731" s="50" t="n"/>
      <c r="U1731" s="50" t="n"/>
      <c r="V1731" s="50" t="n"/>
      <c r="W1731" s="50" t="n"/>
      <c r="X1731" s="50" t="n"/>
      <c r="Y1731" s="51" t="n"/>
      <c r="Z1731" s="52" t="n"/>
      <c r="AA1731" s="50" t="n"/>
      <c r="AB1731" s="50" t="n"/>
      <c r="AC1731" s="61" t="n"/>
      <c r="AD1731" s="61" t="n"/>
      <c r="AE1731" s="50" t="n"/>
      <c r="AF1731" s="0" t="n"/>
      <c r="AG1731" s="0" t="n"/>
      <c r="AH1731" s="85">
        <f>IF(COUNTA(A1731:AG1731,AI1731,AL1731:AP1731)=0,"",IF(TRIM(A1731)="","AIR-ID REQUIRED",IF(OR(AND(K1731&lt;&gt;"",ISNA(MATCH(K1731,{"Yes","No","Unknown"},0))),AND(Q1731&lt;&gt;"",ISNA(MATCH(Q1731,{"Yes","No","Unknown"},0))),AND(R1731&lt;&gt;"",ISNA(MATCH(R1731,{"Yes","No","Unknown"},0))),AND(T1731&lt;&gt;"",ISNA(MATCH(T1731,{"Yes","No","Unknown"},0))),AND(J1731&lt;&gt;"",ISNA(MATCH(J1731,{"Improving","Stable","Deteriorating","New / Baseline","Not yet known"},0))),AND(Z1731&lt;&gt;"",ISNA(MATCH(Z1731,{"Open","Reviewed","Action Open","Escalated","Closed"},0))),AND(AG1731&lt;&gt;"",ISNA(MATCH(AG1731,{"UC-ID specific","Shared system baseline"},0))),AND(AI1731&lt;&gt;"",ISNA(MATCH(AI1731,{"Low","Medium","High","Critical"},0))),AND(AL1731&lt;&gt;"",COUNTIF(Lists!$A$3:$A$10,AL1731)=0),AND(AO1731&lt;&gt;"",ISNA(MATCH(AO1731,{"Operational monitoring","Performance review","Formal review"},0))),AND(AP1731&lt;&gt;"",ISNA(MATCH(AP1731,{"Raised per Monitoring and Review Plan","Not action-capable","Action-capable: raise not yet set"},0)))),"INVALID VALUE — use the dropdown list",IF(AND(AG1731="UC-ID specific",OR(AF1731="",AF1731="None")),"UC-ID REQUIRED",IF(OR(J1731="",K1731="",Q1731="",R1731="",T1731="",AL1731="",J1731="Not yet known",K1731="Unknown",Q1731="Unknown",R1731="Unknown",T1731="Unknown"),"UNKNOWN TO RESOLVE",IF(AND(K1731="Yes",OR(H1731="",I1731="",M1731="",N1731="",O1731="",P1731="",P1731="None",X1731="")),"BREACH ACTION INCOMPLETE",IF(AND(OR(K1731="Yes",Q1731="Yes"),AL1731="None"),"TRIGGER NOT RECORDED — select the E.4 trigger",IF(AND(OR(AND(AL1731&lt;&gt;"",AL1731&lt;&gt;"None"),R1731="Yes"),AM1731=""),"REASSESSMENT / CONSIDERATION REF REQUIRED",IF(AND(OR(R1731="Yes",T1731="Yes"),U1731=""),"GATE LOG EVENT ID REQUIRED",IF(OR(AND(D1731&lt;&gt;"",NOT(ISNUMBER(D1731))),AND(Y1731&lt;&gt;"",NOT(ISNUMBER(Y1731))),AND(ISNUMBER(D1731),ISNUMBER(Y1731),Y1731&lt;=D1731)),"DATE CHECK — Review and Next Review must be dates, Next after Review",IF(AND(ISNUMBER(AC1731),ISNUMBER(AD1731),AD1731&gt;AC1731),"SAMPLE EXCEEDS POPULATION",IF(AND(ISNUMBER(AD1731),ISNUMBER(AK1731),AD1731&lt;AK1731),"SAMPLE BELOW TIER MINIMUM",IF(AND(AI1731&lt;&gt;"",ISNUMBER(Y1731),AO1731=""),"REVIEW TYPE REQUIRED: operational, performance or formal (§6.4.4)",IF(AND(ISNUMBER(D1731),ISNUMBER(Y1731),AI1731&lt;&gt;"",Y1731-D1731&gt;IF(AI1731="Critical",31,IF(AI1731="High",IF(OR(AO1731="Operational monitoring",AO1731="Performance review"),31,92),IF(AI1731="Medium",IF(AO1731="Operational monitoring",31,IF(AO1731="Performance review",92,366)),366)))),"NEXT REVIEW EXCEEDS TIER CADENCE",IF(OR(AP1731="",AP1731="Action-capable: raise not yet set"),"AGENTIC CADENCE RAISE NOT SET (§6.4.4; size to be set by the Council)",IF(AND(Z1731="Closed",OR(D1731="",E1731="",G1731="",H1731="",I1731="",X1731="",Y1731="",AA1731="",AB1731="",NOT(ISNUMBER(AC1731)),NOT(ISNUMBER(AD1731)),AC1731&lt;1,AD1731&lt;1,AE1731="",AG1731="",AI1731="")),"CLOSURE EVIDENCE MISSING",IF(Z1731="Closed","Closure ready for independent review","Open / review")))))))))))))))))</f>
        <v/>
      </c>
      <c r="AI1731" s="0" t="n"/>
      <c r="AJ1731" s="0">
        <f>IF(AI1731="","",IF(AO1731="Operational monitoring",IF(AI1731="Low","Routine operational monitoring by the Service Owner",IF(AI1731="Medium","Monthly","Continuous (logged at least monthly)")),IF(AO1731="Performance review",IF(AI1731="Critical","At least monthly",IF(AI1731="High","Monthly",IF(AI1731="Medium","Quarterly","Annual"))),IF(AI1731="Critical","Continuous monitoring; formal review at least monthly",IF(AI1731="High","Quarterly","Annual")))))</f>
        <v/>
      </c>
      <c r="AK1731" s="0">
        <f>IF(OR(AI1731="",NOT(ISNUMBER(AC1731))),"",IF(OR(AI1731="Critical",AI1731="High"),MIN(AC1731,MAX(30,ROUNDUP(0.05*AC1731,0))),IF(AI1731="Medium",MIN(AC1731,20),MIN(AC1731,10))))</f>
        <v/>
      </c>
      <c r="AL1731" s="0" t="n"/>
      <c r="AM1731" s="0" t="n"/>
      <c r="AN1731" s="0" t="n"/>
      <c r="AO1731" s="0" t="n"/>
      <c r="AP1731" s="0" t="n"/>
    </row>
    <row r="1732">
      <c r="A1732" s="49" t="n"/>
      <c r="B1732" s="50" t="n"/>
      <c r="C1732" s="50" t="n"/>
      <c r="D1732" s="51" t="n"/>
      <c r="E1732" s="50" t="n"/>
      <c r="F1732" s="50" t="n"/>
      <c r="G1732" s="50" t="n"/>
      <c r="H1732" s="50" t="n"/>
      <c r="I1732" s="50" t="n"/>
      <c r="J1732" s="50" t="n"/>
      <c r="K1732" s="50" t="n"/>
      <c r="L1732" s="50" t="n"/>
      <c r="M1732" s="50" t="n"/>
      <c r="N1732" s="50" t="n"/>
      <c r="O1732" s="51" t="n"/>
      <c r="P1732" s="50" t="n"/>
      <c r="Q1732" s="50" t="n"/>
      <c r="R1732" s="50" t="n"/>
      <c r="S1732" s="50" t="n"/>
      <c r="T1732" s="50" t="n"/>
      <c r="U1732" s="50" t="n"/>
      <c r="V1732" s="50" t="n"/>
      <c r="W1732" s="50" t="n"/>
      <c r="X1732" s="50" t="n"/>
      <c r="Y1732" s="51" t="n"/>
      <c r="Z1732" s="52" t="n"/>
      <c r="AA1732" s="50" t="n"/>
      <c r="AB1732" s="50" t="n"/>
      <c r="AC1732" s="61" t="n"/>
      <c r="AD1732" s="61" t="n"/>
      <c r="AE1732" s="50" t="n"/>
      <c r="AF1732" s="0" t="n"/>
      <c r="AG1732" s="0" t="n"/>
      <c r="AH1732" s="85">
        <f>IF(COUNTA(A1732:AG1732,AI1732,AL1732:AP1732)=0,"",IF(TRIM(A1732)="","AIR-ID REQUIRED",IF(OR(AND(K1732&lt;&gt;"",ISNA(MATCH(K1732,{"Yes","No","Unknown"},0))),AND(Q1732&lt;&gt;"",ISNA(MATCH(Q1732,{"Yes","No","Unknown"},0))),AND(R1732&lt;&gt;"",ISNA(MATCH(R1732,{"Yes","No","Unknown"},0))),AND(T1732&lt;&gt;"",ISNA(MATCH(T1732,{"Yes","No","Unknown"},0))),AND(J1732&lt;&gt;"",ISNA(MATCH(J1732,{"Improving","Stable","Deteriorating","New / Baseline","Not yet known"},0))),AND(Z1732&lt;&gt;"",ISNA(MATCH(Z1732,{"Open","Reviewed","Action Open","Escalated","Closed"},0))),AND(AG1732&lt;&gt;"",ISNA(MATCH(AG1732,{"UC-ID specific","Shared system baseline"},0))),AND(AI1732&lt;&gt;"",ISNA(MATCH(AI1732,{"Low","Medium","High","Critical"},0))),AND(AL1732&lt;&gt;"",COUNTIF(Lists!$A$3:$A$10,AL1732)=0),AND(AO1732&lt;&gt;"",ISNA(MATCH(AO1732,{"Operational monitoring","Performance review","Formal review"},0))),AND(AP1732&lt;&gt;"",ISNA(MATCH(AP1732,{"Raised per Monitoring and Review Plan","Not action-capable","Action-capable: raise not yet set"},0)))),"INVALID VALUE — use the dropdown list",IF(AND(AG1732="UC-ID specific",OR(AF1732="",AF1732="None")),"UC-ID REQUIRED",IF(OR(J1732="",K1732="",Q1732="",R1732="",T1732="",AL1732="",J1732="Not yet known",K1732="Unknown",Q1732="Unknown",R1732="Unknown",T1732="Unknown"),"UNKNOWN TO RESOLVE",IF(AND(K1732="Yes",OR(H1732="",I1732="",M1732="",N1732="",O1732="",P1732="",P1732="None",X1732="")),"BREACH ACTION INCOMPLETE",IF(AND(OR(K1732="Yes",Q1732="Yes"),AL1732="None"),"TRIGGER NOT RECORDED — select the E.4 trigger",IF(AND(OR(AND(AL1732&lt;&gt;"",AL1732&lt;&gt;"None"),R1732="Yes"),AM1732=""),"REASSESSMENT / CONSIDERATION REF REQUIRED",IF(AND(OR(R1732="Yes",T1732="Yes"),U1732=""),"GATE LOG EVENT ID REQUIRED",IF(OR(AND(D1732&lt;&gt;"",NOT(ISNUMBER(D1732))),AND(Y1732&lt;&gt;"",NOT(ISNUMBER(Y1732))),AND(ISNUMBER(D1732),ISNUMBER(Y1732),Y1732&lt;=D1732)),"DATE CHECK — Review and Next Review must be dates, Next after Review",IF(AND(ISNUMBER(AC1732),ISNUMBER(AD1732),AD1732&gt;AC1732),"SAMPLE EXCEEDS POPULATION",IF(AND(ISNUMBER(AD1732),ISNUMBER(AK1732),AD1732&lt;AK1732),"SAMPLE BELOW TIER MINIMUM",IF(AND(AI1732&lt;&gt;"",ISNUMBER(Y1732),AO1732=""),"REVIEW TYPE REQUIRED: operational, performance or formal (§6.4.4)",IF(AND(ISNUMBER(D1732),ISNUMBER(Y1732),AI1732&lt;&gt;"",Y1732-D1732&gt;IF(AI1732="Critical",31,IF(AI1732="High",IF(OR(AO1732="Operational monitoring",AO1732="Performance review"),31,92),IF(AI1732="Medium",IF(AO1732="Operational monitoring",31,IF(AO1732="Performance review",92,366)),366)))),"NEXT REVIEW EXCEEDS TIER CADENCE",IF(OR(AP1732="",AP1732="Action-capable: raise not yet set"),"AGENTIC CADENCE RAISE NOT SET (§6.4.4; size to be set by the Council)",IF(AND(Z1732="Closed",OR(D1732="",E1732="",G1732="",H1732="",I1732="",X1732="",Y1732="",AA1732="",AB1732="",NOT(ISNUMBER(AC1732)),NOT(ISNUMBER(AD1732)),AC1732&lt;1,AD1732&lt;1,AE1732="",AG1732="",AI1732="")),"CLOSURE EVIDENCE MISSING",IF(Z1732="Closed","Closure ready for independent review","Open / review")))))))))))))))))</f>
        <v/>
      </c>
      <c r="AI1732" s="0" t="n"/>
      <c r="AJ1732" s="0">
        <f>IF(AI1732="","",IF(AO1732="Operational monitoring",IF(AI1732="Low","Routine operational monitoring by the Service Owner",IF(AI1732="Medium","Monthly","Continuous (logged at least monthly)")),IF(AO1732="Performance review",IF(AI1732="Critical","At least monthly",IF(AI1732="High","Monthly",IF(AI1732="Medium","Quarterly","Annual"))),IF(AI1732="Critical","Continuous monitoring; formal review at least monthly",IF(AI1732="High","Quarterly","Annual")))))</f>
        <v/>
      </c>
      <c r="AK1732" s="0">
        <f>IF(OR(AI1732="",NOT(ISNUMBER(AC1732))),"",IF(OR(AI1732="Critical",AI1732="High"),MIN(AC1732,MAX(30,ROUNDUP(0.05*AC1732,0))),IF(AI1732="Medium",MIN(AC1732,20),MIN(AC1732,10))))</f>
        <v/>
      </c>
      <c r="AL1732" s="0" t="n"/>
      <c r="AM1732" s="0" t="n"/>
      <c r="AN1732" s="0" t="n"/>
      <c r="AO1732" s="0" t="n"/>
      <c r="AP1732" s="0" t="n"/>
    </row>
    <row r="1733">
      <c r="A1733" s="49" t="n"/>
      <c r="B1733" s="50" t="n"/>
      <c r="C1733" s="50" t="n"/>
      <c r="D1733" s="51" t="n"/>
      <c r="E1733" s="50" t="n"/>
      <c r="F1733" s="50" t="n"/>
      <c r="G1733" s="50" t="n"/>
      <c r="H1733" s="50" t="n"/>
      <c r="I1733" s="50" t="n"/>
      <c r="J1733" s="50" t="n"/>
      <c r="K1733" s="50" t="n"/>
      <c r="L1733" s="50" t="n"/>
      <c r="M1733" s="50" t="n"/>
      <c r="N1733" s="50" t="n"/>
      <c r="O1733" s="51" t="n"/>
      <c r="P1733" s="50" t="n"/>
      <c r="Q1733" s="50" t="n"/>
      <c r="R1733" s="50" t="n"/>
      <c r="S1733" s="50" t="n"/>
      <c r="T1733" s="50" t="n"/>
      <c r="U1733" s="50" t="n"/>
      <c r="V1733" s="50" t="n"/>
      <c r="W1733" s="50" t="n"/>
      <c r="X1733" s="50" t="n"/>
      <c r="Y1733" s="51" t="n"/>
      <c r="Z1733" s="52" t="n"/>
      <c r="AA1733" s="50" t="n"/>
      <c r="AB1733" s="50" t="n"/>
      <c r="AC1733" s="61" t="n"/>
      <c r="AD1733" s="61" t="n"/>
      <c r="AE1733" s="50" t="n"/>
      <c r="AF1733" s="0" t="n"/>
      <c r="AG1733" s="0" t="n"/>
      <c r="AH1733" s="85">
        <f>IF(COUNTA(A1733:AG1733,AI1733,AL1733:AP1733)=0,"",IF(TRIM(A1733)="","AIR-ID REQUIRED",IF(OR(AND(K1733&lt;&gt;"",ISNA(MATCH(K1733,{"Yes","No","Unknown"},0))),AND(Q1733&lt;&gt;"",ISNA(MATCH(Q1733,{"Yes","No","Unknown"},0))),AND(R1733&lt;&gt;"",ISNA(MATCH(R1733,{"Yes","No","Unknown"},0))),AND(T1733&lt;&gt;"",ISNA(MATCH(T1733,{"Yes","No","Unknown"},0))),AND(J1733&lt;&gt;"",ISNA(MATCH(J1733,{"Improving","Stable","Deteriorating","New / Baseline","Not yet known"},0))),AND(Z1733&lt;&gt;"",ISNA(MATCH(Z1733,{"Open","Reviewed","Action Open","Escalated","Closed"},0))),AND(AG1733&lt;&gt;"",ISNA(MATCH(AG1733,{"UC-ID specific","Shared system baseline"},0))),AND(AI1733&lt;&gt;"",ISNA(MATCH(AI1733,{"Low","Medium","High","Critical"},0))),AND(AL1733&lt;&gt;"",COUNTIF(Lists!$A$3:$A$10,AL1733)=0),AND(AO1733&lt;&gt;"",ISNA(MATCH(AO1733,{"Operational monitoring","Performance review","Formal review"},0))),AND(AP1733&lt;&gt;"",ISNA(MATCH(AP1733,{"Raised per Monitoring and Review Plan","Not action-capable","Action-capable: raise not yet set"},0)))),"INVALID VALUE — use the dropdown list",IF(AND(AG1733="UC-ID specific",OR(AF1733="",AF1733="None")),"UC-ID REQUIRED",IF(OR(J1733="",K1733="",Q1733="",R1733="",T1733="",AL1733="",J1733="Not yet known",K1733="Unknown",Q1733="Unknown",R1733="Unknown",T1733="Unknown"),"UNKNOWN TO RESOLVE",IF(AND(K1733="Yes",OR(H1733="",I1733="",M1733="",N1733="",O1733="",P1733="",P1733="None",X1733="")),"BREACH ACTION INCOMPLETE",IF(AND(OR(K1733="Yes",Q1733="Yes"),AL1733="None"),"TRIGGER NOT RECORDED — select the E.4 trigger",IF(AND(OR(AND(AL1733&lt;&gt;"",AL1733&lt;&gt;"None"),R1733="Yes"),AM1733=""),"REASSESSMENT / CONSIDERATION REF REQUIRED",IF(AND(OR(R1733="Yes",T1733="Yes"),U1733=""),"GATE LOG EVENT ID REQUIRED",IF(OR(AND(D1733&lt;&gt;"",NOT(ISNUMBER(D1733))),AND(Y1733&lt;&gt;"",NOT(ISNUMBER(Y1733))),AND(ISNUMBER(D1733),ISNUMBER(Y1733),Y1733&lt;=D1733)),"DATE CHECK — Review and Next Review must be dates, Next after Review",IF(AND(ISNUMBER(AC1733),ISNUMBER(AD1733),AD1733&gt;AC1733),"SAMPLE EXCEEDS POPULATION",IF(AND(ISNUMBER(AD1733),ISNUMBER(AK1733),AD1733&lt;AK1733),"SAMPLE BELOW TIER MINIMUM",IF(AND(AI1733&lt;&gt;"",ISNUMBER(Y1733),AO1733=""),"REVIEW TYPE REQUIRED: operational, performance or formal (§6.4.4)",IF(AND(ISNUMBER(D1733),ISNUMBER(Y1733),AI1733&lt;&gt;"",Y1733-D1733&gt;IF(AI1733="Critical",31,IF(AI1733="High",IF(OR(AO1733="Operational monitoring",AO1733="Performance review"),31,92),IF(AI1733="Medium",IF(AO1733="Operational monitoring",31,IF(AO1733="Performance review",92,366)),366)))),"NEXT REVIEW EXCEEDS TIER CADENCE",IF(OR(AP1733="",AP1733="Action-capable: raise not yet set"),"AGENTIC CADENCE RAISE NOT SET (§6.4.4; size to be set by the Council)",IF(AND(Z1733="Closed",OR(D1733="",E1733="",G1733="",H1733="",I1733="",X1733="",Y1733="",AA1733="",AB1733="",NOT(ISNUMBER(AC1733)),NOT(ISNUMBER(AD1733)),AC1733&lt;1,AD1733&lt;1,AE1733="",AG1733="",AI1733="")),"CLOSURE EVIDENCE MISSING",IF(Z1733="Closed","Closure ready for independent review","Open / review")))))))))))))))))</f>
        <v/>
      </c>
      <c r="AI1733" s="0" t="n"/>
      <c r="AJ1733" s="0">
        <f>IF(AI1733="","",IF(AO1733="Operational monitoring",IF(AI1733="Low","Routine operational monitoring by the Service Owner",IF(AI1733="Medium","Monthly","Continuous (logged at least monthly)")),IF(AO1733="Performance review",IF(AI1733="Critical","At least monthly",IF(AI1733="High","Monthly",IF(AI1733="Medium","Quarterly","Annual"))),IF(AI1733="Critical","Continuous monitoring; formal review at least monthly",IF(AI1733="High","Quarterly","Annual")))))</f>
        <v/>
      </c>
      <c r="AK1733" s="0">
        <f>IF(OR(AI1733="",NOT(ISNUMBER(AC1733))),"",IF(OR(AI1733="Critical",AI1733="High"),MIN(AC1733,MAX(30,ROUNDUP(0.05*AC1733,0))),IF(AI1733="Medium",MIN(AC1733,20),MIN(AC1733,10))))</f>
        <v/>
      </c>
      <c r="AL1733" s="0" t="n"/>
      <c r="AM1733" s="0" t="n"/>
      <c r="AN1733" s="0" t="n"/>
      <c r="AO1733" s="0" t="n"/>
      <c r="AP1733" s="0" t="n"/>
    </row>
    <row r="1734">
      <c r="A1734" s="49" t="n"/>
      <c r="B1734" s="50" t="n"/>
      <c r="C1734" s="50" t="n"/>
      <c r="D1734" s="51" t="n"/>
      <c r="E1734" s="50" t="n"/>
      <c r="F1734" s="50" t="n"/>
      <c r="G1734" s="50" t="n"/>
      <c r="H1734" s="50" t="n"/>
      <c r="I1734" s="50" t="n"/>
      <c r="J1734" s="50" t="n"/>
      <c r="K1734" s="50" t="n"/>
      <c r="L1734" s="50" t="n"/>
      <c r="M1734" s="50" t="n"/>
      <c r="N1734" s="50" t="n"/>
      <c r="O1734" s="51" t="n"/>
      <c r="P1734" s="50" t="n"/>
      <c r="Q1734" s="50" t="n"/>
      <c r="R1734" s="50" t="n"/>
      <c r="S1734" s="50" t="n"/>
      <c r="T1734" s="50" t="n"/>
      <c r="U1734" s="50" t="n"/>
      <c r="V1734" s="50" t="n"/>
      <c r="W1734" s="50" t="n"/>
      <c r="X1734" s="50" t="n"/>
      <c r="Y1734" s="51" t="n"/>
      <c r="Z1734" s="52" t="n"/>
      <c r="AA1734" s="50" t="n"/>
      <c r="AB1734" s="50" t="n"/>
      <c r="AC1734" s="61" t="n"/>
      <c r="AD1734" s="61" t="n"/>
      <c r="AE1734" s="50" t="n"/>
      <c r="AF1734" s="0" t="n"/>
      <c r="AG1734" s="0" t="n"/>
      <c r="AH1734" s="85">
        <f>IF(COUNTA(A1734:AG1734,AI1734,AL1734:AP1734)=0,"",IF(TRIM(A1734)="","AIR-ID REQUIRED",IF(OR(AND(K1734&lt;&gt;"",ISNA(MATCH(K1734,{"Yes","No","Unknown"},0))),AND(Q1734&lt;&gt;"",ISNA(MATCH(Q1734,{"Yes","No","Unknown"},0))),AND(R1734&lt;&gt;"",ISNA(MATCH(R1734,{"Yes","No","Unknown"},0))),AND(T1734&lt;&gt;"",ISNA(MATCH(T1734,{"Yes","No","Unknown"},0))),AND(J1734&lt;&gt;"",ISNA(MATCH(J1734,{"Improving","Stable","Deteriorating","New / Baseline","Not yet known"},0))),AND(Z1734&lt;&gt;"",ISNA(MATCH(Z1734,{"Open","Reviewed","Action Open","Escalated","Closed"},0))),AND(AG1734&lt;&gt;"",ISNA(MATCH(AG1734,{"UC-ID specific","Shared system baseline"},0))),AND(AI1734&lt;&gt;"",ISNA(MATCH(AI1734,{"Low","Medium","High","Critical"},0))),AND(AL1734&lt;&gt;"",COUNTIF(Lists!$A$3:$A$10,AL1734)=0),AND(AO1734&lt;&gt;"",ISNA(MATCH(AO1734,{"Operational monitoring","Performance review","Formal review"},0))),AND(AP1734&lt;&gt;"",ISNA(MATCH(AP1734,{"Raised per Monitoring and Review Plan","Not action-capable","Action-capable: raise not yet set"},0)))),"INVALID VALUE — use the dropdown list",IF(AND(AG1734="UC-ID specific",OR(AF1734="",AF1734="None")),"UC-ID REQUIRED",IF(OR(J1734="",K1734="",Q1734="",R1734="",T1734="",AL1734="",J1734="Not yet known",K1734="Unknown",Q1734="Unknown",R1734="Unknown",T1734="Unknown"),"UNKNOWN TO RESOLVE",IF(AND(K1734="Yes",OR(H1734="",I1734="",M1734="",N1734="",O1734="",P1734="",P1734="None",X1734="")),"BREACH ACTION INCOMPLETE",IF(AND(OR(K1734="Yes",Q1734="Yes"),AL1734="None"),"TRIGGER NOT RECORDED — select the E.4 trigger",IF(AND(OR(AND(AL1734&lt;&gt;"",AL1734&lt;&gt;"None"),R1734="Yes"),AM1734=""),"REASSESSMENT / CONSIDERATION REF REQUIRED",IF(AND(OR(R1734="Yes",T1734="Yes"),U1734=""),"GATE LOG EVENT ID REQUIRED",IF(OR(AND(D1734&lt;&gt;"",NOT(ISNUMBER(D1734))),AND(Y1734&lt;&gt;"",NOT(ISNUMBER(Y1734))),AND(ISNUMBER(D1734),ISNUMBER(Y1734),Y1734&lt;=D1734)),"DATE CHECK — Review and Next Review must be dates, Next after Review",IF(AND(ISNUMBER(AC1734),ISNUMBER(AD1734),AD1734&gt;AC1734),"SAMPLE EXCEEDS POPULATION",IF(AND(ISNUMBER(AD1734),ISNUMBER(AK1734),AD1734&lt;AK1734),"SAMPLE BELOW TIER MINIMUM",IF(AND(AI1734&lt;&gt;"",ISNUMBER(Y1734),AO1734=""),"REVIEW TYPE REQUIRED: operational, performance or formal (§6.4.4)",IF(AND(ISNUMBER(D1734),ISNUMBER(Y1734),AI1734&lt;&gt;"",Y1734-D1734&gt;IF(AI1734="Critical",31,IF(AI1734="High",IF(OR(AO1734="Operational monitoring",AO1734="Performance review"),31,92),IF(AI1734="Medium",IF(AO1734="Operational monitoring",31,IF(AO1734="Performance review",92,366)),366)))),"NEXT REVIEW EXCEEDS TIER CADENCE",IF(OR(AP1734="",AP1734="Action-capable: raise not yet set"),"AGENTIC CADENCE RAISE NOT SET (§6.4.4; size to be set by the Council)",IF(AND(Z1734="Closed",OR(D1734="",E1734="",G1734="",H1734="",I1734="",X1734="",Y1734="",AA1734="",AB1734="",NOT(ISNUMBER(AC1734)),NOT(ISNUMBER(AD1734)),AC1734&lt;1,AD1734&lt;1,AE1734="",AG1734="",AI1734="")),"CLOSURE EVIDENCE MISSING",IF(Z1734="Closed","Closure ready for independent review","Open / review")))))))))))))))))</f>
        <v/>
      </c>
      <c r="AI1734" s="0" t="n"/>
      <c r="AJ1734" s="0">
        <f>IF(AI1734="","",IF(AO1734="Operational monitoring",IF(AI1734="Low","Routine operational monitoring by the Service Owner",IF(AI1734="Medium","Monthly","Continuous (logged at least monthly)")),IF(AO1734="Performance review",IF(AI1734="Critical","At least monthly",IF(AI1734="High","Monthly",IF(AI1734="Medium","Quarterly","Annual"))),IF(AI1734="Critical","Continuous monitoring; formal review at least monthly",IF(AI1734="High","Quarterly","Annual")))))</f>
        <v/>
      </c>
      <c r="AK1734" s="0">
        <f>IF(OR(AI1734="",NOT(ISNUMBER(AC1734))),"",IF(OR(AI1734="Critical",AI1734="High"),MIN(AC1734,MAX(30,ROUNDUP(0.05*AC1734,0))),IF(AI1734="Medium",MIN(AC1734,20),MIN(AC1734,10))))</f>
        <v/>
      </c>
      <c r="AL1734" s="0" t="n"/>
      <c r="AM1734" s="0" t="n"/>
      <c r="AN1734" s="0" t="n"/>
      <c r="AO1734" s="0" t="n"/>
      <c r="AP1734" s="0" t="n"/>
    </row>
    <row r="1735">
      <c r="A1735" s="49" t="n"/>
      <c r="B1735" s="50" t="n"/>
      <c r="C1735" s="50" t="n"/>
      <c r="D1735" s="51" t="n"/>
      <c r="E1735" s="50" t="n"/>
      <c r="F1735" s="50" t="n"/>
      <c r="G1735" s="50" t="n"/>
      <c r="H1735" s="50" t="n"/>
      <c r="I1735" s="50" t="n"/>
      <c r="J1735" s="50" t="n"/>
      <c r="K1735" s="50" t="n"/>
      <c r="L1735" s="50" t="n"/>
      <c r="M1735" s="50" t="n"/>
      <c r="N1735" s="50" t="n"/>
      <c r="O1735" s="51" t="n"/>
      <c r="P1735" s="50" t="n"/>
      <c r="Q1735" s="50" t="n"/>
      <c r="R1735" s="50" t="n"/>
      <c r="S1735" s="50" t="n"/>
      <c r="T1735" s="50" t="n"/>
      <c r="U1735" s="50" t="n"/>
      <c r="V1735" s="50" t="n"/>
      <c r="W1735" s="50" t="n"/>
      <c r="X1735" s="50" t="n"/>
      <c r="Y1735" s="51" t="n"/>
      <c r="Z1735" s="52" t="n"/>
      <c r="AA1735" s="50" t="n"/>
      <c r="AB1735" s="50" t="n"/>
      <c r="AC1735" s="61" t="n"/>
      <c r="AD1735" s="61" t="n"/>
      <c r="AE1735" s="50" t="n"/>
      <c r="AF1735" s="0" t="n"/>
      <c r="AG1735" s="0" t="n"/>
      <c r="AH1735" s="85">
        <f>IF(COUNTA(A1735:AG1735,AI1735,AL1735:AP1735)=0,"",IF(TRIM(A1735)="","AIR-ID REQUIRED",IF(OR(AND(K1735&lt;&gt;"",ISNA(MATCH(K1735,{"Yes","No","Unknown"},0))),AND(Q1735&lt;&gt;"",ISNA(MATCH(Q1735,{"Yes","No","Unknown"},0))),AND(R1735&lt;&gt;"",ISNA(MATCH(R1735,{"Yes","No","Unknown"},0))),AND(T1735&lt;&gt;"",ISNA(MATCH(T1735,{"Yes","No","Unknown"},0))),AND(J1735&lt;&gt;"",ISNA(MATCH(J1735,{"Improving","Stable","Deteriorating","New / Baseline","Not yet known"},0))),AND(Z1735&lt;&gt;"",ISNA(MATCH(Z1735,{"Open","Reviewed","Action Open","Escalated","Closed"},0))),AND(AG1735&lt;&gt;"",ISNA(MATCH(AG1735,{"UC-ID specific","Shared system baseline"},0))),AND(AI1735&lt;&gt;"",ISNA(MATCH(AI1735,{"Low","Medium","High","Critical"},0))),AND(AL1735&lt;&gt;"",COUNTIF(Lists!$A$3:$A$10,AL1735)=0),AND(AO1735&lt;&gt;"",ISNA(MATCH(AO1735,{"Operational monitoring","Performance review","Formal review"},0))),AND(AP1735&lt;&gt;"",ISNA(MATCH(AP1735,{"Raised per Monitoring and Review Plan","Not action-capable","Action-capable: raise not yet set"},0)))),"INVALID VALUE — use the dropdown list",IF(AND(AG1735="UC-ID specific",OR(AF1735="",AF1735="None")),"UC-ID REQUIRED",IF(OR(J1735="",K1735="",Q1735="",R1735="",T1735="",AL1735="",J1735="Not yet known",K1735="Unknown",Q1735="Unknown",R1735="Unknown",T1735="Unknown"),"UNKNOWN TO RESOLVE",IF(AND(K1735="Yes",OR(H1735="",I1735="",M1735="",N1735="",O1735="",P1735="",P1735="None",X1735="")),"BREACH ACTION INCOMPLETE",IF(AND(OR(K1735="Yes",Q1735="Yes"),AL1735="None"),"TRIGGER NOT RECORDED — select the E.4 trigger",IF(AND(OR(AND(AL1735&lt;&gt;"",AL1735&lt;&gt;"None"),R1735="Yes"),AM1735=""),"REASSESSMENT / CONSIDERATION REF REQUIRED",IF(AND(OR(R1735="Yes",T1735="Yes"),U1735=""),"GATE LOG EVENT ID REQUIRED",IF(OR(AND(D1735&lt;&gt;"",NOT(ISNUMBER(D1735))),AND(Y1735&lt;&gt;"",NOT(ISNUMBER(Y1735))),AND(ISNUMBER(D1735),ISNUMBER(Y1735),Y1735&lt;=D1735)),"DATE CHECK — Review and Next Review must be dates, Next after Review",IF(AND(ISNUMBER(AC1735),ISNUMBER(AD1735),AD1735&gt;AC1735),"SAMPLE EXCEEDS POPULATION",IF(AND(ISNUMBER(AD1735),ISNUMBER(AK1735),AD1735&lt;AK1735),"SAMPLE BELOW TIER MINIMUM",IF(AND(AI1735&lt;&gt;"",ISNUMBER(Y1735),AO1735=""),"REVIEW TYPE REQUIRED: operational, performance or formal (§6.4.4)",IF(AND(ISNUMBER(D1735),ISNUMBER(Y1735),AI1735&lt;&gt;"",Y1735-D1735&gt;IF(AI1735="Critical",31,IF(AI1735="High",IF(OR(AO1735="Operational monitoring",AO1735="Performance review"),31,92),IF(AI1735="Medium",IF(AO1735="Operational monitoring",31,IF(AO1735="Performance review",92,366)),366)))),"NEXT REVIEW EXCEEDS TIER CADENCE",IF(OR(AP1735="",AP1735="Action-capable: raise not yet set"),"AGENTIC CADENCE RAISE NOT SET (§6.4.4; size to be set by the Council)",IF(AND(Z1735="Closed",OR(D1735="",E1735="",G1735="",H1735="",I1735="",X1735="",Y1735="",AA1735="",AB1735="",NOT(ISNUMBER(AC1735)),NOT(ISNUMBER(AD1735)),AC1735&lt;1,AD1735&lt;1,AE1735="",AG1735="",AI1735="")),"CLOSURE EVIDENCE MISSING",IF(Z1735="Closed","Closure ready for independent review","Open / review")))))))))))))))))</f>
        <v/>
      </c>
      <c r="AI1735" s="0" t="n"/>
      <c r="AJ1735" s="0">
        <f>IF(AI1735="","",IF(AO1735="Operational monitoring",IF(AI1735="Low","Routine operational monitoring by the Service Owner",IF(AI1735="Medium","Monthly","Continuous (logged at least monthly)")),IF(AO1735="Performance review",IF(AI1735="Critical","At least monthly",IF(AI1735="High","Monthly",IF(AI1735="Medium","Quarterly","Annual"))),IF(AI1735="Critical","Continuous monitoring; formal review at least monthly",IF(AI1735="High","Quarterly","Annual")))))</f>
        <v/>
      </c>
      <c r="AK1735" s="0">
        <f>IF(OR(AI1735="",NOT(ISNUMBER(AC1735))),"",IF(OR(AI1735="Critical",AI1735="High"),MIN(AC1735,MAX(30,ROUNDUP(0.05*AC1735,0))),IF(AI1735="Medium",MIN(AC1735,20),MIN(AC1735,10))))</f>
        <v/>
      </c>
      <c r="AL1735" s="0" t="n"/>
      <c r="AM1735" s="0" t="n"/>
      <c r="AN1735" s="0" t="n"/>
      <c r="AO1735" s="0" t="n"/>
      <c r="AP1735" s="0" t="n"/>
    </row>
    <row r="1736">
      <c r="A1736" s="49" t="n"/>
      <c r="B1736" s="50" t="n"/>
      <c r="C1736" s="50" t="n"/>
      <c r="D1736" s="51" t="n"/>
      <c r="E1736" s="50" t="n"/>
      <c r="F1736" s="50" t="n"/>
      <c r="G1736" s="50" t="n"/>
      <c r="H1736" s="50" t="n"/>
      <c r="I1736" s="50" t="n"/>
      <c r="J1736" s="50" t="n"/>
      <c r="K1736" s="50" t="n"/>
      <c r="L1736" s="50" t="n"/>
      <c r="M1736" s="50" t="n"/>
      <c r="N1736" s="50" t="n"/>
      <c r="O1736" s="51" t="n"/>
      <c r="P1736" s="50" t="n"/>
      <c r="Q1736" s="50" t="n"/>
      <c r="R1736" s="50" t="n"/>
      <c r="S1736" s="50" t="n"/>
      <c r="T1736" s="50" t="n"/>
      <c r="U1736" s="50" t="n"/>
      <c r="V1736" s="50" t="n"/>
      <c r="W1736" s="50" t="n"/>
      <c r="X1736" s="50" t="n"/>
      <c r="Y1736" s="51" t="n"/>
      <c r="Z1736" s="52" t="n"/>
      <c r="AA1736" s="50" t="n"/>
      <c r="AB1736" s="50" t="n"/>
      <c r="AC1736" s="61" t="n"/>
      <c r="AD1736" s="61" t="n"/>
      <c r="AE1736" s="50" t="n"/>
      <c r="AF1736" s="0" t="n"/>
      <c r="AG1736" s="0" t="n"/>
      <c r="AH1736" s="85">
        <f>IF(COUNTA(A1736:AG1736,AI1736,AL1736:AP1736)=0,"",IF(TRIM(A1736)="","AIR-ID REQUIRED",IF(OR(AND(K1736&lt;&gt;"",ISNA(MATCH(K1736,{"Yes","No","Unknown"},0))),AND(Q1736&lt;&gt;"",ISNA(MATCH(Q1736,{"Yes","No","Unknown"},0))),AND(R1736&lt;&gt;"",ISNA(MATCH(R1736,{"Yes","No","Unknown"},0))),AND(T1736&lt;&gt;"",ISNA(MATCH(T1736,{"Yes","No","Unknown"},0))),AND(J1736&lt;&gt;"",ISNA(MATCH(J1736,{"Improving","Stable","Deteriorating","New / Baseline","Not yet known"},0))),AND(Z1736&lt;&gt;"",ISNA(MATCH(Z1736,{"Open","Reviewed","Action Open","Escalated","Closed"},0))),AND(AG1736&lt;&gt;"",ISNA(MATCH(AG1736,{"UC-ID specific","Shared system baseline"},0))),AND(AI1736&lt;&gt;"",ISNA(MATCH(AI1736,{"Low","Medium","High","Critical"},0))),AND(AL1736&lt;&gt;"",COUNTIF(Lists!$A$3:$A$10,AL1736)=0),AND(AO1736&lt;&gt;"",ISNA(MATCH(AO1736,{"Operational monitoring","Performance review","Formal review"},0))),AND(AP1736&lt;&gt;"",ISNA(MATCH(AP1736,{"Raised per Monitoring and Review Plan","Not action-capable","Action-capable: raise not yet set"},0)))),"INVALID VALUE — use the dropdown list",IF(AND(AG1736="UC-ID specific",OR(AF1736="",AF1736="None")),"UC-ID REQUIRED",IF(OR(J1736="",K1736="",Q1736="",R1736="",T1736="",AL1736="",J1736="Not yet known",K1736="Unknown",Q1736="Unknown",R1736="Unknown",T1736="Unknown"),"UNKNOWN TO RESOLVE",IF(AND(K1736="Yes",OR(H1736="",I1736="",M1736="",N1736="",O1736="",P1736="",P1736="None",X1736="")),"BREACH ACTION INCOMPLETE",IF(AND(OR(K1736="Yes",Q1736="Yes"),AL1736="None"),"TRIGGER NOT RECORDED — select the E.4 trigger",IF(AND(OR(AND(AL1736&lt;&gt;"",AL1736&lt;&gt;"None"),R1736="Yes"),AM1736=""),"REASSESSMENT / CONSIDERATION REF REQUIRED",IF(AND(OR(R1736="Yes",T1736="Yes"),U1736=""),"GATE LOG EVENT ID REQUIRED",IF(OR(AND(D1736&lt;&gt;"",NOT(ISNUMBER(D1736))),AND(Y1736&lt;&gt;"",NOT(ISNUMBER(Y1736))),AND(ISNUMBER(D1736),ISNUMBER(Y1736),Y1736&lt;=D1736)),"DATE CHECK — Review and Next Review must be dates, Next after Review",IF(AND(ISNUMBER(AC1736),ISNUMBER(AD1736),AD1736&gt;AC1736),"SAMPLE EXCEEDS POPULATION",IF(AND(ISNUMBER(AD1736),ISNUMBER(AK1736),AD1736&lt;AK1736),"SAMPLE BELOW TIER MINIMUM",IF(AND(AI1736&lt;&gt;"",ISNUMBER(Y1736),AO1736=""),"REVIEW TYPE REQUIRED: operational, performance or formal (§6.4.4)",IF(AND(ISNUMBER(D1736),ISNUMBER(Y1736),AI1736&lt;&gt;"",Y1736-D1736&gt;IF(AI1736="Critical",31,IF(AI1736="High",IF(OR(AO1736="Operational monitoring",AO1736="Performance review"),31,92),IF(AI1736="Medium",IF(AO1736="Operational monitoring",31,IF(AO1736="Performance review",92,366)),366)))),"NEXT REVIEW EXCEEDS TIER CADENCE",IF(OR(AP1736="",AP1736="Action-capable: raise not yet set"),"AGENTIC CADENCE RAISE NOT SET (§6.4.4; size to be set by the Council)",IF(AND(Z1736="Closed",OR(D1736="",E1736="",G1736="",H1736="",I1736="",X1736="",Y1736="",AA1736="",AB1736="",NOT(ISNUMBER(AC1736)),NOT(ISNUMBER(AD1736)),AC1736&lt;1,AD1736&lt;1,AE1736="",AG1736="",AI1736="")),"CLOSURE EVIDENCE MISSING",IF(Z1736="Closed","Closure ready for independent review","Open / review")))))))))))))))))</f>
        <v/>
      </c>
      <c r="AI1736" s="0" t="n"/>
      <c r="AJ1736" s="0">
        <f>IF(AI1736="","",IF(AO1736="Operational monitoring",IF(AI1736="Low","Routine operational monitoring by the Service Owner",IF(AI1736="Medium","Monthly","Continuous (logged at least monthly)")),IF(AO1736="Performance review",IF(AI1736="Critical","At least monthly",IF(AI1736="High","Monthly",IF(AI1736="Medium","Quarterly","Annual"))),IF(AI1736="Critical","Continuous monitoring; formal review at least monthly",IF(AI1736="High","Quarterly","Annual")))))</f>
        <v/>
      </c>
      <c r="AK1736" s="0">
        <f>IF(OR(AI1736="",NOT(ISNUMBER(AC1736))),"",IF(OR(AI1736="Critical",AI1736="High"),MIN(AC1736,MAX(30,ROUNDUP(0.05*AC1736,0))),IF(AI1736="Medium",MIN(AC1736,20),MIN(AC1736,10))))</f>
        <v/>
      </c>
      <c r="AL1736" s="0" t="n"/>
      <c r="AM1736" s="0" t="n"/>
      <c r="AN1736" s="0" t="n"/>
      <c r="AO1736" s="0" t="n"/>
      <c r="AP1736" s="0" t="n"/>
    </row>
    <row r="1737">
      <c r="A1737" s="49" t="n"/>
      <c r="B1737" s="50" t="n"/>
      <c r="C1737" s="50" t="n"/>
      <c r="D1737" s="51" t="n"/>
      <c r="E1737" s="50" t="n"/>
      <c r="F1737" s="50" t="n"/>
      <c r="G1737" s="50" t="n"/>
      <c r="H1737" s="50" t="n"/>
      <c r="I1737" s="50" t="n"/>
      <c r="J1737" s="50" t="n"/>
      <c r="K1737" s="50" t="n"/>
      <c r="L1737" s="50" t="n"/>
      <c r="M1737" s="50" t="n"/>
      <c r="N1737" s="50" t="n"/>
      <c r="O1737" s="51" t="n"/>
      <c r="P1737" s="50" t="n"/>
      <c r="Q1737" s="50" t="n"/>
      <c r="R1737" s="50" t="n"/>
      <c r="S1737" s="50" t="n"/>
      <c r="T1737" s="50" t="n"/>
      <c r="U1737" s="50" t="n"/>
      <c r="V1737" s="50" t="n"/>
      <c r="W1737" s="50" t="n"/>
      <c r="X1737" s="50" t="n"/>
      <c r="Y1737" s="51" t="n"/>
      <c r="Z1737" s="52" t="n"/>
      <c r="AA1737" s="50" t="n"/>
      <c r="AB1737" s="50" t="n"/>
      <c r="AC1737" s="61" t="n"/>
      <c r="AD1737" s="61" t="n"/>
      <c r="AE1737" s="50" t="n"/>
      <c r="AF1737" s="0" t="n"/>
      <c r="AG1737" s="0" t="n"/>
      <c r="AH1737" s="85">
        <f>IF(COUNTA(A1737:AG1737,AI1737,AL1737:AP1737)=0,"",IF(TRIM(A1737)="","AIR-ID REQUIRED",IF(OR(AND(K1737&lt;&gt;"",ISNA(MATCH(K1737,{"Yes","No","Unknown"},0))),AND(Q1737&lt;&gt;"",ISNA(MATCH(Q1737,{"Yes","No","Unknown"},0))),AND(R1737&lt;&gt;"",ISNA(MATCH(R1737,{"Yes","No","Unknown"},0))),AND(T1737&lt;&gt;"",ISNA(MATCH(T1737,{"Yes","No","Unknown"},0))),AND(J1737&lt;&gt;"",ISNA(MATCH(J1737,{"Improving","Stable","Deteriorating","New / Baseline","Not yet known"},0))),AND(Z1737&lt;&gt;"",ISNA(MATCH(Z1737,{"Open","Reviewed","Action Open","Escalated","Closed"},0))),AND(AG1737&lt;&gt;"",ISNA(MATCH(AG1737,{"UC-ID specific","Shared system baseline"},0))),AND(AI1737&lt;&gt;"",ISNA(MATCH(AI1737,{"Low","Medium","High","Critical"},0))),AND(AL1737&lt;&gt;"",COUNTIF(Lists!$A$3:$A$10,AL1737)=0),AND(AO1737&lt;&gt;"",ISNA(MATCH(AO1737,{"Operational monitoring","Performance review","Formal review"},0))),AND(AP1737&lt;&gt;"",ISNA(MATCH(AP1737,{"Raised per Monitoring and Review Plan","Not action-capable","Action-capable: raise not yet set"},0)))),"INVALID VALUE — use the dropdown list",IF(AND(AG1737="UC-ID specific",OR(AF1737="",AF1737="None")),"UC-ID REQUIRED",IF(OR(J1737="",K1737="",Q1737="",R1737="",T1737="",AL1737="",J1737="Not yet known",K1737="Unknown",Q1737="Unknown",R1737="Unknown",T1737="Unknown"),"UNKNOWN TO RESOLVE",IF(AND(K1737="Yes",OR(H1737="",I1737="",M1737="",N1737="",O1737="",P1737="",P1737="None",X1737="")),"BREACH ACTION INCOMPLETE",IF(AND(OR(K1737="Yes",Q1737="Yes"),AL1737="None"),"TRIGGER NOT RECORDED — select the E.4 trigger",IF(AND(OR(AND(AL1737&lt;&gt;"",AL1737&lt;&gt;"None"),R1737="Yes"),AM1737=""),"REASSESSMENT / CONSIDERATION REF REQUIRED",IF(AND(OR(R1737="Yes",T1737="Yes"),U1737=""),"GATE LOG EVENT ID REQUIRED",IF(OR(AND(D1737&lt;&gt;"",NOT(ISNUMBER(D1737))),AND(Y1737&lt;&gt;"",NOT(ISNUMBER(Y1737))),AND(ISNUMBER(D1737),ISNUMBER(Y1737),Y1737&lt;=D1737)),"DATE CHECK — Review and Next Review must be dates, Next after Review",IF(AND(ISNUMBER(AC1737),ISNUMBER(AD1737),AD1737&gt;AC1737),"SAMPLE EXCEEDS POPULATION",IF(AND(ISNUMBER(AD1737),ISNUMBER(AK1737),AD1737&lt;AK1737),"SAMPLE BELOW TIER MINIMUM",IF(AND(AI1737&lt;&gt;"",ISNUMBER(Y1737),AO1737=""),"REVIEW TYPE REQUIRED: operational, performance or formal (§6.4.4)",IF(AND(ISNUMBER(D1737),ISNUMBER(Y1737),AI1737&lt;&gt;"",Y1737-D1737&gt;IF(AI1737="Critical",31,IF(AI1737="High",IF(OR(AO1737="Operational monitoring",AO1737="Performance review"),31,92),IF(AI1737="Medium",IF(AO1737="Operational monitoring",31,IF(AO1737="Performance review",92,366)),366)))),"NEXT REVIEW EXCEEDS TIER CADENCE",IF(OR(AP1737="",AP1737="Action-capable: raise not yet set"),"AGENTIC CADENCE RAISE NOT SET (§6.4.4; size to be set by the Council)",IF(AND(Z1737="Closed",OR(D1737="",E1737="",G1737="",H1737="",I1737="",X1737="",Y1737="",AA1737="",AB1737="",NOT(ISNUMBER(AC1737)),NOT(ISNUMBER(AD1737)),AC1737&lt;1,AD1737&lt;1,AE1737="",AG1737="",AI1737="")),"CLOSURE EVIDENCE MISSING",IF(Z1737="Closed","Closure ready for independent review","Open / review")))))))))))))))))</f>
        <v/>
      </c>
      <c r="AI1737" s="0" t="n"/>
      <c r="AJ1737" s="0">
        <f>IF(AI1737="","",IF(AO1737="Operational monitoring",IF(AI1737="Low","Routine operational monitoring by the Service Owner",IF(AI1737="Medium","Monthly","Continuous (logged at least monthly)")),IF(AO1737="Performance review",IF(AI1737="Critical","At least monthly",IF(AI1737="High","Monthly",IF(AI1737="Medium","Quarterly","Annual"))),IF(AI1737="Critical","Continuous monitoring; formal review at least monthly",IF(AI1737="High","Quarterly","Annual")))))</f>
        <v/>
      </c>
      <c r="AK1737" s="0">
        <f>IF(OR(AI1737="",NOT(ISNUMBER(AC1737))),"",IF(OR(AI1737="Critical",AI1737="High"),MIN(AC1737,MAX(30,ROUNDUP(0.05*AC1737,0))),IF(AI1737="Medium",MIN(AC1737,20),MIN(AC1737,10))))</f>
        <v/>
      </c>
      <c r="AL1737" s="0" t="n"/>
      <c r="AM1737" s="0" t="n"/>
      <c r="AN1737" s="0" t="n"/>
      <c r="AO1737" s="0" t="n"/>
      <c r="AP1737" s="0" t="n"/>
    </row>
    <row r="1738">
      <c r="A1738" s="49" t="n"/>
      <c r="B1738" s="50" t="n"/>
      <c r="C1738" s="50" t="n"/>
      <c r="D1738" s="51" t="n"/>
      <c r="E1738" s="50" t="n"/>
      <c r="F1738" s="50" t="n"/>
      <c r="G1738" s="50" t="n"/>
      <c r="H1738" s="50" t="n"/>
      <c r="I1738" s="50" t="n"/>
      <c r="J1738" s="50" t="n"/>
      <c r="K1738" s="50" t="n"/>
      <c r="L1738" s="50" t="n"/>
      <c r="M1738" s="50" t="n"/>
      <c r="N1738" s="50" t="n"/>
      <c r="O1738" s="51" t="n"/>
      <c r="P1738" s="50" t="n"/>
      <c r="Q1738" s="50" t="n"/>
      <c r="R1738" s="50" t="n"/>
      <c r="S1738" s="50" t="n"/>
      <c r="T1738" s="50" t="n"/>
      <c r="U1738" s="50" t="n"/>
      <c r="V1738" s="50" t="n"/>
      <c r="W1738" s="50" t="n"/>
      <c r="X1738" s="50" t="n"/>
      <c r="Y1738" s="51" t="n"/>
      <c r="Z1738" s="52" t="n"/>
      <c r="AA1738" s="50" t="n"/>
      <c r="AB1738" s="50" t="n"/>
      <c r="AC1738" s="61" t="n"/>
      <c r="AD1738" s="61" t="n"/>
      <c r="AE1738" s="50" t="n"/>
      <c r="AF1738" s="0" t="n"/>
      <c r="AG1738" s="0" t="n"/>
      <c r="AH1738" s="85">
        <f>IF(COUNTA(A1738:AG1738,AI1738,AL1738:AP1738)=0,"",IF(TRIM(A1738)="","AIR-ID REQUIRED",IF(OR(AND(K1738&lt;&gt;"",ISNA(MATCH(K1738,{"Yes","No","Unknown"},0))),AND(Q1738&lt;&gt;"",ISNA(MATCH(Q1738,{"Yes","No","Unknown"},0))),AND(R1738&lt;&gt;"",ISNA(MATCH(R1738,{"Yes","No","Unknown"},0))),AND(T1738&lt;&gt;"",ISNA(MATCH(T1738,{"Yes","No","Unknown"},0))),AND(J1738&lt;&gt;"",ISNA(MATCH(J1738,{"Improving","Stable","Deteriorating","New / Baseline","Not yet known"},0))),AND(Z1738&lt;&gt;"",ISNA(MATCH(Z1738,{"Open","Reviewed","Action Open","Escalated","Closed"},0))),AND(AG1738&lt;&gt;"",ISNA(MATCH(AG1738,{"UC-ID specific","Shared system baseline"},0))),AND(AI1738&lt;&gt;"",ISNA(MATCH(AI1738,{"Low","Medium","High","Critical"},0))),AND(AL1738&lt;&gt;"",COUNTIF(Lists!$A$3:$A$10,AL1738)=0),AND(AO1738&lt;&gt;"",ISNA(MATCH(AO1738,{"Operational monitoring","Performance review","Formal review"},0))),AND(AP1738&lt;&gt;"",ISNA(MATCH(AP1738,{"Raised per Monitoring and Review Plan","Not action-capable","Action-capable: raise not yet set"},0)))),"INVALID VALUE — use the dropdown list",IF(AND(AG1738="UC-ID specific",OR(AF1738="",AF1738="None")),"UC-ID REQUIRED",IF(OR(J1738="",K1738="",Q1738="",R1738="",T1738="",AL1738="",J1738="Not yet known",K1738="Unknown",Q1738="Unknown",R1738="Unknown",T1738="Unknown"),"UNKNOWN TO RESOLVE",IF(AND(K1738="Yes",OR(H1738="",I1738="",M1738="",N1738="",O1738="",P1738="",P1738="None",X1738="")),"BREACH ACTION INCOMPLETE",IF(AND(OR(K1738="Yes",Q1738="Yes"),AL1738="None"),"TRIGGER NOT RECORDED — select the E.4 trigger",IF(AND(OR(AND(AL1738&lt;&gt;"",AL1738&lt;&gt;"None"),R1738="Yes"),AM1738=""),"REASSESSMENT / CONSIDERATION REF REQUIRED",IF(AND(OR(R1738="Yes",T1738="Yes"),U1738=""),"GATE LOG EVENT ID REQUIRED",IF(OR(AND(D1738&lt;&gt;"",NOT(ISNUMBER(D1738))),AND(Y1738&lt;&gt;"",NOT(ISNUMBER(Y1738))),AND(ISNUMBER(D1738),ISNUMBER(Y1738),Y1738&lt;=D1738)),"DATE CHECK — Review and Next Review must be dates, Next after Review",IF(AND(ISNUMBER(AC1738),ISNUMBER(AD1738),AD1738&gt;AC1738),"SAMPLE EXCEEDS POPULATION",IF(AND(ISNUMBER(AD1738),ISNUMBER(AK1738),AD1738&lt;AK1738),"SAMPLE BELOW TIER MINIMUM",IF(AND(AI1738&lt;&gt;"",ISNUMBER(Y1738),AO1738=""),"REVIEW TYPE REQUIRED: operational, performance or formal (§6.4.4)",IF(AND(ISNUMBER(D1738),ISNUMBER(Y1738),AI1738&lt;&gt;"",Y1738-D1738&gt;IF(AI1738="Critical",31,IF(AI1738="High",IF(OR(AO1738="Operational monitoring",AO1738="Performance review"),31,92),IF(AI1738="Medium",IF(AO1738="Operational monitoring",31,IF(AO1738="Performance review",92,366)),366)))),"NEXT REVIEW EXCEEDS TIER CADENCE",IF(OR(AP1738="",AP1738="Action-capable: raise not yet set"),"AGENTIC CADENCE RAISE NOT SET (§6.4.4; size to be set by the Council)",IF(AND(Z1738="Closed",OR(D1738="",E1738="",G1738="",H1738="",I1738="",X1738="",Y1738="",AA1738="",AB1738="",NOT(ISNUMBER(AC1738)),NOT(ISNUMBER(AD1738)),AC1738&lt;1,AD1738&lt;1,AE1738="",AG1738="",AI1738="")),"CLOSURE EVIDENCE MISSING",IF(Z1738="Closed","Closure ready for independent review","Open / review")))))))))))))))))</f>
        <v/>
      </c>
      <c r="AI1738" s="0" t="n"/>
      <c r="AJ1738" s="0">
        <f>IF(AI1738="","",IF(AO1738="Operational monitoring",IF(AI1738="Low","Routine operational monitoring by the Service Owner",IF(AI1738="Medium","Monthly","Continuous (logged at least monthly)")),IF(AO1738="Performance review",IF(AI1738="Critical","At least monthly",IF(AI1738="High","Monthly",IF(AI1738="Medium","Quarterly","Annual"))),IF(AI1738="Critical","Continuous monitoring; formal review at least monthly",IF(AI1738="High","Quarterly","Annual")))))</f>
        <v/>
      </c>
      <c r="AK1738" s="0">
        <f>IF(OR(AI1738="",NOT(ISNUMBER(AC1738))),"",IF(OR(AI1738="Critical",AI1738="High"),MIN(AC1738,MAX(30,ROUNDUP(0.05*AC1738,0))),IF(AI1738="Medium",MIN(AC1738,20),MIN(AC1738,10))))</f>
        <v/>
      </c>
      <c r="AL1738" s="0" t="n"/>
      <c r="AM1738" s="0" t="n"/>
      <c r="AN1738" s="0" t="n"/>
      <c r="AO1738" s="0" t="n"/>
      <c r="AP1738" s="0" t="n"/>
    </row>
    <row r="1739">
      <c r="A1739" s="49" t="n"/>
      <c r="B1739" s="50" t="n"/>
      <c r="C1739" s="50" t="n"/>
      <c r="D1739" s="51" t="n"/>
      <c r="E1739" s="50" t="n"/>
      <c r="F1739" s="50" t="n"/>
      <c r="G1739" s="50" t="n"/>
      <c r="H1739" s="50" t="n"/>
      <c r="I1739" s="50" t="n"/>
      <c r="J1739" s="50" t="n"/>
      <c r="K1739" s="50" t="n"/>
      <c r="L1739" s="50" t="n"/>
      <c r="M1739" s="50" t="n"/>
      <c r="N1739" s="50" t="n"/>
      <c r="O1739" s="51" t="n"/>
      <c r="P1739" s="50" t="n"/>
      <c r="Q1739" s="50" t="n"/>
      <c r="R1739" s="50" t="n"/>
      <c r="S1739" s="50" t="n"/>
      <c r="T1739" s="50" t="n"/>
      <c r="U1739" s="50" t="n"/>
      <c r="V1739" s="50" t="n"/>
      <c r="W1739" s="50" t="n"/>
      <c r="X1739" s="50" t="n"/>
      <c r="Y1739" s="51" t="n"/>
      <c r="Z1739" s="52" t="n"/>
      <c r="AA1739" s="50" t="n"/>
      <c r="AB1739" s="50" t="n"/>
      <c r="AC1739" s="61" t="n"/>
      <c r="AD1739" s="61" t="n"/>
      <c r="AE1739" s="50" t="n"/>
      <c r="AF1739" s="0" t="n"/>
      <c r="AG1739" s="0" t="n"/>
      <c r="AH1739" s="85">
        <f>IF(COUNTA(A1739:AG1739,AI1739,AL1739:AP1739)=0,"",IF(TRIM(A1739)="","AIR-ID REQUIRED",IF(OR(AND(K1739&lt;&gt;"",ISNA(MATCH(K1739,{"Yes","No","Unknown"},0))),AND(Q1739&lt;&gt;"",ISNA(MATCH(Q1739,{"Yes","No","Unknown"},0))),AND(R1739&lt;&gt;"",ISNA(MATCH(R1739,{"Yes","No","Unknown"},0))),AND(T1739&lt;&gt;"",ISNA(MATCH(T1739,{"Yes","No","Unknown"},0))),AND(J1739&lt;&gt;"",ISNA(MATCH(J1739,{"Improving","Stable","Deteriorating","New / Baseline","Not yet known"},0))),AND(Z1739&lt;&gt;"",ISNA(MATCH(Z1739,{"Open","Reviewed","Action Open","Escalated","Closed"},0))),AND(AG1739&lt;&gt;"",ISNA(MATCH(AG1739,{"UC-ID specific","Shared system baseline"},0))),AND(AI1739&lt;&gt;"",ISNA(MATCH(AI1739,{"Low","Medium","High","Critical"},0))),AND(AL1739&lt;&gt;"",COUNTIF(Lists!$A$3:$A$10,AL1739)=0),AND(AO1739&lt;&gt;"",ISNA(MATCH(AO1739,{"Operational monitoring","Performance review","Formal review"},0))),AND(AP1739&lt;&gt;"",ISNA(MATCH(AP1739,{"Raised per Monitoring and Review Plan","Not action-capable","Action-capable: raise not yet set"},0)))),"INVALID VALUE — use the dropdown list",IF(AND(AG1739="UC-ID specific",OR(AF1739="",AF1739="None")),"UC-ID REQUIRED",IF(OR(J1739="",K1739="",Q1739="",R1739="",T1739="",AL1739="",J1739="Not yet known",K1739="Unknown",Q1739="Unknown",R1739="Unknown",T1739="Unknown"),"UNKNOWN TO RESOLVE",IF(AND(K1739="Yes",OR(H1739="",I1739="",M1739="",N1739="",O1739="",P1739="",P1739="None",X1739="")),"BREACH ACTION INCOMPLETE",IF(AND(OR(K1739="Yes",Q1739="Yes"),AL1739="None"),"TRIGGER NOT RECORDED — select the E.4 trigger",IF(AND(OR(AND(AL1739&lt;&gt;"",AL1739&lt;&gt;"None"),R1739="Yes"),AM1739=""),"REASSESSMENT / CONSIDERATION REF REQUIRED",IF(AND(OR(R1739="Yes",T1739="Yes"),U1739=""),"GATE LOG EVENT ID REQUIRED",IF(OR(AND(D1739&lt;&gt;"",NOT(ISNUMBER(D1739))),AND(Y1739&lt;&gt;"",NOT(ISNUMBER(Y1739))),AND(ISNUMBER(D1739),ISNUMBER(Y1739),Y1739&lt;=D1739)),"DATE CHECK — Review and Next Review must be dates, Next after Review",IF(AND(ISNUMBER(AC1739),ISNUMBER(AD1739),AD1739&gt;AC1739),"SAMPLE EXCEEDS POPULATION",IF(AND(ISNUMBER(AD1739),ISNUMBER(AK1739),AD1739&lt;AK1739),"SAMPLE BELOW TIER MINIMUM",IF(AND(AI1739&lt;&gt;"",ISNUMBER(Y1739),AO1739=""),"REVIEW TYPE REQUIRED: operational, performance or formal (§6.4.4)",IF(AND(ISNUMBER(D1739),ISNUMBER(Y1739),AI1739&lt;&gt;"",Y1739-D1739&gt;IF(AI1739="Critical",31,IF(AI1739="High",IF(OR(AO1739="Operational monitoring",AO1739="Performance review"),31,92),IF(AI1739="Medium",IF(AO1739="Operational monitoring",31,IF(AO1739="Performance review",92,366)),366)))),"NEXT REVIEW EXCEEDS TIER CADENCE",IF(OR(AP1739="",AP1739="Action-capable: raise not yet set"),"AGENTIC CADENCE RAISE NOT SET (§6.4.4; size to be set by the Council)",IF(AND(Z1739="Closed",OR(D1739="",E1739="",G1739="",H1739="",I1739="",X1739="",Y1739="",AA1739="",AB1739="",NOT(ISNUMBER(AC1739)),NOT(ISNUMBER(AD1739)),AC1739&lt;1,AD1739&lt;1,AE1739="",AG1739="",AI1739="")),"CLOSURE EVIDENCE MISSING",IF(Z1739="Closed","Closure ready for independent review","Open / review")))))))))))))))))</f>
        <v/>
      </c>
      <c r="AI1739" s="0" t="n"/>
      <c r="AJ1739" s="0">
        <f>IF(AI1739="","",IF(AO1739="Operational monitoring",IF(AI1739="Low","Routine operational monitoring by the Service Owner",IF(AI1739="Medium","Monthly","Continuous (logged at least monthly)")),IF(AO1739="Performance review",IF(AI1739="Critical","At least monthly",IF(AI1739="High","Monthly",IF(AI1739="Medium","Quarterly","Annual"))),IF(AI1739="Critical","Continuous monitoring; formal review at least monthly",IF(AI1739="High","Quarterly","Annual")))))</f>
        <v/>
      </c>
      <c r="AK1739" s="0">
        <f>IF(OR(AI1739="",NOT(ISNUMBER(AC1739))),"",IF(OR(AI1739="Critical",AI1739="High"),MIN(AC1739,MAX(30,ROUNDUP(0.05*AC1739,0))),IF(AI1739="Medium",MIN(AC1739,20),MIN(AC1739,10))))</f>
        <v/>
      </c>
      <c r="AL1739" s="0" t="n"/>
      <c r="AM1739" s="0" t="n"/>
      <c r="AN1739" s="0" t="n"/>
      <c r="AO1739" s="0" t="n"/>
      <c r="AP1739" s="0" t="n"/>
    </row>
    <row r="1740">
      <c r="A1740" s="49" t="n"/>
      <c r="B1740" s="50" t="n"/>
      <c r="C1740" s="50" t="n"/>
      <c r="D1740" s="51" t="n"/>
      <c r="E1740" s="50" t="n"/>
      <c r="F1740" s="50" t="n"/>
      <c r="G1740" s="50" t="n"/>
      <c r="H1740" s="50" t="n"/>
      <c r="I1740" s="50" t="n"/>
      <c r="J1740" s="50" t="n"/>
      <c r="K1740" s="50" t="n"/>
      <c r="L1740" s="50" t="n"/>
      <c r="M1740" s="50" t="n"/>
      <c r="N1740" s="50" t="n"/>
      <c r="O1740" s="51" t="n"/>
      <c r="P1740" s="50" t="n"/>
      <c r="Q1740" s="50" t="n"/>
      <c r="R1740" s="50" t="n"/>
      <c r="S1740" s="50" t="n"/>
      <c r="T1740" s="50" t="n"/>
      <c r="U1740" s="50" t="n"/>
      <c r="V1740" s="50" t="n"/>
      <c r="W1740" s="50" t="n"/>
      <c r="X1740" s="50" t="n"/>
      <c r="Y1740" s="51" t="n"/>
      <c r="Z1740" s="52" t="n"/>
      <c r="AA1740" s="50" t="n"/>
      <c r="AB1740" s="50" t="n"/>
      <c r="AC1740" s="61" t="n"/>
      <c r="AD1740" s="61" t="n"/>
      <c r="AE1740" s="50" t="n"/>
      <c r="AF1740" s="0" t="n"/>
      <c r="AG1740" s="0" t="n"/>
      <c r="AH1740" s="85">
        <f>IF(COUNTA(A1740:AG1740,AI1740,AL1740:AP1740)=0,"",IF(TRIM(A1740)="","AIR-ID REQUIRED",IF(OR(AND(K1740&lt;&gt;"",ISNA(MATCH(K1740,{"Yes","No","Unknown"},0))),AND(Q1740&lt;&gt;"",ISNA(MATCH(Q1740,{"Yes","No","Unknown"},0))),AND(R1740&lt;&gt;"",ISNA(MATCH(R1740,{"Yes","No","Unknown"},0))),AND(T1740&lt;&gt;"",ISNA(MATCH(T1740,{"Yes","No","Unknown"},0))),AND(J1740&lt;&gt;"",ISNA(MATCH(J1740,{"Improving","Stable","Deteriorating","New / Baseline","Not yet known"},0))),AND(Z1740&lt;&gt;"",ISNA(MATCH(Z1740,{"Open","Reviewed","Action Open","Escalated","Closed"},0))),AND(AG1740&lt;&gt;"",ISNA(MATCH(AG1740,{"UC-ID specific","Shared system baseline"},0))),AND(AI1740&lt;&gt;"",ISNA(MATCH(AI1740,{"Low","Medium","High","Critical"},0))),AND(AL1740&lt;&gt;"",COUNTIF(Lists!$A$3:$A$10,AL1740)=0),AND(AO1740&lt;&gt;"",ISNA(MATCH(AO1740,{"Operational monitoring","Performance review","Formal review"},0))),AND(AP1740&lt;&gt;"",ISNA(MATCH(AP1740,{"Raised per Monitoring and Review Plan","Not action-capable","Action-capable: raise not yet set"},0)))),"INVALID VALUE — use the dropdown list",IF(AND(AG1740="UC-ID specific",OR(AF1740="",AF1740="None")),"UC-ID REQUIRED",IF(OR(J1740="",K1740="",Q1740="",R1740="",T1740="",AL1740="",J1740="Not yet known",K1740="Unknown",Q1740="Unknown",R1740="Unknown",T1740="Unknown"),"UNKNOWN TO RESOLVE",IF(AND(K1740="Yes",OR(H1740="",I1740="",M1740="",N1740="",O1740="",P1740="",P1740="None",X1740="")),"BREACH ACTION INCOMPLETE",IF(AND(OR(K1740="Yes",Q1740="Yes"),AL1740="None"),"TRIGGER NOT RECORDED — select the E.4 trigger",IF(AND(OR(AND(AL1740&lt;&gt;"",AL1740&lt;&gt;"None"),R1740="Yes"),AM1740=""),"REASSESSMENT / CONSIDERATION REF REQUIRED",IF(AND(OR(R1740="Yes",T1740="Yes"),U1740=""),"GATE LOG EVENT ID REQUIRED",IF(OR(AND(D1740&lt;&gt;"",NOT(ISNUMBER(D1740))),AND(Y1740&lt;&gt;"",NOT(ISNUMBER(Y1740))),AND(ISNUMBER(D1740),ISNUMBER(Y1740),Y1740&lt;=D1740)),"DATE CHECK — Review and Next Review must be dates, Next after Review",IF(AND(ISNUMBER(AC1740),ISNUMBER(AD1740),AD1740&gt;AC1740),"SAMPLE EXCEEDS POPULATION",IF(AND(ISNUMBER(AD1740),ISNUMBER(AK1740),AD1740&lt;AK1740),"SAMPLE BELOW TIER MINIMUM",IF(AND(AI1740&lt;&gt;"",ISNUMBER(Y1740),AO1740=""),"REVIEW TYPE REQUIRED: operational, performance or formal (§6.4.4)",IF(AND(ISNUMBER(D1740),ISNUMBER(Y1740),AI1740&lt;&gt;"",Y1740-D1740&gt;IF(AI1740="Critical",31,IF(AI1740="High",IF(OR(AO1740="Operational monitoring",AO1740="Performance review"),31,92),IF(AI1740="Medium",IF(AO1740="Operational monitoring",31,IF(AO1740="Performance review",92,366)),366)))),"NEXT REVIEW EXCEEDS TIER CADENCE",IF(OR(AP1740="",AP1740="Action-capable: raise not yet set"),"AGENTIC CADENCE RAISE NOT SET (§6.4.4; size to be set by the Council)",IF(AND(Z1740="Closed",OR(D1740="",E1740="",G1740="",H1740="",I1740="",X1740="",Y1740="",AA1740="",AB1740="",NOT(ISNUMBER(AC1740)),NOT(ISNUMBER(AD1740)),AC1740&lt;1,AD1740&lt;1,AE1740="",AG1740="",AI1740="")),"CLOSURE EVIDENCE MISSING",IF(Z1740="Closed","Closure ready for independent review","Open / review")))))))))))))))))</f>
        <v/>
      </c>
      <c r="AI1740" s="0" t="n"/>
      <c r="AJ1740" s="0">
        <f>IF(AI1740="","",IF(AO1740="Operational monitoring",IF(AI1740="Low","Routine operational monitoring by the Service Owner",IF(AI1740="Medium","Monthly","Continuous (logged at least monthly)")),IF(AO1740="Performance review",IF(AI1740="Critical","At least monthly",IF(AI1740="High","Monthly",IF(AI1740="Medium","Quarterly","Annual"))),IF(AI1740="Critical","Continuous monitoring; formal review at least monthly",IF(AI1740="High","Quarterly","Annual")))))</f>
        <v/>
      </c>
      <c r="AK1740" s="0">
        <f>IF(OR(AI1740="",NOT(ISNUMBER(AC1740))),"",IF(OR(AI1740="Critical",AI1740="High"),MIN(AC1740,MAX(30,ROUNDUP(0.05*AC1740,0))),IF(AI1740="Medium",MIN(AC1740,20),MIN(AC1740,10))))</f>
        <v/>
      </c>
      <c r="AL1740" s="0" t="n"/>
      <c r="AM1740" s="0" t="n"/>
      <c r="AN1740" s="0" t="n"/>
      <c r="AO1740" s="0" t="n"/>
      <c r="AP1740" s="0" t="n"/>
    </row>
    <row r="1741">
      <c r="A1741" s="49" t="n"/>
      <c r="B1741" s="50" t="n"/>
      <c r="C1741" s="50" t="n"/>
      <c r="D1741" s="51" t="n"/>
      <c r="E1741" s="50" t="n"/>
      <c r="F1741" s="50" t="n"/>
      <c r="G1741" s="50" t="n"/>
      <c r="H1741" s="50" t="n"/>
      <c r="I1741" s="50" t="n"/>
      <c r="J1741" s="50" t="n"/>
      <c r="K1741" s="50" t="n"/>
      <c r="L1741" s="50" t="n"/>
      <c r="M1741" s="50" t="n"/>
      <c r="N1741" s="50" t="n"/>
      <c r="O1741" s="51" t="n"/>
      <c r="P1741" s="50" t="n"/>
      <c r="Q1741" s="50" t="n"/>
      <c r="R1741" s="50" t="n"/>
      <c r="S1741" s="50" t="n"/>
      <c r="T1741" s="50" t="n"/>
      <c r="U1741" s="50" t="n"/>
      <c r="V1741" s="50" t="n"/>
      <c r="W1741" s="50" t="n"/>
      <c r="X1741" s="50" t="n"/>
      <c r="Y1741" s="51" t="n"/>
      <c r="Z1741" s="52" t="n"/>
      <c r="AA1741" s="50" t="n"/>
      <c r="AB1741" s="50" t="n"/>
      <c r="AC1741" s="61" t="n"/>
      <c r="AD1741" s="61" t="n"/>
      <c r="AE1741" s="50" t="n"/>
      <c r="AF1741" s="0" t="n"/>
      <c r="AG1741" s="0" t="n"/>
      <c r="AH1741" s="85">
        <f>IF(COUNTA(A1741:AG1741,AI1741,AL1741:AP1741)=0,"",IF(TRIM(A1741)="","AIR-ID REQUIRED",IF(OR(AND(K1741&lt;&gt;"",ISNA(MATCH(K1741,{"Yes","No","Unknown"},0))),AND(Q1741&lt;&gt;"",ISNA(MATCH(Q1741,{"Yes","No","Unknown"},0))),AND(R1741&lt;&gt;"",ISNA(MATCH(R1741,{"Yes","No","Unknown"},0))),AND(T1741&lt;&gt;"",ISNA(MATCH(T1741,{"Yes","No","Unknown"},0))),AND(J1741&lt;&gt;"",ISNA(MATCH(J1741,{"Improving","Stable","Deteriorating","New / Baseline","Not yet known"},0))),AND(Z1741&lt;&gt;"",ISNA(MATCH(Z1741,{"Open","Reviewed","Action Open","Escalated","Closed"},0))),AND(AG1741&lt;&gt;"",ISNA(MATCH(AG1741,{"UC-ID specific","Shared system baseline"},0))),AND(AI1741&lt;&gt;"",ISNA(MATCH(AI1741,{"Low","Medium","High","Critical"},0))),AND(AL1741&lt;&gt;"",COUNTIF(Lists!$A$3:$A$10,AL1741)=0),AND(AO1741&lt;&gt;"",ISNA(MATCH(AO1741,{"Operational monitoring","Performance review","Formal review"},0))),AND(AP1741&lt;&gt;"",ISNA(MATCH(AP1741,{"Raised per Monitoring and Review Plan","Not action-capable","Action-capable: raise not yet set"},0)))),"INVALID VALUE — use the dropdown list",IF(AND(AG1741="UC-ID specific",OR(AF1741="",AF1741="None")),"UC-ID REQUIRED",IF(OR(J1741="",K1741="",Q1741="",R1741="",T1741="",AL1741="",J1741="Not yet known",K1741="Unknown",Q1741="Unknown",R1741="Unknown",T1741="Unknown"),"UNKNOWN TO RESOLVE",IF(AND(K1741="Yes",OR(H1741="",I1741="",M1741="",N1741="",O1741="",P1741="",P1741="None",X1741="")),"BREACH ACTION INCOMPLETE",IF(AND(OR(K1741="Yes",Q1741="Yes"),AL1741="None"),"TRIGGER NOT RECORDED — select the E.4 trigger",IF(AND(OR(AND(AL1741&lt;&gt;"",AL1741&lt;&gt;"None"),R1741="Yes"),AM1741=""),"REASSESSMENT / CONSIDERATION REF REQUIRED",IF(AND(OR(R1741="Yes",T1741="Yes"),U1741=""),"GATE LOG EVENT ID REQUIRED",IF(OR(AND(D1741&lt;&gt;"",NOT(ISNUMBER(D1741))),AND(Y1741&lt;&gt;"",NOT(ISNUMBER(Y1741))),AND(ISNUMBER(D1741),ISNUMBER(Y1741),Y1741&lt;=D1741)),"DATE CHECK — Review and Next Review must be dates, Next after Review",IF(AND(ISNUMBER(AC1741),ISNUMBER(AD1741),AD1741&gt;AC1741),"SAMPLE EXCEEDS POPULATION",IF(AND(ISNUMBER(AD1741),ISNUMBER(AK1741),AD1741&lt;AK1741),"SAMPLE BELOW TIER MINIMUM",IF(AND(AI1741&lt;&gt;"",ISNUMBER(Y1741),AO1741=""),"REVIEW TYPE REQUIRED: operational, performance or formal (§6.4.4)",IF(AND(ISNUMBER(D1741),ISNUMBER(Y1741),AI1741&lt;&gt;"",Y1741-D1741&gt;IF(AI1741="Critical",31,IF(AI1741="High",IF(OR(AO1741="Operational monitoring",AO1741="Performance review"),31,92),IF(AI1741="Medium",IF(AO1741="Operational monitoring",31,IF(AO1741="Performance review",92,366)),366)))),"NEXT REVIEW EXCEEDS TIER CADENCE",IF(OR(AP1741="",AP1741="Action-capable: raise not yet set"),"AGENTIC CADENCE RAISE NOT SET (§6.4.4; size to be set by the Council)",IF(AND(Z1741="Closed",OR(D1741="",E1741="",G1741="",H1741="",I1741="",X1741="",Y1741="",AA1741="",AB1741="",NOT(ISNUMBER(AC1741)),NOT(ISNUMBER(AD1741)),AC1741&lt;1,AD1741&lt;1,AE1741="",AG1741="",AI1741="")),"CLOSURE EVIDENCE MISSING",IF(Z1741="Closed","Closure ready for independent review","Open / review")))))))))))))))))</f>
        <v/>
      </c>
      <c r="AI1741" s="0" t="n"/>
      <c r="AJ1741" s="0">
        <f>IF(AI1741="","",IF(AO1741="Operational monitoring",IF(AI1741="Low","Routine operational monitoring by the Service Owner",IF(AI1741="Medium","Monthly","Continuous (logged at least monthly)")),IF(AO1741="Performance review",IF(AI1741="Critical","At least monthly",IF(AI1741="High","Monthly",IF(AI1741="Medium","Quarterly","Annual"))),IF(AI1741="Critical","Continuous monitoring; formal review at least monthly",IF(AI1741="High","Quarterly","Annual")))))</f>
        <v/>
      </c>
      <c r="AK1741" s="0">
        <f>IF(OR(AI1741="",NOT(ISNUMBER(AC1741))),"",IF(OR(AI1741="Critical",AI1741="High"),MIN(AC1741,MAX(30,ROUNDUP(0.05*AC1741,0))),IF(AI1741="Medium",MIN(AC1741,20),MIN(AC1741,10))))</f>
        <v/>
      </c>
      <c r="AL1741" s="0" t="n"/>
      <c r="AM1741" s="0" t="n"/>
      <c r="AN1741" s="0" t="n"/>
      <c r="AO1741" s="0" t="n"/>
      <c r="AP1741" s="0" t="n"/>
    </row>
    <row r="1742">
      <c r="A1742" s="49" t="n"/>
      <c r="B1742" s="50" t="n"/>
      <c r="C1742" s="50" t="n"/>
      <c r="D1742" s="51" t="n"/>
      <c r="E1742" s="50" t="n"/>
      <c r="F1742" s="50" t="n"/>
      <c r="G1742" s="50" t="n"/>
      <c r="H1742" s="50" t="n"/>
      <c r="I1742" s="50" t="n"/>
      <c r="J1742" s="50" t="n"/>
      <c r="K1742" s="50" t="n"/>
      <c r="L1742" s="50" t="n"/>
      <c r="M1742" s="50" t="n"/>
      <c r="N1742" s="50" t="n"/>
      <c r="O1742" s="51" t="n"/>
      <c r="P1742" s="50" t="n"/>
      <c r="Q1742" s="50" t="n"/>
      <c r="R1742" s="50" t="n"/>
      <c r="S1742" s="50" t="n"/>
      <c r="T1742" s="50" t="n"/>
      <c r="U1742" s="50" t="n"/>
      <c r="V1742" s="50" t="n"/>
      <c r="W1742" s="50" t="n"/>
      <c r="X1742" s="50" t="n"/>
      <c r="Y1742" s="51" t="n"/>
      <c r="Z1742" s="52" t="n"/>
      <c r="AA1742" s="50" t="n"/>
      <c r="AB1742" s="50" t="n"/>
      <c r="AC1742" s="61" t="n"/>
      <c r="AD1742" s="61" t="n"/>
      <c r="AE1742" s="50" t="n"/>
      <c r="AF1742" s="0" t="n"/>
      <c r="AG1742" s="0" t="n"/>
      <c r="AH1742" s="85">
        <f>IF(COUNTA(A1742:AG1742,AI1742,AL1742:AP1742)=0,"",IF(TRIM(A1742)="","AIR-ID REQUIRED",IF(OR(AND(K1742&lt;&gt;"",ISNA(MATCH(K1742,{"Yes","No","Unknown"},0))),AND(Q1742&lt;&gt;"",ISNA(MATCH(Q1742,{"Yes","No","Unknown"},0))),AND(R1742&lt;&gt;"",ISNA(MATCH(R1742,{"Yes","No","Unknown"},0))),AND(T1742&lt;&gt;"",ISNA(MATCH(T1742,{"Yes","No","Unknown"},0))),AND(J1742&lt;&gt;"",ISNA(MATCH(J1742,{"Improving","Stable","Deteriorating","New / Baseline","Not yet known"},0))),AND(Z1742&lt;&gt;"",ISNA(MATCH(Z1742,{"Open","Reviewed","Action Open","Escalated","Closed"},0))),AND(AG1742&lt;&gt;"",ISNA(MATCH(AG1742,{"UC-ID specific","Shared system baseline"},0))),AND(AI1742&lt;&gt;"",ISNA(MATCH(AI1742,{"Low","Medium","High","Critical"},0))),AND(AL1742&lt;&gt;"",COUNTIF(Lists!$A$3:$A$10,AL1742)=0),AND(AO1742&lt;&gt;"",ISNA(MATCH(AO1742,{"Operational monitoring","Performance review","Formal review"},0))),AND(AP1742&lt;&gt;"",ISNA(MATCH(AP1742,{"Raised per Monitoring and Review Plan","Not action-capable","Action-capable: raise not yet set"},0)))),"INVALID VALUE — use the dropdown list",IF(AND(AG1742="UC-ID specific",OR(AF1742="",AF1742="None")),"UC-ID REQUIRED",IF(OR(J1742="",K1742="",Q1742="",R1742="",T1742="",AL1742="",J1742="Not yet known",K1742="Unknown",Q1742="Unknown",R1742="Unknown",T1742="Unknown"),"UNKNOWN TO RESOLVE",IF(AND(K1742="Yes",OR(H1742="",I1742="",M1742="",N1742="",O1742="",P1742="",P1742="None",X1742="")),"BREACH ACTION INCOMPLETE",IF(AND(OR(K1742="Yes",Q1742="Yes"),AL1742="None"),"TRIGGER NOT RECORDED — select the E.4 trigger",IF(AND(OR(AND(AL1742&lt;&gt;"",AL1742&lt;&gt;"None"),R1742="Yes"),AM1742=""),"REASSESSMENT / CONSIDERATION REF REQUIRED",IF(AND(OR(R1742="Yes",T1742="Yes"),U1742=""),"GATE LOG EVENT ID REQUIRED",IF(OR(AND(D1742&lt;&gt;"",NOT(ISNUMBER(D1742))),AND(Y1742&lt;&gt;"",NOT(ISNUMBER(Y1742))),AND(ISNUMBER(D1742),ISNUMBER(Y1742),Y1742&lt;=D1742)),"DATE CHECK — Review and Next Review must be dates, Next after Review",IF(AND(ISNUMBER(AC1742),ISNUMBER(AD1742),AD1742&gt;AC1742),"SAMPLE EXCEEDS POPULATION",IF(AND(ISNUMBER(AD1742),ISNUMBER(AK1742),AD1742&lt;AK1742),"SAMPLE BELOW TIER MINIMUM",IF(AND(AI1742&lt;&gt;"",ISNUMBER(Y1742),AO1742=""),"REVIEW TYPE REQUIRED: operational, performance or formal (§6.4.4)",IF(AND(ISNUMBER(D1742),ISNUMBER(Y1742),AI1742&lt;&gt;"",Y1742-D1742&gt;IF(AI1742="Critical",31,IF(AI1742="High",IF(OR(AO1742="Operational monitoring",AO1742="Performance review"),31,92),IF(AI1742="Medium",IF(AO1742="Operational monitoring",31,IF(AO1742="Performance review",92,366)),366)))),"NEXT REVIEW EXCEEDS TIER CADENCE",IF(OR(AP1742="",AP1742="Action-capable: raise not yet set"),"AGENTIC CADENCE RAISE NOT SET (§6.4.4; size to be set by the Council)",IF(AND(Z1742="Closed",OR(D1742="",E1742="",G1742="",H1742="",I1742="",X1742="",Y1742="",AA1742="",AB1742="",NOT(ISNUMBER(AC1742)),NOT(ISNUMBER(AD1742)),AC1742&lt;1,AD1742&lt;1,AE1742="",AG1742="",AI1742="")),"CLOSURE EVIDENCE MISSING",IF(Z1742="Closed","Closure ready for independent review","Open / review")))))))))))))))))</f>
        <v/>
      </c>
      <c r="AI1742" s="0" t="n"/>
      <c r="AJ1742" s="0">
        <f>IF(AI1742="","",IF(AO1742="Operational monitoring",IF(AI1742="Low","Routine operational monitoring by the Service Owner",IF(AI1742="Medium","Monthly","Continuous (logged at least monthly)")),IF(AO1742="Performance review",IF(AI1742="Critical","At least monthly",IF(AI1742="High","Monthly",IF(AI1742="Medium","Quarterly","Annual"))),IF(AI1742="Critical","Continuous monitoring; formal review at least monthly",IF(AI1742="High","Quarterly","Annual")))))</f>
        <v/>
      </c>
      <c r="AK1742" s="0">
        <f>IF(OR(AI1742="",NOT(ISNUMBER(AC1742))),"",IF(OR(AI1742="Critical",AI1742="High"),MIN(AC1742,MAX(30,ROUNDUP(0.05*AC1742,0))),IF(AI1742="Medium",MIN(AC1742,20),MIN(AC1742,10))))</f>
        <v/>
      </c>
      <c r="AL1742" s="0" t="n"/>
      <c r="AM1742" s="0" t="n"/>
      <c r="AN1742" s="0" t="n"/>
      <c r="AO1742" s="0" t="n"/>
      <c r="AP1742" s="0" t="n"/>
    </row>
    <row r="1743">
      <c r="A1743" s="49" t="n"/>
      <c r="B1743" s="50" t="n"/>
      <c r="C1743" s="50" t="n"/>
      <c r="D1743" s="51" t="n"/>
      <c r="E1743" s="50" t="n"/>
      <c r="F1743" s="50" t="n"/>
      <c r="G1743" s="50" t="n"/>
      <c r="H1743" s="50" t="n"/>
      <c r="I1743" s="50" t="n"/>
      <c r="J1743" s="50" t="n"/>
      <c r="K1743" s="50" t="n"/>
      <c r="L1743" s="50" t="n"/>
      <c r="M1743" s="50" t="n"/>
      <c r="N1743" s="50" t="n"/>
      <c r="O1743" s="51" t="n"/>
      <c r="P1743" s="50" t="n"/>
      <c r="Q1743" s="50" t="n"/>
      <c r="R1743" s="50" t="n"/>
      <c r="S1743" s="50" t="n"/>
      <c r="T1743" s="50" t="n"/>
      <c r="U1743" s="50" t="n"/>
      <c r="V1743" s="50" t="n"/>
      <c r="W1743" s="50" t="n"/>
      <c r="X1743" s="50" t="n"/>
      <c r="Y1743" s="51" t="n"/>
      <c r="Z1743" s="52" t="n"/>
      <c r="AA1743" s="50" t="n"/>
      <c r="AB1743" s="50" t="n"/>
      <c r="AC1743" s="61" t="n"/>
      <c r="AD1743" s="61" t="n"/>
      <c r="AE1743" s="50" t="n"/>
      <c r="AF1743" s="0" t="n"/>
      <c r="AG1743" s="0" t="n"/>
      <c r="AH1743" s="85">
        <f>IF(COUNTA(A1743:AG1743,AI1743,AL1743:AP1743)=0,"",IF(TRIM(A1743)="","AIR-ID REQUIRED",IF(OR(AND(K1743&lt;&gt;"",ISNA(MATCH(K1743,{"Yes","No","Unknown"},0))),AND(Q1743&lt;&gt;"",ISNA(MATCH(Q1743,{"Yes","No","Unknown"},0))),AND(R1743&lt;&gt;"",ISNA(MATCH(R1743,{"Yes","No","Unknown"},0))),AND(T1743&lt;&gt;"",ISNA(MATCH(T1743,{"Yes","No","Unknown"},0))),AND(J1743&lt;&gt;"",ISNA(MATCH(J1743,{"Improving","Stable","Deteriorating","New / Baseline","Not yet known"},0))),AND(Z1743&lt;&gt;"",ISNA(MATCH(Z1743,{"Open","Reviewed","Action Open","Escalated","Closed"},0))),AND(AG1743&lt;&gt;"",ISNA(MATCH(AG1743,{"UC-ID specific","Shared system baseline"},0))),AND(AI1743&lt;&gt;"",ISNA(MATCH(AI1743,{"Low","Medium","High","Critical"},0))),AND(AL1743&lt;&gt;"",COUNTIF(Lists!$A$3:$A$10,AL1743)=0),AND(AO1743&lt;&gt;"",ISNA(MATCH(AO1743,{"Operational monitoring","Performance review","Formal review"},0))),AND(AP1743&lt;&gt;"",ISNA(MATCH(AP1743,{"Raised per Monitoring and Review Plan","Not action-capable","Action-capable: raise not yet set"},0)))),"INVALID VALUE — use the dropdown list",IF(AND(AG1743="UC-ID specific",OR(AF1743="",AF1743="None")),"UC-ID REQUIRED",IF(OR(J1743="",K1743="",Q1743="",R1743="",T1743="",AL1743="",J1743="Not yet known",K1743="Unknown",Q1743="Unknown",R1743="Unknown",T1743="Unknown"),"UNKNOWN TO RESOLVE",IF(AND(K1743="Yes",OR(H1743="",I1743="",M1743="",N1743="",O1743="",P1743="",P1743="None",X1743="")),"BREACH ACTION INCOMPLETE",IF(AND(OR(K1743="Yes",Q1743="Yes"),AL1743="None"),"TRIGGER NOT RECORDED — select the E.4 trigger",IF(AND(OR(AND(AL1743&lt;&gt;"",AL1743&lt;&gt;"None"),R1743="Yes"),AM1743=""),"REASSESSMENT / CONSIDERATION REF REQUIRED",IF(AND(OR(R1743="Yes",T1743="Yes"),U1743=""),"GATE LOG EVENT ID REQUIRED",IF(OR(AND(D1743&lt;&gt;"",NOT(ISNUMBER(D1743))),AND(Y1743&lt;&gt;"",NOT(ISNUMBER(Y1743))),AND(ISNUMBER(D1743),ISNUMBER(Y1743),Y1743&lt;=D1743)),"DATE CHECK — Review and Next Review must be dates, Next after Review",IF(AND(ISNUMBER(AC1743),ISNUMBER(AD1743),AD1743&gt;AC1743),"SAMPLE EXCEEDS POPULATION",IF(AND(ISNUMBER(AD1743),ISNUMBER(AK1743),AD1743&lt;AK1743),"SAMPLE BELOW TIER MINIMUM",IF(AND(AI1743&lt;&gt;"",ISNUMBER(Y1743),AO1743=""),"REVIEW TYPE REQUIRED: operational, performance or formal (§6.4.4)",IF(AND(ISNUMBER(D1743),ISNUMBER(Y1743),AI1743&lt;&gt;"",Y1743-D1743&gt;IF(AI1743="Critical",31,IF(AI1743="High",IF(OR(AO1743="Operational monitoring",AO1743="Performance review"),31,92),IF(AI1743="Medium",IF(AO1743="Operational monitoring",31,IF(AO1743="Performance review",92,366)),366)))),"NEXT REVIEW EXCEEDS TIER CADENCE",IF(OR(AP1743="",AP1743="Action-capable: raise not yet set"),"AGENTIC CADENCE RAISE NOT SET (§6.4.4; size to be set by the Council)",IF(AND(Z1743="Closed",OR(D1743="",E1743="",G1743="",H1743="",I1743="",X1743="",Y1743="",AA1743="",AB1743="",NOT(ISNUMBER(AC1743)),NOT(ISNUMBER(AD1743)),AC1743&lt;1,AD1743&lt;1,AE1743="",AG1743="",AI1743="")),"CLOSURE EVIDENCE MISSING",IF(Z1743="Closed","Closure ready for independent review","Open / review")))))))))))))))))</f>
        <v/>
      </c>
      <c r="AI1743" s="0" t="n"/>
      <c r="AJ1743" s="0">
        <f>IF(AI1743="","",IF(AO1743="Operational monitoring",IF(AI1743="Low","Routine operational monitoring by the Service Owner",IF(AI1743="Medium","Monthly","Continuous (logged at least monthly)")),IF(AO1743="Performance review",IF(AI1743="Critical","At least monthly",IF(AI1743="High","Monthly",IF(AI1743="Medium","Quarterly","Annual"))),IF(AI1743="Critical","Continuous monitoring; formal review at least monthly",IF(AI1743="High","Quarterly","Annual")))))</f>
        <v/>
      </c>
      <c r="AK1743" s="0">
        <f>IF(OR(AI1743="",NOT(ISNUMBER(AC1743))),"",IF(OR(AI1743="Critical",AI1743="High"),MIN(AC1743,MAX(30,ROUNDUP(0.05*AC1743,0))),IF(AI1743="Medium",MIN(AC1743,20),MIN(AC1743,10))))</f>
        <v/>
      </c>
      <c r="AL1743" s="0" t="n"/>
      <c r="AM1743" s="0" t="n"/>
      <c r="AN1743" s="0" t="n"/>
      <c r="AO1743" s="0" t="n"/>
      <c r="AP1743" s="0" t="n"/>
    </row>
    <row r="1744">
      <c r="A1744" s="49" t="n"/>
      <c r="B1744" s="50" t="n"/>
      <c r="C1744" s="50" t="n"/>
      <c r="D1744" s="51" t="n"/>
      <c r="E1744" s="50" t="n"/>
      <c r="F1744" s="50" t="n"/>
      <c r="G1744" s="50" t="n"/>
      <c r="H1744" s="50" t="n"/>
      <c r="I1744" s="50" t="n"/>
      <c r="J1744" s="50" t="n"/>
      <c r="K1744" s="50" t="n"/>
      <c r="L1744" s="50" t="n"/>
      <c r="M1744" s="50" t="n"/>
      <c r="N1744" s="50" t="n"/>
      <c r="O1744" s="51" t="n"/>
      <c r="P1744" s="50" t="n"/>
      <c r="Q1744" s="50" t="n"/>
      <c r="R1744" s="50" t="n"/>
      <c r="S1744" s="50" t="n"/>
      <c r="T1744" s="50" t="n"/>
      <c r="U1744" s="50" t="n"/>
      <c r="V1744" s="50" t="n"/>
      <c r="W1744" s="50" t="n"/>
      <c r="X1744" s="50" t="n"/>
      <c r="Y1744" s="51" t="n"/>
      <c r="Z1744" s="52" t="n"/>
      <c r="AA1744" s="50" t="n"/>
      <c r="AB1744" s="50" t="n"/>
      <c r="AC1744" s="61" t="n"/>
      <c r="AD1744" s="61" t="n"/>
      <c r="AE1744" s="50" t="n"/>
      <c r="AF1744" s="0" t="n"/>
      <c r="AG1744" s="0" t="n"/>
      <c r="AH1744" s="85">
        <f>IF(COUNTA(A1744:AG1744,AI1744,AL1744:AP1744)=0,"",IF(TRIM(A1744)="","AIR-ID REQUIRED",IF(OR(AND(K1744&lt;&gt;"",ISNA(MATCH(K1744,{"Yes","No","Unknown"},0))),AND(Q1744&lt;&gt;"",ISNA(MATCH(Q1744,{"Yes","No","Unknown"},0))),AND(R1744&lt;&gt;"",ISNA(MATCH(R1744,{"Yes","No","Unknown"},0))),AND(T1744&lt;&gt;"",ISNA(MATCH(T1744,{"Yes","No","Unknown"},0))),AND(J1744&lt;&gt;"",ISNA(MATCH(J1744,{"Improving","Stable","Deteriorating","New / Baseline","Not yet known"},0))),AND(Z1744&lt;&gt;"",ISNA(MATCH(Z1744,{"Open","Reviewed","Action Open","Escalated","Closed"},0))),AND(AG1744&lt;&gt;"",ISNA(MATCH(AG1744,{"UC-ID specific","Shared system baseline"},0))),AND(AI1744&lt;&gt;"",ISNA(MATCH(AI1744,{"Low","Medium","High","Critical"},0))),AND(AL1744&lt;&gt;"",COUNTIF(Lists!$A$3:$A$10,AL1744)=0),AND(AO1744&lt;&gt;"",ISNA(MATCH(AO1744,{"Operational monitoring","Performance review","Formal review"},0))),AND(AP1744&lt;&gt;"",ISNA(MATCH(AP1744,{"Raised per Monitoring and Review Plan","Not action-capable","Action-capable: raise not yet set"},0)))),"INVALID VALUE — use the dropdown list",IF(AND(AG1744="UC-ID specific",OR(AF1744="",AF1744="None")),"UC-ID REQUIRED",IF(OR(J1744="",K1744="",Q1744="",R1744="",T1744="",AL1744="",J1744="Not yet known",K1744="Unknown",Q1744="Unknown",R1744="Unknown",T1744="Unknown"),"UNKNOWN TO RESOLVE",IF(AND(K1744="Yes",OR(H1744="",I1744="",M1744="",N1744="",O1744="",P1744="",P1744="None",X1744="")),"BREACH ACTION INCOMPLETE",IF(AND(OR(K1744="Yes",Q1744="Yes"),AL1744="None"),"TRIGGER NOT RECORDED — select the E.4 trigger",IF(AND(OR(AND(AL1744&lt;&gt;"",AL1744&lt;&gt;"None"),R1744="Yes"),AM1744=""),"REASSESSMENT / CONSIDERATION REF REQUIRED",IF(AND(OR(R1744="Yes",T1744="Yes"),U1744=""),"GATE LOG EVENT ID REQUIRED",IF(OR(AND(D1744&lt;&gt;"",NOT(ISNUMBER(D1744))),AND(Y1744&lt;&gt;"",NOT(ISNUMBER(Y1744))),AND(ISNUMBER(D1744),ISNUMBER(Y1744),Y1744&lt;=D1744)),"DATE CHECK — Review and Next Review must be dates, Next after Review",IF(AND(ISNUMBER(AC1744),ISNUMBER(AD1744),AD1744&gt;AC1744),"SAMPLE EXCEEDS POPULATION",IF(AND(ISNUMBER(AD1744),ISNUMBER(AK1744),AD1744&lt;AK1744),"SAMPLE BELOW TIER MINIMUM",IF(AND(AI1744&lt;&gt;"",ISNUMBER(Y1744),AO1744=""),"REVIEW TYPE REQUIRED: operational, performance or formal (§6.4.4)",IF(AND(ISNUMBER(D1744),ISNUMBER(Y1744),AI1744&lt;&gt;"",Y1744-D1744&gt;IF(AI1744="Critical",31,IF(AI1744="High",IF(OR(AO1744="Operational monitoring",AO1744="Performance review"),31,92),IF(AI1744="Medium",IF(AO1744="Operational monitoring",31,IF(AO1744="Performance review",92,366)),366)))),"NEXT REVIEW EXCEEDS TIER CADENCE",IF(OR(AP1744="",AP1744="Action-capable: raise not yet set"),"AGENTIC CADENCE RAISE NOT SET (§6.4.4; size to be set by the Council)",IF(AND(Z1744="Closed",OR(D1744="",E1744="",G1744="",H1744="",I1744="",X1744="",Y1744="",AA1744="",AB1744="",NOT(ISNUMBER(AC1744)),NOT(ISNUMBER(AD1744)),AC1744&lt;1,AD1744&lt;1,AE1744="",AG1744="",AI1744="")),"CLOSURE EVIDENCE MISSING",IF(Z1744="Closed","Closure ready for independent review","Open / review")))))))))))))))))</f>
        <v/>
      </c>
      <c r="AI1744" s="0" t="n"/>
      <c r="AJ1744" s="0">
        <f>IF(AI1744="","",IF(AO1744="Operational monitoring",IF(AI1744="Low","Routine operational monitoring by the Service Owner",IF(AI1744="Medium","Monthly","Continuous (logged at least monthly)")),IF(AO1744="Performance review",IF(AI1744="Critical","At least monthly",IF(AI1744="High","Monthly",IF(AI1744="Medium","Quarterly","Annual"))),IF(AI1744="Critical","Continuous monitoring; formal review at least monthly",IF(AI1744="High","Quarterly","Annual")))))</f>
        <v/>
      </c>
      <c r="AK1744" s="0">
        <f>IF(OR(AI1744="",NOT(ISNUMBER(AC1744))),"",IF(OR(AI1744="Critical",AI1744="High"),MIN(AC1744,MAX(30,ROUNDUP(0.05*AC1744,0))),IF(AI1744="Medium",MIN(AC1744,20),MIN(AC1744,10))))</f>
        <v/>
      </c>
      <c r="AL1744" s="0" t="n"/>
      <c r="AM1744" s="0" t="n"/>
      <c r="AN1744" s="0" t="n"/>
      <c r="AO1744" s="0" t="n"/>
      <c r="AP1744" s="0" t="n"/>
    </row>
    <row r="1745">
      <c r="A1745" s="49" t="n"/>
      <c r="B1745" s="50" t="n"/>
      <c r="C1745" s="50" t="n"/>
      <c r="D1745" s="51" t="n"/>
      <c r="E1745" s="50" t="n"/>
      <c r="F1745" s="50" t="n"/>
      <c r="G1745" s="50" t="n"/>
      <c r="H1745" s="50" t="n"/>
      <c r="I1745" s="50" t="n"/>
      <c r="J1745" s="50" t="n"/>
      <c r="K1745" s="50" t="n"/>
      <c r="L1745" s="50" t="n"/>
      <c r="M1745" s="50" t="n"/>
      <c r="N1745" s="50" t="n"/>
      <c r="O1745" s="51" t="n"/>
      <c r="P1745" s="50" t="n"/>
      <c r="Q1745" s="50" t="n"/>
      <c r="R1745" s="50" t="n"/>
      <c r="S1745" s="50" t="n"/>
      <c r="T1745" s="50" t="n"/>
      <c r="U1745" s="50" t="n"/>
      <c r="V1745" s="50" t="n"/>
      <c r="W1745" s="50" t="n"/>
      <c r="X1745" s="50" t="n"/>
      <c r="Y1745" s="51" t="n"/>
      <c r="Z1745" s="52" t="n"/>
      <c r="AA1745" s="50" t="n"/>
      <c r="AB1745" s="50" t="n"/>
      <c r="AC1745" s="61" t="n"/>
      <c r="AD1745" s="61" t="n"/>
      <c r="AE1745" s="50" t="n"/>
      <c r="AF1745" s="0" t="n"/>
      <c r="AG1745" s="0" t="n"/>
      <c r="AH1745" s="85">
        <f>IF(COUNTA(A1745:AG1745,AI1745,AL1745:AP1745)=0,"",IF(TRIM(A1745)="","AIR-ID REQUIRED",IF(OR(AND(K1745&lt;&gt;"",ISNA(MATCH(K1745,{"Yes","No","Unknown"},0))),AND(Q1745&lt;&gt;"",ISNA(MATCH(Q1745,{"Yes","No","Unknown"},0))),AND(R1745&lt;&gt;"",ISNA(MATCH(R1745,{"Yes","No","Unknown"},0))),AND(T1745&lt;&gt;"",ISNA(MATCH(T1745,{"Yes","No","Unknown"},0))),AND(J1745&lt;&gt;"",ISNA(MATCH(J1745,{"Improving","Stable","Deteriorating","New / Baseline","Not yet known"},0))),AND(Z1745&lt;&gt;"",ISNA(MATCH(Z1745,{"Open","Reviewed","Action Open","Escalated","Closed"},0))),AND(AG1745&lt;&gt;"",ISNA(MATCH(AG1745,{"UC-ID specific","Shared system baseline"},0))),AND(AI1745&lt;&gt;"",ISNA(MATCH(AI1745,{"Low","Medium","High","Critical"},0))),AND(AL1745&lt;&gt;"",COUNTIF(Lists!$A$3:$A$10,AL1745)=0),AND(AO1745&lt;&gt;"",ISNA(MATCH(AO1745,{"Operational monitoring","Performance review","Formal review"},0))),AND(AP1745&lt;&gt;"",ISNA(MATCH(AP1745,{"Raised per Monitoring and Review Plan","Not action-capable","Action-capable: raise not yet set"},0)))),"INVALID VALUE — use the dropdown list",IF(AND(AG1745="UC-ID specific",OR(AF1745="",AF1745="None")),"UC-ID REQUIRED",IF(OR(J1745="",K1745="",Q1745="",R1745="",T1745="",AL1745="",J1745="Not yet known",K1745="Unknown",Q1745="Unknown",R1745="Unknown",T1745="Unknown"),"UNKNOWN TO RESOLVE",IF(AND(K1745="Yes",OR(H1745="",I1745="",M1745="",N1745="",O1745="",P1745="",P1745="None",X1745="")),"BREACH ACTION INCOMPLETE",IF(AND(OR(K1745="Yes",Q1745="Yes"),AL1745="None"),"TRIGGER NOT RECORDED — select the E.4 trigger",IF(AND(OR(AND(AL1745&lt;&gt;"",AL1745&lt;&gt;"None"),R1745="Yes"),AM1745=""),"REASSESSMENT / CONSIDERATION REF REQUIRED",IF(AND(OR(R1745="Yes",T1745="Yes"),U1745=""),"GATE LOG EVENT ID REQUIRED",IF(OR(AND(D1745&lt;&gt;"",NOT(ISNUMBER(D1745))),AND(Y1745&lt;&gt;"",NOT(ISNUMBER(Y1745))),AND(ISNUMBER(D1745),ISNUMBER(Y1745),Y1745&lt;=D1745)),"DATE CHECK — Review and Next Review must be dates, Next after Review",IF(AND(ISNUMBER(AC1745),ISNUMBER(AD1745),AD1745&gt;AC1745),"SAMPLE EXCEEDS POPULATION",IF(AND(ISNUMBER(AD1745),ISNUMBER(AK1745),AD1745&lt;AK1745),"SAMPLE BELOW TIER MINIMUM",IF(AND(AI1745&lt;&gt;"",ISNUMBER(Y1745),AO1745=""),"REVIEW TYPE REQUIRED: operational, performance or formal (§6.4.4)",IF(AND(ISNUMBER(D1745),ISNUMBER(Y1745),AI1745&lt;&gt;"",Y1745-D1745&gt;IF(AI1745="Critical",31,IF(AI1745="High",IF(OR(AO1745="Operational monitoring",AO1745="Performance review"),31,92),IF(AI1745="Medium",IF(AO1745="Operational monitoring",31,IF(AO1745="Performance review",92,366)),366)))),"NEXT REVIEW EXCEEDS TIER CADENCE",IF(OR(AP1745="",AP1745="Action-capable: raise not yet set"),"AGENTIC CADENCE RAISE NOT SET (§6.4.4; size to be set by the Council)",IF(AND(Z1745="Closed",OR(D1745="",E1745="",G1745="",H1745="",I1745="",X1745="",Y1745="",AA1745="",AB1745="",NOT(ISNUMBER(AC1745)),NOT(ISNUMBER(AD1745)),AC1745&lt;1,AD1745&lt;1,AE1745="",AG1745="",AI1745="")),"CLOSURE EVIDENCE MISSING",IF(Z1745="Closed","Closure ready for independent review","Open / review")))))))))))))))))</f>
        <v/>
      </c>
      <c r="AI1745" s="0" t="n"/>
      <c r="AJ1745" s="0">
        <f>IF(AI1745="","",IF(AO1745="Operational monitoring",IF(AI1745="Low","Routine operational monitoring by the Service Owner",IF(AI1745="Medium","Monthly","Continuous (logged at least monthly)")),IF(AO1745="Performance review",IF(AI1745="Critical","At least monthly",IF(AI1745="High","Monthly",IF(AI1745="Medium","Quarterly","Annual"))),IF(AI1745="Critical","Continuous monitoring; formal review at least monthly",IF(AI1745="High","Quarterly","Annual")))))</f>
        <v/>
      </c>
      <c r="AK1745" s="0">
        <f>IF(OR(AI1745="",NOT(ISNUMBER(AC1745))),"",IF(OR(AI1745="Critical",AI1745="High"),MIN(AC1745,MAX(30,ROUNDUP(0.05*AC1745,0))),IF(AI1745="Medium",MIN(AC1745,20),MIN(AC1745,10))))</f>
        <v/>
      </c>
      <c r="AL1745" s="0" t="n"/>
      <c r="AM1745" s="0" t="n"/>
      <c r="AN1745" s="0" t="n"/>
      <c r="AO1745" s="0" t="n"/>
      <c r="AP1745" s="0" t="n"/>
    </row>
    <row r="1746">
      <c r="A1746" s="49" t="n"/>
      <c r="B1746" s="50" t="n"/>
      <c r="C1746" s="50" t="n"/>
      <c r="D1746" s="51" t="n"/>
      <c r="E1746" s="50" t="n"/>
      <c r="F1746" s="50" t="n"/>
      <c r="G1746" s="50" t="n"/>
      <c r="H1746" s="50" t="n"/>
      <c r="I1746" s="50" t="n"/>
      <c r="J1746" s="50" t="n"/>
      <c r="K1746" s="50" t="n"/>
      <c r="L1746" s="50" t="n"/>
      <c r="M1746" s="50" t="n"/>
      <c r="N1746" s="50" t="n"/>
      <c r="O1746" s="51" t="n"/>
      <c r="P1746" s="50" t="n"/>
      <c r="Q1746" s="50" t="n"/>
      <c r="R1746" s="50" t="n"/>
      <c r="S1746" s="50" t="n"/>
      <c r="T1746" s="50" t="n"/>
      <c r="U1746" s="50" t="n"/>
      <c r="V1746" s="50" t="n"/>
      <c r="W1746" s="50" t="n"/>
      <c r="X1746" s="50" t="n"/>
      <c r="Y1746" s="51" t="n"/>
      <c r="Z1746" s="52" t="n"/>
      <c r="AA1746" s="50" t="n"/>
      <c r="AB1746" s="50" t="n"/>
      <c r="AC1746" s="61" t="n"/>
      <c r="AD1746" s="61" t="n"/>
      <c r="AE1746" s="50" t="n"/>
      <c r="AF1746" s="0" t="n"/>
      <c r="AG1746" s="0" t="n"/>
      <c r="AH1746" s="85">
        <f>IF(COUNTA(A1746:AG1746,AI1746,AL1746:AP1746)=0,"",IF(TRIM(A1746)="","AIR-ID REQUIRED",IF(OR(AND(K1746&lt;&gt;"",ISNA(MATCH(K1746,{"Yes","No","Unknown"},0))),AND(Q1746&lt;&gt;"",ISNA(MATCH(Q1746,{"Yes","No","Unknown"},0))),AND(R1746&lt;&gt;"",ISNA(MATCH(R1746,{"Yes","No","Unknown"},0))),AND(T1746&lt;&gt;"",ISNA(MATCH(T1746,{"Yes","No","Unknown"},0))),AND(J1746&lt;&gt;"",ISNA(MATCH(J1746,{"Improving","Stable","Deteriorating","New / Baseline","Not yet known"},0))),AND(Z1746&lt;&gt;"",ISNA(MATCH(Z1746,{"Open","Reviewed","Action Open","Escalated","Closed"},0))),AND(AG1746&lt;&gt;"",ISNA(MATCH(AG1746,{"UC-ID specific","Shared system baseline"},0))),AND(AI1746&lt;&gt;"",ISNA(MATCH(AI1746,{"Low","Medium","High","Critical"},0))),AND(AL1746&lt;&gt;"",COUNTIF(Lists!$A$3:$A$10,AL1746)=0),AND(AO1746&lt;&gt;"",ISNA(MATCH(AO1746,{"Operational monitoring","Performance review","Formal review"},0))),AND(AP1746&lt;&gt;"",ISNA(MATCH(AP1746,{"Raised per Monitoring and Review Plan","Not action-capable","Action-capable: raise not yet set"},0)))),"INVALID VALUE — use the dropdown list",IF(AND(AG1746="UC-ID specific",OR(AF1746="",AF1746="None")),"UC-ID REQUIRED",IF(OR(J1746="",K1746="",Q1746="",R1746="",T1746="",AL1746="",J1746="Not yet known",K1746="Unknown",Q1746="Unknown",R1746="Unknown",T1746="Unknown"),"UNKNOWN TO RESOLVE",IF(AND(K1746="Yes",OR(H1746="",I1746="",M1746="",N1746="",O1746="",P1746="",P1746="None",X1746="")),"BREACH ACTION INCOMPLETE",IF(AND(OR(K1746="Yes",Q1746="Yes"),AL1746="None"),"TRIGGER NOT RECORDED — select the E.4 trigger",IF(AND(OR(AND(AL1746&lt;&gt;"",AL1746&lt;&gt;"None"),R1746="Yes"),AM1746=""),"REASSESSMENT / CONSIDERATION REF REQUIRED",IF(AND(OR(R1746="Yes",T1746="Yes"),U1746=""),"GATE LOG EVENT ID REQUIRED",IF(OR(AND(D1746&lt;&gt;"",NOT(ISNUMBER(D1746))),AND(Y1746&lt;&gt;"",NOT(ISNUMBER(Y1746))),AND(ISNUMBER(D1746),ISNUMBER(Y1746),Y1746&lt;=D1746)),"DATE CHECK — Review and Next Review must be dates, Next after Review",IF(AND(ISNUMBER(AC1746),ISNUMBER(AD1746),AD1746&gt;AC1746),"SAMPLE EXCEEDS POPULATION",IF(AND(ISNUMBER(AD1746),ISNUMBER(AK1746),AD1746&lt;AK1746),"SAMPLE BELOW TIER MINIMUM",IF(AND(AI1746&lt;&gt;"",ISNUMBER(Y1746),AO1746=""),"REVIEW TYPE REQUIRED: operational, performance or formal (§6.4.4)",IF(AND(ISNUMBER(D1746),ISNUMBER(Y1746),AI1746&lt;&gt;"",Y1746-D1746&gt;IF(AI1746="Critical",31,IF(AI1746="High",IF(OR(AO1746="Operational monitoring",AO1746="Performance review"),31,92),IF(AI1746="Medium",IF(AO1746="Operational monitoring",31,IF(AO1746="Performance review",92,366)),366)))),"NEXT REVIEW EXCEEDS TIER CADENCE",IF(OR(AP1746="",AP1746="Action-capable: raise not yet set"),"AGENTIC CADENCE RAISE NOT SET (§6.4.4; size to be set by the Council)",IF(AND(Z1746="Closed",OR(D1746="",E1746="",G1746="",H1746="",I1746="",X1746="",Y1746="",AA1746="",AB1746="",NOT(ISNUMBER(AC1746)),NOT(ISNUMBER(AD1746)),AC1746&lt;1,AD1746&lt;1,AE1746="",AG1746="",AI1746="")),"CLOSURE EVIDENCE MISSING",IF(Z1746="Closed","Closure ready for independent review","Open / review")))))))))))))))))</f>
        <v/>
      </c>
      <c r="AI1746" s="0" t="n"/>
      <c r="AJ1746" s="0">
        <f>IF(AI1746="","",IF(AO1746="Operational monitoring",IF(AI1746="Low","Routine operational monitoring by the Service Owner",IF(AI1746="Medium","Monthly","Continuous (logged at least monthly)")),IF(AO1746="Performance review",IF(AI1746="Critical","At least monthly",IF(AI1746="High","Monthly",IF(AI1746="Medium","Quarterly","Annual"))),IF(AI1746="Critical","Continuous monitoring; formal review at least monthly",IF(AI1746="High","Quarterly","Annual")))))</f>
        <v/>
      </c>
      <c r="AK1746" s="0">
        <f>IF(OR(AI1746="",NOT(ISNUMBER(AC1746))),"",IF(OR(AI1746="Critical",AI1746="High"),MIN(AC1746,MAX(30,ROUNDUP(0.05*AC1746,0))),IF(AI1746="Medium",MIN(AC1746,20),MIN(AC1746,10))))</f>
        <v/>
      </c>
      <c r="AL1746" s="0" t="n"/>
      <c r="AM1746" s="0" t="n"/>
      <c r="AN1746" s="0" t="n"/>
      <c r="AO1746" s="0" t="n"/>
      <c r="AP1746" s="0" t="n"/>
    </row>
    <row r="1747">
      <c r="A1747" s="49" t="n"/>
      <c r="B1747" s="50" t="n"/>
      <c r="C1747" s="50" t="n"/>
      <c r="D1747" s="51" t="n"/>
      <c r="E1747" s="50" t="n"/>
      <c r="F1747" s="50" t="n"/>
      <c r="G1747" s="50" t="n"/>
      <c r="H1747" s="50" t="n"/>
      <c r="I1747" s="50" t="n"/>
      <c r="J1747" s="50" t="n"/>
      <c r="K1747" s="50" t="n"/>
      <c r="L1747" s="50" t="n"/>
      <c r="M1747" s="50" t="n"/>
      <c r="N1747" s="50" t="n"/>
      <c r="O1747" s="51" t="n"/>
      <c r="P1747" s="50" t="n"/>
      <c r="Q1747" s="50" t="n"/>
      <c r="R1747" s="50" t="n"/>
      <c r="S1747" s="50" t="n"/>
      <c r="T1747" s="50" t="n"/>
      <c r="U1747" s="50" t="n"/>
      <c r="V1747" s="50" t="n"/>
      <c r="W1747" s="50" t="n"/>
      <c r="X1747" s="50" t="n"/>
      <c r="Y1747" s="51" t="n"/>
      <c r="Z1747" s="52" t="n"/>
      <c r="AA1747" s="50" t="n"/>
      <c r="AB1747" s="50" t="n"/>
      <c r="AC1747" s="61" t="n"/>
      <c r="AD1747" s="61" t="n"/>
      <c r="AE1747" s="50" t="n"/>
      <c r="AF1747" s="0" t="n"/>
      <c r="AG1747" s="0" t="n"/>
      <c r="AH1747" s="85">
        <f>IF(COUNTA(A1747:AG1747,AI1747,AL1747:AP1747)=0,"",IF(TRIM(A1747)="","AIR-ID REQUIRED",IF(OR(AND(K1747&lt;&gt;"",ISNA(MATCH(K1747,{"Yes","No","Unknown"},0))),AND(Q1747&lt;&gt;"",ISNA(MATCH(Q1747,{"Yes","No","Unknown"},0))),AND(R1747&lt;&gt;"",ISNA(MATCH(R1747,{"Yes","No","Unknown"},0))),AND(T1747&lt;&gt;"",ISNA(MATCH(T1747,{"Yes","No","Unknown"},0))),AND(J1747&lt;&gt;"",ISNA(MATCH(J1747,{"Improving","Stable","Deteriorating","New / Baseline","Not yet known"},0))),AND(Z1747&lt;&gt;"",ISNA(MATCH(Z1747,{"Open","Reviewed","Action Open","Escalated","Closed"},0))),AND(AG1747&lt;&gt;"",ISNA(MATCH(AG1747,{"UC-ID specific","Shared system baseline"},0))),AND(AI1747&lt;&gt;"",ISNA(MATCH(AI1747,{"Low","Medium","High","Critical"},0))),AND(AL1747&lt;&gt;"",COUNTIF(Lists!$A$3:$A$10,AL1747)=0),AND(AO1747&lt;&gt;"",ISNA(MATCH(AO1747,{"Operational monitoring","Performance review","Formal review"},0))),AND(AP1747&lt;&gt;"",ISNA(MATCH(AP1747,{"Raised per Monitoring and Review Plan","Not action-capable","Action-capable: raise not yet set"},0)))),"INVALID VALUE — use the dropdown list",IF(AND(AG1747="UC-ID specific",OR(AF1747="",AF1747="None")),"UC-ID REQUIRED",IF(OR(J1747="",K1747="",Q1747="",R1747="",T1747="",AL1747="",J1747="Not yet known",K1747="Unknown",Q1747="Unknown",R1747="Unknown",T1747="Unknown"),"UNKNOWN TO RESOLVE",IF(AND(K1747="Yes",OR(H1747="",I1747="",M1747="",N1747="",O1747="",P1747="",P1747="None",X1747="")),"BREACH ACTION INCOMPLETE",IF(AND(OR(K1747="Yes",Q1747="Yes"),AL1747="None"),"TRIGGER NOT RECORDED — select the E.4 trigger",IF(AND(OR(AND(AL1747&lt;&gt;"",AL1747&lt;&gt;"None"),R1747="Yes"),AM1747=""),"REASSESSMENT / CONSIDERATION REF REQUIRED",IF(AND(OR(R1747="Yes",T1747="Yes"),U1747=""),"GATE LOG EVENT ID REQUIRED",IF(OR(AND(D1747&lt;&gt;"",NOT(ISNUMBER(D1747))),AND(Y1747&lt;&gt;"",NOT(ISNUMBER(Y1747))),AND(ISNUMBER(D1747),ISNUMBER(Y1747),Y1747&lt;=D1747)),"DATE CHECK — Review and Next Review must be dates, Next after Review",IF(AND(ISNUMBER(AC1747),ISNUMBER(AD1747),AD1747&gt;AC1747),"SAMPLE EXCEEDS POPULATION",IF(AND(ISNUMBER(AD1747),ISNUMBER(AK1747),AD1747&lt;AK1747),"SAMPLE BELOW TIER MINIMUM",IF(AND(AI1747&lt;&gt;"",ISNUMBER(Y1747),AO1747=""),"REVIEW TYPE REQUIRED: operational, performance or formal (§6.4.4)",IF(AND(ISNUMBER(D1747),ISNUMBER(Y1747),AI1747&lt;&gt;"",Y1747-D1747&gt;IF(AI1747="Critical",31,IF(AI1747="High",IF(OR(AO1747="Operational monitoring",AO1747="Performance review"),31,92),IF(AI1747="Medium",IF(AO1747="Operational monitoring",31,IF(AO1747="Performance review",92,366)),366)))),"NEXT REVIEW EXCEEDS TIER CADENCE",IF(OR(AP1747="",AP1747="Action-capable: raise not yet set"),"AGENTIC CADENCE RAISE NOT SET (§6.4.4; size to be set by the Council)",IF(AND(Z1747="Closed",OR(D1747="",E1747="",G1747="",H1747="",I1747="",X1747="",Y1747="",AA1747="",AB1747="",NOT(ISNUMBER(AC1747)),NOT(ISNUMBER(AD1747)),AC1747&lt;1,AD1747&lt;1,AE1747="",AG1747="",AI1747="")),"CLOSURE EVIDENCE MISSING",IF(Z1747="Closed","Closure ready for independent review","Open / review")))))))))))))))))</f>
        <v/>
      </c>
      <c r="AI1747" s="0" t="n"/>
      <c r="AJ1747" s="0">
        <f>IF(AI1747="","",IF(AO1747="Operational monitoring",IF(AI1747="Low","Routine operational monitoring by the Service Owner",IF(AI1747="Medium","Monthly","Continuous (logged at least monthly)")),IF(AO1747="Performance review",IF(AI1747="Critical","At least monthly",IF(AI1747="High","Monthly",IF(AI1747="Medium","Quarterly","Annual"))),IF(AI1747="Critical","Continuous monitoring; formal review at least monthly",IF(AI1747="High","Quarterly","Annual")))))</f>
        <v/>
      </c>
      <c r="AK1747" s="0">
        <f>IF(OR(AI1747="",NOT(ISNUMBER(AC1747))),"",IF(OR(AI1747="Critical",AI1747="High"),MIN(AC1747,MAX(30,ROUNDUP(0.05*AC1747,0))),IF(AI1747="Medium",MIN(AC1747,20),MIN(AC1747,10))))</f>
        <v/>
      </c>
      <c r="AL1747" s="0" t="n"/>
      <c r="AM1747" s="0" t="n"/>
      <c r="AN1747" s="0" t="n"/>
      <c r="AO1747" s="0" t="n"/>
      <c r="AP1747" s="0" t="n"/>
    </row>
    <row r="1748">
      <c r="A1748" s="49" t="n"/>
      <c r="B1748" s="50" t="n"/>
      <c r="C1748" s="50" t="n"/>
      <c r="D1748" s="51" t="n"/>
      <c r="E1748" s="50" t="n"/>
      <c r="F1748" s="50" t="n"/>
      <c r="G1748" s="50" t="n"/>
      <c r="H1748" s="50" t="n"/>
      <c r="I1748" s="50" t="n"/>
      <c r="J1748" s="50" t="n"/>
      <c r="K1748" s="50" t="n"/>
      <c r="L1748" s="50" t="n"/>
      <c r="M1748" s="50" t="n"/>
      <c r="N1748" s="50" t="n"/>
      <c r="O1748" s="51" t="n"/>
      <c r="P1748" s="50" t="n"/>
      <c r="Q1748" s="50" t="n"/>
      <c r="R1748" s="50" t="n"/>
      <c r="S1748" s="50" t="n"/>
      <c r="T1748" s="50" t="n"/>
      <c r="U1748" s="50" t="n"/>
      <c r="V1748" s="50" t="n"/>
      <c r="W1748" s="50" t="n"/>
      <c r="X1748" s="50" t="n"/>
      <c r="Y1748" s="51" t="n"/>
      <c r="Z1748" s="52" t="n"/>
      <c r="AA1748" s="50" t="n"/>
      <c r="AB1748" s="50" t="n"/>
      <c r="AC1748" s="61" t="n"/>
      <c r="AD1748" s="61" t="n"/>
      <c r="AE1748" s="50" t="n"/>
      <c r="AF1748" s="0" t="n"/>
      <c r="AG1748" s="0" t="n"/>
      <c r="AH1748" s="85">
        <f>IF(COUNTA(A1748:AG1748,AI1748,AL1748:AP1748)=0,"",IF(TRIM(A1748)="","AIR-ID REQUIRED",IF(OR(AND(K1748&lt;&gt;"",ISNA(MATCH(K1748,{"Yes","No","Unknown"},0))),AND(Q1748&lt;&gt;"",ISNA(MATCH(Q1748,{"Yes","No","Unknown"},0))),AND(R1748&lt;&gt;"",ISNA(MATCH(R1748,{"Yes","No","Unknown"},0))),AND(T1748&lt;&gt;"",ISNA(MATCH(T1748,{"Yes","No","Unknown"},0))),AND(J1748&lt;&gt;"",ISNA(MATCH(J1748,{"Improving","Stable","Deteriorating","New / Baseline","Not yet known"},0))),AND(Z1748&lt;&gt;"",ISNA(MATCH(Z1748,{"Open","Reviewed","Action Open","Escalated","Closed"},0))),AND(AG1748&lt;&gt;"",ISNA(MATCH(AG1748,{"UC-ID specific","Shared system baseline"},0))),AND(AI1748&lt;&gt;"",ISNA(MATCH(AI1748,{"Low","Medium","High","Critical"},0))),AND(AL1748&lt;&gt;"",COUNTIF(Lists!$A$3:$A$10,AL1748)=0),AND(AO1748&lt;&gt;"",ISNA(MATCH(AO1748,{"Operational monitoring","Performance review","Formal review"},0))),AND(AP1748&lt;&gt;"",ISNA(MATCH(AP1748,{"Raised per Monitoring and Review Plan","Not action-capable","Action-capable: raise not yet set"},0)))),"INVALID VALUE — use the dropdown list",IF(AND(AG1748="UC-ID specific",OR(AF1748="",AF1748="None")),"UC-ID REQUIRED",IF(OR(J1748="",K1748="",Q1748="",R1748="",T1748="",AL1748="",J1748="Not yet known",K1748="Unknown",Q1748="Unknown",R1748="Unknown",T1748="Unknown"),"UNKNOWN TO RESOLVE",IF(AND(K1748="Yes",OR(H1748="",I1748="",M1748="",N1748="",O1748="",P1748="",P1748="None",X1748="")),"BREACH ACTION INCOMPLETE",IF(AND(OR(K1748="Yes",Q1748="Yes"),AL1748="None"),"TRIGGER NOT RECORDED — select the E.4 trigger",IF(AND(OR(AND(AL1748&lt;&gt;"",AL1748&lt;&gt;"None"),R1748="Yes"),AM1748=""),"REASSESSMENT / CONSIDERATION REF REQUIRED",IF(AND(OR(R1748="Yes",T1748="Yes"),U1748=""),"GATE LOG EVENT ID REQUIRED",IF(OR(AND(D1748&lt;&gt;"",NOT(ISNUMBER(D1748))),AND(Y1748&lt;&gt;"",NOT(ISNUMBER(Y1748))),AND(ISNUMBER(D1748),ISNUMBER(Y1748),Y1748&lt;=D1748)),"DATE CHECK — Review and Next Review must be dates, Next after Review",IF(AND(ISNUMBER(AC1748),ISNUMBER(AD1748),AD1748&gt;AC1748),"SAMPLE EXCEEDS POPULATION",IF(AND(ISNUMBER(AD1748),ISNUMBER(AK1748),AD1748&lt;AK1748),"SAMPLE BELOW TIER MINIMUM",IF(AND(AI1748&lt;&gt;"",ISNUMBER(Y1748),AO1748=""),"REVIEW TYPE REQUIRED: operational, performance or formal (§6.4.4)",IF(AND(ISNUMBER(D1748),ISNUMBER(Y1748),AI1748&lt;&gt;"",Y1748-D1748&gt;IF(AI1748="Critical",31,IF(AI1748="High",IF(OR(AO1748="Operational monitoring",AO1748="Performance review"),31,92),IF(AI1748="Medium",IF(AO1748="Operational monitoring",31,IF(AO1748="Performance review",92,366)),366)))),"NEXT REVIEW EXCEEDS TIER CADENCE",IF(OR(AP1748="",AP1748="Action-capable: raise not yet set"),"AGENTIC CADENCE RAISE NOT SET (§6.4.4; size to be set by the Council)",IF(AND(Z1748="Closed",OR(D1748="",E1748="",G1748="",H1748="",I1748="",X1748="",Y1748="",AA1748="",AB1748="",NOT(ISNUMBER(AC1748)),NOT(ISNUMBER(AD1748)),AC1748&lt;1,AD1748&lt;1,AE1748="",AG1748="",AI1748="")),"CLOSURE EVIDENCE MISSING",IF(Z1748="Closed","Closure ready for independent review","Open / review")))))))))))))))))</f>
        <v/>
      </c>
      <c r="AI1748" s="0" t="n"/>
      <c r="AJ1748" s="0">
        <f>IF(AI1748="","",IF(AO1748="Operational monitoring",IF(AI1748="Low","Routine operational monitoring by the Service Owner",IF(AI1748="Medium","Monthly","Continuous (logged at least monthly)")),IF(AO1748="Performance review",IF(AI1748="Critical","At least monthly",IF(AI1748="High","Monthly",IF(AI1748="Medium","Quarterly","Annual"))),IF(AI1748="Critical","Continuous monitoring; formal review at least monthly",IF(AI1748="High","Quarterly","Annual")))))</f>
        <v/>
      </c>
      <c r="AK1748" s="0">
        <f>IF(OR(AI1748="",NOT(ISNUMBER(AC1748))),"",IF(OR(AI1748="Critical",AI1748="High"),MIN(AC1748,MAX(30,ROUNDUP(0.05*AC1748,0))),IF(AI1748="Medium",MIN(AC1748,20),MIN(AC1748,10))))</f>
        <v/>
      </c>
      <c r="AL1748" s="0" t="n"/>
      <c r="AM1748" s="0" t="n"/>
      <c r="AN1748" s="0" t="n"/>
      <c r="AO1748" s="0" t="n"/>
      <c r="AP1748" s="0" t="n"/>
    </row>
    <row r="1749">
      <c r="A1749" s="49" t="n"/>
      <c r="B1749" s="50" t="n"/>
      <c r="C1749" s="50" t="n"/>
      <c r="D1749" s="51" t="n"/>
      <c r="E1749" s="50" t="n"/>
      <c r="F1749" s="50" t="n"/>
      <c r="G1749" s="50" t="n"/>
      <c r="H1749" s="50" t="n"/>
      <c r="I1749" s="50" t="n"/>
      <c r="J1749" s="50" t="n"/>
      <c r="K1749" s="50" t="n"/>
      <c r="L1749" s="50" t="n"/>
      <c r="M1749" s="50" t="n"/>
      <c r="N1749" s="50" t="n"/>
      <c r="O1749" s="51" t="n"/>
      <c r="P1749" s="50" t="n"/>
      <c r="Q1749" s="50" t="n"/>
      <c r="R1749" s="50" t="n"/>
      <c r="S1749" s="50" t="n"/>
      <c r="T1749" s="50" t="n"/>
      <c r="U1749" s="50" t="n"/>
      <c r="V1749" s="50" t="n"/>
      <c r="W1749" s="50" t="n"/>
      <c r="X1749" s="50" t="n"/>
      <c r="Y1749" s="51" t="n"/>
      <c r="Z1749" s="52" t="n"/>
      <c r="AA1749" s="50" t="n"/>
      <c r="AB1749" s="50" t="n"/>
      <c r="AC1749" s="61" t="n"/>
      <c r="AD1749" s="61" t="n"/>
      <c r="AE1749" s="50" t="n"/>
      <c r="AF1749" s="0" t="n"/>
      <c r="AG1749" s="0" t="n"/>
      <c r="AH1749" s="85">
        <f>IF(COUNTA(A1749:AG1749,AI1749,AL1749:AP1749)=0,"",IF(TRIM(A1749)="","AIR-ID REQUIRED",IF(OR(AND(K1749&lt;&gt;"",ISNA(MATCH(K1749,{"Yes","No","Unknown"},0))),AND(Q1749&lt;&gt;"",ISNA(MATCH(Q1749,{"Yes","No","Unknown"},0))),AND(R1749&lt;&gt;"",ISNA(MATCH(R1749,{"Yes","No","Unknown"},0))),AND(T1749&lt;&gt;"",ISNA(MATCH(T1749,{"Yes","No","Unknown"},0))),AND(J1749&lt;&gt;"",ISNA(MATCH(J1749,{"Improving","Stable","Deteriorating","New / Baseline","Not yet known"},0))),AND(Z1749&lt;&gt;"",ISNA(MATCH(Z1749,{"Open","Reviewed","Action Open","Escalated","Closed"},0))),AND(AG1749&lt;&gt;"",ISNA(MATCH(AG1749,{"UC-ID specific","Shared system baseline"},0))),AND(AI1749&lt;&gt;"",ISNA(MATCH(AI1749,{"Low","Medium","High","Critical"},0))),AND(AL1749&lt;&gt;"",COUNTIF(Lists!$A$3:$A$10,AL1749)=0),AND(AO1749&lt;&gt;"",ISNA(MATCH(AO1749,{"Operational monitoring","Performance review","Formal review"},0))),AND(AP1749&lt;&gt;"",ISNA(MATCH(AP1749,{"Raised per Monitoring and Review Plan","Not action-capable","Action-capable: raise not yet set"},0)))),"INVALID VALUE — use the dropdown list",IF(AND(AG1749="UC-ID specific",OR(AF1749="",AF1749="None")),"UC-ID REQUIRED",IF(OR(J1749="",K1749="",Q1749="",R1749="",T1749="",AL1749="",J1749="Not yet known",K1749="Unknown",Q1749="Unknown",R1749="Unknown",T1749="Unknown"),"UNKNOWN TO RESOLVE",IF(AND(K1749="Yes",OR(H1749="",I1749="",M1749="",N1749="",O1749="",P1749="",P1749="None",X1749="")),"BREACH ACTION INCOMPLETE",IF(AND(OR(K1749="Yes",Q1749="Yes"),AL1749="None"),"TRIGGER NOT RECORDED — select the E.4 trigger",IF(AND(OR(AND(AL1749&lt;&gt;"",AL1749&lt;&gt;"None"),R1749="Yes"),AM1749=""),"REASSESSMENT / CONSIDERATION REF REQUIRED",IF(AND(OR(R1749="Yes",T1749="Yes"),U1749=""),"GATE LOG EVENT ID REQUIRED",IF(OR(AND(D1749&lt;&gt;"",NOT(ISNUMBER(D1749))),AND(Y1749&lt;&gt;"",NOT(ISNUMBER(Y1749))),AND(ISNUMBER(D1749),ISNUMBER(Y1749),Y1749&lt;=D1749)),"DATE CHECK — Review and Next Review must be dates, Next after Review",IF(AND(ISNUMBER(AC1749),ISNUMBER(AD1749),AD1749&gt;AC1749),"SAMPLE EXCEEDS POPULATION",IF(AND(ISNUMBER(AD1749),ISNUMBER(AK1749),AD1749&lt;AK1749),"SAMPLE BELOW TIER MINIMUM",IF(AND(AI1749&lt;&gt;"",ISNUMBER(Y1749),AO1749=""),"REVIEW TYPE REQUIRED: operational, performance or formal (§6.4.4)",IF(AND(ISNUMBER(D1749),ISNUMBER(Y1749),AI1749&lt;&gt;"",Y1749-D1749&gt;IF(AI1749="Critical",31,IF(AI1749="High",IF(OR(AO1749="Operational monitoring",AO1749="Performance review"),31,92),IF(AI1749="Medium",IF(AO1749="Operational monitoring",31,IF(AO1749="Performance review",92,366)),366)))),"NEXT REVIEW EXCEEDS TIER CADENCE",IF(OR(AP1749="",AP1749="Action-capable: raise not yet set"),"AGENTIC CADENCE RAISE NOT SET (§6.4.4; size to be set by the Council)",IF(AND(Z1749="Closed",OR(D1749="",E1749="",G1749="",H1749="",I1749="",X1749="",Y1749="",AA1749="",AB1749="",NOT(ISNUMBER(AC1749)),NOT(ISNUMBER(AD1749)),AC1749&lt;1,AD1749&lt;1,AE1749="",AG1749="",AI1749="")),"CLOSURE EVIDENCE MISSING",IF(Z1749="Closed","Closure ready for independent review","Open / review")))))))))))))))))</f>
        <v/>
      </c>
      <c r="AI1749" s="0" t="n"/>
      <c r="AJ1749" s="0">
        <f>IF(AI1749="","",IF(AO1749="Operational monitoring",IF(AI1749="Low","Routine operational monitoring by the Service Owner",IF(AI1749="Medium","Monthly","Continuous (logged at least monthly)")),IF(AO1749="Performance review",IF(AI1749="Critical","At least monthly",IF(AI1749="High","Monthly",IF(AI1749="Medium","Quarterly","Annual"))),IF(AI1749="Critical","Continuous monitoring; formal review at least monthly",IF(AI1749="High","Quarterly","Annual")))))</f>
        <v/>
      </c>
      <c r="AK1749" s="0">
        <f>IF(OR(AI1749="",NOT(ISNUMBER(AC1749))),"",IF(OR(AI1749="Critical",AI1749="High"),MIN(AC1749,MAX(30,ROUNDUP(0.05*AC1749,0))),IF(AI1749="Medium",MIN(AC1749,20),MIN(AC1749,10))))</f>
        <v/>
      </c>
      <c r="AL1749" s="0" t="n"/>
      <c r="AM1749" s="0" t="n"/>
      <c r="AN1749" s="0" t="n"/>
      <c r="AO1749" s="0" t="n"/>
      <c r="AP1749" s="0" t="n"/>
    </row>
    <row r="1750">
      <c r="A1750" s="49" t="n"/>
      <c r="B1750" s="50" t="n"/>
      <c r="C1750" s="50" t="n"/>
      <c r="D1750" s="51" t="n"/>
      <c r="E1750" s="50" t="n"/>
      <c r="F1750" s="50" t="n"/>
      <c r="G1750" s="50" t="n"/>
      <c r="H1750" s="50" t="n"/>
      <c r="I1750" s="50" t="n"/>
      <c r="J1750" s="50" t="n"/>
      <c r="K1750" s="50" t="n"/>
      <c r="L1750" s="50" t="n"/>
      <c r="M1750" s="50" t="n"/>
      <c r="N1750" s="50" t="n"/>
      <c r="O1750" s="51" t="n"/>
      <c r="P1750" s="50" t="n"/>
      <c r="Q1750" s="50" t="n"/>
      <c r="R1750" s="50" t="n"/>
      <c r="S1750" s="50" t="n"/>
      <c r="T1750" s="50" t="n"/>
      <c r="U1750" s="50" t="n"/>
      <c r="V1750" s="50" t="n"/>
      <c r="W1750" s="50" t="n"/>
      <c r="X1750" s="50" t="n"/>
      <c r="Y1750" s="51" t="n"/>
      <c r="Z1750" s="52" t="n"/>
      <c r="AA1750" s="50" t="n"/>
      <c r="AB1750" s="50" t="n"/>
      <c r="AC1750" s="61" t="n"/>
      <c r="AD1750" s="61" t="n"/>
      <c r="AE1750" s="50" t="n"/>
      <c r="AF1750" s="0" t="n"/>
      <c r="AG1750" s="0" t="n"/>
      <c r="AH1750" s="85">
        <f>IF(COUNTA(A1750:AG1750,AI1750,AL1750:AP1750)=0,"",IF(TRIM(A1750)="","AIR-ID REQUIRED",IF(OR(AND(K1750&lt;&gt;"",ISNA(MATCH(K1750,{"Yes","No","Unknown"},0))),AND(Q1750&lt;&gt;"",ISNA(MATCH(Q1750,{"Yes","No","Unknown"},0))),AND(R1750&lt;&gt;"",ISNA(MATCH(R1750,{"Yes","No","Unknown"},0))),AND(T1750&lt;&gt;"",ISNA(MATCH(T1750,{"Yes","No","Unknown"},0))),AND(J1750&lt;&gt;"",ISNA(MATCH(J1750,{"Improving","Stable","Deteriorating","New / Baseline","Not yet known"},0))),AND(Z1750&lt;&gt;"",ISNA(MATCH(Z1750,{"Open","Reviewed","Action Open","Escalated","Closed"},0))),AND(AG1750&lt;&gt;"",ISNA(MATCH(AG1750,{"UC-ID specific","Shared system baseline"},0))),AND(AI1750&lt;&gt;"",ISNA(MATCH(AI1750,{"Low","Medium","High","Critical"},0))),AND(AL1750&lt;&gt;"",COUNTIF(Lists!$A$3:$A$10,AL1750)=0),AND(AO1750&lt;&gt;"",ISNA(MATCH(AO1750,{"Operational monitoring","Performance review","Formal review"},0))),AND(AP1750&lt;&gt;"",ISNA(MATCH(AP1750,{"Raised per Monitoring and Review Plan","Not action-capable","Action-capable: raise not yet set"},0)))),"INVALID VALUE — use the dropdown list",IF(AND(AG1750="UC-ID specific",OR(AF1750="",AF1750="None")),"UC-ID REQUIRED",IF(OR(J1750="",K1750="",Q1750="",R1750="",T1750="",AL1750="",J1750="Not yet known",K1750="Unknown",Q1750="Unknown",R1750="Unknown",T1750="Unknown"),"UNKNOWN TO RESOLVE",IF(AND(K1750="Yes",OR(H1750="",I1750="",M1750="",N1750="",O1750="",P1750="",P1750="None",X1750="")),"BREACH ACTION INCOMPLETE",IF(AND(OR(K1750="Yes",Q1750="Yes"),AL1750="None"),"TRIGGER NOT RECORDED — select the E.4 trigger",IF(AND(OR(AND(AL1750&lt;&gt;"",AL1750&lt;&gt;"None"),R1750="Yes"),AM1750=""),"REASSESSMENT / CONSIDERATION REF REQUIRED",IF(AND(OR(R1750="Yes",T1750="Yes"),U1750=""),"GATE LOG EVENT ID REQUIRED",IF(OR(AND(D1750&lt;&gt;"",NOT(ISNUMBER(D1750))),AND(Y1750&lt;&gt;"",NOT(ISNUMBER(Y1750))),AND(ISNUMBER(D1750),ISNUMBER(Y1750),Y1750&lt;=D1750)),"DATE CHECK — Review and Next Review must be dates, Next after Review",IF(AND(ISNUMBER(AC1750),ISNUMBER(AD1750),AD1750&gt;AC1750),"SAMPLE EXCEEDS POPULATION",IF(AND(ISNUMBER(AD1750),ISNUMBER(AK1750),AD1750&lt;AK1750),"SAMPLE BELOW TIER MINIMUM",IF(AND(AI1750&lt;&gt;"",ISNUMBER(Y1750),AO1750=""),"REVIEW TYPE REQUIRED: operational, performance or formal (§6.4.4)",IF(AND(ISNUMBER(D1750),ISNUMBER(Y1750),AI1750&lt;&gt;"",Y1750-D1750&gt;IF(AI1750="Critical",31,IF(AI1750="High",IF(OR(AO1750="Operational monitoring",AO1750="Performance review"),31,92),IF(AI1750="Medium",IF(AO1750="Operational monitoring",31,IF(AO1750="Performance review",92,366)),366)))),"NEXT REVIEW EXCEEDS TIER CADENCE",IF(OR(AP1750="",AP1750="Action-capable: raise not yet set"),"AGENTIC CADENCE RAISE NOT SET (§6.4.4; size to be set by the Council)",IF(AND(Z1750="Closed",OR(D1750="",E1750="",G1750="",H1750="",I1750="",X1750="",Y1750="",AA1750="",AB1750="",NOT(ISNUMBER(AC1750)),NOT(ISNUMBER(AD1750)),AC1750&lt;1,AD1750&lt;1,AE1750="",AG1750="",AI1750="")),"CLOSURE EVIDENCE MISSING",IF(Z1750="Closed","Closure ready for independent review","Open / review")))))))))))))))))</f>
        <v/>
      </c>
      <c r="AI1750" s="0" t="n"/>
      <c r="AJ1750" s="0">
        <f>IF(AI1750="","",IF(AO1750="Operational monitoring",IF(AI1750="Low","Routine operational monitoring by the Service Owner",IF(AI1750="Medium","Monthly","Continuous (logged at least monthly)")),IF(AO1750="Performance review",IF(AI1750="Critical","At least monthly",IF(AI1750="High","Monthly",IF(AI1750="Medium","Quarterly","Annual"))),IF(AI1750="Critical","Continuous monitoring; formal review at least monthly",IF(AI1750="High","Quarterly","Annual")))))</f>
        <v/>
      </c>
      <c r="AK1750" s="0">
        <f>IF(OR(AI1750="",NOT(ISNUMBER(AC1750))),"",IF(OR(AI1750="Critical",AI1750="High"),MIN(AC1750,MAX(30,ROUNDUP(0.05*AC1750,0))),IF(AI1750="Medium",MIN(AC1750,20),MIN(AC1750,10))))</f>
        <v/>
      </c>
      <c r="AL1750" s="0" t="n"/>
      <c r="AM1750" s="0" t="n"/>
      <c r="AN1750" s="0" t="n"/>
      <c r="AO1750" s="0" t="n"/>
      <c r="AP1750" s="0" t="n"/>
    </row>
    <row r="1751">
      <c r="A1751" s="49" t="n"/>
      <c r="B1751" s="50" t="n"/>
      <c r="C1751" s="50" t="n"/>
      <c r="D1751" s="51" t="n"/>
      <c r="E1751" s="50" t="n"/>
      <c r="F1751" s="50" t="n"/>
      <c r="G1751" s="50" t="n"/>
      <c r="H1751" s="50" t="n"/>
      <c r="I1751" s="50" t="n"/>
      <c r="J1751" s="50" t="n"/>
      <c r="K1751" s="50" t="n"/>
      <c r="L1751" s="50" t="n"/>
      <c r="M1751" s="50" t="n"/>
      <c r="N1751" s="50" t="n"/>
      <c r="O1751" s="51" t="n"/>
      <c r="P1751" s="50" t="n"/>
      <c r="Q1751" s="50" t="n"/>
      <c r="R1751" s="50" t="n"/>
      <c r="S1751" s="50" t="n"/>
      <c r="T1751" s="50" t="n"/>
      <c r="U1751" s="50" t="n"/>
      <c r="V1751" s="50" t="n"/>
      <c r="W1751" s="50" t="n"/>
      <c r="X1751" s="50" t="n"/>
      <c r="Y1751" s="51" t="n"/>
      <c r="Z1751" s="52" t="n"/>
      <c r="AA1751" s="50" t="n"/>
      <c r="AB1751" s="50" t="n"/>
      <c r="AC1751" s="61" t="n"/>
      <c r="AD1751" s="61" t="n"/>
      <c r="AE1751" s="50" t="n"/>
      <c r="AF1751" s="0" t="n"/>
      <c r="AG1751" s="0" t="n"/>
      <c r="AH1751" s="85">
        <f>IF(COUNTA(A1751:AG1751,AI1751,AL1751:AP1751)=0,"",IF(TRIM(A1751)="","AIR-ID REQUIRED",IF(OR(AND(K1751&lt;&gt;"",ISNA(MATCH(K1751,{"Yes","No","Unknown"},0))),AND(Q1751&lt;&gt;"",ISNA(MATCH(Q1751,{"Yes","No","Unknown"},0))),AND(R1751&lt;&gt;"",ISNA(MATCH(R1751,{"Yes","No","Unknown"},0))),AND(T1751&lt;&gt;"",ISNA(MATCH(T1751,{"Yes","No","Unknown"},0))),AND(J1751&lt;&gt;"",ISNA(MATCH(J1751,{"Improving","Stable","Deteriorating","New / Baseline","Not yet known"},0))),AND(Z1751&lt;&gt;"",ISNA(MATCH(Z1751,{"Open","Reviewed","Action Open","Escalated","Closed"},0))),AND(AG1751&lt;&gt;"",ISNA(MATCH(AG1751,{"UC-ID specific","Shared system baseline"},0))),AND(AI1751&lt;&gt;"",ISNA(MATCH(AI1751,{"Low","Medium","High","Critical"},0))),AND(AL1751&lt;&gt;"",COUNTIF(Lists!$A$3:$A$10,AL1751)=0),AND(AO1751&lt;&gt;"",ISNA(MATCH(AO1751,{"Operational monitoring","Performance review","Formal review"},0))),AND(AP1751&lt;&gt;"",ISNA(MATCH(AP1751,{"Raised per Monitoring and Review Plan","Not action-capable","Action-capable: raise not yet set"},0)))),"INVALID VALUE — use the dropdown list",IF(AND(AG1751="UC-ID specific",OR(AF1751="",AF1751="None")),"UC-ID REQUIRED",IF(OR(J1751="",K1751="",Q1751="",R1751="",T1751="",AL1751="",J1751="Not yet known",K1751="Unknown",Q1751="Unknown",R1751="Unknown",T1751="Unknown"),"UNKNOWN TO RESOLVE",IF(AND(K1751="Yes",OR(H1751="",I1751="",M1751="",N1751="",O1751="",P1751="",P1751="None",X1751="")),"BREACH ACTION INCOMPLETE",IF(AND(OR(K1751="Yes",Q1751="Yes"),AL1751="None"),"TRIGGER NOT RECORDED — select the E.4 trigger",IF(AND(OR(AND(AL1751&lt;&gt;"",AL1751&lt;&gt;"None"),R1751="Yes"),AM1751=""),"REASSESSMENT / CONSIDERATION REF REQUIRED",IF(AND(OR(R1751="Yes",T1751="Yes"),U1751=""),"GATE LOG EVENT ID REQUIRED",IF(OR(AND(D1751&lt;&gt;"",NOT(ISNUMBER(D1751))),AND(Y1751&lt;&gt;"",NOT(ISNUMBER(Y1751))),AND(ISNUMBER(D1751),ISNUMBER(Y1751),Y1751&lt;=D1751)),"DATE CHECK — Review and Next Review must be dates, Next after Review",IF(AND(ISNUMBER(AC1751),ISNUMBER(AD1751),AD1751&gt;AC1751),"SAMPLE EXCEEDS POPULATION",IF(AND(ISNUMBER(AD1751),ISNUMBER(AK1751),AD1751&lt;AK1751),"SAMPLE BELOW TIER MINIMUM",IF(AND(AI1751&lt;&gt;"",ISNUMBER(Y1751),AO1751=""),"REVIEW TYPE REQUIRED: operational, performance or formal (§6.4.4)",IF(AND(ISNUMBER(D1751),ISNUMBER(Y1751),AI1751&lt;&gt;"",Y1751-D1751&gt;IF(AI1751="Critical",31,IF(AI1751="High",IF(OR(AO1751="Operational monitoring",AO1751="Performance review"),31,92),IF(AI1751="Medium",IF(AO1751="Operational monitoring",31,IF(AO1751="Performance review",92,366)),366)))),"NEXT REVIEW EXCEEDS TIER CADENCE",IF(OR(AP1751="",AP1751="Action-capable: raise not yet set"),"AGENTIC CADENCE RAISE NOT SET (§6.4.4; size to be set by the Council)",IF(AND(Z1751="Closed",OR(D1751="",E1751="",G1751="",H1751="",I1751="",X1751="",Y1751="",AA1751="",AB1751="",NOT(ISNUMBER(AC1751)),NOT(ISNUMBER(AD1751)),AC1751&lt;1,AD1751&lt;1,AE1751="",AG1751="",AI1751="")),"CLOSURE EVIDENCE MISSING",IF(Z1751="Closed","Closure ready for independent review","Open / review")))))))))))))))))</f>
        <v/>
      </c>
      <c r="AI1751" s="0" t="n"/>
      <c r="AJ1751" s="0">
        <f>IF(AI1751="","",IF(AO1751="Operational monitoring",IF(AI1751="Low","Routine operational monitoring by the Service Owner",IF(AI1751="Medium","Monthly","Continuous (logged at least monthly)")),IF(AO1751="Performance review",IF(AI1751="Critical","At least monthly",IF(AI1751="High","Monthly",IF(AI1751="Medium","Quarterly","Annual"))),IF(AI1751="Critical","Continuous monitoring; formal review at least monthly",IF(AI1751="High","Quarterly","Annual")))))</f>
        <v/>
      </c>
      <c r="AK1751" s="0">
        <f>IF(OR(AI1751="",NOT(ISNUMBER(AC1751))),"",IF(OR(AI1751="Critical",AI1751="High"),MIN(AC1751,MAX(30,ROUNDUP(0.05*AC1751,0))),IF(AI1751="Medium",MIN(AC1751,20),MIN(AC1751,10))))</f>
        <v/>
      </c>
      <c r="AL1751" s="0" t="n"/>
      <c r="AM1751" s="0" t="n"/>
      <c r="AN1751" s="0" t="n"/>
      <c r="AO1751" s="0" t="n"/>
      <c r="AP1751" s="0" t="n"/>
    </row>
    <row r="1752">
      <c r="A1752" s="49" t="n"/>
      <c r="B1752" s="50" t="n"/>
      <c r="C1752" s="50" t="n"/>
      <c r="D1752" s="51" t="n"/>
      <c r="E1752" s="50" t="n"/>
      <c r="F1752" s="50" t="n"/>
      <c r="G1752" s="50" t="n"/>
      <c r="H1752" s="50" t="n"/>
      <c r="I1752" s="50" t="n"/>
      <c r="J1752" s="50" t="n"/>
      <c r="K1752" s="50" t="n"/>
      <c r="L1752" s="50" t="n"/>
      <c r="M1752" s="50" t="n"/>
      <c r="N1752" s="50" t="n"/>
      <c r="O1752" s="51" t="n"/>
      <c r="P1752" s="50" t="n"/>
      <c r="Q1752" s="50" t="n"/>
      <c r="R1752" s="50" t="n"/>
      <c r="S1752" s="50" t="n"/>
      <c r="T1752" s="50" t="n"/>
      <c r="U1752" s="50" t="n"/>
      <c r="V1752" s="50" t="n"/>
      <c r="W1752" s="50" t="n"/>
      <c r="X1752" s="50" t="n"/>
      <c r="Y1752" s="51" t="n"/>
      <c r="Z1752" s="52" t="n"/>
      <c r="AA1752" s="50" t="n"/>
      <c r="AB1752" s="50" t="n"/>
      <c r="AC1752" s="61" t="n"/>
      <c r="AD1752" s="61" t="n"/>
      <c r="AE1752" s="50" t="n"/>
      <c r="AF1752" s="0" t="n"/>
      <c r="AG1752" s="0" t="n"/>
      <c r="AH1752" s="85">
        <f>IF(COUNTA(A1752:AG1752,AI1752,AL1752:AP1752)=0,"",IF(TRIM(A1752)="","AIR-ID REQUIRED",IF(OR(AND(K1752&lt;&gt;"",ISNA(MATCH(K1752,{"Yes","No","Unknown"},0))),AND(Q1752&lt;&gt;"",ISNA(MATCH(Q1752,{"Yes","No","Unknown"},0))),AND(R1752&lt;&gt;"",ISNA(MATCH(R1752,{"Yes","No","Unknown"},0))),AND(T1752&lt;&gt;"",ISNA(MATCH(T1752,{"Yes","No","Unknown"},0))),AND(J1752&lt;&gt;"",ISNA(MATCH(J1752,{"Improving","Stable","Deteriorating","New / Baseline","Not yet known"},0))),AND(Z1752&lt;&gt;"",ISNA(MATCH(Z1752,{"Open","Reviewed","Action Open","Escalated","Closed"},0))),AND(AG1752&lt;&gt;"",ISNA(MATCH(AG1752,{"UC-ID specific","Shared system baseline"},0))),AND(AI1752&lt;&gt;"",ISNA(MATCH(AI1752,{"Low","Medium","High","Critical"},0))),AND(AL1752&lt;&gt;"",COUNTIF(Lists!$A$3:$A$10,AL1752)=0),AND(AO1752&lt;&gt;"",ISNA(MATCH(AO1752,{"Operational monitoring","Performance review","Formal review"},0))),AND(AP1752&lt;&gt;"",ISNA(MATCH(AP1752,{"Raised per Monitoring and Review Plan","Not action-capable","Action-capable: raise not yet set"},0)))),"INVALID VALUE — use the dropdown list",IF(AND(AG1752="UC-ID specific",OR(AF1752="",AF1752="None")),"UC-ID REQUIRED",IF(OR(J1752="",K1752="",Q1752="",R1752="",T1752="",AL1752="",J1752="Not yet known",K1752="Unknown",Q1752="Unknown",R1752="Unknown",T1752="Unknown"),"UNKNOWN TO RESOLVE",IF(AND(K1752="Yes",OR(H1752="",I1752="",M1752="",N1752="",O1752="",P1752="",P1752="None",X1752="")),"BREACH ACTION INCOMPLETE",IF(AND(OR(K1752="Yes",Q1752="Yes"),AL1752="None"),"TRIGGER NOT RECORDED — select the E.4 trigger",IF(AND(OR(AND(AL1752&lt;&gt;"",AL1752&lt;&gt;"None"),R1752="Yes"),AM1752=""),"REASSESSMENT / CONSIDERATION REF REQUIRED",IF(AND(OR(R1752="Yes",T1752="Yes"),U1752=""),"GATE LOG EVENT ID REQUIRED",IF(OR(AND(D1752&lt;&gt;"",NOT(ISNUMBER(D1752))),AND(Y1752&lt;&gt;"",NOT(ISNUMBER(Y1752))),AND(ISNUMBER(D1752),ISNUMBER(Y1752),Y1752&lt;=D1752)),"DATE CHECK — Review and Next Review must be dates, Next after Review",IF(AND(ISNUMBER(AC1752),ISNUMBER(AD1752),AD1752&gt;AC1752),"SAMPLE EXCEEDS POPULATION",IF(AND(ISNUMBER(AD1752),ISNUMBER(AK1752),AD1752&lt;AK1752),"SAMPLE BELOW TIER MINIMUM",IF(AND(AI1752&lt;&gt;"",ISNUMBER(Y1752),AO1752=""),"REVIEW TYPE REQUIRED: operational, performance or formal (§6.4.4)",IF(AND(ISNUMBER(D1752),ISNUMBER(Y1752),AI1752&lt;&gt;"",Y1752-D1752&gt;IF(AI1752="Critical",31,IF(AI1752="High",IF(OR(AO1752="Operational monitoring",AO1752="Performance review"),31,92),IF(AI1752="Medium",IF(AO1752="Operational monitoring",31,IF(AO1752="Performance review",92,366)),366)))),"NEXT REVIEW EXCEEDS TIER CADENCE",IF(OR(AP1752="",AP1752="Action-capable: raise not yet set"),"AGENTIC CADENCE RAISE NOT SET (§6.4.4; size to be set by the Council)",IF(AND(Z1752="Closed",OR(D1752="",E1752="",G1752="",H1752="",I1752="",X1752="",Y1752="",AA1752="",AB1752="",NOT(ISNUMBER(AC1752)),NOT(ISNUMBER(AD1752)),AC1752&lt;1,AD1752&lt;1,AE1752="",AG1752="",AI1752="")),"CLOSURE EVIDENCE MISSING",IF(Z1752="Closed","Closure ready for independent review","Open / review")))))))))))))))))</f>
        <v/>
      </c>
      <c r="AI1752" s="0" t="n"/>
      <c r="AJ1752" s="0">
        <f>IF(AI1752="","",IF(AO1752="Operational monitoring",IF(AI1752="Low","Routine operational monitoring by the Service Owner",IF(AI1752="Medium","Monthly","Continuous (logged at least monthly)")),IF(AO1752="Performance review",IF(AI1752="Critical","At least monthly",IF(AI1752="High","Monthly",IF(AI1752="Medium","Quarterly","Annual"))),IF(AI1752="Critical","Continuous monitoring; formal review at least monthly",IF(AI1752="High","Quarterly","Annual")))))</f>
        <v/>
      </c>
      <c r="AK1752" s="0">
        <f>IF(OR(AI1752="",NOT(ISNUMBER(AC1752))),"",IF(OR(AI1752="Critical",AI1752="High"),MIN(AC1752,MAX(30,ROUNDUP(0.05*AC1752,0))),IF(AI1752="Medium",MIN(AC1752,20),MIN(AC1752,10))))</f>
        <v/>
      </c>
      <c r="AL1752" s="0" t="n"/>
      <c r="AM1752" s="0" t="n"/>
      <c r="AN1752" s="0" t="n"/>
      <c r="AO1752" s="0" t="n"/>
      <c r="AP1752" s="0" t="n"/>
    </row>
    <row r="1753">
      <c r="A1753" s="49" t="n"/>
      <c r="B1753" s="50" t="n"/>
      <c r="C1753" s="50" t="n"/>
      <c r="D1753" s="51" t="n"/>
      <c r="E1753" s="50" t="n"/>
      <c r="F1753" s="50" t="n"/>
      <c r="G1753" s="50" t="n"/>
      <c r="H1753" s="50" t="n"/>
      <c r="I1753" s="50" t="n"/>
      <c r="J1753" s="50" t="n"/>
      <c r="K1753" s="50" t="n"/>
      <c r="L1753" s="50" t="n"/>
      <c r="M1753" s="50" t="n"/>
      <c r="N1753" s="50" t="n"/>
      <c r="O1753" s="51" t="n"/>
      <c r="P1753" s="50" t="n"/>
      <c r="Q1753" s="50" t="n"/>
      <c r="R1753" s="50" t="n"/>
      <c r="S1753" s="50" t="n"/>
      <c r="T1753" s="50" t="n"/>
      <c r="U1753" s="50" t="n"/>
      <c r="V1753" s="50" t="n"/>
      <c r="W1753" s="50" t="n"/>
      <c r="X1753" s="50" t="n"/>
      <c r="Y1753" s="51" t="n"/>
      <c r="Z1753" s="52" t="n"/>
      <c r="AA1753" s="50" t="n"/>
      <c r="AB1753" s="50" t="n"/>
      <c r="AC1753" s="61" t="n"/>
      <c r="AD1753" s="61" t="n"/>
      <c r="AE1753" s="50" t="n"/>
      <c r="AF1753" s="0" t="n"/>
      <c r="AG1753" s="0" t="n"/>
      <c r="AH1753" s="85">
        <f>IF(COUNTA(A1753:AG1753,AI1753,AL1753:AP1753)=0,"",IF(TRIM(A1753)="","AIR-ID REQUIRED",IF(OR(AND(K1753&lt;&gt;"",ISNA(MATCH(K1753,{"Yes","No","Unknown"},0))),AND(Q1753&lt;&gt;"",ISNA(MATCH(Q1753,{"Yes","No","Unknown"},0))),AND(R1753&lt;&gt;"",ISNA(MATCH(R1753,{"Yes","No","Unknown"},0))),AND(T1753&lt;&gt;"",ISNA(MATCH(T1753,{"Yes","No","Unknown"},0))),AND(J1753&lt;&gt;"",ISNA(MATCH(J1753,{"Improving","Stable","Deteriorating","New / Baseline","Not yet known"},0))),AND(Z1753&lt;&gt;"",ISNA(MATCH(Z1753,{"Open","Reviewed","Action Open","Escalated","Closed"},0))),AND(AG1753&lt;&gt;"",ISNA(MATCH(AG1753,{"UC-ID specific","Shared system baseline"},0))),AND(AI1753&lt;&gt;"",ISNA(MATCH(AI1753,{"Low","Medium","High","Critical"},0))),AND(AL1753&lt;&gt;"",COUNTIF(Lists!$A$3:$A$10,AL1753)=0),AND(AO1753&lt;&gt;"",ISNA(MATCH(AO1753,{"Operational monitoring","Performance review","Formal review"},0))),AND(AP1753&lt;&gt;"",ISNA(MATCH(AP1753,{"Raised per Monitoring and Review Plan","Not action-capable","Action-capable: raise not yet set"},0)))),"INVALID VALUE — use the dropdown list",IF(AND(AG1753="UC-ID specific",OR(AF1753="",AF1753="None")),"UC-ID REQUIRED",IF(OR(J1753="",K1753="",Q1753="",R1753="",T1753="",AL1753="",J1753="Not yet known",K1753="Unknown",Q1753="Unknown",R1753="Unknown",T1753="Unknown"),"UNKNOWN TO RESOLVE",IF(AND(K1753="Yes",OR(H1753="",I1753="",M1753="",N1753="",O1753="",P1753="",P1753="None",X1753="")),"BREACH ACTION INCOMPLETE",IF(AND(OR(K1753="Yes",Q1753="Yes"),AL1753="None"),"TRIGGER NOT RECORDED — select the E.4 trigger",IF(AND(OR(AND(AL1753&lt;&gt;"",AL1753&lt;&gt;"None"),R1753="Yes"),AM1753=""),"REASSESSMENT / CONSIDERATION REF REQUIRED",IF(AND(OR(R1753="Yes",T1753="Yes"),U1753=""),"GATE LOG EVENT ID REQUIRED",IF(OR(AND(D1753&lt;&gt;"",NOT(ISNUMBER(D1753))),AND(Y1753&lt;&gt;"",NOT(ISNUMBER(Y1753))),AND(ISNUMBER(D1753),ISNUMBER(Y1753),Y1753&lt;=D1753)),"DATE CHECK — Review and Next Review must be dates, Next after Review",IF(AND(ISNUMBER(AC1753),ISNUMBER(AD1753),AD1753&gt;AC1753),"SAMPLE EXCEEDS POPULATION",IF(AND(ISNUMBER(AD1753),ISNUMBER(AK1753),AD1753&lt;AK1753),"SAMPLE BELOW TIER MINIMUM",IF(AND(AI1753&lt;&gt;"",ISNUMBER(Y1753),AO1753=""),"REVIEW TYPE REQUIRED: operational, performance or formal (§6.4.4)",IF(AND(ISNUMBER(D1753),ISNUMBER(Y1753),AI1753&lt;&gt;"",Y1753-D1753&gt;IF(AI1753="Critical",31,IF(AI1753="High",IF(OR(AO1753="Operational monitoring",AO1753="Performance review"),31,92),IF(AI1753="Medium",IF(AO1753="Operational monitoring",31,IF(AO1753="Performance review",92,366)),366)))),"NEXT REVIEW EXCEEDS TIER CADENCE",IF(OR(AP1753="",AP1753="Action-capable: raise not yet set"),"AGENTIC CADENCE RAISE NOT SET (§6.4.4; size to be set by the Council)",IF(AND(Z1753="Closed",OR(D1753="",E1753="",G1753="",H1753="",I1753="",X1753="",Y1753="",AA1753="",AB1753="",NOT(ISNUMBER(AC1753)),NOT(ISNUMBER(AD1753)),AC1753&lt;1,AD1753&lt;1,AE1753="",AG1753="",AI1753="")),"CLOSURE EVIDENCE MISSING",IF(Z1753="Closed","Closure ready for independent review","Open / review")))))))))))))))))</f>
        <v/>
      </c>
      <c r="AI1753" s="0" t="n"/>
      <c r="AJ1753" s="0">
        <f>IF(AI1753="","",IF(AO1753="Operational monitoring",IF(AI1753="Low","Routine operational monitoring by the Service Owner",IF(AI1753="Medium","Monthly","Continuous (logged at least monthly)")),IF(AO1753="Performance review",IF(AI1753="Critical","At least monthly",IF(AI1753="High","Monthly",IF(AI1753="Medium","Quarterly","Annual"))),IF(AI1753="Critical","Continuous monitoring; formal review at least monthly",IF(AI1753="High","Quarterly","Annual")))))</f>
        <v/>
      </c>
      <c r="AK1753" s="0">
        <f>IF(OR(AI1753="",NOT(ISNUMBER(AC1753))),"",IF(OR(AI1753="Critical",AI1753="High"),MIN(AC1753,MAX(30,ROUNDUP(0.05*AC1753,0))),IF(AI1753="Medium",MIN(AC1753,20),MIN(AC1753,10))))</f>
        <v/>
      </c>
      <c r="AL1753" s="0" t="n"/>
      <c r="AM1753" s="0" t="n"/>
      <c r="AN1753" s="0" t="n"/>
      <c r="AO1753" s="0" t="n"/>
      <c r="AP1753" s="0" t="n"/>
    </row>
    <row r="1754">
      <c r="A1754" s="49" t="n"/>
      <c r="B1754" s="50" t="n"/>
      <c r="C1754" s="50" t="n"/>
      <c r="D1754" s="51" t="n"/>
      <c r="E1754" s="50" t="n"/>
      <c r="F1754" s="50" t="n"/>
      <c r="G1754" s="50" t="n"/>
      <c r="H1754" s="50" t="n"/>
      <c r="I1754" s="50" t="n"/>
      <c r="J1754" s="50" t="n"/>
      <c r="K1754" s="50" t="n"/>
      <c r="L1754" s="50" t="n"/>
      <c r="M1754" s="50" t="n"/>
      <c r="N1754" s="50" t="n"/>
      <c r="O1754" s="51" t="n"/>
      <c r="P1754" s="50" t="n"/>
      <c r="Q1754" s="50" t="n"/>
      <c r="R1754" s="50" t="n"/>
      <c r="S1754" s="50" t="n"/>
      <c r="T1754" s="50" t="n"/>
      <c r="U1754" s="50" t="n"/>
      <c r="V1754" s="50" t="n"/>
      <c r="W1754" s="50" t="n"/>
      <c r="X1754" s="50" t="n"/>
      <c r="Y1754" s="51" t="n"/>
      <c r="Z1754" s="52" t="n"/>
      <c r="AA1754" s="50" t="n"/>
      <c r="AB1754" s="50" t="n"/>
      <c r="AC1754" s="61" t="n"/>
      <c r="AD1754" s="61" t="n"/>
      <c r="AE1754" s="50" t="n"/>
      <c r="AF1754" s="0" t="n"/>
      <c r="AG1754" s="0" t="n"/>
      <c r="AH1754" s="85">
        <f>IF(COUNTA(A1754:AG1754,AI1754,AL1754:AP1754)=0,"",IF(TRIM(A1754)="","AIR-ID REQUIRED",IF(OR(AND(K1754&lt;&gt;"",ISNA(MATCH(K1754,{"Yes","No","Unknown"},0))),AND(Q1754&lt;&gt;"",ISNA(MATCH(Q1754,{"Yes","No","Unknown"},0))),AND(R1754&lt;&gt;"",ISNA(MATCH(R1754,{"Yes","No","Unknown"},0))),AND(T1754&lt;&gt;"",ISNA(MATCH(T1754,{"Yes","No","Unknown"},0))),AND(J1754&lt;&gt;"",ISNA(MATCH(J1754,{"Improving","Stable","Deteriorating","New / Baseline","Not yet known"},0))),AND(Z1754&lt;&gt;"",ISNA(MATCH(Z1754,{"Open","Reviewed","Action Open","Escalated","Closed"},0))),AND(AG1754&lt;&gt;"",ISNA(MATCH(AG1754,{"UC-ID specific","Shared system baseline"},0))),AND(AI1754&lt;&gt;"",ISNA(MATCH(AI1754,{"Low","Medium","High","Critical"},0))),AND(AL1754&lt;&gt;"",COUNTIF(Lists!$A$3:$A$10,AL1754)=0),AND(AO1754&lt;&gt;"",ISNA(MATCH(AO1754,{"Operational monitoring","Performance review","Formal review"},0))),AND(AP1754&lt;&gt;"",ISNA(MATCH(AP1754,{"Raised per Monitoring and Review Plan","Not action-capable","Action-capable: raise not yet set"},0)))),"INVALID VALUE — use the dropdown list",IF(AND(AG1754="UC-ID specific",OR(AF1754="",AF1754="None")),"UC-ID REQUIRED",IF(OR(J1754="",K1754="",Q1754="",R1754="",T1754="",AL1754="",J1754="Not yet known",K1754="Unknown",Q1754="Unknown",R1754="Unknown",T1754="Unknown"),"UNKNOWN TO RESOLVE",IF(AND(K1754="Yes",OR(H1754="",I1754="",M1754="",N1754="",O1754="",P1754="",P1754="None",X1754="")),"BREACH ACTION INCOMPLETE",IF(AND(OR(K1754="Yes",Q1754="Yes"),AL1754="None"),"TRIGGER NOT RECORDED — select the E.4 trigger",IF(AND(OR(AND(AL1754&lt;&gt;"",AL1754&lt;&gt;"None"),R1754="Yes"),AM1754=""),"REASSESSMENT / CONSIDERATION REF REQUIRED",IF(AND(OR(R1754="Yes",T1754="Yes"),U1754=""),"GATE LOG EVENT ID REQUIRED",IF(OR(AND(D1754&lt;&gt;"",NOT(ISNUMBER(D1754))),AND(Y1754&lt;&gt;"",NOT(ISNUMBER(Y1754))),AND(ISNUMBER(D1754),ISNUMBER(Y1754),Y1754&lt;=D1754)),"DATE CHECK — Review and Next Review must be dates, Next after Review",IF(AND(ISNUMBER(AC1754),ISNUMBER(AD1754),AD1754&gt;AC1754),"SAMPLE EXCEEDS POPULATION",IF(AND(ISNUMBER(AD1754),ISNUMBER(AK1754),AD1754&lt;AK1754),"SAMPLE BELOW TIER MINIMUM",IF(AND(AI1754&lt;&gt;"",ISNUMBER(Y1754),AO1754=""),"REVIEW TYPE REQUIRED: operational, performance or formal (§6.4.4)",IF(AND(ISNUMBER(D1754),ISNUMBER(Y1754),AI1754&lt;&gt;"",Y1754-D1754&gt;IF(AI1754="Critical",31,IF(AI1754="High",IF(OR(AO1754="Operational monitoring",AO1754="Performance review"),31,92),IF(AI1754="Medium",IF(AO1754="Operational monitoring",31,IF(AO1754="Performance review",92,366)),366)))),"NEXT REVIEW EXCEEDS TIER CADENCE",IF(OR(AP1754="",AP1754="Action-capable: raise not yet set"),"AGENTIC CADENCE RAISE NOT SET (§6.4.4; size to be set by the Council)",IF(AND(Z1754="Closed",OR(D1754="",E1754="",G1754="",H1754="",I1754="",X1754="",Y1754="",AA1754="",AB1754="",NOT(ISNUMBER(AC1754)),NOT(ISNUMBER(AD1754)),AC1754&lt;1,AD1754&lt;1,AE1754="",AG1754="",AI1754="")),"CLOSURE EVIDENCE MISSING",IF(Z1754="Closed","Closure ready for independent review","Open / review")))))))))))))))))</f>
        <v/>
      </c>
      <c r="AI1754" s="0" t="n"/>
      <c r="AJ1754" s="0">
        <f>IF(AI1754="","",IF(AO1754="Operational monitoring",IF(AI1754="Low","Routine operational monitoring by the Service Owner",IF(AI1754="Medium","Monthly","Continuous (logged at least monthly)")),IF(AO1754="Performance review",IF(AI1754="Critical","At least monthly",IF(AI1754="High","Monthly",IF(AI1754="Medium","Quarterly","Annual"))),IF(AI1754="Critical","Continuous monitoring; formal review at least monthly",IF(AI1754="High","Quarterly","Annual")))))</f>
        <v/>
      </c>
      <c r="AK1754" s="0">
        <f>IF(OR(AI1754="",NOT(ISNUMBER(AC1754))),"",IF(OR(AI1754="Critical",AI1754="High"),MIN(AC1754,MAX(30,ROUNDUP(0.05*AC1754,0))),IF(AI1754="Medium",MIN(AC1754,20),MIN(AC1754,10))))</f>
        <v/>
      </c>
      <c r="AL1754" s="0" t="n"/>
      <c r="AM1754" s="0" t="n"/>
      <c r="AN1754" s="0" t="n"/>
      <c r="AO1754" s="0" t="n"/>
      <c r="AP1754" s="0" t="n"/>
    </row>
    <row r="1755">
      <c r="A1755" s="49" t="n"/>
      <c r="B1755" s="50" t="n"/>
      <c r="C1755" s="50" t="n"/>
      <c r="D1755" s="51" t="n"/>
      <c r="E1755" s="50" t="n"/>
      <c r="F1755" s="50" t="n"/>
      <c r="G1755" s="50" t="n"/>
      <c r="H1755" s="50" t="n"/>
      <c r="I1755" s="50" t="n"/>
      <c r="J1755" s="50" t="n"/>
      <c r="K1755" s="50" t="n"/>
      <c r="L1755" s="50" t="n"/>
      <c r="M1755" s="50" t="n"/>
      <c r="N1755" s="50" t="n"/>
      <c r="O1755" s="51" t="n"/>
      <c r="P1755" s="50" t="n"/>
      <c r="Q1755" s="50" t="n"/>
      <c r="R1755" s="50" t="n"/>
      <c r="S1755" s="50" t="n"/>
      <c r="T1755" s="50" t="n"/>
      <c r="U1755" s="50" t="n"/>
      <c r="V1755" s="50" t="n"/>
      <c r="W1755" s="50" t="n"/>
      <c r="X1755" s="50" t="n"/>
      <c r="Y1755" s="51" t="n"/>
      <c r="Z1755" s="52" t="n"/>
      <c r="AA1755" s="50" t="n"/>
      <c r="AB1755" s="50" t="n"/>
      <c r="AC1755" s="61" t="n"/>
      <c r="AD1755" s="61" t="n"/>
      <c r="AE1755" s="50" t="n"/>
      <c r="AF1755" s="0" t="n"/>
      <c r="AG1755" s="0" t="n"/>
      <c r="AH1755" s="85">
        <f>IF(COUNTA(A1755:AG1755,AI1755,AL1755:AP1755)=0,"",IF(TRIM(A1755)="","AIR-ID REQUIRED",IF(OR(AND(K1755&lt;&gt;"",ISNA(MATCH(K1755,{"Yes","No","Unknown"},0))),AND(Q1755&lt;&gt;"",ISNA(MATCH(Q1755,{"Yes","No","Unknown"},0))),AND(R1755&lt;&gt;"",ISNA(MATCH(R1755,{"Yes","No","Unknown"},0))),AND(T1755&lt;&gt;"",ISNA(MATCH(T1755,{"Yes","No","Unknown"},0))),AND(J1755&lt;&gt;"",ISNA(MATCH(J1755,{"Improving","Stable","Deteriorating","New / Baseline","Not yet known"},0))),AND(Z1755&lt;&gt;"",ISNA(MATCH(Z1755,{"Open","Reviewed","Action Open","Escalated","Closed"},0))),AND(AG1755&lt;&gt;"",ISNA(MATCH(AG1755,{"UC-ID specific","Shared system baseline"},0))),AND(AI1755&lt;&gt;"",ISNA(MATCH(AI1755,{"Low","Medium","High","Critical"},0))),AND(AL1755&lt;&gt;"",COUNTIF(Lists!$A$3:$A$10,AL1755)=0),AND(AO1755&lt;&gt;"",ISNA(MATCH(AO1755,{"Operational monitoring","Performance review","Formal review"},0))),AND(AP1755&lt;&gt;"",ISNA(MATCH(AP1755,{"Raised per Monitoring and Review Plan","Not action-capable","Action-capable: raise not yet set"},0)))),"INVALID VALUE — use the dropdown list",IF(AND(AG1755="UC-ID specific",OR(AF1755="",AF1755="None")),"UC-ID REQUIRED",IF(OR(J1755="",K1755="",Q1755="",R1755="",T1755="",AL1755="",J1755="Not yet known",K1755="Unknown",Q1755="Unknown",R1755="Unknown",T1755="Unknown"),"UNKNOWN TO RESOLVE",IF(AND(K1755="Yes",OR(H1755="",I1755="",M1755="",N1755="",O1755="",P1755="",P1755="None",X1755="")),"BREACH ACTION INCOMPLETE",IF(AND(OR(K1755="Yes",Q1755="Yes"),AL1755="None"),"TRIGGER NOT RECORDED — select the E.4 trigger",IF(AND(OR(AND(AL1755&lt;&gt;"",AL1755&lt;&gt;"None"),R1755="Yes"),AM1755=""),"REASSESSMENT / CONSIDERATION REF REQUIRED",IF(AND(OR(R1755="Yes",T1755="Yes"),U1755=""),"GATE LOG EVENT ID REQUIRED",IF(OR(AND(D1755&lt;&gt;"",NOT(ISNUMBER(D1755))),AND(Y1755&lt;&gt;"",NOT(ISNUMBER(Y1755))),AND(ISNUMBER(D1755),ISNUMBER(Y1755),Y1755&lt;=D1755)),"DATE CHECK — Review and Next Review must be dates, Next after Review",IF(AND(ISNUMBER(AC1755),ISNUMBER(AD1755),AD1755&gt;AC1755),"SAMPLE EXCEEDS POPULATION",IF(AND(ISNUMBER(AD1755),ISNUMBER(AK1755),AD1755&lt;AK1755),"SAMPLE BELOW TIER MINIMUM",IF(AND(AI1755&lt;&gt;"",ISNUMBER(Y1755),AO1755=""),"REVIEW TYPE REQUIRED: operational, performance or formal (§6.4.4)",IF(AND(ISNUMBER(D1755),ISNUMBER(Y1755),AI1755&lt;&gt;"",Y1755-D1755&gt;IF(AI1755="Critical",31,IF(AI1755="High",IF(OR(AO1755="Operational monitoring",AO1755="Performance review"),31,92),IF(AI1755="Medium",IF(AO1755="Operational monitoring",31,IF(AO1755="Performance review",92,366)),366)))),"NEXT REVIEW EXCEEDS TIER CADENCE",IF(OR(AP1755="",AP1755="Action-capable: raise not yet set"),"AGENTIC CADENCE RAISE NOT SET (§6.4.4; size to be set by the Council)",IF(AND(Z1755="Closed",OR(D1755="",E1755="",G1755="",H1755="",I1755="",X1755="",Y1755="",AA1755="",AB1755="",NOT(ISNUMBER(AC1755)),NOT(ISNUMBER(AD1755)),AC1755&lt;1,AD1755&lt;1,AE1755="",AG1755="",AI1755="")),"CLOSURE EVIDENCE MISSING",IF(Z1755="Closed","Closure ready for independent review","Open / review")))))))))))))))))</f>
        <v/>
      </c>
      <c r="AI1755" s="0" t="n"/>
      <c r="AJ1755" s="0">
        <f>IF(AI1755="","",IF(AO1755="Operational monitoring",IF(AI1755="Low","Routine operational monitoring by the Service Owner",IF(AI1755="Medium","Monthly","Continuous (logged at least monthly)")),IF(AO1755="Performance review",IF(AI1755="Critical","At least monthly",IF(AI1755="High","Monthly",IF(AI1755="Medium","Quarterly","Annual"))),IF(AI1755="Critical","Continuous monitoring; formal review at least monthly",IF(AI1755="High","Quarterly","Annual")))))</f>
        <v/>
      </c>
      <c r="AK1755" s="0">
        <f>IF(OR(AI1755="",NOT(ISNUMBER(AC1755))),"",IF(OR(AI1755="Critical",AI1755="High"),MIN(AC1755,MAX(30,ROUNDUP(0.05*AC1755,0))),IF(AI1755="Medium",MIN(AC1755,20),MIN(AC1755,10))))</f>
        <v/>
      </c>
      <c r="AL1755" s="0" t="n"/>
      <c r="AM1755" s="0" t="n"/>
      <c r="AN1755" s="0" t="n"/>
      <c r="AO1755" s="0" t="n"/>
      <c r="AP1755" s="0" t="n"/>
    </row>
    <row r="1756">
      <c r="A1756" s="49" t="n"/>
      <c r="B1756" s="50" t="n"/>
      <c r="C1756" s="50" t="n"/>
      <c r="D1756" s="51" t="n"/>
      <c r="E1756" s="50" t="n"/>
      <c r="F1756" s="50" t="n"/>
      <c r="G1756" s="50" t="n"/>
      <c r="H1756" s="50" t="n"/>
      <c r="I1756" s="50" t="n"/>
      <c r="J1756" s="50" t="n"/>
      <c r="K1756" s="50" t="n"/>
      <c r="L1756" s="50" t="n"/>
      <c r="M1756" s="50" t="n"/>
      <c r="N1756" s="50" t="n"/>
      <c r="O1756" s="51" t="n"/>
      <c r="P1756" s="50" t="n"/>
      <c r="Q1756" s="50" t="n"/>
      <c r="R1756" s="50" t="n"/>
      <c r="S1756" s="50" t="n"/>
      <c r="T1756" s="50" t="n"/>
      <c r="U1756" s="50" t="n"/>
      <c r="V1756" s="50" t="n"/>
      <c r="W1756" s="50" t="n"/>
      <c r="X1756" s="50" t="n"/>
      <c r="Y1756" s="51" t="n"/>
      <c r="Z1756" s="52" t="n"/>
      <c r="AA1756" s="50" t="n"/>
      <c r="AB1756" s="50" t="n"/>
      <c r="AC1756" s="61" t="n"/>
      <c r="AD1756" s="61" t="n"/>
      <c r="AE1756" s="50" t="n"/>
      <c r="AF1756" s="0" t="n"/>
      <c r="AG1756" s="0" t="n"/>
      <c r="AH1756" s="85">
        <f>IF(COUNTA(A1756:AG1756,AI1756,AL1756:AP1756)=0,"",IF(TRIM(A1756)="","AIR-ID REQUIRED",IF(OR(AND(K1756&lt;&gt;"",ISNA(MATCH(K1756,{"Yes","No","Unknown"},0))),AND(Q1756&lt;&gt;"",ISNA(MATCH(Q1756,{"Yes","No","Unknown"},0))),AND(R1756&lt;&gt;"",ISNA(MATCH(R1756,{"Yes","No","Unknown"},0))),AND(T1756&lt;&gt;"",ISNA(MATCH(T1756,{"Yes","No","Unknown"},0))),AND(J1756&lt;&gt;"",ISNA(MATCH(J1756,{"Improving","Stable","Deteriorating","New / Baseline","Not yet known"},0))),AND(Z1756&lt;&gt;"",ISNA(MATCH(Z1756,{"Open","Reviewed","Action Open","Escalated","Closed"},0))),AND(AG1756&lt;&gt;"",ISNA(MATCH(AG1756,{"UC-ID specific","Shared system baseline"},0))),AND(AI1756&lt;&gt;"",ISNA(MATCH(AI1756,{"Low","Medium","High","Critical"},0))),AND(AL1756&lt;&gt;"",COUNTIF(Lists!$A$3:$A$10,AL1756)=0),AND(AO1756&lt;&gt;"",ISNA(MATCH(AO1756,{"Operational monitoring","Performance review","Formal review"},0))),AND(AP1756&lt;&gt;"",ISNA(MATCH(AP1756,{"Raised per Monitoring and Review Plan","Not action-capable","Action-capable: raise not yet set"},0)))),"INVALID VALUE — use the dropdown list",IF(AND(AG1756="UC-ID specific",OR(AF1756="",AF1756="None")),"UC-ID REQUIRED",IF(OR(J1756="",K1756="",Q1756="",R1756="",T1756="",AL1756="",J1756="Not yet known",K1756="Unknown",Q1756="Unknown",R1756="Unknown",T1756="Unknown"),"UNKNOWN TO RESOLVE",IF(AND(K1756="Yes",OR(H1756="",I1756="",M1756="",N1756="",O1756="",P1756="",P1756="None",X1756="")),"BREACH ACTION INCOMPLETE",IF(AND(OR(K1756="Yes",Q1756="Yes"),AL1756="None"),"TRIGGER NOT RECORDED — select the E.4 trigger",IF(AND(OR(AND(AL1756&lt;&gt;"",AL1756&lt;&gt;"None"),R1756="Yes"),AM1756=""),"REASSESSMENT / CONSIDERATION REF REQUIRED",IF(AND(OR(R1756="Yes",T1756="Yes"),U1756=""),"GATE LOG EVENT ID REQUIRED",IF(OR(AND(D1756&lt;&gt;"",NOT(ISNUMBER(D1756))),AND(Y1756&lt;&gt;"",NOT(ISNUMBER(Y1756))),AND(ISNUMBER(D1756),ISNUMBER(Y1756),Y1756&lt;=D1756)),"DATE CHECK — Review and Next Review must be dates, Next after Review",IF(AND(ISNUMBER(AC1756),ISNUMBER(AD1756),AD1756&gt;AC1756),"SAMPLE EXCEEDS POPULATION",IF(AND(ISNUMBER(AD1756),ISNUMBER(AK1756),AD1756&lt;AK1756),"SAMPLE BELOW TIER MINIMUM",IF(AND(AI1756&lt;&gt;"",ISNUMBER(Y1756),AO1756=""),"REVIEW TYPE REQUIRED: operational, performance or formal (§6.4.4)",IF(AND(ISNUMBER(D1756),ISNUMBER(Y1756),AI1756&lt;&gt;"",Y1756-D1756&gt;IF(AI1756="Critical",31,IF(AI1756="High",IF(OR(AO1756="Operational monitoring",AO1756="Performance review"),31,92),IF(AI1756="Medium",IF(AO1756="Operational monitoring",31,IF(AO1756="Performance review",92,366)),366)))),"NEXT REVIEW EXCEEDS TIER CADENCE",IF(OR(AP1756="",AP1756="Action-capable: raise not yet set"),"AGENTIC CADENCE RAISE NOT SET (§6.4.4; size to be set by the Council)",IF(AND(Z1756="Closed",OR(D1756="",E1756="",G1756="",H1756="",I1756="",X1756="",Y1756="",AA1756="",AB1756="",NOT(ISNUMBER(AC1756)),NOT(ISNUMBER(AD1756)),AC1756&lt;1,AD1756&lt;1,AE1756="",AG1756="",AI1756="")),"CLOSURE EVIDENCE MISSING",IF(Z1756="Closed","Closure ready for independent review","Open / review")))))))))))))))))</f>
        <v/>
      </c>
      <c r="AI1756" s="0" t="n"/>
      <c r="AJ1756" s="0">
        <f>IF(AI1756="","",IF(AO1756="Operational monitoring",IF(AI1756="Low","Routine operational monitoring by the Service Owner",IF(AI1756="Medium","Monthly","Continuous (logged at least monthly)")),IF(AO1756="Performance review",IF(AI1756="Critical","At least monthly",IF(AI1756="High","Monthly",IF(AI1756="Medium","Quarterly","Annual"))),IF(AI1756="Critical","Continuous monitoring; formal review at least monthly",IF(AI1756="High","Quarterly","Annual")))))</f>
        <v/>
      </c>
      <c r="AK1756" s="0">
        <f>IF(OR(AI1756="",NOT(ISNUMBER(AC1756))),"",IF(OR(AI1756="Critical",AI1756="High"),MIN(AC1756,MAX(30,ROUNDUP(0.05*AC1756,0))),IF(AI1756="Medium",MIN(AC1756,20),MIN(AC1756,10))))</f>
        <v/>
      </c>
      <c r="AL1756" s="0" t="n"/>
      <c r="AM1756" s="0" t="n"/>
      <c r="AN1756" s="0" t="n"/>
      <c r="AO1756" s="0" t="n"/>
      <c r="AP1756" s="0" t="n"/>
    </row>
    <row r="1757">
      <c r="A1757" s="49" t="n"/>
      <c r="B1757" s="50" t="n"/>
      <c r="C1757" s="50" t="n"/>
      <c r="D1757" s="51" t="n"/>
      <c r="E1757" s="50" t="n"/>
      <c r="F1757" s="50" t="n"/>
      <c r="G1757" s="50" t="n"/>
      <c r="H1757" s="50" t="n"/>
      <c r="I1757" s="50" t="n"/>
      <c r="J1757" s="50" t="n"/>
      <c r="K1757" s="50" t="n"/>
      <c r="L1757" s="50" t="n"/>
      <c r="M1757" s="50" t="n"/>
      <c r="N1757" s="50" t="n"/>
      <c r="O1757" s="51" t="n"/>
      <c r="P1757" s="50" t="n"/>
      <c r="Q1757" s="50" t="n"/>
      <c r="R1757" s="50" t="n"/>
      <c r="S1757" s="50" t="n"/>
      <c r="T1757" s="50" t="n"/>
      <c r="U1757" s="50" t="n"/>
      <c r="V1757" s="50" t="n"/>
      <c r="W1757" s="50" t="n"/>
      <c r="X1757" s="50" t="n"/>
      <c r="Y1757" s="51" t="n"/>
      <c r="Z1757" s="52" t="n"/>
      <c r="AA1757" s="50" t="n"/>
      <c r="AB1757" s="50" t="n"/>
      <c r="AC1757" s="61" t="n"/>
      <c r="AD1757" s="61" t="n"/>
      <c r="AE1757" s="50" t="n"/>
      <c r="AF1757" s="0" t="n"/>
      <c r="AG1757" s="0" t="n"/>
      <c r="AH1757" s="85">
        <f>IF(COUNTA(A1757:AG1757,AI1757,AL1757:AP1757)=0,"",IF(TRIM(A1757)="","AIR-ID REQUIRED",IF(OR(AND(K1757&lt;&gt;"",ISNA(MATCH(K1757,{"Yes","No","Unknown"},0))),AND(Q1757&lt;&gt;"",ISNA(MATCH(Q1757,{"Yes","No","Unknown"},0))),AND(R1757&lt;&gt;"",ISNA(MATCH(R1757,{"Yes","No","Unknown"},0))),AND(T1757&lt;&gt;"",ISNA(MATCH(T1757,{"Yes","No","Unknown"},0))),AND(J1757&lt;&gt;"",ISNA(MATCH(J1757,{"Improving","Stable","Deteriorating","New / Baseline","Not yet known"},0))),AND(Z1757&lt;&gt;"",ISNA(MATCH(Z1757,{"Open","Reviewed","Action Open","Escalated","Closed"},0))),AND(AG1757&lt;&gt;"",ISNA(MATCH(AG1757,{"UC-ID specific","Shared system baseline"},0))),AND(AI1757&lt;&gt;"",ISNA(MATCH(AI1757,{"Low","Medium","High","Critical"},0))),AND(AL1757&lt;&gt;"",COUNTIF(Lists!$A$3:$A$10,AL1757)=0),AND(AO1757&lt;&gt;"",ISNA(MATCH(AO1757,{"Operational monitoring","Performance review","Formal review"},0))),AND(AP1757&lt;&gt;"",ISNA(MATCH(AP1757,{"Raised per Monitoring and Review Plan","Not action-capable","Action-capable: raise not yet set"},0)))),"INVALID VALUE — use the dropdown list",IF(AND(AG1757="UC-ID specific",OR(AF1757="",AF1757="None")),"UC-ID REQUIRED",IF(OR(J1757="",K1757="",Q1757="",R1757="",T1757="",AL1757="",J1757="Not yet known",K1757="Unknown",Q1757="Unknown",R1757="Unknown",T1757="Unknown"),"UNKNOWN TO RESOLVE",IF(AND(K1757="Yes",OR(H1757="",I1757="",M1757="",N1757="",O1757="",P1757="",P1757="None",X1757="")),"BREACH ACTION INCOMPLETE",IF(AND(OR(K1757="Yes",Q1757="Yes"),AL1757="None"),"TRIGGER NOT RECORDED — select the E.4 trigger",IF(AND(OR(AND(AL1757&lt;&gt;"",AL1757&lt;&gt;"None"),R1757="Yes"),AM1757=""),"REASSESSMENT / CONSIDERATION REF REQUIRED",IF(AND(OR(R1757="Yes",T1757="Yes"),U1757=""),"GATE LOG EVENT ID REQUIRED",IF(OR(AND(D1757&lt;&gt;"",NOT(ISNUMBER(D1757))),AND(Y1757&lt;&gt;"",NOT(ISNUMBER(Y1757))),AND(ISNUMBER(D1757),ISNUMBER(Y1757),Y1757&lt;=D1757)),"DATE CHECK — Review and Next Review must be dates, Next after Review",IF(AND(ISNUMBER(AC1757),ISNUMBER(AD1757),AD1757&gt;AC1757),"SAMPLE EXCEEDS POPULATION",IF(AND(ISNUMBER(AD1757),ISNUMBER(AK1757),AD1757&lt;AK1757),"SAMPLE BELOW TIER MINIMUM",IF(AND(AI1757&lt;&gt;"",ISNUMBER(Y1757),AO1757=""),"REVIEW TYPE REQUIRED: operational, performance or formal (§6.4.4)",IF(AND(ISNUMBER(D1757),ISNUMBER(Y1757),AI1757&lt;&gt;"",Y1757-D1757&gt;IF(AI1757="Critical",31,IF(AI1757="High",IF(OR(AO1757="Operational monitoring",AO1757="Performance review"),31,92),IF(AI1757="Medium",IF(AO1757="Operational monitoring",31,IF(AO1757="Performance review",92,366)),366)))),"NEXT REVIEW EXCEEDS TIER CADENCE",IF(OR(AP1757="",AP1757="Action-capable: raise not yet set"),"AGENTIC CADENCE RAISE NOT SET (§6.4.4; size to be set by the Council)",IF(AND(Z1757="Closed",OR(D1757="",E1757="",G1757="",H1757="",I1757="",X1757="",Y1757="",AA1757="",AB1757="",NOT(ISNUMBER(AC1757)),NOT(ISNUMBER(AD1757)),AC1757&lt;1,AD1757&lt;1,AE1757="",AG1757="",AI1757="")),"CLOSURE EVIDENCE MISSING",IF(Z1757="Closed","Closure ready for independent review","Open / review")))))))))))))))))</f>
        <v/>
      </c>
      <c r="AI1757" s="0" t="n"/>
      <c r="AJ1757" s="0">
        <f>IF(AI1757="","",IF(AO1757="Operational monitoring",IF(AI1757="Low","Routine operational monitoring by the Service Owner",IF(AI1757="Medium","Monthly","Continuous (logged at least monthly)")),IF(AO1757="Performance review",IF(AI1757="Critical","At least monthly",IF(AI1757="High","Monthly",IF(AI1757="Medium","Quarterly","Annual"))),IF(AI1757="Critical","Continuous monitoring; formal review at least monthly",IF(AI1757="High","Quarterly","Annual")))))</f>
        <v/>
      </c>
      <c r="AK1757" s="0">
        <f>IF(OR(AI1757="",NOT(ISNUMBER(AC1757))),"",IF(OR(AI1757="Critical",AI1757="High"),MIN(AC1757,MAX(30,ROUNDUP(0.05*AC1757,0))),IF(AI1757="Medium",MIN(AC1757,20),MIN(AC1757,10))))</f>
        <v/>
      </c>
      <c r="AL1757" s="0" t="n"/>
      <c r="AM1757" s="0" t="n"/>
      <c r="AN1757" s="0" t="n"/>
      <c r="AO1757" s="0" t="n"/>
      <c r="AP1757" s="0" t="n"/>
    </row>
    <row r="1758">
      <c r="A1758" s="49" t="n"/>
      <c r="B1758" s="50" t="n"/>
      <c r="C1758" s="50" t="n"/>
      <c r="D1758" s="51" t="n"/>
      <c r="E1758" s="50" t="n"/>
      <c r="F1758" s="50" t="n"/>
      <c r="G1758" s="50" t="n"/>
      <c r="H1758" s="50" t="n"/>
      <c r="I1758" s="50" t="n"/>
      <c r="J1758" s="50" t="n"/>
      <c r="K1758" s="50" t="n"/>
      <c r="L1758" s="50" t="n"/>
      <c r="M1758" s="50" t="n"/>
      <c r="N1758" s="50" t="n"/>
      <c r="O1758" s="51" t="n"/>
      <c r="P1758" s="50" t="n"/>
      <c r="Q1758" s="50" t="n"/>
      <c r="R1758" s="50" t="n"/>
      <c r="S1758" s="50" t="n"/>
      <c r="T1758" s="50" t="n"/>
      <c r="U1758" s="50" t="n"/>
      <c r="V1758" s="50" t="n"/>
      <c r="W1758" s="50" t="n"/>
      <c r="X1758" s="50" t="n"/>
      <c r="Y1758" s="51" t="n"/>
      <c r="Z1758" s="52" t="n"/>
      <c r="AA1758" s="50" t="n"/>
      <c r="AB1758" s="50" t="n"/>
      <c r="AC1758" s="61" t="n"/>
      <c r="AD1758" s="61" t="n"/>
      <c r="AE1758" s="50" t="n"/>
      <c r="AF1758" s="0" t="n"/>
      <c r="AG1758" s="0" t="n"/>
      <c r="AH1758" s="85">
        <f>IF(COUNTA(A1758:AG1758,AI1758,AL1758:AP1758)=0,"",IF(TRIM(A1758)="","AIR-ID REQUIRED",IF(OR(AND(K1758&lt;&gt;"",ISNA(MATCH(K1758,{"Yes","No","Unknown"},0))),AND(Q1758&lt;&gt;"",ISNA(MATCH(Q1758,{"Yes","No","Unknown"},0))),AND(R1758&lt;&gt;"",ISNA(MATCH(R1758,{"Yes","No","Unknown"},0))),AND(T1758&lt;&gt;"",ISNA(MATCH(T1758,{"Yes","No","Unknown"},0))),AND(J1758&lt;&gt;"",ISNA(MATCH(J1758,{"Improving","Stable","Deteriorating","New / Baseline","Not yet known"},0))),AND(Z1758&lt;&gt;"",ISNA(MATCH(Z1758,{"Open","Reviewed","Action Open","Escalated","Closed"},0))),AND(AG1758&lt;&gt;"",ISNA(MATCH(AG1758,{"UC-ID specific","Shared system baseline"},0))),AND(AI1758&lt;&gt;"",ISNA(MATCH(AI1758,{"Low","Medium","High","Critical"},0))),AND(AL1758&lt;&gt;"",COUNTIF(Lists!$A$3:$A$10,AL1758)=0),AND(AO1758&lt;&gt;"",ISNA(MATCH(AO1758,{"Operational monitoring","Performance review","Formal review"},0))),AND(AP1758&lt;&gt;"",ISNA(MATCH(AP1758,{"Raised per Monitoring and Review Plan","Not action-capable","Action-capable: raise not yet set"},0)))),"INVALID VALUE — use the dropdown list",IF(AND(AG1758="UC-ID specific",OR(AF1758="",AF1758="None")),"UC-ID REQUIRED",IF(OR(J1758="",K1758="",Q1758="",R1758="",T1758="",AL1758="",J1758="Not yet known",K1758="Unknown",Q1758="Unknown",R1758="Unknown",T1758="Unknown"),"UNKNOWN TO RESOLVE",IF(AND(K1758="Yes",OR(H1758="",I1758="",M1758="",N1758="",O1758="",P1758="",P1758="None",X1758="")),"BREACH ACTION INCOMPLETE",IF(AND(OR(K1758="Yes",Q1758="Yes"),AL1758="None"),"TRIGGER NOT RECORDED — select the E.4 trigger",IF(AND(OR(AND(AL1758&lt;&gt;"",AL1758&lt;&gt;"None"),R1758="Yes"),AM1758=""),"REASSESSMENT / CONSIDERATION REF REQUIRED",IF(AND(OR(R1758="Yes",T1758="Yes"),U1758=""),"GATE LOG EVENT ID REQUIRED",IF(OR(AND(D1758&lt;&gt;"",NOT(ISNUMBER(D1758))),AND(Y1758&lt;&gt;"",NOT(ISNUMBER(Y1758))),AND(ISNUMBER(D1758),ISNUMBER(Y1758),Y1758&lt;=D1758)),"DATE CHECK — Review and Next Review must be dates, Next after Review",IF(AND(ISNUMBER(AC1758),ISNUMBER(AD1758),AD1758&gt;AC1758),"SAMPLE EXCEEDS POPULATION",IF(AND(ISNUMBER(AD1758),ISNUMBER(AK1758),AD1758&lt;AK1758),"SAMPLE BELOW TIER MINIMUM",IF(AND(AI1758&lt;&gt;"",ISNUMBER(Y1758),AO1758=""),"REVIEW TYPE REQUIRED: operational, performance or formal (§6.4.4)",IF(AND(ISNUMBER(D1758),ISNUMBER(Y1758),AI1758&lt;&gt;"",Y1758-D1758&gt;IF(AI1758="Critical",31,IF(AI1758="High",IF(OR(AO1758="Operational monitoring",AO1758="Performance review"),31,92),IF(AI1758="Medium",IF(AO1758="Operational monitoring",31,IF(AO1758="Performance review",92,366)),366)))),"NEXT REVIEW EXCEEDS TIER CADENCE",IF(OR(AP1758="",AP1758="Action-capable: raise not yet set"),"AGENTIC CADENCE RAISE NOT SET (§6.4.4; size to be set by the Council)",IF(AND(Z1758="Closed",OR(D1758="",E1758="",G1758="",H1758="",I1758="",X1758="",Y1758="",AA1758="",AB1758="",NOT(ISNUMBER(AC1758)),NOT(ISNUMBER(AD1758)),AC1758&lt;1,AD1758&lt;1,AE1758="",AG1758="",AI1758="")),"CLOSURE EVIDENCE MISSING",IF(Z1758="Closed","Closure ready for independent review","Open / review")))))))))))))))))</f>
        <v/>
      </c>
      <c r="AI1758" s="0" t="n"/>
      <c r="AJ1758" s="0">
        <f>IF(AI1758="","",IF(AO1758="Operational monitoring",IF(AI1758="Low","Routine operational monitoring by the Service Owner",IF(AI1758="Medium","Monthly","Continuous (logged at least monthly)")),IF(AO1758="Performance review",IF(AI1758="Critical","At least monthly",IF(AI1758="High","Monthly",IF(AI1758="Medium","Quarterly","Annual"))),IF(AI1758="Critical","Continuous monitoring; formal review at least monthly",IF(AI1758="High","Quarterly","Annual")))))</f>
        <v/>
      </c>
      <c r="AK1758" s="0">
        <f>IF(OR(AI1758="",NOT(ISNUMBER(AC1758))),"",IF(OR(AI1758="Critical",AI1758="High"),MIN(AC1758,MAX(30,ROUNDUP(0.05*AC1758,0))),IF(AI1758="Medium",MIN(AC1758,20),MIN(AC1758,10))))</f>
        <v/>
      </c>
      <c r="AL1758" s="0" t="n"/>
      <c r="AM1758" s="0" t="n"/>
      <c r="AN1758" s="0" t="n"/>
      <c r="AO1758" s="0" t="n"/>
      <c r="AP1758" s="0" t="n"/>
    </row>
    <row r="1759">
      <c r="A1759" s="49" t="n"/>
      <c r="B1759" s="50" t="n"/>
      <c r="C1759" s="50" t="n"/>
      <c r="D1759" s="51" t="n"/>
      <c r="E1759" s="50" t="n"/>
      <c r="F1759" s="50" t="n"/>
      <c r="G1759" s="50" t="n"/>
      <c r="H1759" s="50" t="n"/>
      <c r="I1759" s="50" t="n"/>
      <c r="J1759" s="50" t="n"/>
      <c r="K1759" s="50" t="n"/>
      <c r="L1759" s="50" t="n"/>
      <c r="M1759" s="50" t="n"/>
      <c r="N1759" s="50" t="n"/>
      <c r="O1759" s="51" t="n"/>
      <c r="P1759" s="50" t="n"/>
      <c r="Q1759" s="50" t="n"/>
      <c r="R1759" s="50" t="n"/>
      <c r="S1759" s="50" t="n"/>
      <c r="T1759" s="50" t="n"/>
      <c r="U1759" s="50" t="n"/>
      <c r="V1759" s="50" t="n"/>
      <c r="W1759" s="50" t="n"/>
      <c r="X1759" s="50" t="n"/>
      <c r="Y1759" s="51" t="n"/>
      <c r="Z1759" s="52" t="n"/>
      <c r="AA1759" s="50" t="n"/>
      <c r="AB1759" s="50" t="n"/>
      <c r="AC1759" s="61" t="n"/>
      <c r="AD1759" s="61" t="n"/>
      <c r="AE1759" s="50" t="n"/>
      <c r="AF1759" s="0" t="n"/>
      <c r="AG1759" s="0" t="n"/>
      <c r="AH1759" s="85">
        <f>IF(COUNTA(A1759:AG1759,AI1759,AL1759:AP1759)=0,"",IF(TRIM(A1759)="","AIR-ID REQUIRED",IF(OR(AND(K1759&lt;&gt;"",ISNA(MATCH(K1759,{"Yes","No","Unknown"},0))),AND(Q1759&lt;&gt;"",ISNA(MATCH(Q1759,{"Yes","No","Unknown"},0))),AND(R1759&lt;&gt;"",ISNA(MATCH(R1759,{"Yes","No","Unknown"},0))),AND(T1759&lt;&gt;"",ISNA(MATCH(T1759,{"Yes","No","Unknown"},0))),AND(J1759&lt;&gt;"",ISNA(MATCH(J1759,{"Improving","Stable","Deteriorating","New / Baseline","Not yet known"},0))),AND(Z1759&lt;&gt;"",ISNA(MATCH(Z1759,{"Open","Reviewed","Action Open","Escalated","Closed"},0))),AND(AG1759&lt;&gt;"",ISNA(MATCH(AG1759,{"UC-ID specific","Shared system baseline"},0))),AND(AI1759&lt;&gt;"",ISNA(MATCH(AI1759,{"Low","Medium","High","Critical"},0))),AND(AL1759&lt;&gt;"",COUNTIF(Lists!$A$3:$A$10,AL1759)=0),AND(AO1759&lt;&gt;"",ISNA(MATCH(AO1759,{"Operational monitoring","Performance review","Formal review"},0))),AND(AP1759&lt;&gt;"",ISNA(MATCH(AP1759,{"Raised per Monitoring and Review Plan","Not action-capable","Action-capable: raise not yet set"},0)))),"INVALID VALUE — use the dropdown list",IF(AND(AG1759="UC-ID specific",OR(AF1759="",AF1759="None")),"UC-ID REQUIRED",IF(OR(J1759="",K1759="",Q1759="",R1759="",T1759="",AL1759="",J1759="Not yet known",K1759="Unknown",Q1759="Unknown",R1759="Unknown",T1759="Unknown"),"UNKNOWN TO RESOLVE",IF(AND(K1759="Yes",OR(H1759="",I1759="",M1759="",N1759="",O1759="",P1759="",P1759="None",X1759="")),"BREACH ACTION INCOMPLETE",IF(AND(OR(K1759="Yes",Q1759="Yes"),AL1759="None"),"TRIGGER NOT RECORDED — select the E.4 trigger",IF(AND(OR(AND(AL1759&lt;&gt;"",AL1759&lt;&gt;"None"),R1759="Yes"),AM1759=""),"REASSESSMENT / CONSIDERATION REF REQUIRED",IF(AND(OR(R1759="Yes",T1759="Yes"),U1759=""),"GATE LOG EVENT ID REQUIRED",IF(OR(AND(D1759&lt;&gt;"",NOT(ISNUMBER(D1759))),AND(Y1759&lt;&gt;"",NOT(ISNUMBER(Y1759))),AND(ISNUMBER(D1759),ISNUMBER(Y1759),Y1759&lt;=D1759)),"DATE CHECK — Review and Next Review must be dates, Next after Review",IF(AND(ISNUMBER(AC1759),ISNUMBER(AD1759),AD1759&gt;AC1759),"SAMPLE EXCEEDS POPULATION",IF(AND(ISNUMBER(AD1759),ISNUMBER(AK1759),AD1759&lt;AK1759),"SAMPLE BELOW TIER MINIMUM",IF(AND(AI1759&lt;&gt;"",ISNUMBER(Y1759),AO1759=""),"REVIEW TYPE REQUIRED: operational, performance or formal (§6.4.4)",IF(AND(ISNUMBER(D1759),ISNUMBER(Y1759),AI1759&lt;&gt;"",Y1759-D1759&gt;IF(AI1759="Critical",31,IF(AI1759="High",IF(OR(AO1759="Operational monitoring",AO1759="Performance review"),31,92),IF(AI1759="Medium",IF(AO1759="Operational monitoring",31,IF(AO1759="Performance review",92,366)),366)))),"NEXT REVIEW EXCEEDS TIER CADENCE",IF(OR(AP1759="",AP1759="Action-capable: raise not yet set"),"AGENTIC CADENCE RAISE NOT SET (§6.4.4; size to be set by the Council)",IF(AND(Z1759="Closed",OR(D1759="",E1759="",G1759="",H1759="",I1759="",X1759="",Y1759="",AA1759="",AB1759="",NOT(ISNUMBER(AC1759)),NOT(ISNUMBER(AD1759)),AC1759&lt;1,AD1759&lt;1,AE1759="",AG1759="",AI1759="")),"CLOSURE EVIDENCE MISSING",IF(Z1759="Closed","Closure ready for independent review","Open / review")))))))))))))))))</f>
        <v/>
      </c>
      <c r="AI1759" s="0" t="n"/>
      <c r="AJ1759" s="0">
        <f>IF(AI1759="","",IF(AO1759="Operational monitoring",IF(AI1759="Low","Routine operational monitoring by the Service Owner",IF(AI1759="Medium","Monthly","Continuous (logged at least monthly)")),IF(AO1759="Performance review",IF(AI1759="Critical","At least monthly",IF(AI1759="High","Monthly",IF(AI1759="Medium","Quarterly","Annual"))),IF(AI1759="Critical","Continuous monitoring; formal review at least monthly",IF(AI1759="High","Quarterly","Annual")))))</f>
        <v/>
      </c>
      <c r="AK1759" s="0">
        <f>IF(OR(AI1759="",NOT(ISNUMBER(AC1759))),"",IF(OR(AI1759="Critical",AI1759="High"),MIN(AC1759,MAX(30,ROUNDUP(0.05*AC1759,0))),IF(AI1759="Medium",MIN(AC1759,20),MIN(AC1759,10))))</f>
        <v/>
      </c>
      <c r="AL1759" s="0" t="n"/>
      <c r="AM1759" s="0" t="n"/>
      <c r="AN1759" s="0" t="n"/>
      <c r="AO1759" s="0" t="n"/>
      <c r="AP1759" s="0" t="n"/>
    </row>
    <row r="1760">
      <c r="A1760" s="49" t="n"/>
      <c r="B1760" s="50" t="n"/>
      <c r="C1760" s="50" t="n"/>
      <c r="D1760" s="51" t="n"/>
      <c r="E1760" s="50" t="n"/>
      <c r="F1760" s="50" t="n"/>
      <c r="G1760" s="50" t="n"/>
      <c r="H1760" s="50" t="n"/>
      <c r="I1760" s="50" t="n"/>
      <c r="J1760" s="50" t="n"/>
      <c r="K1760" s="50" t="n"/>
      <c r="L1760" s="50" t="n"/>
      <c r="M1760" s="50" t="n"/>
      <c r="N1760" s="50" t="n"/>
      <c r="O1760" s="51" t="n"/>
      <c r="P1760" s="50" t="n"/>
      <c r="Q1760" s="50" t="n"/>
      <c r="R1760" s="50" t="n"/>
      <c r="S1760" s="50" t="n"/>
      <c r="T1760" s="50" t="n"/>
      <c r="U1760" s="50" t="n"/>
      <c r="V1760" s="50" t="n"/>
      <c r="W1760" s="50" t="n"/>
      <c r="X1760" s="50" t="n"/>
      <c r="Y1760" s="51" t="n"/>
      <c r="Z1760" s="52" t="n"/>
      <c r="AA1760" s="50" t="n"/>
      <c r="AB1760" s="50" t="n"/>
      <c r="AC1760" s="61" t="n"/>
      <c r="AD1760" s="61" t="n"/>
      <c r="AE1760" s="50" t="n"/>
      <c r="AF1760" s="0" t="n"/>
      <c r="AG1760" s="0" t="n"/>
      <c r="AH1760" s="85">
        <f>IF(COUNTA(A1760:AG1760,AI1760,AL1760:AP1760)=0,"",IF(TRIM(A1760)="","AIR-ID REQUIRED",IF(OR(AND(K1760&lt;&gt;"",ISNA(MATCH(K1760,{"Yes","No","Unknown"},0))),AND(Q1760&lt;&gt;"",ISNA(MATCH(Q1760,{"Yes","No","Unknown"},0))),AND(R1760&lt;&gt;"",ISNA(MATCH(R1760,{"Yes","No","Unknown"},0))),AND(T1760&lt;&gt;"",ISNA(MATCH(T1760,{"Yes","No","Unknown"},0))),AND(J1760&lt;&gt;"",ISNA(MATCH(J1760,{"Improving","Stable","Deteriorating","New / Baseline","Not yet known"},0))),AND(Z1760&lt;&gt;"",ISNA(MATCH(Z1760,{"Open","Reviewed","Action Open","Escalated","Closed"},0))),AND(AG1760&lt;&gt;"",ISNA(MATCH(AG1760,{"UC-ID specific","Shared system baseline"},0))),AND(AI1760&lt;&gt;"",ISNA(MATCH(AI1760,{"Low","Medium","High","Critical"},0))),AND(AL1760&lt;&gt;"",COUNTIF(Lists!$A$3:$A$10,AL1760)=0),AND(AO1760&lt;&gt;"",ISNA(MATCH(AO1760,{"Operational monitoring","Performance review","Formal review"},0))),AND(AP1760&lt;&gt;"",ISNA(MATCH(AP1760,{"Raised per Monitoring and Review Plan","Not action-capable","Action-capable: raise not yet set"},0)))),"INVALID VALUE — use the dropdown list",IF(AND(AG1760="UC-ID specific",OR(AF1760="",AF1760="None")),"UC-ID REQUIRED",IF(OR(J1760="",K1760="",Q1760="",R1760="",T1760="",AL1760="",J1760="Not yet known",K1760="Unknown",Q1760="Unknown",R1760="Unknown",T1760="Unknown"),"UNKNOWN TO RESOLVE",IF(AND(K1760="Yes",OR(H1760="",I1760="",M1760="",N1760="",O1760="",P1760="",P1760="None",X1760="")),"BREACH ACTION INCOMPLETE",IF(AND(OR(K1760="Yes",Q1760="Yes"),AL1760="None"),"TRIGGER NOT RECORDED — select the E.4 trigger",IF(AND(OR(AND(AL1760&lt;&gt;"",AL1760&lt;&gt;"None"),R1760="Yes"),AM1760=""),"REASSESSMENT / CONSIDERATION REF REQUIRED",IF(AND(OR(R1760="Yes",T1760="Yes"),U1760=""),"GATE LOG EVENT ID REQUIRED",IF(OR(AND(D1760&lt;&gt;"",NOT(ISNUMBER(D1760))),AND(Y1760&lt;&gt;"",NOT(ISNUMBER(Y1760))),AND(ISNUMBER(D1760),ISNUMBER(Y1760),Y1760&lt;=D1760)),"DATE CHECK — Review and Next Review must be dates, Next after Review",IF(AND(ISNUMBER(AC1760),ISNUMBER(AD1760),AD1760&gt;AC1760),"SAMPLE EXCEEDS POPULATION",IF(AND(ISNUMBER(AD1760),ISNUMBER(AK1760),AD1760&lt;AK1760),"SAMPLE BELOW TIER MINIMUM",IF(AND(AI1760&lt;&gt;"",ISNUMBER(Y1760),AO1760=""),"REVIEW TYPE REQUIRED: operational, performance or formal (§6.4.4)",IF(AND(ISNUMBER(D1760),ISNUMBER(Y1760),AI1760&lt;&gt;"",Y1760-D1760&gt;IF(AI1760="Critical",31,IF(AI1760="High",IF(OR(AO1760="Operational monitoring",AO1760="Performance review"),31,92),IF(AI1760="Medium",IF(AO1760="Operational monitoring",31,IF(AO1760="Performance review",92,366)),366)))),"NEXT REVIEW EXCEEDS TIER CADENCE",IF(OR(AP1760="",AP1760="Action-capable: raise not yet set"),"AGENTIC CADENCE RAISE NOT SET (§6.4.4; size to be set by the Council)",IF(AND(Z1760="Closed",OR(D1760="",E1760="",G1760="",H1760="",I1760="",X1760="",Y1760="",AA1760="",AB1760="",NOT(ISNUMBER(AC1760)),NOT(ISNUMBER(AD1760)),AC1760&lt;1,AD1760&lt;1,AE1760="",AG1760="",AI1760="")),"CLOSURE EVIDENCE MISSING",IF(Z1760="Closed","Closure ready for independent review","Open / review")))))))))))))))))</f>
        <v/>
      </c>
      <c r="AI1760" s="0" t="n"/>
      <c r="AJ1760" s="0">
        <f>IF(AI1760="","",IF(AO1760="Operational monitoring",IF(AI1760="Low","Routine operational monitoring by the Service Owner",IF(AI1760="Medium","Monthly","Continuous (logged at least monthly)")),IF(AO1760="Performance review",IF(AI1760="Critical","At least monthly",IF(AI1760="High","Monthly",IF(AI1760="Medium","Quarterly","Annual"))),IF(AI1760="Critical","Continuous monitoring; formal review at least monthly",IF(AI1760="High","Quarterly","Annual")))))</f>
        <v/>
      </c>
      <c r="AK1760" s="0">
        <f>IF(OR(AI1760="",NOT(ISNUMBER(AC1760))),"",IF(OR(AI1760="Critical",AI1760="High"),MIN(AC1760,MAX(30,ROUNDUP(0.05*AC1760,0))),IF(AI1760="Medium",MIN(AC1760,20),MIN(AC1760,10))))</f>
        <v/>
      </c>
      <c r="AL1760" s="0" t="n"/>
      <c r="AM1760" s="0" t="n"/>
      <c r="AN1760" s="0" t="n"/>
      <c r="AO1760" s="0" t="n"/>
      <c r="AP1760" s="0" t="n"/>
    </row>
    <row r="1761">
      <c r="A1761" s="49" t="n"/>
      <c r="B1761" s="50" t="n"/>
      <c r="C1761" s="50" t="n"/>
      <c r="D1761" s="51" t="n"/>
      <c r="E1761" s="50" t="n"/>
      <c r="F1761" s="50" t="n"/>
      <c r="G1761" s="50" t="n"/>
      <c r="H1761" s="50" t="n"/>
      <c r="I1761" s="50" t="n"/>
      <c r="J1761" s="50" t="n"/>
      <c r="K1761" s="50" t="n"/>
      <c r="L1761" s="50" t="n"/>
      <c r="M1761" s="50" t="n"/>
      <c r="N1761" s="50" t="n"/>
      <c r="O1761" s="51" t="n"/>
      <c r="P1761" s="50" t="n"/>
      <c r="Q1761" s="50" t="n"/>
      <c r="R1761" s="50" t="n"/>
      <c r="S1761" s="50" t="n"/>
      <c r="T1761" s="50" t="n"/>
      <c r="U1761" s="50" t="n"/>
      <c r="V1761" s="50" t="n"/>
      <c r="W1761" s="50" t="n"/>
      <c r="X1761" s="50" t="n"/>
      <c r="Y1761" s="51" t="n"/>
      <c r="Z1761" s="52" t="n"/>
      <c r="AA1761" s="50" t="n"/>
      <c r="AB1761" s="50" t="n"/>
      <c r="AC1761" s="61" t="n"/>
      <c r="AD1761" s="61" t="n"/>
      <c r="AE1761" s="50" t="n"/>
      <c r="AF1761" s="0" t="n"/>
      <c r="AG1761" s="0" t="n"/>
      <c r="AH1761" s="85">
        <f>IF(COUNTA(A1761:AG1761,AI1761,AL1761:AP1761)=0,"",IF(TRIM(A1761)="","AIR-ID REQUIRED",IF(OR(AND(K1761&lt;&gt;"",ISNA(MATCH(K1761,{"Yes","No","Unknown"},0))),AND(Q1761&lt;&gt;"",ISNA(MATCH(Q1761,{"Yes","No","Unknown"},0))),AND(R1761&lt;&gt;"",ISNA(MATCH(R1761,{"Yes","No","Unknown"},0))),AND(T1761&lt;&gt;"",ISNA(MATCH(T1761,{"Yes","No","Unknown"},0))),AND(J1761&lt;&gt;"",ISNA(MATCH(J1761,{"Improving","Stable","Deteriorating","New / Baseline","Not yet known"},0))),AND(Z1761&lt;&gt;"",ISNA(MATCH(Z1761,{"Open","Reviewed","Action Open","Escalated","Closed"},0))),AND(AG1761&lt;&gt;"",ISNA(MATCH(AG1761,{"UC-ID specific","Shared system baseline"},0))),AND(AI1761&lt;&gt;"",ISNA(MATCH(AI1761,{"Low","Medium","High","Critical"},0))),AND(AL1761&lt;&gt;"",COUNTIF(Lists!$A$3:$A$10,AL1761)=0),AND(AO1761&lt;&gt;"",ISNA(MATCH(AO1761,{"Operational monitoring","Performance review","Formal review"},0))),AND(AP1761&lt;&gt;"",ISNA(MATCH(AP1761,{"Raised per Monitoring and Review Plan","Not action-capable","Action-capable: raise not yet set"},0)))),"INVALID VALUE — use the dropdown list",IF(AND(AG1761="UC-ID specific",OR(AF1761="",AF1761="None")),"UC-ID REQUIRED",IF(OR(J1761="",K1761="",Q1761="",R1761="",T1761="",AL1761="",J1761="Not yet known",K1761="Unknown",Q1761="Unknown",R1761="Unknown",T1761="Unknown"),"UNKNOWN TO RESOLVE",IF(AND(K1761="Yes",OR(H1761="",I1761="",M1761="",N1761="",O1761="",P1761="",P1761="None",X1761="")),"BREACH ACTION INCOMPLETE",IF(AND(OR(K1761="Yes",Q1761="Yes"),AL1761="None"),"TRIGGER NOT RECORDED — select the E.4 trigger",IF(AND(OR(AND(AL1761&lt;&gt;"",AL1761&lt;&gt;"None"),R1761="Yes"),AM1761=""),"REASSESSMENT / CONSIDERATION REF REQUIRED",IF(AND(OR(R1761="Yes",T1761="Yes"),U1761=""),"GATE LOG EVENT ID REQUIRED",IF(OR(AND(D1761&lt;&gt;"",NOT(ISNUMBER(D1761))),AND(Y1761&lt;&gt;"",NOT(ISNUMBER(Y1761))),AND(ISNUMBER(D1761),ISNUMBER(Y1761),Y1761&lt;=D1761)),"DATE CHECK — Review and Next Review must be dates, Next after Review",IF(AND(ISNUMBER(AC1761),ISNUMBER(AD1761),AD1761&gt;AC1761),"SAMPLE EXCEEDS POPULATION",IF(AND(ISNUMBER(AD1761),ISNUMBER(AK1761),AD1761&lt;AK1761),"SAMPLE BELOW TIER MINIMUM",IF(AND(AI1761&lt;&gt;"",ISNUMBER(Y1761),AO1761=""),"REVIEW TYPE REQUIRED: operational, performance or formal (§6.4.4)",IF(AND(ISNUMBER(D1761),ISNUMBER(Y1761),AI1761&lt;&gt;"",Y1761-D1761&gt;IF(AI1761="Critical",31,IF(AI1761="High",IF(OR(AO1761="Operational monitoring",AO1761="Performance review"),31,92),IF(AI1761="Medium",IF(AO1761="Operational monitoring",31,IF(AO1761="Performance review",92,366)),366)))),"NEXT REVIEW EXCEEDS TIER CADENCE",IF(OR(AP1761="",AP1761="Action-capable: raise not yet set"),"AGENTIC CADENCE RAISE NOT SET (§6.4.4; size to be set by the Council)",IF(AND(Z1761="Closed",OR(D1761="",E1761="",G1761="",H1761="",I1761="",X1761="",Y1761="",AA1761="",AB1761="",NOT(ISNUMBER(AC1761)),NOT(ISNUMBER(AD1761)),AC1761&lt;1,AD1761&lt;1,AE1761="",AG1761="",AI1761="")),"CLOSURE EVIDENCE MISSING",IF(Z1761="Closed","Closure ready for independent review","Open / review")))))))))))))))))</f>
        <v/>
      </c>
      <c r="AI1761" s="0" t="n"/>
      <c r="AJ1761" s="0">
        <f>IF(AI1761="","",IF(AO1761="Operational monitoring",IF(AI1761="Low","Routine operational monitoring by the Service Owner",IF(AI1761="Medium","Monthly","Continuous (logged at least monthly)")),IF(AO1761="Performance review",IF(AI1761="Critical","At least monthly",IF(AI1761="High","Monthly",IF(AI1761="Medium","Quarterly","Annual"))),IF(AI1761="Critical","Continuous monitoring; formal review at least monthly",IF(AI1761="High","Quarterly","Annual")))))</f>
        <v/>
      </c>
      <c r="AK1761" s="0">
        <f>IF(OR(AI1761="",NOT(ISNUMBER(AC1761))),"",IF(OR(AI1761="Critical",AI1761="High"),MIN(AC1761,MAX(30,ROUNDUP(0.05*AC1761,0))),IF(AI1761="Medium",MIN(AC1761,20),MIN(AC1761,10))))</f>
        <v/>
      </c>
      <c r="AL1761" s="0" t="n"/>
      <c r="AM1761" s="0" t="n"/>
      <c r="AN1761" s="0" t="n"/>
      <c r="AO1761" s="0" t="n"/>
      <c r="AP1761" s="0" t="n"/>
    </row>
    <row r="1762">
      <c r="A1762" s="49" t="n"/>
      <c r="B1762" s="50" t="n"/>
      <c r="C1762" s="50" t="n"/>
      <c r="D1762" s="51" t="n"/>
      <c r="E1762" s="50" t="n"/>
      <c r="F1762" s="50" t="n"/>
      <c r="G1762" s="50" t="n"/>
      <c r="H1762" s="50" t="n"/>
      <c r="I1762" s="50" t="n"/>
      <c r="J1762" s="50" t="n"/>
      <c r="K1762" s="50" t="n"/>
      <c r="L1762" s="50" t="n"/>
      <c r="M1762" s="50" t="n"/>
      <c r="N1762" s="50" t="n"/>
      <c r="O1762" s="51" t="n"/>
      <c r="P1762" s="50" t="n"/>
      <c r="Q1762" s="50" t="n"/>
      <c r="R1762" s="50" t="n"/>
      <c r="S1762" s="50" t="n"/>
      <c r="T1762" s="50" t="n"/>
      <c r="U1762" s="50" t="n"/>
      <c r="V1762" s="50" t="n"/>
      <c r="W1762" s="50" t="n"/>
      <c r="X1762" s="50" t="n"/>
      <c r="Y1762" s="51" t="n"/>
      <c r="Z1762" s="52" t="n"/>
      <c r="AA1762" s="50" t="n"/>
      <c r="AB1762" s="50" t="n"/>
      <c r="AC1762" s="61" t="n"/>
      <c r="AD1762" s="61" t="n"/>
      <c r="AE1762" s="50" t="n"/>
      <c r="AF1762" s="0" t="n"/>
      <c r="AG1762" s="0" t="n"/>
      <c r="AH1762" s="85">
        <f>IF(COUNTA(A1762:AG1762,AI1762,AL1762:AP1762)=0,"",IF(TRIM(A1762)="","AIR-ID REQUIRED",IF(OR(AND(K1762&lt;&gt;"",ISNA(MATCH(K1762,{"Yes","No","Unknown"},0))),AND(Q1762&lt;&gt;"",ISNA(MATCH(Q1762,{"Yes","No","Unknown"},0))),AND(R1762&lt;&gt;"",ISNA(MATCH(R1762,{"Yes","No","Unknown"},0))),AND(T1762&lt;&gt;"",ISNA(MATCH(T1762,{"Yes","No","Unknown"},0))),AND(J1762&lt;&gt;"",ISNA(MATCH(J1762,{"Improving","Stable","Deteriorating","New / Baseline","Not yet known"},0))),AND(Z1762&lt;&gt;"",ISNA(MATCH(Z1762,{"Open","Reviewed","Action Open","Escalated","Closed"},0))),AND(AG1762&lt;&gt;"",ISNA(MATCH(AG1762,{"UC-ID specific","Shared system baseline"},0))),AND(AI1762&lt;&gt;"",ISNA(MATCH(AI1762,{"Low","Medium","High","Critical"},0))),AND(AL1762&lt;&gt;"",COUNTIF(Lists!$A$3:$A$10,AL1762)=0),AND(AO1762&lt;&gt;"",ISNA(MATCH(AO1762,{"Operational monitoring","Performance review","Formal review"},0))),AND(AP1762&lt;&gt;"",ISNA(MATCH(AP1762,{"Raised per Monitoring and Review Plan","Not action-capable","Action-capable: raise not yet set"},0)))),"INVALID VALUE — use the dropdown list",IF(AND(AG1762="UC-ID specific",OR(AF1762="",AF1762="None")),"UC-ID REQUIRED",IF(OR(J1762="",K1762="",Q1762="",R1762="",T1762="",AL1762="",J1762="Not yet known",K1762="Unknown",Q1762="Unknown",R1762="Unknown",T1762="Unknown"),"UNKNOWN TO RESOLVE",IF(AND(K1762="Yes",OR(H1762="",I1762="",M1762="",N1762="",O1762="",P1762="",P1762="None",X1762="")),"BREACH ACTION INCOMPLETE",IF(AND(OR(K1762="Yes",Q1762="Yes"),AL1762="None"),"TRIGGER NOT RECORDED — select the E.4 trigger",IF(AND(OR(AND(AL1762&lt;&gt;"",AL1762&lt;&gt;"None"),R1762="Yes"),AM1762=""),"REASSESSMENT / CONSIDERATION REF REQUIRED",IF(AND(OR(R1762="Yes",T1762="Yes"),U1762=""),"GATE LOG EVENT ID REQUIRED",IF(OR(AND(D1762&lt;&gt;"",NOT(ISNUMBER(D1762))),AND(Y1762&lt;&gt;"",NOT(ISNUMBER(Y1762))),AND(ISNUMBER(D1762),ISNUMBER(Y1762),Y1762&lt;=D1762)),"DATE CHECK — Review and Next Review must be dates, Next after Review",IF(AND(ISNUMBER(AC1762),ISNUMBER(AD1762),AD1762&gt;AC1762),"SAMPLE EXCEEDS POPULATION",IF(AND(ISNUMBER(AD1762),ISNUMBER(AK1762),AD1762&lt;AK1762),"SAMPLE BELOW TIER MINIMUM",IF(AND(AI1762&lt;&gt;"",ISNUMBER(Y1762),AO1762=""),"REVIEW TYPE REQUIRED: operational, performance or formal (§6.4.4)",IF(AND(ISNUMBER(D1762),ISNUMBER(Y1762),AI1762&lt;&gt;"",Y1762-D1762&gt;IF(AI1762="Critical",31,IF(AI1762="High",IF(OR(AO1762="Operational monitoring",AO1762="Performance review"),31,92),IF(AI1762="Medium",IF(AO1762="Operational monitoring",31,IF(AO1762="Performance review",92,366)),366)))),"NEXT REVIEW EXCEEDS TIER CADENCE",IF(OR(AP1762="",AP1762="Action-capable: raise not yet set"),"AGENTIC CADENCE RAISE NOT SET (§6.4.4; size to be set by the Council)",IF(AND(Z1762="Closed",OR(D1762="",E1762="",G1762="",H1762="",I1762="",X1762="",Y1762="",AA1762="",AB1762="",NOT(ISNUMBER(AC1762)),NOT(ISNUMBER(AD1762)),AC1762&lt;1,AD1762&lt;1,AE1762="",AG1762="",AI1762="")),"CLOSURE EVIDENCE MISSING",IF(Z1762="Closed","Closure ready for independent review","Open / review")))))))))))))))))</f>
        <v/>
      </c>
      <c r="AI1762" s="0" t="n"/>
      <c r="AJ1762" s="0">
        <f>IF(AI1762="","",IF(AO1762="Operational monitoring",IF(AI1762="Low","Routine operational monitoring by the Service Owner",IF(AI1762="Medium","Monthly","Continuous (logged at least monthly)")),IF(AO1762="Performance review",IF(AI1762="Critical","At least monthly",IF(AI1762="High","Monthly",IF(AI1762="Medium","Quarterly","Annual"))),IF(AI1762="Critical","Continuous monitoring; formal review at least monthly",IF(AI1762="High","Quarterly","Annual")))))</f>
        <v/>
      </c>
      <c r="AK1762" s="0">
        <f>IF(OR(AI1762="",NOT(ISNUMBER(AC1762))),"",IF(OR(AI1762="Critical",AI1762="High"),MIN(AC1762,MAX(30,ROUNDUP(0.05*AC1762,0))),IF(AI1762="Medium",MIN(AC1762,20),MIN(AC1762,10))))</f>
        <v/>
      </c>
      <c r="AL1762" s="0" t="n"/>
      <c r="AM1762" s="0" t="n"/>
      <c r="AN1762" s="0" t="n"/>
      <c r="AO1762" s="0" t="n"/>
      <c r="AP1762" s="0" t="n"/>
    </row>
    <row r="1763">
      <c r="A1763" s="49" t="n"/>
      <c r="B1763" s="50" t="n"/>
      <c r="C1763" s="50" t="n"/>
      <c r="D1763" s="51" t="n"/>
      <c r="E1763" s="50" t="n"/>
      <c r="F1763" s="50" t="n"/>
      <c r="G1763" s="50" t="n"/>
      <c r="H1763" s="50" t="n"/>
      <c r="I1763" s="50" t="n"/>
      <c r="J1763" s="50" t="n"/>
      <c r="K1763" s="50" t="n"/>
      <c r="L1763" s="50" t="n"/>
      <c r="M1763" s="50" t="n"/>
      <c r="N1763" s="50" t="n"/>
      <c r="O1763" s="51" t="n"/>
      <c r="P1763" s="50" t="n"/>
      <c r="Q1763" s="50" t="n"/>
      <c r="R1763" s="50" t="n"/>
      <c r="S1763" s="50" t="n"/>
      <c r="T1763" s="50" t="n"/>
      <c r="U1763" s="50" t="n"/>
      <c r="V1763" s="50" t="n"/>
      <c r="W1763" s="50" t="n"/>
      <c r="X1763" s="50" t="n"/>
      <c r="Y1763" s="51" t="n"/>
      <c r="Z1763" s="52" t="n"/>
      <c r="AA1763" s="50" t="n"/>
      <c r="AB1763" s="50" t="n"/>
      <c r="AC1763" s="61" t="n"/>
      <c r="AD1763" s="61" t="n"/>
      <c r="AE1763" s="50" t="n"/>
      <c r="AF1763" s="0" t="n"/>
      <c r="AG1763" s="0" t="n"/>
      <c r="AH1763" s="85">
        <f>IF(COUNTA(A1763:AG1763,AI1763,AL1763:AP1763)=0,"",IF(TRIM(A1763)="","AIR-ID REQUIRED",IF(OR(AND(K1763&lt;&gt;"",ISNA(MATCH(K1763,{"Yes","No","Unknown"},0))),AND(Q1763&lt;&gt;"",ISNA(MATCH(Q1763,{"Yes","No","Unknown"},0))),AND(R1763&lt;&gt;"",ISNA(MATCH(R1763,{"Yes","No","Unknown"},0))),AND(T1763&lt;&gt;"",ISNA(MATCH(T1763,{"Yes","No","Unknown"},0))),AND(J1763&lt;&gt;"",ISNA(MATCH(J1763,{"Improving","Stable","Deteriorating","New / Baseline","Not yet known"},0))),AND(Z1763&lt;&gt;"",ISNA(MATCH(Z1763,{"Open","Reviewed","Action Open","Escalated","Closed"},0))),AND(AG1763&lt;&gt;"",ISNA(MATCH(AG1763,{"UC-ID specific","Shared system baseline"},0))),AND(AI1763&lt;&gt;"",ISNA(MATCH(AI1763,{"Low","Medium","High","Critical"},0))),AND(AL1763&lt;&gt;"",COUNTIF(Lists!$A$3:$A$10,AL1763)=0),AND(AO1763&lt;&gt;"",ISNA(MATCH(AO1763,{"Operational monitoring","Performance review","Formal review"},0))),AND(AP1763&lt;&gt;"",ISNA(MATCH(AP1763,{"Raised per Monitoring and Review Plan","Not action-capable","Action-capable: raise not yet set"},0)))),"INVALID VALUE — use the dropdown list",IF(AND(AG1763="UC-ID specific",OR(AF1763="",AF1763="None")),"UC-ID REQUIRED",IF(OR(J1763="",K1763="",Q1763="",R1763="",T1763="",AL1763="",J1763="Not yet known",K1763="Unknown",Q1763="Unknown",R1763="Unknown",T1763="Unknown"),"UNKNOWN TO RESOLVE",IF(AND(K1763="Yes",OR(H1763="",I1763="",M1763="",N1763="",O1763="",P1763="",P1763="None",X1763="")),"BREACH ACTION INCOMPLETE",IF(AND(OR(K1763="Yes",Q1763="Yes"),AL1763="None"),"TRIGGER NOT RECORDED — select the E.4 trigger",IF(AND(OR(AND(AL1763&lt;&gt;"",AL1763&lt;&gt;"None"),R1763="Yes"),AM1763=""),"REASSESSMENT / CONSIDERATION REF REQUIRED",IF(AND(OR(R1763="Yes",T1763="Yes"),U1763=""),"GATE LOG EVENT ID REQUIRED",IF(OR(AND(D1763&lt;&gt;"",NOT(ISNUMBER(D1763))),AND(Y1763&lt;&gt;"",NOT(ISNUMBER(Y1763))),AND(ISNUMBER(D1763),ISNUMBER(Y1763),Y1763&lt;=D1763)),"DATE CHECK — Review and Next Review must be dates, Next after Review",IF(AND(ISNUMBER(AC1763),ISNUMBER(AD1763),AD1763&gt;AC1763),"SAMPLE EXCEEDS POPULATION",IF(AND(ISNUMBER(AD1763),ISNUMBER(AK1763),AD1763&lt;AK1763),"SAMPLE BELOW TIER MINIMUM",IF(AND(AI1763&lt;&gt;"",ISNUMBER(Y1763),AO1763=""),"REVIEW TYPE REQUIRED: operational, performance or formal (§6.4.4)",IF(AND(ISNUMBER(D1763),ISNUMBER(Y1763),AI1763&lt;&gt;"",Y1763-D1763&gt;IF(AI1763="Critical",31,IF(AI1763="High",IF(OR(AO1763="Operational monitoring",AO1763="Performance review"),31,92),IF(AI1763="Medium",IF(AO1763="Operational monitoring",31,IF(AO1763="Performance review",92,366)),366)))),"NEXT REVIEW EXCEEDS TIER CADENCE",IF(OR(AP1763="",AP1763="Action-capable: raise not yet set"),"AGENTIC CADENCE RAISE NOT SET (§6.4.4; size to be set by the Council)",IF(AND(Z1763="Closed",OR(D1763="",E1763="",G1763="",H1763="",I1763="",X1763="",Y1763="",AA1763="",AB1763="",NOT(ISNUMBER(AC1763)),NOT(ISNUMBER(AD1763)),AC1763&lt;1,AD1763&lt;1,AE1763="",AG1763="",AI1763="")),"CLOSURE EVIDENCE MISSING",IF(Z1763="Closed","Closure ready for independent review","Open / review")))))))))))))))))</f>
        <v/>
      </c>
      <c r="AI1763" s="0" t="n"/>
      <c r="AJ1763" s="0">
        <f>IF(AI1763="","",IF(AO1763="Operational monitoring",IF(AI1763="Low","Routine operational monitoring by the Service Owner",IF(AI1763="Medium","Monthly","Continuous (logged at least monthly)")),IF(AO1763="Performance review",IF(AI1763="Critical","At least monthly",IF(AI1763="High","Monthly",IF(AI1763="Medium","Quarterly","Annual"))),IF(AI1763="Critical","Continuous monitoring; formal review at least monthly",IF(AI1763="High","Quarterly","Annual")))))</f>
        <v/>
      </c>
      <c r="AK1763" s="0">
        <f>IF(OR(AI1763="",NOT(ISNUMBER(AC1763))),"",IF(OR(AI1763="Critical",AI1763="High"),MIN(AC1763,MAX(30,ROUNDUP(0.05*AC1763,0))),IF(AI1763="Medium",MIN(AC1763,20),MIN(AC1763,10))))</f>
        <v/>
      </c>
      <c r="AL1763" s="0" t="n"/>
      <c r="AM1763" s="0" t="n"/>
      <c r="AN1763" s="0" t="n"/>
      <c r="AO1763" s="0" t="n"/>
      <c r="AP1763" s="0" t="n"/>
    </row>
    <row r="1764">
      <c r="A1764" s="49" t="n"/>
      <c r="B1764" s="50" t="n"/>
      <c r="C1764" s="50" t="n"/>
      <c r="D1764" s="51" t="n"/>
      <c r="E1764" s="50" t="n"/>
      <c r="F1764" s="50" t="n"/>
      <c r="G1764" s="50" t="n"/>
      <c r="H1764" s="50" t="n"/>
      <c r="I1764" s="50" t="n"/>
      <c r="J1764" s="50" t="n"/>
      <c r="K1764" s="50" t="n"/>
      <c r="L1764" s="50" t="n"/>
      <c r="M1764" s="50" t="n"/>
      <c r="N1764" s="50" t="n"/>
      <c r="O1764" s="51" t="n"/>
      <c r="P1764" s="50" t="n"/>
      <c r="Q1764" s="50" t="n"/>
      <c r="R1764" s="50" t="n"/>
      <c r="S1764" s="50" t="n"/>
      <c r="T1764" s="50" t="n"/>
      <c r="U1764" s="50" t="n"/>
      <c r="V1764" s="50" t="n"/>
      <c r="W1764" s="50" t="n"/>
      <c r="X1764" s="50" t="n"/>
      <c r="Y1764" s="51" t="n"/>
      <c r="Z1764" s="52" t="n"/>
      <c r="AA1764" s="50" t="n"/>
      <c r="AB1764" s="50" t="n"/>
      <c r="AC1764" s="61" t="n"/>
      <c r="AD1764" s="61" t="n"/>
      <c r="AE1764" s="50" t="n"/>
      <c r="AF1764" s="0" t="n"/>
      <c r="AG1764" s="0" t="n"/>
      <c r="AH1764" s="85">
        <f>IF(COUNTA(A1764:AG1764,AI1764,AL1764:AP1764)=0,"",IF(TRIM(A1764)="","AIR-ID REQUIRED",IF(OR(AND(K1764&lt;&gt;"",ISNA(MATCH(K1764,{"Yes","No","Unknown"},0))),AND(Q1764&lt;&gt;"",ISNA(MATCH(Q1764,{"Yes","No","Unknown"},0))),AND(R1764&lt;&gt;"",ISNA(MATCH(R1764,{"Yes","No","Unknown"},0))),AND(T1764&lt;&gt;"",ISNA(MATCH(T1764,{"Yes","No","Unknown"},0))),AND(J1764&lt;&gt;"",ISNA(MATCH(J1764,{"Improving","Stable","Deteriorating","New / Baseline","Not yet known"},0))),AND(Z1764&lt;&gt;"",ISNA(MATCH(Z1764,{"Open","Reviewed","Action Open","Escalated","Closed"},0))),AND(AG1764&lt;&gt;"",ISNA(MATCH(AG1764,{"UC-ID specific","Shared system baseline"},0))),AND(AI1764&lt;&gt;"",ISNA(MATCH(AI1764,{"Low","Medium","High","Critical"},0))),AND(AL1764&lt;&gt;"",COUNTIF(Lists!$A$3:$A$10,AL1764)=0),AND(AO1764&lt;&gt;"",ISNA(MATCH(AO1764,{"Operational monitoring","Performance review","Formal review"},0))),AND(AP1764&lt;&gt;"",ISNA(MATCH(AP1764,{"Raised per Monitoring and Review Plan","Not action-capable","Action-capable: raise not yet set"},0)))),"INVALID VALUE — use the dropdown list",IF(AND(AG1764="UC-ID specific",OR(AF1764="",AF1764="None")),"UC-ID REQUIRED",IF(OR(J1764="",K1764="",Q1764="",R1764="",T1764="",AL1764="",J1764="Not yet known",K1764="Unknown",Q1764="Unknown",R1764="Unknown",T1764="Unknown"),"UNKNOWN TO RESOLVE",IF(AND(K1764="Yes",OR(H1764="",I1764="",M1764="",N1764="",O1764="",P1764="",P1764="None",X1764="")),"BREACH ACTION INCOMPLETE",IF(AND(OR(K1764="Yes",Q1764="Yes"),AL1764="None"),"TRIGGER NOT RECORDED — select the E.4 trigger",IF(AND(OR(AND(AL1764&lt;&gt;"",AL1764&lt;&gt;"None"),R1764="Yes"),AM1764=""),"REASSESSMENT / CONSIDERATION REF REQUIRED",IF(AND(OR(R1764="Yes",T1764="Yes"),U1764=""),"GATE LOG EVENT ID REQUIRED",IF(OR(AND(D1764&lt;&gt;"",NOT(ISNUMBER(D1764))),AND(Y1764&lt;&gt;"",NOT(ISNUMBER(Y1764))),AND(ISNUMBER(D1764),ISNUMBER(Y1764),Y1764&lt;=D1764)),"DATE CHECK — Review and Next Review must be dates, Next after Review",IF(AND(ISNUMBER(AC1764),ISNUMBER(AD1764),AD1764&gt;AC1764),"SAMPLE EXCEEDS POPULATION",IF(AND(ISNUMBER(AD1764),ISNUMBER(AK1764),AD1764&lt;AK1764),"SAMPLE BELOW TIER MINIMUM",IF(AND(AI1764&lt;&gt;"",ISNUMBER(Y1764),AO1764=""),"REVIEW TYPE REQUIRED: operational, performance or formal (§6.4.4)",IF(AND(ISNUMBER(D1764),ISNUMBER(Y1764),AI1764&lt;&gt;"",Y1764-D1764&gt;IF(AI1764="Critical",31,IF(AI1764="High",IF(OR(AO1764="Operational monitoring",AO1764="Performance review"),31,92),IF(AI1764="Medium",IF(AO1764="Operational monitoring",31,IF(AO1764="Performance review",92,366)),366)))),"NEXT REVIEW EXCEEDS TIER CADENCE",IF(OR(AP1764="",AP1764="Action-capable: raise not yet set"),"AGENTIC CADENCE RAISE NOT SET (§6.4.4; size to be set by the Council)",IF(AND(Z1764="Closed",OR(D1764="",E1764="",G1764="",H1764="",I1764="",X1764="",Y1764="",AA1764="",AB1764="",NOT(ISNUMBER(AC1764)),NOT(ISNUMBER(AD1764)),AC1764&lt;1,AD1764&lt;1,AE1764="",AG1764="",AI1764="")),"CLOSURE EVIDENCE MISSING",IF(Z1764="Closed","Closure ready for independent review","Open / review")))))))))))))))))</f>
        <v/>
      </c>
      <c r="AI1764" s="0" t="n"/>
      <c r="AJ1764" s="0">
        <f>IF(AI1764="","",IF(AO1764="Operational monitoring",IF(AI1764="Low","Routine operational monitoring by the Service Owner",IF(AI1764="Medium","Monthly","Continuous (logged at least monthly)")),IF(AO1764="Performance review",IF(AI1764="Critical","At least monthly",IF(AI1764="High","Monthly",IF(AI1764="Medium","Quarterly","Annual"))),IF(AI1764="Critical","Continuous monitoring; formal review at least monthly",IF(AI1764="High","Quarterly","Annual")))))</f>
        <v/>
      </c>
      <c r="AK1764" s="0">
        <f>IF(OR(AI1764="",NOT(ISNUMBER(AC1764))),"",IF(OR(AI1764="Critical",AI1764="High"),MIN(AC1764,MAX(30,ROUNDUP(0.05*AC1764,0))),IF(AI1764="Medium",MIN(AC1764,20),MIN(AC1764,10))))</f>
        <v/>
      </c>
      <c r="AL1764" s="0" t="n"/>
      <c r="AM1764" s="0" t="n"/>
      <c r="AN1764" s="0" t="n"/>
      <c r="AO1764" s="0" t="n"/>
      <c r="AP1764" s="0" t="n"/>
    </row>
    <row r="1765">
      <c r="A1765" s="49" t="n"/>
      <c r="B1765" s="50" t="n"/>
      <c r="C1765" s="50" t="n"/>
      <c r="D1765" s="51" t="n"/>
      <c r="E1765" s="50" t="n"/>
      <c r="F1765" s="50" t="n"/>
      <c r="G1765" s="50" t="n"/>
      <c r="H1765" s="50" t="n"/>
      <c r="I1765" s="50" t="n"/>
      <c r="J1765" s="50" t="n"/>
      <c r="K1765" s="50" t="n"/>
      <c r="L1765" s="50" t="n"/>
      <c r="M1765" s="50" t="n"/>
      <c r="N1765" s="50" t="n"/>
      <c r="O1765" s="51" t="n"/>
      <c r="P1765" s="50" t="n"/>
      <c r="Q1765" s="50" t="n"/>
      <c r="R1765" s="50" t="n"/>
      <c r="S1765" s="50" t="n"/>
      <c r="T1765" s="50" t="n"/>
      <c r="U1765" s="50" t="n"/>
      <c r="V1765" s="50" t="n"/>
      <c r="W1765" s="50" t="n"/>
      <c r="X1765" s="50" t="n"/>
      <c r="Y1765" s="51" t="n"/>
      <c r="Z1765" s="52" t="n"/>
      <c r="AA1765" s="50" t="n"/>
      <c r="AB1765" s="50" t="n"/>
      <c r="AC1765" s="61" t="n"/>
      <c r="AD1765" s="61" t="n"/>
      <c r="AE1765" s="50" t="n"/>
      <c r="AF1765" s="0" t="n"/>
      <c r="AG1765" s="0" t="n"/>
      <c r="AH1765" s="85">
        <f>IF(COUNTA(A1765:AG1765,AI1765,AL1765:AP1765)=0,"",IF(TRIM(A1765)="","AIR-ID REQUIRED",IF(OR(AND(K1765&lt;&gt;"",ISNA(MATCH(K1765,{"Yes","No","Unknown"},0))),AND(Q1765&lt;&gt;"",ISNA(MATCH(Q1765,{"Yes","No","Unknown"},0))),AND(R1765&lt;&gt;"",ISNA(MATCH(R1765,{"Yes","No","Unknown"},0))),AND(T1765&lt;&gt;"",ISNA(MATCH(T1765,{"Yes","No","Unknown"},0))),AND(J1765&lt;&gt;"",ISNA(MATCH(J1765,{"Improving","Stable","Deteriorating","New / Baseline","Not yet known"},0))),AND(Z1765&lt;&gt;"",ISNA(MATCH(Z1765,{"Open","Reviewed","Action Open","Escalated","Closed"},0))),AND(AG1765&lt;&gt;"",ISNA(MATCH(AG1765,{"UC-ID specific","Shared system baseline"},0))),AND(AI1765&lt;&gt;"",ISNA(MATCH(AI1765,{"Low","Medium","High","Critical"},0))),AND(AL1765&lt;&gt;"",COUNTIF(Lists!$A$3:$A$10,AL1765)=0),AND(AO1765&lt;&gt;"",ISNA(MATCH(AO1765,{"Operational monitoring","Performance review","Formal review"},0))),AND(AP1765&lt;&gt;"",ISNA(MATCH(AP1765,{"Raised per Monitoring and Review Plan","Not action-capable","Action-capable: raise not yet set"},0)))),"INVALID VALUE — use the dropdown list",IF(AND(AG1765="UC-ID specific",OR(AF1765="",AF1765="None")),"UC-ID REQUIRED",IF(OR(J1765="",K1765="",Q1765="",R1765="",T1765="",AL1765="",J1765="Not yet known",K1765="Unknown",Q1765="Unknown",R1765="Unknown",T1765="Unknown"),"UNKNOWN TO RESOLVE",IF(AND(K1765="Yes",OR(H1765="",I1765="",M1765="",N1765="",O1765="",P1765="",P1765="None",X1765="")),"BREACH ACTION INCOMPLETE",IF(AND(OR(K1765="Yes",Q1765="Yes"),AL1765="None"),"TRIGGER NOT RECORDED — select the E.4 trigger",IF(AND(OR(AND(AL1765&lt;&gt;"",AL1765&lt;&gt;"None"),R1765="Yes"),AM1765=""),"REASSESSMENT / CONSIDERATION REF REQUIRED",IF(AND(OR(R1765="Yes",T1765="Yes"),U1765=""),"GATE LOG EVENT ID REQUIRED",IF(OR(AND(D1765&lt;&gt;"",NOT(ISNUMBER(D1765))),AND(Y1765&lt;&gt;"",NOT(ISNUMBER(Y1765))),AND(ISNUMBER(D1765),ISNUMBER(Y1765),Y1765&lt;=D1765)),"DATE CHECK — Review and Next Review must be dates, Next after Review",IF(AND(ISNUMBER(AC1765),ISNUMBER(AD1765),AD1765&gt;AC1765),"SAMPLE EXCEEDS POPULATION",IF(AND(ISNUMBER(AD1765),ISNUMBER(AK1765),AD1765&lt;AK1765),"SAMPLE BELOW TIER MINIMUM",IF(AND(AI1765&lt;&gt;"",ISNUMBER(Y1765),AO1765=""),"REVIEW TYPE REQUIRED: operational, performance or formal (§6.4.4)",IF(AND(ISNUMBER(D1765),ISNUMBER(Y1765),AI1765&lt;&gt;"",Y1765-D1765&gt;IF(AI1765="Critical",31,IF(AI1765="High",IF(OR(AO1765="Operational monitoring",AO1765="Performance review"),31,92),IF(AI1765="Medium",IF(AO1765="Operational monitoring",31,IF(AO1765="Performance review",92,366)),366)))),"NEXT REVIEW EXCEEDS TIER CADENCE",IF(OR(AP1765="",AP1765="Action-capable: raise not yet set"),"AGENTIC CADENCE RAISE NOT SET (§6.4.4; size to be set by the Council)",IF(AND(Z1765="Closed",OR(D1765="",E1765="",G1765="",H1765="",I1765="",X1765="",Y1765="",AA1765="",AB1765="",NOT(ISNUMBER(AC1765)),NOT(ISNUMBER(AD1765)),AC1765&lt;1,AD1765&lt;1,AE1765="",AG1765="",AI1765="")),"CLOSURE EVIDENCE MISSING",IF(Z1765="Closed","Closure ready for independent review","Open / review")))))))))))))))))</f>
        <v/>
      </c>
      <c r="AI1765" s="0" t="n"/>
      <c r="AJ1765" s="0">
        <f>IF(AI1765="","",IF(AO1765="Operational monitoring",IF(AI1765="Low","Routine operational monitoring by the Service Owner",IF(AI1765="Medium","Monthly","Continuous (logged at least monthly)")),IF(AO1765="Performance review",IF(AI1765="Critical","At least monthly",IF(AI1765="High","Monthly",IF(AI1765="Medium","Quarterly","Annual"))),IF(AI1765="Critical","Continuous monitoring; formal review at least monthly",IF(AI1765="High","Quarterly","Annual")))))</f>
        <v/>
      </c>
      <c r="AK1765" s="0">
        <f>IF(OR(AI1765="",NOT(ISNUMBER(AC1765))),"",IF(OR(AI1765="Critical",AI1765="High"),MIN(AC1765,MAX(30,ROUNDUP(0.05*AC1765,0))),IF(AI1765="Medium",MIN(AC1765,20),MIN(AC1765,10))))</f>
        <v/>
      </c>
      <c r="AL1765" s="0" t="n"/>
      <c r="AM1765" s="0" t="n"/>
      <c r="AN1765" s="0" t="n"/>
      <c r="AO1765" s="0" t="n"/>
      <c r="AP1765" s="0" t="n"/>
    </row>
    <row r="1766">
      <c r="A1766" s="49" t="n"/>
      <c r="B1766" s="50" t="n"/>
      <c r="C1766" s="50" t="n"/>
      <c r="D1766" s="51" t="n"/>
      <c r="E1766" s="50" t="n"/>
      <c r="F1766" s="50" t="n"/>
      <c r="G1766" s="50" t="n"/>
      <c r="H1766" s="50" t="n"/>
      <c r="I1766" s="50" t="n"/>
      <c r="J1766" s="50" t="n"/>
      <c r="K1766" s="50" t="n"/>
      <c r="L1766" s="50" t="n"/>
      <c r="M1766" s="50" t="n"/>
      <c r="N1766" s="50" t="n"/>
      <c r="O1766" s="51" t="n"/>
      <c r="P1766" s="50" t="n"/>
      <c r="Q1766" s="50" t="n"/>
      <c r="R1766" s="50" t="n"/>
      <c r="S1766" s="50" t="n"/>
      <c r="T1766" s="50" t="n"/>
      <c r="U1766" s="50" t="n"/>
      <c r="V1766" s="50" t="n"/>
      <c r="W1766" s="50" t="n"/>
      <c r="X1766" s="50" t="n"/>
      <c r="Y1766" s="51" t="n"/>
      <c r="Z1766" s="52" t="n"/>
      <c r="AA1766" s="50" t="n"/>
      <c r="AB1766" s="50" t="n"/>
      <c r="AC1766" s="61" t="n"/>
      <c r="AD1766" s="61" t="n"/>
      <c r="AE1766" s="50" t="n"/>
      <c r="AF1766" s="0" t="n"/>
      <c r="AG1766" s="0" t="n"/>
      <c r="AH1766" s="85">
        <f>IF(COUNTA(A1766:AG1766,AI1766,AL1766:AP1766)=0,"",IF(TRIM(A1766)="","AIR-ID REQUIRED",IF(OR(AND(K1766&lt;&gt;"",ISNA(MATCH(K1766,{"Yes","No","Unknown"},0))),AND(Q1766&lt;&gt;"",ISNA(MATCH(Q1766,{"Yes","No","Unknown"},0))),AND(R1766&lt;&gt;"",ISNA(MATCH(R1766,{"Yes","No","Unknown"},0))),AND(T1766&lt;&gt;"",ISNA(MATCH(T1766,{"Yes","No","Unknown"},0))),AND(J1766&lt;&gt;"",ISNA(MATCH(J1766,{"Improving","Stable","Deteriorating","New / Baseline","Not yet known"},0))),AND(Z1766&lt;&gt;"",ISNA(MATCH(Z1766,{"Open","Reviewed","Action Open","Escalated","Closed"},0))),AND(AG1766&lt;&gt;"",ISNA(MATCH(AG1766,{"UC-ID specific","Shared system baseline"},0))),AND(AI1766&lt;&gt;"",ISNA(MATCH(AI1766,{"Low","Medium","High","Critical"},0))),AND(AL1766&lt;&gt;"",COUNTIF(Lists!$A$3:$A$10,AL1766)=0),AND(AO1766&lt;&gt;"",ISNA(MATCH(AO1766,{"Operational monitoring","Performance review","Formal review"},0))),AND(AP1766&lt;&gt;"",ISNA(MATCH(AP1766,{"Raised per Monitoring and Review Plan","Not action-capable","Action-capable: raise not yet set"},0)))),"INVALID VALUE — use the dropdown list",IF(AND(AG1766="UC-ID specific",OR(AF1766="",AF1766="None")),"UC-ID REQUIRED",IF(OR(J1766="",K1766="",Q1766="",R1766="",T1766="",AL1766="",J1766="Not yet known",K1766="Unknown",Q1766="Unknown",R1766="Unknown",T1766="Unknown"),"UNKNOWN TO RESOLVE",IF(AND(K1766="Yes",OR(H1766="",I1766="",M1766="",N1766="",O1766="",P1766="",P1766="None",X1766="")),"BREACH ACTION INCOMPLETE",IF(AND(OR(K1766="Yes",Q1766="Yes"),AL1766="None"),"TRIGGER NOT RECORDED — select the E.4 trigger",IF(AND(OR(AND(AL1766&lt;&gt;"",AL1766&lt;&gt;"None"),R1766="Yes"),AM1766=""),"REASSESSMENT / CONSIDERATION REF REQUIRED",IF(AND(OR(R1766="Yes",T1766="Yes"),U1766=""),"GATE LOG EVENT ID REQUIRED",IF(OR(AND(D1766&lt;&gt;"",NOT(ISNUMBER(D1766))),AND(Y1766&lt;&gt;"",NOT(ISNUMBER(Y1766))),AND(ISNUMBER(D1766),ISNUMBER(Y1766),Y1766&lt;=D1766)),"DATE CHECK — Review and Next Review must be dates, Next after Review",IF(AND(ISNUMBER(AC1766),ISNUMBER(AD1766),AD1766&gt;AC1766),"SAMPLE EXCEEDS POPULATION",IF(AND(ISNUMBER(AD1766),ISNUMBER(AK1766),AD1766&lt;AK1766),"SAMPLE BELOW TIER MINIMUM",IF(AND(AI1766&lt;&gt;"",ISNUMBER(Y1766),AO1766=""),"REVIEW TYPE REQUIRED: operational, performance or formal (§6.4.4)",IF(AND(ISNUMBER(D1766),ISNUMBER(Y1766),AI1766&lt;&gt;"",Y1766-D1766&gt;IF(AI1766="Critical",31,IF(AI1766="High",IF(OR(AO1766="Operational monitoring",AO1766="Performance review"),31,92),IF(AI1766="Medium",IF(AO1766="Operational monitoring",31,IF(AO1766="Performance review",92,366)),366)))),"NEXT REVIEW EXCEEDS TIER CADENCE",IF(OR(AP1766="",AP1766="Action-capable: raise not yet set"),"AGENTIC CADENCE RAISE NOT SET (§6.4.4; size to be set by the Council)",IF(AND(Z1766="Closed",OR(D1766="",E1766="",G1766="",H1766="",I1766="",X1766="",Y1766="",AA1766="",AB1766="",NOT(ISNUMBER(AC1766)),NOT(ISNUMBER(AD1766)),AC1766&lt;1,AD1766&lt;1,AE1766="",AG1766="",AI1766="")),"CLOSURE EVIDENCE MISSING",IF(Z1766="Closed","Closure ready for independent review","Open / review")))))))))))))))))</f>
        <v/>
      </c>
      <c r="AI1766" s="0" t="n"/>
      <c r="AJ1766" s="0">
        <f>IF(AI1766="","",IF(AO1766="Operational monitoring",IF(AI1766="Low","Routine operational monitoring by the Service Owner",IF(AI1766="Medium","Monthly","Continuous (logged at least monthly)")),IF(AO1766="Performance review",IF(AI1766="Critical","At least monthly",IF(AI1766="High","Monthly",IF(AI1766="Medium","Quarterly","Annual"))),IF(AI1766="Critical","Continuous monitoring; formal review at least monthly",IF(AI1766="High","Quarterly","Annual")))))</f>
        <v/>
      </c>
      <c r="AK1766" s="0">
        <f>IF(OR(AI1766="",NOT(ISNUMBER(AC1766))),"",IF(OR(AI1766="Critical",AI1766="High"),MIN(AC1766,MAX(30,ROUNDUP(0.05*AC1766,0))),IF(AI1766="Medium",MIN(AC1766,20),MIN(AC1766,10))))</f>
        <v/>
      </c>
      <c r="AL1766" s="0" t="n"/>
      <c r="AM1766" s="0" t="n"/>
      <c r="AN1766" s="0" t="n"/>
      <c r="AO1766" s="0" t="n"/>
      <c r="AP1766" s="0" t="n"/>
    </row>
    <row r="1767">
      <c r="A1767" s="49" t="n"/>
      <c r="B1767" s="50" t="n"/>
      <c r="C1767" s="50" t="n"/>
      <c r="D1767" s="51" t="n"/>
      <c r="E1767" s="50" t="n"/>
      <c r="F1767" s="50" t="n"/>
      <c r="G1767" s="50" t="n"/>
      <c r="H1767" s="50" t="n"/>
      <c r="I1767" s="50" t="n"/>
      <c r="J1767" s="50" t="n"/>
      <c r="K1767" s="50" t="n"/>
      <c r="L1767" s="50" t="n"/>
      <c r="M1767" s="50" t="n"/>
      <c r="N1767" s="50" t="n"/>
      <c r="O1767" s="51" t="n"/>
      <c r="P1767" s="50" t="n"/>
      <c r="Q1767" s="50" t="n"/>
      <c r="R1767" s="50" t="n"/>
      <c r="S1767" s="50" t="n"/>
      <c r="T1767" s="50" t="n"/>
      <c r="U1767" s="50" t="n"/>
      <c r="V1767" s="50" t="n"/>
      <c r="W1767" s="50" t="n"/>
      <c r="X1767" s="50" t="n"/>
      <c r="Y1767" s="51" t="n"/>
      <c r="Z1767" s="52" t="n"/>
      <c r="AA1767" s="50" t="n"/>
      <c r="AB1767" s="50" t="n"/>
      <c r="AC1767" s="61" t="n"/>
      <c r="AD1767" s="61" t="n"/>
      <c r="AE1767" s="50" t="n"/>
      <c r="AF1767" s="0" t="n"/>
      <c r="AG1767" s="0" t="n"/>
      <c r="AH1767" s="85">
        <f>IF(COUNTA(A1767:AG1767,AI1767,AL1767:AP1767)=0,"",IF(TRIM(A1767)="","AIR-ID REQUIRED",IF(OR(AND(K1767&lt;&gt;"",ISNA(MATCH(K1767,{"Yes","No","Unknown"},0))),AND(Q1767&lt;&gt;"",ISNA(MATCH(Q1767,{"Yes","No","Unknown"},0))),AND(R1767&lt;&gt;"",ISNA(MATCH(R1767,{"Yes","No","Unknown"},0))),AND(T1767&lt;&gt;"",ISNA(MATCH(T1767,{"Yes","No","Unknown"},0))),AND(J1767&lt;&gt;"",ISNA(MATCH(J1767,{"Improving","Stable","Deteriorating","New / Baseline","Not yet known"},0))),AND(Z1767&lt;&gt;"",ISNA(MATCH(Z1767,{"Open","Reviewed","Action Open","Escalated","Closed"},0))),AND(AG1767&lt;&gt;"",ISNA(MATCH(AG1767,{"UC-ID specific","Shared system baseline"},0))),AND(AI1767&lt;&gt;"",ISNA(MATCH(AI1767,{"Low","Medium","High","Critical"},0))),AND(AL1767&lt;&gt;"",COUNTIF(Lists!$A$3:$A$10,AL1767)=0),AND(AO1767&lt;&gt;"",ISNA(MATCH(AO1767,{"Operational monitoring","Performance review","Formal review"},0))),AND(AP1767&lt;&gt;"",ISNA(MATCH(AP1767,{"Raised per Monitoring and Review Plan","Not action-capable","Action-capable: raise not yet set"},0)))),"INVALID VALUE — use the dropdown list",IF(AND(AG1767="UC-ID specific",OR(AF1767="",AF1767="None")),"UC-ID REQUIRED",IF(OR(J1767="",K1767="",Q1767="",R1767="",T1767="",AL1767="",J1767="Not yet known",K1767="Unknown",Q1767="Unknown",R1767="Unknown",T1767="Unknown"),"UNKNOWN TO RESOLVE",IF(AND(K1767="Yes",OR(H1767="",I1767="",M1767="",N1767="",O1767="",P1767="",P1767="None",X1767="")),"BREACH ACTION INCOMPLETE",IF(AND(OR(K1767="Yes",Q1767="Yes"),AL1767="None"),"TRIGGER NOT RECORDED — select the E.4 trigger",IF(AND(OR(AND(AL1767&lt;&gt;"",AL1767&lt;&gt;"None"),R1767="Yes"),AM1767=""),"REASSESSMENT / CONSIDERATION REF REQUIRED",IF(AND(OR(R1767="Yes",T1767="Yes"),U1767=""),"GATE LOG EVENT ID REQUIRED",IF(OR(AND(D1767&lt;&gt;"",NOT(ISNUMBER(D1767))),AND(Y1767&lt;&gt;"",NOT(ISNUMBER(Y1767))),AND(ISNUMBER(D1767),ISNUMBER(Y1767),Y1767&lt;=D1767)),"DATE CHECK — Review and Next Review must be dates, Next after Review",IF(AND(ISNUMBER(AC1767),ISNUMBER(AD1767),AD1767&gt;AC1767),"SAMPLE EXCEEDS POPULATION",IF(AND(ISNUMBER(AD1767),ISNUMBER(AK1767),AD1767&lt;AK1767),"SAMPLE BELOW TIER MINIMUM",IF(AND(AI1767&lt;&gt;"",ISNUMBER(Y1767),AO1767=""),"REVIEW TYPE REQUIRED: operational, performance or formal (§6.4.4)",IF(AND(ISNUMBER(D1767),ISNUMBER(Y1767),AI1767&lt;&gt;"",Y1767-D1767&gt;IF(AI1767="Critical",31,IF(AI1767="High",IF(OR(AO1767="Operational monitoring",AO1767="Performance review"),31,92),IF(AI1767="Medium",IF(AO1767="Operational monitoring",31,IF(AO1767="Performance review",92,366)),366)))),"NEXT REVIEW EXCEEDS TIER CADENCE",IF(OR(AP1767="",AP1767="Action-capable: raise not yet set"),"AGENTIC CADENCE RAISE NOT SET (§6.4.4; size to be set by the Council)",IF(AND(Z1767="Closed",OR(D1767="",E1767="",G1767="",H1767="",I1767="",X1767="",Y1767="",AA1767="",AB1767="",NOT(ISNUMBER(AC1767)),NOT(ISNUMBER(AD1767)),AC1767&lt;1,AD1767&lt;1,AE1767="",AG1767="",AI1767="")),"CLOSURE EVIDENCE MISSING",IF(Z1767="Closed","Closure ready for independent review","Open / review")))))))))))))))))</f>
        <v/>
      </c>
      <c r="AI1767" s="0" t="n"/>
      <c r="AJ1767" s="0">
        <f>IF(AI1767="","",IF(AO1767="Operational monitoring",IF(AI1767="Low","Routine operational monitoring by the Service Owner",IF(AI1767="Medium","Monthly","Continuous (logged at least monthly)")),IF(AO1767="Performance review",IF(AI1767="Critical","At least monthly",IF(AI1767="High","Monthly",IF(AI1767="Medium","Quarterly","Annual"))),IF(AI1767="Critical","Continuous monitoring; formal review at least monthly",IF(AI1767="High","Quarterly","Annual")))))</f>
        <v/>
      </c>
      <c r="AK1767" s="0">
        <f>IF(OR(AI1767="",NOT(ISNUMBER(AC1767))),"",IF(OR(AI1767="Critical",AI1767="High"),MIN(AC1767,MAX(30,ROUNDUP(0.05*AC1767,0))),IF(AI1767="Medium",MIN(AC1767,20),MIN(AC1767,10))))</f>
        <v/>
      </c>
      <c r="AL1767" s="0" t="n"/>
      <c r="AM1767" s="0" t="n"/>
      <c r="AN1767" s="0" t="n"/>
      <c r="AO1767" s="0" t="n"/>
      <c r="AP1767" s="0" t="n"/>
    </row>
    <row r="1768">
      <c r="A1768" s="49" t="n"/>
      <c r="B1768" s="50" t="n"/>
      <c r="C1768" s="50" t="n"/>
      <c r="D1768" s="51" t="n"/>
      <c r="E1768" s="50" t="n"/>
      <c r="F1768" s="50" t="n"/>
      <c r="G1768" s="50" t="n"/>
      <c r="H1768" s="50" t="n"/>
      <c r="I1768" s="50" t="n"/>
      <c r="J1768" s="50" t="n"/>
      <c r="K1768" s="50" t="n"/>
      <c r="L1768" s="50" t="n"/>
      <c r="M1768" s="50" t="n"/>
      <c r="N1768" s="50" t="n"/>
      <c r="O1768" s="51" t="n"/>
      <c r="P1768" s="50" t="n"/>
      <c r="Q1768" s="50" t="n"/>
      <c r="R1768" s="50" t="n"/>
      <c r="S1768" s="50" t="n"/>
      <c r="T1768" s="50" t="n"/>
      <c r="U1768" s="50" t="n"/>
      <c r="V1768" s="50" t="n"/>
      <c r="W1768" s="50" t="n"/>
      <c r="X1768" s="50" t="n"/>
      <c r="Y1768" s="51" t="n"/>
      <c r="Z1768" s="52" t="n"/>
      <c r="AA1768" s="50" t="n"/>
      <c r="AB1768" s="50" t="n"/>
      <c r="AC1768" s="61" t="n"/>
      <c r="AD1768" s="61" t="n"/>
      <c r="AE1768" s="50" t="n"/>
      <c r="AF1768" s="0" t="n"/>
      <c r="AG1768" s="0" t="n"/>
      <c r="AH1768" s="85">
        <f>IF(COUNTA(A1768:AG1768,AI1768,AL1768:AP1768)=0,"",IF(TRIM(A1768)="","AIR-ID REQUIRED",IF(OR(AND(K1768&lt;&gt;"",ISNA(MATCH(K1768,{"Yes","No","Unknown"},0))),AND(Q1768&lt;&gt;"",ISNA(MATCH(Q1768,{"Yes","No","Unknown"},0))),AND(R1768&lt;&gt;"",ISNA(MATCH(R1768,{"Yes","No","Unknown"},0))),AND(T1768&lt;&gt;"",ISNA(MATCH(T1768,{"Yes","No","Unknown"},0))),AND(J1768&lt;&gt;"",ISNA(MATCH(J1768,{"Improving","Stable","Deteriorating","New / Baseline","Not yet known"},0))),AND(Z1768&lt;&gt;"",ISNA(MATCH(Z1768,{"Open","Reviewed","Action Open","Escalated","Closed"},0))),AND(AG1768&lt;&gt;"",ISNA(MATCH(AG1768,{"UC-ID specific","Shared system baseline"},0))),AND(AI1768&lt;&gt;"",ISNA(MATCH(AI1768,{"Low","Medium","High","Critical"},0))),AND(AL1768&lt;&gt;"",COUNTIF(Lists!$A$3:$A$10,AL1768)=0),AND(AO1768&lt;&gt;"",ISNA(MATCH(AO1768,{"Operational monitoring","Performance review","Formal review"},0))),AND(AP1768&lt;&gt;"",ISNA(MATCH(AP1768,{"Raised per Monitoring and Review Plan","Not action-capable","Action-capable: raise not yet set"},0)))),"INVALID VALUE — use the dropdown list",IF(AND(AG1768="UC-ID specific",OR(AF1768="",AF1768="None")),"UC-ID REQUIRED",IF(OR(J1768="",K1768="",Q1768="",R1768="",T1768="",AL1768="",J1768="Not yet known",K1768="Unknown",Q1768="Unknown",R1768="Unknown",T1768="Unknown"),"UNKNOWN TO RESOLVE",IF(AND(K1768="Yes",OR(H1768="",I1768="",M1768="",N1768="",O1768="",P1768="",P1768="None",X1768="")),"BREACH ACTION INCOMPLETE",IF(AND(OR(K1768="Yes",Q1768="Yes"),AL1768="None"),"TRIGGER NOT RECORDED — select the E.4 trigger",IF(AND(OR(AND(AL1768&lt;&gt;"",AL1768&lt;&gt;"None"),R1768="Yes"),AM1768=""),"REASSESSMENT / CONSIDERATION REF REQUIRED",IF(AND(OR(R1768="Yes",T1768="Yes"),U1768=""),"GATE LOG EVENT ID REQUIRED",IF(OR(AND(D1768&lt;&gt;"",NOT(ISNUMBER(D1768))),AND(Y1768&lt;&gt;"",NOT(ISNUMBER(Y1768))),AND(ISNUMBER(D1768),ISNUMBER(Y1768),Y1768&lt;=D1768)),"DATE CHECK — Review and Next Review must be dates, Next after Review",IF(AND(ISNUMBER(AC1768),ISNUMBER(AD1768),AD1768&gt;AC1768),"SAMPLE EXCEEDS POPULATION",IF(AND(ISNUMBER(AD1768),ISNUMBER(AK1768),AD1768&lt;AK1768),"SAMPLE BELOW TIER MINIMUM",IF(AND(AI1768&lt;&gt;"",ISNUMBER(Y1768),AO1768=""),"REVIEW TYPE REQUIRED: operational, performance or formal (§6.4.4)",IF(AND(ISNUMBER(D1768),ISNUMBER(Y1768),AI1768&lt;&gt;"",Y1768-D1768&gt;IF(AI1768="Critical",31,IF(AI1768="High",IF(OR(AO1768="Operational monitoring",AO1768="Performance review"),31,92),IF(AI1768="Medium",IF(AO1768="Operational monitoring",31,IF(AO1768="Performance review",92,366)),366)))),"NEXT REVIEW EXCEEDS TIER CADENCE",IF(OR(AP1768="",AP1768="Action-capable: raise not yet set"),"AGENTIC CADENCE RAISE NOT SET (§6.4.4; size to be set by the Council)",IF(AND(Z1768="Closed",OR(D1768="",E1768="",G1768="",H1768="",I1768="",X1768="",Y1768="",AA1768="",AB1768="",NOT(ISNUMBER(AC1768)),NOT(ISNUMBER(AD1768)),AC1768&lt;1,AD1768&lt;1,AE1768="",AG1768="",AI1768="")),"CLOSURE EVIDENCE MISSING",IF(Z1768="Closed","Closure ready for independent review","Open / review")))))))))))))))))</f>
        <v/>
      </c>
      <c r="AI1768" s="0" t="n"/>
      <c r="AJ1768" s="0">
        <f>IF(AI1768="","",IF(AO1768="Operational monitoring",IF(AI1768="Low","Routine operational monitoring by the Service Owner",IF(AI1768="Medium","Monthly","Continuous (logged at least monthly)")),IF(AO1768="Performance review",IF(AI1768="Critical","At least monthly",IF(AI1768="High","Monthly",IF(AI1768="Medium","Quarterly","Annual"))),IF(AI1768="Critical","Continuous monitoring; formal review at least monthly",IF(AI1768="High","Quarterly","Annual")))))</f>
        <v/>
      </c>
      <c r="AK1768" s="0">
        <f>IF(OR(AI1768="",NOT(ISNUMBER(AC1768))),"",IF(OR(AI1768="Critical",AI1768="High"),MIN(AC1768,MAX(30,ROUNDUP(0.05*AC1768,0))),IF(AI1768="Medium",MIN(AC1768,20),MIN(AC1768,10))))</f>
        <v/>
      </c>
      <c r="AL1768" s="0" t="n"/>
      <c r="AM1768" s="0" t="n"/>
      <c r="AN1768" s="0" t="n"/>
      <c r="AO1768" s="0" t="n"/>
      <c r="AP1768" s="0" t="n"/>
    </row>
    <row r="1769">
      <c r="A1769" s="49" t="n"/>
      <c r="B1769" s="50" t="n"/>
      <c r="C1769" s="50" t="n"/>
      <c r="D1769" s="51" t="n"/>
      <c r="E1769" s="50" t="n"/>
      <c r="F1769" s="50" t="n"/>
      <c r="G1769" s="50" t="n"/>
      <c r="H1769" s="50" t="n"/>
      <c r="I1769" s="50" t="n"/>
      <c r="J1769" s="50" t="n"/>
      <c r="K1769" s="50" t="n"/>
      <c r="L1769" s="50" t="n"/>
      <c r="M1769" s="50" t="n"/>
      <c r="N1769" s="50" t="n"/>
      <c r="O1769" s="51" t="n"/>
      <c r="P1769" s="50" t="n"/>
      <c r="Q1769" s="50" t="n"/>
      <c r="R1769" s="50" t="n"/>
      <c r="S1769" s="50" t="n"/>
      <c r="T1769" s="50" t="n"/>
      <c r="U1769" s="50" t="n"/>
      <c r="V1769" s="50" t="n"/>
      <c r="W1769" s="50" t="n"/>
      <c r="X1769" s="50" t="n"/>
      <c r="Y1769" s="51" t="n"/>
      <c r="Z1769" s="52" t="n"/>
      <c r="AA1769" s="50" t="n"/>
      <c r="AB1769" s="50" t="n"/>
      <c r="AC1769" s="61" t="n"/>
      <c r="AD1769" s="61" t="n"/>
      <c r="AE1769" s="50" t="n"/>
      <c r="AF1769" s="0" t="n"/>
      <c r="AG1769" s="0" t="n"/>
      <c r="AH1769" s="85">
        <f>IF(COUNTA(A1769:AG1769,AI1769,AL1769:AP1769)=0,"",IF(TRIM(A1769)="","AIR-ID REQUIRED",IF(OR(AND(K1769&lt;&gt;"",ISNA(MATCH(K1769,{"Yes","No","Unknown"},0))),AND(Q1769&lt;&gt;"",ISNA(MATCH(Q1769,{"Yes","No","Unknown"},0))),AND(R1769&lt;&gt;"",ISNA(MATCH(R1769,{"Yes","No","Unknown"},0))),AND(T1769&lt;&gt;"",ISNA(MATCH(T1769,{"Yes","No","Unknown"},0))),AND(J1769&lt;&gt;"",ISNA(MATCH(J1769,{"Improving","Stable","Deteriorating","New / Baseline","Not yet known"},0))),AND(Z1769&lt;&gt;"",ISNA(MATCH(Z1769,{"Open","Reviewed","Action Open","Escalated","Closed"},0))),AND(AG1769&lt;&gt;"",ISNA(MATCH(AG1769,{"UC-ID specific","Shared system baseline"},0))),AND(AI1769&lt;&gt;"",ISNA(MATCH(AI1769,{"Low","Medium","High","Critical"},0))),AND(AL1769&lt;&gt;"",COUNTIF(Lists!$A$3:$A$10,AL1769)=0),AND(AO1769&lt;&gt;"",ISNA(MATCH(AO1769,{"Operational monitoring","Performance review","Formal review"},0))),AND(AP1769&lt;&gt;"",ISNA(MATCH(AP1769,{"Raised per Monitoring and Review Plan","Not action-capable","Action-capable: raise not yet set"},0)))),"INVALID VALUE — use the dropdown list",IF(AND(AG1769="UC-ID specific",OR(AF1769="",AF1769="None")),"UC-ID REQUIRED",IF(OR(J1769="",K1769="",Q1769="",R1769="",T1769="",AL1769="",J1769="Not yet known",K1769="Unknown",Q1769="Unknown",R1769="Unknown",T1769="Unknown"),"UNKNOWN TO RESOLVE",IF(AND(K1769="Yes",OR(H1769="",I1769="",M1769="",N1769="",O1769="",P1769="",P1769="None",X1769="")),"BREACH ACTION INCOMPLETE",IF(AND(OR(K1769="Yes",Q1769="Yes"),AL1769="None"),"TRIGGER NOT RECORDED — select the E.4 trigger",IF(AND(OR(AND(AL1769&lt;&gt;"",AL1769&lt;&gt;"None"),R1769="Yes"),AM1769=""),"REASSESSMENT / CONSIDERATION REF REQUIRED",IF(AND(OR(R1769="Yes",T1769="Yes"),U1769=""),"GATE LOG EVENT ID REQUIRED",IF(OR(AND(D1769&lt;&gt;"",NOT(ISNUMBER(D1769))),AND(Y1769&lt;&gt;"",NOT(ISNUMBER(Y1769))),AND(ISNUMBER(D1769),ISNUMBER(Y1769),Y1769&lt;=D1769)),"DATE CHECK — Review and Next Review must be dates, Next after Review",IF(AND(ISNUMBER(AC1769),ISNUMBER(AD1769),AD1769&gt;AC1769),"SAMPLE EXCEEDS POPULATION",IF(AND(ISNUMBER(AD1769),ISNUMBER(AK1769),AD1769&lt;AK1769),"SAMPLE BELOW TIER MINIMUM",IF(AND(AI1769&lt;&gt;"",ISNUMBER(Y1769),AO1769=""),"REVIEW TYPE REQUIRED: operational, performance or formal (§6.4.4)",IF(AND(ISNUMBER(D1769),ISNUMBER(Y1769),AI1769&lt;&gt;"",Y1769-D1769&gt;IF(AI1769="Critical",31,IF(AI1769="High",IF(OR(AO1769="Operational monitoring",AO1769="Performance review"),31,92),IF(AI1769="Medium",IF(AO1769="Operational monitoring",31,IF(AO1769="Performance review",92,366)),366)))),"NEXT REVIEW EXCEEDS TIER CADENCE",IF(OR(AP1769="",AP1769="Action-capable: raise not yet set"),"AGENTIC CADENCE RAISE NOT SET (§6.4.4; size to be set by the Council)",IF(AND(Z1769="Closed",OR(D1769="",E1769="",G1769="",H1769="",I1769="",X1769="",Y1769="",AA1769="",AB1769="",NOT(ISNUMBER(AC1769)),NOT(ISNUMBER(AD1769)),AC1769&lt;1,AD1769&lt;1,AE1769="",AG1769="",AI1769="")),"CLOSURE EVIDENCE MISSING",IF(Z1769="Closed","Closure ready for independent review","Open / review")))))))))))))))))</f>
        <v/>
      </c>
      <c r="AI1769" s="0" t="n"/>
      <c r="AJ1769" s="0">
        <f>IF(AI1769="","",IF(AO1769="Operational monitoring",IF(AI1769="Low","Routine operational monitoring by the Service Owner",IF(AI1769="Medium","Monthly","Continuous (logged at least monthly)")),IF(AO1769="Performance review",IF(AI1769="Critical","At least monthly",IF(AI1769="High","Monthly",IF(AI1769="Medium","Quarterly","Annual"))),IF(AI1769="Critical","Continuous monitoring; formal review at least monthly",IF(AI1769="High","Quarterly","Annual")))))</f>
        <v/>
      </c>
      <c r="AK1769" s="0">
        <f>IF(OR(AI1769="",NOT(ISNUMBER(AC1769))),"",IF(OR(AI1769="Critical",AI1769="High"),MIN(AC1769,MAX(30,ROUNDUP(0.05*AC1769,0))),IF(AI1769="Medium",MIN(AC1769,20),MIN(AC1769,10))))</f>
        <v/>
      </c>
      <c r="AL1769" s="0" t="n"/>
      <c r="AM1769" s="0" t="n"/>
      <c r="AN1769" s="0" t="n"/>
      <c r="AO1769" s="0" t="n"/>
      <c r="AP1769" s="0" t="n"/>
    </row>
    <row r="1770">
      <c r="A1770" s="49" t="n"/>
      <c r="B1770" s="50" t="n"/>
      <c r="C1770" s="50" t="n"/>
      <c r="D1770" s="51" t="n"/>
      <c r="E1770" s="50" t="n"/>
      <c r="F1770" s="50" t="n"/>
      <c r="G1770" s="50" t="n"/>
      <c r="H1770" s="50" t="n"/>
      <c r="I1770" s="50" t="n"/>
      <c r="J1770" s="50" t="n"/>
      <c r="K1770" s="50" t="n"/>
      <c r="L1770" s="50" t="n"/>
      <c r="M1770" s="50" t="n"/>
      <c r="N1770" s="50" t="n"/>
      <c r="O1770" s="51" t="n"/>
      <c r="P1770" s="50" t="n"/>
      <c r="Q1770" s="50" t="n"/>
      <c r="R1770" s="50" t="n"/>
      <c r="S1770" s="50" t="n"/>
      <c r="T1770" s="50" t="n"/>
      <c r="U1770" s="50" t="n"/>
      <c r="V1770" s="50" t="n"/>
      <c r="W1770" s="50" t="n"/>
      <c r="X1770" s="50" t="n"/>
      <c r="Y1770" s="51" t="n"/>
      <c r="Z1770" s="52" t="n"/>
      <c r="AA1770" s="50" t="n"/>
      <c r="AB1770" s="50" t="n"/>
      <c r="AC1770" s="61" t="n"/>
      <c r="AD1770" s="61" t="n"/>
      <c r="AE1770" s="50" t="n"/>
      <c r="AF1770" s="0" t="n"/>
      <c r="AG1770" s="0" t="n"/>
      <c r="AH1770" s="85">
        <f>IF(COUNTA(A1770:AG1770,AI1770,AL1770:AP1770)=0,"",IF(TRIM(A1770)="","AIR-ID REQUIRED",IF(OR(AND(K1770&lt;&gt;"",ISNA(MATCH(K1770,{"Yes","No","Unknown"},0))),AND(Q1770&lt;&gt;"",ISNA(MATCH(Q1770,{"Yes","No","Unknown"},0))),AND(R1770&lt;&gt;"",ISNA(MATCH(R1770,{"Yes","No","Unknown"},0))),AND(T1770&lt;&gt;"",ISNA(MATCH(T1770,{"Yes","No","Unknown"},0))),AND(J1770&lt;&gt;"",ISNA(MATCH(J1770,{"Improving","Stable","Deteriorating","New / Baseline","Not yet known"},0))),AND(Z1770&lt;&gt;"",ISNA(MATCH(Z1770,{"Open","Reviewed","Action Open","Escalated","Closed"},0))),AND(AG1770&lt;&gt;"",ISNA(MATCH(AG1770,{"UC-ID specific","Shared system baseline"},0))),AND(AI1770&lt;&gt;"",ISNA(MATCH(AI1770,{"Low","Medium","High","Critical"},0))),AND(AL1770&lt;&gt;"",COUNTIF(Lists!$A$3:$A$10,AL1770)=0),AND(AO1770&lt;&gt;"",ISNA(MATCH(AO1770,{"Operational monitoring","Performance review","Formal review"},0))),AND(AP1770&lt;&gt;"",ISNA(MATCH(AP1770,{"Raised per Monitoring and Review Plan","Not action-capable","Action-capable: raise not yet set"},0)))),"INVALID VALUE — use the dropdown list",IF(AND(AG1770="UC-ID specific",OR(AF1770="",AF1770="None")),"UC-ID REQUIRED",IF(OR(J1770="",K1770="",Q1770="",R1770="",T1770="",AL1770="",J1770="Not yet known",K1770="Unknown",Q1770="Unknown",R1770="Unknown",T1770="Unknown"),"UNKNOWN TO RESOLVE",IF(AND(K1770="Yes",OR(H1770="",I1770="",M1770="",N1770="",O1770="",P1770="",P1770="None",X1770="")),"BREACH ACTION INCOMPLETE",IF(AND(OR(K1770="Yes",Q1770="Yes"),AL1770="None"),"TRIGGER NOT RECORDED — select the E.4 trigger",IF(AND(OR(AND(AL1770&lt;&gt;"",AL1770&lt;&gt;"None"),R1770="Yes"),AM1770=""),"REASSESSMENT / CONSIDERATION REF REQUIRED",IF(AND(OR(R1770="Yes",T1770="Yes"),U1770=""),"GATE LOG EVENT ID REQUIRED",IF(OR(AND(D1770&lt;&gt;"",NOT(ISNUMBER(D1770))),AND(Y1770&lt;&gt;"",NOT(ISNUMBER(Y1770))),AND(ISNUMBER(D1770),ISNUMBER(Y1770),Y1770&lt;=D1770)),"DATE CHECK — Review and Next Review must be dates, Next after Review",IF(AND(ISNUMBER(AC1770),ISNUMBER(AD1770),AD1770&gt;AC1770),"SAMPLE EXCEEDS POPULATION",IF(AND(ISNUMBER(AD1770),ISNUMBER(AK1770),AD1770&lt;AK1770),"SAMPLE BELOW TIER MINIMUM",IF(AND(AI1770&lt;&gt;"",ISNUMBER(Y1770),AO1770=""),"REVIEW TYPE REQUIRED: operational, performance or formal (§6.4.4)",IF(AND(ISNUMBER(D1770),ISNUMBER(Y1770),AI1770&lt;&gt;"",Y1770-D1770&gt;IF(AI1770="Critical",31,IF(AI1770="High",IF(OR(AO1770="Operational monitoring",AO1770="Performance review"),31,92),IF(AI1770="Medium",IF(AO1770="Operational monitoring",31,IF(AO1770="Performance review",92,366)),366)))),"NEXT REVIEW EXCEEDS TIER CADENCE",IF(OR(AP1770="",AP1770="Action-capable: raise not yet set"),"AGENTIC CADENCE RAISE NOT SET (§6.4.4; size to be set by the Council)",IF(AND(Z1770="Closed",OR(D1770="",E1770="",G1770="",H1770="",I1770="",X1770="",Y1770="",AA1770="",AB1770="",NOT(ISNUMBER(AC1770)),NOT(ISNUMBER(AD1770)),AC1770&lt;1,AD1770&lt;1,AE1770="",AG1770="",AI1770="")),"CLOSURE EVIDENCE MISSING",IF(Z1770="Closed","Closure ready for independent review","Open / review")))))))))))))))))</f>
        <v/>
      </c>
      <c r="AI1770" s="0" t="n"/>
      <c r="AJ1770" s="0">
        <f>IF(AI1770="","",IF(AO1770="Operational monitoring",IF(AI1770="Low","Routine operational monitoring by the Service Owner",IF(AI1770="Medium","Monthly","Continuous (logged at least monthly)")),IF(AO1770="Performance review",IF(AI1770="Critical","At least monthly",IF(AI1770="High","Monthly",IF(AI1770="Medium","Quarterly","Annual"))),IF(AI1770="Critical","Continuous monitoring; formal review at least monthly",IF(AI1770="High","Quarterly","Annual")))))</f>
        <v/>
      </c>
      <c r="AK1770" s="0">
        <f>IF(OR(AI1770="",NOT(ISNUMBER(AC1770))),"",IF(OR(AI1770="Critical",AI1770="High"),MIN(AC1770,MAX(30,ROUNDUP(0.05*AC1770,0))),IF(AI1770="Medium",MIN(AC1770,20),MIN(AC1770,10))))</f>
        <v/>
      </c>
      <c r="AL1770" s="0" t="n"/>
      <c r="AM1770" s="0" t="n"/>
      <c r="AN1770" s="0" t="n"/>
      <c r="AO1770" s="0" t="n"/>
      <c r="AP1770" s="0" t="n"/>
    </row>
    <row r="1771">
      <c r="A1771" s="49" t="n"/>
      <c r="B1771" s="50" t="n"/>
      <c r="C1771" s="50" t="n"/>
      <c r="D1771" s="51" t="n"/>
      <c r="E1771" s="50" t="n"/>
      <c r="F1771" s="50" t="n"/>
      <c r="G1771" s="50" t="n"/>
      <c r="H1771" s="50" t="n"/>
      <c r="I1771" s="50" t="n"/>
      <c r="J1771" s="50" t="n"/>
      <c r="K1771" s="50" t="n"/>
      <c r="L1771" s="50" t="n"/>
      <c r="M1771" s="50" t="n"/>
      <c r="N1771" s="50" t="n"/>
      <c r="O1771" s="51" t="n"/>
      <c r="P1771" s="50" t="n"/>
      <c r="Q1771" s="50" t="n"/>
      <c r="R1771" s="50" t="n"/>
      <c r="S1771" s="50" t="n"/>
      <c r="T1771" s="50" t="n"/>
      <c r="U1771" s="50" t="n"/>
      <c r="V1771" s="50" t="n"/>
      <c r="W1771" s="50" t="n"/>
      <c r="X1771" s="50" t="n"/>
      <c r="Y1771" s="51" t="n"/>
      <c r="Z1771" s="52" t="n"/>
      <c r="AA1771" s="50" t="n"/>
      <c r="AB1771" s="50" t="n"/>
      <c r="AC1771" s="61" t="n"/>
      <c r="AD1771" s="61" t="n"/>
      <c r="AE1771" s="50" t="n"/>
      <c r="AF1771" s="0" t="n"/>
      <c r="AG1771" s="0" t="n"/>
      <c r="AH1771" s="85">
        <f>IF(COUNTA(A1771:AG1771,AI1771,AL1771:AP1771)=0,"",IF(TRIM(A1771)="","AIR-ID REQUIRED",IF(OR(AND(K1771&lt;&gt;"",ISNA(MATCH(K1771,{"Yes","No","Unknown"},0))),AND(Q1771&lt;&gt;"",ISNA(MATCH(Q1771,{"Yes","No","Unknown"},0))),AND(R1771&lt;&gt;"",ISNA(MATCH(R1771,{"Yes","No","Unknown"},0))),AND(T1771&lt;&gt;"",ISNA(MATCH(T1771,{"Yes","No","Unknown"},0))),AND(J1771&lt;&gt;"",ISNA(MATCH(J1771,{"Improving","Stable","Deteriorating","New / Baseline","Not yet known"},0))),AND(Z1771&lt;&gt;"",ISNA(MATCH(Z1771,{"Open","Reviewed","Action Open","Escalated","Closed"},0))),AND(AG1771&lt;&gt;"",ISNA(MATCH(AG1771,{"UC-ID specific","Shared system baseline"},0))),AND(AI1771&lt;&gt;"",ISNA(MATCH(AI1771,{"Low","Medium","High","Critical"},0))),AND(AL1771&lt;&gt;"",COUNTIF(Lists!$A$3:$A$10,AL1771)=0),AND(AO1771&lt;&gt;"",ISNA(MATCH(AO1771,{"Operational monitoring","Performance review","Formal review"},0))),AND(AP1771&lt;&gt;"",ISNA(MATCH(AP1771,{"Raised per Monitoring and Review Plan","Not action-capable","Action-capable: raise not yet set"},0)))),"INVALID VALUE — use the dropdown list",IF(AND(AG1771="UC-ID specific",OR(AF1771="",AF1771="None")),"UC-ID REQUIRED",IF(OR(J1771="",K1771="",Q1771="",R1771="",T1771="",AL1771="",J1771="Not yet known",K1771="Unknown",Q1771="Unknown",R1771="Unknown",T1771="Unknown"),"UNKNOWN TO RESOLVE",IF(AND(K1771="Yes",OR(H1771="",I1771="",M1771="",N1771="",O1771="",P1771="",P1771="None",X1771="")),"BREACH ACTION INCOMPLETE",IF(AND(OR(K1771="Yes",Q1771="Yes"),AL1771="None"),"TRIGGER NOT RECORDED — select the E.4 trigger",IF(AND(OR(AND(AL1771&lt;&gt;"",AL1771&lt;&gt;"None"),R1771="Yes"),AM1771=""),"REASSESSMENT / CONSIDERATION REF REQUIRED",IF(AND(OR(R1771="Yes",T1771="Yes"),U1771=""),"GATE LOG EVENT ID REQUIRED",IF(OR(AND(D1771&lt;&gt;"",NOT(ISNUMBER(D1771))),AND(Y1771&lt;&gt;"",NOT(ISNUMBER(Y1771))),AND(ISNUMBER(D1771),ISNUMBER(Y1771),Y1771&lt;=D1771)),"DATE CHECK — Review and Next Review must be dates, Next after Review",IF(AND(ISNUMBER(AC1771),ISNUMBER(AD1771),AD1771&gt;AC1771),"SAMPLE EXCEEDS POPULATION",IF(AND(ISNUMBER(AD1771),ISNUMBER(AK1771),AD1771&lt;AK1771),"SAMPLE BELOW TIER MINIMUM",IF(AND(AI1771&lt;&gt;"",ISNUMBER(Y1771),AO1771=""),"REVIEW TYPE REQUIRED: operational, performance or formal (§6.4.4)",IF(AND(ISNUMBER(D1771),ISNUMBER(Y1771),AI1771&lt;&gt;"",Y1771-D1771&gt;IF(AI1771="Critical",31,IF(AI1771="High",IF(OR(AO1771="Operational monitoring",AO1771="Performance review"),31,92),IF(AI1771="Medium",IF(AO1771="Operational monitoring",31,IF(AO1771="Performance review",92,366)),366)))),"NEXT REVIEW EXCEEDS TIER CADENCE",IF(OR(AP1771="",AP1771="Action-capable: raise not yet set"),"AGENTIC CADENCE RAISE NOT SET (§6.4.4; size to be set by the Council)",IF(AND(Z1771="Closed",OR(D1771="",E1771="",G1771="",H1771="",I1771="",X1771="",Y1771="",AA1771="",AB1771="",NOT(ISNUMBER(AC1771)),NOT(ISNUMBER(AD1771)),AC1771&lt;1,AD1771&lt;1,AE1771="",AG1771="",AI1771="")),"CLOSURE EVIDENCE MISSING",IF(Z1771="Closed","Closure ready for independent review","Open / review")))))))))))))))))</f>
        <v/>
      </c>
      <c r="AI1771" s="0" t="n"/>
      <c r="AJ1771" s="0">
        <f>IF(AI1771="","",IF(AO1771="Operational monitoring",IF(AI1771="Low","Routine operational monitoring by the Service Owner",IF(AI1771="Medium","Monthly","Continuous (logged at least monthly)")),IF(AO1771="Performance review",IF(AI1771="Critical","At least monthly",IF(AI1771="High","Monthly",IF(AI1771="Medium","Quarterly","Annual"))),IF(AI1771="Critical","Continuous monitoring; formal review at least monthly",IF(AI1771="High","Quarterly","Annual")))))</f>
        <v/>
      </c>
      <c r="AK1771" s="0">
        <f>IF(OR(AI1771="",NOT(ISNUMBER(AC1771))),"",IF(OR(AI1771="Critical",AI1771="High"),MIN(AC1771,MAX(30,ROUNDUP(0.05*AC1771,0))),IF(AI1771="Medium",MIN(AC1771,20),MIN(AC1771,10))))</f>
        <v/>
      </c>
      <c r="AL1771" s="0" t="n"/>
      <c r="AM1771" s="0" t="n"/>
      <c r="AN1771" s="0" t="n"/>
      <c r="AO1771" s="0" t="n"/>
      <c r="AP1771" s="0" t="n"/>
    </row>
    <row r="1772">
      <c r="A1772" s="49" t="n"/>
      <c r="B1772" s="50" t="n"/>
      <c r="C1772" s="50" t="n"/>
      <c r="D1772" s="51" t="n"/>
      <c r="E1772" s="50" t="n"/>
      <c r="F1772" s="50" t="n"/>
      <c r="G1772" s="50" t="n"/>
      <c r="H1772" s="50" t="n"/>
      <c r="I1772" s="50" t="n"/>
      <c r="J1772" s="50" t="n"/>
      <c r="K1772" s="50" t="n"/>
      <c r="L1772" s="50" t="n"/>
      <c r="M1772" s="50" t="n"/>
      <c r="N1772" s="50" t="n"/>
      <c r="O1772" s="51" t="n"/>
      <c r="P1772" s="50" t="n"/>
      <c r="Q1772" s="50" t="n"/>
      <c r="R1772" s="50" t="n"/>
      <c r="S1772" s="50" t="n"/>
      <c r="T1772" s="50" t="n"/>
      <c r="U1772" s="50" t="n"/>
      <c r="V1772" s="50" t="n"/>
      <c r="W1772" s="50" t="n"/>
      <c r="X1772" s="50" t="n"/>
      <c r="Y1772" s="51" t="n"/>
      <c r="Z1772" s="52" t="n"/>
      <c r="AA1772" s="50" t="n"/>
      <c r="AB1772" s="50" t="n"/>
      <c r="AC1772" s="61" t="n"/>
      <c r="AD1772" s="61" t="n"/>
      <c r="AE1772" s="50" t="n"/>
      <c r="AF1772" s="0" t="n"/>
      <c r="AG1772" s="0" t="n"/>
      <c r="AH1772" s="85">
        <f>IF(COUNTA(A1772:AG1772,AI1772,AL1772:AP1772)=0,"",IF(TRIM(A1772)="","AIR-ID REQUIRED",IF(OR(AND(K1772&lt;&gt;"",ISNA(MATCH(K1772,{"Yes","No","Unknown"},0))),AND(Q1772&lt;&gt;"",ISNA(MATCH(Q1772,{"Yes","No","Unknown"},0))),AND(R1772&lt;&gt;"",ISNA(MATCH(R1772,{"Yes","No","Unknown"},0))),AND(T1772&lt;&gt;"",ISNA(MATCH(T1772,{"Yes","No","Unknown"},0))),AND(J1772&lt;&gt;"",ISNA(MATCH(J1772,{"Improving","Stable","Deteriorating","New / Baseline","Not yet known"},0))),AND(Z1772&lt;&gt;"",ISNA(MATCH(Z1772,{"Open","Reviewed","Action Open","Escalated","Closed"},0))),AND(AG1772&lt;&gt;"",ISNA(MATCH(AG1772,{"UC-ID specific","Shared system baseline"},0))),AND(AI1772&lt;&gt;"",ISNA(MATCH(AI1772,{"Low","Medium","High","Critical"},0))),AND(AL1772&lt;&gt;"",COUNTIF(Lists!$A$3:$A$10,AL1772)=0),AND(AO1772&lt;&gt;"",ISNA(MATCH(AO1772,{"Operational monitoring","Performance review","Formal review"},0))),AND(AP1772&lt;&gt;"",ISNA(MATCH(AP1772,{"Raised per Monitoring and Review Plan","Not action-capable","Action-capable: raise not yet set"},0)))),"INVALID VALUE — use the dropdown list",IF(AND(AG1772="UC-ID specific",OR(AF1772="",AF1772="None")),"UC-ID REQUIRED",IF(OR(J1772="",K1772="",Q1772="",R1772="",T1772="",AL1772="",J1772="Not yet known",K1772="Unknown",Q1772="Unknown",R1772="Unknown",T1772="Unknown"),"UNKNOWN TO RESOLVE",IF(AND(K1772="Yes",OR(H1772="",I1772="",M1772="",N1772="",O1772="",P1772="",P1772="None",X1772="")),"BREACH ACTION INCOMPLETE",IF(AND(OR(K1772="Yes",Q1772="Yes"),AL1772="None"),"TRIGGER NOT RECORDED — select the E.4 trigger",IF(AND(OR(AND(AL1772&lt;&gt;"",AL1772&lt;&gt;"None"),R1772="Yes"),AM1772=""),"REASSESSMENT / CONSIDERATION REF REQUIRED",IF(AND(OR(R1772="Yes",T1772="Yes"),U1772=""),"GATE LOG EVENT ID REQUIRED",IF(OR(AND(D1772&lt;&gt;"",NOT(ISNUMBER(D1772))),AND(Y1772&lt;&gt;"",NOT(ISNUMBER(Y1772))),AND(ISNUMBER(D1772),ISNUMBER(Y1772),Y1772&lt;=D1772)),"DATE CHECK — Review and Next Review must be dates, Next after Review",IF(AND(ISNUMBER(AC1772),ISNUMBER(AD1772),AD1772&gt;AC1772),"SAMPLE EXCEEDS POPULATION",IF(AND(ISNUMBER(AD1772),ISNUMBER(AK1772),AD1772&lt;AK1772),"SAMPLE BELOW TIER MINIMUM",IF(AND(AI1772&lt;&gt;"",ISNUMBER(Y1772),AO1772=""),"REVIEW TYPE REQUIRED: operational, performance or formal (§6.4.4)",IF(AND(ISNUMBER(D1772),ISNUMBER(Y1772),AI1772&lt;&gt;"",Y1772-D1772&gt;IF(AI1772="Critical",31,IF(AI1772="High",IF(OR(AO1772="Operational monitoring",AO1772="Performance review"),31,92),IF(AI1772="Medium",IF(AO1772="Operational monitoring",31,IF(AO1772="Performance review",92,366)),366)))),"NEXT REVIEW EXCEEDS TIER CADENCE",IF(OR(AP1772="",AP1772="Action-capable: raise not yet set"),"AGENTIC CADENCE RAISE NOT SET (§6.4.4; size to be set by the Council)",IF(AND(Z1772="Closed",OR(D1772="",E1772="",G1772="",H1772="",I1772="",X1772="",Y1772="",AA1772="",AB1772="",NOT(ISNUMBER(AC1772)),NOT(ISNUMBER(AD1772)),AC1772&lt;1,AD1772&lt;1,AE1772="",AG1772="",AI1772="")),"CLOSURE EVIDENCE MISSING",IF(Z1772="Closed","Closure ready for independent review","Open / review")))))))))))))))))</f>
        <v/>
      </c>
      <c r="AI1772" s="0" t="n"/>
      <c r="AJ1772" s="0">
        <f>IF(AI1772="","",IF(AO1772="Operational monitoring",IF(AI1772="Low","Routine operational monitoring by the Service Owner",IF(AI1772="Medium","Monthly","Continuous (logged at least monthly)")),IF(AO1772="Performance review",IF(AI1772="Critical","At least monthly",IF(AI1772="High","Monthly",IF(AI1772="Medium","Quarterly","Annual"))),IF(AI1772="Critical","Continuous monitoring; formal review at least monthly",IF(AI1772="High","Quarterly","Annual")))))</f>
        <v/>
      </c>
      <c r="AK1772" s="0">
        <f>IF(OR(AI1772="",NOT(ISNUMBER(AC1772))),"",IF(OR(AI1772="Critical",AI1772="High"),MIN(AC1772,MAX(30,ROUNDUP(0.05*AC1772,0))),IF(AI1772="Medium",MIN(AC1772,20),MIN(AC1772,10))))</f>
        <v/>
      </c>
      <c r="AL1772" s="0" t="n"/>
      <c r="AM1772" s="0" t="n"/>
      <c r="AN1772" s="0" t="n"/>
      <c r="AO1772" s="0" t="n"/>
      <c r="AP1772" s="0" t="n"/>
    </row>
    <row r="1773">
      <c r="A1773" s="49" t="n"/>
      <c r="B1773" s="50" t="n"/>
      <c r="C1773" s="50" t="n"/>
      <c r="D1773" s="51" t="n"/>
      <c r="E1773" s="50" t="n"/>
      <c r="F1773" s="50" t="n"/>
      <c r="G1773" s="50" t="n"/>
      <c r="H1773" s="50" t="n"/>
      <c r="I1773" s="50" t="n"/>
      <c r="J1773" s="50" t="n"/>
      <c r="K1773" s="50" t="n"/>
      <c r="L1773" s="50" t="n"/>
      <c r="M1773" s="50" t="n"/>
      <c r="N1773" s="50" t="n"/>
      <c r="O1773" s="51" t="n"/>
      <c r="P1773" s="50" t="n"/>
      <c r="Q1773" s="50" t="n"/>
      <c r="R1773" s="50" t="n"/>
      <c r="S1773" s="50" t="n"/>
      <c r="T1773" s="50" t="n"/>
      <c r="U1773" s="50" t="n"/>
      <c r="V1773" s="50" t="n"/>
      <c r="W1773" s="50" t="n"/>
      <c r="X1773" s="50" t="n"/>
      <c r="Y1773" s="51" t="n"/>
      <c r="Z1773" s="52" t="n"/>
      <c r="AA1773" s="50" t="n"/>
      <c r="AB1773" s="50" t="n"/>
      <c r="AC1773" s="61" t="n"/>
      <c r="AD1773" s="61" t="n"/>
      <c r="AE1773" s="50" t="n"/>
      <c r="AF1773" s="0" t="n"/>
      <c r="AG1773" s="0" t="n"/>
      <c r="AH1773" s="85">
        <f>IF(COUNTA(A1773:AG1773,AI1773,AL1773:AP1773)=0,"",IF(TRIM(A1773)="","AIR-ID REQUIRED",IF(OR(AND(K1773&lt;&gt;"",ISNA(MATCH(K1773,{"Yes","No","Unknown"},0))),AND(Q1773&lt;&gt;"",ISNA(MATCH(Q1773,{"Yes","No","Unknown"},0))),AND(R1773&lt;&gt;"",ISNA(MATCH(R1773,{"Yes","No","Unknown"},0))),AND(T1773&lt;&gt;"",ISNA(MATCH(T1773,{"Yes","No","Unknown"},0))),AND(J1773&lt;&gt;"",ISNA(MATCH(J1773,{"Improving","Stable","Deteriorating","New / Baseline","Not yet known"},0))),AND(Z1773&lt;&gt;"",ISNA(MATCH(Z1773,{"Open","Reviewed","Action Open","Escalated","Closed"},0))),AND(AG1773&lt;&gt;"",ISNA(MATCH(AG1773,{"UC-ID specific","Shared system baseline"},0))),AND(AI1773&lt;&gt;"",ISNA(MATCH(AI1773,{"Low","Medium","High","Critical"},0))),AND(AL1773&lt;&gt;"",COUNTIF(Lists!$A$3:$A$10,AL1773)=0),AND(AO1773&lt;&gt;"",ISNA(MATCH(AO1773,{"Operational monitoring","Performance review","Formal review"},0))),AND(AP1773&lt;&gt;"",ISNA(MATCH(AP1773,{"Raised per Monitoring and Review Plan","Not action-capable","Action-capable: raise not yet set"},0)))),"INVALID VALUE — use the dropdown list",IF(AND(AG1773="UC-ID specific",OR(AF1773="",AF1773="None")),"UC-ID REQUIRED",IF(OR(J1773="",K1773="",Q1773="",R1773="",T1773="",AL1773="",J1773="Not yet known",K1773="Unknown",Q1773="Unknown",R1773="Unknown",T1773="Unknown"),"UNKNOWN TO RESOLVE",IF(AND(K1773="Yes",OR(H1773="",I1773="",M1773="",N1773="",O1773="",P1773="",P1773="None",X1773="")),"BREACH ACTION INCOMPLETE",IF(AND(OR(K1773="Yes",Q1773="Yes"),AL1773="None"),"TRIGGER NOT RECORDED — select the E.4 trigger",IF(AND(OR(AND(AL1773&lt;&gt;"",AL1773&lt;&gt;"None"),R1773="Yes"),AM1773=""),"REASSESSMENT / CONSIDERATION REF REQUIRED",IF(AND(OR(R1773="Yes",T1773="Yes"),U1773=""),"GATE LOG EVENT ID REQUIRED",IF(OR(AND(D1773&lt;&gt;"",NOT(ISNUMBER(D1773))),AND(Y1773&lt;&gt;"",NOT(ISNUMBER(Y1773))),AND(ISNUMBER(D1773),ISNUMBER(Y1773),Y1773&lt;=D1773)),"DATE CHECK — Review and Next Review must be dates, Next after Review",IF(AND(ISNUMBER(AC1773),ISNUMBER(AD1773),AD1773&gt;AC1773),"SAMPLE EXCEEDS POPULATION",IF(AND(ISNUMBER(AD1773),ISNUMBER(AK1773),AD1773&lt;AK1773),"SAMPLE BELOW TIER MINIMUM",IF(AND(AI1773&lt;&gt;"",ISNUMBER(Y1773),AO1773=""),"REVIEW TYPE REQUIRED: operational, performance or formal (§6.4.4)",IF(AND(ISNUMBER(D1773),ISNUMBER(Y1773),AI1773&lt;&gt;"",Y1773-D1773&gt;IF(AI1773="Critical",31,IF(AI1773="High",IF(OR(AO1773="Operational monitoring",AO1773="Performance review"),31,92),IF(AI1773="Medium",IF(AO1773="Operational monitoring",31,IF(AO1773="Performance review",92,366)),366)))),"NEXT REVIEW EXCEEDS TIER CADENCE",IF(OR(AP1773="",AP1773="Action-capable: raise not yet set"),"AGENTIC CADENCE RAISE NOT SET (§6.4.4; size to be set by the Council)",IF(AND(Z1773="Closed",OR(D1773="",E1773="",G1773="",H1773="",I1773="",X1773="",Y1773="",AA1773="",AB1773="",NOT(ISNUMBER(AC1773)),NOT(ISNUMBER(AD1773)),AC1773&lt;1,AD1773&lt;1,AE1773="",AG1773="",AI1773="")),"CLOSURE EVIDENCE MISSING",IF(Z1773="Closed","Closure ready for independent review","Open / review")))))))))))))))))</f>
        <v/>
      </c>
      <c r="AI1773" s="0" t="n"/>
      <c r="AJ1773" s="0">
        <f>IF(AI1773="","",IF(AO1773="Operational monitoring",IF(AI1773="Low","Routine operational monitoring by the Service Owner",IF(AI1773="Medium","Monthly","Continuous (logged at least monthly)")),IF(AO1773="Performance review",IF(AI1773="Critical","At least monthly",IF(AI1773="High","Monthly",IF(AI1773="Medium","Quarterly","Annual"))),IF(AI1773="Critical","Continuous monitoring; formal review at least monthly",IF(AI1773="High","Quarterly","Annual")))))</f>
        <v/>
      </c>
      <c r="AK1773" s="0">
        <f>IF(OR(AI1773="",NOT(ISNUMBER(AC1773))),"",IF(OR(AI1773="Critical",AI1773="High"),MIN(AC1773,MAX(30,ROUNDUP(0.05*AC1773,0))),IF(AI1773="Medium",MIN(AC1773,20),MIN(AC1773,10))))</f>
        <v/>
      </c>
      <c r="AL1773" s="0" t="n"/>
      <c r="AM1773" s="0" t="n"/>
      <c r="AN1773" s="0" t="n"/>
      <c r="AO1773" s="0" t="n"/>
      <c r="AP1773" s="0" t="n"/>
    </row>
    <row r="1774">
      <c r="A1774" s="49" t="n"/>
      <c r="B1774" s="50" t="n"/>
      <c r="C1774" s="50" t="n"/>
      <c r="D1774" s="51" t="n"/>
      <c r="E1774" s="50" t="n"/>
      <c r="F1774" s="50" t="n"/>
      <c r="G1774" s="50" t="n"/>
      <c r="H1774" s="50" t="n"/>
      <c r="I1774" s="50" t="n"/>
      <c r="J1774" s="50" t="n"/>
      <c r="K1774" s="50" t="n"/>
      <c r="L1774" s="50" t="n"/>
      <c r="M1774" s="50" t="n"/>
      <c r="N1774" s="50" t="n"/>
      <c r="O1774" s="51" t="n"/>
      <c r="P1774" s="50" t="n"/>
      <c r="Q1774" s="50" t="n"/>
      <c r="R1774" s="50" t="n"/>
      <c r="S1774" s="50" t="n"/>
      <c r="T1774" s="50" t="n"/>
      <c r="U1774" s="50" t="n"/>
      <c r="V1774" s="50" t="n"/>
      <c r="W1774" s="50" t="n"/>
      <c r="X1774" s="50" t="n"/>
      <c r="Y1774" s="51" t="n"/>
      <c r="Z1774" s="52" t="n"/>
      <c r="AA1774" s="50" t="n"/>
      <c r="AB1774" s="50" t="n"/>
      <c r="AC1774" s="61" t="n"/>
      <c r="AD1774" s="61" t="n"/>
      <c r="AE1774" s="50" t="n"/>
      <c r="AF1774" s="0" t="n"/>
      <c r="AG1774" s="0" t="n"/>
      <c r="AH1774" s="85">
        <f>IF(COUNTA(A1774:AG1774,AI1774,AL1774:AP1774)=0,"",IF(TRIM(A1774)="","AIR-ID REQUIRED",IF(OR(AND(K1774&lt;&gt;"",ISNA(MATCH(K1774,{"Yes","No","Unknown"},0))),AND(Q1774&lt;&gt;"",ISNA(MATCH(Q1774,{"Yes","No","Unknown"},0))),AND(R1774&lt;&gt;"",ISNA(MATCH(R1774,{"Yes","No","Unknown"},0))),AND(T1774&lt;&gt;"",ISNA(MATCH(T1774,{"Yes","No","Unknown"},0))),AND(J1774&lt;&gt;"",ISNA(MATCH(J1774,{"Improving","Stable","Deteriorating","New / Baseline","Not yet known"},0))),AND(Z1774&lt;&gt;"",ISNA(MATCH(Z1774,{"Open","Reviewed","Action Open","Escalated","Closed"},0))),AND(AG1774&lt;&gt;"",ISNA(MATCH(AG1774,{"UC-ID specific","Shared system baseline"},0))),AND(AI1774&lt;&gt;"",ISNA(MATCH(AI1774,{"Low","Medium","High","Critical"},0))),AND(AL1774&lt;&gt;"",COUNTIF(Lists!$A$3:$A$10,AL1774)=0),AND(AO1774&lt;&gt;"",ISNA(MATCH(AO1774,{"Operational monitoring","Performance review","Formal review"},0))),AND(AP1774&lt;&gt;"",ISNA(MATCH(AP1774,{"Raised per Monitoring and Review Plan","Not action-capable","Action-capable: raise not yet set"},0)))),"INVALID VALUE — use the dropdown list",IF(AND(AG1774="UC-ID specific",OR(AF1774="",AF1774="None")),"UC-ID REQUIRED",IF(OR(J1774="",K1774="",Q1774="",R1774="",T1774="",AL1774="",J1774="Not yet known",K1774="Unknown",Q1774="Unknown",R1774="Unknown",T1774="Unknown"),"UNKNOWN TO RESOLVE",IF(AND(K1774="Yes",OR(H1774="",I1774="",M1774="",N1774="",O1774="",P1774="",P1774="None",X1774="")),"BREACH ACTION INCOMPLETE",IF(AND(OR(K1774="Yes",Q1774="Yes"),AL1774="None"),"TRIGGER NOT RECORDED — select the E.4 trigger",IF(AND(OR(AND(AL1774&lt;&gt;"",AL1774&lt;&gt;"None"),R1774="Yes"),AM1774=""),"REASSESSMENT / CONSIDERATION REF REQUIRED",IF(AND(OR(R1774="Yes",T1774="Yes"),U1774=""),"GATE LOG EVENT ID REQUIRED",IF(OR(AND(D1774&lt;&gt;"",NOT(ISNUMBER(D1774))),AND(Y1774&lt;&gt;"",NOT(ISNUMBER(Y1774))),AND(ISNUMBER(D1774),ISNUMBER(Y1774),Y1774&lt;=D1774)),"DATE CHECK — Review and Next Review must be dates, Next after Review",IF(AND(ISNUMBER(AC1774),ISNUMBER(AD1774),AD1774&gt;AC1774),"SAMPLE EXCEEDS POPULATION",IF(AND(ISNUMBER(AD1774),ISNUMBER(AK1774),AD1774&lt;AK1774),"SAMPLE BELOW TIER MINIMUM",IF(AND(AI1774&lt;&gt;"",ISNUMBER(Y1774),AO1774=""),"REVIEW TYPE REQUIRED: operational, performance or formal (§6.4.4)",IF(AND(ISNUMBER(D1774),ISNUMBER(Y1774),AI1774&lt;&gt;"",Y1774-D1774&gt;IF(AI1774="Critical",31,IF(AI1774="High",IF(OR(AO1774="Operational monitoring",AO1774="Performance review"),31,92),IF(AI1774="Medium",IF(AO1774="Operational monitoring",31,IF(AO1774="Performance review",92,366)),366)))),"NEXT REVIEW EXCEEDS TIER CADENCE",IF(OR(AP1774="",AP1774="Action-capable: raise not yet set"),"AGENTIC CADENCE RAISE NOT SET (§6.4.4; size to be set by the Council)",IF(AND(Z1774="Closed",OR(D1774="",E1774="",G1774="",H1774="",I1774="",X1774="",Y1774="",AA1774="",AB1774="",NOT(ISNUMBER(AC1774)),NOT(ISNUMBER(AD1774)),AC1774&lt;1,AD1774&lt;1,AE1774="",AG1774="",AI1774="")),"CLOSURE EVIDENCE MISSING",IF(Z1774="Closed","Closure ready for independent review","Open / review")))))))))))))))))</f>
        <v/>
      </c>
      <c r="AI1774" s="0" t="n"/>
      <c r="AJ1774" s="0">
        <f>IF(AI1774="","",IF(AO1774="Operational monitoring",IF(AI1774="Low","Routine operational monitoring by the Service Owner",IF(AI1774="Medium","Monthly","Continuous (logged at least monthly)")),IF(AO1774="Performance review",IF(AI1774="Critical","At least monthly",IF(AI1774="High","Monthly",IF(AI1774="Medium","Quarterly","Annual"))),IF(AI1774="Critical","Continuous monitoring; formal review at least monthly",IF(AI1774="High","Quarterly","Annual")))))</f>
        <v/>
      </c>
      <c r="AK1774" s="0">
        <f>IF(OR(AI1774="",NOT(ISNUMBER(AC1774))),"",IF(OR(AI1774="Critical",AI1774="High"),MIN(AC1774,MAX(30,ROUNDUP(0.05*AC1774,0))),IF(AI1774="Medium",MIN(AC1774,20),MIN(AC1774,10))))</f>
        <v/>
      </c>
      <c r="AL1774" s="0" t="n"/>
      <c r="AM1774" s="0" t="n"/>
      <c r="AN1774" s="0" t="n"/>
      <c r="AO1774" s="0" t="n"/>
      <c r="AP1774" s="0" t="n"/>
    </row>
    <row r="1775">
      <c r="A1775" s="49" t="n"/>
      <c r="B1775" s="50" t="n"/>
      <c r="C1775" s="50" t="n"/>
      <c r="D1775" s="51" t="n"/>
      <c r="E1775" s="50" t="n"/>
      <c r="F1775" s="50" t="n"/>
      <c r="G1775" s="50" t="n"/>
      <c r="H1775" s="50" t="n"/>
      <c r="I1775" s="50" t="n"/>
      <c r="J1775" s="50" t="n"/>
      <c r="K1775" s="50" t="n"/>
      <c r="L1775" s="50" t="n"/>
      <c r="M1775" s="50" t="n"/>
      <c r="N1775" s="50" t="n"/>
      <c r="O1775" s="51" t="n"/>
      <c r="P1775" s="50" t="n"/>
      <c r="Q1775" s="50" t="n"/>
      <c r="R1775" s="50" t="n"/>
      <c r="S1775" s="50" t="n"/>
      <c r="T1775" s="50" t="n"/>
      <c r="U1775" s="50" t="n"/>
      <c r="V1775" s="50" t="n"/>
      <c r="W1775" s="50" t="n"/>
      <c r="X1775" s="50" t="n"/>
      <c r="Y1775" s="51" t="n"/>
      <c r="Z1775" s="52" t="n"/>
      <c r="AA1775" s="50" t="n"/>
      <c r="AB1775" s="50" t="n"/>
      <c r="AC1775" s="61" t="n"/>
      <c r="AD1775" s="61" t="n"/>
      <c r="AE1775" s="50" t="n"/>
      <c r="AF1775" s="0" t="n"/>
      <c r="AG1775" s="0" t="n"/>
      <c r="AH1775" s="85">
        <f>IF(COUNTA(A1775:AG1775,AI1775,AL1775:AP1775)=0,"",IF(TRIM(A1775)="","AIR-ID REQUIRED",IF(OR(AND(K1775&lt;&gt;"",ISNA(MATCH(K1775,{"Yes","No","Unknown"},0))),AND(Q1775&lt;&gt;"",ISNA(MATCH(Q1775,{"Yes","No","Unknown"},0))),AND(R1775&lt;&gt;"",ISNA(MATCH(R1775,{"Yes","No","Unknown"},0))),AND(T1775&lt;&gt;"",ISNA(MATCH(T1775,{"Yes","No","Unknown"},0))),AND(J1775&lt;&gt;"",ISNA(MATCH(J1775,{"Improving","Stable","Deteriorating","New / Baseline","Not yet known"},0))),AND(Z1775&lt;&gt;"",ISNA(MATCH(Z1775,{"Open","Reviewed","Action Open","Escalated","Closed"},0))),AND(AG1775&lt;&gt;"",ISNA(MATCH(AG1775,{"UC-ID specific","Shared system baseline"},0))),AND(AI1775&lt;&gt;"",ISNA(MATCH(AI1775,{"Low","Medium","High","Critical"},0))),AND(AL1775&lt;&gt;"",COUNTIF(Lists!$A$3:$A$10,AL1775)=0),AND(AO1775&lt;&gt;"",ISNA(MATCH(AO1775,{"Operational monitoring","Performance review","Formal review"},0))),AND(AP1775&lt;&gt;"",ISNA(MATCH(AP1775,{"Raised per Monitoring and Review Plan","Not action-capable","Action-capable: raise not yet set"},0)))),"INVALID VALUE — use the dropdown list",IF(AND(AG1775="UC-ID specific",OR(AF1775="",AF1775="None")),"UC-ID REQUIRED",IF(OR(J1775="",K1775="",Q1775="",R1775="",T1775="",AL1775="",J1775="Not yet known",K1775="Unknown",Q1775="Unknown",R1775="Unknown",T1775="Unknown"),"UNKNOWN TO RESOLVE",IF(AND(K1775="Yes",OR(H1775="",I1775="",M1775="",N1775="",O1775="",P1775="",P1775="None",X1775="")),"BREACH ACTION INCOMPLETE",IF(AND(OR(K1775="Yes",Q1775="Yes"),AL1775="None"),"TRIGGER NOT RECORDED — select the E.4 trigger",IF(AND(OR(AND(AL1775&lt;&gt;"",AL1775&lt;&gt;"None"),R1775="Yes"),AM1775=""),"REASSESSMENT / CONSIDERATION REF REQUIRED",IF(AND(OR(R1775="Yes",T1775="Yes"),U1775=""),"GATE LOG EVENT ID REQUIRED",IF(OR(AND(D1775&lt;&gt;"",NOT(ISNUMBER(D1775))),AND(Y1775&lt;&gt;"",NOT(ISNUMBER(Y1775))),AND(ISNUMBER(D1775),ISNUMBER(Y1775),Y1775&lt;=D1775)),"DATE CHECK — Review and Next Review must be dates, Next after Review",IF(AND(ISNUMBER(AC1775),ISNUMBER(AD1775),AD1775&gt;AC1775),"SAMPLE EXCEEDS POPULATION",IF(AND(ISNUMBER(AD1775),ISNUMBER(AK1775),AD1775&lt;AK1775),"SAMPLE BELOW TIER MINIMUM",IF(AND(AI1775&lt;&gt;"",ISNUMBER(Y1775),AO1775=""),"REVIEW TYPE REQUIRED: operational, performance or formal (§6.4.4)",IF(AND(ISNUMBER(D1775),ISNUMBER(Y1775),AI1775&lt;&gt;"",Y1775-D1775&gt;IF(AI1775="Critical",31,IF(AI1775="High",IF(OR(AO1775="Operational monitoring",AO1775="Performance review"),31,92),IF(AI1775="Medium",IF(AO1775="Operational monitoring",31,IF(AO1775="Performance review",92,366)),366)))),"NEXT REVIEW EXCEEDS TIER CADENCE",IF(OR(AP1775="",AP1775="Action-capable: raise not yet set"),"AGENTIC CADENCE RAISE NOT SET (§6.4.4; size to be set by the Council)",IF(AND(Z1775="Closed",OR(D1775="",E1775="",G1775="",H1775="",I1775="",X1775="",Y1775="",AA1775="",AB1775="",NOT(ISNUMBER(AC1775)),NOT(ISNUMBER(AD1775)),AC1775&lt;1,AD1775&lt;1,AE1775="",AG1775="",AI1775="")),"CLOSURE EVIDENCE MISSING",IF(Z1775="Closed","Closure ready for independent review","Open / review")))))))))))))))))</f>
        <v/>
      </c>
      <c r="AI1775" s="0" t="n"/>
      <c r="AJ1775" s="0">
        <f>IF(AI1775="","",IF(AO1775="Operational monitoring",IF(AI1775="Low","Routine operational monitoring by the Service Owner",IF(AI1775="Medium","Monthly","Continuous (logged at least monthly)")),IF(AO1775="Performance review",IF(AI1775="Critical","At least monthly",IF(AI1775="High","Monthly",IF(AI1775="Medium","Quarterly","Annual"))),IF(AI1775="Critical","Continuous monitoring; formal review at least monthly",IF(AI1775="High","Quarterly","Annual")))))</f>
        <v/>
      </c>
      <c r="AK1775" s="0">
        <f>IF(OR(AI1775="",NOT(ISNUMBER(AC1775))),"",IF(OR(AI1775="Critical",AI1775="High"),MIN(AC1775,MAX(30,ROUNDUP(0.05*AC1775,0))),IF(AI1775="Medium",MIN(AC1775,20),MIN(AC1775,10))))</f>
        <v/>
      </c>
      <c r="AL1775" s="0" t="n"/>
      <c r="AM1775" s="0" t="n"/>
      <c r="AN1775" s="0" t="n"/>
      <c r="AO1775" s="0" t="n"/>
      <c r="AP1775" s="0" t="n"/>
    </row>
    <row r="1776">
      <c r="A1776" s="49" t="n"/>
      <c r="B1776" s="50" t="n"/>
      <c r="C1776" s="50" t="n"/>
      <c r="D1776" s="51" t="n"/>
      <c r="E1776" s="50" t="n"/>
      <c r="F1776" s="50" t="n"/>
      <c r="G1776" s="50" t="n"/>
      <c r="H1776" s="50" t="n"/>
      <c r="I1776" s="50" t="n"/>
      <c r="J1776" s="50" t="n"/>
      <c r="K1776" s="50" t="n"/>
      <c r="L1776" s="50" t="n"/>
      <c r="M1776" s="50" t="n"/>
      <c r="N1776" s="50" t="n"/>
      <c r="O1776" s="51" t="n"/>
      <c r="P1776" s="50" t="n"/>
      <c r="Q1776" s="50" t="n"/>
      <c r="R1776" s="50" t="n"/>
      <c r="S1776" s="50" t="n"/>
      <c r="T1776" s="50" t="n"/>
      <c r="U1776" s="50" t="n"/>
      <c r="V1776" s="50" t="n"/>
      <c r="W1776" s="50" t="n"/>
      <c r="X1776" s="50" t="n"/>
      <c r="Y1776" s="51" t="n"/>
      <c r="Z1776" s="52" t="n"/>
      <c r="AA1776" s="50" t="n"/>
      <c r="AB1776" s="50" t="n"/>
      <c r="AC1776" s="61" t="n"/>
      <c r="AD1776" s="61" t="n"/>
      <c r="AE1776" s="50" t="n"/>
      <c r="AF1776" s="0" t="n"/>
      <c r="AG1776" s="0" t="n"/>
      <c r="AH1776" s="85">
        <f>IF(COUNTA(A1776:AG1776,AI1776,AL1776:AP1776)=0,"",IF(TRIM(A1776)="","AIR-ID REQUIRED",IF(OR(AND(K1776&lt;&gt;"",ISNA(MATCH(K1776,{"Yes","No","Unknown"},0))),AND(Q1776&lt;&gt;"",ISNA(MATCH(Q1776,{"Yes","No","Unknown"},0))),AND(R1776&lt;&gt;"",ISNA(MATCH(R1776,{"Yes","No","Unknown"},0))),AND(T1776&lt;&gt;"",ISNA(MATCH(T1776,{"Yes","No","Unknown"},0))),AND(J1776&lt;&gt;"",ISNA(MATCH(J1776,{"Improving","Stable","Deteriorating","New / Baseline","Not yet known"},0))),AND(Z1776&lt;&gt;"",ISNA(MATCH(Z1776,{"Open","Reviewed","Action Open","Escalated","Closed"},0))),AND(AG1776&lt;&gt;"",ISNA(MATCH(AG1776,{"UC-ID specific","Shared system baseline"},0))),AND(AI1776&lt;&gt;"",ISNA(MATCH(AI1776,{"Low","Medium","High","Critical"},0))),AND(AL1776&lt;&gt;"",COUNTIF(Lists!$A$3:$A$10,AL1776)=0),AND(AO1776&lt;&gt;"",ISNA(MATCH(AO1776,{"Operational monitoring","Performance review","Formal review"},0))),AND(AP1776&lt;&gt;"",ISNA(MATCH(AP1776,{"Raised per Monitoring and Review Plan","Not action-capable","Action-capable: raise not yet set"},0)))),"INVALID VALUE — use the dropdown list",IF(AND(AG1776="UC-ID specific",OR(AF1776="",AF1776="None")),"UC-ID REQUIRED",IF(OR(J1776="",K1776="",Q1776="",R1776="",T1776="",AL1776="",J1776="Not yet known",K1776="Unknown",Q1776="Unknown",R1776="Unknown",T1776="Unknown"),"UNKNOWN TO RESOLVE",IF(AND(K1776="Yes",OR(H1776="",I1776="",M1776="",N1776="",O1776="",P1776="",P1776="None",X1776="")),"BREACH ACTION INCOMPLETE",IF(AND(OR(K1776="Yes",Q1776="Yes"),AL1776="None"),"TRIGGER NOT RECORDED — select the E.4 trigger",IF(AND(OR(AND(AL1776&lt;&gt;"",AL1776&lt;&gt;"None"),R1776="Yes"),AM1776=""),"REASSESSMENT / CONSIDERATION REF REQUIRED",IF(AND(OR(R1776="Yes",T1776="Yes"),U1776=""),"GATE LOG EVENT ID REQUIRED",IF(OR(AND(D1776&lt;&gt;"",NOT(ISNUMBER(D1776))),AND(Y1776&lt;&gt;"",NOT(ISNUMBER(Y1776))),AND(ISNUMBER(D1776),ISNUMBER(Y1776),Y1776&lt;=D1776)),"DATE CHECK — Review and Next Review must be dates, Next after Review",IF(AND(ISNUMBER(AC1776),ISNUMBER(AD1776),AD1776&gt;AC1776),"SAMPLE EXCEEDS POPULATION",IF(AND(ISNUMBER(AD1776),ISNUMBER(AK1776),AD1776&lt;AK1776),"SAMPLE BELOW TIER MINIMUM",IF(AND(AI1776&lt;&gt;"",ISNUMBER(Y1776),AO1776=""),"REVIEW TYPE REQUIRED: operational, performance or formal (§6.4.4)",IF(AND(ISNUMBER(D1776),ISNUMBER(Y1776),AI1776&lt;&gt;"",Y1776-D1776&gt;IF(AI1776="Critical",31,IF(AI1776="High",IF(OR(AO1776="Operational monitoring",AO1776="Performance review"),31,92),IF(AI1776="Medium",IF(AO1776="Operational monitoring",31,IF(AO1776="Performance review",92,366)),366)))),"NEXT REVIEW EXCEEDS TIER CADENCE",IF(OR(AP1776="",AP1776="Action-capable: raise not yet set"),"AGENTIC CADENCE RAISE NOT SET (§6.4.4; size to be set by the Council)",IF(AND(Z1776="Closed",OR(D1776="",E1776="",G1776="",H1776="",I1776="",X1776="",Y1776="",AA1776="",AB1776="",NOT(ISNUMBER(AC1776)),NOT(ISNUMBER(AD1776)),AC1776&lt;1,AD1776&lt;1,AE1776="",AG1776="",AI1776="")),"CLOSURE EVIDENCE MISSING",IF(Z1776="Closed","Closure ready for independent review","Open / review")))))))))))))))))</f>
        <v/>
      </c>
      <c r="AI1776" s="0" t="n"/>
      <c r="AJ1776" s="0">
        <f>IF(AI1776="","",IF(AO1776="Operational monitoring",IF(AI1776="Low","Routine operational monitoring by the Service Owner",IF(AI1776="Medium","Monthly","Continuous (logged at least monthly)")),IF(AO1776="Performance review",IF(AI1776="Critical","At least monthly",IF(AI1776="High","Monthly",IF(AI1776="Medium","Quarterly","Annual"))),IF(AI1776="Critical","Continuous monitoring; formal review at least monthly",IF(AI1776="High","Quarterly","Annual")))))</f>
        <v/>
      </c>
      <c r="AK1776" s="0">
        <f>IF(OR(AI1776="",NOT(ISNUMBER(AC1776))),"",IF(OR(AI1776="Critical",AI1776="High"),MIN(AC1776,MAX(30,ROUNDUP(0.05*AC1776,0))),IF(AI1776="Medium",MIN(AC1776,20),MIN(AC1776,10))))</f>
        <v/>
      </c>
      <c r="AL1776" s="0" t="n"/>
      <c r="AM1776" s="0" t="n"/>
      <c r="AN1776" s="0" t="n"/>
      <c r="AO1776" s="0" t="n"/>
      <c r="AP1776" s="0" t="n"/>
    </row>
    <row r="1777">
      <c r="A1777" s="49" t="n"/>
      <c r="B1777" s="50" t="n"/>
      <c r="C1777" s="50" t="n"/>
      <c r="D1777" s="51" t="n"/>
      <c r="E1777" s="50" t="n"/>
      <c r="F1777" s="50" t="n"/>
      <c r="G1777" s="50" t="n"/>
      <c r="H1777" s="50" t="n"/>
      <c r="I1777" s="50" t="n"/>
      <c r="J1777" s="50" t="n"/>
      <c r="K1777" s="50" t="n"/>
      <c r="L1777" s="50" t="n"/>
      <c r="M1777" s="50" t="n"/>
      <c r="N1777" s="50" t="n"/>
      <c r="O1777" s="51" t="n"/>
      <c r="P1777" s="50" t="n"/>
      <c r="Q1777" s="50" t="n"/>
      <c r="R1777" s="50" t="n"/>
      <c r="S1777" s="50" t="n"/>
      <c r="T1777" s="50" t="n"/>
      <c r="U1777" s="50" t="n"/>
      <c r="V1777" s="50" t="n"/>
      <c r="W1777" s="50" t="n"/>
      <c r="X1777" s="50" t="n"/>
      <c r="Y1777" s="51" t="n"/>
      <c r="Z1777" s="52" t="n"/>
      <c r="AA1777" s="50" t="n"/>
      <c r="AB1777" s="50" t="n"/>
      <c r="AC1777" s="61" t="n"/>
      <c r="AD1777" s="61" t="n"/>
      <c r="AE1777" s="50" t="n"/>
      <c r="AF1777" s="0" t="n"/>
      <c r="AG1777" s="0" t="n"/>
      <c r="AH1777" s="85">
        <f>IF(COUNTA(A1777:AG1777,AI1777,AL1777:AP1777)=0,"",IF(TRIM(A1777)="","AIR-ID REQUIRED",IF(OR(AND(K1777&lt;&gt;"",ISNA(MATCH(K1777,{"Yes","No","Unknown"},0))),AND(Q1777&lt;&gt;"",ISNA(MATCH(Q1777,{"Yes","No","Unknown"},0))),AND(R1777&lt;&gt;"",ISNA(MATCH(R1777,{"Yes","No","Unknown"},0))),AND(T1777&lt;&gt;"",ISNA(MATCH(T1777,{"Yes","No","Unknown"},0))),AND(J1777&lt;&gt;"",ISNA(MATCH(J1777,{"Improving","Stable","Deteriorating","New / Baseline","Not yet known"},0))),AND(Z1777&lt;&gt;"",ISNA(MATCH(Z1777,{"Open","Reviewed","Action Open","Escalated","Closed"},0))),AND(AG1777&lt;&gt;"",ISNA(MATCH(AG1777,{"UC-ID specific","Shared system baseline"},0))),AND(AI1777&lt;&gt;"",ISNA(MATCH(AI1777,{"Low","Medium","High","Critical"},0))),AND(AL1777&lt;&gt;"",COUNTIF(Lists!$A$3:$A$10,AL1777)=0),AND(AO1777&lt;&gt;"",ISNA(MATCH(AO1777,{"Operational monitoring","Performance review","Formal review"},0))),AND(AP1777&lt;&gt;"",ISNA(MATCH(AP1777,{"Raised per Monitoring and Review Plan","Not action-capable","Action-capable: raise not yet set"},0)))),"INVALID VALUE — use the dropdown list",IF(AND(AG1777="UC-ID specific",OR(AF1777="",AF1777="None")),"UC-ID REQUIRED",IF(OR(J1777="",K1777="",Q1777="",R1777="",T1777="",AL1777="",J1777="Not yet known",K1777="Unknown",Q1777="Unknown",R1777="Unknown",T1777="Unknown"),"UNKNOWN TO RESOLVE",IF(AND(K1777="Yes",OR(H1777="",I1777="",M1777="",N1777="",O1777="",P1777="",P1777="None",X1777="")),"BREACH ACTION INCOMPLETE",IF(AND(OR(K1777="Yes",Q1777="Yes"),AL1777="None"),"TRIGGER NOT RECORDED — select the E.4 trigger",IF(AND(OR(AND(AL1777&lt;&gt;"",AL1777&lt;&gt;"None"),R1777="Yes"),AM1777=""),"REASSESSMENT / CONSIDERATION REF REQUIRED",IF(AND(OR(R1777="Yes",T1777="Yes"),U1777=""),"GATE LOG EVENT ID REQUIRED",IF(OR(AND(D1777&lt;&gt;"",NOT(ISNUMBER(D1777))),AND(Y1777&lt;&gt;"",NOT(ISNUMBER(Y1777))),AND(ISNUMBER(D1777),ISNUMBER(Y1777),Y1777&lt;=D1777)),"DATE CHECK — Review and Next Review must be dates, Next after Review",IF(AND(ISNUMBER(AC1777),ISNUMBER(AD1777),AD1777&gt;AC1777),"SAMPLE EXCEEDS POPULATION",IF(AND(ISNUMBER(AD1777),ISNUMBER(AK1777),AD1777&lt;AK1777),"SAMPLE BELOW TIER MINIMUM",IF(AND(AI1777&lt;&gt;"",ISNUMBER(Y1777),AO1777=""),"REVIEW TYPE REQUIRED: operational, performance or formal (§6.4.4)",IF(AND(ISNUMBER(D1777),ISNUMBER(Y1777),AI1777&lt;&gt;"",Y1777-D1777&gt;IF(AI1777="Critical",31,IF(AI1777="High",IF(OR(AO1777="Operational monitoring",AO1777="Performance review"),31,92),IF(AI1777="Medium",IF(AO1777="Operational monitoring",31,IF(AO1777="Performance review",92,366)),366)))),"NEXT REVIEW EXCEEDS TIER CADENCE",IF(OR(AP1777="",AP1777="Action-capable: raise not yet set"),"AGENTIC CADENCE RAISE NOT SET (§6.4.4; size to be set by the Council)",IF(AND(Z1777="Closed",OR(D1777="",E1777="",G1777="",H1777="",I1777="",X1777="",Y1777="",AA1777="",AB1777="",NOT(ISNUMBER(AC1777)),NOT(ISNUMBER(AD1777)),AC1777&lt;1,AD1777&lt;1,AE1777="",AG1777="",AI1777="")),"CLOSURE EVIDENCE MISSING",IF(Z1777="Closed","Closure ready for independent review","Open / review")))))))))))))))))</f>
        <v/>
      </c>
      <c r="AI1777" s="0" t="n"/>
      <c r="AJ1777" s="0">
        <f>IF(AI1777="","",IF(AO1777="Operational monitoring",IF(AI1777="Low","Routine operational monitoring by the Service Owner",IF(AI1777="Medium","Monthly","Continuous (logged at least monthly)")),IF(AO1777="Performance review",IF(AI1777="Critical","At least monthly",IF(AI1777="High","Monthly",IF(AI1777="Medium","Quarterly","Annual"))),IF(AI1777="Critical","Continuous monitoring; formal review at least monthly",IF(AI1777="High","Quarterly","Annual")))))</f>
        <v/>
      </c>
      <c r="AK1777" s="0">
        <f>IF(OR(AI1777="",NOT(ISNUMBER(AC1777))),"",IF(OR(AI1777="Critical",AI1777="High"),MIN(AC1777,MAX(30,ROUNDUP(0.05*AC1777,0))),IF(AI1777="Medium",MIN(AC1777,20),MIN(AC1777,10))))</f>
        <v/>
      </c>
      <c r="AL1777" s="0" t="n"/>
      <c r="AM1777" s="0" t="n"/>
      <c r="AN1777" s="0" t="n"/>
      <c r="AO1777" s="0" t="n"/>
      <c r="AP1777" s="0" t="n"/>
    </row>
    <row r="1778">
      <c r="A1778" s="49" t="n"/>
      <c r="B1778" s="50" t="n"/>
      <c r="C1778" s="50" t="n"/>
      <c r="D1778" s="51" t="n"/>
      <c r="E1778" s="50" t="n"/>
      <c r="F1778" s="50" t="n"/>
      <c r="G1778" s="50" t="n"/>
      <c r="H1778" s="50" t="n"/>
      <c r="I1778" s="50" t="n"/>
      <c r="J1778" s="50" t="n"/>
      <c r="K1778" s="50" t="n"/>
      <c r="L1778" s="50" t="n"/>
      <c r="M1778" s="50" t="n"/>
      <c r="N1778" s="50" t="n"/>
      <c r="O1778" s="51" t="n"/>
      <c r="P1778" s="50" t="n"/>
      <c r="Q1778" s="50" t="n"/>
      <c r="R1778" s="50" t="n"/>
      <c r="S1778" s="50" t="n"/>
      <c r="T1778" s="50" t="n"/>
      <c r="U1778" s="50" t="n"/>
      <c r="V1778" s="50" t="n"/>
      <c r="W1778" s="50" t="n"/>
      <c r="X1778" s="50" t="n"/>
      <c r="Y1778" s="51" t="n"/>
      <c r="Z1778" s="52" t="n"/>
      <c r="AA1778" s="50" t="n"/>
      <c r="AB1778" s="50" t="n"/>
      <c r="AC1778" s="61" t="n"/>
      <c r="AD1778" s="61" t="n"/>
      <c r="AE1778" s="50" t="n"/>
      <c r="AF1778" s="0" t="n"/>
      <c r="AG1778" s="0" t="n"/>
      <c r="AH1778" s="85">
        <f>IF(COUNTA(A1778:AG1778,AI1778,AL1778:AP1778)=0,"",IF(TRIM(A1778)="","AIR-ID REQUIRED",IF(OR(AND(K1778&lt;&gt;"",ISNA(MATCH(K1778,{"Yes","No","Unknown"},0))),AND(Q1778&lt;&gt;"",ISNA(MATCH(Q1778,{"Yes","No","Unknown"},0))),AND(R1778&lt;&gt;"",ISNA(MATCH(R1778,{"Yes","No","Unknown"},0))),AND(T1778&lt;&gt;"",ISNA(MATCH(T1778,{"Yes","No","Unknown"},0))),AND(J1778&lt;&gt;"",ISNA(MATCH(J1778,{"Improving","Stable","Deteriorating","New / Baseline","Not yet known"},0))),AND(Z1778&lt;&gt;"",ISNA(MATCH(Z1778,{"Open","Reviewed","Action Open","Escalated","Closed"},0))),AND(AG1778&lt;&gt;"",ISNA(MATCH(AG1778,{"UC-ID specific","Shared system baseline"},0))),AND(AI1778&lt;&gt;"",ISNA(MATCH(AI1778,{"Low","Medium","High","Critical"},0))),AND(AL1778&lt;&gt;"",COUNTIF(Lists!$A$3:$A$10,AL1778)=0),AND(AO1778&lt;&gt;"",ISNA(MATCH(AO1778,{"Operational monitoring","Performance review","Formal review"},0))),AND(AP1778&lt;&gt;"",ISNA(MATCH(AP1778,{"Raised per Monitoring and Review Plan","Not action-capable","Action-capable: raise not yet set"},0)))),"INVALID VALUE — use the dropdown list",IF(AND(AG1778="UC-ID specific",OR(AF1778="",AF1778="None")),"UC-ID REQUIRED",IF(OR(J1778="",K1778="",Q1778="",R1778="",T1778="",AL1778="",J1778="Not yet known",K1778="Unknown",Q1778="Unknown",R1778="Unknown",T1778="Unknown"),"UNKNOWN TO RESOLVE",IF(AND(K1778="Yes",OR(H1778="",I1778="",M1778="",N1778="",O1778="",P1778="",P1778="None",X1778="")),"BREACH ACTION INCOMPLETE",IF(AND(OR(K1778="Yes",Q1778="Yes"),AL1778="None"),"TRIGGER NOT RECORDED — select the E.4 trigger",IF(AND(OR(AND(AL1778&lt;&gt;"",AL1778&lt;&gt;"None"),R1778="Yes"),AM1778=""),"REASSESSMENT / CONSIDERATION REF REQUIRED",IF(AND(OR(R1778="Yes",T1778="Yes"),U1778=""),"GATE LOG EVENT ID REQUIRED",IF(OR(AND(D1778&lt;&gt;"",NOT(ISNUMBER(D1778))),AND(Y1778&lt;&gt;"",NOT(ISNUMBER(Y1778))),AND(ISNUMBER(D1778),ISNUMBER(Y1778),Y1778&lt;=D1778)),"DATE CHECK — Review and Next Review must be dates, Next after Review",IF(AND(ISNUMBER(AC1778),ISNUMBER(AD1778),AD1778&gt;AC1778),"SAMPLE EXCEEDS POPULATION",IF(AND(ISNUMBER(AD1778),ISNUMBER(AK1778),AD1778&lt;AK1778),"SAMPLE BELOW TIER MINIMUM",IF(AND(AI1778&lt;&gt;"",ISNUMBER(Y1778),AO1778=""),"REVIEW TYPE REQUIRED: operational, performance or formal (§6.4.4)",IF(AND(ISNUMBER(D1778),ISNUMBER(Y1778),AI1778&lt;&gt;"",Y1778-D1778&gt;IF(AI1778="Critical",31,IF(AI1778="High",IF(OR(AO1778="Operational monitoring",AO1778="Performance review"),31,92),IF(AI1778="Medium",IF(AO1778="Operational monitoring",31,IF(AO1778="Performance review",92,366)),366)))),"NEXT REVIEW EXCEEDS TIER CADENCE",IF(OR(AP1778="",AP1778="Action-capable: raise not yet set"),"AGENTIC CADENCE RAISE NOT SET (§6.4.4; size to be set by the Council)",IF(AND(Z1778="Closed",OR(D1778="",E1778="",G1778="",H1778="",I1778="",X1778="",Y1778="",AA1778="",AB1778="",NOT(ISNUMBER(AC1778)),NOT(ISNUMBER(AD1778)),AC1778&lt;1,AD1778&lt;1,AE1778="",AG1778="",AI1778="")),"CLOSURE EVIDENCE MISSING",IF(Z1778="Closed","Closure ready for independent review","Open / review")))))))))))))))))</f>
        <v/>
      </c>
      <c r="AI1778" s="0" t="n"/>
      <c r="AJ1778" s="0">
        <f>IF(AI1778="","",IF(AO1778="Operational monitoring",IF(AI1778="Low","Routine operational monitoring by the Service Owner",IF(AI1778="Medium","Monthly","Continuous (logged at least monthly)")),IF(AO1778="Performance review",IF(AI1778="Critical","At least monthly",IF(AI1778="High","Monthly",IF(AI1778="Medium","Quarterly","Annual"))),IF(AI1778="Critical","Continuous monitoring; formal review at least monthly",IF(AI1778="High","Quarterly","Annual")))))</f>
        <v/>
      </c>
      <c r="AK1778" s="0">
        <f>IF(OR(AI1778="",NOT(ISNUMBER(AC1778))),"",IF(OR(AI1778="Critical",AI1778="High"),MIN(AC1778,MAX(30,ROUNDUP(0.05*AC1778,0))),IF(AI1778="Medium",MIN(AC1778,20),MIN(AC1778,10))))</f>
        <v/>
      </c>
      <c r="AL1778" s="0" t="n"/>
      <c r="AM1778" s="0" t="n"/>
      <c r="AN1778" s="0" t="n"/>
      <c r="AO1778" s="0" t="n"/>
      <c r="AP1778" s="0" t="n"/>
    </row>
    <row r="1779">
      <c r="A1779" s="49" t="n"/>
      <c r="B1779" s="50" t="n"/>
      <c r="C1779" s="50" t="n"/>
      <c r="D1779" s="51" t="n"/>
      <c r="E1779" s="50" t="n"/>
      <c r="F1779" s="50" t="n"/>
      <c r="G1779" s="50" t="n"/>
      <c r="H1779" s="50" t="n"/>
      <c r="I1779" s="50" t="n"/>
      <c r="J1779" s="50" t="n"/>
      <c r="K1779" s="50" t="n"/>
      <c r="L1779" s="50" t="n"/>
      <c r="M1779" s="50" t="n"/>
      <c r="N1779" s="50" t="n"/>
      <c r="O1779" s="51" t="n"/>
      <c r="P1779" s="50" t="n"/>
      <c r="Q1779" s="50" t="n"/>
      <c r="R1779" s="50" t="n"/>
      <c r="S1779" s="50" t="n"/>
      <c r="T1779" s="50" t="n"/>
      <c r="U1779" s="50" t="n"/>
      <c r="V1779" s="50" t="n"/>
      <c r="W1779" s="50" t="n"/>
      <c r="X1779" s="50" t="n"/>
      <c r="Y1779" s="51" t="n"/>
      <c r="Z1779" s="52" t="n"/>
      <c r="AA1779" s="50" t="n"/>
      <c r="AB1779" s="50" t="n"/>
      <c r="AC1779" s="61" t="n"/>
      <c r="AD1779" s="61" t="n"/>
      <c r="AE1779" s="50" t="n"/>
      <c r="AF1779" s="0" t="n"/>
      <c r="AG1779" s="0" t="n"/>
      <c r="AH1779" s="85">
        <f>IF(COUNTA(A1779:AG1779,AI1779,AL1779:AP1779)=0,"",IF(TRIM(A1779)="","AIR-ID REQUIRED",IF(OR(AND(K1779&lt;&gt;"",ISNA(MATCH(K1779,{"Yes","No","Unknown"},0))),AND(Q1779&lt;&gt;"",ISNA(MATCH(Q1779,{"Yes","No","Unknown"},0))),AND(R1779&lt;&gt;"",ISNA(MATCH(R1779,{"Yes","No","Unknown"},0))),AND(T1779&lt;&gt;"",ISNA(MATCH(T1779,{"Yes","No","Unknown"},0))),AND(J1779&lt;&gt;"",ISNA(MATCH(J1779,{"Improving","Stable","Deteriorating","New / Baseline","Not yet known"},0))),AND(Z1779&lt;&gt;"",ISNA(MATCH(Z1779,{"Open","Reviewed","Action Open","Escalated","Closed"},0))),AND(AG1779&lt;&gt;"",ISNA(MATCH(AG1779,{"UC-ID specific","Shared system baseline"},0))),AND(AI1779&lt;&gt;"",ISNA(MATCH(AI1779,{"Low","Medium","High","Critical"},0))),AND(AL1779&lt;&gt;"",COUNTIF(Lists!$A$3:$A$10,AL1779)=0),AND(AO1779&lt;&gt;"",ISNA(MATCH(AO1779,{"Operational monitoring","Performance review","Formal review"},0))),AND(AP1779&lt;&gt;"",ISNA(MATCH(AP1779,{"Raised per Monitoring and Review Plan","Not action-capable","Action-capable: raise not yet set"},0)))),"INVALID VALUE — use the dropdown list",IF(AND(AG1779="UC-ID specific",OR(AF1779="",AF1779="None")),"UC-ID REQUIRED",IF(OR(J1779="",K1779="",Q1779="",R1779="",T1779="",AL1779="",J1779="Not yet known",K1779="Unknown",Q1779="Unknown",R1779="Unknown",T1779="Unknown"),"UNKNOWN TO RESOLVE",IF(AND(K1779="Yes",OR(H1779="",I1779="",M1779="",N1779="",O1779="",P1779="",P1779="None",X1779="")),"BREACH ACTION INCOMPLETE",IF(AND(OR(K1779="Yes",Q1779="Yes"),AL1779="None"),"TRIGGER NOT RECORDED — select the E.4 trigger",IF(AND(OR(AND(AL1779&lt;&gt;"",AL1779&lt;&gt;"None"),R1779="Yes"),AM1779=""),"REASSESSMENT / CONSIDERATION REF REQUIRED",IF(AND(OR(R1779="Yes",T1779="Yes"),U1779=""),"GATE LOG EVENT ID REQUIRED",IF(OR(AND(D1779&lt;&gt;"",NOT(ISNUMBER(D1779))),AND(Y1779&lt;&gt;"",NOT(ISNUMBER(Y1779))),AND(ISNUMBER(D1779),ISNUMBER(Y1779),Y1779&lt;=D1779)),"DATE CHECK — Review and Next Review must be dates, Next after Review",IF(AND(ISNUMBER(AC1779),ISNUMBER(AD1779),AD1779&gt;AC1779),"SAMPLE EXCEEDS POPULATION",IF(AND(ISNUMBER(AD1779),ISNUMBER(AK1779),AD1779&lt;AK1779),"SAMPLE BELOW TIER MINIMUM",IF(AND(AI1779&lt;&gt;"",ISNUMBER(Y1779),AO1779=""),"REVIEW TYPE REQUIRED: operational, performance or formal (§6.4.4)",IF(AND(ISNUMBER(D1779),ISNUMBER(Y1779),AI1779&lt;&gt;"",Y1779-D1779&gt;IF(AI1779="Critical",31,IF(AI1779="High",IF(OR(AO1779="Operational monitoring",AO1779="Performance review"),31,92),IF(AI1779="Medium",IF(AO1779="Operational monitoring",31,IF(AO1779="Performance review",92,366)),366)))),"NEXT REVIEW EXCEEDS TIER CADENCE",IF(OR(AP1779="",AP1779="Action-capable: raise not yet set"),"AGENTIC CADENCE RAISE NOT SET (§6.4.4; size to be set by the Council)",IF(AND(Z1779="Closed",OR(D1779="",E1779="",G1779="",H1779="",I1779="",X1779="",Y1779="",AA1779="",AB1779="",NOT(ISNUMBER(AC1779)),NOT(ISNUMBER(AD1779)),AC1779&lt;1,AD1779&lt;1,AE1779="",AG1779="",AI1779="")),"CLOSURE EVIDENCE MISSING",IF(Z1779="Closed","Closure ready for independent review","Open / review")))))))))))))))))</f>
        <v/>
      </c>
      <c r="AI1779" s="0" t="n"/>
      <c r="AJ1779" s="0">
        <f>IF(AI1779="","",IF(AO1779="Operational monitoring",IF(AI1779="Low","Routine operational monitoring by the Service Owner",IF(AI1779="Medium","Monthly","Continuous (logged at least monthly)")),IF(AO1779="Performance review",IF(AI1779="Critical","At least monthly",IF(AI1779="High","Monthly",IF(AI1779="Medium","Quarterly","Annual"))),IF(AI1779="Critical","Continuous monitoring; formal review at least monthly",IF(AI1779="High","Quarterly","Annual")))))</f>
        <v/>
      </c>
      <c r="AK1779" s="0">
        <f>IF(OR(AI1779="",NOT(ISNUMBER(AC1779))),"",IF(OR(AI1779="Critical",AI1779="High"),MIN(AC1779,MAX(30,ROUNDUP(0.05*AC1779,0))),IF(AI1779="Medium",MIN(AC1779,20),MIN(AC1779,10))))</f>
        <v/>
      </c>
      <c r="AL1779" s="0" t="n"/>
      <c r="AM1779" s="0" t="n"/>
      <c r="AN1779" s="0" t="n"/>
      <c r="AO1779" s="0" t="n"/>
      <c r="AP1779" s="0" t="n"/>
    </row>
    <row r="1780">
      <c r="A1780" s="49" t="n"/>
      <c r="B1780" s="50" t="n"/>
      <c r="C1780" s="50" t="n"/>
      <c r="D1780" s="51" t="n"/>
      <c r="E1780" s="50" t="n"/>
      <c r="F1780" s="50" t="n"/>
      <c r="G1780" s="50" t="n"/>
      <c r="H1780" s="50" t="n"/>
      <c r="I1780" s="50" t="n"/>
      <c r="J1780" s="50" t="n"/>
      <c r="K1780" s="50" t="n"/>
      <c r="L1780" s="50" t="n"/>
      <c r="M1780" s="50" t="n"/>
      <c r="N1780" s="50" t="n"/>
      <c r="O1780" s="51" t="n"/>
      <c r="P1780" s="50" t="n"/>
      <c r="Q1780" s="50" t="n"/>
      <c r="R1780" s="50" t="n"/>
      <c r="S1780" s="50" t="n"/>
      <c r="T1780" s="50" t="n"/>
      <c r="U1780" s="50" t="n"/>
      <c r="V1780" s="50" t="n"/>
      <c r="W1780" s="50" t="n"/>
      <c r="X1780" s="50" t="n"/>
      <c r="Y1780" s="51" t="n"/>
      <c r="Z1780" s="52" t="n"/>
      <c r="AA1780" s="50" t="n"/>
      <c r="AB1780" s="50" t="n"/>
      <c r="AC1780" s="61" t="n"/>
      <c r="AD1780" s="61" t="n"/>
      <c r="AE1780" s="50" t="n"/>
      <c r="AF1780" s="0" t="n"/>
      <c r="AG1780" s="0" t="n"/>
      <c r="AH1780" s="85">
        <f>IF(COUNTA(A1780:AG1780,AI1780,AL1780:AP1780)=0,"",IF(TRIM(A1780)="","AIR-ID REQUIRED",IF(OR(AND(K1780&lt;&gt;"",ISNA(MATCH(K1780,{"Yes","No","Unknown"},0))),AND(Q1780&lt;&gt;"",ISNA(MATCH(Q1780,{"Yes","No","Unknown"},0))),AND(R1780&lt;&gt;"",ISNA(MATCH(R1780,{"Yes","No","Unknown"},0))),AND(T1780&lt;&gt;"",ISNA(MATCH(T1780,{"Yes","No","Unknown"},0))),AND(J1780&lt;&gt;"",ISNA(MATCH(J1780,{"Improving","Stable","Deteriorating","New / Baseline","Not yet known"},0))),AND(Z1780&lt;&gt;"",ISNA(MATCH(Z1780,{"Open","Reviewed","Action Open","Escalated","Closed"},0))),AND(AG1780&lt;&gt;"",ISNA(MATCH(AG1780,{"UC-ID specific","Shared system baseline"},0))),AND(AI1780&lt;&gt;"",ISNA(MATCH(AI1780,{"Low","Medium","High","Critical"},0))),AND(AL1780&lt;&gt;"",COUNTIF(Lists!$A$3:$A$10,AL1780)=0),AND(AO1780&lt;&gt;"",ISNA(MATCH(AO1780,{"Operational monitoring","Performance review","Formal review"},0))),AND(AP1780&lt;&gt;"",ISNA(MATCH(AP1780,{"Raised per Monitoring and Review Plan","Not action-capable","Action-capable: raise not yet set"},0)))),"INVALID VALUE — use the dropdown list",IF(AND(AG1780="UC-ID specific",OR(AF1780="",AF1780="None")),"UC-ID REQUIRED",IF(OR(J1780="",K1780="",Q1780="",R1780="",T1780="",AL1780="",J1780="Not yet known",K1780="Unknown",Q1780="Unknown",R1780="Unknown",T1780="Unknown"),"UNKNOWN TO RESOLVE",IF(AND(K1780="Yes",OR(H1780="",I1780="",M1780="",N1780="",O1780="",P1780="",P1780="None",X1780="")),"BREACH ACTION INCOMPLETE",IF(AND(OR(K1780="Yes",Q1780="Yes"),AL1780="None"),"TRIGGER NOT RECORDED — select the E.4 trigger",IF(AND(OR(AND(AL1780&lt;&gt;"",AL1780&lt;&gt;"None"),R1780="Yes"),AM1780=""),"REASSESSMENT / CONSIDERATION REF REQUIRED",IF(AND(OR(R1780="Yes",T1780="Yes"),U1780=""),"GATE LOG EVENT ID REQUIRED",IF(OR(AND(D1780&lt;&gt;"",NOT(ISNUMBER(D1780))),AND(Y1780&lt;&gt;"",NOT(ISNUMBER(Y1780))),AND(ISNUMBER(D1780),ISNUMBER(Y1780),Y1780&lt;=D1780)),"DATE CHECK — Review and Next Review must be dates, Next after Review",IF(AND(ISNUMBER(AC1780),ISNUMBER(AD1780),AD1780&gt;AC1780),"SAMPLE EXCEEDS POPULATION",IF(AND(ISNUMBER(AD1780),ISNUMBER(AK1780),AD1780&lt;AK1780),"SAMPLE BELOW TIER MINIMUM",IF(AND(AI1780&lt;&gt;"",ISNUMBER(Y1780),AO1780=""),"REVIEW TYPE REQUIRED: operational, performance or formal (§6.4.4)",IF(AND(ISNUMBER(D1780),ISNUMBER(Y1780),AI1780&lt;&gt;"",Y1780-D1780&gt;IF(AI1780="Critical",31,IF(AI1780="High",IF(OR(AO1780="Operational monitoring",AO1780="Performance review"),31,92),IF(AI1780="Medium",IF(AO1780="Operational monitoring",31,IF(AO1780="Performance review",92,366)),366)))),"NEXT REVIEW EXCEEDS TIER CADENCE",IF(OR(AP1780="",AP1780="Action-capable: raise not yet set"),"AGENTIC CADENCE RAISE NOT SET (§6.4.4; size to be set by the Council)",IF(AND(Z1780="Closed",OR(D1780="",E1780="",G1780="",H1780="",I1780="",X1780="",Y1780="",AA1780="",AB1780="",NOT(ISNUMBER(AC1780)),NOT(ISNUMBER(AD1780)),AC1780&lt;1,AD1780&lt;1,AE1780="",AG1780="",AI1780="")),"CLOSURE EVIDENCE MISSING",IF(Z1780="Closed","Closure ready for independent review","Open / review")))))))))))))))))</f>
        <v/>
      </c>
      <c r="AI1780" s="0" t="n"/>
      <c r="AJ1780" s="0">
        <f>IF(AI1780="","",IF(AO1780="Operational monitoring",IF(AI1780="Low","Routine operational monitoring by the Service Owner",IF(AI1780="Medium","Monthly","Continuous (logged at least monthly)")),IF(AO1780="Performance review",IF(AI1780="Critical","At least monthly",IF(AI1780="High","Monthly",IF(AI1780="Medium","Quarterly","Annual"))),IF(AI1780="Critical","Continuous monitoring; formal review at least monthly",IF(AI1780="High","Quarterly","Annual")))))</f>
        <v/>
      </c>
      <c r="AK1780" s="0">
        <f>IF(OR(AI1780="",NOT(ISNUMBER(AC1780))),"",IF(OR(AI1780="Critical",AI1780="High"),MIN(AC1780,MAX(30,ROUNDUP(0.05*AC1780,0))),IF(AI1780="Medium",MIN(AC1780,20),MIN(AC1780,10))))</f>
        <v/>
      </c>
      <c r="AL1780" s="0" t="n"/>
      <c r="AM1780" s="0" t="n"/>
      <c r="AN1780" s="0" t="n"/>
      <c r="AO1780" s="0" t="n"/>
      <c r="AP1780" s="0" t="n"/>
    </row>
    <row r="1781">
      <c r="A1781" s="49" t="n"/>
      <c r="B1781" s="50" t="n"/>
      <c r="C1781" s="50" t="n"/>
      <c r="D1781" s="51" t="n"/>
      <c r="E1781" s="50" t="n"/>
      <c r="F1781" s="50" t="n"/>
      <c r="G1781" s="50" t="n"/>
      <c r="H1781" s="50" t="n"/>
      <c r="I1781" s="50" t="n"/>
      <c r="J1781" s="50" t="n"/>
      <c r="K1781" s="50" t="n"/>
      <c r="L1781" s="50" t="n"/>
      <c r="M1781" s="50" t="n"/>
      <c r="N1781" s="50" t="n"/>
      <c r="O1781" s="51" t="n"/>
      <c r="P1781" s="50" t="n"/>
      <c r="Q1781" s="50" t="n"/>
      <c r="R1781" s="50" t="n"/>
      <c r="S1781" s="50" t="n"/>
      <c r="T1781" s="50" t="n"/>
      <c r="U1781" s="50" t="n"/>
      <c r="V1781" s="50" t="n"/>
      <c r="W1781" s="50" t="n"/>
      <c r="X1781" s="50" t="n"/>
      <c r="Y1781" s="51" t="n"/>
      <c r="Z1781" s="52" t="n"/>
      <c r="AA1781" s="50" t="n"/>
      <c r="AB1781" s="50" t="n"/>
      <c r="AC1781" s="61" t="n"/>
      <c r="AD1781" s="61" t="n"/>
      <c r="AE1781" s="50" t="n"/>
      <c r="AF1781" s="0" t="n"/>
      <c r="AG1781" s="0" t="n"/>
      <c r="AH1781" s="85">
        <f>IF(COUNTA(A1781:AG1781,AI1781,AL1781:AP1781)=0,"",IF(TRIM(A1781)="","AIR-ID REQUIRED",IF(OR(AND(K1781&lt;&gt;"",ISNA(MATCH(K1781,{"Yes","No","Unknown"},0))),AND(Q1781&lt;&gt;"",ISNA(MATCH(Q1781,{"Yes","No","Unknown"},0))),AND(R1781&lt;&gt;"",ISNA(MATCH(R1781,{"Yes","No","Unknown"},0))),AND(T1781&lt;&gt;"",ISNA(MATCH(T1781,{"Yes","No","Unknown"},0))),AND(J1781&lt;&gt;"",ISNA(MATCH(J1781,{"Improving","Stable","Deteriorating","New / Baseline","Not yet known"},0))),AND(Z1781&lt;&gt;"",ISNA(MATCH(Z1781,{"Open","Reviewed","Action Open","Escalated","Closed"},0))),AND(AG1781&lt;&gt;"",ISNA(MATCH(AG1781,{"UC-ID specific","Shared system baseline"},0))),AND(AI1781&lt;&gt;"",ISNA(MATCH(AI1781,{"Low","Medium","High","Critical"},0))),AND(AL1781&lt;&gt;"",COUNTIF(Lists!$A$3:$A$10,AL1781)=0),AND(AO1781&lt;&gt;"",ISNA(MATCH(AO1781,{"Operational monitoring","Performance review","Formal review"},0))),AND(AP1781&lt;&gt;"",ISNA(MATCH(AP1781,{"Raised per Monitoring and Review Plan","Not action-capable","Action-capable: raise not yet set"},0)))),"INVALID VALUE — use the dropdown list",IF(AND(AG1781="UC-ID specific",OR(AF1781="",AF1781="None")),"UC-ID REQUIRED",IF(OR(J1781="",K1781="",Q1781="",R1781="",T1781="",AL1781="",J1781="Not yet known",K1781="Unknown",Q1781="Unknown",R1781="Unknown",T1781="Unknown"),"UNKNOWN TO RESOLVE",IF(AND(K1781="Yes",OR(H1781="",I1781="",M1781="",N1781="",O1781="",P1781="",P1781="None",X1781="")),"BREACH ACTION INCOMPLETE",IF(AND(OR(K1781="Yes",Q1781="Yes"),AL1781="None"),"TRIGGER NOT RECORDED — select the E.4 trigger",IF(AND(OR(AND(AL1781&lt;&gt;"",AL1781&lt;&gt;"None"),R1781="Yes"),AM1781=""),"REASSESSMENT / CONSIDERATION REF REQUIRED",IF(AND(OR(R1781="Yes",T1781="Yes"),U1781=""),"GATE LOG EVENT ID REQUIRED",IF(OR(AND(D1781&lt;&gt;"",NOT(ISNUMBER(D1781))),AND(Y1781&lt;&gt;"",NOT(ISNUMBER(Y1781))),AND(ISNUMBER(D1781),ISNUMBER(Y1781),Y1781&lt;=D1781)),"DATE CHECK — Review and Next Review must be dates, Next after Review",IF(AND(ISNUMBER(AC1781),ISNUMBER(AD1781),AD1781&gt;AC1781),"SAMPLE EXCEEDS POPULATION",IF(AND(ISNUMBER(AD1781),ISNUMBER(AK1781),AD1781&lt;AK1781),"SAMPLE BELOW TIER MINIMUM",IF(AND(AI1781&lt;&gt;"",ISNUMBER(Y1781),AO1781=""),"REVIEW TYPE REQUIRED: operational, performance or formal (§6.4.4)",IF(AND(ISNUMBER(D1781),ISNUMBER(Y1781),AI1781&lt;&gt;"",Y1781-D1781&gt;IF(AI1781="Critical",31,IF(AI1781="High",IF(OR(AO1781="Operational monitoring",AO1781="Performance review"),31,92),IF(AI1781="Medium",IF(AO1781="Operational monitoring",31,IF(AO1781="Performance review",92,366)),366)))),"NEXT REVIEW EXCEEDS TIER CADENCE",IF(OR(AP1781="",AP1781="Action-capable: raise not yet set"),"AGENTIC CADENCE RAISE NOT SET (§6.4.4; size to be set by the Council)",IF(AND(Z1781="Closed",OR(D1781="",E1781="",G1781="",H1781="",I1781="",X1781="",Y1781="",AA1781="",AB1781="",NOT(ISNUMBER(AC1781)),NOT(ISNUMBER(AD1781)),AC1781&lt;1,AD1781&lt;1,AE1781="",AG1781="",AI1781="")),"CLOSURE EVIDENCE MISSING",IF(Z1781="Closed","Closure ready for independent review","Open / review")))))))))))))))))</f>
        <v/>
      </c>
      <c r="AI1781" s="0" t="n"/>
      <c r="AJ1781" s="0">
        <f>IF(AI1781="","",IF(AO1781="Operational monitoring",IF(AI1781="Low","Routine operational monitoring by the Service Owner",IF(AI1781="Medium","Monthly","Continuous (logged at least monthly)")),IF(AO1781="Performance review",IF(AI1781="Critical","At least monthly",IF(AI1781="High","Monthly",IF(AI1781="Medium","Quarterly","Annual"))),IF(AI1781="Critical","Continuous monitoring; formal review at least monthly",IF(AI1781="High","Quarterly","Annual")))))</f>
        <v/>
      </c>
      <c r="AK1781" s="0">
        <f>IF(OR(AI1781="",NOT(ISNUMBER(AC1781))),"",IF(OR(AI1781="Critical",AI1781="High"),MIN(AC1781,MAX(30,ROUNDUP(0.05*AC1781,0))),IF(AI1781="Medium",MIN(AC1781,20),MIN(AC1781,10))))</f>
        <v/>
      </c>
      <c r="AL1781" s="0" t="n"/>
      <c r="AM1781" s="0" t="n"/>
      <c r="AN1781" s="0" t="n"/>
      <c r="AO1781" s="0" t="n"/>
      <c r="AP1781" s="0" t="n"/>
    </row>
    <row r="1782">
      <c r="A1782" s="49" t="n"/>
      <c r="B1782" s="50" t="n"/>
      <c r="C1782" s="50" t="n"/>
      <c r="D1782" s="51" t="n"/>
      <c r="E1782" s="50" t="n"/>
      <c r="F1782" s="50" t="n"/>
      <c r="G1782" s="50" t="n"/>
      <c r="H1782" s="50" t="n"/>
      <c r="I1782" s="50" t="n"/>
      <c r="J1782" s="50" t="n"/>
      <c r="K1782" s="50" t="n"/>
      <c r="L1782" s="50" t="n"/>
      <c r="M1782" s="50" t="n"/>
      <c r="N1782" s="50" t="n"/>
      <c r="O1782" s="51" t="n"/>
      <c r="P1782" s="50" t="n"/>
      <c r="Q1782" s="50" t="n"/>
      <c r="R1782" s="50" t="n"/>
      <c r="S1782" s="50" t="n"/>
      <c r="T1782" s="50" t="n"/>
      <c r="U1782" s="50" t="n"/>
      <c r="V1782" s="50" t="n"/>
      <c r="W1782" s="50" t="n"/>
      <c r="X1782" s="50" t="n"/>
      <c r="Y1782" s="51" t="n"/>
      <c r="Z1782" s="52" t="n"/>
      <c r="AA1782" s="50" t="n"/>
      <c r="AB1782" s="50" t="n"/>
      <c r="AC1782" s="61" t="n"/>
      <c r="AD1782" s="61" t="n"/>
      <c r="AE1782" s="50" t="n"/>
      <c r="AF1782" s="0" t="n"/>
      <c r="AG1782" s="0" t="n"/>
      <c r="AH1782" s="85">
        <f>IF(COUNTA(A1782:AG1782,AI1782,AL1782:AP1782)=0,"",IF(TRIM(A1782)="","AIR-ID REQUIRED",IF(OR(AND(K1782&lt;&gt;"",ISNA(MATCH(K1782,{"Yes","No","Unknown"},0))),AND(Q1782&lt;&gt;"",ISNA(MATCH(Q1782,{"Yes","No","Unknown"},0))),AND(R1782&lt;&gt;"",ISNA(MATCH(R1782,{"Yes","No","Unknown"},0))),AND(T1782&lt;&gt;"",ISNA(MATCH(T1782,{"Yes","No","Unknown"},0))),AND(J1782&lt;&gt;"",ISNA(MATCH(J1782,{"Improving","Stable","Deteriorating","New / Baseline","Not yet known"},0))),AND(Z1782&lt;&gt;"",ISNA(MATCH(Z1782,{"Open","Reviewed","Action Open","Escalated","Closed"},0))),AND(AG1782&lt;&gt;"",ISNA(MATCH(AG1782,{"UC-ID specific","Shared system baseline"},0))),AND(AI1782&lt;&gt;"",ISNA(MATCH(AI1782,{"Low","Medium","High","Critical"},0))),AND(AL1782&lt;&gt;"",COUNTIF(Lists!$A$3:$A$10,AL1782)=0),AND(AO1782&lt;&gt;"",ISNA(MATCH(AO1782,{"Operational monitoring","Performance review","Formal review"},0))),AND(AP1782&lt;&gt;"",ISNA(MATCH(AP1782,{"Raised per Monitoring and Review Plan","Not action-capable","Action-capable: raise not yet set"},0)))),"INVALID VALUE — use the dropdown list",IF(AND(AG1782="UC-ID specific",OR(AF1782="",AF1782="None")),"UC-ID REQUIRED",IF(OR(J1782="",K1782="",Q1782="",R1782="",T1782="",AL1782="",J1782="Not yet known",K1782="Unknown",Q1782="Unknown",R1782="Unknown",T1782="Unknown"),"UNKNOWN TO RESOLVE",IF(AND(K1782="Yes",OR(H1782="",I1782="",M1782="",N1782="",O1782="",P1782="",P1782="None",X1782="")),"BREACH ACTION INCOMPLETE",IF(AND(OR(K1782="Yes",Q1782="Yes"),AL1782="None"),"TRIGGER NOT RECORDED — select the E.4 trigger",IF(AND(OR(AND(AL1782&lt;&gt;"",AL1782&lt;&gt;"None"),R1782="Yes"),AM1782=""),"REASSESSMENT / CONSIDERATION REF REQUIRED",IF(AND(OR(R1782="Yes",T1782="Yes"),U1782=""),"GATE LOG EVENT ID REQUIRED",IF(OR(AND(D1782&lt;&gt;"",NOT(ISNUMBER(D1782))),AND(Y1782&lt;&gt;"",NOT(ISNUMBER(Y1782))),AND(ISNUMBER(D1782),ISNUMBER(Y1782),Y1782&lt;=D1782)),"DATE CHECK — Review and Next Review must be dates, Next after Review",IF(AND(ISNUMBER(AC1782),ISNUMBER(AD1782),AD1782&gt;AC1782),"SAMPLE EXCEEDS POPULATION",IF(AND(ISNUMBER(AD1782),ISNUMBER(AK1782),AD1782&lt;AK1782),"SAMPLE BELOW TIER MINIMUM",IF(AND(AI1782&lt;&gt;"",ISNUMBER(Y1782),AO1782=""),"REVIEW TYPE REQUIRED: operational, performance or formal (§6.4.4)",IF(AND(ISNUMBER(D1782),ISNUMBER(Y1782),AI1782&lt;&gt;"",Y1782-D1782&gt;IF(AI1782="Critical",31,IF(AI1782="High",IF(OR(AO1782="Operational monitoring",AO1782="Performance review"),31,92),IF(AI1782="Medium",IF(AO1782="Operational monitoring",31,IF(AO1782="Performance review",92,366)),366)))),"NEXT REVIEW EXCEEDS TIER CADENCE",IF(OR(AP1782="",AP1782="Action-capable: raise not yet set"),"AGENTIC CADENCE RAISE NOT SET (§6.4.4; size to be set by the Council)",IF(AND(Z1782="Closed",OR(D1782="",E1782="",G1782="",H1782="",I1782="",X1782="",Y1782="",AA1782="",AB1782="",NOT(ISNUMBER(AC1782)),NOT(ISNUMBER(AD1782)),AC1782&lt;1,AD1782&lt;1,AE1782="",AG1782="",AI1782="")),"CLOSURE EVIDENCE MISSING",IF(Z1782="Closed","Closure ready for independent review","Open / review")))))))))))))))))</f>
        <v/>
      </c>
      <c r="AI1782" s="0" t="n"/>
      <c r="AJ1782" s="0">
        <f>IF(AI1782="","",IF(AO1782="Operational monitoring",IF(AI1782="Low","Routine operational monitoring by the Service Owner",IF(AI1782="Medium","Monthly","Continuous (logged at least monthly)")),IF(AO1782="Performance review",IF(AI1782="Critical","At least monthly",IF(AI1782="High","Monthly",IF(AI1782="Medium","Quarterly","Annual"))),IF(AI1782="Critical","Continuous monitoring; formal review at least monthly",IF(AI1782="High","Quarterly","Annual")))))</f>
        <v/>
      </c>
      <c r="AK1782" s="0">
        <f>IF(OR(AI1782="",NOT(ISNUMBER(AC1782))),"",IF(OR(AI1782="Critical",AI1782="High"),MIN(AC1782,MAX(30,ROUNDUP(0.05*AC1782,0))),IF(AI1782="Medium",MIN(AC1782,20),MIN(AC1782,10))))</f>
        <v/>
      </c>
      <c r="AL1782" s="0" t="n"/>
      <c r="AM1782" s="0" t="n"/>
      <c r="AN1782" s="0" t="n"/>
      <c r="AO1782" s="0" t="n"/>
      <c r="AP1782" s="0" t="n"/>
    </row>
    <row r="1783">
      <c r="A1783" s="49" t="n"/>
      <c r="B1783" s="50" t="n"/>
      <c r="C1783" s="50" t="n"/>
      <c r="D1783" s="51" t="n"/>
      <c r="E1783" s="50" t="n"/>
      <c r="F1783" s="50" t="n"/>
      <c r="G1783" s="50" t="n"/>
      <c r="H1783" s="50" t="n"/>
      <c r="I1783" s="50" t="n"/>
      <c r="J1783" s="50" t="n"/>
      <c r="K1783" s="50" t="n"/>
      <c r="L1783" s="50" t="n"/>
      <c r="M1783" s="50" t="n"/>
      <c r="N1783" s="50" t="n"/>
      <c r="O1783" s="51" t="n"/>
      <c r="P1783" s="50" t="n"/>
      <c r="Q1783" s="50" t="n"/>
      <c r="R1783" s="50" t="n"/>
      <c r="S1783" s="50" t="n"/>
      <c r="T1783" s="50" t="n"/>
      <c r="U1783" s="50" t="n"/>
      <c r="V1783" s="50" t="n"/>
      <c r="W1783" s="50" t="n"/>
      <c r="X1783" s="50" t="n"/>
      <c r="Y1783" s="51" t="n"/>
      <c r="Z1783" s="52" t="n"/>
      <c r="AA1783" s="50" t="n"/>
      <c r="AB1783" s="50" t="n"/>
      <c r="AC1783" s="61" t="n"/>
      <c r="AD1783" s="61" t="n"/>
      <c r="AE1783" s="50" t="n"/>
      <c r="AF1783" s="0" t="n"/>
      <c r="AG1783" s="0" t="n"/>
      <c r="AH1783" s="85">
        <f>IF(COUNTA(A1783:AG1783,AI1783,AL1783:AP1783)=0,"",IF(TRIM(A1783)="","AIR-ID REQUIRED",IF(OR(AND(K1783&lt;&gt;"",ISNA(MATCH(K1783,{"Yes","No","Unknown"},0))),AND(Q1783&lt;&gt;"",ISNA(MATCH(Q1783,{"Yes","No","Unknown"},0))),AND(R1783&lt;&gt;"",ISNA(MATCH(R1783,{"Yes","No","Unknown"},0))),AND(T1783&lt;&gt;"",ISNA(MATCH(T1783,{"Yes","No","Unknown"},0))),AND(J1783&lt;&gt;"",ISNA(MATCH(J1783,{"Improving","Stable","Deteriorating","New / Baseline","Not yet known"},0))),AND(Z1783&lt;&gt;"",ISNA(MATCH(Z1783,{"Open","Reviewed","Action Open","Escalated","Closed"},0))),AND(AG1783&lt;&gt;"",ISNA(MATCH(AG1783,{"UC-ID specific","Shared system baseline"},0))),AND(AI1783&lt;&gt;"",ISNA(MATCH(AI1783,{"Low","Medium","High","Critical"},0))),AND(AL1783&lt;&gt;"",COUNTIF(Lists!$A$3:$A$10,AL1783)=0),AND(AO1783&lt;&gt;"",ISNA(MATCH(AO1783,{"Operational monitoring","Performance review","Formal review"},0))),AND(AP1783&lt;&gt;"",ISNA(MATCH(AP1783,{"Raised per Monitoring and Review Plan","Not action-capable","Action-capable: raise not yet set"},0)))),"INVALID VALUE — use the dropdown list",IF(AND(AG1783="UC-ID specific",OR(AF1783="",AF1783="None")),"UC-ID REQUIRED",IF(OR(J1783="",K1783="",Q1783="",R1783="",T1783="",AL1783="",J1783="Not yet known",K1783="Unknown",Q1783="Unknown",R1783="Unknown",T1783="Unknown"),"UNKNOWN TO RESOLVE",IF(AND(K1783="Yes",OR(H1783="",I1783="",M1783="",N1783="",O1783="",P1783="",P1783="None",X1783="")),"BREACH ACTION INCOMPLETE",IF(AND(OR(K1783="Yes",Q1783="Yes"),AL1783="None"),"TRIGGER NOT RECORDED — select the E.4 trigger",IF(AND(OR(AND(AL1783&lt;&gt;"",AL1783&lt;&gt;"None"),R1783="Yes"),AM1783=""),"REASSESSMENT / CONSIDERATION REF REQUIRED",IF(AND(OR(R1783="Yes",T1783="Yes"),U1783=""),"GATE LOG EVENT ID REQUIRED",IF(OR(AND(D1783&lt;&gt;"",NOT(ISNUMBER(D1783))),AND(Y1783&lt;&gt;"",NOT(ISNUMBER(Y1783))),AND(ISNUMBER(D1783),ISNUMBER(Y1783),Y1783&lt;=D1783)),"DATE CHECK — Review and Next Review must be dates, Next after Review",IF(AND(ISNUMBER(AC1783),ISNUMBER(AD1783),AD1783&gt;AC1783),"SAMPLE EXCEEDS POPULATION",IF(AND(ISNUMBER(AD1783),ISNUMBER(AK1783),AD1783&lt;AK1783),"SAMPLE BELOW TIER MINIMUM",IF(AND(AI1783&lt;&gt;"",ISNUMBER(Y1783),AO1783=""),"REVIEW TYPE REQUIRED: operational, performance or formal (§6.4.4)",IF(AND(ISNUMBER(D1783),ISNUMBER(Y1783),AI1783&lt;&gt;"",Y1783-D1783&gt;IF(AI1783="Critical",31,IF(AI1783="High",IF(OR(AO1783="Operational monitoring",AO1783="Performance review"),31,92),IF(AI1783="Medium",IF(AO1783="Operational monitoring",31,IF(AO1783="Performance review",92,366)),366)))),"NEXT REVIEW EXCEEDS TIER CADENCE",IF(OR(AP1783="",AP1783="Action-capable: raise not yet set"),"AGENTIC CADENCE RAISE NOT SET (§6.4.4; size to be set by the Council)",IF(AND(Z1783="Closed",OR(D1783="",E1783="",G1783="",H1783="",I1783="",X1783="",Y1783="",AA1783="",AB1783="",NOT(ISNUMBER(AC1783)),NOT(ISNUMBER(AD1783)),AC1783&lt;1,AD1783&lt;1,AE1783="",AG1783="",AI1783="")),"CLOSURE EVIDENCE MISSING",IF(Z1783="Closed","Closure ready for independent review","Open / review")))))))))))))))))</f>
        <v/>
      </c>
      <c r="AI1783" s="0" t="n"/>
      <c r="AJ1783" s="0">
        <f>IF(AI1783="","",IF(AO1783="Operational monitoring",IF(AI1783="Low","Routine operational monitoring by the Service Owner",IF(AI1783="Medium","Monthly","Continuous (logged at least monthly)")),IF(AO1783="Performance review",IF(AI1783="Critical","At least monthly",IF(AI1783="High","Monthly",IF(AI1783="Medium","Quarterly","Annual"))),IF(AI1783="Critical","Continuous monitoring; formal review at least monthly",IF(AI1783="High","Quarterly","Annual")))))</f>
        <v/>
      </c>
      <c r="AK1783" s="0">
        <f>IF(OR(AI1783="",NOT(ISNUMBER(AC1783))),"",IF(OR(AI1783="Critical",AI1783="High"),MIN(AC1783,MAX(30,ROUNDUP(0.05*AC1783,0))),IF(AI1783="Medium",MIN(AC1783,20),MIN(AC1783,10))))</f>
        <v/>
      </c>
      <c r="AL1783" s="0" t="n"/>
      <c r="AM1783" s="0" t="n"/>
      <c r="AN1783" s="0" t="n"/>
      <c r="AO1783" s="0" t="n"/>
      <c r="AP1783" s="0" t="n"/>
    </row>
    <row r="1784">
      <c r="A1784" s="49" t="n"/>
      <c r="B1784" s="50" t="n"/>
      <c r="C1784" s="50" t="n"/>
      <c r="D1784" s="51" t="n"/>
      <c r="E1784" s="50" t="n"/>
      <c r="F1784" s="50" t="n"/>
      <c r="G1784" s="50" t="n"/>
      <c r="H1784" s="50" t="n"/>
      <c r="I1784" s="50" t="n"/>
      <c r="J1784" s="50" t="n"/>
      <c r="K1784" s="50" t="n"/>
      <c r="L1784" s="50" t="n"/>
      <c r="M1784" s="50" t="n"/>
      <c r="N1784" s="50" t="n"/>
      <c r="O1784" s="51" t="n"/>
      <c r="P1784" s="50" t="n"/>
      <c r="Q1784" s="50" t="n"/>
      <c r="R1784" s="50" t="n"/>
      <c r="S1784" s="50" t="n"/>
      <c r="T1784" s="50" t="n"/>
      <c r="U1784" s="50" t="n"/>
      <c r="V1784" s="50" t="n"/>
      <c r="W1784" s="50" t="n"/>
      <c r="X1784" s="50" t="n"/>
      <c r="Y1784" s="51" t="n"/>
      <c r="Z1784" s="52" t="n"/>
      <c r="AA1784" s="50" t="n"/>
      <c r="AB1784" s="50" t="n"/>
      <c r="AC1784" s="61" t="n"/>
      <c r="AD1784" s="61" t="n"/>
      <c r="AE1784" s="50" t="n"/>
      <c r="AF1784" s="0" t="n"/>
      <c r="AG1784" s="0" t="n"/>
      <c r="AH1784" s="85">
        <f>IF(COUNTA(A1784:AG1784,AI1784,AL1784:AP1784)=0,"",IF(TRIM(A1784)="","AIR-ID REQUIRED",IF(OR(AND(K1784&lt;&gt;"",ISNA(MATCH(K1784,{"Yes","No","Unknown"},0))),AND(Q1784&lt;&gt;"",ISNA(MATCH(Q1784,{"Yes","No","Unknown"},0))),AND(R1784&lt;&gt;"",ISNA(MATCH(R1784,{"Yes","No","Unknown"},0))),AND(T1784&lt;&gt;"",ISNA(MATCH(T1784,{"Yes","No","Unknown"},0))),AND(J1784&lt;&gt;"",ISNA(MATCH(J1784,{"Improving","Stable","Deteriorating","New / Baseline","Not yet known"},0))),AND(Z1784&lt;&gt;"",ISNA(MATCH(Z1784,{"Open","Reviewed","Action Open","Escalated","Closed"},0))),AND(AG1784&lt;&gt;"",ISNA(MATCH(AG1784,{"UC-ID specific","Shared system baseline"},0))),AND(AI1784&lt;&gt;"",ISNA(MATCH(AI1784,{"Low","Medium","High","Critical"},0))),AND(AL1784&lt;&gt;"",COUNTIF(Lists!$A$3:$A$10,AL1784)=0),AND(AO1784&lt;&gt;"",ISNA(MATCH(AO1784,{"Operational monitoring","Performance review","Formal review"},0))),AND(AP1784&lt;&gt;"",ISNA(MATCH(AP1784,{"Raised per Monitoring and Review Plan","Not action-capable","Action-capable: raise not yet set"},0)))),"INVALID VALUE — use the dropdown list",IF(AND(AG1784="UC-ID specific",OR(AF1784="",AF1784="None")),"UC-ID REQUIRED",IF(OR(J1784="",K1784="",Q1784="",R1784="",T1784="",AL1784="",J1784="Not yet known",K1784="Unknown",Q1784="Unknown",R1784="Unknown",T1784="Unknown"),"UNKNOWN TO RESOLVE",IF(AND(K1784="Yes",OR(H1784="",I1784="",M1784="",N1784="",O1784="",P1784="",P1784="None",X1784="")),"BREACH ACTION INCOMPLETE",IF(AND(OR(K1784="Yes",Q1784="Yes"),AL1784="None"),"TRIGGER NOT RECORDED — select the E.4 trigger",IF(AND(OR(AND(AL1784&lt;&gt;"",AL1784&lt;&gt;"None"),R1784="Yes"),AM1784=""),"REASSESSMENT / CONSIDERATION REF REQUIRED",IF(AND(OR(R1784="Yes",T1784="Yes"),U1784=""),"GATE LOG EVENT ID REQUIRED",IF(OR(AND(D1784&lt;&gt;"",NOT(ISNUMBER(D1784))),AND(Y1784&lt;&gt;"",NOT(ISNUMBER(Y1784))),AND(ISNUMBER(D1784),ISNUMBER(Y1784),Y1784&lt;=D1784)),"DATE CHECK — Review and Next Review must be dates, Next after Review",IF(AND(ISNUMBER(AC1784),ISNUMBER(AD1784),AD1784&gt;AC1784),"SAMPLE EXCEEDS POPULATION",IF(AND(ISNUMBER(AD1784),ISNUMBER(AK1784),AD1784&lt;AK1784),"SAMPLE BELOW TIER MINIMUM",IF(AND(AI1784&lt;&gt;"",ISNUMBER(Y1784),AO1784=""),"REVIEW TYPE REQUIRED: operational, performance or formal (§6.4.4)",IF(AND(ISNUMBER(D1784),ISNUMBER(Y1784),AI1784&lt;&gt;"",Y1784-D1784&gt;IF(AI1784="Critical",31,IF(AI1784="High",IF(OR(AO1784="Operational monitoring",AO1784="Performance review"),31,92),IF(AI1784="Medium",IF(AO1784="Operational monitoring",31,IF(AO1784="Performance review",92,366)),366)))),"NEXT REVIEW EXCEEDS TIER CADENCE",IF(OR(AP1784="",AP1784="Action-capable: raise not yet set"),"AGENTIC CADENCE RAISE NOT SET (§6.4.4; size to be set by the Council)",IF(AND(Z1784="Closed",OR(D1784="",E1784="",G1784="",H1784="",I1784="",X1784="",Y1784="",AA1784="",AB1784="",NOT(ISNUMBER(AC1784)),NOT(ISNUMBER(AD1784)),AC1784&lt;1,AD1784&lt;1,AE1784="",AG1784="",AI1784="")),"CLOSURE EVIDENCE MISSING",IF(Z1784="Closed","Closure ready for independent review","Open / review")))))))))))))))))</f>
        <v/>
      </c>
      <c r="AI1784" s="0" t="n"/>
      <c r="AJ1784" s="0">
        <f>IF(AI1784="","",IF(AO1784="Operational monitoring",IF(AI1784="Low","Routine operational monitoring by the Service Owner",IF(AI1784="Medium","Monthly","Continuous (logged at least monthly)")),IF(AO1784="Performance review",IF(AI1784="Critical","At least monthly",IF(AI1784="High","Monthly",IF(AI1784="Medium","Quarterly","Annual"))),IF(AI1784="Critical","Continuous monitoring; formal review at least monthly",IF(AI1784="High","Quarterly","Annual")))))</f>
        <v/>
      </c>
      <c r="AK1784" s="0">
        <f>IF(OR(AI1784="",NOT(ISNUMBER(AC1784))),"",IF(OR(AI1784="Critical",AI1784="High"),MIN(AC1784,MAX(30,ROUNDUP(0.05*AC1784,0))),IF(AI1784="Medium",MIN(AC1784,20),MIN(AC1784,10))))</f>
        <v/>
      </c>
      <c r="AL1784" s="0" t="n"/>
      <c r="AM1784" s="0" t="n"/>
      <c r="AN1784" s="0" t="n"/>
      <c r="AO1784" s="0" t="n"/>
      <c r="AP1784" s="0" t="n"/>
    </row>
    <row r="1785">
      <c r="A1785" s="49" t="n"/>
      <c r="B1785" s="50" t="n"/>
      <c r="C1785" s="50" t="n"/>
      <c r="D1785" s="51" t="n"/>
      <c r="E1785" s="50" t="n"/>
      <c r="F1785" s="50" t="n"/>
      <c r="G1785" s="50" t="n"/>
      <c r="H1785" s="50" t="n"/>
      <c r="I1785" s="50" t="n"/>
      <c r="J1785" s="50" t="n"/>
      <c r="K1785" s="50" t="n"/>
      <c r="L1785" s="50" t="n"/>
      <c r="M1785" s="50" t="n"/>
      <c r="N1785" s="50" t="n"/>
      <c r="O1785" s="51" t="n"/>
      <c r="P1785" s="50" t="n"/>
      <c r="Q1785" s="50" t="n"/>
      <c r="R1785" s="50" t="n"/>
      <c r="S1785" s="50" t="n"/>
      <c r="T1785" s="50" t="n"/>
      <c r="U1785" s="50" t="n"/>
      <c r="V1785" s="50" t="n"/>
      <c r="W1785" s="50" t="n"/>
      <c r="X1785" s="50" t="n"/>
      <c r="Y1785" s="51" t="n"/>
      <c r="Z1785" s="52" t="n"/>
      <c r="AA1785" s="50" t="n"/>
      <c r="AB1785" s="50" t="n"/>
      <c r="AC1785" s="61" t="n"/>
      <c r="AD1785" s="61" t="n"/>
      <c r="AE1785" s="50" t="n"/>
      <c r="AF1785" s="0" t="n"/>
      <c r="AG1785" s="0" t="n"/>
      <c r="AH1785" s="85">
        <f>IF(COUNTA(A1785:AG1785,AI1785,AL1785:AP1785)=0,"",IF(TRIM(A1785)="","AIR-ID REQUIRED",IF(OR(AND(K1785&lt;&gt;"",ISNA(MATCH(K1785,{"Yes","No","Unknown"},0))),AND(Q1785&lt;&gt;"",ISNA(MATCH(Q1785,{"Yes","No","Unknown"},0))),AND(R1785&lt;&gt;"",ISNA(MATCH(R1785,{"Yes","No","Unknown"},0))),AND(T1785&lt;&gt;"",ISNA(MATCH(T1785,{"Yes","No","Unknown"},0))),AND(J1785&lt;&gt;"",ISNA(MATCH(J1785,{"Improving","Stable","Deteriorating","New / Baseline","Not yet known"},0))),AND(Z1785&lt;&gt;"",ISNA(MATCH(Z1785,{"Open","Reviewed","Action Open","Escalated","Closed"},0))),AND(AG1785&lt;&gt;"",ISNA(MATCH(AG1785,{"UC-ID specific","Shared system baseline"},0))),AND(AI1785&lt;&gt;"",ISNA(MATCH(AI1785,{"Low","Medium","High","Critical"},0))),AND(AL1785&lt;&gt;"",COUNTIF(Lists!$A$3:$A$10,AL1785)=0),AND(AO1785&lt;&gt;"",ISNA(MATCH(AO1785,{"Operational monitoring","Performance review","Formal review"},0))),AND(AP1785&lt;&gt;"",ISNA(MATCH(AP1785,{"Raised per Monitoring and Review Plan","Not action-capable","Action-capable: raise not yet set"},0)))),"INVALID VALUE — use the dropdown list",IF(AND(AG1785="UC-ID specific",OR(AF1785="",AF1785="None")),"UC-ID REQUIRED",IF(OR(J1785="",K1785="",Q1785="",R1785="",T1785="",AL1785="",J1785="Not yet known",K1785="Unknown",Q1785="Unknown",R1785="Unknown",T1785="Unknown"),"UNKNOWN TO RESOLVE",IF(AND(K1785="Yes",OR(H1785="",I1785="",M1785="",N1785="",O1785="",P1785="",P1785="None",X1785="")),"BREACH ACTION INCOMPLETE",IF(AND(OR(K1785="Yes",Q1785="Yes"),AL1785="None"),"TRIGGER NOT RECORDED — select the E.4 trigger",IF(AND(OR(AND(AL1785&lt;&gt;"",AL1785&lt;&gt;"None"),R1785="Yes"),AM1785=""),"REASSESSMENT / CONSIDERATION REF REQUIRED",IF(AND(OR(R1785="Yes",T1785="Yes"),U1785=""),"GATE LOG EVENT ID REQUIRED",IF(OR(AND(D1785&lt;&gt;"",NOT(ISNUMBER(D1785))),AND(Y1785&lt;&gt;"",NOT(ISNUMBER(Y1785))),AND(ISNUMBER(D1785),ISNUMBER(Y1785),Y1785&lt;=D1785)),"DATE CHECK — Review and Next Review must be dates, Next after Review",IF(AND(ISNUMBER(AC1785),ISNUMBER(AD1785),AD1785&gt;AC1785),"SAMPLE EXCEEDS POPULATION",IF(AND(ISNUMBER(AD1785),ISNUMBER(AK1785),AD1785&lt;AK1785),"SAMPLE BELOW TIER MINIMUM",IF(AND(AI1785&lt;&gt;"",ISNUMBER(Y1785),AO1785=""),"REVIEW TYPE REQUIRED: operational, performance or formal (§6.4.4)",IF(AND(ISNUMBER(D1785),ISNUMBER(Y1785),AI1785&lt;&gt;"",Y1785-D1785&gt;IF(AI1785="Critical",31,IF(AI1785="High",IF(OR(AO1785="Operational monitoring",AO1785="Performance review"),31,92),IF(AI1785="Medium",IF(AO1785="Operational monitoring",31,IF(AO1785="Performance review",92,366)),366)))),"NEXT REVIEW EXCEEDS TIER CADENCE",IF(OR(AP1785="",AP1785="Action-capable: raise not yet set"),"AGENTIC CADENCE RAISE NOT SET (§6.4.4; size to be set by the Council)",IF(AND(Z1785="Closed",OR(D1785="",E1785="",G1785="",H1785="",I1785="",X1785="",Y1785="",AA1785="",AB1785="",NOT(ISNUMBER(AC1785)),NOT(ISNUMBER(AD1785)),AC1785&lt;1,AD1785&lt;1,AE1785="",AG1785="",AI1785="")),"CLOSURE EVIDENCE MISSING",IF(Z1785="Closed","Closure ready for independent review","Open / review")))))))))))))))))</f>
        <v/>
      </c>
      <c r="AI1785" s="0" t="n"/>
      <c r="AJ1785" s="0">
        <f>IF(AI1785="","",IF(AO1785="Operational monitoring",IF(AI1785="Low","Routine operational monitoring by the Service Owner",IF(AI1785="Medium","Monthly","Continuous (logged at least monthly)")),IF(AO1785="Performance review",IF(AI1785="Critical","At least monthly",IF(AI1785="High","Monthly",IF(AI1785="Medium","Quarterly","Annual"))),IF(AI1785="Critical","Continuous monitoring; formal review at least monthly",IF(AI1785="High","Quarterly","Annual")))))</f>
        <v/>
      </c>
      <c r="AK1785" s="0">
        <f>IF(OR(AI1785="",NOT(ISNUMBER(AC1785))),"",IF(OR(AI1785="Critical",AI1785="High"),MIN(AC1785,MAX(30,ROUNDUP(0.05*AC1785,0))),IF(AI1785="Medium",MIN(AC1785,20),MIN(AC1785,10))))</f>
        <v/>
      </c>
      <c r="AL1785" s="0" t="n"/>
      <c r="AM1785" s="0" t="n"/>
      <c r="AN1785" s="0" t="n"/>
      <c r="AO1785" s="0" t="n"/>
      <c r="AP1785" s="0" t="n"/>
    </row>
    <row r="1786">
      <c r="A1786" s="49" t="n"/>
      <c r="B1786" s="50" t="n"/>
      <c r="C1786" s="50" t="n"/>
      <c r="D1786" s="51" t="n"/>
      <c r="E1786" s="50" t="n"/>
      <c r="F1786" s="50" t="n"/>
      <c r="G1786" s="50" t="n"/>
      <c r="H1786" s="50" t="n"/>
      <c r="I1786" s="50" t="n"/>
      <c r="J1786" s="50" t="n"/>
      <c r="K1786" s="50" t="n"/>
      <c r="L1786" s="50" t="n"/>
      <c r="M1786" s="50" t="n"/>
      <c r="N1786" s="50" t="n"/>
      <c r="O1786" s="51" t="n"/>
      <c r="P1786" s="50" t="n"/>
      <c r="Q1786" s="50" t="n"/>
      <c r="R1786" s="50" t="n"/>
      <c r="S1786" s="50" t="n"/>
      <c r="T1786" s="50" t="n"/>
      <c r="U1786" s="50" t="n"/>
      <c r="V1786" s="50" t="n"/>
      <c r="W1786" s="50" t="n"/>
      <c r="X1786" s="50" t="n"/>
      <c r="Y1786" s="51" t="n"/>
      <c r="Z1786" s="52" t="n"/>
      <c r="AA1786" s="50" t="n"/>
      <c r="AB1786" s="50" t="n"/>
      <c r="AC1786" s="61" t="n"/>
      <c r="AD1786" s="61" t="n"/>
      <c r="AE1786" s="50" t="n"/>
      <c r="AF1786" s="0" t="n"/>
      <c r="AG1786" s="0" t="n"/>
      <c r="AH1786" s="85">
        <f>IF(COUNTA(A1786:AG1786,AI1786,AL1786:AP1786)=0,"",IF(TRIM(A1786)="","AIR-ID REQUIRED",IF(OR(AND(K1786&lt;&gt;"",ISNA(MATCH(K1786,{"Yes","No","Unknown"},0))),AND(Q1786&lt;&gt;"",ISNA(MATCH(Q1786,{"Yes","No","Unknown"},0))),AND(R1786&lt;&gt;"",ISNA(MATCH(R1786,{"Yes","No","Unknown"},0))),AND(T1786&lt;&gt;"",ISNA(MATCH(T1786,{"Yes","No","Unknown"},0))),AND(J1786&lt;&gt;"",ISNA(MATCH(J1786,{"Improving","Stable","Deteriorating","New / Baseline","Not yet known"},0))),AND(Z1786&lt;&gt;"",ISNA(MATCH(Z1786,{"Open","Reviewed","Action Open","Escalated","Closed"},0))),AND(AG1786&lt;&gt;"",ISNA(MATCH(AG1786,{"UC-ID specific","Shared system baseline"},0))),AND(AI1786&lt;&gt;"",ISNA(MATCH(AI1786,{"Low","Medium","High","Critical"},0))),AND(AL1786&lt;&gt;"",COUNTIF(Lists!$A$3:$A$10,AL1786)=0),AND(AO1786&lt;&gt;"",ISNA(MATCH(AO1786,{"Operational monitoring","Performance review","Formal review"},0))),AND(AP1786&lt;&gt;"",ISNA(MATCH(AP1786,{"Raised per Monitoring and Review Plan","Not action-capable","Action-capable: raise not yet set"},0)))),"INVALID VALUE — use the dropdown list",IF(AND(AG1786="UC-ID specific",OR(AF1786="",AF1786="None")),"UC-ID REQUIRED",IF(OR(J1786="",K1786="",Q1786="",R1786="",T1786="",AL1786="",J1786="Not yet known",K1786="Unknown",Q1786="Unknown",R1786="Unknown",T1786="Unknown"),"UNKNOWN TO RESOLVE",IF(AND(K1786="Yes",OR(H1786="",I1786="",M1786="",N1786="",O1786="",P1786="",P1786="None",X1786="")),"BREACH ACTION INCOMPLETE",IF(AND(OR(K1786="Yes",Q1786="Yes"),AL1786="None"),"TRIGGER NOT RECORDED — select the E.4 trigger",IF(AND(OR(AND(AL1786&lt;&gt;"",AL1786&lt;&gt;"None"),R1786="Yes"),AM1786=""),"REASSESSMENT / CONSIDERATION REF REQUIRED",IF(AND(OR(R1786="Yes",T1786="Yes"),U1786=""),"GATE LOG EVENT ID REQUIRED",IF(OR(AND(D1786&lt;&gt;"",NOT(ISNUMBER(D1786))),AND(Y1786&lt;&gt;"",NOT(ISNUMBER(Y1786))),AND(ISNUMBER(D1786),ISNUMBER(Y1786),Y1786&lt;=D1786)),"DATE CHECK — Review and Next Review must be dates, Next after Review",IF(AND(ISNUMBER(AC1786),ISNUMBER(AD1786),AD1786&gt;AC1786),"SAMPLE EXCEEDS POPULATION",IF(AND(ISNUMBER(AD1786),ISNUMBER(AK1786),AD1786&lt;AK1786),"SAMPLE BELOW TIER MINIMUM",IF(AND(AI1786&lt;&gt;"",ISNUMBER(Y1786),AO1786=""),"REVIEW TYPE REQUIRED: operational, performance or formal (§6.4.4)",IF(AND(ISNUMBER(D1786),ISNUMBER(Y1786),AI1786&lt;&gt;"",Y1786-D1786&gt;IF(AI1786="Critical",31,IF(AI1786="High",IF(OR(AO1786="Operational monitoring",AO1786="Performance review"),31,92),IF(AI1786="Medium",IF(AO1786="Operational monitoring",31,IF(AO1786="Performance review",92,366)),366)))),"NEXT REVIEW EXCEEDS TIER CADENCE",IF(OR(AP1786="",AP1786="Action-capable: raise not yet set"),"AGENTIC CADENCE RAISE NOT SET (§6.4.4; size to be set by the Council)",IF(AND(Z1786="Closed",OR(D1786="",E1786="",G1786="",H1786="",I1786="",X1786="",Y1786="",AA1786="",AB1786="",NOT(ISNUMBER(AC1786)),NOT(ISNUMBER(AD1786)),AC1786&lt;1,AD1786&lt;1,AE1786="",AG1786="",AI1786="")),"CLOSURE EVIDENCE MISSING",IF(Z1786="Closed","Closure ready for independent review","Open / review")))))))))))))))))</f>
        <v/>
      </c>
      <c r="AI1786" s="0" t="n"/>
      <c r="AJ1786" s="0">
        <f>IF(AI1786="","",IF(AO1786="Operational monitoring",IF(AI1786="Low","Routine operational monitoring by the Service Owner",IF(AI1786="Medium","Monthly","Continuous (logged at least monthly)")),IF(AO1786="Performance review",IF(AI1786="Critical","At least monthly",IF(AI1786="High","Monthly",IF(AI1786="Medium","Quarterly","Annual"))),IF(AI1786="Critical","Continuous monitoring; formal review at least monthly",IF(AI1786="High","Quarterly","Annual")))))</f>
        <v/>
      </c>
      <c r="AK1786" s="0">
        <f>IF(OR(AI1786="",NOT(ISNUMBER(AC1786))),"",IF(OR(AI1786="Critical",AI1786="High"),MIN(AC1786,MAX(30,ROUNDUP(0.05*AC1786,0))),IF(AI1786="Medium",MIN(AC1786,20),MIN(AC1786,10))))</f>
        <v/>
      </c>
      <c r="AL1786" s="0" t="n"/>
      <c r="AM1786" s="0" t="n"/>
      <c r="AN1786" s="0" t="n"/>
      <c r="AO1786" s="0" t="n"/>
      <c r="AP1786" s="0" t="n"/>
    </row>
    <row r="1787">
      <c r="A1787" s="49" t="n"/>
      <c r="B1787" s="50" t="n"/>
      <c r="C1787" s="50" t="n"/>
      <c r="D1787" s="51" t="n"/>
      <c r="E1787" s="50" t="n"/>
      <c r="F1787" s="50" t="n"/>
      <c r="G1787" s="50" t="n"/>
      <c r="H1787" s="50" t="n"/>
      <c r="I1787" s="50" t="n"/>
      <c r="J1787" s="50" t="n"/>
      <c r="K1787" s="50" t="n"/>
      <c r="L1787" s="50" t="n"/>
      <c r="M1787" s="50" t="n"/>
      <c r="N1787" s="50" t="n"/>
      <c r="O1787" s="51" t="n"/>
      <c r="P1787" s="50" t="n"/>
      <c r="Q1787" s="50" t="n"/>
      <c r="R1787" s="50" t="n"/>
      <c r="S1787" s="50" t="n"/>
      <c r="T1787" s="50" t="n"/>
      <c r="U1787" s="50" t="n"/>
      <c r="V1787" s="50" t="n"/>
      <c r="W1787" s="50" t="n"/>
      <c r="X1787" s="50" t="n"/>
      <c r="Y1787" s="51" t="n"/>
      <c r="Z1787" s="52" t="n"/>
      <c r="AA1787" s="50" t="n"/>
      <c r="AB1787" s="50" t="n"/>
      <c r="AC1787" s="61" t="n"/>
      <c r="AD1787" s="61" t="n"/>
      <c r="AE1787" s="50" t="n"/>
      <c r="AF1787" s="0" t="n"/>
      <c r="AG1787" s="0" t="n"/>
      <c r="AH1787" s="85">
        <f>IF(COUNTA(A1787:AG1787,AI1787,AL1787:AP1787)=0,"",IF(TRIM(A1787)="","AIR-ID REQUIRED",IF(OR(AND(K1787&lt;&gt;"",ISNA(MATCH(K1787,{"Yes","No","Unknown"},0))),AND(Q1787&lt;&gt;"",ISNA(MATCH(Q1787,{"Yes","No","Unknown"},0))),AND(R1787&lt;&gt;"",ISNA(MATCH(R1787,{"Yes","No","Unknown"},0))),AND(T1787&lt;&gt;"",ISNA(MATCH(T1787,{"Yes","No","Unknown"},0))),AND(J1787&lt;&gt;"",ISNA(MATCH(J1787,{"Improving","Stable","Deteriorating","New / Baseline","Not yet known"},0))),AND(Z1787&lt;&gt;"",ISNA(MATCH(Z1787,{"Open","Reviewed","Action Open","Escalated","Closed"},0))),AND(AG1787&lt;&gt;"",ISNA(MATCH(AG1787,{"UC-ID specific","Shared system baseline"},0))),AND(AI1787&lt;&gt;"",ISNA(MATCH(AI1787,{"Low","Medium","High","Critical"},0))),AND(AL1787&lt;&gt;"",COUNTIF(Lists!$A$3:$A$10,AL1787)=0),AND(AO1787&lt;&gt;"",ISNA(MATCH(AO1787,{"Operational monitoring","Performance review","Formal review"},0))),AND(AP1787&lt;&gt;"",ISNA(MATCH(AP1787,{"Raised per Monitoring and Review Plan","Not action-capable","Action-capable: raise not yet set"},0)))),"INVALID VALUE — use the dropdown list",IF(AND(AG1787="UC-ID specific",OR(AF1787="",AF1787="None")),"UC-ID REQUIRED",IF(OR(J1787="",K1787="",Q1787="",R1787="",T1787="",AL1787="",J1787="Not yet known",K1787="Unknown",Q1787="Unknown",R1787="Unknown",T1787="Unknown"),"UNKNOWN TO RESOLVE",IF(AND(K1787="Yes",OR(H1787="",I1787="",M1787="",N1787="",O1787="",P1787="",P1787="None",X1787="")),"BREACH ACTION INCOMPLETE",IF(AND(OR(K1787="Yes",Q1787="Yes"),AL1787="None"),"TRIGGER NOT RECORDED — select the E.4 trigger",IF(AND(OR(AND(AL1787&lt;&gt;"",AL1787&lt;&gt;"None"),R1787="Yes"),AM1787=""),"REASSESSMENT / CONSIDERATION REF REQUIRED",IF(AND(OR(R1787="Yes",T1787="Yes"),U1787=""),"GATE LOG EVENT ID REQUIRED",IF(OR(AND(D1787&lt;&gt;"",NOT(ISNUMBER(D1787))),AND(Y1787&lt;&gt;"",NOT(ISNUMBER(Y1787))),AND(ISNUMBER(D1787),ISNUMBER(Y1787),Y1787&lt;=D1787)),"DATE CHECK — Review and Next Review must be dates, Next after Review",IF(AND(ISNUMBER(AC1787),ISNUMBER(AD1787),AD1787&gt;AC1787),"SAMPLE EXCEEDS POPULATION",IF(AND(ISNUMBER(AD1787),ISNUMBER(AK1787),AD1787&lt;AK1787),"SAMPLE BELOW TIER MINIMUM",IF(AND(AI1787&lt;&gt;"",ISNUMBER(Y1787),AO1787=""),"REVIEW TYPE REQUIRED: operational, performance or formal (§6.4.4)",IF(AND(ISNUMBER(D1787),ISNUMBER(Y1787),AI1787&lt;&gt;"",Y1787-D1787&gt;IF(AI1787="Critical",31,IF(AI1787="High",IF(OR(AO1787="Operational monitoring",AO1787="Performance review"),31,92),IF(AI1787="Medium",IF(AO1787="Operational monitoring",31,IF(AO1787="Performance review",92,366)),366)))),"NEXT REVIEW EXCEEDS TIER CADENCE",IF(OR(AP1787="",AP1787="Action-capable: raise not yet set"),"AGENTIC CADENCE RAISE NOT SET (§6.4.4; size to be set by the Council)",IF(AND(Z1787="Closed",OR(D1787="",E1787="",G1787="",H1787="",I1787="",X1787="",Y1787="",AA1787="",AB1787="",NOT(ISNUMBER(AC1787)),NOT(ISNUMBER(AD1787)),AC1787&lt;1,AD1787&lt;1,AE1787="",AG1787="",AI1787="")),"CLOSURE EVIDENCE MISSING",IF(Z1787="Closed","Closure ready for independent review","Open / review")))))))))))))))))</f>
        <v/>
      </c>
      <c r="AI1787" s="0" t="n"/>
      <c r="AJ1787" s="0">
        <f>IF(AI1787="","",IF(AO1787="Operational monitoring",IF(AI1787="Low","Routine operational monitoring by the Service Owner",IF(AI1787="Medium","Monthly","Continuous (logged at least monthly)")),IF(AO1787="Performance review",IF(AI1787="Critical","At least monthly",IF(AI1787="High","Monthly",IF(AI1787="Medium","Quarterly","Annual"))),IF(AI1787="Critical","Continuous monitoring; formal review at least monthly",IF(AI1787="High","Quarterly","Annual")))))</f>
        <v/>
      </c>
      <c r="AK1787" s="0">
        <f>IF(OR(AI1787="",NOT(ISNUMBER(AC1787))),"",IF(OR(AI1787="Critical",AI1787="High"),MIN(AC1787,MAX(30,ROUNDUP(0.05*AC1787,0))),IF(AI1787="Medium",MIN(AC1787,20),MIN(AC1787,10))))</f>
        <v/>
      </c>
      <c r="AL1787" s="0" t="n"/>
      <c r="AM1787" s="0" t="n"/>
      <c r="AN1787" s="0" t="n"/>
      <c r="AO1787" s="0" t="n"/>
      <c r="AP1787" s="0" t="n"/>
    </row>
    <row r="1788">
      <c r="A1788" s="49" t="n"/>
      <c r="B1788" s="50" t="n"/>
      <c r="C1788" s="50" t="n"/>
      <c r="D1788" s="51" t="n"/>
      <c r="E1788" s="50" t="n"/>
      <c r="F1788" s="50" t="n"/>
      <c r="G1788" s="50" t="n"/>
      <c r="H1788" s="50" t="n"/>
      <c r="I1788" s="50" t="n"/>
      <c r="J1788" s="50" t="n"/>
      <c r="K1788" s="50" t="n"/>
      <c r="L1788" s="50" t="n"/>
      <c r="M1788" s="50" t="n"/>
      <c r="N1788" s="50" t="n"/>
      <c r="O1788" s="51" t="n"/>
      <c r="P1788" s="50" t="n"/>
      <c r="Q1788" s="50" t="n"/>
      <c r="R1788" s="50" t="n"/>
      <c r="S1788" s="50" t="n"/>
      <c r="T1788" s="50" t="n"/>
      <c r="U1788" s="50" t="n"/>
      <c r="V1788" s="50" t="n"/>
      <c r="W1788" s="50" t="n"/>
      <c r="X1788" s="50" t="n"/>
      <c r="Y1788" s="51" t="n"/>
      <c r="Z1788" s="52" t="n"/>
      <c r="AA1788" s="50" t="n"/>
      <c r="AB1788" s="50" t="n"/>
      <c r="AC1788" s="61" t="n"/>
      <c r="AD1788" s="61" t="n"/>
      <c r="AE1788" s="50" t="n"/>
      <c r="AF1788" s="0" t="n"/>
      <c r="AG1788" s="0" t="n"/>
      <c r="AH1788" s="85">
        <f>IF(COUNTA(A1788:AG1788,AI1788,AL1788:AP1788)=0,"",IF(TRIM(A1788)="","AIR-ID REQUIRED",IF(OR(AND(K1788&lt;&gt;"",ISNA(MATCH(K1788,{"Yes","No","Unknown"},0))),AND(Q1788&lt;&gt;"",ISNA(MATCH(Q1788,{"Yes","No","Unknown"},0))),AND(R1788&lt;&gt;"",ISNA(MATCH(R1788,{"Yes","No","Unknown"},0))),AND(T1788&lt;&gt;"",ISNA(MATCH(T1788,{"Yes","No","Unknown"},0))),AND(J1788&lt;&gt;"",ISNA(MATCH(J1788,{"Improving","Stable","Deteriorating","New / Baseline","Not yet known"},0))),AND(Z1788&lt;&gt;"",ISNA(MATCH(Z1788,{"Open","Reviewed","Action Open","Escalated","Closed"},0))),AND(AG1788&lt;&gt;"",ISNA(MATCH(AG1788,{"UC-ID specific","Shared system baseline"},0))),AND(AI1788&lt;&gt;"",ISNA(MATCH(AI1788,{"Low","Medium","High","Critical"},0))),AND(AL1788&lt;&gt;"",COUNTIF(Lists!$A$3:$A$10,AL1788)=0),AND(AO1788&lt;&gt;"",ISNA(MATCH(AO1788,{"Operational monitoring","Performance review","Formal review"},0))),AND(AP1788&lt;&gt;"",ISNA(MATCH(AP1788,{"Raised per Monitoring and Review Plan","Not action-capable","Action-capable: raise not yet set"},0)))),"INVALID VALUE — use the dropdown list",IF(AND(AG1788="UC-ID specific",OR(AF1788="",AF1788="None")),"UC-ID REQUIRED",IF(OR(J1788="",K1788="",Q1788="",R1788="",T1788="",AL1788="",J1788="Not yet known",K1788="Unknown",Q1788="Unknown",R1788="Unknown",T1788="Unknown"),"UNKNOWN TO RESOLVE",IF(AND(K1788="Yes",OR(H1788="",I1788="",M1788="",N1788="",O1788="",P1788="",P1788="None",X1788="")),"BREACH ACTION INCOMPLETE",IF(AND(OR(K1788="Yes",Q1788="Yes"),AL1788="None"),"TRIGGER NOT RECORDED — select the E.4 trigger",IF(AND(OR(AND(AL1788&lt;&gt;"",AL1788&lt;&gt;"None"),R1788="Yes"),AM1788=""),"REASSESSMENT / CONSIDERATION REF REQUIRED",IF(AND(OR(R1788="Yes",T1788="Yes"),U1788=""),"GATE LOG EVENT ID REQUIRED",IF(OR(AND(D1788&lt;&gt;"",NOT(ISNUMBER(D1788))),AND(Y1788&lt;&gt;"",NOT(ISNUMBER(Y1788))),AND(ISNUMBER(D1788),ISNUMBER(Y1788),Y1788&lt;=D1788)),"DATE CHECK — Review and Next Review must be dates, Next after Review",IF(AND(ISNUMBER(AC1788),ISNUMBER(AD1788),AD1788&gt;AC1788),"SAMPLE EXCEEDS POPULATION",IF(AND(ISNUMBER(AD1788),ISNUMBER(AK1788),AD1788&lt;AK1788),"SAMPLE BELOW TIER MINIMUM",IF(AND(AI1788&lt;&gt;"",ISNUMBER(Y1788),AO1788=""),"REVIEW TYPE REQUIRED: operational, performance or formal (§6.4.4)",IF(AND(ISNUMBER(D1788),ISNUMBER(Y1788),AI1788&lt;&gt;"",Y1788-D1788&gt;IF(AI1788="Critical",31,IF(AI1788="High",IF(OR(AO1788="Operational monitoring",AO1788="Performance review"),31,92),IF(AI1788="Medium",IF(AO1788="Operational monitoring",31,IF(AO1788="Performance review",92,366)),366)))),"NEXT REVIEW EXCEEDS TIER CADENCE",IF(OR(AP1788="",AP1788="Action-capable: raise not yet set"),"AGENTIC CADENCE RAISE NOT SET (§6.4.4; size to be set by the Council)",IF(AND(Z1788="Closed",OR(D1788="",E1788="",G1788="",H1788="",I1788="",X1788="",Y1788="",AA1788="",AB1788="",NOT(ISNUMBER(AC1788)),NOT(ISNUMBER(AD1788)),AC1788&lt;1,AD1788&lt;1,AE1788="",AG1788="",AI1788="")),"CLOSURE EVIDENCE MISSING",IF(Z1788="Closed","Closure ready for independent review","Open / review")))))))))))))))))</f>
        <v/>
      </c>
      <c r="AI1788" s="0" t="n"/>
      <c r="AJ1788" s="0">
        <f>IF(AI1788="","",IF(AO1788="Operational monitoring",IF(AI1788="Low","Routine operational monitoring by the Service Owner",IF(AI1788="Medium","Monthly","Continuous (logged at least monthly)")),IF(AO1788="Performance review",IF(AI1788="Critical","At least monthly",IF(AI1788="High","Monthly",IF(AI1788="Medium","Quarterly","Annual"))),IF(AI1788="Critical","Continuous monitoring; formal review at least monthly",IF(AI1788="High","Quarterly","Annual")))))</f>
        <v/>
      </c>
      <c r="AK1788" s="0">
        <f>IF(OR(AI1788="",NOT(ISNUMBER(AC1788))),"",IF(OR(AI1788="Critical",AI1788="High"),MIN(AC1788,MAX(30,ROUNDUP(0.05*AC1788,0))),IF(AI1788="Medium",MIN(AC1788,20),MIN(AC1788,10))))</f>
        <v/>
      </c>
      <c r="AL1788" s="0" t="n"/>
      <c r="AM1788" s="0" t="n"/>
      <c r="AN1788" s="0" t="n"/>
      <c r="AO1788" s="0" t="n"/>
      <c r="AP1788" s="0" t="n"/>
    </row>
    <row r="1789">
      <c r="A1789" s="49" t="n"/>
      <c r="B1789" s="50" t="n"/>
      <c r="C1789" s="50" t="n"/>
      <c r="D1789" s="51" t="n"/>
      <c r="E1789" s="50" t="n"/>
      <c r="F1789" s="50" t="n"/>
      <c r="G1789" s="50" t="n"/>
      <c r="H1789" s="50" t="n"/>
      <c r="I1789" s="50" t="n"/>
      <c r="J1789" s="50" t="n"/>
      <c r="K1789" s="50" t="n"/>
      <c r="L1789" s="50" t="n"/>
      <c r="M1789" s="50" t="n"/>
      <c r="N1789" s="50" t="n"/>
      <c r="O1789" s="51" t="n"/>
      <c r="P1789" s="50" t="n"/>
      <c r="Q1789" s="50" t="n"/>
      <c r="R1789" s="50" t="n"/>
      <c r="S1789" s="50" t="n"/>
      <c r="T1789" s="50" t="n"/>
      <c r="U1789" s="50" t="n"/>
      <c r="V1789" s="50" t="n"/>
      <c r="W1789" s="50" t="n"/>
      <c r="X1789" s="50" t="n"/>
      <c r="Y1789" s="51" t="n"/>
      <c r="Z1789" s="52" t="n"/>
      <c r="AA1789" s="50" t="n"/>
      <c r="AB1789" s="50" t="n"/>
      <c r="AC1789" s="61" t="n"/>
      <c r="AD1789" s="61" t="n"/>
      <c r="AE1789" s="50" t="n"/>
      <c r="AF1789" s="0" t="n"/>
      <c r="AG1789" s="0" t="n"/>
      <c r="AH1789" s="85">
        <f>IF(COUNTA(A1789:AG1789,AI1789,AL1789:AP1789)=0,"",IF(TRIM(A1789)="","AIR-ID REQUIRED",IF(OR(AND(K1789&lt;&gt;"",ISNA(MATCH(K1789,{"Yes","No","Unknown"},0))),AND(Q1789&lt;&gt;"",ISNA(MATCH(Q1789,{"Yes","No","Unknown"},0))),AND(R1789&lt;&gt;"",ISNA(MATCH(R1789,{"Yes","No","Unknown"},0))),AND(T1789&lt;&gt;"",ISNA(MATCH(T1789,{"Yes","No","Unknown"},0))),AND(J1789&lt;&gt;"",ISNA(MATCH(J1789,{"Improving","Stable","Deteriorating","New / Baseline","Not yet known"},0))),AND(Z1789&lt;&gt;"",ISNA(MATCH(Z1789,{"Open","Reviewed","Action Open","Escalated","Closed"},0))),AND(AG1789&lt;&gt;"",ISNA(MATCH(AG1789,{"UC-ID specific","Shared system baseline"},0))),AND(AI1789&lt;&gt;"",ISNA(MATCH(AI1789,{"Low","Medium","High","Critical"},0))),AND(AL1789&lt;&gt;"",COUNTIF(Lists!$A$3:$A$10,AL1789)=0),AND(AO1789&lt;&gt;"",ISNA(MATCH(AO1789,{"Operational monitoring","Performance review","Formal review"},0))),AND(AP1789&lt;&gt;"",ISNA(MATCH(AP1789,{"Raised per Monitoring and Review Plan","Not action-capable","Action-capable: raise not yet set"},0)))),"INVALID VALUE — use the dropdown list",IF(AND(AG1789="UC-ID specific",OR(AF1789="",AF1789="None")),"UC-ID REQUIRED",IF(OR(J1789="",K1789="",Q1789="",R1789="",T1789="",AL1789="",J1789="Not yet known",K1789="Unknown",Q1789="Unknown",R1789="Unknown",T1789="Unknown"),"UNKNOWN TO RESOLVE",IF(AND(K1789="Yes",OR(H1789="",I1789="",M1789="",N1789="",O1789="",P1789="",P1789="None",X1789="")),"BREACH ACTION INCOMPLETE",IF(AND(OR(K1789="Yes",Q1789="Yes"),AL1789="None"),"TRIGGER NOT RECORDED — select the E.4 trigger",IF(AND(OR(AND(AL1789&lt;&gt;"",AL1789&lt;&gt;"None"),R1789="Yes"),AM1789=""),"REASSESSMENT / CONSIDERATION REF REQUIRED",IF(AND(OR(R1789="Yes",T1789="Yes"),U1789=""),"GATE LOG EVENT ID REQUIRED",IF(OR(AND(D1789&lt;&gt;"",NOT(ISNUMBER(D1789))),AND(Y1789&lt;&gt;"",NOT(ISNUMBER(Y1789))),AND(ISNUMBER(D1789),ISNUMBER(Y1789),Y1789&lt;=D1789)),"DATE CHECK — Review and Next Review must be dates, Next after Review",IF(AND(ISNUMBER(AC1789),ISNUMBER(AD1789),AD1789&gt;AC1789),"SAMPLE EXCEEDS POPULATION",IF(AND(ISNUMBER(AD1789),ISNUMBER(AK1789),AD1789&lt;AK1789),"SAMPLE BELOW TIER MINIMUM",IF(AND(AI1789&lt;&gt;"",ISNUMBER(Y1789),AO1789=""),"REVIEW TYPE REQUIRED: operational, performance or formal (§6.4.4)",IF(AND(ISNUMBER(D1789),ISNUMBER(Y1789),AI1789&lt;&gt;"",Y1789-D1789&gt;IF(AI1789="Critical",31,IF(AI1789="High",IF(OR(AO1789="Operational monitoring",AO1789="Performance review"),31,92),IF(AI1789="Medium",IF(AO1789="Operational monitoring",31,IF(AO1789="Performance review",92,366)),366)))),"NEXT REVIEW EXCEEDS TIER CADENCE",IF(OR(AP1789="",AP1789="Action-capable: raise not yet set"),"AGENTIC CADENCE RAISE NOT SET (§6.4.4; size to be set by the Council)",IF(AND(Z1789="Closed",OR(D1789="",E1789="",G1789="",H1789="",I1789="",X1789="",Y1789="",AA1789="",AB1789="",NOT(ISNUMBER(AC1789)),NOT(ISNUMBER(AD1789)),AC1789&lt;1,AD1789&lt;1,AE1789="",AG1789="",AI1789="")),"CLOSURE EVIDENCE MISSING",IF(Z1789="Closed","Closure ready for independent review","Open / review")))))))))))))))))</f>
        <v/>
      </c>
      <c r="AI1789" s="0" t="n"/>
      <c r="AJ1789" s="0">
        <f>IF(AI1789="","",IF(AO1789="Operational monitoring",IF(AI1789="Low","Routine operational monitoring by the Service Owner",IF(AI1789="Medium","Monthly","Continuous (logged at least monthly)")),IF(AO1789="Performance review",IF(AI1789="Critical","At least monthly",IF(AI1789="High","Monthly",IF(AI1789="Medium","Quarterly","Annual"))),IF(AI1789="Critical","Continuous monitoring; formal review at least monthly",IF(AI1789="High","Quarterly","Annual")))))</f>
        <v/>
      </c>
      <c r="AK1789" s="0">
        <f>IF(OR(AI1789="",NOT(ISNUMBER(AC1789))),"",IF(OR(AI1789="Critical",AI1789="High"),MIN(AC1789,MAX(30,ROUNDUP(0.05*AC1789,0))),IF(AI1789="Medium",MIN(AC1789,20),MIN(AC1789,10))))</f>
        <v/>
      </c>
      <c r="AL1789" s="0" t="n"/>
      <c r="AM1789" s="0" t="n"/>
      <c r="AN1789" s="0" t="n"/>
      <c r="AO1789" s="0" t="n"/>
      <c r="AP1789" s="0" t="n"/>
    </row>
    <row r="1790">
      <c r="A1790" s="49" t="n"/>
      <c r="B1790" s="50" t="n"/>
      <c r="C1790" s="50" t="n"/>
      <c r="D1790" s="51" t="n"/>
      <c r="E1790" s="50" t="n"/>
      <c r="F1790" s="50" t="n"/>
      <c r="G1790" s="50" t="n"/>
      <c r="H1790" s="50" t="n"/>
      <c r="I1790" s="50" t="n"/>
      <c r="J1790" s="50" t="n"/>
      <c r="K1790" s="50" t="n"/>
      <c r="L1790" s="50" t="n"/>
      <c r="M1790" s="50" t="n"/>
      <c r="N1790" s="50" t="n"/>
      <c r="O1790" s="51" t="n"/>
      <c r="P1790" s="50" t="n"/>
      <c r="Q1790" s="50" t="n"/>
      <c r="R1790" s="50" t="n"/>
      <c r="S1790" s="50" t="n"/>
      <c r="T1790" s="50" t="n"/>
      <c r="U1790" s="50" t="n"/>
      <c r="V1790" s="50" t="n"/>
      <c r="W1790" s="50" t="n"/>
      <c r="X1790" s="50" t="n"/>
      <c r="Y1790" s="51" t="n"/>
      <c r="Z1790" s="52" t="n"/>
      <c r="AA1790" s="50" t="n"/>
      <c r="AB1790" s="50" t="n"/>
      <c r="AC1790" s="61" t="n"/>
      <c r="AD1790" s="61" t="n"/>
      <c r="AE1790" s="50" t="n"/>
      <c r="AF1790" s="0" t="n"/>
      <c r="AG1790" s="0" t="n"/>
      <c r="AH1790" s="85">
        <f>IF(COUNTA(A1790:AG1790,AI1790,AL1790:AP1790)=0,"",IF(TRIM(A1790)="","AIR-ID REQUIRED",IF(OR(AND(K1790&lt;&gt;"",ISNA(MATCH(K1790,{"Yes","No","Unknown"},0))),AND(Q1790&lt;&gt;"",ISNA(MATCH(Q1790,{"Yes","No","Unknown"},0))),AND(R1790&lt;&gt;"",ISNA(MATCH(R1790,{"Yes","No","Unknown"},0))),AND(T1790&lt;&gt;"",ISNA(MATCH(T1790,{"Yes","No","Unknown"},0))),AND(J1790&lt;&gt;"",ISNA(MATCH(J1790,{"Improving","Stable","Deteriorating","New / Baseline","Not yet known"},0))),AND(Z1790&lt;&gt;"",ISNA(MATCH(Z1790,{"Open","Reviewed","Action Open","Escalated","Closed"},0))),AND(AG1790&lt;&gt;"",ISNA(MATCH(AG1790,{"UC-ID specific","Shared system baseline"},0))),AND(AI1790&lt;&gt;"",ISNA(MATCH(AI1790,{"Low","Medium","High","Critical"},0))),AND(AL1790&lt;&gt;"",COUNTIF(Lists!$A$3:$A$10,AL1790)=0),AND(AO1790&lt;&gt;"",ISNA(MATCH(AO1790,{"Operational monitoring","Performance review","Formal review"},0))),AND(AP1790&lt;&gt;"",ISNA(MATCH(AP1790,{"Raised per Monitoring and Review Plan","Not action-capable","Action-capable: raise not yet set"},0)))),"INVALID VALUE — use the dropdown list",IF(AND(AG1790="UC-ID specific",OR(AF1790="",AF1790="None")),"UC-ID REQUIRED",IF(OR(J1790="",K1790="",Q1790="",R1790="",T1790="",AL1790="",J1790="Not yet known",K1790="Unknown",Q1790="Unknown",R1790="Unknown",T1790="Unknown"),"UNKNOWN TO RESOLVE",IF(AND(K1790="Yes",OR(H1790="",I1790="",M1790="",N1790="",O1790="",P1790="",P1790="None",X1790="")),"BREACH ACTION INCOMPLETE",IF(AND(OR(K1790="Yes",Q1790="Yes"),AL1790="None"),"TRIGGER NOT RECORDED — select the E.4 trigger",IF(AND(OR(AND(AL1790&lt;&gt;"",AL1790&lt;&gt;"None"),R1790="Yes"),AM1790=""),"REASSESSMENT / CONSIDERATION REF REQUIRED",IF(AND(OR(R1790="Yes",T1790="Yes"),U1790=""),"GATE LOG EVENT ID REQUIRED",IF(OR(AND(D1790&lt;&gt;"",NOT(ISNUMBER(D1790))),AND(Y1790&lt;&gt;"",NOT(ISNUMBER(Y1790))),AND(ISNUMBER(D1790),ISNUMBER(Y1790),Y1790&lt;=D1790)),"DATE CHECK — Review and Next Review must be dates, Next after Review",IF(AND(ISNUMBER(AC1790),ISNUMBER(AD1790),AD1790&gt;AC1790),"SAMPLE EXCEEDS POPULATION",IF(AND(ISNUMBER(AD1790),ISNUMBER(AK1790),AD1790&lt;AK1790),"SAMPLE BELOW TIER MINIMUM",IF(AND(AI1790&lt;&gt;"",ISNUMBER(Y1790),AO1790=""),"REVIEW TYPE REQUIRED: operational, performance or formal (§6.4.4)",IF(AND(ISNUMBER(D1790),ISNUMBER(Y1790),AI1790&lt;&gt;"",Y1790-D1790&gt;IF(AI1790="Critical",31,IF(AI1790="High",IF(OR(AO1790="Operational monitoring",AO1790="Performance review"),31,92),IF(AI1790="Medium",IF(AO1790="Operational monitoring",31,IF(AO1790="Performance review",92,366)),366)))),"NEXT REVIEW EXCEEDS TIER CADENCE",IF(OR(AP1790="",AP1790="Action-capable: raise not yet set"),"AGENTIC CADENCE RAISE NOT SET (§6.4.4; size to be set by the Council)",IF(AND(Z1790="Closed",OR(D1790="",E1790="",G1790="",H1790="",I1790="",X1790="",Y1790="",AA1790="",AB1790="",NOT(ISNUMBER(AC1790)),NOT(ISNUMBER(AD1790)),AC1790&lt;1,AD1790&lt;1,AE1790="",AG1790="",AI1790="")),"CLOSURE EVIDENCE MISSING",IF(Z1790="Closed","Closure ready for independent review","Open / review")))))))))))))))))</f>
        <v/>
      </c>
      <c r="AI1790" s="0" t="n"/>
      <c r="AJ1790" s="0">
        <f>IF(AI1790="","",IF(AO1790="Operational monitoring",IF(AI1790="Low","Routine operational monitoring by the Service Owner",IF(AI1790="Medium","Monthly","Continuous (logged at least monthly)")),IF(AO1790="Performance review",IF(AI1790="Critical","At least monthly",IF(AI1790="High","Monthly",IF(AI1790="Medium","Quarterly","Annual"))),IF(AI1790="Critical","Continuous monitoring; formal review at least monthly",IF(AI1790="High","Quarterly","Annual")))))</f>
        <v/>
      </c>
      <c r="AK1790" s="0">
        <f>IF(OR(AI1790="",NOT(ISNUMBER(AC1790))),"",IF(OR(AI1790="Critical",AI1790="High"),MIN(AC1790,MAX(30,ROUNDUP(0.05*AC1790,0))),IF(AI1790="Medium",MIN(AC1790,20),MIN(AC1790,10))))</f>
        <v/>
      </c>
      <c r="AL1790" s="0" t="n"/>
      <c r="AM1790" s="0" t="n"/>
      <c r="AN1790" s="0" t="n"/>
      <c r="AO1790" s="0" t="n"/>
      <c r="AP1790" s="0" t="n"/>
    </row>
    <row r="1791">
      <c r="A1791" s="49" t="n"/>
      <c r="B1791" s="50" t="n"/>
      <c r="C1791" s="50" t="n"/>
      <c r="D1791" s="51" t="n"/>
      <c r="E1791" s="50" t="n"/>
      <c r="F1791" s="50" t="n"/>
      <c r="G1791" s="50" t="n"/>
      <c r="H1791" s="50" t="n"/>
      <c r="I1791" s="50" t="n"/>
      <c r="J1791" s="50" t="n"/>
      <c r="K1791" s="50" t="n"/>
      <c r="L1791" s="50" t="n"/>
      <c r="M1791" s="50" t="n"/>
      <c r="N1791" s="50" t="n"/>
      <c r="O1791" s="51" t="n"/>
      <c r="P1791" s="50" t="n"/>
      <c r="Q1791" s="50" t="n"/>
      <c r="R1791" s="50" t="n"/>
      <c r="S1791" s="50" t="n"/>
      <c r="T1791" s="50" t="n"/>
      <c r="U1791" s="50" t="n"/>
      <c r="V1791" s="50" t="n"/>
      <c r="W1791" s="50" t="n"/>
      <c r="X1791" s="50" t="n"/>
      <c r="Y1791" s="51" t="n"/>
      <c r="Z1791" s="52" t="n"/>
      <c r="AA1791" s="50" t="n"/>
      <c r="AB1791" s="50" t="n"/>
      <c r="AC1791" s="61" t="n"/>
      <c r="AD1791" s="61" t="n"/>
      <c r="AE1791" s="50" t="n"/>
      <c r="AF1791" s="0" t="n"/>
      <c r="AG1791" s="0" t="n"/>
      <c r="AH1791" s="85">
        <f>IF(COUNTA(A1791:AG1791,AI1791,AL1791:AP1791)=0,"",IF(TRIM(A1791)="","AIR-ID REQUIRED",IF(OR(AND(K1791&lt;&gt;"",ISNA(MATCH(K1791,{"Yes","No","Unknown"},0))),AND(Q1791&lt;&gt;"",ISNA(MATCH(Q1791,{"Yes","No","Unknown"},0))),AND(R1791&lt;&gt;"",ISNA(MATCH(R1791,{"Yes","No","Unknown"},0))),AND(T1791&lt;&gt;"",ISNA(MATCH(T1791,{"Yes","No","Unknown"},0))),AND(J1791&lt;&gt;"",ISNA(MATCH(J1791,{"Improving","Stable","Deteriorating","New / Baseline","Not yet known"},0))),AND(Z1791&lt;&gt;"",ISNA(MATCH(Z1791,{"Open","Reviewed","Action Open","Escalated","Closed"},0))),AND(AG1791&lt;&gt;"",ISNA(MATCH(AG1791,{"UC-ID specific","Shared system baseline"},0))),AND(AI1791&lt;&gt;"",ISNA(MATCH(AI1791,{"Low","Medium","High","Critical"},0))),AND(AL1791&lt;&gt;"",COUNTIF(Lists!$A$3:$A$10,AL1791)=0),AND(AO1791&lt;&gt;"",ISNA(MATCH(AO1791,{"Operational monitoring","Performance review","Formal review"},0))),AND(AP1791&lt;&gt;"",ISNA(MATCH(AP1791,{"Raised per Monitoring and Review Plan","Not action-capable","Action-capable: raise not yet set"},0)))),"INVALID VALUE — use the dropdown list",IF(AND(AG1791="UC-ID specific",OR(AF1791="",AF1791="None")),"UC-ID REQUIRED",IF(OR(J1791="",K1791="",Q1791="",R1791="",T1791="",AL1791="",J1791="Not yet known",K1791="Unknown",Q1791="Unknown",R1791="Unknown",T1791="Unknown"),"UNKNOWN TO RESOLVE",IF(AND(K1791="Yes",OR(H1791="",I1791="",M1791="",N1791="",O1791="",P1791="",P1791="None",X1791="")),"BREACH ACTION INCOMPLETE",IF(AND(OR(K1791="Yes",Q1791="Yes"),AL1791="None"),"TRIGGER NOT RECORDED — select the E.4 trigger",IF(AND(OR(AND(AL1791&lt;&gt;"",AL1791&lt;&gt;"None"),R1791="Yes"),AM1791=""),"REASSESSMENT / CONSIDERATION REF REQUIRED",IF(AND(OR(R1791="Yes",T1791="Yes"),U1791=""),"GATE LOG EVENT ID REQUIRED",IF(OR(AND(D1791&lt;&gt;"",NOT(ISNUMBER(D1791))),AND(Y1791&lt;&gt;"",NOT(ISNUMBER(Y1791))),AND(ISNUMBER(D1791),ISNUMBER(Y1791),Y1791&lt;=D1791)),"DATE CHECK — Review and Next Review must be dates, Next after Review",IF(AND(ISNUMBER(AC1791),ISNUMBER(AD1791),AD1791&gt;AC1791),"SAMPLE EXCEEDS POPULATION",IF(AND(ISNUMBER(AD1791),ISNUMBER(AK1791),AD1791&lt;AK1791),"SAMPLE BELOW TIER MINIMUM",IF(AND(AI1791&lt;&gt;"",ISNUMBER(Y1791),AO1791=""),"REVIEW TYPE REQUIRED: operational, performance or formal (§6.4.4)",IF(AND(ISNUMBER(D1791),ISNUMBER(Y1791),AI1791&lt;&gt;"",Y1791-D1791&gt;IF(AI1791="Critical",31,IF(AI1791="High",IF(OR(AO1791="Operational monitoring",AO1791="Performance review"),31,92),IF(AI1791="Medium",IF(AO1791="Operational monitoring",31,IF(AO1791="Performance review",92,366)),366)))),"NEXT REVIEW EXCEEDS TIER CADENCE",IF(OR(AP1791="",AP1791="Action-capable: raise not yet set"),"AGENTIC CADENCE RAISE NOT SET (§6.4.4; size to be set by the Council)",IF(AND(Z1791="Closed",OR(D1791="",E1791="",G1791="",H1791="",I1791="",X1791="",Y1791="",AA1791="",AB1791="",NOT(ISNUMBER(AC1791)),NOT(ISNUMBER(AD1791)),AC1791&lt;1,AD1791&lt;1,AE1791="",AG1791="",AI1791="")),"CLOSURE EVIDENCE MISSING",IF(Z1791="Closed","Closure ready for independent review","Open / review")))))))))))))))))</f>
        <v/>
      </c>
      <c r="AI1791" s="0" t="n"/>
      <c r="AJ1791" s="0">
        <f>IF(AI1791="","",IF(AO1791="Operational monitoring",IF(AI1791="Low","Routine operational monitoring by the Service Owner",IF(AI1791="Medium","Monthly","Continuous (logged at least monthly)")),IF(AO1791="Performance review",IF(AI1791="Critical","At least monthly",IF(AI1791="High","Monthly",IF(AI1791="Medium","Quarterly","Annual"))),IF(AI1791="Critical","Continuous monitoring; formal review at least monthly",IF(AI1791="High","Quarterly","Annual")))))</f>
        <v/>
      </c>
      <c r="AK1791" s="0">
        <f>IF(OR(AI1791="",NOT(ISNUMBER(AC1791))),"",IF(OR(AI1791="Critical",AI1791="High"),MIN(AC1791,MAX(30,ROUNDUP(0.05*AC1791,0))),IF(AI1791="Medium",MIN(AC1791,20),MIN(AC1791,10))))</f>
        <v/>
      </c>
      <c r="AL1791" s="0" t="n"/>
      <c r="AM1791" s="0" t="n"/>
      <c r="AN1791" s="0" t="n"/>
      <c r="AO1791" s="0" t="n"/>
      <c r="AP1791" s="0" t="n"/>
    </row>
    <row r="1792">
      <c r="A1792" s="49" t="n"/>
      <c r="B1792" s="50" t="n"/>
      <c r="C1792" s="50" t="n"/>
      <c r="D1792" s="51" t="n"/>
      <c r="E1792" s="50" t="n"/>
      <c r="F1792" s="50" t="n"/>
      <c r="G1792" s="50" t="n"/>
      <c r="H1792" s="50" t="n"/>
      <c r="I1792" s="50" t="n"/>
      <c r="J1792" s="50" t="n"/>
      <c r="K1792" s="50" t="n"/>
      <c r="L1792" s="50" t="n"/>
      <c r="M1792" s="50" t="n"/>
      <c r="N1792" s="50" t="n"/>
      <c r="O1792" s="51" t="n"/>
      <c r="P1792" s="50" t="n"/>
      <c r="Q1792" s="50" t="n"/>
      <c r="R1792" s="50" t="n"/>
      <c r="S1792" s="50" t="n"/>
      <c r="T1792" s="50" t="n"/>
      <c r="U1792" s="50" t="n"/>
      <c r="V1792" s="50" t="n"/>
      <c r="W1792" s="50" t="n"/>
      <c r="X1792" s="50" t="n"/>
      <c r="Y1792" s="51" t="n"/>
      <c r="Z1792" s="52" t="n"/>
      <c r="AA1792" s="50" t="n"/>
      <c r="AB1792" s="50" t="n"/>
      <c r="AC1792" s="61" t="n"/>
      <c r="AD1792" s="61" t="n"/>
      <c r="AE1792" s="50" t="n"/>
      <c r="AF1792" s="0" t="n"/>
      <c r="AG1792" s="0" t="n"/>
      <c r="AH1792" s="85">
        <f>IF(COUNTA(A1792:AG1792,AI1792,AL1792:AP1792)=0,"",IF(TRIM(A1792)="","AIR-ID REQUIRED",IF(OR(AND(K1792&lt;&gt;"",ISNA(MATCH(K1792,{"Yes","No","Unknown"},0))),AND(Q1792&lt;&gt;"",ISNA(MATCH(Q1792,{"Yes","No","Unknown"},0))),AND(R1792&lt;&gt;"",ISNA(MATCH(R1792,{"Yes","No","Unknown"},0))),AND(T1792&lt;&gt;"",ISNA(MATCH(T1792,{"Yes","No","Unknown"},0))),AND(J1792&lt;&gt;"",ISNA(MATCH(J1792,{"Improving","Stable","Deteriorating","New / Baseline","Not yet known"},0))),AND(Z1792&lt;&gt;"",ISNA(MATCH(Z1792,{"Open","Reviewed","Action Open","Escalated","Closed"},0))),AND(AG1792&lt;&gt;"",ISNA(MATCH(AG1792,{"UC-ID specific","Shared system baseline"},0))),AND(AI1792&lt;&gt;"",ISNA(MATCH(AI1792,{"Low","Medium","High","Critical"},0))),AND(AL1792&lt;&gt;"",COUNTIF(Lists!$A$3:$A$10,AL1792)=0),AND(AO1792&lt;&gt;"",ISNA(MATCH(AO1792,{"Operational monitoring","Performance review","Formal review"},0))),AND(AP1792&lt;&gt;"",ISNA(MATCH(AP1792,{"Raised per Monitoring and Review Plan","Not action-capable","Action-capable: raise not yet set"},0)))),"INVALID VALUE — use the dropdown list",IF(AND(AG1792="UC-ID specific",OR(AF1792="",AF1792="None")),"UC-ID REQUIRED",IF(OR(J1792="",K1792="",Q1792="",R1792="",T1792="",AL1792="",J1792="Not yet known",K1792="Unknown",Q1792="Unknown",R1792="Unknown",T1792="Unknown"),"UNKNOWN TO RESOLVE",IF(AND(K1792="Yes",OR(H1792="",I1792="",M1792="",N1792="",O1792="",P1792="",P1792="None",X1792="")),"BREACH ACTION INCOMPLETE",IF(AND(OR(K1792="Yes",Q1792="Yes"),AL1792="None"),"TRIGGER NOT RECORDED — select the E.4 trigger",IF(AND(OR(AND(AL1792&lt;&gt;"",AL1792&lt;&gt;"None"),R1792="Yes"),AM1792=""),"REASSESSMENT / CONSIDERATION REF REQUIRED",IF(AND(OR(R1792="Yes",T1792="Yes"),U1792=""),"GATE LOG EVENT ID REQUIRED",IF(OR(AND(D1792&lt;&gt;"",NOT(ISNUMBER(D1792))),AND(Y1792&lt;&gt;"",NOT(ISNUMBER(Y1792))),AND(ISNUMBER(D1792),ISNUMBER(Y1792),Y1792&lt;=D1792)),"DATE CHECK — Review and Next Review must be dates, Next after Review",IF(AND(ISNUMBER(AC1792),ISNUMBER(AD1792),AD1792&gt;AC1792),"SAMPLE EXCEEDS POPULATION",IF(AND(ISNUMBER(AD1792),ISNUMBER(AK1792),AD1792&lt;AK1792),"SAMPLE BELOW TIER MINIMUM",IF(AND(AI1792&lt;&gt;"",ISNUMBER(Y1792),AO1792=""),"REVIEW TYPE REQUIRED: operational, performance or formal (§6.4.4)",IF(AND(ISNUMBER(D1792),ISNUMBER(Y1792),AI1792&lt;&gt;"",Y1792-D1792&gt;IF(AI1792="Critical",31,IF(AI1792="High",IF(OR(AO1792="Operational monitoring",AO1792="Performance review"),31,92),IF(AI1792="Medium",IF(AO1792="Operational monitoring",31,IF(AO1792="Performance review",92,366)),366)))),"NEXT REVIEW EXCEEDS TIER CADENCE",IF(OR(AP1792="",AP1792="Action-capable: raise not yet set"),"AGENTIC CADENCE RAISE NOT SET (§6.4.4; size to be set by the Council)",IF(AND(Z1792="Closed",OR(D1792="",E1792="",G1792="",H1792="",I1792="",X1792="",Y1792="",AA1792="",AB1792="",NOT(ISNUMBER(AC1792)),NOT(ISNUMBER(AD1792)),AC1792&lt;1,AD1792&lt;1,AE1792="",AG1792="",AI1792="")),"CLOSURE EVIDENCE MISSING",IF(Z1792="Closed","Closure ready for independent review","Open / review")))))))))))))))))</f>
        <v/>
      </c>
      <c r="AI1792" s="0" t="n"/>
      <c r="AJ1792" s="0">
        <f>IF(AI1792="","",IF(AO1792="Operational monitoring",IF(AI1792="Low","Routine operational monitoring by the Service Owner",IF(AI1792="Medium","Monthly","Continuous (logged at least monthly)")),IF(AO1792="Performance review",IF(AI1792="Critical","At least monthly",IF(AI1792="High","Monthly",IF(AI1792="Medium","Quarterly","Annual"))),IF(AI1792="Critical","Continuous monitoring; formal review at least monthly",IF(AI1792="High","Quarterly","Annual")))))</f>
        <v/>
      </c>
      <c r="AK1792" s="0">
        <f>IF(OR(AI1792="",NOT(ISNUMBER(AC1792))),"",IF(OR(AI1792="Critical",AI1792="High"),MIN(AC1792,MAX(30,ROUNDUP(0.05*AC1792,0))),IF(AI1792="Medium",MIN(AC1792,20),MIN(AC1792,10))))</f>
        <v/>
      </c>
      <c r="AL1792" s="0" t="n"/>
      <c r="AM1792" s="0" t="n"/>
      <c r="AN1792" s="0" t="n"/>
      <c r="AO1792" s="0" t="n"/>
      <c r="AP1792" s="0" t="n"/>
    </row>
    <row r="1793">
      <c r="A1793" s="49" t="n"/>
      <c r="B1793" s="50" t="n"/>
      <c r="C1793" s="50" t="n"/>
      <c r="D1793" s="51" t="n"/>
      <c r="E1793" s="50" t="n"/>
      <c r="F1793" s="50" t="n"/>
      <c r="G1793" s="50" t="n"/>
      <c r="H1793" s="50" t="n"/>
      <c r="I1793" s="50" t="n"/>
      <c r="J1793" s="50" t="n"/>
      <c r="K1793" s="50" t="n"/>
      <c r="L1793" s="50" t="n"/>
      <c r="M1793" s="50" t="n"/>
      <c r="N1793" s="50" t="n"/>
      <c r="O1793" s="51" t="n"/>
      <c r="P1793" s="50" t="n"/>
      <c r="Q1793" s="50" t="n"/>
      <c r="R1793" s="50" t="n"/>
      <c r="S1793" s="50" t="n"/>
      <c r="T1793" s="50" t="n"/>
      <c r="U1793" s="50" t="n"/>
      <c r="V1793" s="50" t="n"/>
      <c r="W1793" s="50" t="n"/>
      <c r="X1793" s="50" t="n"/>
      <c r="Y1793" s="51" t="n"/>
      <c r="Z1793" s="52" t="n"/>
      <c r="AA1793" s="50" t="n"/>
      <c r="AB1793" s="50" t="n"/>
      <c r="AC1793" s="61" t="n"/>
      <c r="AD1793" s="61" t="n"/>
      <c r="AE1793" s="50" t="n"/>
      <c r="AF1793" s="0" t="n"/>
      <c r="AG1793" s="0" t="n"/>
      <c r="AH1793" s="85">
        <f>IF(COUNTA(A1793:AG1793,AI1793,AL1793:AP1793)=0,"",IF(TRIM(A1793)="","AIR-ID REQUIRED",IF(OR(AND(K1793&lt;&gt;"",ISNA(MATCH(K1793,{"Yes","No","Unknown"},0))),AND(Q1793&lt;&gt;"",ISNA(MATCH(Q1793,{"Yes","No","Unknown"},0))),AND(R1793&lt;&gt;"",ISNA(MATCH(R1793,{"Yes","No","Unknown"},0))),AND(T1793&lt;&gt;"",ISNA(MATCH(T1793,{"Yes","No","Unknown"},0))),AND(J1793&lt;&gt;"",ISNA(MATCH(J1793,{"Improving","Stable","Deteriorating","New / Baseline","Not yet known"},0))),AND(Z1793&lt;&gt;"",ISNA(MATCH(Z1793,{"Open","Reviewed","Action Open","Escalated","Closed"},0))),AND(AG1793&lt;&gt;"",ISNA(MATCH(AG1793,{"UC-ID specific","Shared system baseline"},0))),AND(AI1793&lt;&gt;"",ISNA(MATCH(AI1793,{"Low","Medium","High","Critical"},0))),AND(AL1793&lt;&gt;"",COUNTIF(Lists!$A$3:$A$10,AL1793)=0),AND(AO1793&lt;&gt;"",ISNA(MATCH(AO1793,{"Operational monitoring","Performance review","Formal review"},0))),AND(AP1793&lt;&gt;"",ISNA(MATCH(AP1793,{"Raised per Monitoring and Review Plan","Not action-capable","Action-capable: raise not yet set"},0)))),"INVALID VALUE — use the dropdown list",IF(AND(AG1793="UC-ID specific",OR(AF1793="",AF1793="None")),"UC-ID REQUIRED",IF(OR(J1793="",K1793="",Q1793="",R1793="",T1793="",AL1793="",J1793="Not yet known",K1793="Unknown",Q1793="Unknown",R1793="Unknown",T1793="Unknown"),"UNKNOWN TO RESOLVE",IF(AND(K1793="Yes",OR(H1793="",I1793="",M1793="",N1793="",O1793="",P1793="",P1793="None",X1793="")),"BREACH ACTION INCOMPLETE",IF(AND(OR(K1793="Yes",Q1793="Yes"),AL1793="None"),"TRIGGER NOT RECORDED — select the E.4 trigger",IF(AND(OR(AND(AL1793&lt;&gt;"",AL1793&lt;&gt;"None"),R1793="Yes"),AM1793=""),"REASSESSMENT / CONSIDERATION REF REQUIRED",IF(AND(OR(R1793="Yes",T1793="Yes"),U1793=""),"GATE LOG EVENT ID REQUIRED",IF(OR(AND(D1793&lt;&gt;"",NOT(ISNUMBER(D1793))),AND(Y1793&lt;&gt;"",NOT(ISNUMBER(Y1793))),AND(ISNUMBER(D1793),ISNUMBER(Y1793),Y1793&lt;=D1793)),"DATE CHECK — Review and Next Review must be dates, Next after Review",IF(AND(ISNUMBER(AC1793),ISNUMBER(AD1793),AD1793&gt;AC1793),"SAMPLE EXCEEDS POPULATION",IF(AND(ISNUMBER(AD1793),ISNUMBER(AK1793),AD1793&lt;AK1793),"SAMPLE BELOW TIER MINIMUM",IF(AND(AI1793&lt;&gt;"",ISNUMBER(Y1793),AO1793=""),"REVIEW TYPE REQUIRED: operational, performance or formal (§6.4.4)",IF(AND(ISNUMBER(D1793),ISNUMBER(Y1793),AI1793&lt;&gt;"",Y1793-D1793&gt;IF(AI1793="Critical",31,IF(AI1793="High",IF(OR(AO1793="Operational monitoring",AO1793="Performance review"),31,92),IF(AI1793="Medium",IF(AO1793="Operational monitoring",31,IF(AO1793="Performance review",92,366)),366)))),"NEXT REVIEW EXCEEDS TIER CADENCE",IF(OR(AP1793="",AP1793="Action-capable: raise not yet set"),"AGENTIC CADENCE RAISE NOT SET (§6.4.4; size to be set by the Council)",IF(AND(Z1793="Closed",OR(D1793="",E1793="",G1793="",H1793="",I1793="",X1793="",Y1793="",AA1793="",AB1793="",NOT(ISNUMBER(AC1793)),NOT(ISNUMBER(AD1793)),AC1793&lt;1,AD1793&lt;1,AE1793="",AG1793="",AI1793="")),"CLOSURE EVIDENCE MISSING",IF(Z1793="Closed","Closure ready for independent review","Open / review")))))))))))))))))</f>
        <v/>
      </c>
      <c r="AI1793" s="0" t="n"/>
      <c r="AJ1793" s="0">
        <f>IF(AI1793="","",IF(AO1793="Operational monitoring",IF(AI1793="Low","Routine operational monitoring by the Service Owner",IF(AI1793="Medium","Monthly","Continuous (logged at least monthly)")),IF(AO1793="Performance review",IF(AI1793="Critical","At least monthly",IF(AI1793="High","Monthly",IF(AI1793="Medium","Quarterly","Annual"))),IF(AI1793="Critical","Continuous monitoring; formal review at least monthly",IF(AI1793="High","Quarterly","Annual")))))</f>
        <v/>
      </c>
      <c r="AK1793" s="0">
        <f>IF(OR(AI1793="",NOT(ISNUMBER(AC1793))),"",IF(OR(AI1793="Critical",AI1793="High"),MIN(AC1793,MAX(30,ROUNDUP(0.05*AC1793,0))),IF(AI1793="Medium",MIN(AC1793,20),MIN(AC1793,10))))</f>
        <v/>
      </c>
      <c r="AL1793" s="0" t="n"/>
      <c r="AM1793" s="0" t="n"/>
      <c r="AN1793" s="0" t="n"/>
      <c r="AO1793" s="0" t="n"/>
      <c r="AP1793" s="0" t="n"/>
    </row>
    <row r="1794">
      <c r="A1794" s="49" t="n"/>
      <c r="B1794" s="50" t="n"/>
      <c r="C1794" s="50" t="n"/>
      <c r="D1794" s="51" t="n"/>
      <c r="E1794" s="50" t="n"/>
      <c r="F1794" s="50" t="n"/>
      <c r="G1794" s="50" t="n"/>
      <c r="H1794" s="50" t="n"/>
      <c r="I1794" s="50" t="n"/>
      <c r="J1794" s="50" t="n"/>
      <c r="K1794" s="50" t="n"/>
      <c r="L1794" s="50" t="n"/>
      <c r="M1794" s="50" t="n"/>
      <c r="N1794" s="50" t="n"/>
      <c r="O1794" s="51" t="n"/>
      <c r="P1794" s="50" t="n"/>
      <c r="Q1794" s="50" t="n"/>
      <c r="R1794" s="50" t="n"/>
      <c r="S1794" s="50" t="n"/>
      <c r="T1794" s="50" t="n"/>
      <c r="U1794" s="50" t="n"/>
      <c r="V1794" s="50" t="n"/>
      <c r="W1794" s="50" t="n"/>
      <c r="X1794" s="50" t="n"/>
      <c r="Y1794" s="51" t="n"/>
      <c r="Z1794" s="52" t="n"/>
      <c r="AA1794" s="50" t="n"/>
      <c r="AB1794" s="50" t="n"/>
      <c r="AC1794" s="61" t="n"/>
      <c r="AD1794" s="61" t="n"/>
      <c r="AE1794" s="50" t="n"/>
      <c r="AF1794" s="0" t="n"/>
      <c r="AG1794" s="0" t="n"/>
      <c r="AH1794" s="85">
        <f>IF(COUNTA(A1794:AG1794,AI1794,AL1794:AP1794)=0,"",IF(TRIM(A1794)="","AIR-ID REQUIRED",IF(OR(AND(K1794&lt;&gt;"",ISNA(MATCH(K1794,{"Yes","No","Unknown"},0))),AND(Q1794&lt;&gt;"",ISNA(MATCH(Q1794,{"Yes","No","Unknown"},0))),AND(R1794&lt;&gt;"",ISNA(MATCH(R1794,{"Yes","No","Unknown"},0))),AND(T1794&lt;&gt;"",ISNA(MATCH(T1794,{"Yes","No","Unknown"},0))),AND(J1794&lt;&gt;"",ISNA(MATCH(J1794,{"Improving","Stable","Deteriorating","New / Baseline","Not yet known"},0))),AND(Z1794&lt;&gt;"",ISNA(MATCH(Z1794,{"Open","Reviewed","Action Open","Escalated","Closed"},0))),AND(AG1794&lt;&gt;"",ISNA(MATCH(AG1794,{"UC-ID specific","Shared system baseline"},0))),AND(AI1794&lt;&gt;"",ISNA(MATCH(AI1794,{"Low","Medium","High","Critical"},0))),AND(AL1794&lt;&gt;"",COUNTIF(Lists!$A$3:$A$10,AL1794)=0),AND(AO1794&lt;&gt;"",ISNA(MATCH(AO1794,{"Operational monitoring","Performance review","Formal review"},0))),AND(AP1794&lt;&gt;"",ISNA(MATCH(AP1794,{"Raised per Monitoring and Review Plan","Not action-capable","Action-capable: raise not yet set"},0)))),"INVALID VALUE — use the dropdown list",IF(AND(AG1794="UC-ID specific",OR(AF1794="",AF1794="None")),"UC-ID REQUIRED",IF(OR(J1794="",K1794="",Q1794="",R1794="",T1794="",AL1794="",J1794="Not yet known",K1794="Unknown",Q1794="Unknown",R1794="Unknown",T1794="Unknown"),"UNKNOWN TO RESOLVE",IF(AND(K1794="Yes",OR(H1794="",I1794="",M1794="",N1794="",O1794="",P1794="",P1794="None",X1794="")),"BREACH ACTION INCOMPLETE",IF(AND(OR(K1794="Yes",Q1794="Yes"),AL1794="None"),"TRIGGER NOT RECORDED — select the E.4 trigger",IF(AND(OR(AND(AL1794&lt;&gt;"",AL1794&lt;&gt;"None"),R1794="Yes"),AM1794=""),"REASSESSMENT / CONSIDERATION REF REQUIRED",IF(AND(OR(R1794="Yes",T1794="Yes"),U1794=""),"GATE LOG EVENT ID REQUIRED",IF(OR(AND(D1794&lt;&gt;"",NOT(ISNUMBER(D1794))),AND(Y1794&lt;&gt;"",NOT(ISNUMBER(Y1794))),AND(ISNUMBER(D1794),ISNUMBER(Y1794),Y1794&lt;=D1794)),"DATE CHECK — Review and Next Review must be dates, Next after Review",IF(AND(ISNUMBER(AC1794),ISNUMBER(AD1794),AD1794&gt;AC1794),"SAMPLE EXCEEDS POPULATION",IF(AND(ISNUMBER(AD1794),ISNUMBER(AK1794),AD1794&lt;AK1794),"SAMPLE BELOW TIER MINIMUM",IF(AND(AI1794&lt;&gt;"",ISNUMBER(Y1794),AO1794=""),"REVIEW TYPE REQUIRED: operational, performance or formal (§6.4.4)",IF(AND(ISNUMBER(D1794),ISNUMBER(Y1794),AI1794&lt;&gt;"",Y1794-D1794&gt;IF(AI1794="Critical",31,IF(AI1794="High",IF(OR(AO1794="Operational monitoring",AO1794="Performance review"),31,92),IF(AI1794="Medium",IF(AO1794="Operational monitoring",31,IF(AO1794="Performance review",92,366)),366)))),"NEXT REVIEW EXCEEDS TIER CADENCE",IF(OR(AP1794="",AP1794="Action-capable: raise not yet set"),"AGENTIC CADENCE RAISE NOT SET (§6.4.4; size to be set by the Council)",IF(AND(Z1794="Closed",OR(D1794="",E1794="",G1794="",H1794="",I1794="",X1794="",Y1794="",AA1794="",AB1794="",NOT(ISNUMBER(AC1794)),NOT(ISNUMBER(AD1794)),AC1794&lt;1,AD1794&lt;1,AE1794="",AG1794="",AI1794="")),"CLOSURE EVIDENCE MISSING",IF(Z1794="Closed","Closure ready for independent review","Open / review")))))))))))))))))</f>
        <v/>
      </c>
      <c r="AI1794" s="0" t="n"/>
      <c r="AJ1794" s="0">
        <f>IF(AI1794="","",IF(AO1794="Operational monitoring",IF(AI1794="Low","Routine operational monitoring by the Service Owner",IF(AI1794="Medium","Monthly","Continuous (logged at least monthly)")),IF(AO1794="Performance review",IF(AI1794="Critical","At least monthly",IF(AI1794="High","Monthly",IF(AI1794="Medium","Quarterly","Annual"))),IF(AI1794="Critical","Continuous monitoring; formal review at least monthly",IF(AI1794="High","Quarterly","Annual")))))</f>
        <v/>
      </c>
      <c r="AK1794" s="0">
        <f>IF(OR(AI1794="",NOT(ISNUMBER(AC1794))),"",IF(OR(AI1794="Critical",AI1794="High"),MIN(AC1794,MAX(30,ROUNDUP(0.05*AC1794,0))),IF(AI1794="Medium",MIN(AC1794,20),MIN(AC1794,10))))</f>
        <v/>
      </c>
      <c r="AL1794" s="0" t="n"/>
      <c r="AM1794" s="0" t="n"/>
      <c r="AN1794" s="0" t="n"/>
      <c r="AO1794" s="0" t="n"/>
      <c r="AP1794" s="0" t="n"/>
    </row>
    <row r="1795">
      <c r="A1795" s="49" t="n"/>
      <c r="B1795" s="50" t="n"/>
      <c r="C1795" s="50" t="n"/>
      <c r="D1795" s="51" t="n"/>
      <c r="E1795" s="50" t="n"/>
      <c r="F1795" s="50" t="n"/>
      <c r="G1795" s="50" t="n"/>
      <c r="H1795" s="50" t="n"/>
      <c r="I1795" s="50" t="n"/>
      <c r="J1795" s="50" t="n"/>
      <c r="K1795" s="50" t="n"/>
      <c r="L1795" s="50" t="n"/>
      <c r="M1795" s="50" t="n"/>
      <c r="N1795" s="50" t="n"/>
      <c r="O1795" s="51" t="n"/>
      <c r="P1795" s="50" t="n"/>
      <c r="Q1795" s="50" t="n"/>
      <c r="R1795" s="50" t="n"/>
      <c r="S1795" s="50" t="n"/>
      <c r="T1795" s="50" t="n"/>
      <c r="U1795" s="50" t="n"/>
      <c r="V1795" s="50" t="n"/>
      <c r="W1795" s="50" t="n"/>
      <c r="X1795" s="50" t="n"/>
      <c r="Y1795" s="51" t="n"/>
      <c r="Z1795" s="52" t="n"/>
      <c r="AA1795" s="50" t="n"/>
      <c r="AB1795" s="50" t="n"/>
      <c r="AC1795" s="61" t="n"/>
      <c r="AD1795" s="61" t="n"/>
      <c r="AE1795" s="50" t="n"/>
      <c r="AF1795" s="0" t="n"/>
      <c r="AG1795" s="0" t="n"/>
      <c r="AH1795" s="85">
        <f>IF(COUNTA(A1795:AG1795,AI1795,AL1795:AP1795)=0,"",IF(TRIM(A1795)="","AIR-ID REQUIRED",IF(OR(AND(K1795&lt;&gt;"",ISNA(MATCH(K1795,{"Yes","No","Unknown"},0))),AND(Q1795&lt;&gt;"",ISNA(MATCH(Q1795,{"Yes","No","Unknown"},0))),AND(R1795&lt;&gt;"",ISNA(MATCH(R1795,{"Yes","No","Unknown"},0))),AND(T1795&lt;&gt;"",ISNA(MATCH(T1795,{"Yes","No","Unknown"},0))),AND(J1795&lt;&gt;"",ISNA(MATCH(J1795,{"Improving","Stable","Deteriorating","New / Baseline","Not yet known"},0))),AND(Z1795&lt;&gt;"",ISNA(MATCH(Z1795,{"Open","Reviewed","Action Open","Escalated","Closed"},0))),AND(AG1795&lt;&gt;"",ISNA(MATCH(AG1795,{"UC-ID specific","Shared system baseline"},0))),AND(AI1795&lt;&gt;"",ISNA(MATCH(AI1795,{"Low","Medium","High","Critical"},0))),AND(AL1795&lt;&gt;"",COUNTIF(Lists!$A$3:$A$10,AL1795)=0),AND(AO1795&lt;&gt;"",ISNA(MATCH(AO1795,{"Operational monitoring","Performance review","Formal review"},0))),AND(AP1795&lt;&gt;"",ISNA(MATCH(AP1795,{"Raised per Monitoring and Review Plan","Not action-capable","Action-capable: raise not yet set"},0)))),"INVALID VALUE — use the dropdown list",IF(AND(AG1795="UC-ID specific",OR(AF1795="",AF1795="None")),"UC-ID REQUIRED",IF(OR(J1795="",K1795="",Q1795="",R1795="",T1795="",AL1795="",J1795="Not yet known",K1795="Unknown",Q1795="Unknown",R1795="Unknown",T1795="Unknown"),"UNKNOWN TO RESOLVE",IF(AND(K1795="Yes",OR(H1795="",I1795="",M1795="",N1795="",O1795="",P1795="",P1795="None",X1795="")),"BREACH ACTION INCOMPLETE",IF(AND(OR(K1795="Yes",Q1795="Yes"),AL1795="None"),"TRIGGER NOT RECORDED — select the E.4 trigger",IF(AND(OR(AND(AL1795&lt;&gt;"",AL1795&lt;&gt;"None"),R1795="Yes"),AM1795=""),"REASSESSMENT / CONSIDERATION REF REQUIRED",IF(AND(OR(R1795="Yes",T1795="Yes"),U1795=""),"GATE LOG EVENT ID REQUIRED",IF(OR(AND(D1795&lt;&gt;"",NOT(ISNUMBER(D1795))),AND(Y1795&lt;&gt;"",NOT(ISNUMBER(Y1795))),AND(ISNUMBER(D1795),ISNUMBER(Y1795),Y1795&lt;=D1795)),"DATE CHECK — Review and Next Review must be dates, Next after Review",IF(AND(ISNUMBER(AC1795),ISNUMBER(AD1795),AD1795&gt;AC1795),"SAMPLE EXCEEDS POPULATION",IF(AND(ISNUMBER(AD1795),ISNUMBER(AK1795),AD1795&lt;AK1795),"SAMPLE BELOW TIER MINIMUM",IF(AND(AI1795&lt;&gt;"",ISNUMBER(Y1795),AO1795=""),"REVIEW TYPE REQUIRED: operational, performance or formal (§6.4.4)",IF(AND(ISNUMBER(D1795),ISNUMBER(Y1795),AI1795&lt;&gt;"",Y1795-D1795&gt;IF(AI1795="Critical",31,IF(AI1795="High",IF(OR(AO1795="Operational monitoring",AO1795="Performance review"),31,92),IF(AI1795="Medium",IF(AO1795="Operational monitoring",31,IF(AO1795="Performance review",92,366)),366)))),"NEXT REVIEW EXCEEDS TIER CADENCE",IF(OR(AP1795="",AP1795="Action-capable: raise not yet set"),"AGENTIC CADENCE RAISE NOT SET (§6.4.4; size to be set by the Council)",IF(AND(Z1795="Closed",OR(D1795="",E1795="",G1795="",H1795="",I1795="",X1795="",Y1795="",AA1795="",AB1795="",NOT(ISNUMBER(AC1795)),NOT(ISNUMBER(AD1795)),AC1795&lt;1,AD1795&lt;1,AE1795="",AG1795="",AI1795="")),"CLOSURE EVIDENCE MISSING",IF(Z1795="Closed","Closure ready for independent review","Open / review")))))))))))))))))</f>
        <v/>
      </c>
      <c r="AI1795" s="0" t="n"/>
      <c r="AJ1795" s="0">
        <f>IF(AI1795="","",IF(AO1795="Operational monitoring",IF(AI1795="Low","Routine operational monitoring by the Service Owner",IF(AI1795="Medium","Monthly","Continuous (logged at least monthly)")),IF(AO1795="Performance review",IF(AI1795="Critical","At least monthly",IF(AI1795="High","Monthly",IF(AI1795="Medium","Quarterly","Annual"))),IF(AI1795="Critical","Continuous monitoring; formal review at least monthly",IF(AI1795="High","Quarterly","Annual")))))</f>
        <v/>
      </c>
      <c r="AK1795" s="0">
        <f>IF(OR(AI1795="",NOT(ISNUMBER(AC1795))),"",IF(OR(AI1795="Critical",AI1795="High"),MIN(AC1795,MAX(30,ROUNDUP(0.05*AC1795,0))),IF(AI1795="Medium",MIN(AC1795,20),MIN(AC1795,10))))</f>
        <v/>
      </c>
      <c r="AL1795" s="0" t="n"/>
      <c r="AM1795" s="0" t="n"/>
      <c r="AN1795" s="0" t="n"/>
      <c r="AO1795" s="0" t="n"/>
      <c r="AP1795" s="0" t="n"/>
    </row>
    <row r="1796">
      <c r="A1796" s="49" t="n"/>
      <c r="B1796" s="50" t="n"/>
      <c r="C1796" s="50" t="n"/>
      <c r="D1796" s="51" t="n"/>
      <c r="E1796" s="50" t="n"/>
      <c r="F1796" s="50" t="n"/>
      <c r="G1796" s="50" t="n"/>
      <c r="H1796" s="50" t="n"/>
      <c r="I1796" s="50" t="n"/>
      <c r="J1796" s="50" t="n"/>
      <c r="K1796" s="50" t="n"/>
      <c r="L1796" s="50" t="n"/>
      <c r="M1796" s="50" t="n"/>
      <c r="N1796" s="50" t="n"/>
      <c r="O1796" s="51" t="n"/>
      <c r="P1796" s="50" t="n"/>
      <c r="Q1796" s="50" t="n"/>
      <c r="R1796" s="50" t="n"/>
      <c r="S1796" s="50" t="n"/>
      <c r="T1796" s="50" t="n"/>
      <c r="U1796" s="50" t="n"/>
      <c r="V1796" s="50" t="n"/>
      <c r="W1796" s="50" t="n"/>
      <c r="X1796" s="50" t="n"/>
      <c r="Y1796" s="51" t="n"/>
      <c r="Z1796" s="52" t="n"/>
      <c r="AA1796" s="50" t="n"/>
      <c r="AB1796" s="50" t="n"/>
      <c r="AC1796" s="61" t="n"/>
      <c r="AD1796" s="61" t="n"/>
      <c r="AE1796" s="50" t="n"/>
      <c r="AF1796" s="0" t="n"/>
      <c r="AG1796" s="0" t="n"/>
      <c r="AH1796" s="85">
        <f>IF(COUNTA(A1796:AG1796,AI1796,AL1796:AP1796)=0,"",IF(TRIM(A1796)="","AIR-ID REQUIRED",IF(OR(AND(K1796&lt;&gt;"",ISNA(MATCH(K1796,{"Yes","No","Unknown"},0))),AND(Q1796&lt;&gt;"",ISNA(MATCH(Q1796,{"Yes","No","Unknown"},0))),AND(R1796&lt;&gt;"",ISNA(MATCH(R1796,{"Yes","No","Unknown"},0))),AND(T1796&lt;&gt;"",ISNA(MATCH(T1796,{"Yes","No","Unknown"},0))),AND(J1796&lt;&gt;"",ISNA(MATCH(J1796,{"Improving","Stable","Deteriorating","New / Baseline","Not yet known"},0))),AND(Z1796&lt;&gt;"",ISNA(MATCH(Z1796,{"Open","Reviewed","Action Open","Escalated","Closed"},0))),AND(AG1796&lt;&gt;"",ISNA(MATCH(AG1796,{"UC-ID specific","Shared system baseline"},0))),AND(AI1796&lt;&gt;"",ISNA(MATCH(AI1796,{"Low","Medium","High","Critical"},0))),AND(AL1796&lt;&gt;"",COUNTIF(Lists!$A$3:$A$10,AL1796)=0),AND(AO1796&lt;&gt;"",ISNA(MATCH(AO1796,{"Operational monitoring","Performance review","Formal review"},0))),AND(AP1796&lt;&gt;"",ISNA(MATCH(AP1796,{"Raised per Monitoring and Review Plan","Not action-capable","Action-capable: raise not yet set"},0)))),"INVALID VALUE — use the dropdown list",IF(AND(AG1796="UC-ID specific",OR(AF1796="",AF1796="None")),"UC-ID REQUIRED",IF(OR(J1796="",K1796="",Q1796="",R1796="",T1796="",AL1796="",J1796="Not yet known",K1796="Unknown",Q1796="Unknown",R1796="Unknown",T1796="Unknown"),"UNKNOWN TO RESOLVE",IF(AND(K1796="Yes",OR(H1796="",I1796="",M1796="",N1796="",O1796="",P1796="",P1796="None",X1796="")),"BREACH ACTION INCOMPLETE",IF(AND(OR(K1796="Yes",Q1796="Yes"),AL1796="None"),"TRIGGER NOT RECORDED — select the E.4 trigger",IF(AND(OR(AND(AL1796&lt;&gt;"",AL1796&lt;&gt;"None"),R1796="Yes"),AM1796=""),"REASSESSMENT / CONSIDERATION REF REQUIRED",IF(AND(OR(R1796="Yes",T1796="Yes"),U1796=""),"GATE LOG EVENT ID REQUIRED",IF(OR(AND(D1796&lt;&gt;"",NOT(ISNUMBER(D1796))),AND(Y1796&lt;&gt;"",NOT(ISNUMBER(Y1796))),AND(ISNUMBER(D1796),ISNUMBER(Y1796),Y1796&lt;=D1796)),"DATE CHECK — Review and Next Review must be dates, Next after Review",IF(AND(ISNUMBER(AC1796),ISNUMBER(AD1796),AD1796&gt;AC1796),"SAMPLE EXCEEDS POPULATION",IF(AND(ISNUMBER(AD1796),ISNUMBER(AK1796),AD1796&lt;AK1796),"SAMPLE BELOW TIER MINIMUM",IF(AND(AI1796&lt;&gt;"",ISNUMBER(Y1796),AO1796=""),"REVIEW TYPE REQUIRED: operational, performance or formal (§6.4.4)",IF(AND(ISNUMBER(D1796),ISNUMBER(Y1796),AI1796&lt;&gt;"",Y1796-D1796&gt;IF(AI1796="Critical",31,IF(AI1796="High",IF(OR(AO1796="Operational monitoring",AO1796="Performance review"),31,92),IF(AI1796="Medium",IF(AO1796="Operational monitoring",31,IF(AO1796="Performance review",92,366)),366)))),"NEXT REVIEW EXCEEDS TIER CADENCE",IF(OR(AP1796="",AP1796="Action-capable: raise not yet set"),"AGENTIC CADENCE RAISE NOT SET (§6.4.4; size to be set by the Council)",IF(AND(Z1796="Closed",OR(D1796="",E1796="",G1796="",H1796="",I1796="",X1796="",Y1796="",AA1796="",AB1796="",NOT(ISNUMBER(AC1796)),NOT(ISNUMBER(AD1796)),AC1796&lt;1,AD1796&lt;1,AE1796="",AG1796="",AI1796="")),"CLOSURE EVIDENCE MISSING",IF(Z1796="Closed","Closure ready for independent review","Open / review")))))))))))))))))</f>
        <v/>
      </c>
      <c r="AI1796" s="0" t="n"/>
      <c r="AJ1796" s="0">
        <f>IF(AI1796="","",IF(AO1796="Operational monitoring",IF(AI1796="Low","Routine operational monitoring by the Service Owner",IF(AI1796="Medium","Monthly","Continuous (logged at least monthly)")),IF(AO1796="Performance review",IF(AI1796="Critical","At least monthly",IF(AI1796="High","Monthly",IF(AI1796="Medium","Quarterly","Annual"))),IF(AI1796="Critical","Continuous monitoring; formal review at least monthly",IF(AI1796="High","Quarterly","Annual")))))</f>
        <v/>
      </c>
      <c r="AK1796" s="0">
        <f>IF(OR(AI1796="",NOT(ISNUMBER(AC1796))),"",IF(OR(AI1796="Critical",AI1796="High"),MIN(AC1796,MAX(30,ROUNDUP(0.05*AC1796,0))),IF(AI1796="Medium",MIN(AC1796,20),MIN(AC1796,10))))</f>
        <v/>
      </c>
      <c r="AL1796" s="0" t="n"/>
      <c r="AM1796" s="0" t="n"/>
      <c r="AN1796" s="0" t="n"/>
      <c r="AO1796" s="0" t="n"/>
      <c r="AP1796" s="0" t="n"/>
    </row>
    <row r="1797">
      <c r="A1797" s="49" t="n"/>
      <c r="B1797" s="50" t="n"/>
      <c r="C1797" s="50" t="n"/>
      <c r="D1797" s="51" t="n"/>
      <c r="E1797" s="50" t="n"/>
      <c r="F1797" s="50" t="n"/>
      <c r="G1797" s="50" t="n"/>
      <c r="H1797" s="50" t="n"/>
      <c r="I1797" s="50" t="n"/>
      <c r="J1797" s="50" t="n"/>
      <c r="K1797" s="50" t="n"/>
      <c r="L1797" s="50" t="n"/>
      <c r="M1797" s="50" t="n"/>
      <c r="N1797" s="50" t="n"/>
      <c r="O1797" s="51" t="n"/>
      <c r="P1797" s="50" t="n"/>
      <c r="Q1797" s="50" t="n"/>
      <c r="R1797" s="50" t="n"/>
      <c r="S1797" s="50" t="n"/>
      <c r="T1797" s="50" t="n"/>
      <c r="U1797" s="50" t="n"/>
      <c r="V1797" s="50" t="n"/>
      <c r="W1797" s="50" t="n"/>
      <c r="X1797" s="50" t="n"/>
      <c r="Y1797" s="51" t="n"/>
      <c r="Z1797" s="52" t="n"/>
      <c r="AA1797" s="50" t="n"/>
      <c r="AB1797" s="50" t="n"/>
      <c r="AC1797" s="61" t="n"/>
      <c r="AD1797" s="61" t="n"/>
      <c r="AE1797" s="50" t="n"/>
      <c r="AF1797" s="0" t="n"/>
      <c r="AG1797" s="0" t="n"/>
      <c r="AH1797" s="85">
        <f>IF(COUNTA(A1797:AG1797,AI1797,AL1797:AP1797)=0,"",IF(TRIM(A1797)="","AIR-ID REQUIRED",IF(OR(AND(K1797&lt;&gt;"",ISNA(MATCH(K1797,{"Yes","No","Unknown"},0))),AND(Q1797&lt;&gt;"",ISNA(MATCH(Q1797,{"Yes","No","Unknown"},0))),AND(R1797&lt;&gt;"",ISNA(MATCH(R1797,{"Yes","No","Unknown"},0))),AND(T1797&lt;&gt;"",ISNA(MATCH(T1797,{"Yes","No","Unknown"},0))),AND(J1797&lt;&gt;"",ISNA(MATCH(J1797,{"Improving","Stable","Deteriorating","New / Baseline","Not yet known"},0))),AND(Z1797&lt;&gt;"",ISNA(MATCH(Z1797,{"Open","Reviewed","Action Open","Escalated","Closed"},0))),AND(AG1797&lt;&gt;"",ISNA(MATCH(AG1797,{"UC-ID specific","Shared system baseline"},0))),AND(AI1797&lt;&gt;"",ISNA(MATCH(AI1797,{"Low","Medium","High","Critical"},0))),AND(AL1797&lt;&gt;"",COUNTIF(Lists!$A$3:$A$10,AL1797)=0),AND(AO1797&lt;&gt;"",ISNA(MATCH(AO1797,{"Operational monitoring","Performance review","Formal review"},0))),AND(AP1797&lt;&gt;"",ISNA(MATCH(AP1797,{"Raised per Monitoring and Review Plan","Not action-capable","Action-capable: raise not yet set"},0)))),"INVALID VALUE — use the dropdown list",IF(AND(AG1797="UC-ID specific",OR(AF1797="",AF1797="None")),"UC-ID REQUIRED",IF(OR(J1797="",K1797="",Q1797="",R1797="",T1797="",AL1797="",J1797="Not yet known",K1797="Unknown",Q1797="Unknown",R1797="Unknown",T1797="Unknown"),"UNKNOWN TO RESOLVE",IF(AND(K1797="Yes",OR(H1797="",I1797="",M1797="",N1797="",O1797="",P1797="",P1797="None",X1797="")),"BREACH ACTION INCOMPLETE",IF(AND(OR(K1797="Yes",Q1797="Yes"),AL1797="None"),"TRIGGER NOT RECORDED — select the E.4 trigger",IF(AND(OR(AND(AL1797&lt;&gt;"",AL1797&lt;&gt;"None"),R1797="Yes"),AM1797=""),"REASSESSMENT / CONSIDERATION REF REQUIRED",IF(AND(OR(R1797="Yes",T1797="Yes"),U1797=""),"GATE LOG EVENT ID REQUIRED",IF(OR(AND(D1797&lt;&gt;"",NOT(ISNUMBER(D1797))),AND(Y1797&lt;&gt;"",NOT(ISNUMBER(Y1797))),AND(ISNUMBER(D1797),ISNUMBER(Y1797),Y1797&lt;=D1797)),"DATE CHECK — Review and Next Review must be dates, Next after Review",IF(AND(ISNUMBER(AC1797),ISNUMBER(AD1797),AD1797&gt;AC1797),"SAMPLE EXCEEDS POPULATION",IF(AND(ISNUMBER(AD1797),ISNUMBER(AK1797),AD1797&lt;AK1797),"SAMPLE BELOW TIER MINIMUM",IF(AND(AI1797&lt;&gt;"",ISNUMBER(Y1797),AO1797=""),"REVIEW TYPE REQUIRED: operational, performance or formal (§6.4.4)",IF(AND(ISNUMBER(D1797),ISNUMBER(Y1797),AI1797&lt;&gt;"",Y1797-D1797&gt;IF(AI1797="Critical",31,IF(AI1797="High",IF(OR(AO1797="Operational monitoring",AO1797="Performance review"),31,92),IF(AI1797="Medium",IF(AO1797="Operational monitoring",31,IF(AO1797="Performance review",92,366)),366)))),"NEXT REVIEW EXCEEDS TIER CADENCE",IF(OR(AP1797="",AP1797="Action-capable: raise not yet set"),"AGENTIC CADENCE RAISE NOT SET (§6.4.4; size to be set by the Council)",IF(AND(Z1797="Closed",OR(D1797="",E1797="",G1797="",H1797="",I1797="",X1797="",Y1797="",AA1797="",AB1797="",NOT(ISNUMBER(AC1797)),NOT(ISNUMBER(AD1797)),AC1797&lt;1,AD1797&lt;1,AE1797="",AG1797="",AI1797="")),"CLOSURE EVIDENCE MISSING",IF(Z1797="Closed","Closure ready for independent review","Open / review")))))))))))))))))</f>
        <v/>
      </c>
      <c r="AI1797" s="0" t="n"/>
      <c r="AJ1797" s="0">
        <f>IF(AI1797="","",IF(AO1797="Operational monitoring",IF(AI1797="Low","Routine operational monitoring by the Service Owner",IF(AI1797="Medium","Monthly","Continuous (logged at least monthly)")),IF(AO1797="Performance review",IF(AI1797="Critical","At least monthly",IF(AI1797="High","Monthly",IF(AI1797="Medium","Quarterly","Annual"))),IF(AI1797="Critical","Continuous monitoring; formal review at least monthly",IF(AI1797="High","Quarterly","Annual")))))</f>
        <v/>
      </c>
      <c r="AK1797" s="0">
        <f>IF(OR(AI1797="",NOT(ISNUMBER(AC1797))),"",IF(OR(AI1797="Critical",AI1797="High"),MIN(AC1797,MAX(30,ROUNDUP(0.05*AC1797,0))),IF(AI1797="Medium",MIN(AC1797,20),MIN(AC1797,10))))</f>
        <v/>
      </c>
      <c r="AL1797" s="0" t="n"/>
      <c r="AM1797" s="0" t="n"/>
      <c r="AN1797" s="0" t="n"/>
      <c r="AO1797" s="0" t="n"/>
      <c r="AP1797" s="0" t="n"/>
    </row>
    <row r="1798">
      <c r="A1798" s="49" t="n"/>
      <c r="B1798" s="50" t="n"/>
      <c r="C1798" s="50" t="n"/>
      <c r="D1798" s="51" t="n"/>
      <c r="E1798" s="50" t="n"/>
      <c r="F1798" s="50" t="n"/>
      <c r="G1798" s="50" t="n"/>
      <c r="H1798" s="50" t="n"/>
      <c r="I1798" s="50" t="n"/>
      <c r="J1798" s="50" t="n"/>
      <c r="K1798" s="50" t="n"/>
      <c r="L1798" s="50" t="n"/>
      <c r="M1798" s="50" t="n"/>
      <c r="N1798" s="50" t="n"/>
      <c r="O1798" s="51" t="n"/>
      <c r="P1798" s="50" t="n"/>
      <c r="Q1798" s="50" t="n"/>
      <c r="R1798" s="50" t="n"/>
      <c r="S1798" s="50" t="n"/>
      <c r="T1798" s="50" t="n"/>
      <c r="U1798" s="50" t="n"/>
      <c r="V1798" s="50" t="n"/>
      <c r="W1798" s="50" t="n"/>
      <c r="X1798" s="50" t="n"/>
      <c r="Y1798" s="51" t="n"/>
      <c r="Z1798" s="52" t="n"/>
      <c r="AA1798" s="50" t="n"/>
      <c r="AB1798" s="50" t="n"/>
      <c r="AC1798" s="61" t="n"/>
      <c r="AD1798" s="61" t="n"/>
      <c r="AE1798" s="50" t="n"/>
      <c r="AF1798" s="0" t="n"/>
      <c r="AG1798" s="0" t="n"/>
      <c r="AH1798" s="85">
        <f>IF(COUNTA(A1798:AG1798,AI1798,AL1798:AP1798)=0,"",IF(TRIM(A1798)="","AIR-ID REQUIRED",IF(OR(AND(K1798&lt;&gt;"",ISNA(MATCH(K1798,{"Yes","No","Unknown"},0))),AND(Q1798&lt;&gt;"",ISNA(MATCH(Q1798,{"Yes","No","Unknown"},0))),AND(R1798&lt;&gt;"",ISNA(MATCH(R1798,{"Yes","No","Unknown"},0))),AND(T1798&lt;&gt;"",ISNA(MATCH(T1798,{"Yes","No","Unknown"},0))),AND(J1798&lt;&gt;"",ISNA(MATCH(J1798,{"Improving","Stable","Deteriorating","New / Baseline","Not yet known"},0))),AND(Z1798&lt;&gt;"",ISNA(MATCH(Z1798,{"Open","Reviewed","Action Open","Escalated","Closed"},0))),AND(AG1798&lt;&gt;"",ISNA(MATCH(AG1798,{"UC-ID specific","Shared system baseline"},0))),AND(AI1798&lt;&gt;"",ISNA(MATCH(AI1798,{"Low","Medium","High","Critical"},0))),AND(AL1798&lt;&gt;"",COUNTIF(Lists!$A$3:$A$10,AL1798)=0),AND(AO1798&lt;&gt;"",ISNA(MATCH(AO1798,{"Operational monitoring","Performance review","Formal review"},0))),AND(AP1798&lt;&gt;"",ISNA(MATCH(AP1798,{"Raised per Monitoring and Review Plan","Not action-capable","Action-capable: raise not yet set"},0)))),"INVALID VALUE — use the dropdown list",IF(AND(AG1798="UC-ID specific",OR(AF1798="",AF1798="None")),"UC-ID REQUIRED",IF(OR(J1798="",K1798="",Q1798="",R1798="",T1798="",AL1798="",J1798="Not yet known",K1798="Unknown",Q1798="Unknown",R1798="Unknown",T1798="Unknown"),"UNKNOWN TO RESOLVE",IF(AND(K1798="Yes",OR(H1798="",I1798="",M1798="",N1798="",O1798="",P1798="",P1798="None",X1798="")),"BREACH ACTION INCOMPLETE",IF(AND(OR(K1798="Yes",Q1798="Yes"),AL1798="None"),"TRIGGER NOT RECORDED — select the E.4 trigger",IF(AND(OR(AND(AL1798&lt;&gt;"",AL1798&lt;&gt;"None"),R1798="Yes"),AM1798=""),"REASSESSMENT / CONSIDERATION REF REQUIRED",IF(AND(OR(R1798="Yes",T1798="Yes"),U1798=""),"GATE LOG EVENT ID REQUIRED",IF(OR(AND(D1798&lt;&gt;"",NOT(ISNUMBER(D1798))),AND(Y1798&lt;&gt;"",NOT(ISNUMBER(Y1798))),AND(ISNUMBER(D1798),ISNUMBER(Y1798),Y1798&lt;=D1798)),"DATE CHECK — Review and Next Review must be dates, Next after Review",IF(AND(ISNUMBER(AC1798),ISNUMBER(AD1798),AD1798&gt;AC1798),"SAMPLE EXCEEDS POPULATION",IF(AND(ISNUMBER(AD1798),ISNUMBER(AK1798),AD1798&lt;AK1798),"SAMPLE BELOW TIER MINIMUM",IF(AND(AI1798&lt;&gt;"",ISNUMBER(Y1798),AO1798=""),"REVIEW TYPE REQUIRED: operational, performance or formal (§6.4.4)",IF(AND(ISNUMBER(D1798),ISNUMBER(Y1798),AI1798&lt;&gt;"",Y1798-D1798&gt;IF(AI1798="Critical",31,IF(AI1798="High",IF(OR(AO1798="Operational monitoring",AO1798="Performance review"),31,92),IF(AI1798="Medium",IF(AO1798="Operational monitoring",31,IF(AO1798="Performance review",92,366)),366)))),"NEXT REVIEW EXCEEDS TIER CADENCE",IF(OR(AP1798="",AP1798="Action-capable: raise not yet set"),"AGENTIC CADENCE RAISE NOT SET (§6.4.4; size to be set by the Council)",IF(AND(Z1798="Closed",OR(D1798="",E1798="",G1798="",H1798="",I1798="",X1798="",Y1798="",AA1798="",AB1798="",NOT(ISNUMBER(AC1798)),NOT(ISNUMBER(AD1798)),AC1798&lt;1,AD1798&lt;1,AE1798="",AG1798="",AI1798="")),"CLOSURE EVIDENCE MISSING",IF(Z1798="Closed","Closure ready for independent review","Open / review")))))))))))))))))</f>
        <v/>
      </c>
      <c r="AI1798" s="0" t="n"/>
      <c r="AJ1798" s="0">
        <f>IF(AI1798="","",IF(AO1798="Operational monitoring",IF(AI1798="Low","Routine operational monitoring by the Service Owner",IF(AI1798="Medium","Monthly","Continuous (logged at least monthly)")),IF(AO1798="Performance review",IF(AI1798="Critical","At least monthly",IF(AI1798="High","Monthly",IF(AI1798="Medium","Quarterly","Annual"))),IF(AI1798="Critical","Continuous monitoring; formal review at least monthly",IF(AI1798="High","Quarterly","Annual")))))</f>
        <v/>
      </c>
      <c r="AK1798" s="0">
        <f>IF(OR(AI1798="",NOT(ISNUMBER(AC1798))),"",IF(OR(AI1798="Critical",AI1798="High"),MIN(AC1798,MAX(30,ROUNDUP(0.05*AC1798,0))),IF(AI1798="Medium",MIN(AC1798,20),MIN(AC1798,10))))</f>
        <v/>
      </c>
      <c r="AL1798" s="0" t="n"/>
      <c r="AM1798" s="0" t="n"/>
      <c r="AN1798" s="0" t="n"/>
      <c r="AO1798" s="0" t="n"/>
      <c r="AP1798" s="0" t="n"/>
    </row>
    <row r="1799">
      <c r="A1799" s="49" t="n"/>
      <c r="B1799" s="50" t="n"/>
      <c r="C1799" s="50" t="n"/>
      <c r="D1799" s="51" t="n"/>
      <c r="E1799" s="50" t="n"/>
      <c r="F1799" s="50" t="n"/>
      <c r="G1799" s="50" t="n"/>
      <c r="H1799" s="50" t="n"/>
      <c r="I1799" s="50" t="n"/>
      <c r="J1799" s="50" t="n"/>
      <c r="K1799" s="50" t="n"/>
      <c r="L1799" s="50" t="n"/>
      <c r="M1799" s="50" t="n"/>
      <c r="N1799" s="50" t="n"/>
      <c r="O1799" s="51" t="n"/>
      <c r="P1799" s="50" t="n"/>
      <c r="Q1799" s="50" t="n"/>
      <c r="R1799" s="50" t="n"/>
      <c r="S1799" s="50" t="n"/>
      <c r="T1799" s="50" t="n"/>
      <c r="U1799" s="50" t="n"/>
      <c r="V1799" s="50" t="n"/>
      <c r="W1799" s="50" t="n"/>
      <c r="X1799" s="50" t="n"/>
      <c r="Y1799" s="51" t="n"/>
      <c r="Z1799" s="52" t="n"/>
      <c r="AA1799" s="50" t="n"/>
      <c r="AB1799" s="50" t="n"/>
      <c r="AC1799" s="61" t="n"/>
      <c r="AD1799" s="61" t="n"/>
      <c r="AE1799" s="50" t="n"/>
      <c r="AF1799" s="0" t="n"/>
      <c r="AG1799" s="0" t="n"/>
      <c r="AH1799" s="85">
        <f>IF(COUNTA(A1799:AG1799,AI1799,AL1799:AP1799)=0,"",IF(TRIM(A1799)="","AIR-ID REQUIRED",IF(OR(AND(K1799&lt;&gt;"",ISNA(MATCH(K1799,{"Yes","No","Unknown"},0))),AND(Q1799&lt;&gt;"",ISNA(MATCH(Q1799,{"Yes","No","Unknown"},0))),AND(R1799&lt;&gt;"",ISNA(MATCH(R1799,{"Yes","No","Unknown"},0))),AND(T1799&lt;&gt;"",ISNA(MATCH(T1799,{"Yes","No","Unknown"},0))),AND(J1799&lt;&gt;"",ISNA(MATCH(J1799,{"Improving","Stable","Deteriorating","New / Baseline","Not yet known"},0))),AND(Z1799&lt;&gt;"",ISNA(MATCH(Z1799,{"Open","Reviewed","Action Open","Escalated","Closed"},0))),AND(AG1799&lt;&gt;"",ISNA(MATCH(AG1799,{"UC-ID specific","Shared system baseline"},0))),AND(AI1799&lt;&gt;"",ISNA(MATCH(AI1799,{"Low","Medium","High","Critical"},0))),AND(AL1799&lt;&gt;"",COUNTIF(Lists!$A$3:$A$10,AL1799)=0),AND(AO1799&lt;&gt;"",ISNA(MATCH(AO1799,{"Operational monitoring","Performance review","Formal review"},0))),AND(AP1799&lt;&gt;"",ISNA(MATCH(AP1799,{"Raised per Monitoring and Review Plan","Not action-capable","Action-capable: raise not yet set"},0)))),"INVALID VALUE — use the dropdown list",IF(AND(AG1799="UC-ID specific",OR(AF1799="",AF1799="None")),"UC-ID REQUIRED",IF(OR(J1799="",K1799="",Q1799="",R1799="",T1799="",AL1799="",J1799="Not yet known",K1799="Unknown",Q1799="Unknown",R1799="Unknown",T1799="Unknown"),"UNKNOWN TO RESOLVE",IF(AND(K1799="Yes",OR(H1799="",I1799="",M1799="",N1799="",O1799="",P1799="",P1799="None",X1799="")),"BREACH ACTION INCOMPLETE",IF(AND(OR(K1799="Yes",Q1799="Yes"),AL1799="None"),"TRIGGER NOT RECORDED — select the E.4 trigger",IF(AND(OR(AND(AL1799&lt;&gt;"",AL1799&lt;&gt;"None"),R1799="Yes"),AM1799=""),"REASSESSMENT / CONSIDERATION REF REQUIRED",IF(AND(OR(R1799="Yes",T1799="Yes"),U1799=""),"GATE LOG EVENT ID REQUIRED",IF(OR(AND(D1799&lt;&gt;"",NOT(ISNUMBER(D1799))),AND(Y1799&lt;&gt;"",NOT(ISNUMBER(Y1799))),AND(ISNUMBER(D1799),ISNUMBER(Y1799),Y1799&lt;=D1799)),"DATE CHECK — Review and Next Review must be dates, Next after Review",IF(AND(ISNUMBER(AC1799),ISNUMBER(AD1799),AD1799&gt;AC1799),"SAMPLE EXCEEDS POPULATION",IF(AND(ISNUMBER(AD1799),ISNUMBER(AK1799),AD1799&lt;AK1799),"SAMPLE BELOW TIER MINIMUM",IF(AND(AI1799&lt;&gt;"",ISNUMBER(Y1799),AO1799=""),"REVIEW TYPE REQUIRED: operational, performance or formal (§6.4.4)",IF(AND(ISNUMBER(D1799),ISNUMBER(Y1799),AI1799&lt;&gt;"",Y1799-D1799&gt;IF(AI1799="Critical",31,IF(AI1799="High",IF(OR(AO1799="Operational monitoring",AO1799="Performance review"),31,92),IF(AI1799="Medium",IF(AO1799="Operational monitoring",31,IF(AO1799="Performance review",92,366)),366)))),"NEXT REVIEW EXCEEDS TIER CADENCE",IF(OR(AP1799="",AP1799="Action-capable: raise not yet set"),"AGENTIC CADENCE RAISE NOT SET (§6.4.4; size to be set by the Council)",IF(AND(Z1799="Closed",OR(D1799="",E1799="",G1799="",H1799="",I1799="",X1799="",Y1799="",AA1799="",AB1799="",NOT(ISNUMBER(AC1799)),NOT(ISNUMBER(AD1799)),AC1799&lt;1,AD1799&lt;1,AE1799="",AG1799="",AI1799="")),"CLOSURE EVIDENCE MISSING",IF(Z1799="Closed","Closure ready for independent review","Open / review")))))))))))))))))</f>
        <v/>
      </c>
      <c r="AI1799" s="0" t="n"/>
      <c r="AJ1799" s="0">
        <f>IF(AI1799="","",IF(AO1799="Operational monitoring",IF(AI1799="Low","Routine operational monitoring by the Service Owner",IF(AI1799="Medium","Monthly","Continuous (logged at least monthly)")),IF(AO1799="Performance review",IF(AI1799="Critical","At least monthly",IF(AI1799="High","Monthly",IF(AI1799="Medium","Quarterly","Annual"))),IF(AI1799="Critical","Continuous monitoring; formal review at least monthly",IF(AI1799="High","Quarterly","Annual")))))</f>
        <v/>
      </c>
      <c r="AK1799" s="0">
        <f>IF(OR(AI1799="",NOT(ISNUMBER(AC1799))),"",IF(OR(AI1799="Critical",AI1799="High"),MIN(AC1799,MAX(30,ROUNDUP(0.05*AC1799,0))),IF(AI1799="Medium",MIN(AC1799,20),MIN(AC1799,10))))</f>
        <v/>
      </c>
      <c r="AL1799" s="0" t="n"/>
      <c r="AM1799" s="0" t="n"/>
      <c r="AN1799" s="0" t="n"/>
      <c r="AO1799" s="0" t="n"/>
      <c r="AP1799" s="0" t="n"/>
    </row>
    <row r="1800">
      <c r="A1800" s="49" t="n"/>
      <c r="B1800" s="50" t="n"/>
      <c r="C1800" s="50" t="n"/>
      <c r="D1800" s="51" t="n"/>
      <c r="E1800" s="50" t="n"/>
      <c r="F1800" s="50" t="n"/>
      <c r="G1800" s="50" t="n"/>
      <c r="H1800" s="50" t="n"/>
      <c r="I1800" s="50" t="n"/>
      <c r="J1800" s="50" t="n"/>
      <c r="K1800" s="50" t="n"/>
      <c r="L1800" s="50" t="n"/>
      <c r="M1800" s="50" t="n"/>
      <c r="N1800" s="50" t="n"/>
      <c r="O1800" s="51" t="n"/>
      <c r="P1800" s="50" t="n"/>
      <c r="Q1800" s="50" t="n"/>
      <c r="R1800" s="50" t="n"/>
      <c r="S1800" s="50" t="n"/>
      <c r="T1800" s="50" t="n"/>
      <c r="U1800" s="50" t="n"/>
      <c r="V1800" s="50" t="n"/>
      <c r="W1800" s="50" t="n"/>
      <c r="X1800" s="50" t="n"/>
      <c r="Y1800" s="51" t="n"/>
      <c r="Z1800" s="52" t="n"/>
      <c r="AA1800" s="50" t="n"/>
      <c r="AB1800" s="50" t="n"/>
      <c r="AC1800" s="61" t="n"/>
      <c r="AD1800" s="61" t="n"/>
      <c r="AE1800" s="50" t="n"/>
      <c r="AF1800" s="0" t="n"/>
      <c r="AG1800" s="0" t="n"/>
      <c r="AH1800" s="85">
        <f>IF(COUNTA(A1800:AG1800,AI1800,AL1800:AP1800)=0,"",IF(TRIM(A1800)="","AIR-ID REQUIRED",IF(OR(AND(K1800&lt;&gt;"",ISNA(MATCH(K1800,{"Yes","No","Unknown"},0))),AND(Q1800&lt;&gt;"",ISNA(MATCH(Q1800,{"Yes","No","Unknown"},0))),AND(R1800&lt;&gt;"",ISNA(MATCH(R1800,{"Yes","No","Unknown"},0))),AND(T1800&lt;&gt;"",ISNA(MATCH(T1800,{"Yes","No","Unknown"},0))),AND(J1800&lt;&gt;"",ISNA(MATCH(J1800,{"Improving","Stable","Deteriorating","New / Baseline","Not yet known"},0))),AND(Z1800&lt;&gt;"",ISNA(MATCH(Z1800,{"Open","Reviewed","Action Open","Escalated","Closed"},0))),AND(AG1800&lt;&gt;"",ISNA(MATCH(AG1800,{"UC-ID specific","Shared system baseline"},0))),AND(AI1800&lt;&gt;"",ISNA(MATCH(AI1800,{"Low","Medium","High","Critical"},0))),AND(AL1800&lt;&gt;"",COUNTIF(Lists!$A$3:$A$10,AL1800)=0),AND(AO1800&lt;&gt;"",ISNA(MATCH(AO1800,{"Operational monitoring","Performance review","Formal review"},0))),AND(AP1800&lt;&gt;"",ISNA(MATCH(AP1800,{"Raised per Monitoring and Review Plan","Not action-capable","Action-capable: raise not yet set"},0)))),"INVALID VALUE — use the dropdown list",IF(AND(AG1800="UC-ID specific",OR(AF1800="",AF1800="None")),"UC-ID REQUIRED",IF(OR(J1800="",K1800="",Q1800="",R1800="",T1800="",AL1800="",J1800="Not yet known",K1800="Unknown",Q1800="Unknown",R1800="Unknown",T1800="Unknown"),"UNKNOWN TO RESOLVE",IF(AND(K1800="Yes",OR(H1800="",I1800="",M1800="",N1800="",O1800="",P1800="",P1800="None",X1800="")),"BREACH ACTION INCOMPLETE",IF(AND(OR(K1800="Yes",Q1800="Yes"),AL1800="None"),"TRIGGER NOT RECORDED — select the E.4 trigger",IF(AND(OR(AND(AL1800&lt;&gt;"",AL1800&lt;&gt;"None"),R1800="Yes"),AM1800=""),"REASSESSMENT / CONSIDERATION REF REQUIRED",IF(AND(OR(R1800="Yes",T1800="Yes"),U1800=""),"GATE LOG EVENT ID REQUIRED",IF(OR(AND(D1800&lt;&gt;"",NOT(ISNUMBER(D1800))),AND(Y1800&lt;&gt;"",NOT(ISNUMBER(Y1800))),AND(ISNUMBER(D1800),ISNUMBER(Y1800),Y1800&lt;=D1800)),"DATE CHECK — Review and Next Review must be dates, Next after Review",IF(AND(ISNUMBER(AC1800),ISNUMBER(AD1800),AD1800&gt;AC1800),"SAMPLE EXCEEDS POPULATION",IF(AND(ISNUMBER(AD1800),ISNUMBER(AK1800),AD1800&lt;AK1800),"SAMPLE BELOW TIER MINIMUM",IF(AND(AI1800&lt;&gt;"",ISNUMBER(Y1800),AO1800=""),"REVIEW TYPE REQUIRED: operational, performance or formal (§6.4.4)",IF(AND(ISNUMBER(D1800),ISNUMBER(Y1800),AI1800&lt;&gt;"",Y1800-D1800&gt;IF(AI1800="Critical",31,IF(AI1800="High",IF(OR(AO1800="Operational monitoring",AO1800="Performance review"),31,92),IF(AI1800="Medium",IF(AO1800="Operational monitoring",31,IF(AO1800="Performance review",92,366)),366)))),"NEXT REVIEW EXCEEDS TIER CADENCE",IF(OR(AP1800="",AP1800="Action-capable: raise not yet set"),"AGENTIC CADENCE RAISE NOT SET (§6.4.4; size to be set by the Council)",IF(AND(Z1800="Closed",OR(D1800="",E1800="",G1800="",H1800="",I1800="",X1800="",Y1800="",AA1800="",AB1800="",NOT(ISNUMBER(AC1800)),NOT(ISNUMBER(AD1800)),AC1800&lt;1,AD1800&lt;1,AE1800="",AG1800="",AI1800="")),"CLOSURE EVIDENCE MISSING",IF(Z1800="Closed","Closure ready for independent review","Open / review")))))))))))))))))</f>
        <v/>
      </c>
      <c r="AI1800" s="0" t="n"/>
      <c r="AJ1800" s="0">
        <f>IF(AI1800="","",IF(AO1800="Operational monitoring",IF(AI1800="Low","Routine operational monitoring by the Service Owner",IF(AI1800="Medium","Monthly","Continuous (logged at least monthly)")),IF(AO1800="Performance review",IF(AI1800="Critical","At least monthly",IF(AI1800="High","Monthly",IF(AI1800="Medium","Quarterly","Annual"))),IF(AI1800="Critical","Continuous monitoring; formal review at least monthly",IF(AI1800="High","Quarterly","Annual")))))</f>
        <v/>
      </c>
      <c r="AK1800" s="0">
        <f>IF(OR(AI1800="",NOT(ISNUMBER(AC1800))),"",IF(OR(AI1800="Critical",AI1800="High"),MIN(AC1800,MAX(30,ROUNDUP(0.05*AC1800,0))),IF(AI1800="Medium",MIN(AC1800,20),MIN(AC1800,10))))</f>
        <v/>
      </c>
      <c r="AL1800" s="0" t="n"/>
      <c r="AM1800" s="0" t="n"/>
      <c r="AN1800" s="0" t="n"/>
      <c r="AO1800" s="0" t="n"/>
      <c r="AP1800" s="0" t="n"/>
    </row>
    <row r="1801">
      <c r="A1801" s="49" t="n"/>
      <c r="B1801" s="50" t="n"/>
      <c r="C1801" s="50" t="n"/>
      <c r="D1801" s="51" t="n"/>
      <c r="E1801" s="50" t="n"/>
      <c r="F1801" s="50" t="n"/>
      <c r="G1801" s="50" t="n"/>
      <c r="H1801" s="50" t="n"/>
      <c r="I1801" s="50" t="n"/>
      <c r="J1801" s="50" t="n"/>
      <c r="K1801" s="50" t="n"/>
      <c r="L1801" s="50" t="n"/>
      <c r="M1801" s="50" t="n"/>
      <c r="N1801" s="50" t="n"/>
      <c r="O1801" s="51" t="n"/>
      <c r="P1801" s="50" t="n"/>
      <c r="Q1801" s="50" t="n"/>
      <c r="R1801" s="50" t="n"/>
      <c r="S1801" s="50" t="n"/>
      <c r="T1801" s="50" t="n"/>
      <c r="U1801" s="50" t="n"/>
      <c r="V1801" s="50" t="n"/>
      <c r="W1801" s="50" t="n"/>
      <c r="X1801" s="50" t="n"/>
      <c r="Y1801" s="51" t="n"/>
      <c r="Z1801" s="52" t="n"/>
      <c r="AA1801" s="50" t="n"/>
      <c r="AB1801" s="50" t="n"/>
      <c r="AC1801" s="61" t="n"/>
      <c r="AD1801" s="61" t="n"/>
      <c r="AE1801" s="50" t="n"/>
      <c r="AF1801" s="0" t="n"/>
      <c r="AG1801" s="0" t="n"/>
      <c r="AH1801" s="85">
        <f>IF(COUNTA(A1801:AG1801,AI1801,AL1801:AP1801)=0,"",IF(TRIM(A1801)="","AIR-ID REQUIRED",IF(OR(AND(K1801&lt;&gt;"",ISNA(MATCH(K1801,{"Yes","No","Unknown"},0))),AND(Q1801&lt;&gt;"",ISNA(MATCH(Q1801,{"Yes","No","Unknown"},0))),AND(R1801&lt;&gt;"",ISNA(MATCH(R1801,{"Yes","No","Unknown"},0))),AND(T1801&lt;&gt;"",ISNA(MATCH(T1801,{"Yes","No","Unknown"},0))),AND(J1801&lt;&gt;"",ISNA(MATCH(J1801,{"Improving","Stable","Deteriorating","New / Baseline","Not yet known"},0))),AND(Z1801&lt;&gt;"",ISNA(MATCH(Z1801,{"Open","Reviewed","Action Open","Escalated","Closed"},0))),AND(AG1801&lt;&gt;"",ISNA(MATCH(AG1801,{"UC-ID specific","Shared system baseline"},0))),AND(AI1801&lt;&gt;"",ISNA(MATCH(AI1801,{"Low","Medium","High","Critical"},0))),AND(AL1801&lt;&gt;"",COUNTIF(Lists!$A$3:$A$10,AL1801)=0),AND(AO1801&lt;&gt;"",ISNA(MATCH(AO1801,{"Operational monitoring","Performance review","Formal review"},0))),AND(AP1801&lt;&gt;"",ISNA(MATCH(AP1801,{"Raised per Monitoring and Review Plan","Not action-capable","Action-capable: raise not yet set"},0)))),"INVALID VALUE — use the dropdown list",IF(AND(AG1801="UC-ID specific",OR(AF1801="",AF1801="None")),"UC-ID REQUIRED",IF(OR(J1801="",K1801="",Q1801="",R1801="",T1801="",AL1801="",J1801="Not yet known",K1801="Unknown",Q1801="Unknown",R1801="Unknown",T1801="Unknown"),"UNKNOWN TO RESOLVE",IF(AND(K1801="Yes",OR(H1801="",I1801="",M1801="",N1801="",O1801="",P1801="",P1801="None",X1801="")),"BREACH ACTION INCOMPLETE",IF(AND(OR(K1801="Yes",Q1801="Yes"),AL1801="None"),"TRIGGER NOT RECORDED — select the E.4 trigger",IF(AND(OR(AND(AL1801&lt;&gt;"",AL1801&lt;&gt;"None"),R1801="Yes"),AM1801=""),"REASSESSMENT / CONSIDERATION REF REQUIRED",IF(AND(OR(R1801="Yes",T1801="Yes"),U1801=""),"GATE LOG EVENT ID REQUIRED",IF(OR(AND(D1801&lt;&gt;"",NOT(ISNUMBER(D1801))),AND(Y1801&lt;&gt;"",NOT(ISNUMBER(Y1801))),AND(ISNUMBER(D1801),ISNUMBER(Y1801),Y1801&lt;=D1801)),"DATE CHECK — Review and Next Review must be dates, Next after Review",IF(AND(ISNUMBER(AC1801),ISNUMBER(AD1801),AD1801&gt;AC1801),"SAMPLE EXCEEDS POPULATION",IF(AND(ISNUMBER(AD1801),ISNUMBER(AK1801),AD1801&lt;AK1801),"SAMPLE BELOW TIER MINIMUM",IF(AND(AI1801&lt;&gt;"",ISNUMBER(Y1801),AO1801=""),"REVIEW TYPE REQUIRED: operational, performance or formal (§6.4.4)",IF(AND(ISNUMBER(D1801),ISNUMBER(Y1801),AI1801&lt;&gt;"",Y1801-D1801&gt;IF(AI1801="Critical",31,IF(AI1801="High",IF(OR(AO1801="Operational monitoring",AO1801="Performance review"),31,92),IF(AI1801="Medium",IF(AO1801="Operational monitoring",31,IF(AO1801="Performance review",92,366)),366)))),"NEXT REVIEW EXCEEDS TIER CADENCE",IF(OR(AP1801="",AP1801="Action-capable: raise not yet set"),"AGENTIC CADENCE RAISE NOT SET (§6.4.4; size to be set by the Council)",IF(AND(Z1801="Closed",OR(D1801="",E1801="",G1801="",H1801="",I1801="",X1801="",Y1801="",AA1801="",AB1801="",NOT(ISNUMBER(AC1801)),NOT(ISNUMBER(AD1801)),AC1801&lt;1,AD1801&lt;1,AE1801="",AG1801="",AI1801="")),"CLOSURE EVIDENCE MISSING",IF(Z1801="Closed","Closure ready for independent review","Open / review")))))))))))))))))</f>
        <v/>
      </c>
      <c r="AI1801" s="0" t="n"/>
      <c r="AJ1801" s="0">
        <f>IF(AI1801="","",IF(AO1801="Operational monitoring",IF(AI1801="Low","Routine operational monitoring by the Service Owner",IF(AI1801="Medium","Monthly","Continuous (logged at least monthly)")),IF(AO1801="Performance review",IF(AI1801="Critical","At least monthly",IF(AI1801="High","Monthly",IF(AI1801="Medium","Quarterly","Annual"))),IF(AI1801="Critical","Continuous monitoring; formal review at least monthly",IF(AI1801="High","Quarterly","Annual")))))</f>
        <v/>
      </c>
      <c r="AK1801" s="0">
        <f>IF(OR(AI1801="",NOT(ISNUMBER(AC1801))),"",IF(OR(AI1801="Critical",AI1801="High"),MIN(AC1801,MAX(30,ROUNDUP(0.05*AC1801,0))),IF(AI1801="Medium",MIN(AC1801,20),MIN(AC1801,10))))</f>
        <v/>
      </c>
      <c r="AL1801" s="0" t="n"/>
      <c r="AM1801" s="0" t="n"/>
      <c r="AN1801" s="0" t="n"/>
      <c r="AO1801" s="0" t="n"/>
      <c r="AP1801" s="0" t="n"/>
    </row>
    <row r="1802">
      <c r="A1802" s="49" t="n"/>
      <c r="B1802" s="50" t="n"/>
      <c r="C1802" s="50" t="n"/>
      <c r="D1802" s="51" t="n"/>
      <c r="E1802" s="50" t="n"/>
      <c r="F1802" s="50" t="n"/>
      <c r="G1802" s="50" t="n"/>
      <c r="H1802" s="50" t="n"/>
      <c r="I1802" s="50" t="n"/>
      <c r="J1802" s="50" t="n"/>
      <c r="K1802" s="50" t="n"/>
      <c r="L1802" s="50" t="n"/>
      <c r="M1802" s="50" t="n"/>
      <c r="N1802" s="50" t="n"/>
      <c r="O1802" s="51" t="n"/>
      <c r="P1802" s="50" t="n"/>
      <c r="Q1802" s="50" t="n"/>
      <c r="R1802" s="50" t="n"/>
      <c r="S1802" s="50" t="n"/>
      <c r="T1802" s="50" t="n"/>
      <c r="U1802" s="50" t="n"/>
      <c r="V1802" s="50" t="n"/>
      <c r="W1802" s="50" t="n"/>
      <c r="X1802" s="50" t="n"/>
      <c r="Y1802" s="51" t="n"/>
      <c r="Z1802" s="52" t="n"/>
      <c r="AA1802" s="50" t="n"/>
      <c r="AB1802" s="50" t="n"/>
      <c r="AC1802" s="61" t="n"/>
      <c r="AD1802" s="61" t="n"/>
      <c r="AE1802" s="50" t="n"/>
      <c r="AF1802" s="0" t="n"/>
      <c r="AG1802" s="0" t="n"/>
      <c r="AH1802" s="85">
        <f>IF(COUNTA(A1802:AG1802,AI1802,AL1802:AP1802)=0,"",IF(TRIM(A1802)="","AIR-ID REQUIRED",IF(OR(AND(K1802&lt;&gt;"",ISNA(MATCH(K1802,{"Yes","No","Unknown"},0))),AND(Q1802&lt;&gt;"",ISNA(MATCH(Q1802,{"Yes","No","Unknown"},0))),AND(R1802&lt;&gt;"",ISNA(MATCH(R1802,{"Yes","No","Unknown"},0))),AND(T1802&lt;&gt;"",ISNA(MATCH(T1802,{"Yes","No","Unknown"},0))),AND(J1802&lt;&gt;"",ISNA(MATCH(J1802,{"Improving","Stable","Deteriorating","New / Baseline","Not yet known"},0))),AND(Z1802&lt;&gt;"",ISNA(MATCH(Z1802,{"Open","Reviewed","Action Open","Escalated","Closed"},0))),AND(AG1802&lt;&gt;"",ISNA(MATCH(AG1802,{"UC-ID specific","Shared system baseline"},0))),AND(AI1802&lt;&gt;"",ISNA(MATCH(AI1802,{"Low","Medium","High","Critical"},0))),AND(AL1802&lt;&gt;"",COUNTIF(Lists!$A$3:$A$10,AL1802)=0),AND(AO1802&lt;&gt;"",ISNA(MATCH(AO1802,{"Operational monitoring","Performance review","Formal review"},0))),AND(AP1802&lt;&gt;"",ISNA(MATCH(AP1802,{"Raised per Monitoring and Review Plan","Not action-capable","Action-capable: raise not yet set"},0)))),"INVALID VALUE — use the dropdown list",IF(AND(AG1802="UC-ID specific",OR(AF1802="",AF1802="None")),"UC-ID REQUIRED",IF(OR(J1802="",K1802="",Q1802="",R1802="",T1802="",AL1802="",J1802="Not yet known",K1802="Unknown",Q1802="Unknown",R1802="Unknown",T1802="Unknown"),"UNKNOWN TO RESOLVE",IF(AND(K1802="Yes",OR(H1802="",I1802="",M1802="",N1802="",O1802="",P1802="",P1802="None",X1802="")),"BREACH ACTION INCOMPLETE",IF(AND(OR(K1802="Yes",Q1802="Yes"),AL1802="None"),"TRIGGER NOT RECORDED — select the E.4 trigger",IF(AND(OR(AND(AL1802&lt;&gt;"",AL1802&lt;&gt;"None"),R1802="Yes"),AM1802=""),"REASSESSMENT / CONSIDERATION REF REQUIRED",IF(AND(OR(R1802="Yes",T1802="Yes"),U1802=""),"GATE LOG EVENT ID REQUIRED",IF(OR(AND(D1802&lt;&gt;"",NOT(ISNUMBER(D1802))),AND(Y1802&lt;&gt;"",NOT(ISNUMBER(Y1802))),AND(ISNUMBER(D1802),ISNUMBER(Y1802),Y1802&lt;=D1802)),"DATE CHECK — Review and Next Review must be dates, Next after Review",IF(AND(ISNUMBER(AC1802),ISNUMBER(AD1802),AD1802&gt;AC1802),"SAMPLE EXCEEDS POPULATION",IF(AND(ISNUMBER(AD1802),ISNUMBER(AK1802),AD1802&lt;AK1802),"SAMPLE BELOW TIER MINIMUM",IF(AND(AI1802&lt;&gt;"",ISNUMBER(Y1802),AO1802=""),"REVIEW TYPE REQUIRED: operational, performance or formal (§6.4.4)",IF(AND(ISNUMBER(D1802),ISNUMBER(Y1802),AI1802&lt;&gt;"",Y1802-D1802&gt;IF(AI1802="Critical",31,IF(AI1802="High",IF(OR(AO1802="Operational monitoring",AO1802="Performance review"),31,92),IF(AI1802="Medium",IF(AO1802="Operational monitoring",31,IF(AO1802="Performance review",92,366)),366)))),"NEXT REVIEW EXCEEDS TIER CADENCE",IF(OR(AP1802="",AP1802="Action-capable: raise not yet set"),"AGENTIC CADENCE RAISE NOT SET (§6.4.4; size to be set by the Council)",IF(AND(Z1802="Closed",OR(D1802="",E1802="",G1802="",H1802="",I1802="",X1802="",Y1802="",AA1802="",AB1802="",NOT(ISNUMBER(AC1802)),NOT(ISNUMBER(AD1802)),AC1802&lt;1,AD1802&lt;1,AE1802="",AG1802="",AI1802="")),"CLOSURE EVIDENCE MISSING",IF(Z1802="Closed","Closure ready for independent review","Open / review")))))))))))))))))</f>
        <v/>
      </c>
      <c r="AI1802" s="0" t="n"/>
      <c r="AJ1802" s="0">
        <f>IF(AI1802="","",IF(AO1802="Operational monitoring",IF(AI1802="Low","Routine operational monitoring by the Service Owner",IF(AI1802="Medium","Monthly","Continuous (logged at least monthly)")),IF(AO1802="Performance review",IF(AI1802="Critical","At least monthly",IF(AI1802="High","Monthly",IF(AI1802="Medium","Quarterly","Annual"))),IF(AI1802="Critical","Continuous monitoring; formal review at least monthly",IF(AI1802="High","Quarterly","Annual")))))</f>
        <v/>
      </c>
      <c r="AK1802" s="0">
        <f>IF(OR(AI1802="",NOT(ISNUMBER(AC1802))),"",IF(OR(AI1802="Critical",AI1802="High"),MIN(AC1802,MAX(30,ROUNDUP(0.05*AC1802,0))),IF(AI1802="Medium",MIN(AC1802,20),MIN(AC1802,10))))</f>
        <v/>
      </c>
      <c r="AL1802" s="0" t="n"/>
      <c r="AM1802" s="0" t="n"/>
      <c r="AN1802" s="0" t="n"/>
      <c r="AO1802" s="0" t="n"/>
      <c r="AP1802" s="0" t="n"/>
    </row>
    <row r="1803">
      <c r="A1803" s="49" t="n"/>
      <c r="B1803" s="50" t="n"/>
      <c r="C1803" s="50" t="n"/>
      <c r="D1803" s="51" t="n"/>
      <c r="E1803" s="50" t="n"/>
      <c r="F1803" s="50" t="n"/>
      <c r="G1803" s="50" t="n"/>
      <c r="H1803" s="50" t="n"/>
      <c r="I1803" s="50" t="n"/>
      <c r="J1803" s="50" t="n"/>
      <c r="K1803" s="50" t="n"/>
      <c r="L1803" s="50" t="n"/>
      <c r="M1803" s="50" t="n"/>
      <c r="N1803" s="50" t="n"/>
      <c r="O1803" s="51" t="n"/>
      <c r="P1803" s="50" t="n"/>
      <c r="Q1803" s="50" t="n"/>
      <c r="R1803" s="50" t="n"/>
      <c r="S1803" s="50" t="n"/>
      <c r="T1803" s="50" t="n"/>
      <c r="U1803" s="50" t="n"/>
      <c r="V1803" s="50" t="n"/>
      <c r="W1803" s="50" t="n"/>
      <c r="X1803" s="50" t="n"/>
      <c r="Y1803" s="51" t="n"/>
      <c r="Z1803" s="52" t="n"/>
      <c r="AA1803" s="50" t="n"/>
      <c r="AB1803" s="50" t="n"/>
      <c r="AC1803" s="61" t="n"/>
      <c r="AD1803" s="61" t="n"/>
      <c r="AE1803" s="50" t="n"/>
      <c r="AF1803" s="0" t="n"/>
      <c r="AG1803" s="0" t="n"/>
      <c r="AH1803" s="85">
        <f>IF(COUNTA(A1803:AG1803,AI1803,AL1803:AP1803)=0,"",IF(TRIM(A1803)="","AIR-ID REQUIRED",IF(OR(AND(K1803&lt;&gt;"",ISNA(MATCH(K1803,{"Yes","No","Unknown"},0))),AND(Q1803&lt;&gt;"",ISNA(MATCH(Q1803,{"Yes","No","Unknown"},0))),AND(R1803&lt;&gt;"",ISNA(MATCH(R1803,{"Yes","No","Unknown"},0))),AND(T1803&lt;&gt;"",ISNA(MATCH(T1803,{"Yes","No","Unknown"},0))),AND(J1803&lt;&gt;"",ISNA(MATCH(J1803,{"Improving","Stable","Deteriorating","New / Baseline","Not yet known"},0))),AND(Z1803&lt;&gt;"",ISNA(MATCH(Z1803,{"Open","Reviewed","Action Open","Escalated","Closed"},0))),AND(AG1803&lt;&gt;"",ISNA(MATCH(AG1803,{"UC-ID specific","Shared system baseline"},0))),AND(AI1803&lt;&gt;"",ISNA(MATCH(AI1803,{"Low","Medium","High","Critical"},0))),AND(AL1803&lt;&gt;"",COUNTIF(Lists!$A$3:$A$10,AL1803)=0),AND(AO1803&lt;&gt;"",ISNA(MATCH(AO1803,{"Operational monitoring","Performance review","Formal review"},0))),AND(AP1803&lt;&gt;"",ISNA(MATCH(AP1803,{"Raised per Monitoring and Review Plan","Not action-capable","Action-capable: raise not yet set"},0)))),"INVALID VALUE — use the dropdown list",IF(AND(AG1803="UC-ID specific",OR(AF1803="",AF1803="None")),"UC-ID REQUIRED",IF(OR(J1803="",K1803="",Q1803="",R1803="",T1803="",AL1803="",J1803="Not yet known",K1803="Unknown",Q1803="Unknown",R1803="Unknown",T1803="Unknown"),"UNKNOWN TO RESOLVE",IF(AND(K1803="Yes",OR(H1803="",I1803="",M1803="",N1803="",O1803="",P1803="",P1803="None",X1803="")),"BREACH ACTION INCOMPLETE",IF(AND(OR(K1803="Yes",Q1803="Yes"),AL1803="None"),"TRIGGER NOT RECORDED — select the E.4 trigger",IF(AND(OR(AND(AL1803&lt;&gt;"",AL1803&lt;&gt;"None"),R1803="Yes"),AM1803=""),"REASSESSMENT / CONSIDERATION REF REQUIRED",IF(AND(OR(R1803="Yes",T1803="Yes"),U1803=""),"GATE LOG EVENT ID REQUIRED",IF(OR(AND(D1803&lt;&gt;"",NOT(ISNUMBER(D1803))),AND(Y1803&lt;&gt;"",NOT(ISNUMBER(Y1803))),AND(ISNUMBER(D1803),ISNUMBER(Y1803),Y1803&lt;=D1803)),"DATE CHECK — Review and Next Review must be dates, Next after Review",IF(AND(ISNUMBER(AC1803),ISNUMBER(AD1803),AD1803&gt;AC1803),"SAMPLE EXCEEDS POPULATION",IF(AND(ISNUMBER(AD1803),ISNUMBER(AK1803),AD1803&lt;AK1803),"SAMPLE BELOW TIER MINIMUM",IF(AND(AI1803&lt;&gt;"",ISNUMBER(Y1803),AO1803=""),"REVIEW TYPE REQUIRED: operational, performance or formal (§6.4.4)",IF(AND(ISNUMBER(D1803),ISNUMBER(Y1803),AI1803&lt;&gt;"",Y1803-D1803&gt;IF(AI1803="Critical",31,IF(AI1803="High",IF(OR(AO1803="Operational monitoring",AO1803="Performance review"),31,92),IF(AI1803="Medium",IF(AO1803="Operational monitoring",31,IF(AO1803="Performance review",92,366)),366)))),"NEXT REVIEW EXCEEDS TIER CADENCE",IF(OR(AP1803="",AP1803="Action-capable: raise not yet set"),"AGENTIC CADENCE RAISE NOT SET (§6.4.4; size to be set by the Council)",IF(AND(Z1803="Closed",OR(D1803="",E1803="",G1803="",H1803="",I1803="",X1803="",Y1803="",AA1803="",AB1803="",NOT(ISNUMBER(AC1803)),NOT(ISNUMBER(AD1803)),AC1803&lt;1,AD1803&lt;1,AE1803="",AG1803="",AI1803="")),"CLOSURE EVIDENCE MISSING",IF(Z1803="Closed","Closure ready for independent review","Open / review")))))))))))))))))</f>
        <v/>
      </c>
      <c r="AI1803" s="0" t="n"/>
      <c r="AJ1803" s="0">
        <f>IF(AI1803="","",IF(AO1803="Operational monitoring",IF(AI1803="Low","Routine operational monitoring by the Service Owner",IF(AI1803="Medium","Monthly","Continuous (logged at least monthly)")),IF(AO1803="Performance review",IF(AI1803="Critical","At least monthly",IF(AI1803="High","Monthly",IF(AI1803="Medium","Quarterly","Annual"))),IF(AI1803="Critical","Continuous monitoring; formal review at least monthly",IF(AI1803="High","Quarterly","Annual")))))</f>
        <v/>
      </c>
      <c r="AK1803" s="0">
        <f>IF(OR(AI1803="",NOT(ISNUMBER(AC1803))),"",IF(OR(AI1803="Critical",AI1803="High"),MIN(AC1803,MAX(30,ROUNDUP(0.05*AC1803,0))),IF(AI1803="Medium",MIN(AC1803,20),MIN(AC1803,10))))</f>
        <v/>
      </c>
      <c r="AL1803" s="0" t="n"/>
      <c r="AM1803" s="0" t="n"/>
      <c r="AN1803" s="0" t="n"/>
      <c r="AO1803" s="0" t="n"/>
      <c r="AP1803" s="0" t="n"/>
    </row>
    <row r="1804">
      <c r="A1804" s="49" t="n"/>
      <c r="B1804" s="50" t="n"/>
      <c r="C1804" s="50" t="n"/>
      <c r="D1804" s="51" t="n"/>
      <c r="E1804" s="50" t="n"/>
      <c r="F1804" s="50" t="n"/>
      <c r="G1804" s="50" t="n"/>
      <c r="H1804" s="50" t="n"/>
      <c r="I1804" s="50" t="n"/>
      <c r="J1804" s="50" t="n"/>
      <c r="K1804" s="50" t="n"/>
      <c r="L1804" s="50" t="n"/>
      <c r="M1804" s="50" t="n"/>
      <c r="N1804" s="50" t="n"/>
      <c r="O1804" s="51" t="n"/>
      <c r="P1804" s="50" t="n"/>
      <c r="Q1804" s="50" t="n"/>
      <c r="R1804" s="50" t="n"/>
      <c r="S1804" s="50" t="n"/>
      <c r="T1804" s="50" t="n"/>
      <c r="U1804" s="50" t="n"/>
      <c r="V1804" s="50" t="n"/>
      <c r="W1804" s="50" t="n"/>
      <c r="X1804" s="50" t="n"/>
      <c r="Y1804" s="51" t="n"/>
      <c r="Z1804" s="52" t="n"/>
      <c r="AA1804" s="50" t="n"/>
      <c r="AB1804" s="50" t="n"/>
      <c r="AC1804" s="61" t="n"/>
      <c r="AD1804" s="61" t="n"/>
      <c r="AE1804" s="50" t="n"/>
      <c r="AF1804" s="0" t="n"/>
      <c r="AG1804" s="0" t="n"/>
      <c r="AH1804" s="85">
        <f>IF(COUNTA(A1804:AG1804,AI1804,AL1804:AP1804)=0,"",IF(TRIM(A1804)="","AIR-ID REQUIRED",IF(OR(AND(K1804&lt;&gt;"",ISNA(MATCH(K1804,{"Yes","No","Unknown"},0))),AND(Q1804&lt;&gt;"",ISNA(MATCH(Q1804,{"Yes","No","Unknown"},0))),AND(R1804&lt;&gt;"",ISNA(MATCH(R1804,{"Yes","No","Unknown"},0))),AND(T1804&lt;&gt;"",ISNA(MATCH(T1804,{"Yes","No","Unknown"},0))),AND(J1804&lt;&gt;"",ISNA(MATCH(J1804,{"Improving","Stable","Deteriorating","New / Baseline","Not yet known"},0))),AND(Z1804&lt;&gt;"",ISNA(MATCH(Z1804,{"Open","Reviewed","Action Open","Escalated","Closed"},0))),AND(AG1804&lt;&gt;"",ISNA(MATCH(AG1804,{"UC-ID specific","Shared system baseline"},0))),AND(AI1804&lt;&gt;"",ISNA(MATCH(AI1804,{"Low","Medium","High","Critical"},0))),AND(AL1804&lt;&gt;"",COUNTIF(Lists!$A$3:$A$10,AL1804)=0),AND(AO1804&lt;&gt;"",ISNA(MATCH(AO1804,{"Operational monitoring","Performance review","Formal review"},0))),AND(AP1804&lt;&gt;"",ISNA(MATCH(AP1804,{"Raised per Monitoring and Review Plan","Not action-capable","Action-capable: raise not yet set"},0)))),"INVALID VALUE — use the dropdown list",IF(AND(AG1804="UC-ID specific",OR(AF1804="",AF1804="None")),"UC-ID REQUIRED",IF(OR(J1804="",K1804="",Q1804="",R1804="",T1804="",AL1804="",J1804="Not yet known",K1804="Unknown",Q1804="Unknown",R1804="Unknown",T1804="Unknown"),"UNKNOWN TO RESOLVE",IF(AND(K1804="Yes",OR(H1804="",I1804="",M1804="",N1804="",O1804="",P1804="",P1804="None",X1804="")),"BREACH ACTION INCOMPLETE",IF(AND(OR(K1804="Yes",Q1804="Yes"),AL1804="None"),"TRIGGER NOT RECORDED — select the E.4 trigger",IF(AND(OR(AND(AL1804&lt;&gt;"",AL1804&lt;&gt;"None"),R1804="Yes"),AM1804=""),"REASSESSMENT / CONSIDERATION REF REQUIRED",IF(AND(OR(R1804="Yes",T1804="Yes"),U1804=""),"GATE LOG EVENT ID REQUIRED",IF(OR(AND(D1804&lt;&gt;"",NOT(ISNUMBER(D1804))),AND(Y1804&lt;&gt;"",NOT(ISNUMBER(Y1804))),AND(ISNUMBER(D1804),ISNUMBER(Y1804),Y1804&lt;=D1804)),"DATE CHECK — Review and Next Review must be dates, Next after Review",IF(AND(ISNUMBER(AC1804),ISNUMBER(AD1804),AD1804&gt;AC1804),"SAMPLE EXCEEDS POPULATION",IF(AND(ISNUMBER(AD1804),ISNUMBER(AK1804),AD1804&lt;AK1804),"SAMPLE BELOW TIER MINIMUM",IF(AND(AI1804&lt;&gt;"",ISNUMBER(Y1804),AO1804=""),"REVIEW TYPE REQUIRED: operational, performance or formal (§6.4.4)",IF(AND(ISNUMBER(D1804),ISNUMBER(Y1804),AI1804&lt;&gt;"",Y1804-D1804&gt;IF(AI1804="Critical",31,IF(AI1804="High",IF(OR(AO1804="Operational monitoring",AO1804="Performance review"),31,92),IF(AI1804="Medium",IF(AO1804="Operational monitoring",31,IF(AO1804="Performance review",92,366)),366)))),"NEXT REVIEW EXCEEDS TIER CADENCE",IF(OR(AP1804="",AP1804="Action-capable: raise not yet set"),"AGENTIC CADENCE RAISE NOT SET (§6.4.4; size to be set by the Council)",IF(AND(Z1804="Closed",OR(D1804="",E1804="",G1804="",H1804="",I1804="",X1804="",Y1804="",AA1804="",AB1804="",NOT(ISNUMBER(AC1804)),NOT(ISNUMBER(AD1804)),AC1804&lt;1,AD1804&lt;1,AE1804="",AG1804="",AI1804="")),"CLOSURE EVIDENCE MISSING",IF(Z1804="Closed","Closure ready for independent review","Open / review")))))))))))))))))</f>
        <v/>
      </c>
      <c r="AI1804" s="0" t="n"/>
      <c r="AJ1804" s="0">
        <f>IF(AI1804="","",IF(AO1804="Operational monitoring",IF(AI1804="Low","Routine operational monitoring by the Service Owner",IF(AI1804="Medium","Monthly","Continuous (logged at least monthly)")),IF(AO1804="Performance review",IF(AI1804="Critical","At least monthly",IF(AI1804="High","Monthly",IF(AI1804="Medium","Quarterly","Annual"))),IF(AI1804="Critical","Continuous monitoring; formal review at least monthly",IF(AI1804="High","Quarterly","Annual")))))</f>
        <v/>
      </c>
      <c r="AK1804" s="0">
        <f>IF(OR(AI1804="",NOT(ISNUMBER(AC1804))),"",IF(OR(AI1804="Critical",AI1804="High"),MIN(AC1804,MAX(30,ROUNDUP(0.05*AC1804,0))),IF(AI1804="Medium",MIN(AC1804,20),MIN(AC1804,10))))</f>
        <v/>
      </c>
      <c r="AL1804" s="0" t="n"/>
      <c r="AM1804" s="0" t="n"/>
      <c r="AN1804" s="0" t="n"/>
      <c r="AO1804" s="0" t="n"/>
      <c r="AP1804" s="0" t="n"/>
    </row>
    <row r="1805">
      <c r="A1805" s="49" t="n"/>
      <c r="B1805" s="50" t="n"/>
      <c r="C1805" s="50" t="n"/>
      <c r="D1805" s="51" t="n"/>
      <c r="E1805" s="50" t="n"/>
      <c r="F1805" s="50" t="n"/>
      <c r="G1805" s="50" t="n"/>
      <c r="H1805" s="50" t="n"/>
      <c r="I1805" s="50" t="n"/>
      <c r="J1805" s="50" t="n"/>
      <c r="K1805" s="50" t="n"/>
      <c r="L1805" s="50" t="n"/>
      <c r="M1805" s="50" t="n"/>
      <c r="N1805" s="50" t="n"/>
      <c r="O1805" s="51" t="n"/>
      <c r="P1805" s="50" t="n"/>
      <c r="Q1805" s="50" t="n"/>
      <c r="R1805" s="50" t="n"/>
      <c r="S1805" s="50" t="n"/>
      <c r="T1805" s="50" t="n"/>
      <c r="U1805" s="50" t="n"/>
      <c r="V1805" s="50" t="n"/>
      <c r="W1805" s="50" t="n"/>
      <c r="X1805" s="50" t="n"/>
      <c r="Y1805" s="51" t="n"/>
      <c r="Z1805" s="52" t="n"/>
      <c r="AA1805" s="50" t="n"/>
      <c r="AB1805" s="50" t="n"/>
      <c r="AC1805" s="61" t="n"/>
      <c r="AD1805" s="61" t="n"/>
      <c r="AE1805" s="50" t="n"/>
      <c r="AF1805" s="0" t="n"/>
      <c r="AG1805" s="0" t="n"/>
      <c r="AH1805" s="85">
        <f>IF(COUNTA(A1805:AG1805,AI1805,AL1805:AP1805)=0,"",IF(TRIM(A1805)="","AIR-ID REQUIRED",IF(OR(AND(K1805&lt;&gt;"",ISNA(MATCH(K1805,{"Yes","No","Unknown"},0))),AND(Q1805&lt;&gt;"",ISNA(MATCH(Q1805,{"Yes","No","Unknown"},0))),AND(R1805&lt;&gt;"",ISNA(MATCH(R1805,{"Yes","No","Unknown"},0))),AND(T1805&lt;&gt;"",ISNA(MATCH(T1805,{"Yes","No","Unknown"},0))),AND(J1805&lt;&gt;"",ISNA(MATCH(J1805,{"Improving","Stable","Deteriorating","New / Baseline","Not yet known"},0))),AND(Z1805&lt;&gt;"",ISNA(MATCH(Z1805,{"Open","Reviewed","Action Open","Escalated","Closed"},0))),AND(AG1805&lt;&gt;"",ISNA(MATCH(AG1805,{"UC-ID specific","Shared system baseline"},0))),AND(AI1805&lt;&gt;"",ISNA(MATCH(AI1805,{"Low","Medium","High","Critical"},0))),AND(AL1805&lt;&gt;"",COUNTIF(Lists!$A$3:$A$10,AL1805)=0),AND(AO1805&lt;&gt;"",ISNA(MATCH(AO1805,{"Operational monitoring","Performance review","Formal review"},0))),AND(AP1805&lt;&gt;"",ISNA(MATCH(AP1805,{"Raised per Monitoring and Review Plan","Not action-capable","Action-capable: raise not yet set"},0)))),"INVALID VALUE — use the dropdown list",IF(AND(AG1805="UC-ID specific",OR(AF1805="",AF1805="None")),"UC-ID REQUIRED",IF(OR(J1805="",K1805="",Q1805="",R1805="",T1805="",AL1805="",J1805="Not yet known",K1805="Unknown",Q1805="Unknown",R1805="Unknown",T1805="Unknown"),"UNKNOWN TO RESOLVE",IF(AND(K1805="Yes",OR(H1805="",I1805="",M1805="",N1805="",O1805="",P1805="",P1805="None",X1805="")),"BREACH ACTION INCOMPLETE",IF(AND(OR(K1805="Yes",Q1805="Yes"),AL1805="None"),"TRIGGER NOT RECORDED — select the E.4 trigger",IF(AND(OR(AND(AL1805&lt;&gt;"",AL1805&lt;&gt;"None"),R1805="Yes"),AM1805=""),"REASSESSMENT / CONSIDERATION REF REQUIRED",IF(AND(OR(R1805="Yes",T1805="Yes"),U1805=""),"GATE LOG EVENT ID REQUIRED",IF(OR(AND(D1805&lt;&gt;"",NOT(ISNUMBER(D1805))),AND(Y1805&lt;&gt;"",NOT(ISNUMBER(Y1805))),AND(ISNUMBER(D1805),ISNUMBER(Y1805),Y1805&lt;=D1805)),"DATE CHECK — Review and Next Review must be dates, Next after Review",IF(AND(ISNUMBER(AC1805),ISNUMBER(AD1805),AD1805&gt;AC1805),"SAMPLE EXCEEDS POPULATION",IF(AND(ISNUMBER(AD1805),ISNUMBER(AK1805),AD1805&lt;AK1805),"SAMPLE BELOW TIER MINIMUM",IF(AND(AI1805&lt;&gt;"",ISNUMBER(Y1805),AO1805=""),"REVIEW TYPE REQUIRED: operational, performance or formal (§6.4.4)",IF(AND(ISNUMBER(D1805),ISNUMBER(Y1805),AI1805&lt;&gt;"",Y1805-D1805&gt;IF(AI1805="Critical",31,IF(AI1805="High",IF(OR(AO1805="Operational monitoring",AO1805="Performance review"),31,92),IF(AI1805="Medium",IF(AO1805="Operational monitoring",31,IF(AO1805="Performance review",92,366)),366)))),"NEXT REVIEW EXCEEDS TIER CADENCE",IF(OR(AP1805="",AP1805="Action-capable: raise not yet set"),"AGENTIC CADENCE RAISE NOT SET (§6.4.4; size to be set by the Council)",IF(AND(Z1805="Closed",OR(D1805="",E1805="",G1805="",H1805="",I1805="",X1805="",Y1805="",AA1805="",AB1805="",NOT(ISNUMBER(AC1805)),NOT(ISNUMBER(AD1805)),AC1805&lt;1,AD1805&lt;1,AE1805="",AG1805="",AI1805="")),"CLOSURE EVIDENCE MISSING",IF(Z1805="Closed","Closure ready for independent review","Open / review")))))))))))))))))</f>
        <v/>
      </c>
      <c r="AI1805" s="0" t="n"/>
      <c r="AJ1805" s="0">
        <f>IF(AI1805="","",IF(AO1805="Operational monitoring",IF(AI1805="Low","Routine operational monitoring by the Service Owner",IF(AI1805="Medium","Monthly","Continuous (logged at least monthly)")),IF(AO1805="Performance review",IF(AI1805="Critical","At least monthly",IF(AI1805="High","Monthly",IF(AI1805="Medium","Quarterly","Annual"))),IF(AI1805="Critical","Continuous monitoring; formal review at least monthly",IF(AI1805="High","Quarterly","Annual")))))</f>
        <v/>
      </c>
      <c r="AK1805" s="0">
        <f>IF(OR(AI1805="",NOT(ISNUMBER(AC1805))),"",IF(OR(AI1805="Critical",AI1805="High"),MIN(AC1805,MAX(30,ROUNDUP(0.05*AC1805,0))),IF(AI1805="Medium",MIN(AC1805,20),MIN(AC1805,10))))</f>
        <v/>
      </c>
      <c r="AL1805" s="0" t="n"/>
      <c r="AM1805" s="0" t="n"/>
      <c r="AN1805" s="0" t="n"/>
      <c r="AO1805" s="0" t="n"/>
      <c r="AP1805" s="0" t="n"/>
    </row>
    <row r="1806">
      <c r="A1806" s="49" t="n"/>
      <c r="B1806" s="50" t="n"/>
      <c r="C1806" s="50" t="n"/>
      <c r="D1806" s="51" t="n"/>
      <c r="E1806" s="50" t="n"/>
      <c r="F1806" s="50" t="n"/>
      <c r="G1806" s="50" t="n"/>
      <c r="H1806" s="50" t="n"/>
      <c r="I1806" s="50" t="n"/>
      <c r="J1806" s="50" t="n"/>
      <c r="K1806" s="50" t="n"/>
      <c r="L1806" s="50" t="n"/>
      <c r="M1806" s="50" t="n"/>
      <c r="N1806" s="50" t="n"/>
      <c r="O1806" s="51" t="n"/>
      <c r="P1806" s="50" t="n"/>
      <c r="Q1806" s="50" t="n"/>
      <c r="R1806" s="50" t="n"/>
      <c r="S1806" s="50" t="n"/>
      <c r="T1806" s="50" t="n"/>
      <c r="U1806" s="50" t="n"/>
      <c r="V1806" s="50" t="n"/>
      <c r="W1806" s="50" t="n"/>
      <c r="X1806" s="50" t="n"/>
      <c r="Y1806" s="51" t="n"/>
      <c r="Z1806" s="52" t="n"/>
      <c r="AA1806" s="50" t="n"/>
      <c r="AB1806" s="50" t="n"/>
      <c r="AC1806" s="61" t="n"/>
      <c r="AD1806" s="61" t="n"/>
      <c r="AE1806" s="50" t="n"/>
      <c r="AF1806" s="0" t="n"/>
      <c r="AG1806" s="0" t="n"/>
      <c r="AH1806" s="85">
        <f>IF(COUNTA(A1806:AG1806,AI1806,AL1806:AP1806)=0,"",IF(TRIM(A1806)="","AIR-ID REQUIRED",IF(OR(AND(K1806&lt;&gt;"",ISNA(MATCH(K1806,{"Yes","No","Unknown"},0))),AND(Q1806&lt;&gt;"",ISNA(MATCH(Q1806,{"Yes","No","Unknown"},0))),AND(R1806&lt;&gt;"",ISNA(MATCH(R1806,{"Yes","No","Unknown"},0))),AND(T1806&lt;&gt;"",ISNA(MATCH(T1806,{"Yes","No","Unknown"},0))),AND(J1806&lt;&gt;"",ISNA(MATCH(J1806,{"Improving","Stable","Deteriorating","New / Baseline","Not yet known"},0))),AND(Z1806&lt;&gt;"",ISNA(MATCH(Z1806,{"Open","Reviewed","Action Open","Escalated","Closed"},0))),AND(AG1806&lt;&gt;"",ISNA(MATCH(AG1806,{"UC-ID specific","Shared system baseline"},0))),AND(AI1806&lt;&gt;"",ISNA(MATCH(AI1806,{"Low","Medium","High","Critical"},0))),AND(AL1806&lt;&gt;"",COUNTIF(Lists!$A$3:$A$10,AL1806)=0),AND(AO1806&lt;&gt;"",ISNA(MATCH(AO1806,{"Operational monitoring","Performance review","Formal review"},0))),AND(AP1806&lt;&gt;"",ISNA(MATCH(AP1806,{"Raised per Monitoring and Review Plan","Not action-capable","Action-capable: raise not yet set"},0)))),"INVALID VALUE — use the dropdown list",IF(AND(AG1806="UC-ID specific",OR(AF1806="",AF1806="None")),"UC-ID REQUIRED",IF(OR(J1806="",K1806="",Q1806="",R1806="",T1806="",AL1806="",J1806="Not yet known",K1806="Unknown",Q1806="Unknown",R1806="Unknown",T1806="Unknown"),"UNKNOWN TO RESOLVE",IF(AND(K1806="Yes",OR(H1806="",I1806="",M1806="",N1806="",O1806="",P1806="",P1806="None",X1806="")),"BREACH ACTION INCOMPLETE",IF(AND(OR(K1806="Yes",Q1806="Yes"),AL1806="None"),"TRIGGER NOT RECORDED — select the E.4 trigger",IF(AND(OR(AND(AL1806&lt;&gt;"",AL1806&lt;&gt;"None"),R1806="Yes"),AM1806=""),"REASSESSMENT / CONSIDERATION REF REQUIRED",IF(AND(OR(R1806="Yes",T1806="Yes"),U1806=""),"GATE LOG EVENT ID REQUIRED",IF(OR(AND(D1806&lt;&gt;"",NOT(ISNUMBER(D1806))),AND(Y1806&lt;&gt;"",NOT(ISNUMBER(Y1806))),AND(ISNUMBER(D1806),ISNUMBER(Y1806),Y1806&lt;=D1806)),"DATE CHECK — Review and Next Review must be dates, Next after Review",IF(AND(ISNUMBER(AC1806),ISNUMBER(AD1806),AD1806&gt;AC1806),"SAMPLE EXCEEDS POPULATION",IF(AND(ISNUMBER(AD1806),ISNUMBER(AK1806),AD1806&lt;AK1806),"SAMPLE BELOW TIER MINIMUM",IF(AND(AI1806&lt;&gt;"",ISNUMBER(Y1806),AO1806=""),"REVIEW TYPE REQUIRED: operational, performance or formal (§6.4.4)",IF(AND(ISNUMBER(D1806),ISNUMBER(Y1806),AI1806&lt;&gt;"",Y1806-D1806&gt;IF(AI1806="Critical",31,IF(AI1806="High",IF(OR(AO1806="Operational monitoring",AO1806="Performance review"),31,92),IF(AI1806="Medium",IF(AO1806="Operational monitoring",31,IF(AO1806="Performance review",92,366)),366)))),"NEXT REVIEW EXCEEDS TIER CADENCE",IF(OR(AP1806="",AP1806="Action-capable: raise not yet set"),"AGENTIC CADENCE RAISE NOT SET (§6.4.4; size to be set by the Council)",IF(AND(Z1806="Closed",OR(D1806="",E1806="",G1806="",H1806="",I1806="",X1806="",Y1806="",AA1806="",AB1806="",NOT(ISNUMBER(AC1806)),NOT(ISNUMBER(AD1806)),AC1806&lt;1,AD1806&lt;1,AE1806="",AG1806="",AI1806="")),"CLOSURE EVIDENCE MISSING",IF(Z1806="Closed","Closure ready for independent review","Open / review")))))))))))))))))</f>
        <v/>
      </c>
      <c r="AI1806" s="0" t="n"/>
      <c r="AJ1806" s="0">
        <f>IF(AI1806="","",IF(AO1806="Operational monitoring",IF(AI1806="Low","Routine operational monitoring by the Service Owner",IF(AI1806="Medium","Monthly","Continuous (logged at least monthly)")),IF(AO1806="Performance review",IF(AI1806="Critical","At least monthly",IF(AI1806="High","Monthly",IF(AI1806="Medium","Quarterly","Annual"))),IF(AI1806="Critical","Continuous monitoring; formal review at least monthly",IF(AI1806="High","Quarterly","Annual")))))</f>
        <v/>
      </c>
      <c r="AK1806" s="0">
        <f>IF(OR(AI1806="",NOT(ISNUMBER(AC1806))),"",IF(OR(AI1806="Critical",AI1806="High"),MIN(AC1806,MAX(30,ROUNDUP(0.05*AC1806,0))),IF(AI1806="Medium",MIN(AC1806,20),MIN(AC1806,10))))</f>
        <v/>
      </c>
      <c r="AL1806" s="0" t="n"/>
      <c r="AM1806" s="0" t="n"/>
      <c r="AN1806" s="0" t="n"/>
      <c r="AO1806" s="0" t="n"/>
      <c r="AP1806" s="0" t="n"/>
    </row>
    <row r="1807">
      <c r="A1807" s="49" t="n"/>
      <c r="B1807" s="50" t="n"/>
      <c r="C1807" s="50" t="n"/>
      <c r="D1807" s="51" t="n"/>
      <c r="E1807" s="50" t="n"/>
      <c r="F1807" s="50" t="n"/>
      <c r="G1807" s="50" t="n"/>
      <c r="H1807" s="50" t="n"/>
      <c r="I1807" s="50" t="n"/>
      <c r="J1807" s="50" t="n"/>
      <c r="K1807" s="50" t="n"/>
      <c r="L1807" s="50" t="n"/>
      <c r="M1807" s="50" t="n"/>
      <c r="N1807" s="50" t="n"/>
      <c r="O1807" s="51" t="n"/>
      <c r="P1807" s="50" t="n"/>
      <c r="Q1807" s="50" t="n"/>
      <c r="R1807" s="50" t="n"/>
      <c r="S1807" s="50" t="n"/>
      <c r="T1807" s="50" t="n"/>
      <c r="U1807" s="50" t="n"/>
      <c r="V1807" s="50" t="n"/>
      <c r="W1807" s="50" t="n"/>
      <c r="X1807" s="50" t="n"/>
      <c r="Y1807" s="51" t="n"/>
      <c r="Z1807" s="52" t="n"/>
      <c r="AA1807" s="50" t="n"/>
      <c r="AB1807" s="50" t="n"/>
      <c r="AC1807" s="61" t="n"/>
      <c r="AD1807" s="61" t="n"/>
      <c r="AE1807" s="50" t="n"/>
      <c r="AF1807" s="0" t="n"/>
      <c r="AG1807" s="0" t="n"/>
      <c r="AH1807" s="85">
        <f>IF(COUNTA(A1807:AG1807,AI1807,AL1807:AP1807)=0,"",IF(TRIM(A1807)="","AIR-ID REQUIRED",IF(OR(AND(K1807&lt;&gt;"",ISNA(MATCH(K1807,{"Yes","No","Unknown"},0))),AND(Q1807&lt;&gt;"",ISNA(MATCH(Q1807,{"Yes","No","Unknown"},0))),AND(R1807&lt;&gt;"",ISNA(MATCH(R1807,{"Yes","No","Unknown"},0))),AND(T1807&lt;&gt;"",ISNA(MATCH(T1807,{"Yes","No","Unknown"},0))),AND(J1807&lt;&gt;"",ISNA(MATCH(J1807,{"Improving","Stable","Deteriorating","New / Baseline","Not yet known"},0))),AND(Z1807&lt;&gt;"",ISNA(MATCH(Z1807,{"Open","Reviewed","Action Open","Escalated","Closed"},0))),AND(AG1807&lt;&gt;"",ISNA(MATCH(AG1807,{"UC-ID specific","Shared system baseline"},0))),AND(AI1807&lt;&gt;"",ISNA(MATCH(AI1807,{"Low","Medium","High","Critical"},0))),AND(AL1807&lt;&gt;"",COUNTIF(Lists!$A$3:$A$10,AL1807)=0),AND(AO1807&lt;&gt;"",ISNA(MATCH(AO1807,{"Operational monitoring","Performance review","Formal review"},0))),AND(AP1807&lt;&gt;"",ISNA(MATCH(AP1807,{"Raised per Monitoring and Review Plan","Not action-capable","Action-capable: raise not yet set"},0)))),"INVALID VALUE — use the dropdown list",IF(AND(AG1807="UC-ID specific",OR(AF1807="",AF1807="None")),"UC-ID REQUIRED",IF(OR(J1807="",K1807="",Q1807="",R1807="",T1807="",AL1807="",J1807="Not yet known",K1807="Unknown",Q1807="Unknown",R1807="Unknown",T1807="Unknown"),"UNKNOWN TO RESOLVE",IF(AND(K1807="Yes",OR(H1807="",I1807="",M1807="",N1807="",O1807="",P1807="",P1807="None",X1807="")),"BREACH ACTION INCOMPLETE",IF(AND(OR(K1807="Yes",Q1807="Yes"),AL1807="None"),"TRIGGER NOT RECORDED — select the E.4 trigger",IF(AND(OR(AND(AL1807&lt;&gt;"",AL1807&lt;&gt;"None"),R1807="Yes"),AM1807=""),"REASSESSMENT / CONSIDERATION REF REQUIRED",IF(AND(OR(R1807="Yes",T1807="Yes"),U1807=""),"GATE LOG EVENT ID REQUIRED",IF(OR(AND(D1807&lt;&gt;"",NOT(ISNUMBER(D1807))),AND(Y1807&lt;&gt;"",NOT(ISNUMBER(Y1807))),AND(ISNUMBER(D1807),ISNUMBER(Y1807),Y1807&lt;=D1807)),"DATE CHECK — Review and Next Review must be dates, Next after Review",IF(AND(ISNUMBER(AC1807),ISNUMBER(AD1807),AD1807&gt;AC1807),"SAMPLE EXCEEDS POPULATION",IF(AND(ISNUMBER(AD1807),ISNUMBER(AK1807),AD1807&lt;AK1807),"SAMPLE BELOW TIER MINIMUM",IF(AND(AI1807&lt;&gt;"",ISNUMBER(Y1807),AO1807=""),"REVIEW TYPE REQUIRED: operational, performance or formal (§6.4.4)",IF(AND(ISNUMBER(D1807),ISNUMBER(Y1807),AI1807&lt;&gt;"",Y1807-D1807&gt;IF(AI1807="Critical",31,IF(AI1807="High",IF(OR(AO1807="Operational monitoring",AO1807="Performance review"),31,92),IF(AI1807="Medium",IF(AO1807="Operational monitoring",31,IF(AO1807="Performance review",92,366)),366)))),"NEXT REVIEW EXCEEDS TIER CADENCE",IF(OR(AP1807="",AP1807="Action-capable: raise not yet set"),"AGENTIC CADENCE RAISE NOT SET (§6.4.4; size to be set by the Council)",IF(AND(Z1807="Closed",OR(D1807="",E1807="",G1807="",H1807="",I1807="",X1807="",Y1807="",AA1807="",AB1807="",NOT(ISNUMBER(AC1807)),NOT(ISNUMBER(AD1807)),AC1807&lt;1,AD1807&lt;1,AE1807="",AG1807="",AI1807="")),"CLOSURE EVIDENCE MISSING",IF(Z1807="Closed","Closure ready for independent review","Open / review")))))))))))))))))</f>
        <v/>
      </c>
      <c r="AI1807" s="0" t="n"/>
      <c r="AJ1807" s="0">
        <f>IF(AI1807="","",IF(AO1807="Operational monitoring",IF(AI1807="Low","Routine operational monitoring by the Service Owner",IF(AI1807="Medium","Monthly","Continuous (logged at least monthly)")),IF(AO1807="Performance review",IF(AI1807="Critical","At least monthly",IF(AI1807="High","Monthly",IF(AI1807="Medium","Quarterly","Annual"))),IF(AI1807="Critical","Continuous monitoring; formal review at least monthly",IF(AI1807="High","Quarterly","Annual")))))</f>
        <v/>
      </c>
      <c r="AK1807" s="0">
        <f>IF(OR(AI1807="",NOT(ISNUMBER(AC1807))),"",IF(OR(AI1807="Critical",AI1807="High"),MIN(AC1807,MAX(30,ROUNDUP(0.05*AC1807,0))),IF(AI1807="Medium",MIN(AC1807,20),MIN(AC1807,10))))</f>
        <v/>
      </c>
      <c r="AL1807" s="0" t="n"/>
      <c r="AM1807" s="0" t="n"/>
      <c r="AN1807" s="0" t="n"/>
      <c r="AO1807" s="0" t="n"/>
      <c r="AP1807" s="0" t="n"/>
    </row>
    <row r="1808">
      <c r="A1808" s="49" t="n"/>
      <c r="B1808" s="50" t="n"/>
      <c r="C1808" s="50" t="n"/>
      <c r="D1808" s="51" t="n"/>
      <c r="E1808" s="50" t="n"/>
      <c r="F1808" s="50" t="n"/>
      <c r="G1808" s="50" t="n"/>
      <c r="H1808" s="50" t="n"/>
      <c r="I1808" s="50" t="n"/>
      <c r="J1808" s="50" t="n"/>
      <c r="K1808" s="50" t="n"/>
      <c r="L1808" s="50" t="n"/>
      <c r="M1808" s="50" t="n"/>
      <c r="N1808" s="50" t="n"/>
      <c r="O1808" s="51" t="n"/>
      <c r="P1808" s="50" t="n"/>
      <c r="Q1808" s="50" t="n"/>
      <c r="R1808" s="50" t="n"/>
      <c r="S1808" s="50" t="n"/>
      <c r="T1808" s="50" t="n"/>
      <c r="U1808" s="50" t="n"/>
      <c r="V1808" s="50" t="n"/>
      <c r="W1808" s="50" t="n"/>
      <c r="X1808" s="50" t="n"/>
      <c r="Y1808" s="51" t="n"/>
      <c r="Z1808" s="52" t="n"/>
      <c r="AA1808" s="50" t="n"/>
      <c r="AB1808" s="50" t="n"/>
      <c r="AC1808" s="61" t="n"/>
      <c r="AD1808" s="61" t="n"/>
      <c r="AE1808" s="50" t="n"/>
      <c r="AF1808" s="0" t="n"/>
      <c r="AG1808" s="0" t="n"/>
      <c r="AH1808" s="85">
        <f>IF(COUNTA(A1808:AG1808,AI1808,AL1808:AP1808)=0,"",IF(TRIM(A1808)="","AIR-ID REQUIRED",IF(OR(AND(K1808&lt;&gt;"",ISNA(MATCH(K1808,{"Yes","No","Unknown"},0))),AND(Q1808&lt;&gt;"",ISNA(MATCH(Q1808,{"Yes","No","Unknown"},0))),AND(R1808&lt;&gt;"",ISNA(MATCH(R1808,{"Yes","No","Unknown"},0))),AND(T1808&lt;&gt;"",ISNA(MATCH(T1808,{"Yes","No","Unknown"},0))),AND(J1808&lt;&gt;"",ISNA(MATCH(J1808,{"Improving","Stable","Deteriorating","New / Baseline","Not yet known"},0))),AND(Z1808&lt;&gt;"",ISNA(MATCH(Z1808,{"Open","Reviewed","Action Open","Escalated","Closed"},0))),AND(AG1808&lt;&gt;"",ISNA(MATCH(AG1808,{"UC-ID specific","Shared system baseline"},0))),AND(AI1808&lt;&gt;"",ISNA(MATCH(AI1808,{"Low","Medium","High","Critical"},0))),AND(AL1808&lt;&gt;"",COUNTIF(Lists!$A$3:$A$10,AL1808)=0),AND(AO1808&lt;&gt;"",ISNA(MATCH(AO1808,{"Operational monitoring","Performance review","Formal review"},0))),AND(AP1808&lt;&gt;"",ISNA(MATCH(AP1808,{"Raised per Monitoring and Review Plan","Not action-capable","Action-capable: raise not yet set"},0)))),"INVALID VALUE — use the dropdown list",IF(AND(AG1808="UC-ID specific",OR(AF1808="",AF1808="None")),"UC-ID REQUIRED",IF(OR(J1808="",K1808="",Q1808="",R1808="",T1808="",AL1808="",J1808="Not yet known",K1808="Unknown",Q1808="Unknown",R1808="Unknown",T1808="Unknown"),"UNKNOWN TO RESOLVE",IF(AND(K1808="Yes",OR(H1808="",I1808="",M1808="",N1808="",O1808="",P1808="",P1808="None",X1808="")),"BREACH ACTION INCOMPLETE",IF(AND(OR(K1808="Yes",Q1808="Yes"),AL1808="None"),"TRIGGER NOT RECORDED — select the E.4 trigger",IF(AND(OR(AND(AL1808&lt;&gt;"",AL1808&lt;&gt;"None"),R1808="Yes"),AM1808=""),"REASSESSMENT / CONSIDERATION REF REQUIRED",IF(AND(OR(R1808="Yes",T1808="Yes"),U1808=""),"GATE LOG EVENT ID REQUIRED",IF(OR(AND(D1808&lt;&gt;"",NOT(ISNUMBER(D1808))),AND(Y1808&lt;&gt;"",NOT(ISNUMBER(Y1808))),AND(ISNUMBER(D1808),ISNUMBER(Y1808),Y1808&lt;=D1808)),"DATE CHECK — Review and Next Review must be dates, Next after Review",IF(AND(ISNUMBER(AC1808),ISNUMBER(AD1808),AD1808&gt;AC1808),"SAMPLE EXCEEDS POPULATION",IF(AND(ISNUMBER(AD1808),ISNUMBER(AK1808),AD1808&lt;AK1808),"SAMPLE BELOW TIER MINIMUM",IF(AND(AI1808&lt;&gt;"",ISNUMBER(Y1808),AO1808=""),"REVIEW TYPE REQUIRED: operational, performance or formal (§6.4.4)",IF(AND(ISNUMBER(D1808),ISNUMBER(Y1808),AI1808&lt;&gt;"",Y1808-D1808&gt;IF(AI1808="Critical",31,IF(AI1808="High",IF(OR(AO1808="Operational monitoring",AO1808="Performance review"),31,92),IF(AI1808="Medium",IF(AO1808="Operational monitoring",31,IF(AO1808="Performance review",92,366)),366)))),"NEXT REVIEW EXCEEDS TIER CADENCE",IF(OR(AP1808="",AP1808="Action-capable: raise not yet set"),"AGENTIC CADENCE RAISE NOT SET (§6.4.4; size to be set by the Council)",IF(AND(Z1808="Closed",OR(D1808="",E1808="",G1808="",H1808="",I1808="",X1808="",Y1808="",AA1808="",AB1808="",NOT(ISNUMBER(AC1808)),NOT(ISNUMBER(AD1808)),AC1808&lt;1,AD1808&lt;1,AE1808="",AG1808="",AI1808="")),"CLOSURE EVIDENCE MISSING",IF(Z1808="Closed","Closure ready for independent review","Open / review")))))))))))))))))</f>
        <v/>
      </c>
      <c r="AI1808" s="0" t="n"/>
      <c r="AJ1808" s="0">
        <f>IF(AI1808="","",IF(AO1808="Operational monitoring",IF(AI1808="Low","Routine operational monitoring by the Service Owner",IF(AI1808="Medium","Monthly","Continuous (logged at least monthly)")),IF(AO1808="Performance review",IF(AI1808="Critical","At least monthly",IF(AI1808="High","Monthly",IF(AI1808="Medium","Quarterly","Annual"))),IF(AI1808="Critical","Continuous monitoring; formal review at least monthly",IF(AI1808="High","Quarterly","Annual")))))</f>
        <v/>
      </c>
      <c r="AK1808" s="0">
        <f>IF(OR(AI1808="",NOT(ISNUMBER(AC1808))),"",IF(OR(AI1808="Critical",AI1808="High"),MIN(AC1808,MAX(30,ROUNDUP(0.05*AC1808,0))),IF(AI1808="Medium",MIN(AC1808,20),MIN(AC1808,10))))</f>
        <v/>
      </c>
      <c r="AL1808" s="0" t="n"/>
      <c r="AM1808" s="0" t="n"/>
      <c r="AN1808" s="0" t="n"/>
      <c r="AO1808" s="0" t="n"/>
      <c r="AP1808" s="0" t="n"/>
    </row>
    <row r="1809">
      <c r="A1809" s="49" t="n"/>
      <c r="B1809" s="50" t="n"/>
      <c r="C1809" s="50" t="n"/>
      <c r="D1809" s="51" t="n"/>
      <c r="E1809" s="50" t="n"/>
      <c r="F1809" s="50" t="n"/>
      <c r="G1809" s="50" t="n"/>
      <c r="H1809" s="50" t="n"/>
      <c r="I1809" s="50" t="n"/>
      <c r="J1809" s="50" t="n"/>
      <c r="K1809" s="50" t="n"/>
      <c r="L1809" s="50" t="n"/>
      <c r="M1809" s="50" t="n"/>
      <c r="N1809" s="50" t="n"/>
      <c r="O1809" s="51" t="n"/>
      <c r="P1809" s="50" t="n"/>
      <c r="Q1809" s="50" t="n"/>
      <c r="R1809" s="50" t="n"/>
      <c r="S1809" s="50" t="n"/>
      <c r="T1809" s="50" t="n"/>
      <c r="U1809" s="50" t="n"/>
      <c r="V1809" s="50" t="n"/>
      <c r="W1809" s="50" t="n"/>
      <c r="X1809" s="50" t="n"/>
      <c r="Y1809" s="51" t="n"/>
      <c r="Z1809" s="52" t="n"/>
      <c r="AA1809" s="50" t="n"/>
      <c r="AB1809" s="50" t="n"/>
      <c r="AC1809" s="61" t="n"/>
      <c r="AD1809" s="61" t="n"/>
      <c r="AE1809" s="50" t="n"/>
      <c r="AF1809" s="0" t="n"/>
      <c r="AG1809" s="0" t="n"/>
      <c r="AH1809" s="85">
        <f>IF(COUNTA(A1809:AG1809,AI1809,AL1809:AP1809)=0,"",IF(TRIM(A1809)="","AIR-ID REQUIRED",IF(OR(AND(K1809&lt;&gt;"",ISNA(MATCH(K1809,{"Yes","No","Unknown"},0))),AND(Q1809&lt;&gt;"",ISNA(MATCH(Q1809,{"Yes","No","Unknown"},0))),AND(R1809&lt;&gt;"",ISNA(MATCH(R1809,{"Yes","No","Unknown"},0))),AND(T1809&lt;&gt;"",ISNA(MATCH(T1809,{"Yes","No","Unknown"},0))),AND(J1809&lt;&gt;"",ISNA(MATCH(J1809,{"Improving","Stable","Deteriorating","New / Baseline","Not yet known"},0))),AND(Z1809&lt;&gt;"",ISNA(MATCH(Z1809,{"Open","Reviewed","Action Open","Escalated","Closed"},0))),AND(AG1809&lt;&gt;"",ISNA(MATCH(AG1809,{"UC-ID specific","Shared system baseline"},0))),AND(AI1809&lt;&gt;"",ISNA(MATCH(AI1809,{"Low","Medium","High","Critical"},0))),AND(AL1809&lt;&gt;"",COUNTIF(Lists!$A$3:$A$10,AL1809)=0),AND(AO1809&lt;&gt;"",ISNA(MATCH(AO1809,{"Operational monitoring","Performance review","Formal review"},0))),AND(AP1809&lt;&gt;"",ISNA(MATCH(AP1809,{"Raised per Monitoring and Review Plan","Not action-capable","Action-capable: raise not yet set"},0)))),"INVALID VALUE — use the dropdown list",IF(AND(AG1809="UC-ID specific",OR(AF1809="",AF1809="None")),"UC-ID REQUIRED",IF(OR(J1809="",K1809="",Q1809="",R1809="",T1809="",AL1809="",J1809="Not yet known",K1809="Unknown",Q1809="Unknown",R1809="Unknown",T1809="Unknown"),"UNKNOWN TO RESOLVE",IF(AND(K1809="Yes",OR(H1809="",I1809="",M1809="",N1809="",O1809="",P1809="",P1809="None",X1809="")),"BREACH ACTION INCOMPLETE",IF(AND(OR(K1809="Yes",Q1809="Yes"),AL1809="None"),"TRIGGER NOT RECORDED — select the E.4 trigger",IF(AND(OR(AND(AL1809&lt;&gt;"",AL1809&lt;&gt;"None"),R1809="Yes"),AM1809=""),"REASSESSMENT / CONSIDERATION REF REQUIRED",IF(AND(OR(R1809="Yes",T1809="Yes"),U1809=""),"GATE LOG EVENT ID REQUIRED",IF(OR(AND(D1809&lt;&gt;"",NOT(ISNUMBER(D1809))),AND(Y1809&lt;&gt;"",NOT(ISNUMBER(Y1809))),AND(ISNUMBER(D1809),ISNUMBER(Y1809),Y1809&lt;=D1809)),"DATE CHECK — Review and Next Review must be dates, Next after Review",IF(AND(ISNUMBER(AC1809),ISNUMBER(AD1809),AD1809&gt;AC1809),"SAMPLE EXCEEDS POPULATION",IF(AND(ISNUMBER(AD1809),ISNUMBER(AK1809),AD1809&lt;AK1809),"SAMPLE BELOW TIER MINIMUM",IF(AND(AI1809&lt;&gt;"",ISNUMBER(Y1809),AO1809=""),"REVIEW TYPE REQUIRED: operational, performance or formal (§6.4.4)",IF(AND(ISNUMBER(D1809),ISNUMBER(Y1809),AI1809&lt;&gt;"",Y1809-D1809&gt;IF(AI1809="Critical",31,IF(AI1809="High",IF(OR(AO1809="Operational monitoring",AO1809="Performance review"),31,92),IF(AI1809="Medium",IF(AO1809="Operational monitoring",31,IF(AO1809="Performance review",92,366)),366)))),"NEXT REVIEW EXCEEDS TIER CADENCE",IF(OR(AP1809="",AP1809="Action-capable: raise not yet set"),"AGENTIC CADENCE RAISE NOT SET (§6.4.4; size to be set by the Council)",IF(AND(Z1809="Closed",OR(D1809="",E1809="",G1809="",H1809="",I1809="",X1809="",Y1809="",AA1809="",AB1809="",NOT(ISNUMBER(AC1809)),NOT(ISNUMBER(AD1809)),AC1809&lt;1,AD1809&lt;1,AE1809="",AG1809="",AI1809="")),"CLOSURE EVIDENCE MISSING",IF(Z1809="Closed","Closure ready for independent review","Open / review")))))))))))))))))</f>
        <v/>
      </c>
      <c r="AI1809" s="0" t="n"/>
      <c r="AJ1809" s="0">
        <f>IF(AI1809="","",IF(AO1809="Operational monitoring",IF(AI1809="Low","Routine operational monitoring by the Service Owner",IF(AI1809="Medium","Monthly","Continuous (logged at least monthly)")),IF(AO1809="Performance review",IF(AI1809="Critical","At least monthly",IF(AI1809="High","Monthly",IF(AI1809="Medium","Quarterly","Annual"))),IF(AI1809="Critical","Continuous monitoring; formal review at least monthly",IF(AI1809="High","Quarterly","Annual")))))</f>
        <v/>
      </c>
      <c r="AK1809" s="0">
        <f>IF(OR(AI1809="",NOT(ISNUMBER(AC1809))),"",IF(OR(AI1809="Critical",AI1809="High"),MIN(AC1809,MAX(30,ROUNDUP(0.05*AC1809,0))),IF(AI1809="Medium",MIN(AC1809,20),MIN(AC1809,10))))</f>
        <v/>
      </c>
      <c r="AL1809" s="0" t="n"/>
      <c r="AM1809" s="0" t="n"/>
      <c r="AN1809" s="0" t="n"/>
      <c r="AO1809" s="0" t="n"/>
      <c r="AP1809" s="0" t="n"/>
    </row>
    <row r="1810">
      <c r="A1810" s="49" t="n"/>
      <c r="B1810" s="50" t="n"/>
      <c r="C1810" s="50" t="n"/>
      <c r="D1810" s="51" t="n"/>
      <c r="E1810" s="50" t="n"/>
      <c r="F1810" s="50" t="n"/>
      <c r="G1810" s="50" t="n"/>
      <c r="H1810" s="50" t="n"/>
      <c r="I1810" s="50" t="n"/>
      <c r="J1810" s="50" t="n"/>
      <c r="K1810" s="50" t="n"/>
      <c r="L1810" s="50" t="n"/>
      <c r="M1810" s="50" t="n"/>
      <c r="N1810" s="50" t="n"/>
      <c r="O1810" s="51" t="n"/>
      <c r="P1810" s="50" t="n"/>
      <c r="Q1810" s="50" t="n"/>
      <c r="R1810" s="50" t="n"/>
      <c r="S1810" s="50" t="n"/>
      <c r="T1810" s="50" t="n"/>
      <c r="U1810" s="50" t="n"/>
      <c r="V1810" s="50" t="n"/>
      <c r="W1810" s="50" t="n"/>
      <c r="X1810" s="50" t="n"/>
      <c r="Y1810" s="51" t="n"/>
      <c r="Z1810" s="52" t="n"/>
      <c r="AA1810" s="50" t="n"/>
      <c r="AB1810" s="50" t="n"/>
      <c r="AC1810" s="61" t="n"/>
      <c r="AD1810" s="61" t="n"/>
      <c r="AE1810" s="50" t="n"/>
      <c r="AF1810" s="0" t="n"/>
      <c r="AG1810" s="0" t="n"/>
      <c r="AH1810" s="85">
        <f>IF(COUNTA(A1810:AG1810,AI1810,AL1810:AP1810)=0,"",IF(TRIM(A1810)="","AIR-ID REQUIRED",IF(OR(AND(K1810&lt;&gt;"",ISNA(MATCH(K1810,{"Yes","No","Unknown"},0))),AND(Q1810&lt;&gt;"",ISNA(MATCH(Q1810,{"Yes","No","Unknown"},0))),AND(R1810&lt;&gt;"",ISNA(MATCH(R1810,{"Yes","No","Unknown"},0))),AND(T1810&lt;&gt;"",ISNA(MATCH(T1810,{"Yes","No","Unknown"},0))),AND(J1810&lt;&gt;"",ISNA(MATCH(J1810,{"Improving","Stable","Deteriorating","New / Baseline","Not yet known"},0))),AND(Z1810&lt;&gt;"",ISNA(MATCH(Z1810,{"Open","Reviewed","Action Open","Escalated","Closed"},0))),AND(AG1810&lt;&gt;"",ISNA(MATCH(AG1810,{"UC-ID specific","Shared system baseline"},0))),AND(AI1810&lt;&gt;"",ISNA(MATCH(AI1810,{"Low","Medium","High","Critical"},0))),AND(AL1810&lt;&gt;"",COUNTIF(Lists!$A$3:$A$10,AL1810)=0),AND(AO1810&lt;&gt;"",ISNA(MATCH(AO1810,{"Operational monitoring","Performance review","Formal review"},0))),AND(AP1810&lt;&gt;"",ISNA(MATCH(AP1810,{"Raised per Monitoring and Review Plan","Not action-capable","Action-capable: raise not yet set"},0)))),"INVALID VALUE — use the dropdown list",IF(AND(AG1810="UC-ID specific",OR(AF1810="",AF1810="None")),"UC-ID REQUIRED",IF(OR(J1810="",K1810="",Q1810="",R1810="",T1810="",AL1810="",J1810="Not yet known",K1810="Unknown",Q1810="Unknown",R1810="Unknown",T1810="Unknown"),"UNKNOWN TO RESOLVE",IF(AND(K1810="Yes",OR(H1810="",I1810="",M1810="",N1810="",O1810="",P1810="",P1810="None",X1810="")),"BREACH ACTION INCOMPLETE",IF(AND(OR(K1810="Yes",Q1810="Yes"),AL1810="None"),"TRIGGER NOT RECORDED — select the E.4 trigger",IF(AND(OR(AND(AL1810&lt;&gt;"",AL1810&lt;&gt;"None"),R1810="Yes"),AM1810=""),"REASSESSMENT / CONSIDERATION REF REQUIRED",IF(AND(OR(R1810="Yes",T1810="Yes"),U1810=""),"GATE LOG EVENT ID REQUIRED",IF(OR(AND(D1810&lt;&gt;"",NOT(ISNUMBER(D1810))),AND(Y1810&lt;&gt;"",NOT(ISNUMBER(Y1810))),AND(ISNUMBER(D1810),ISNUMBER(Y1810),Y1810&lt;=D1810)),"DATE CHECK — Review and Next Review must be dates, Next after Review",IF(AND(ISNUMBER(AC1810),ISNUMBER(AD1810),AD1810&gt;AC1810),"SAMPLE EXCEEDS POPULATION",IF(AND(ISNUMBER(AD1810),ISNUMBER(AK1810),AD1810&lt;AK1810),"SAMPLE BELOW TIER MINIMUM",IF(AND(AI1810&lt;&gt;"",ISNUMBER(Y1810),AO1810=""),"REVIEW TYPE REQUIRED: operational, performance or formal (§6.4.4)",IF(AND(ISNUMBER(D1810),ISNUMBER(Y1810),AI1810&lt;&gt;"",Y1810-D1810&gt;IF(AI1810="Critical",31,IF(AI1810="High",IF(OR(AO1810="Operational monitoring",AO1810="Performance review"),31,92),IF(AI1810="Medium",IF(AO1810="Operational monitoring",31,IF(AO1810="Performance review",92,366)),366)))),"NEXT REVIEW EXCEEDS TIER CADENCE",IF(OR(AP1810="",AP1810="Action-capable: raise not yet set"),"AGENTIC CADENCE RAISE NOT SET (§6.4.4; size to be set by the Council)",IF(AND(Z1810="Closed",OR(D1810="",E1810="",G1810="",H1810="",I1810="",X1810="",Y1810="",AA1810="",AB1810="",NOT(ISNUMBER(AC1810)),NOT(ISNUMBER(AD1810)),AC1810&lt;1,AD1810&lt;1,AE1810="",AG1810="",AI1810="")),"CLOSURE EVIDENCE MISSING",IF(Z1810="Closed","Closure ready for independent review","Open / review")))))))))))))))))</f>
        <v/>
      </c>
      <c r="AI1810" s="0" t="n"/>
      <c r="AJ1810" s="0">
        <f>IF(AI1810="","",IF(AO1810="Operational monitoring",IF(AI1810="Low","Routine operational monitoring by the Service Owner",IF(AI1810="Medium","Monthly","Continuous (logged at least monthly)")),IF(AO1810="Performance review",IF(AI1810="Critical","At least monthly",IF(AI1810="High","Monthly",IF(AI1810="Medium","Quarterly","Annual"))),IF(AI1810="Critical","Continuous monitoring; formal review at least monthly",IF(AI1810="High","Quarterly","Annual")))))</f>
        <v/>
      </c>
      <c r="AK1810" s="0">
        <f>IF(OR(AI1810="",NOT(ISNUMBER(AC1810))),"",IF(OR(AI1810="Critical",AI1810="High"),MIN(AC1810,MAX(30,ROUNDUP(0.05*AC1810,0))),IF(AI1810="Medium",MIN(AC1810,20),MIN(AC1810,10))))</f>
        <v/>
      </c>
      <c r="AL1810" s="0" t="n"/>
      <c r="AM1810" s="0" t="n"/>
      <c r="AN1810" s="0" t="n"/>
      <c r="AO1810" s="0" t="n"/>
      <c r="AP1810" s="0" t="n"/>
    </row>
    <row r="1811">
      <c r="A1811" s="49" t="n"/>
      <c r="B1811" s="50" t="n"/>
      <c r="C1811" s="50" t="n"/>
      <c r="D1811" s="51" t="n"/>
      <c r="E1811" s="50" t="n"/>
      <c r="F1811" s="50" t="n"/>
      <c r="G1811" s="50" t="n"/>
      <c r="H1811" s="50" t="n"/>
      <c r="I1811" s="50" t="n"/>
      <c r="J1811" s="50" t="n"/>
      <c r="K1811" s="50" t="n"/>
      <c r="L1811" s="50" t="n"/>
      <c r="M1811" s="50" t="n"/>
      <c r="N1811" s="50" t="n"/>
      <c r="O1811" s="51" t="n"/>
      <c r="P1811" s="50" t="n"/>
      <c r="Q1811" s="50" t="n"/>
      <c r="R1811" s="50" t="n"/>
      <c r="S1811" s="50" t="n"/>
      <c r="T1811" s="50" t="n"/>
      <c r="U1811" s="50" t="n"/>
      <c r="V1811" s="50" t="n"/>
      <c r="W1811" s="50" t="n"/>
      <c r="X1811" s="50" t="n"/>
      <c r="Y1811" s="51" t="n"/>
      <c r="Z1811" s="52" t="n"/>
      <c r="AA1811" s="50" t="n"/>
      <c r="AB1811" s="50" t="n"/>
      <c r="AC1811" s="61" t="n"/>
      <c r="AD1811" s="61" t="n"/>
      <c r="AE1811" s="50" t="n"/>
      <c r="AF1811" s="0" t="n"/>
      <c r="AG1811" s="0" t="n"/>
      <c r="AH1811" s="85">
        <f>IF(COUNTA(A1811:AG1811,AI1811,AL1811:AP1811)=0,"",IF(TRIM(A1811)="","AIR-ID REQUIRED",IF(OR(AND(K1811&lt;&gt;"",ISNA(MATCH(K1811,{"Yes","No","Unknown"},0))),AND(Q1811&lt;&gt;"",ISNA(MATCH(Q1811,{"Yes","No","Unknown"},0))),AND(R1811&lt;&gt;"",ISNA(MATCH(R1811,{"Yes","No","Unknown"},0))),AND(T1811&lt;&gt;"",ISNA(MATCH(T1811,{"Yes","No","Unknown"},0))),AND(J1811&lt;&gt;"",ISNA(MATCH(J1811,{"Improving","Stable","Deteriorating","New / Baseline","Not yet known"},0))),AND(Z1811&lt;&gt;"",ISNA(MATCH(Z1811,{"Open","Reviewed","Action Open","Escalated","Closed"},0))),AND(AG1811&lt;&gt;"",ISNA(MATCH(AG1811,{"UC-ID specific","Shared system baseline"},0))),AND(AI1811&lt;&gt;"",ISNA(MATCH(AI1811,{"Low","Medium","High","Critical"},0))),AND(AL1811&lt;&gt;"",COUNTIF(Lists!$A$3:$A$10,AL1811)=0),AND(AO1811&lt;&gt;"",ISNA(MATCH(AO1811,{"Operational monitoring","Performance review","Formal review"},0))),AND(AP1811&lt;&gt;"",ISNA(MATCH(AP1811,{"Raised per Monitoring and Review Plan","Not action-capable","Action-capable: raise not yet set"},0)))),"INVALID VALUE — use the dropdown list",IF(AND(AG1811="UC-ID specific",OR(AF1811="",AF1811="None")),"UC-ID REQUIRED",IF(OR(J1811="",K1811="",Q1811="",R1811="",T1811="",AL1811="",J1811="Not yet known",K1811="Unknown",Q1811="Unknown",R1811="Unknown",T1811="Unknown"),"UNKNOWN TO RESOLVE",IF(AND(K1811="Yes",OR(H1811="",I1811="",M1811="",N1811="",O1811="",P1811="",P1811="None",X1811="")),"BREACH ACTION INCOMPLETE",IF(AND(OR(K1811="Yes",Q1811="Yes"),AL1811="None"),"TRIGGER NOT RECORDED — select the E.4 trigger",IF(AND(OR(AND(AL1811&lt;&gt;"",AL1811&lt;&gt;"None"),R1811="Yes"),AM1811=""),"REASSESSMENT / CONSIDERATION REF REQUIRED",IF(AND(OR(R1811="Yes",T1811="Yes"),U1811=""),"GATE LOG EVENT ID REQUIRED",IF(OR(AND(D1811&lt;&gt;"",NOT(ISNUMBER(D1811))),AND(Y1811&lt;&gt;"",NOT(ISNUMBER(Y1811))),AND(ISNUMBER(D1811),ISNUMBER(Y1811),Y1811&lt;=D1811)),"DATE CHECK — Review and Next Review must be dates, Next after Review",IF(AND(ISNUMBER(AC1811),ISNUMBER(AD1811),AD1811&gt;AC1811),"SAMPLE EXCEEDS POPULATION",IF(AND(ISNUMBER(AD1811),ISNUMBER(AK1811),AD1811&lt;AK1811),"SAMPLE BELOW TIER MINIMUM",IF(AND(AI1811&lt;&gt;"",ISNUMBER(Y1811),AO1811=""),"REVIEW TYPE REQUIRED: operational, performance or formal (§6.4.4)",IF(AND(ISNUMBER(D1811),ISNUMBER(Y1811),AI1811&lt;&gt;"",Y1811-D1811&gt;IF(AI1811="Critical",31,IF(AI1811="High",IF(OR(AO1811="Operational monitoring",AO1811="Performance review"),31,92),IF(AI1811="Medium",IF(AO1811="Operational monitoring",31,IF(AO1811="Performance review",92,366)),366)))),"NEXT REVIEW EXCEEDS TIER CADENCE",IF(OR(AP1811="",AP1811="Action-capable: raise not yet set"),"AGENTIC CADENCE RAISE NOT SET (§6.4.4; size to be set by the Council)",IF(AND(Z1811="Closed",OR(D1811="",E1811="",G1811="",H1811="",I1811="",X1811="",Y1811="",AA1811="",AB1811="",NOT(ISNUMBER(AC1811)),NOT(ISNUMBER(AD1811)),AC1811&lt;1,AD1811&lt;1,AE1811="",AG1811="",AI1811="")),"CLOSURE EVIDENCE MISSING",IF(Z1811="Closed","Closure ready for independent review","Open / review")))))))))))))))))</f>
        <v/>
      </c>
      <c r="AI1811" s="0" t="n"/>
      <c r="AJ1811" s="0">
        <f>IF(AI1811="","",IF(AO1811="Operational monitoring",IF(AI1811="Low","Routine operational monitoring by the Service Owner",IF(AI1811="Medium","Monthly","Continuous (logged at least monthly)")),IF(AO1811="Performance review",IF(AI1811="Critical","At least monthly",IF(AI1811="High","Monthly",IF(AI1811="Medium","Quarterly","Annual"))),IF(AI1811="Critical","Continuous monitoring; formal review at least monthly",IF(AI1811="High","Quarterly","Annual")))))</f>
        <v/>
      </c>
      <c r="AK1811" s="0">
        <f>IF(OR(AI1811="",NOT(ISNUMBER(AC1811))),"",IF(OR(AI1811="Critical",AI1811="High"),MIN(AC1811,MAX(30,ROUNDUP(0.05*AC1811,0))),IF(AI1811="Medium",MIN(AC1811,20),MIN(AC1811,10))))</f>
        <v/>
      </c>
      <c r="AL1811" s="0" t="n"/>
      <c r="AM1811" s="0" t="n"/>
      <c r="AN1811" s="0" t="n"/>
      <c r="AO1811" s="0" t="n"/>
      <c r="AP1811" s="0" t="n"/>
    </row>
    <row r="1812">
      <c r="A1812" s="49" t="n"/>
      <c r="B1812" s="50" t="n"/>
      <c r="C1812" s="50" t="n"/>
      <c r="D1812" s="51" t="n"/>
      <c r="E1812" s="50" t="n"/>
      <c r="F1812" s="50" t="n"/>
      <c r="G1812" s="50" t="n"/>
      <c r="H1812" s="50" t="n"/>
      <c r="I1812" s="50" t="n"/>
      <c r="J1812" s="50" t="n"/>
      <c r="K1812" s="50" t="n"/>
      <c r="L1812" s="50" t="n"/>
      <c r="M1812" s="50" t="n"/>
      <c r="N1812" s="50" t="n"/>
      <c r="O1812" s="51" t="n"/>
      <c r="P1812" s="50" t="n"/>
      <c r="Q1812" s="50" t="n"/>
      <c r="R1812" s="50" t="n"/>
      <c r="S1812" s="50" t="n"/>
      <c r="T1812" s="50" t="n"/>
      <c r="U1812" s="50" t="n"/>
      <c r="V1812" s="50" t="n"/>
      <c r="W1812" s="50" t="n"/>
      <c r="X1812" s="50" t="n"/>
      <c r="Y1812" s="51" t="n"/>
      <c r="Z1812" s="52" t="n"/>
      <c r="AA1812" s="50" t="n"/>
      <c r="AB1812" s="50" t="n"/>
      <c r="AC1812" s="61" t="n"/>
      <c r="AD1812" s="61" t="n"/>
      <c r="AE1812" s="50" t="n"/>
      <c r="AF1812" s="0" t="n"/>
      <c r="AG1812" s="0" t="n"/>
      <c r="AH1812" s="85">
        <f>IF(COUNTA(A1812:AG1812,AI1812,AL1812:AP1812)=0,"",IF(TRIM(A1812)="","AIR-ID REQUIRED",IF(OR(AND(K1812&lt;&gt;"",ISNA(MATCH(K1812,{"Yes","No","Unknown"},0))),AND(Q1812&lt;&gt;"",ISNA(MATCH(Q1812,{"Yes","No","Unknown"},0))),AND(R1812&lt;&gt;"",ISNA(MATCH(R1812,{"Yes","No","Unknown"},0))),AND(T1812&lt;&gt;"",ISNA(MATCH(T1812,{"Yes","No","Unknown"},0))),AND(J1812&lt;&gt;"",ISNA(MATCH(J1812,{"Improving","Stable","Deteriorating","New / Baseline","Not yet known"},0))),AND(Z1812&lt;&gt;"",ISNA(MATCH(Z1812,{"Open","Reviewed","Action Open","Escalated","Closed"},0))),AND(AG1812&lt;&gt;"",ISNA(MATCH(AG1812,{"UC-ID specific","Shared system baseline"},0))),AND(AI1812&lt;&gt;"",ISNA(MATCH(AI1812,{"Low","Medium","High","Critical"},0))),AND(AL1812&lt;&gt;"",COUNTIF(Lists!$A$3:$A$10,AL1812)=0),AND(AO1812&lt;&gt;"",ISNA(MATCH(AO1812,{"Operational monitoring","Performance review","Formal review"},0))),AND(AP1812&lt;&gt;"",ISNA(MATCH(AP1812,{"Raised per Monitoring and Review Plan","Not action-capable","Action-capable: raise not yet set"},0)))),"INVALID VALUE — use the dropdown list",IF(AND(AG1812="UC-ID specific",OR(AF1812="",AF1812="None")),"UC-ID REQUIRED",IF(OR(J1812="",K1812="",Q1812="",R1812="",T1812="",AL1812="",J1812="Not yet known",K1812="Unknown",Q1812="Unknown",R1812="Unknown",T1812="Unknown"),"UNKNOWN TO RESOLVE",IF(AND(K1812="Yes",OR(H1812="",I1812="",M1812="",N1812="",O1812="",P1812="",P1812="None",X1812="")),"BREACH ACTION INCOMPLETE",IF(AND(OR(K1812="Yes",Q1812="Yes"),AL1812="None"),"TRIGGER NOT RECORDED — select the E.4 trigger",IF(AND(OR(AND(AL1812&lt;&gt;"",AL1812&lt;&gt;"None"),R1812="Yes"),AM1812=""),"REASSESSMENT / CONSIDERATION REF REQUIRED",IF(AND(OR(R1812="Yes",T1812="Yes"),U1812=""),"GATE LOG EVENT ID REQUIRED",IF(OR(AND(D1812&lt;&gt;"",NOT(ISNUMBER(D1812))),AND(Y1812&lt;&gt;"",NOT(ISNUMBER(Y1812))),AND(ISNUMBER(D1812),ISNUMBER(Y1812),Y1812&lt;=D1812)),"DATE CHECK — Review and Next Review must be dates, Next after Review",IF(AND(ISNUMBER(AC1812),ISNUMBER(AD1812),AD1812&gt;AC1812),"SAMPLE EXCEEDS POPULATION",IF(AND(ISNUMBER(AD1812),ISNUMBER(AK1812),AD1812&lt;AK1812),"SAMPLE BELOW TIER MINIMUM",IF(AND(AI1812&lt;&gt;"",ISNUMBER(Y1812),AO1812=""),"REVIEW TYPE REQUIRED: operational, performance or formal (§6.4.4)",IF(AND(ISNUMBER(D1812),ISNUMBER(Y1812),AI1812&lt;&gt;"",Y1812-D1812&gt;IF(AI1812="Critical",31,IF(AI1812="High",IF(OR(AO1812="Operational monitoring",AO1812="Performance review"),31,92),IF(AI1812="Medium",IF(AO1812="Operational monitoring",31,IF(AO1812="Performance review",92,366)),366)))),"NEXT REVIEW EXCEEDS TIER CADENCE",IF(OR(AP1812="",AP1812="Action-capable: raise not yet set"),"AGENTIC CADENCE RAISE NOT SET (§6.4.4; size to be set by the Council)",IF(AND(Z1812="Closed",OR(D1812="",E1812="",G1812="",H1812="",I1812="",X1812="",Y1812="",AA1812="",AB1812="",NOT(ISNUMBER(AC1812)),NOT(ISNUMBER(AD1812)),AC1812&lt;1,AD1812&lt;1,AE1812="",AG1812="",AI1812="")),"CLOSURE EVIDENCE MISSING",IF(Z1812="Closed","Closure ready for independent review","Open / review")))))))))))))))))</f>
        <v/>
      </c>
      <c r="AI1812" s="0" t="n"/>
      <c r="AJ1812" s="0">
        <f>IF(AI1812="","",IF(AO1812="Operational monitoring",IF(AI1812="Low","Routine operational monitoring by the Service Owner",IF(AI1812="Medium","Monthly","Continuous (logged at least monthly)")),IF(AO1812="Performance review",IF(AI1812="Critical","At least monthly",IF(AI1812="High","Monthly",IF(AI1812="Medium","Quarterly","Annual"))),IF(AI1812="Critical","Continuous monitoring; formal review at least monthly",IF(AI1812="High","Quarterly","Annual")))))</f>
        <v/>
      </c>
      <c r="AK1812" s="0">
        <f>IF(OR(AI1812="",NOT(ISNUMBER(AC1812))),"",IF(OR(AI1812="Critical",AI1812="High"),MIN(AC1812,MAX(30,ROUNDUP(0.05*AC1812,0))),IF(AI1812="Medium",MIN(AC1812,20),MIN(AC1812,10))))</f>
        <v/>
      </c>
      <c r="AL1812" s="0" t="n"/>
      <c r="AM1812" s="0" t="n"/>
      <c r="AN1812" s="0" t="n"/>
      <c r="AO1812" s="0" t="n"/>
      <c r="AP1812" s="0" t="n"/>
    </row>
    <row r="1813">
      <c r="A1813" s="49" t="n"/>
      <c r="B1813" s="50" t="n"/>
      <c r="C1813" s="50" t="n"/>
      <c r="D1813" s="51" t="n"/>
      <c r="E1813" s="50" t="n"/>
      <c r="F1813" s="50" t="n"/>
      <c r="G1813" s="50" t="n"/>
      <c r="H1813" s="50" t="n"/>
      <c r="I1813" s="50" t="n"/>
      <c r="J1813" s="50" t="n"/>
      <c r="K1813" s="50" t="n"/>
      <c r="L1813" s="50" t="n"/>
      <c r="M1813" s="50" t="n"/>
      <c r="N1813" s="50" t="n"/>
      <c r="O1813" s="51" t="n"/>
      <c r="P1813" s="50" t="n"/>
      <c r="Q1813" s="50" t="n"/>
      <c r="R1813" s="50" t="n"/>
      <c r="S1813" s="50" t="n"/>
      <c r="T1813" s="50" t="n"/>
      <c r="U1813" s="50" t="n"/>
      <c r="V1813" s="50" t="n"/>
      <c r="W1813" s="50" t="n"/>
      <c r="X1813" s="50" t="n"/>
      <c r="Y1813" s="51" t="n"/>
      <c r="Z1813" s="52" t="n"/>
      <c r="AA1813" s="50" t="n"/>
      <c r="AB1813" s="50" t="n"/>
      <c r="AC1813" s="61" t="n"/>
      <c r="AD1813" s="61" t="n"/>
      <c r="AE1813" s="50" t="n"/>
      <c r="AF1813" s="0" t="n"/>
      <c r="AG1813" s="0" t="n"/>
      <c r="AH1813" s="85">
        <f>IF(COUNTA(A1813:AG1813,AI1813,AL1813:AP1813)=0,"",IF(TRIM(A1813)="","AIR-ID REQUIRED",IF(OR(AND(K1813&lt;&gt;"",ISNA(MATCH(K1813,{"Yes","No","Unknown"},0))),AND(Q1813&lt;&gt;"",ISNA(MATCH(Q1813,{"Yes","No","Unknown"},0))),AND(R1813&lt;&gt;"",ISNA(MATCH(R1813,{"Yes","No","Unknown"},0))),AND(T1813&lt;&gt;"",ISNA(MATCH(T1813,{"Yes","No","Unknown"},0))),AND(J1813&lt;&gt;"",ISNA(MATCH(J1813,{"Improving","Stable","Deteriorating","New / Baseline","Not yet known"},0))),AND(Z1813&lt;&gt;"",ISNA(MATCH(Z1813,{"Open","Reviewed","Action Open","Escalated","Closed"},0))),AND(AG1813&lt;&gt;"",ISNA(MATCH(AG1813,{"UC-ID specific","Shared system baseline"},0))),AND(AI1813&lt;&gt;"",ISNA(MATCH(AI1813,{"Low","Medium","High","Critical"},0))),AND(AL1813&lt;&gt;"",COUNTIF(Lists!$A$3:$A$10,AL1813)=0),AND(AO1813&lt;&gt;"",ISNA(MATCH(AO1813,{"Operational monitoring","Performance review","Formal review"},0))),AND(AP1813&lt;&gt;"",ISNA(MATCH(AP1813,{"Raised per Monitoring and Review Plan","Not action-capable","Action-capable: raise not yet set"},0)))),"INVALID VALUE — use the dropdown list",IF(AND(AG1813="UC-ID specific",OR(AF1813="",AF1813="None")),"UC-ID REQUIRED",IF(OR(J1813="",K1813="",Q1813="",R1813="",T1813="",AL1813="",J1813="Not yet known",K1813="Unknown",Q1813="Unknown",R1813="Unknown",T1813="Unknown"),"UNKNOWN TO RESOLVE",IF(AND(K1813="Yes",OR(H1813="",I1813="",M1813="",N1813="",O1813="",P1813="",P1813="None",X1813="")),"BREACH ACTION INCOMPLETE",IF(AND(OR(K1813="Yes",Q1813="Yes"),AL1813="None"),"TRIGGER NOT RECORDED — select the E.4 trigger",IF(AND(OR(AND(AL1813&lt;&gt;"",AL1813&lt;&gt;"None"),R1813="Yes"),AM1813=""),"REASSESSMENT / CONSIDERATION REF REQUIRED",IF(AND(OR(R1813="Yes",T1813="Yes"),U1813=""),"GATE LOG EVENT ID REQUIRED",IF(OR(AND(D1813&lt;&gt;"",NOT(ISNUMBER(D1813))),AND(Y1813&lt;&gt;"",NOT(ISNUMBER(Y1813))),AND(ISNUMBER(D1813),ISNUMBER(Y1813),Y1813&lt;=D1813)),"DATE CHECK — Review and Next Review must be dates, Next after Review",IF(AND(ISNUMBER(AC1813),ISNUMBER(AD1813),AD1813&gt;AC1813),"SAMPLE EXCEEDS POPULATION",IF(AND(ISNUMBER(AD1813),ISNUMBER(AK1813),AD1813&lt;AK1813),"SAMPLE BELOW TIER MINIMUM",IF(AND(AI1813&lt;&gt;"",ISNUMBER(Y1813),AO1813=""),"REVIEW TYPE REQUIRED: operational, performance or formal (§6.4.4)",IF(AND(ISNUMBER(D1813),ISNUMBER(Y1813),AI1813&lt;&gt;"",Y1813-D1813&gt;IF(AI1813="Critical",31,IF(AI1813="High",IF(OR(AO1813="Operational monitoring",AO1813="Performance review"),31,92),IF(AI1813="Medium",IF(AO1813="Operational monitoring",31,IF(AO1813="Performance review",92,366)),366)))),"NEXT REVIEW EXCEEDS TIER CADENCE",IF(OR(AP1813="",AP1813="Action-capable: raise not yet set"),"AGENTIC CADENCE RAISE NOT SET (§6.4.4; size to be set by the Council)",IF(AND(Z1813="Closed",OR(D1813="",E1813="",G1813="",H1813="",I1813="",X1813="",Y1813="",AA1813="",AB1813="",NOT(ISNUMBER(AC1813)),NOT(ISNUMBER(AD1813)),AC1813&lt;1,AD1813&lt;1,AE1813="",AG1813="",AI1813="")),"CLOSURE EVIDENCE MISSING",IF(Z1813="Closed","Closure ready for independent review","Open / review")))))))))))))))))</f>
        <v/>
      </c>
      <c r="AI1813" s="0" t="n"/>
      <c r="AJ1813" s="0">
        <f>IF(AI1813="","",IF(AO1813="Operational monitoring",IF(AI1813="Low","Routine operational monitoring by the Service Owner",IF(AI1813="Medium","Monthly","Continuous (logged at least monthly)")),IF(AO1813="Performance review",IF(AI1813="Critical","At least monthly",IF(AI1813="High","Monthly",IF(AI1813="Medium","Quarterly","Annual"))),IF(AI1813="Critical","Continuous monitoring; formal review at least monthly",IF(AI1813="High","Quarterly","Annual")))))</f>
        <v/>
      </c>
      <c r="AK1813" s="0">
        <f>IF(OR(AI1813="",NOT(ISNUMBER(AC1813))),"",IF(OR(AI1813="Critical",AI1813="High"),MIN(AC1813,MAX(30,ROUNDUP(0.05*AC1813,0))),IF(AI1813="Medium",MIN(AC1813,20),MIN(AC1813,10))))</f>
        <v/>
      </c>
      <c r="AL1813" s="0" t="n"/>
      <c r="AM1813" s="0" t="n"/>
      <c r="AN1813" s="0" t="n"/>
      <c r="AO1813" s="0" t="n"/>
      <c r="AP1813" s="0" t="n"/>
    </row>
    <row r="1814">
      <c r="A1814" s="49" t="n"/>
      <c r="B1814" s="50" t="n"/>
      <c r="C1814" s="50" t="n"/>
      <c r="D1814" s="51" t="n"/>
      <c r="E1814" s="50" t="n"/>
      <c r="F1814" s="50" t="n"/>
      <c r="G1814" s="50" t="n"/>
      <c r="H1814" s="50" t="n"/>
      <c r="I1814" s="50" t="n"/>
      <c r="J1814" s="50" t="n"/>
      <c r="K1814" s="50" t="n"/>
      <c r="L1814" s="50" t="n"/>
      <c r="M1814" s="50" t="n"/>
      <c r="N1814" s="50" t="n"/>
      <c r="O1814" s="51" t="n"/>
      <c r="P1814" s="50" t="n"/>
      <c r="Q1814" s="50" t="n"/>
      <c r="R1814" s="50" t="n"/>
      <c r="S1814" s="50" t="n"/>
      <c r="T1814" s="50" t="n"/>
      <c r="U1814" s="50" t="n"/>
      <c r="V1814" s="50" t="n"/>
      <c r="W1814" s="50" t="n"/>
      <c r="X1814" s="50" t="n"/>
      <c r="Y1814" s="51" t="n"/>
      <c r="Z1814" s="52" t="n"/>
      <c r="AA1814" s="50" t="n"/>
      <c r="AB1814" s="50" t="n"/>
      <c r="AC1814" s="61" t="n"/>
      <c r="AD1814" s="61" t="n"/>
      <c r="AE1814" s="50" t="n"/>
      <c r="AF1814" s="0" t="n"/>
      <c r="AG1814" s="0" t="n"/>
      <c r="AH1814" s="85">
        <f>IF(COUNTA(A1814:AG1814,AI1814,AL1814:AP1814)=0,"",IF(TRIM(A1814)="","AIR-ID REQUIRED",IF(OR(AND(K1814&lt;&gt;"",ISNA(MATCH(K1814,{"Yes","No","Unknown"},0))),AND(Q1814&lt;&gt;"",ISNA(MATCH(Q1814,{"Yes","No","Unknown"},0))),AND(R1814&lt;&gt;"",ISNA(MATCH(R1814,{"Yes","No","Unknown"},0))),AND(T1814&lt;&gt;"",ISNA(MATCH(T1814,{"Yes","No","Unknown"},0))),AND(J1814&lt;&gt;"",ISNA(MATCH(J1814,{"Improving","Stable","Deteriorating","New / Baseline","Not yet known"},0))),AND(Z1814&lt;&gt;"",ISNA(MATCH(Z1814,{"Open","Reviewed","Action Open","Escalated","Closed"},0))),AND(AG1814&lt;&gt;"",ISNA(MATCH(AG1814,{"UC-ID specific","Shared system baseline"},0))),AND(AI1814&lt;&gt;"",ISNA(MATCH(AI1814,{"Low","Medium","High","Critical"},0))),AND(AL1814&lt;&gt;"",COUNTIF(Lists!$A$3:$A$10,AL1814)=0),AND(AO1814&lt;&gt;"",ISNA(MATCH(AO1814,{"Operational monitoring","Performance review","Formal review"},0))),AND(AP1814&lt;&gt;"",ISNA(MATCH(AP1814,{"Raised per Monitoring and Review Plan","Not action-capable","Action-capable: raise not yet set"},0)))),"INVALID VALUE — use the dropdown list",IF(AND(AG1814="UC-ID specific",OR(AF1814="",AF1814="None")),"UC-ID REQUIRED",IF(OR(J1814="",K1814="",Q1814="",R1814="",T1814="",AL1814="",J1814="Not yet known",K1814="Unknown",Q1814="Unknown",R1814="Unknown",T1814="Unknown"),"UNKNOWN TO RESOLVE",IF(AND(K1814="Yes",OR(H1814="",I1814="",M1814="",N1814="",O1814="",P1814="",P1814="None",X1814="")),"BREACH ACTION INCOMPLETE",IF(AND(OR(K1814="Yes",Q1814="Yes"),AL1814="None"),"TRIGGER NOT RECORDED — select the E.4 trigger",IF(AND(OR(AND(AL1814&lt;&gt;"",AL1814&lt;&gt;"None"),R1814="Yes"),AM1814=""),"REASSESSMENT / CONSIDERATION REF REQUIRED",IF(AND(OR(R1814="Yes",T1814="Yes"),U1814=""),"GATE LOG EVENT ID REQUIRED",IF(OR(AND(D1814&lt;&gt;"",NOT(ISNUMBER(D1814))),AND(Y1814&lt;&gt;"",NOT(ISNUMBER(Y1814))),AND(ISNUMBER(D1814),ISNUMBER(Y1814),Y1814&lt;=D1814)),"DATE CHECK — Review and Next Review must be dates, Next after Review",IF(AND(ISNUMBER(AC1814),ISNUMBER(AD1814),AD1814&gt;AC1814),"SAMPLE EXCEEDS POPULATION",IF(AND(ISNUMBER(AD1814),ISNUMBER(AK1814),AD1814&lt;AK1814),"SAMPLE BELOW TIER MINIMUM",IF(AND(AI1814&lt;&gt;"",ISNUMBER(Y1814),AO1814=""),"REVIEW TYPE REQUIRED: operational, performance or formal (§6.4.4)",IF(AND(ISNUMBER(D1814),ISNUMBER(Y1814),AI1814&lt;&gt;"",Y1814-D1814&gt;IF(AI1814="Critical",31,IF(AI1814="High",IF(OR(AO1814="Operational monitoring",AO1814="Performance review"),31,92),IF(AI1814="Medium",IF(AO1814="Operational monitoring",31,IF(AO1814="Performance review",92,366)),366)))),"NEXT REVIEW EXCEEDS TIER CADENCE",IF(OR(AP1814="",AP1814="Action-capable: raise not yet set"),"AGENTIC CADENCE RAISE NOT SET (§6.4.4; size to be set by the Council)",IF(AND(Z1814="Closed",OR(D1814="",E1814="",G1814="",H1814="",I1814="",X1814="",Y1814="",AA1814="",AB1814="",NOT(ISNUMBER(AC1814)),NOT(ISNUMBER(AD1814)),AC1814&lt;1,AD1814&lt;1,AE1814="",AG1814="",AI1814="")),"CLOSURE EVIDENCE MISSING",IF(Z1814="Closed","Closure ready for independent review","Open / review")))))))))))))))))</f>
        <v/>
      </c>
      <c r="AI1814" s="0" t="n"/>
      <c r="AJ1814" s="0">
        <f>IF(AI1814="","",IF(AO1814="Operational monitoring",IF(AI1814="Low","Routine operational monitoring by the Service Owner",IF(AI1814="Medium","Monthly","Continuous (logged at least monthly)")),IF(AO1814="Performance review",IF(AI1814="Critical","At least monthly",IF(AI1814="High","Monthly",IF(AI1814="Medium","Quarterly","Annual"))),IF(AI1814="Critical","Continuous monitoring; formal review at least monthly",IF(AI1814="High","Quarterly","Annual")))))</f>
        <v/>
      </c>
      <c r="AK1814" s="0">
        <f>IF(OR(AI1814="",NOT(ISNUMBER(AC1814))),"",IF(OR(AI1814="Critical",AI1814="High"),MIN(AC1814,MAX(30,ROUNDUP(0.05*AC1814,0))),IF(AI1814="Medium",MIN(AC1814,20),MIN(AC1814,10))))</f>
        <v/>
      </c>
      <c r="AL1814" s="0" t="n"/>
      <c r="AM1814" s="0" t="n"/>
      <c r="AN1814" s="0" t="n"/>
      <c r="AO1814" s="0" t="n"/>
      <c r="AP1814" s="0" t="n"/>
    </row>
    <row r="1815">
      <c r="A1815" s="49" t="n"/>
      <c r="B1815" s="50" t="n"/>
      <c r="C1815" s="50" t="n"/>
      <c r="D1815" s="51" t="n"/>
      <c r="E1815" s="50" t="n"/>
      <c r="F1815" s="50" t="n"/>
      <c r="G1815" s="50" t="n"/>
      <c r="H1815" s="50" t="n"/>
      <c r="I1815" s="50" t="n"/>
      <c r="J1815" s="50" t="n"/>
      <c r="K1815" s="50" t="n"/>
      <c r="L1815" s="50" t="n"/>
      <c r="M1815" s="50" t="n"/>
      <c r="N1815" s="50" t="n"/>
      <c r="O1815" s="51" t="n"/>
      <c r="P1815" s="50" t="n"/>
      <c r="Q1815" s="50" t="n"/>
      <c r="R1815" s="50" t="n"/>
      <c r="S1815" s="50" t="n"/>
      <c r="T1815" s="50" t="n"/>
      <c r="U1815" s="50" t="n"/>
      <c r="V1815" s="50" t="n"/>
      <c r="W1815" s="50" t="n"/>
      <c r="X1815" s="50" t="n"/>
      <c r="Y1815" s="51" t="n"/>
      <c r="Z1815" s="52" t="n"/>
      <c r="AA1815" s="50" t="n"/>
      <c r="AB1815" s="50" t="n"/>
      <c r="AC1815" s="61" t="n"/>
      <c r="AD1815" s="61" t="n"/>
      <c r="AE1815" s="50" t="n"/>
      <c r="AF1815" s="0" t="n"/>
      <c r="AG1815" s="0" t="n"/>
      <c r="AH1815" s="85">
        <f>IF(COUNTA(A1815:AG1815,AI1815,AL1815:AP1815)=0,"",IF(TRIM(A1815)="","AIR-ID REQUIRED",IF(OR(AND(K1815&lt;&gt;"",ISNA(MATCH(K1815,{"Yes","No","Unknown"},0))),AND(Q1815&lt;&gt;"",ISNA(MATCH(Q1815,{"Yes","No","Unknown"},0))),AND(R1815&lt;&gt;"",ISNA(MATCH(R1815,{"Yes","No","Unknown"},0))),AND(T1815&lt;&gt;"",ISNA(MATCH(T1815,{"Yes","No","Unknown"},0))),AND(J1815&lt;&gt;"",ISNA(MATCH(J1815,{"Improving","Stable","Deteriorating","New / Baseline","Not yet known"},0))),AND(Z1815&lt;&gt;"",ISNA(MATCH(Z1815,{"Open","Reviewed","Action Open","Escalated","Closed"},0))),AND(AG1815&lt;&gt;"",ISNA(MATCH(AG1815,{"UC-ID specific","Shared system baseline"},0))),AND(AI1815&lt;&gt;"",ISNA(MATCH(AI1815,{"Low","Medium","High","Critical"},0))),AND(AL1815&lt;&gt;"",COUNTIF(Lists!$A$3:$A$10,AL1815)=0),AND(AO1815&lt;&gt;"",ISNA(MATCH(AO1815,{"Operational monitoring","Performance review","Formal review"},0))),AND(AP1815&lt;&gt;"",ISNA(MATCH(AP1815,{"Raised per Monitoring and Review Plan","Not action-capable","Action-capable: raise not yet set"},0)))),"INVALID VALUE — use the dropdown list",IF(AND(AG1815="UC-ID specific",OR(AF1815="",AF1815="None")),"UC-ID REQUIRED",IF(OR(J1815="",K1815="",Q1815="",R1815="",T1815="",AL1815="",J1815="Not yet known",K1815="Unknown",Q1815="Unknown",R1815="Unknown",T1815="Unknown"),"UNKNOWN TO RESOLVE",IF(AND(K1815="Yes",OR(H1815="",I1815="",M1815="",N1815="",O1815="",P1815="",P1815="None",X1815="")),"BREACH ACTION INCOMPLETE",IF(AND(OR(K1815="Yes",Q1815="Yes"),AL1815="None"),"TRIGGER NOT RECORDED — select the E.4 trigger",IF(AND(OR(AND(AL1815&lt;&gt;"",AL1815&lt;&gt;"None"),R1815="Yes"),AM1815=""),"REASSESSMENT / CONSIDERATION REF REQUIRED",IF(AND(OR(R1815="Yes",T1815="Yes"),U1815=""),"GATE LOG EVENT ID REQUIRED",IF(OR(AND(D1815&lt;&gt;"",NOT(ISNUMBER(D1815))),AND(Y1815&lt;&gt;"",NOT(ISNUMBER(Y1815))),AND(ISNUMBER(D1815),ISNUMBER(Y1815),Y1815&lt;=D1815)),"DATE CHECK — Review and Next Review must be dates, Next after Review",IF(AND(ISNUMBER(AC1815),ISNUMBER(AD1815),AD1815&gt;AC1815),"SAMPLE EXCEEDS POPULATION",IF(AND(ISNUMBER(AD1815),ISNUMBER(AK1815),AD1815&lt;AK1815),"SAMPLE BELOW TIER MINIMUM",IF(AND(AI1815&lt;&gt;"",ISNUMBER(Y1815),AO1815=""),"REVIEW TYPE REQUIRED: operational, performance or formal (§6.4.4)",IF(AND(ISNUMBER(D1815),ISNUMBER(Y1815),AI1815&lt;&gt;"",Y1815-D1815&gt;IF(AI1815="Critical",31,IF(AI1815="High",IF(OR(AO1815="Operational monitoring",AO1815="Performance review"),31,92),IF(AI1815="Medium",IF(AO1815="Operational monitoring",31,IF(AO1815="Performance review",92,366)),366)))),"NEXT REVIEW EXCEEDS TIER CADENCE",IF(OR(AP1815="",AP1815="Action-capable: raise not yet set"),"AGENTIC CADENCE RAISE NOT SET (§6.4.4; size to be set by the Council)",IF(AND(Z1815="Closed",OR(D1815="",E1815="",G1815="",H1815="",I1815="",X1815="",Y1815="",AA1815="",AB1815="",NOT(ISNUMBER(AC1815)),NOT(ISNUMBER(AD1815)),AC1815&lt;1,AD1815&lt;1,AE1815="",AG1815="",AI1815="")),"CLOSURE EVIDENCE MISSING",IF(Z1815="Closed","Closure ready for independent review","Open / review")))))))))))))))))</f>
        <v/>
      </c>
      <c r="AI1815" s="0" t="n"/>
      <c r="AJ1815" s="0">
        <f>IF(AI1815="","",IF(AO1815="Operational monitoring",IF(AI1815="Low","Routine operational monitoring by the Service Owner",IF(AI1815="Medium","Monthly","Continuous (logged at least monthly)")),IF(AO1815="Performance review",IF(AI1815="Critical","At least monthly",IF(AI1815="High","Monthly",IF(AI1815="Medium","Quarterly","Annual"))),IF(AI1815="Critical","Continuous monitoring; formal review at least monthly",IF(AI1815="High","Quarterly","Annual")))))</f>
        <v/>
      </c>
      <c r="AK1815" s="0">
        <f>IF(OR(AI1815="",NOT(ISNUMBER(AC1815))),"",IF(OR(AI1815="Critical",AI1815="High"),MIN(AC1815,MAX(30,ROUNDUP(0.05*AC1815,0))),IF(AI1815="Medium",MIN(AC1815,20),MIN(AC1815,10))))</f>
        <v/>
      </c>
      <c r="AL1815" s="0" t="n"/>
      <c r="AM1815" s="0" t="n"/>
      <c r="AN1815" s="0" t="n"/>
      <c r="AO1815" s="0" t="n"/>
      <c r="AP1815" s="0" t="n"/>
    </row>
    <row r="1816">
      <c r="A1816" s="49" t="n"/>
      <c r="B1816" s="50" t="n"/>
      <c r="C1816" s="50" t="n"/>
      <c r="D1816" s="51" t="n"/>
      <c r="E1816" s="50" t="n"/>
      <c r="F1816" s="50" t="n"/>
      <c r="G1816" s="50" t="n"/>
      <c r="H1816" s="50" t="n"/>
      <c r="I1816" s="50" t="n"/>
      <c r="J1816" s="50" t="n"/>
      <c r="K1816" s="50" t="n"/>
      <c r="L1816" s="50" t="n"/>
      <c r="M1816" s="50" t="n"/>
      <c r="N1816" s="50" t="n"/>
      <c r="O1816" s="51" t="n"/>
      <c r="P1816" s="50" t="n"/>
      <c r="Q1816" s="50" t="n"/>
      <c r="R1816" s="50" t="n"/>
      <c r="S1816" s="50" t="n"/>
      <c r="T1816" s="50" t="n"/>
      <c r="U1816" s="50" t="n"/>
      <c r="V1816" s="50" t="n"/>
      <c r="W1816" s="50" t="n"/>
      <c r="X1816" s="50" t="n"/>
      <c r="Y1816" s="51" t="n"/>
      <c r="Z1816" s="52" t="n"/>
      <c r="AA1816" s="50" t="n"/>
      <c r="AB1816" s="50" t="n"/>
      <c r="AC1816" s="61" t="n"/>
      <c r="AD1816" s="61" t="n"/>
      <c r="AE1816" s="50" t="n"/>
      <c r="AF1816" s="0" t="n"/>
      <c r="AG1816" s="0" t="n"/>
      <c r="AH1816" s="85">
        <f>IF(COUNTA(A1816:AG1816,AI1816,AL1816:AP1816)=0,"",IF(TRIM(A1816)="","AIR-ID REQUIRED",IF(OR(AND(K1816&lt;&gt;"",ISNA(MATCH(K1816,{"Yes","No","Unknown"},0))),AND(Q1816&lt;&gt;"",ISNA(MATCH(Q1816,{"Yes","No","Unknown"},0))),AND(R1816&lt;&gt;"",ISNA(MATCH(R1816,{"Yes","No","Unknown"},0))),AND(T1816&lt;&gt;"",ISNA(MATCH(T1816,{"Yes","No","Unknown"},0))),AND(J1816&lt;&gt;"",ISNA(MATCH(J1816,{"Improving","Stable","Deteriorating","New / Baseline","Not yet known"},0))),AND(Z1816&lt;&gt;"",ISNA(MATCH(Z1816,{"Open","Reviewed","Action Open","Escalated","Closed"},0))),AND(AG1816&lt;&gt;"",ISNA(MATCH(AG1816,{"UC-ID specific","Shared system baseline"},0))),AND(AI1816&lt;&gt;"",ISNA(MATCH(AI1816,{"Low","Medium","High","Critical"},0))),AND(AL1816&lt;&gt;"",COUNTIF(Lists!$A$3:$A$10,AL1816)=0),AND(AO1816&lt;&gt;"",ISNA(MATCH(AO1816,{"Operational monitoring","Performance review","Formal review"},0))),AND(AP1816&lt;&gt;"",ISNA(MATCH(AP1816,{"Raised per Monitoring and Review Plan","Not action-capable","Action-capable: raise not yet set"},0)))),"INVALID VALUE — use the dropdown list",IF(AND(AG1816="UC-ID specific",OR(AF1816="",AF1816="None")),"UC-ID REQUIRED",IF(OR(J1816="",K1816="",Q1816="",R1816="",T1816="",AL1816="",J1816="Not yet known",K1816="Unknown",Q1816="Unknown",R1816="Unknown",T1816="Unknown"),"UNKNOWN TO RESOLVE",IF(AND(K1816="Yes",OR(H1816="",I1816="",M1816="",N1816="",O1816="",P1816="",P1816="None",X1816="")),"BREACH ACTION INCOMPLETE",IF(AND(OR(K1816="Yes",Q1816="Yes"),AL1816="None"),"TRIGGER NOT RECORDED — select the E.4 trigger",IF(AND(OR(AND(AL1816&lt;&gt;"",AL1816&lt;&gt;"None"),R1816="Yes"),AM1816=""),"REASSESSMENT / CONSIDERATION REF REQUIRED",IF(AND(OR(R1816="Yes",T1816="Yes"),U1816=""),"GATE LOG EVENT ID REQUIRED",IF(OR(AND(D1816&lt;&gt;"",NOT(ISNUMBER(D1816))),AND(Y1816&lt;&gt;"",NOT(ISNUMBER(Y1816))),AND(ISNUMBER(D1816),ISNUMBER(Y1816),Y1816&lt;=D1816)),"DATE CHECK — Review and Next Review must be dates, Next after Review",IF(AND(ISNUMBER(AC1816),ISNUMBER(AD1816),AD1816&gt;AC1816),"SAMPLE EXCEEDS POPULATION",IF(AND(ISNUMBER(AD1816),ISNUMBER(AK1816),AD1816&lt;AK1816),"SAMPLE BELOW TIER MINIMUM",IF(AND(AI1816&lt;&gt;"",ISNUMBER(Y1816),AO1816=""),"REVIEW TYPE REQUIRED: operational, performance or formal (§6.4.4)",IF(AND(ISNUMBER(D1816),ISNUMBER(Y1816),AI1816&lt;&gt;"",Y1816-D1816&gt;IF(AI1816="Critical",31,IF(AI1816="High",IF(OR(AO1816="Operational monitoring",AO1816="Performance review"),31,92),IF(AI1816="Medium",IF(AO1816="Operational monitoring",31,IF(AO1816="Performance review",92,366)),366)))),"NEXT REVIEW EXCEEDS TIER CADENCE",IF(OR(AP1816="",AP1816="Action-capable: raise not yet set"),"AGENTIC CADENCE RAISE NOT SET (§6.4.4; size to be set by the Council)",IF(AND(Z1816="Closed",OR(D1816="",E1816="",G1816="",H1816="",I1816="",X1816="",Y1816="",AA1816="",AB1816="",NOT(ISNUMBER(AC1816)),NOT(ISNUMBER(AD1816)),AC1816&lt;1,AD1816&lt;1,AE1816="",AG1816="",AI1816="")),"CLOSURE EVIDENCE MISSING",IF(Z1816="Closed","Closure ready for independent review","Open / review")))))))))))))))))</f>
        <v/>
      </c>
      <c r="AI1816" s="0" t="n"/>
      <c r="AJ1816" s="0">
        <f>IF(AI1816="","",IF(AO1816="Operational monitoring",IF(AI1816="Low","Routine operational monitoring by the Service Owner",IF(AI1816="Medium","Monthly","Continuous (logged at least monthly)")),IF(AO1816="Performance review",IF(AI1816="Critical","At least monthly",IF(AI1816="High","Monthly",IF(AI1816="Medium","Quarterly","Annual"))),IF(AI1816="Critical","Continuous monitoring; formal review at least monthly",IF(AI1816="High","Quarterly","Annual")))))</f>
        <v/>
      </c>
      <c r="AK1816" s="0">
        <f>IF(OR(AI1816="",NOT(ISNUMBER(AC1816))),"",IF(OR(AI1816="Critical",AI1816="High"),MIN(AC1816,MAX(30,ROUNDUP(0.05*AC1816,0))),IF(AI1816="Medium",MIN(AC1816,20),MIN(AC1816,10))))</f>
        <v/>
      </c>
      <c r="AL1816" s="0" t="n"/>
      <c r="AM1816" s="0" t="n"/>
      <c r="AN1816" s="0" t="n"/>
      <c r="AO1816" s="0" t="n"/>
      <c r="AP1816" s="0" t="n"/>
    </row>
    <row r="1817">
      <c r="A1817" s="49" t="n"/>
      <c r="B1817" s="50" t="n"/>
      <c r="C1817" s="50" t="n"/>
      <c r="D1817" s="51" t="n"/>
      <c r="E1817" s="50" t="n"/>
      <c r="F1817" s="50" t="n"/>
      <c r="G1817" s="50" t="n"/>
      <c r="H1817" s="50" t="n"/>
      <c r="I1817" s="50" t="n"/>
      <c r="J1817" s="50" t="n"/>
      <c r="K1817" s="50" t="n"/>
      <c r="L1817" s="50" t="n"/>
      <c r="M1817" s="50" t="n"/>
      <c r="N1817" s="50" t="n"/>
      <c r="O1817" s="51" t="n"/>
      <c r="P1817" s="50" t="n"/>
      <c r="Q1817" s="50" t="n"/>
      <c r="R1817" s="50" t="n"/>
      <c r="S1817" s="50" t="n"/>
      <c r="T1817" s="50" t="n"/>
      <c r="U1817" s="50" t="n"/>
      <c r="V1817" s="50" t="n"/>
      <c r="W1817" s="50" t="n"/>
      <c r="X1817" s="50" t="n"/>
      <c r="Y1817" s="51" t="n"/>
      <c r="Z1817" s="52" t="n"/>
      <c r="AA1817" s="50" t="n"/>
      <c r="AB1817" s="50" t="n"/>
      <c r="AC1817" s="61" t="n"/>
      <c r="AD1817" s="61" t="n"/>
      <c r="AE1817" s="50" t="n"/>
      <c r="AF1817" s="0" t="n"/>
      <c r="AG1817" s="0" t="n"/>
      <c r="AH1817" s="85">
        <f>IF(COUNTA(A1817:AG1817,AI1817,AL1817:AP1817)=0,"",IF(TRIM(A1817)="","AIR-ID REQUIRED",IF(OR(AND(K1817&lt;&gt;"",ISNA(MATCH(K1817,{"Yes","No","Unknown"},0))),AND(Q1817&lt;&gt;"",ISNA(MATCH(Q1817,{"Yes","No","Unknown"},0))),AND(R1817&lt;&gt;"",ISNA(MATCH(R1817,{"Yes","No","Unknown"},0))),AND(T1817&lt;&gt;"",ISNA(MATCH(T1817,{"Yes","No","Unknown"},0))),AND(J1817&lt;&gt;"",ISNA(MATCH(J1817,{"Improving","Stable","Deteriorating","New / Baseline","Not yet known"},0))),AND(Z1817&lt;&gt;"",ISNA(MATCH(Z1817,{"Open","Reviewed","Action Open","Escalated","Closed"},0))),AND(AG1817&lt;&gt;"",ISNA(MATCH(AG1817,{"UC-ID specific","Shared system baseline"},0))),AND(AI1817&lt;&gt;"",ISNA(MATCH(AI1817,{"Low","Medium","High","Critical"},0))),AND(AL1817&lt;&gt;"",COUNTIF(Lists!$A$3:$A$10,AL1817)=0),AND(AO1817&lt;&gt;"",ISNA(MATCH(AO1817,{"Operational monitoring","Performance review","Formal review"},0))),AND(AP1817&lt;&gt;"",ISNA(MATCH(AP1817,{"Raised per Monitoring and Review Plan","Not action-capable","Action-capable: raise not yet set"},0)))),"INVALID VALUE — use the dropdown list",IF(AND(AG1817="UC-ID specific",OR(AF1817="",AF1817="None")),"UC-ID REQUIRED",IF(OR(J1817="",K1817="",Q1817="",R1817="",T1817="",AL1817="",J1817="Not yet known",K1817="Unknown",Q1817="Unknown",R1817="Unknown",T1817="Unknown"),"UNKNOWN TO RESOLVE",IF(AND(K1817="Yes",OR(H1817="",I1817="",M1817="",N1817="",O1817="",P1817="",P1817="None",X1817="")),"BREACH ACTION INCOMPLETE",IF(AND(OR(K1817="Yes",Q1817="Yes"),AL1817="None"),"TRIGGER NOT RECORDED — select the E.4 trigger",IF(AND(OR(AND(AL1817&lt;&gt;"",AL1817&lt;&gt;"None"),R1817="Yes"),AM1817=""),"REASSESSMENT / CONSIDERATION REF REQUIRED",IF(AND(OR(R1817="Yes",T1817="Yes"),U1817=""),"GATE LOG EVENT ID REQUIRED",IF(OR(AND(D1817&lt;&gt;"",NOT(ISNUMBER(D1817))),AND(Y1817&lt;&gt;"",NOT(ISNUMBER(Y1817))),AND(ISNUMBER(D1817),ISNUMBER(Y1817),Y1817&lt;=D1817)),"DATE CHECK — Review and Next Review must be dates, Next after Review",IF(AND(ISNUMBER(AC1817),ISNUMBER(AD1817),AD1817&gt;AC1817),"SAMPLE EXCEEDS POPULATION",IF(AND(ISNUMBER(AD1817),ISNUMBER(AK1817),AD1817&lt;AK1817),"SAMPLE BELOW TIER MINIMUM",IF(AND(AI1817&lt;&gt;"",ISNUMBER(Y1817),AO1817=""),"REVIEW TYPE REQUIRED: operational, performance or formal (§6.4.4)",IF(AND(ISNUMBER(D1817),ISNUMBER(Y1817),AI1817&lt;&gt;"",Y1817-D1817&gt;IF(AI1817="Critical",31,IF(AI1817="High",IF(OR(AO1817="Operational monitoring",AO1817="Performance review"),31,92),IF(AI1817="Medium",IF(AO1817="Operational monitoring",31,IF(AO1817="Performance review",92,366)),366)))),"NEXT REVIEW EXCEEDS TIER CADENCE",IF(OR(AP1817="",AP1817="Action-capable: raise not yet set"),"AGENTIC CADENCE RAISE NOT SET (§6.4.4; size to be set by the Council)",IF(AND(Z1817="Closed",OR(D1817="",E1817="",G1817="",H1817="",I1817="",X1817="",Y1817="",AA1817="",AB1817="",NOT(ISNUMBER(AC1817)),NOT(ISNUMBER(AD1817)),AC1817&lt;1,AD1817&lt;1,AE1817="",AG1817="",AI1817="")),"CLOSURE EVIDENCE MISSING",IF(Z1817="Closed","Closure ready for independent review","Open / review")))))))))))))))))</f>
        <v/>
      </c>
      <c r="AI1817" s="0" t="n"/>
      <c r="AJ1817" s="0">
        <f>IF(AI1817="","",IF(AO1817="Operational monitoring",IF(AI1817="Low","Routine operational monitoring by the Service Owner",IF(AI1817="Medium","Monthly","Continuous (logged at least monthly)")),IF(AO1817="Performance review",IF(AI1817="Critical","At least monthly",IF(AI1817="High","Monthly",IF(AI1817="Medium","Quarterly","Annual"))),IF(AI1817="Critical","Continuous monitoring; formal review at least monthly",IF(AI1817="High","Quarterly","Annual")))))</f>
        <v/>
      </c>
      <c r="AK1817" s="0">
        <f>IF(OR(AI1817="",NOT(ISNUMBER(AC1817))),"",IF(OR(AI1817="Critical",AI1817="High"),MIN(AC1817,MAX(30,ROUNDUP(0.05*AC1817,0))),IF(AI1817="Medium",MIN(AC1817,20),MIN(AC1817,10))))</f>
        <v/>
      </c>
      <c r="AL1817" s="0" t="n"/>
      <c r="AM1817" s="0" t="n"/>
      <c r="AN1817" s="0" t="n"/>
      <c r="AO1817" s="0" t="n"/>
      <c r="AP1817" s="0" t="n"/>
    </row>
    <row r="1818">
      <c r="A1818" s="49" t="n"/>
      <c r="B1818" s="50" t="n"/>
      <c r="C1818" s="50" t="n"/>
      <c r="D1818" s="51" t="n"/>
      <c r="E1818" s="50" t="n"/>
      <c r="F1818" s="50" t="n"/>
      <c r="G1818" s="50" t="n"/>
      <c r="H1818" s="50" t="n"/>
      <c r="I1818" s="50" t="n"/>
      <c r="J1818" s="50" t="n"/>
      <c r="K1818" s="50" t="n"/>
      <c r="L1818" s="50" t="n"/>
      <c r="M1818" s="50" t="n"/>
      <c r="N1818" s="50" t="n"/>
      <c r="O1818" s="51" t="n"/>
      <c r="P1818" s="50" t="n"/>
      <c r="Q1818" s="50" t="n"/>
      <c r="R1818" s="50" t="n"/>
      <c r="S1818" s="50" t="n"/>
      <c r="T1818" s="50" t="n"/>
      <c r="U1818" s="50" t="n"/>
      <c r="V1818" s="50" t="n"/>
      <c r="W1818" s="50" t="n"/>
      <c r="X1818" s="50" t="n"/>
      <c r="Y1818" s="51" t="n"/>
      <c r="Z1818" s="52" t="n"/>
      <c r="AA1818" s="50" t="n"/>
      <c r="AB1818" s="50" t="n"/>
      <c r="AC1818" s="61" t="n"/>
      <c r="AD1818" s="61" t="n"/>
      <c r="AE1818" s="50" t="n"/>
      <c r="AF1818" s="0" t="n"/>
      <c r="AG1818" s="0" t="n"/>
      <c r="AH1818" s="85">
        <f>IF(COUNTA(A1818:AG1818,AI1818,AL1818:AP1818)=0,"",IF(TRIM(A1818)="","AIR-ID REQUIRED",IF(OR(AND(K1818&lt;&gt;"",ISNA(MATCH(K1818,{"Yes","No","Unknown"},0))),AND(Q1818&lt;&gt;"",ISNA(MATCH(Q1818,{"Yes","No","Unknown"},0))),AND(R1818&lt;&gt;"",ISNA(MATCH(R1818,{"Yes","No","Unknown"},0))),AND(T1818&lt;&gt;"",ISNA(MATCH(T1818,{"Yes","No","Unknown"},0))),AND(J1818&lt;&gt;"",ISNA(MATCH(J1818,{"Improving","Stable","Deteriorating","New / Baseline","Not yet known"},0))),AND(Z1818&lt;&gt;"",ISNA(MATCH(Z1818,{"Open","Reviewed","Action Open","Escalated","Closed"},0))),AND(AG1818&lt;&gt;"",ISNA(MATCH(AG1818,{"UC-ID specific","Shared system baseline"},0))),AND(AI1818&lt;&gt;"",ISNA(MATCH(AI1818,{"Low","Medium","High","Critical"},0))),AND(AL1818&lt;&gt;"",COUNTIF(Lists!$A$3:$A$10,AL1818)=0),AND(AO1818&lt;&gt;"",ISNA(MATCH(AO1818,{"Operational monitoring","Performance review","Formal review"},0))),AND(AP1818&lt;&gt;"",ISNA(MATCH(AP1818,{"Raised per Monitoring and Review Plan","Not action-capable","Action-capable: raise not yet set"},0)))),"INVALID VALUE — use the dropdown list",IF(AND(AG1818="UC-ID specific",OR(AF1818="",AF1818="None")),"UC-ID REQUIRED",IF(OR(J1818="",K1818="",Q1818="",R1818="",T1818="",AL1818="",J1818="Not yet known",K1818="Unknown",Q1818="Unknown",R1818="Unknown",T1818="Unknown"),"UNKNOWN TO RESOLVE",IF(AND(K1818="Yes",OR(H1818="",I1818="",M1818="",N1818="",O1818="",P1818="",P1818="None",X1818="")),"BREACH ACTION INCOMPLETE",IF(AND(OR(K1818="Yes",Q1818="Yes"),AL1818="None"),"TRIGGER NOT RECORDED — select the E.4 trigger",IF(AND(OR(AND(AL1818&lt;&gt;"",AL1818&lt;&gt;"None"),R1818="Yes"),AM1818=""),"REASSESSMENT / CONSIDERATION REF REQUIRED",IF(AND(OR(R1818="Yes",T1818="Yes"),U1818=""),"GATE LOG EVENT ID REQUIRED",IF(OR(AND(D1818&lt;&gt;"",NOT(ISNUMBER(D1818))),AND(Y1818&lt;&gt;"",NOT(ISNUMBER(Y1818))),AND(ISNUMBER(D1818),ISNUMBER(Y1818),Y1818&lt;=D1818)),"DATE CHECK — Review and Next Review must be dates, Next after Review",IF(AND(ISNUMBER(AC1818),ISNUMBER(AD1818),AD1818&gt;AC1818),"SAMPLE EXCEEDS POPULATION",IF(AND(ISNUMBER(AD1818),ISNUMBER(AK1818),AD1818&lt;AK1818),"SAMPLE BELOW TIER MINIMUM",IF(AND(AI1818&lt;&gt;"",ISNUMBER(Y1818),AO1818=""),"REVIEW TYPE REQUIRED: operational, performance or formal (§6.4.4)",IF(AND(ISNUMBER(D1818),ISNUMBER(Y1818),AI1818&lt;&gt;"",Y1818-D1818&gt;IF(AI1818="Critical",31,IF(AI1818="High",IF(OR(AO1818="Operational monitoring",AO1818="Performance review"),31,92),IF(AI1818="Medium",IF(AO1818="Operational monitoring",31,IF(AO1818="Performance review",92,366)),366)))),"NEXT REVIEW EXCEEDS TIER CADENCE",IF(OR(AP1818="",AP1818="Action-capable: raise not yet set"),"AGENTIC CADENCE RAISE NOT SET (§6.4.4; size to be set by the Council)",IF(AND(Z1818="Closed",OR(D1818="",E1818="",G1818="",H1818="",I1818="",X1818="",Y1818="",AA1818="",AB1818="",NOT(ISNUMBER(AC1818)),NOT(ISNUMBER(AD1818)),AC1818&lt;1,AD1818&lt;1,AE1818="",AG1818="",AI1818="")),"CLOSURE EVIDENCE MISSING",IF(Z1818="Closed","Closure ready for independent review","Open / review")))))))))))))))))</f>
        <v/>
      </c>
      <c r="AI1818" s="0" t="n"/>
      <c r="AJ1818" s="0">
        <f>IF(AI1818="","",IF(AO1818="Operational monitoring",IF(AI1818="Low","Routine operational monitoring by the Service Owner",IF(AI1818="Medium","Monthly","Continuous (logged at least monthly)")),IF(AO1818="Performance review",IF(AI1818="Critical","At least monthly",IF(AI1818="High","Monthly",IF(AI1818="Medium","Quarterly","Annual"))),IF(AI1818="Critical","Continuous monitoring; formal review at least monthly",IF(AI1818="High","Quarterly","Annual")))))</f>
        <v/>
      </c>
      <c r="AK1818" s="0">
        <f>IF(OR(AI1818="",NOT(ISNUMBER(AC1818))),"",IF(OR(AI1818="Critical",AI1818="High"),MIN(AC1818,MAX(30,ROUNDUP(0.05*AC1818,0))),IF(AI1818="Medium",MIN(AC1818,20),MIN(AC1818,10))))</f>
        <v/>
      </c>
      <c r="AL1818" s="0" t="n"/>
      <c r="AM1818" s="0" t="n"/>
      <c r="AN1818" s="0" t="n"/>
      <c r="AO1818" s="0" t="n"/>
      <c r="AP1818" s="0" t="n"/>
    </row>
    <row r="1819">
      <c r="A1819" s="49" t="n"/>
      <c r="B1819" s="50" t="n"/>
      <c r="C1819" s="50" t="n"/>
      <c r="D1819" s="51" t="n"/>
      <c r="E1819" s="50" t="n"/>
      <c r="F1819" s="50" t="n"/>
      <c r="G1819" s="50" t="n"/>
      <c r="H1819" s="50" t="n"/>
      <c r="I1819" s="50" t="n"/>
      <c r="J1819" s="50" t="n"/>
      <c r="K1819" s="50" t="n"/>
      <c r="L1819" s="50" t="n"/>
      <c r="M1819" s="50" t="n"/>
      <c r="N1819" s="50" t="n"/>
      <c r="O1819" s="51" t="n"/>
      <c r="P1819" s="50" t="n"/>
      <c r="Q1819" s="50" t="n"/>
      <c r="R1819" s="50" t="n"/>
      <c r="S1819" s="50" t="n"/>
      <c r="T1819" s="50" t="n"/>
      <c r="U1819" s="50" t="n"/>
      <c r="V1819" s="50" t="n"/>
      <c r="W1819" s="50" t="n"/>
      <c r="X1819" s="50" t="n"/>
      <c r="Y1819" s="51" t="n"/>
      <c r="Z1819" s="52" t="n"/>
      <c r="AA1819" s="50" t="n"/>
      <c r="AB1819" s="50" t="n"/>
      <c r="AC1819" s="61" t="n"/>
      <c r="AD1819" s="61" t="n"/>
      <c r="AE1819" s="50" t="n"/>
      <c r="AF1819" s="0" t="n"/>
      <c r="AG1819" s="0" t="n"/>
      <c r="AH1819" s="85">
        <f>IF(COUNTA(A1819:AG1819,AI1819,AL1819:AP1819)=0,"",IF(TRIM(A1819)="","AIR-ID REQUIRED",IF(OR(AND(K1819&lt;&gt;"",ISNA(MATCH(K1819,{"Yes","No","Unknown"},0))),AND(Q1819&lt;&gt;"",ISNA(MATCH(Q1819,{"Yes","No","Unknown"},0))),AND(R1819&lt;&gt;"",ISNA(MATCH(R1819,{"Yes","No","Unknown"},0))),AND(T1819&lt;&gt;"",ISNA(MATCH(T1819,{"Yes","No","Unknown"},0))),AND(J1819&lt;&gt;"",ISNA(MATCH(J1819,{"Improving","Stable","Deteriorating","New / Baseline","Not yet known"},0))),AND(Z1819&lt;&gt;"",ISNA(MATCH(Z1819,{"Open","Reviewed","Action Open","Escalated","Closed"},0))),AND(AG1819&lt;&gt;"",ISNA(MATCH(AG1819,{"UC-ID specific","Shared system baseline"},0))),AND(AI1819&lt;&gt;"",ISNA(MATCH(AI1819,{"Low","Medium","High","Critical"},0))),AND(AL1819&lt;&gt;"",COUNTIF(Lists!$A$3:$A$10,AL1819)=0),AND(AO1819&lt;&gt;"",ISNA(MATCH(AO1819,{"Operational monitoring","Performance review","Formal review"},0))),AND(AP1819&lt;&gt;"",ISNA(MATCH(AP1819,{"Raised per Monitoring and Review Plan","Not action-capable","Action-capable: raise not yet set"},0)))),"INVALID VALUE — use the dropdown list",IF(AND(AG1819="UC-ID specific",OR(AF1819="",AF1819="None")),"UC-ID REQUIRED",IF(OR(J1819="",K1819="",Q1819="",R1819="",T1819="",AL1819="",J1819="Not yet known",K1819="Unknown",Q1819="Unknown",R1819="Unknown",T1819="Unknown"),"UNKNOWN TO RESOLVE",IF(AND(K1819="Yes",OR(H1819="",I1819="",M1819="",N1819="",O1819="",P1819="",P1819="None",X1819="")),"BREACH ACTION INCOMPLETE",IF(AND(OR(K1819="Yes",Q1819="Yes"),AL1819="None"),"TRIGGER NOT RECORDED — select the E.4 trigger",IF(AND(OR(AND(AL1819&lt;&gt;"",AL1819&lt;&gt;"None"),R1819="Yes"),AM1819=""),"REASSESSMENT / CONSIDERATION REF REQUIRED",IF(AND(OR(R1819="Yes",T1819="Yes"),U1819=""),"GATE LOG EVENT ID REQUIRED",IF(OR(AND(D1819&lt;&gt;"",NOT(ISNUMBER(D1819))),AND(Y1819&lt;&gt;"",NOT(ISNUMBER(Y1819))),AND(ISNUMBER(D1819),ISNUMBER(Y1819),Y1819&lt;=D1819)),"DATE CHECK — Review and Next Review must be dates, Next after Review",IF(AND(ISNUMBER(AC1819),ISNUMBER(AD1819),AD1819&gt;AC1819),"SAMPLE EXCEEDS POPULATION",IF(AND(ISNUMBER(AD1819),ISNUMBER(AK1819),AD1819&lt;AK1819),"SAMPLE BELOW TIER MINIMUM",IF(AND(AI1819&lt;&gt;"",ISNUMBER(Y1819),AO1819=""),"REVIEW TYPE REQUIRED: operational, performance or formal (§6.4.4)",IF(AND(ISNUMBER(D1819),ISNUMBER(Y1819),AI1819&lt;&gt;"",Y1819-D1819&gt;IF(AI1819="Critical",31,IF(AI1819="High",IF(OR(AO1819="Operational monitoring",AO1819="Performance review"),31,92),IF(AI1819="Medium",IF(AO1819="Operational monitoring",31,IF(AO1819="Performance review",92,366)),366)))),"NEXT REVIEW EXCEEDS TIER CADENCE",IF(OR(AP1819="",AP1819="Action-capable: raise not yet set"),"AGENTIC CADENCE RAISE NOT SET (§6.4.4; size to be set by the Council)",IF(AND(Z1819="Closed",OR(D1819="",E1819="",G1819="",H1819="",I1819="",X1819="",Y1819="",AA1819="",AB1819="",NOT(ISNUMBER(AC1819)),NOT(ISNUMBER(AD1819)),AC1819&lt;1,AD1819&lt;1,AE1819="",AG1819="",AI1819="")),"CLOSURE EVIDENCE MISSING",IF(Z1819="Closed","Closure ready for independent review","Open / review")))))))))))))))))</f>
        <v/>
      </c>
      <c r="AI1819" s="0" t="n"/>
      <c r="AJ1819" s="0">
        <f>IF(AI1819="","",IF(AO1819="Operational monitoring",IF(AI1819="Low","Routine operational monitoring by the Service Owner",IF(AI1819="Medium","Monthly","Continuous (logged at least monthly)")),IF(AO1819="Performance review",IF(AI1819="Critical","At least monthly",IF(AI1819="High","Monthly",IF(AI1819="Medium","Quarterly","Annual"))),IF(AI1819="Critical","Continuous monitoring; formal review at least monthly",IF(AI1819="High","Quarterly","Annual")))))</f>
        <v/>
      </c>
      <c r="AK1819" s="0">
        <f>IF(OR(AI1819="",NOT(ISNUMBER(AC1819))),"",IF(OR(AI1819="Critical",AI1819="High"),MIN(AC1819,MAX(30,ROUNDUP(0.05*AC1819,0))),IF(AI1819="Medium",MIN(AC1819,20),MIN(AC1819,10))))</f>
        <v/>
      </c>
      <c r="AL1819" s="0" t="n"/>
      <c r="AM1819" s="0" t="n"/>
      <c r="AN1819" s="0" t="n"/>
      <c r="AO1819" s="0" t="n"/>
      <c r="AP1819" s="0" t="n"/>
    </row>
    <row r="1820">
      <c r="A1820" s="49" t="n"/>
      <c r="B1820" s="50" t="n"/>
      <c r="C1820" s="50" t="n"/>
      <c r="D1820" s="51" t="n"/>
      <c r="E1820" s="50" t="n"/>
      <c r="F1820" s="50" t="n"/>
      <c r="G1820" s="50" t="n"/>
      <c r="H1820" s="50" t="n"/>
      <c r="I1820" s="50" t="n"/>
      <c r="J1820" s="50" t="n"/>
      <c r="K1820" s="50" t="n"/>
      <c r="L1820" s="50" t="n"/>
      <c r="M1820" s="50" t="n"/>
      <c r="N1820" s="50" t="n"/>
      <c r="O1820" s="51" t="n"/>
      <c r="P1820" s="50" t="n"/>
      <c r="Q1820" s="50" t="n"/>
      <c r="R1820" s="50" t="n"/>
      <c r="S1820" s="50" t="n"/>
      <c r="T1820" s="50" t="n"/>
      <c r="U1820" s="50" t="n"/>
      <c r="V1820" s="50" t="n"/>
      <c r="W1820" s="50" t="n"/>
      <c r="X1820" s="50" t="n"/>
      <c r="Y1820" s="51" t="n"/>
      <c r="Z1820" s="52" t="n"/>
      <c r="AA1820" s="50" t="n"/>
      <c r="AB1820" s="50" t="n"/>
      <c r="AC1820" s="61" t="n"/>
      <c r="AD1820" s="61" t="n"/>
      <c r="AE1820" s="50" t="n"/>
      <c r="AF1820" s="0" t="n"/>
      <c r="AG1820" s="0" t="n"/>
      <c r="AH1820" s="85">
        <f>IF(COUNTA(A1820:AG1820,AI1820,AL1820:AP1820)=0,"",IF(TRIM(A1820)="","AIR-ID REQUIRED",IF(OR(AND(K1820&lt;&gt;"",ISNA(MATCH(K1820,{"Yes","No","Unknown"},0))),AND(Q1820&lt;&gt;"",ISNA(MATCH(Q1820,{"Yes","No","Unknown"},0))),AND(R1820&lt;&gt;"",ISNA(MATCH(R1820,{"Yes","No","Unknown"},0))),AND(T1820&lt;&gt;"",ISNA(MATCH(T1820,{"Yes","No","Unknown"},0))),AND(J1820&lt;&gt;"",ISNA(MATCH(J1820,{"Improving","Stable","Deteriorating","New / Baseline","Not yet known"},0))),AND(Z1820&lt;&gt;"",ISNA(MATCH(Z1820,{"Open","Reviewed","Action Open","Escalated","Closed"},0))),AND(AG1820&lt;&gt;"",ISNA(MATCH(AG1820,{"UC-ID specific","Shared system baseline"},0))),AND(AI1820&lt;&gt;"",ISNA(MATCH(AI1820,{"Low","Medium","High","Critical"},0))),AND(AL1820&lt;&gt;"",COUNTIF(Lists!$A$3:$A$10,AL1820)=0),AND(AO1820&lt;&gt;"",ISNA(MATCH(AO1820,{"Operational monitoring","Performance review","Formal review"},0))),AND(AP1820&lt;&gt;"",ISNA(MATCH(AP1820,{"Raised per Monitoring and Review Plan","Not action-capable","Action-capable: raise not yet set"},0)))),"INVALID VALUE — use the dropdown list",IF(AND(AG1820="UC-ID specific",OR(AF1820="",AF1820="None")),"UC-ID REQUIRED",IF(OR(J1820="",K1820="",Q1820="",R1820="",T1820="",AL1820="",J1820="Not yet known",K1820="Unknown",Q1820="Unknown",R1820="Unknown",T1820="Unknown"),"UNKNOWN TO RESOLVE",IF(AND(K1820="Yes",OR(H1820="",I1820="",M1820="",N1820="",O1820="",P1820="",P1820="None",X1820="")),"BREACH ACTION INCOMPLETE",IF(AND(OR(K1820="Yes",Q1820="Yes"),AL1820="None"),"TRIGGER NOT RECORDED — select the E.4 trigger",IF(AND(OR(AND(AL1820&lt;&gt;"",AL1820&lt;&gt;"None"),R1820="Yes"),AM1820=""),"REASSESSMENT / CONSIDERATION REF REQUIRED",IF(AND(OR(R1820="Yes",T1820="Yes"),U1820=""),"GATE LOG EVENT ID REQUIRED",IF(OR(AND(D1820&lt;&gt;"",NOT(ISNUMBER(D1820))),AND(Y1820&lt;&gt;"",NOT(ISNUMBER(Y1820))),AND(ISNUMBER(D1820),ISNUMBER(Y1820),Y1820&lt;=D1820)),"DATE CHECK — Review and Next Review must be dates, Next after Review",IF(AND(ISNUMBER(AC1820),ISNUMBER(AD1820),AD1820&gt;AC1820),"SAMPLE EXCEEDS POPULATION",IF(AND(ISNUMBER(AD1820),ISNUMBER(AK1820),AD1820&lt;AK1820),"SAMPLE BELOW TIER MINIMUM",IF(AND(AI1820&lt;&gt;"",ISNUMBER(Y1820),AO1820=""),"REVIEW TYPE REQUIRED: operational, performance or formal (§6.4.4)",IF(AND(ISNUMBER(D1820),ISNUMBER(Y1820),AI1820&lt;&gt;"",Y1820-D1820&gt;IF(AI1820="Critical",31,IF(AI1820="High",IF(OR(AO1820="Operational monitoring",AO1820="Performance review"),31,92),IF(AI1820="Medium",IF(AO1820="Operational monitoring",31,IF(AO1820="Performance review",92,366)),366)))),"NEXT REVIEW EXCEEDS TIER CADENCE",IF(OR(AP1820="",AP1820="Action-capable: raise not yet set"),"AGENTIC CADENCE RAISE NOT SET (§6.4.4; size to be set by the Council)",IF(AND(Z1820="Closed",OR(D1820="",E1820="",G1820="",H1820="",I1820="",X1820="",Y1820="",AA1820="",AB1820="",NOT(ISNUMBER(AC1820)),NOT(ISNUMBER(AD1820)),AC1820&lt;1,AD1820&lt;1,AE1820="",AG1820="",AI1820="")),"CLOSURE EVIDENCE MISSING",IF(Z1820="Closed","Closure ready for independent review","Open / review")))))))))))))))))</f>
        <v/>
      </c>
      <c r="AI1820" s="0" t="n"/>
      <c r="AJ1820" s="0">
        <f>IF(AI1820="","",IF(AO1820="Operational monitoring",IF(AI1820="Low","Routine operational monitoring by the Service Owner",IF(AI1820="Medium","Monthly","Continuous (logged at least monthly)")),IF(AO1820="Performance review",IF(AI1820="Critical","At least monthly",IF(AI1820="High","Monthly",IF(AI1820="Medium","Quarterly","Annual"))),IF(AI1820="Critical","Continuous monitoring; formal review at least monthly",IF(AI1820="High","Quarterly","Annual")))))</f>
        <v/>
      </c>
      <c r="AK1820" s="0">
        <f>IF(OR(AI1820="",NOT(ISNUMBER(AC1820))),"",IF(OR(AI1820="Critical",AI1820="High"),MIN(AC1820,MAX(30,ROUNDUP(0.05*AC1820,0))),IF(AI1820="Medium",MIN(AC1820,20),MIN(AC1820,10))))</f>
        <v/>
      </c>
      <c r="AL1820" s="0" t="n"/>
      <c r="AM1820" s="0" t="n"/>
      <c r="AN1820" s="0" t="n"/>
      <c r="AO1820" s="0" t="n"/>
      <c r="AP1820" s="0" t="n"/>
    </row>
    <row r="1821">
      <c r="A1821" s="49" t="n"/>
      <c r="B1821" s="50" t="n"/>
      <c r="C1821" s="50" t="n"/>
      <c r="D1821" s="51" t="n"/>
      <c r="E1821" s="50" t="n"/>
      <c r="F1821" s="50" t="n"/>
      <c r="G1821" s="50" t="n"/>
      <c r="H1821" s="50" t="n"/>
      <c r="I1821" s="50" t="n"/>
      <c r="J1821" s="50" t="n"/>
      <c r="K1821" s="50" t="n"/>
      <c r="L1821" s="50" t="n"/>
      <c r="M1821" s="50" t="n"/>
      <c r="N1821" s="50" t="n"/>
      <c r="O1821" s="51" t="n"/>
      <c r="P1821" s="50" t="n"/>
      <c r="Q1821" s="50" t="n"/>
      <c r="R1821" s="50" t="n"/>
      <c r="S1821" s="50" t="n"/>
      <c r="T1821" s="50" t="n"/>
      <c r="U1821" s="50" t="n"/>
      <c r="V1821" s="50" t="n"/>
      <c r="W1821" s="50" t="n"/>
      <c r="X1821" s="50" t="n"/>
      <c r="Y1821" s="51" t="n"/>
      <c r="Z1821" s="52" t="n"/>
      <c r="AA1821" s="50" t="n"/>
      <c r="AB1821" s="50" t="n"/>
      <c r="AC1821" s="61" t="n"/>
      <c r="AD1821" s="61" t="n"/>
      <c r="AE1821" s="50" t="n"/>
      <c r="AF1821" s="0" t="n"/>
      <c r="AG1821" s="0" t="n"/>
      <c r="AH1821" s="85">
        <f>IF(COUNTA(A1821:AG1821,AI1821,AL1821:AP1821)=0,"",IF(TRIM(A1821)="","AIR-ID REQUIRED",IF(OR(AND(K1821&lt;&gt;"",ISNA(MATCH(K1821,{"Yes","No","Unknown"},0))),AND(Q1821&lt;&gt;"",ISNA(MATCH(Q1821,{"Yes","No","Unknown"},0))),AND(R1821&lt;&gt;"",ISNA(MATCH(R1821,{"Yes","No","Unknown"},0))),AND(T1821&lt;&gt;"",ISNA(MATCH(T1821,{"Yes","No","Unknown"},0))),AND(J1821&lt;&gt;"",ISNA(MATCH(J1821,{"Improving","Stable","Deteriorating","New / Baseline","Not yet known"},0))),AND(Z1821&lt;&gt;"",ISNA(MATCH(Z1821,{"Open","Reviewed","Action Open","Escalated","Closed"},0))),AND(AG1821&lt;&gt;"",ISNA(MATCH(AG1821,{"UC-ID specific","Shared system baseline"},0))),AND(AI1821&lt;&gt;"",ISNA(MATCH(AI1821,{"Low","Medium","High","Critical"},0))),AND(AL1821&lt;&gt;"",COUNTIF(Lists!$A$3:$A$10,AL1821)=0),AND(AO1821&lt;&gt;"",ISNA(MATCH(AO1821,{"Operational monitoring","Performance review","Formal review"},0))),AND(AP1821&lt;&gt;"",ISNA(MATCH(AP1821,{"Raised per Monitoring and Review Plan","Not action-capable","Action-capable: raise not yet set"},0)))),"INVALID VALUE — use the dropdown list",IF(AND(AG1821="UC-ID specific",OR(AF1821="",AF1821="None")),"UC-ID REQUIRED",IF(OR(J1821="",K1821="",Q1821="",R1821="",T1821="",AL1821="",J1821="Not yet known",K1821="Unknown",Q1821="Unknown",R1821="Unknown",T1821="Unknown"),"UNKNOWN TO RESOLVE",IF(AND(K1821="Yes",OR(H1821="",I1821="",M1821="",N1821="",O1821="",P1821="",P1821="None",X1821="")),"BREACH ACTION INCOMPLETE",IF(AND(OR(K1821="Yes",Q1821="Yes"),AL1821="None"),"TRIGGER NOT RECORDED — select the E.4 trigger",IF(AND(OR(AND(AL1821&lt;&gt;"",AL1821&lt;&gt;"None"),R1821="Yes"),AM1821=""),"REASSESSMENT / CONSIDERATION REF REQUIRED",IF(AND(OR(R1821="Yes",T1821="Yes"),U1821=""),"GATE LOG EVENT ID REQUIRED",IF(OR(AND(D1821&lt;&gt;"",NOT(ISNUMBER(D1821))),AND(Y1821&lt;&gt;"",NOT(ISNUMBER(Y1821))),AND(ISNUMBER(D1821),ISNUMBER(Y1821),Y1821&lt;=D1821)),"DATE CHECK — Review and Next Review must be dates, Next after Review",IF(AND(ISNUMBER(AC1821),ISNUMBER(AD1821),AD1821&gt;AC1821),"SAMPLE EXCEEDS POPULATION",IF(AND(ISNUMBER(AD1821),ISNUMBER(AK1821),AD1821&lt;AK1821),"SAMPLE BELOW TIER MINIMUM",IF(AND(AI1821&lt;&gt;"",ISNUMBER(Y1821),AO1821=""),"REVIEW TYPE REQUIRED: operational, performance or formal (§6.4.4)",IF(AND(ISNUMBER(D1821),ISNUMBER(Y1821),AI1821&lt;&gt;"",Y1821-D1821&gt;IF(AI1821="Critical",31,IF(AI1821="High",IF(OR(AO1821="Operational monitoring",AO1821="Performance review"),31,92),IF(AI1821="Medium",IF(AO1821="Operational monitoring",31,IF(AO1821="Performance review",92,366)),366)))),"NEXT REVIEW EXCEEDS TIER CADENCE",IF(OR(AP1821="",AP1821="Action-capable: raise not yet set"),"AGENTIC CADENCE RAISE NOT SET (§6.4.4; size to be set by the Council)",IF(AND(Z1821="Closed",OR(D1821="",E1821="",G1821="",H1821="",I1821="",X1821="",Y1821="",AA1821="",AB1821="",NOT(ISNUMBER(AC1821)),NOT(ISNUMBER(AD1821)),AC1821&lt;1,AD1821&lt;1,AE1821="",AG1821="",AI1821="")),"CLOSURE EVIDENCE MISSING",IF(Z1821="Closed","Closure ready for independent review","Open / review")))))))))))))))))</f>
        <v/>
      </c>
      <c r="AI1821" s="0" t="n"/>
      <c r="AJ1821" s="0">
        <f>IF(AI1821="","",IF(AO1821="Operational monitoring",IF(AI1821="Low","Routine operational monitoring by the Service Owner",IF(AI1821="Medium","Monthly","Continuous (logged at least monthly)")),IF(AO1821="Performance review",IF(AI1821="Critical","At least monthly",IF(AI1821="High","Monthly",IF(AI1821="Medium","Quarterly","Annual"))),IF(AI1821="Critical","Continuous monitoring; formal review at least monthly",IF(AI1821="High","Quarterly","Annual")))))</f>
        <v/>
      </c>
      <c r="AK1821" s="0">
        <f>IF(OR(AI1821="",NOT(ISNUMBER(AC1821))),"",IF(OR(AI1821="Critical",AI1821="High"),MIN(AC1821,MAX(30,ROUNDUP(0.05*AC1821,0))),IF(AI1821="Medium",MIN(AC1821,20),MIN(AC1821,10))))</f>
        <v/>
      </c>
      <c r="AL1821" s="0" t="n"/>
      <c r="AM1821" s="0" t="n"/>
      <c r="AN1821" s="0" t="n"/>
      <c r="AO1821" s="0" t="n"/>
      <c r="AP1821" s="0" t="n"/>
    </row>
    <row r="1822">
      <c r="A1822" s="49" t="n"/>
      <c r="B1822" s="50" t="n"/>
      <c r="C1822" s="50" t="n"/>
      <c r="D1822" s="51" t="n"/>
      <c r="E1822" s="50" t="n"/>
      <c r="F1822" s="50" t="n"/>
      <c r="G1822" s="50" t="n"/>
      <c r="H1822" s="50" t="n"/>
      <c r="I1822" s="50" t="n"/>
      <c r="J1822" s="50" t="n"/>
      <c r="K1822" s="50" t="n"/>
      <c r="L1822" s="50" t="n"/>
      <c r="M1822" s="50" t="n"/>
      <c r="N1822" s="50" t="n"/>
      <c r="O1822" s="51" t="n"/>
      <c r="P1822" s="50" t="n"/>
      <c r="Q1822" s="50" t="n"/>
      <c r="R1822" s="50" t="n"/>
      <c r="S1822" s="50" t="n"/>
      <c r="T1822" s="50" t="n"/>
      <c r="U1822" s="50" t="n"/>
      <c r="V1822" s="50" t="n"/>
      <c r="W1822" s="50" t="n"/>
      <c r="X1822" s="50" t="n"/>
      <c r="Y1822" s="51" t="n"/>
      <c r="Z1822" s="52" t="n"/>
      <c r="AA1822" s="50" t="n"/>
      <c r="AB1822" s="50" t="n"/>
      <c r="AC1822" s="61" t="n"/>
      <c r="AD1822" s="61" t="n"/>
      <c r="AE1822" s="50" t="n"/>
      <c r="AF1822" s="0" t="n"/>
      <c r="AG1822" s="0" t="n"/>
      <c r="AH1822" s="85">
        <f>IF(COUNTA(A1822:AG1822,AI1822,AL1822:AP1822)=0,"",IF(TRIM(A1822)="","AIR-ID REQUIRED",IF(OR(AND(K1822&lt;&gt;"",ISNA(MATCH(K1822,{"Yes","No","Unknown"},0))),AND(Q1822&lt;&gt;"",ISNA(MATCH(Q1822,{"Yes","No","Unknown"},0))),AND(R1822&lt;&gt;"",ISNA(MATCH(R1822,{"Yes","No","Unknown"},0))),AND(T1822&lt;&gt;"",ISNA(MATCH(T1822,{"Yes","No","Unknown"},0))),AND(J1822&lt;&gt;"",ISNA(MATCH(J1822,{"Improving","Stable","Deteriorating","New / Baseline","Not yet known"},0))),AND(Z1822&lt;&gt;"",ISNA(MATCH(Z1822,{"Open","Reviewed","Action Open","Escalated","Closed"},0))),AND(AG1822&lt;&gt;"",ISNA(MATCH(AG1822,{"UC-ID specific","Shared system baseline"},0))),AND(AI1822&lt;&gt;"",ISNA(MATCH(AI1822,{"Low","Medium","High","Critical"},0))),AND(AL1822&lt;&gt;"",COUNTIF(Lists!$A$3:$A$10,AL1822)=0),AND(AO1822&lt;&gt;"",ISNA(MATCH(AO1822,{"Operational monitoring","Performance review","Formal review"},0))),AND(AP1822&lt;&gt;"",ISNA(MATCH(AP1822,{"Raised per Monitoring and Review Plan","Not action-capable","Action-capable: raise not yet set"},0)))),"INVALID VALUE — use the dropdown list",IF(AND(AG1822="UC-ID specific",OR(AF1822="",AF1822="None")),"UC-ID REQUIRED",IF(OR(J1822="",K1822="",Q1822="",R1822="",T1822="",AL1822="",J1822="Not yet known",K1822="Unknown",Q1822="Unknown",R1822="Unknown",T1822="Unknown"),"UNKNOWN TO RESOLVE",IF(AND(K1822="Yes",OR(H1822="",I1822="",M1822="",N1822="",O1822="",P1822="",P1822="None",X1822="")),"BREACH ACTION INCOMPLETE",IF(AND(OR(K1822="Yes",Q1822="Yes"),AL1822="None"),"TRIGGER NOT RECORDED — select the E.4 trigger",IF(AND(OR(AND(AL1822&lt;&gt;"",AL1822&lt;&gt;"None"),R1822="Yes"),AM1822=""),"REASSESSMENT / CONSIDERATION REF REQUIRED",IF(AND(OR(R1822="Yes",T1822="Yes"),U1822=""),"GATE LOG EVENT ID REQUIRED",IF(OR(AND(D1822&lt;&gt;"",NOT(ISNUMBER(D1822))),AND(Y1822&lt;&gt;"",NOT(ISNUMBER(Y1822))),AND(ISNUMBER(D1822),ISNUMBER(Y1822),Y1822&lt;=D1822)),"DATE CHECK — Review and Next Review must be dates, Next after Review",IF(AND(ISNUMBER(AC1822),ISNUMBER(AD1822),AD1822&gt;AC1822),"SAMPLE EXCEEDS POPULATION",IF(AND(ISNUMBER(AD1822),ISNUMBER(AK1822),AD1822&lt;AK1822),"SAMPLE BELOW TIER MINIMUM",IF(AND(AI1822&lt;&gt;"",ISNUMBER(Y1822),AO1822=""),"REVIEW TYPE REQUIRED: operational, performance or formal (§6.4.4)",IF(AND(ISNUMBER(D1822),ISNUMBER(Y1822),AI1822&lt;&gt;"",Y1822-D1822&gt;IF(AI1822="Critical",31,IF(AI1822="High",IF(OR(AO1822="Operational monitoring",AO1822="Performance review"),31,92),IF(AI1822="Medium",IF(AO1822="Operational monitoring",31,IF(AO1822="Performance review",92,366)),366)))),"NEXT REVIEW EXCEEDS TIER CADENCE",IF(OR(AP1822="",AP1822="Action-capable: raise not yet set"),"AGENTIC CADENCE RAISE NOT SET (§6.4.4; size to be set by the Council)",IF(AND(Z1822="Closed",OR(D1822="",E1822="",G1822="",H1822="",I1822="",X1822="",Y1822="",AA1822="",AB1822="",NOT(ISNUMBER(AC1822)),NOT(ISNUMBER(AD1822)),AC1822&lt;1,AD1822&lt;1,AE1822="",AG1822="",AI1822="")),"CLOSURE EVIDENCE MISSING",IF(Z1822="Closed","Closure ready for independent review","Open / review")))))))))))))))))</f>
        <v/>
      </c>
      <c r="AI1822" s="0" t="n"/>
      <c r="AJ1822" s="0">
        <f>IF(AI1822="","",IF(AO1822="Operational monitoring",IF(AI1822="Low","Routine operational monitoring by the Service Owner",IF(AI1822="Medium","Monthly","Continuous (logged at least monthly)")),IF(AO1822="Performance review",IF(AI1822="Critical","At least monthly",IF(AI1822="High","Monthly",IF(AI1822="Medium","Quarterly","Annual"))),IF(AI1822="Critical","Continuous monitoring; formal review at least monthly",IF(AI1822="High","Quarterly","Annual")))))</f>
        <v/>
      </c>
      <c r="AK1822" s="0">
        <f>IF(OR(AI1822="",NOT(ISNUMBER(AC1822))),"",IF(OR(AI1822="Critical",AI1822="High"),MIN(AC1822,MAX(30,ROUNDUP(0.05*AC1822,0))),IF(AI1822="Medium",MIN(AC1822,20),MIN(AC1822,10))))</f>
        <v/>
      </c>
      <c r="AL1822" s="0" t="n"/>
      <c r="AM1822" s="0" t="n"/>
      <c r="AN1822" s="0" t="n"/>
      <c r="AO1822" s="0" t="n"/>
      <c r="AP1822" s="0" t="n"/>
    </row>
    <row r="1823">
      <c r="A1823" s="49" t="n"/>
      <c r="B1823" s="50" t="n"/>
      <c r="C1823" s="50" t="n"/>
      <c r="D1823" s="51" t="n"/>
      <c r="E1823" s="50" t="n"/>
      <c r="F1823" s="50" t="n"/>
      <c r="G1823" s="50" t="n"/>
      <c r="H1823" s="50" t="n"/>
      <c r="I1823" s="50" t="n"/>
      <c r="J1823" s="50" t="n"/>
      <c r="K1823" s="50" t="n"/>
      <c r="L1823" s="50" t="n"/>
      <c r="M1823" s="50" t="n"/>
      <c r="N1823" s="50" t="n"/>
      <c r="O1823" s="51" t="n"/>
      <c r="P1823" s="50" t="n"/>
      <c r="Q1823" s="50" t="n"/>
      <c r="R1823" s="50" t="n"/>
      <c r="S1823" s="50" t="n"/>
      <c r="T1823" s="50" t="n"/>
      <c r="U1823" s="50" t="n"/>
      <c r="V1823" s="50" t="n"/>
      <c r="W1823" s="50" t="n"/>
      <c r="X1823" s="50" t="n"/>
      <c r="Y1823" s="51" t="n"/>
      <c r="Z1823" s="52" t="n"/>
      <c r="AA1823" s="50" t="n"/>
      <c r="AB1823" s="50" t="n"/>
      <c r="AC1823" s="61" t="n"/>
      <c r="AD1823" s="61" t="n"/>
      <c r="AE1823" s="50" t="n"/>
      <c r="AF1823" s="0" t="n"/>
      <c r="AG1823" s="0" t="n"/>
      <c r="AH1823" s="85">
        <f>IF(COUNTA(A1823:AG1823,AI1823,AL1823:AP1823)=0,"",IF(TRIM(A1823)="","AIR-ID REQUIRED",IF(OR(AND(K1823&lt;&gt;"",ISNA(MATCH(K1823,{"Yes","No","Unknown"},0))),AND(Q1823&lt;&gt;"",ISNA(MATCH(Q1823,{"Yes","No","Unknown"},0))),AND(R1823&lt;&gt;"",ISNA(MATCH(R1823,{"Yes","No","Unknown"},0))),AND(T1823&lt;&gt;"",ISNA(MATCH(T1823,{"Yes","No","Unknown"},0))),AND(J1823&lt;&gt;"",ISNA(MATCH(J1823,{"Improving","Stable","Deteriorating","New / Baseline","Not yet known"},0))),AND(Z1823&lt;&gt;"",ISNA(MATCH(Z1823,{"Open","Reviewed","Action Open","Escalated","Closed"},0))),AND(AG1823&lt;&gt;"",ISNA(MATCH(AG1823,{"UC-ID specific","Shared system baseline"},0))),AND(AI1823&lt;&gt;"",ISNA(MATCH(AI1823,{"Low","Medium","High","Critical"},0))),AND(AL1823&lt;&gt;"",COUNTIF(Lists!$A$3:$A$10,AL1823)=0),AND(AO1823&lt;&gt;"",ISNA(MATCH(AO1823,{"Operational monitoring","Performance review","Formal review"},0))),AND(AP1823&lt;&gt;"",ISNA(MATCH(AP1823,{"Raised per Monitoring and Review Plan","Not action-capable","Action-capable: raise not yet set"},0)))),"INVALID VALUE — use the dropdown list",IF(AND(AG1823="UC-ID specific",OR(AF1823="",AF1823="None")),"UC-ID REQUIRED",IF(OR(J1823="",K1823="",Q1823="",R1823="",T1823="",AL1823="",J1823="Not yet known",K1823="Unknown",Q1823="Unknown",R1823="Unknown",T1823="Unknown"),"UNKNOWN TO RESOLVE",IF(AND(K1823="Yes",OR(H1823="",I1823="",M1823="",N1823="",O1823="",P1823="",P1823="None",X1823="")),"BREACH ACTION INCOMPLETE",IF(AND(OR(K1823="Yes",Q1823="Yes"),AL1823="None"),"TRIGGER NOT RECORDED — select the E.4 trigger",IF(AND(OR(AND(AL1823&lt;&gt;"",AL1823&lt;&gt;"None"),R1823="Yes"),AM1823=""),"REASSESSMENT / CONSIDERATION REF REQUIRED",IF(AND(OR(R1823="Yes",T1823="Yes"),U1823=""),"GATE LOG EVENT ID REQUIRED",IF(OR(AND(D1823&lt;&gt;"",NOT(ISNUMBER(D1823))),AND(Y1823&lt;&gt;"",NOT(ISNUMBER(Y1823))),AND(ISNUMBER(D1823),ISNUMBER(Y1823),Y1823&lt;=D1823)),"DATE CHECK — Review and Next Review must be dates, Next after Review",IF(AND(ISNUMBER(AC1823),ISNUMBER(AD1823),AD1823&gt;AC1823),"SAMPLE EXCEEDS POPULATION",IF(AND(ISNUMBER(AD1823),ISNUMBER(AK1823),AD1823&lt;AK1823),"SAMPLE BELOW TIER MINIMUM",IF(AND(AI1823&lt;&gt;"",ISNUMBER(Y1823),AO1823=""),"REVIEW TYPE REQUIRED: operational, performance or formal (§6.4.4)",IF(AND(ISNUMBER(D1823),ISNUMBER(Y1823),AI1823&lt;&gt;"",Y1823-D1823&gt;IF(AI1823="Critical",31,IF(AI1823="High",IF(OR(AO1823="Operational monitoring",AO1823="Performance review"),31,92),IF(AI1823="Medium",IF(AO1823="Operational monitoring",31,IF(AO1823="Performance review",92,366)),366)))),"NEXT REVIEW EXCEEDS TIER CADENCE",IF(OR(AP1823="",AP1823="Action-capable: raise not yet set"),"AGENTIC CADENCE RAISE NOT SET (§6.4.4; size to be set by the Council)",IF(AND(Z1823="Closed",OR(D1823="",E1823="",G1823="",H1823="",I1823="",X1823="",Y1823="",AA1823="",AB1823="",NOT(ISNUMBER(AC1823)),NOT(ISNUMBER(AD1823)),AC1823&lt;1,AD1823&lt;1,AE1823="",AG1823="",AI1823="")),"CLOSURE EVIDENCE MISSING",IF(Z1823="Closed","Closure ready for independent review","Open / review")))))))))))))))))</f>
        <v/>
      </c>
      <c r="AI1823" s="0" t="n"/>
      <c r="AJ1823" s="0">
        <f>IF(AI1823="","",IF(AO1823="Operational monitoring",IF(AI1823="Low","Routine operational monitoring by the Service Owner",IF(AI1823="Medium","Monthly","Continuous (logged at least monthly)")),IF(AO1823="Performance review",IF(AI1823="Critical","At least monthly",IF(AI1823="High","Monthly",IF(AI1823="Medium","Quarterly","Annual"))),IF(AI1823="Critical","Continuous monitoring; formal review at least monthly",IF(AI1823="High","Quarterly","Annual")))))</f>
        <v/>
      </c>
      <c r="AK1823" s="0">
        <f>IF(OR(AI1823="",NOT(ISNUMBER(AC1823))),"",IF(OR(AI1823="Critical",AI1823="High"),MIN(AC1823,MAX(30,ROUNDUP(0.05*AC1823,0))),IF(AI1823="Medium",MIN(AC1823,20),MIN(AC1823,10))))</f>
        <v/>
      </c>
      <c r="AL1823" s="0" t="n"/>
      <c r="AM1823" s="0" t="n"/>
      <c r="AN1823" s="0" t="n"/>
      <c r="AO1823" s="0" t="n"/>
      <c r="AP1823" s="0" t="n"/>
    </row>
    <row r="1824">
      <c r="A1824" s="49" t="n"/>
      <c r="B1824" s="50" t="n"/>
      <c r="C1824" s="50" t="n"/>
      <c r="D1824" s="51" t="n"/>
      <c r="E1824" s="50" t="n"/>
      <c r="F1824" s="50" t="n"/>
      <c r="G1824" s="50" t="n"/>
      <c r="H1824" s="50" t="n"/>
      <c r="I1824" s="50" t="n"/>
      <c r="J1824" s="50" t="n"/>
      <c r="K1824" s="50" t="n"/>
      <c r="L1824" s="50" t="n"/>
      <c r="M1824" s="50" t="n"/>
      <c r="N1824" s="50" t="n"/>
      <c r="O1824" s="51" t="n"/>
      <c r="P1824" s="50" t="n"/>
      <c r="Q1824" s="50" t="n"/>
      <c r="R1824" s="50" t="n"/>
      <c r="S1824" s="50" t="n"/>
      <c r="T1824" s="50" t="n"/>
      <c r="U1824" s="50" t="n"/>
      <c r="V1824" s="50" t="n"/>
      <c r="W1824" s="50" t="n"/>
      <c r="X1824" s="50" t="n"/>
      <c r="Y1824" s="51" t="n"/>
      <c r="Z1824" s="52" t="n"/>
      <c r="AA1824" s="50" t="n"/>
      <c r="AB1824" s="50" t="n"/>
      <c r="AC1824" s="61" t="n"/>
      <c r="AD1824" s="61" t="n"/>
      <c r="AE1824" s="50" t="n"/>
      <c r="AF1824" s="0" t="n"/>
      <c r="AG1824" s="0" t="n"/>
      <c r="AH1824" s="85">
        <f>IF(COUNTA(A1824:AG1824,AI1824,AL1824:AP1824)=0,"",IF(TRIM(A1824)="","AIR-ID REQUIRED",IF(OR(AND(K1824&lt;&gt;"",ISNA(MATCH(K1824,{"Yes","No","Unknown"},0))),AND(Q1824&lt;&gt;"",ISNA(MATCH(Q1824,{"Yes","No","Unknown"},0))),AND(R1824&lt;&gt;"",ISNA(MATCH(R1824,{"Yes","No","Unknown"},0))),AND(T1824&lt;&gt;"",ISNA(MATCH(T1824,{"Yes","No","Unknown"},0))),AND(J1824&lt;&gt;"",ISNA(MATCH(J1824,{"Improving","Stable","Deteriorating","New / Baseline","Not yet known"},0))),AND(Z1824&lt;&gt;"",ISNA(MATCH(Z1824,{"Open","Reviewed","Action Open","Escalated","Closed"},0))),AND(AG1824&lt;&gt;"",ISNA(MATCH(AG1824,{"UC-ID specific","Shared system baseline"},0))),AND(AI1824&lt;&gt;"",ISNA(MATCH(AI1824,{"Low","Medium","High","Critical"},0))),AND(AL1824&lt;&gt;"",COUNTIF(Lists!$A$3:$A$10,AL1824)=0),AND(AO1824&lt;&gt;"",ISNA(MATCH(AO1824,{"Operational monitoring","Performance review","Formal review"},0))),AND(AP1824&lt;&gt;"",ISNA(MATCH(AP1824,{"Raised per Monitoring and Review Plan","Not action-capable","Action-capable: raise not yet set"},0)))),"INVALID VALUE — use the dropdown list",IF(AND(AG1824="UC-ID specific",OR(AF1824="",AF1824="None")),"UC-ID REQUIRED",IF(OR(J1824="",K1824="",Q1824="",R1824="",T1824="",AL1824="",J1824="Not yet known",K1824="Unknown",Q1824="Unknown",R1824="Unknown",T1824="Unknown"),"UNKNOWN TO RESOLVE",IF(AND(K1824="Yes",OR(H1824="",I1824="",M1824="",N1824="",O1824="",P1824="",P1824="None",X1824="")),"BREACH ACTION INCOMPLETE",IF(AND(OR(K1824="Yes",Q1824="Yes"),AL1824="None"),"TRIGGER NOT RECORDED — select the E.4 trigger",IF(AND(OR(AND(AL1824&lt;&gt;"",AL1824&lt;&gt;"None"),R1824="Yes"),AM1824=""),"REASSESSMENT / CONSIDERATION REF REQUIRED",IF(AND(OR(R1824="Yes",T1824="Yes"),U1824=""),"GATE LOG EVENT ID REQUIRED",IF(OR(AND(D1824&lt;&gt;"",NOT(ISNUMBER(D1824))),AND(Y1824&lt;&gt;"",NOT(ISNUMBER(Y1824))),AND(ISNUMBER(D1824),ISNUMBER(Y1824),Y1824&lt;=D1824)),"DATE CHECK — Review and Next Review must be dates, Next after Review",IF(AND(ISNUMBER(AC1824),ISNUMBER(AD1824),AD1824&gt;AC1824),"SAMPLE EXCEEDS POPULATION",IF(AND(ISNUMBER(AD1824),ISNUMBER(AK1824),AD1824&lt;AK1824),"SAMPLE BELOW TIER MINIMUM",IF(AND(AI1824&lt;&gt;"",ISNUMBER(Y1824),AO1824=""),"REVIEW TYPE REQUIRED: operational, performance or formal (§6.4.4)",IF(AND(ISNUMBER(D1824),ISNUMBER(Y1824),AI1824&lt;&gt;"",Y1824-D1824&gt;IF(AI1824="Critical",31,IF(AI1824="High",IF(OR(AO1824="Operational monitoring",AO1824="Performance review"),31,92),IF(AI1824="Medium",IF(AO1824="Operational monitoring",31,IF(AO1824="Performance review",92,366)),366)))),"NEXT REVIEW EXCEEDS TIER CADENCE",IF(OR(AP1824="",AP1824="Action-capable: raise not yet set"),"AGENTIC CADENCE RAISE NOT SET (§6.4.4; size to be set by the Council)",IF(AND(Z1824="Closed",OR(D1824="",E1824="",G1824="",H1824="",I1824="",X1824="",Y1824="",AA1824="",AB1824="",NOT(ISNUMBER(AC1824)),NOT(ISNUMBER(AD1824)),AC1824&lt;1,AD1824&lt;1,AE1824="",AG1824="",AI1824="")),"CLOSURE EVIDENCE MISSING",IF(Z1824="Closed","Closure ready for independent review","Open / review")))))))))))))))))</f>
        <v/>
      </c>
      <c r="AI1824" s="0" t="n"/>
      <c r="AJ1824" s="0">
        <f>IF(AI1824="","",IF(AO1824="Operational monitoring",IF(AI1824="Low","Routine operational monitoring by the Service Owner",IF(AI1824="Medium","Monthly","Continuous (logged at least monthly)")),IF(AO1824="Performance review",IF(AI1824="Critical","At least monthly",IF(AI1824="High","Monthly",IF(AI1824="Medium","Quarterly","Annual"))),IF(AI1824="Critical","Continuous monitoring; formal review at least monthly",IF(AI1824="High","Quarterly","Annual")))))</f>
        <v/>
      </c>
      <c r="AK1824" s="0">
        <f>IF(OR(AI1824="",NOT(ISNUMBER(AC1824))),"",IF(OR(AI1824="Critical",AI1824="High"),MIN(AC1824,MAX(30,ROUNDUP(0.05*AC1824,0))),IF(AI1824="Medium",MIN(AC1824,20),MIN(AC1824,10))))</f>
        <v/>
      </c>
      <c r="AL1824" s="0" t="n"/>
      <c r="AM1824" s="0" t="n"/>
      <c r="AN1824" s="0" t="n"/>
      <c r="AO1824" s="0" t="n"/>
      <c r="AP1824" s="0" t="n"/>
    </row>
    <row r="1825">
      <c r="A1825" s="49" t="n"/>
      <c r="B1825" s="50" t="n"/>
      <c r="C1825" s="50" t="n"/>
      <c r="D1825" s="51" t="n"/>
      <c r="E1825" s="50" t="n"/>
      <c r="F1825" s="50" t="n"/>
      <c r="G1825" s="50" t="n"/>
      <c r="H1825" s="50" t="n"/>
      <c r="I1825" s="50" t="n"/>
      <c r="J1825" s="50" t="n"/>
      <c r="K1825" s="50" t="n"/>
      <c r="L1825" s="50" t="n"/>
      <c r="M1825" s="50" t="n"/>
      <c r="N1825" s="50" t="n"/>
      <c r="O1825" s="51" t="n"/>
      <c r="P1825" s="50" t="n"/>
      <c r="Q1825" s="50" t="n"/>
      <c r="R1825" s="50" t="n"/>
      <c r="S1825" s="50" t="n"/>
      <c r="T1825" s="50" t="n"/>
      <c r="U1825" s="50" t="n"/>
      <c r="V1825" s="50" t="n"/>
      <c r="W1825" s="50" t="n"/>
      <c r="X1825" s="50" t="n"/>
      <c r="Y1825" s="51" t="n"/>
      <c r="Z1825" s="52" t="n"/>
      <c r="AA1825" s="50" t="n"/>
      <c r="AB1825" s="50" t="n"/>
      <c r="AC1825" s="61" t="n"/>
      <c r="AD1825" s="61" t="n"/>
      <c r="AE1825" s="50" t="n"/>
      <c r="AF1825" s="0" t="n"/>
      <c r="AG1825" s="0" t="n"/>
      <c r="AH1825" s="85">
        <f>IF(COUNTA(A1825:AG1825,AI1825,AL1825:AP1825)=0,"",IF(TRIM(A1825)="","AIR-ID REQUIRED",IF(OR(AND(K1825&lt;&gt;"",ISNA(MATCH(K1825,{"Yes","No","Unknown"},0))),AND(Q1825&lt;&gt;"",ISNA(MATCH(Q1825,{"Yes","No","Unknown"},0))),AND(R1825&lt;&gt;"",ISNA(MATCH(R1825,{"Yes","No","Unknown"},0))),AND(T1825&lt;&gt;"",ISNA(MATCH(T1825,{"Yes","No","Unknown"},0))),AND(J1825&lt;&gt;"",ISNA(MATCH(J1825,{"Improving","Stable","Deteriorating","New / Baseline","Not yet known"},0))),AND(Z1825&lt;&gt;"",ISNA(MATCH(Z1825,{"Open","Reviewed","Action Open","Escalated","Closed"},0))),AND(AG1825&lt;&gt;"",ISNA(MATCH(AG1825,{"UC-ID specific","Shared system baseline"},0))),AND(AI1825&lt;&gt;"",ISNA(MATCH(AI1825,{"Low","Medium","High","Critical"},0))),AND(AL1825&lt;&gt;"",COUNTIF(Lists!$A$3:$A$10,AL1825)=0),AND(AO1825&lt;&gt;"",ISNA(MATCH(AO1825,{"Operational monitoring","Performance review","Formal review"},0))),AND(AP1825&lt;&gt;"",ISNA(MATCH(AP1825,{"Raised per Monitoring and Review Plan","Not action-capable","Action-capable: raise not yet set"},0)))),"INVALID VALUE — use the dropdown list",IF(AND(AG1825="UC-ID specific",OR(AF1825="",AF1825="None")),"UC-ID REQUIRED",IF(OR(J1825="",K1825="",Q1825="",R1825="",T1825="",AL1825="",J1825="Not yet known",K1825="Unknown",Q1825="Unknown",R1825="Unknown",T1825="Unknown"),"UNKNOWN TO RESOLVE",IF(AND(K1825="Yes",OR(H1825="",I1825="",M1825="",N1825="",O1825="",P1825="",P1825="None",X1825="")),"BREACH ACTION INCOMPLETE",IF(AND(OR(K1825="Yes",Q1825="Yes"),AL1825="None"),"TRIGGER NOT RECORDED — select the E.4 trigger",IF(AND(OR(AND(AL1825&lt;&gt;"",AL1825&lt;&gt;"None"),R1825="Yes"),AM1825=""),"REASSESSMENT / CONSIDERATION REF REQUIRED",IF(AND(OR(R1825="Yes",T1825="Yes"),U1825=""),"GATE LOG EVENT ID REQUIRED",IF(OR(AND(D1825&lt;&gt;"",NOT(ISNUMBER(D1825))),AND(Y1825&lt;&gt;"",NOT(ISNUMBER(Y1825))),AND(ISNUMBER(D1825),ISNUMBER(Y1825),Y1825&lt;=D1825)),"DATE CHECK — Review and Next Review must be dates, Next after Review",IF(AND(ISNUMBER(AC1825),ISNUMBER(AD1825),AD1825&gt;AC1825),"SAMPLE EXCEEDS POPULATION",IF(AND(ISNUMBER(AD1825),ISNUMBER(AK1825),AD1825&lt;AK1825),"SAMPLE BELOW TIER MINIMUM",IF(AND(AI1825&lt;&gt;"",ISNUMBER(Y1825),AO1825=""),"REVIEW TYPE REQUIRED: operational, performance or formal (§6.4.4)",IF(AND(ISNUMBER(D1825),ISNUMBER(Y1825),AI1825&lt;&gt;"",Y1825-D1825&gt;IF(AI1825="Critical",31,IF(AI1825="High",IF(OR(AO1825="Operational monitoring",AO1825="Performance review"),31,92),IF(AI1825="Medium",IF(AO1825="Operational monitoring",31,IF(AO1825="Performance review",92,366)),366)))),"NEXT REVIEW EXCEEDS TIER CADENCE",IF(OR(AP1825="",AP1825="Action-capable: raise not yet set"),"AGENTIC CADENCE RAISE NOT SET (§6.4.4; size to be set by the Council)",IF(AND(Z1825="Closed",OR(D1825="",E1825="",G1825="",H1825="",I1825="",X1825="",Y1825="",AA1825="",AB1825="",NOT(ISNUMBER(AC1825)),NOT(ISNUMBER(AD1825)),AC1825&lt;1,AD1825&lt;1,AE1825="",AG1825="",AI1825="")),"CLOSURE EVIDENCE MISSING",IF(Z1825="Closed","Closure ready for independent review","Open / review")))))))))))))))))</f>
        <v/>
      </c>
      <c r="AI1825" s="0" t="n"/>
      <c r="AJ1825" s="0">
        <f>IF(AI1825="","",IF(AO1825="Operational monitoring",IF(AI1825="Low","Routine operational monitoring by the Service Owner",IF(AI1825="Medium","Monthly","Continuous (logged at least monthly)")),IF(AO1825="Performance review",IF(AI1825="Critical","At least monthly",IF(AI1825="High","Monthly",IF(AI1825="Medium","Quarterly","Annual"))),IF(AI1825="Critical","Continuous monitoring; formal review at least monthly",IF(AI1825="High","Quarterly","Annual")))))</f>
        <v/>
      </c>
      <c r="AK1825" s="0">
        <f>IF(OR(AI1825="",NOT(ISNUMBER(AC1825))),"",IF(OR(AI1825="Critical",AI1825="High"),MIN(AC1825,MAX(30,ROUNDUP(0.05*AC1825,0))),IF(AI1825="Medium",MIN(AC1825,20),MIN(AC1825,10))))</f>
        <v/>
      </c>
      <c r="AL1825" s="0" t="n"/>
      <c r="AM1825" s="0" t="n"/>
      <c r="AN1825" s="0" t="n"/>
      <c r="AO1825" s="0" t="n"/>
      <c r="AP1825" s="0" t="n"/>
    </row>
    <row r="1826">
      <c r="A1826" s="49" t="n"/>
      <c r="B1826" s="50" t="n"/>
      <c r="C1826" s="50" t="n"/>
      <c r="D1826" s="51" t="n"/>
      <c r="E1826" s="50" t="n"/>
      <c r="F1826" s="50" t="n"/>
      <c r="G1826" s="50" t="n"/>
      <c r="H1826" s="50" t="n"/>
      <c r="I1826" s="50" t="n"/>
      <c r="J1826" s="50" t="n"/>
      <c r="K1826" s="50" t="n"/>
      <c r="L1826" s="50" t="n"/>
      <c r="M1826" s="50" t="n"/>
      <c r="N1826" s="50" t="n"/>
      <c r="O1826" s="51" t="n"/>
      <c r="P1826" s="50" t="n"/>
      <c r="Q1826" s="50" t="n"/>
      <c r="R1826" s="50" t="n"/>
      <c r="S1826" s="50" t="n"/>
      <c r="T1826" s="50" t="n"/>
      <c r="U1826" s="50" t="n"/>
      <c r="V1826" s="50" t="n"/>
      <c r="W1826" s="50" t="n"/>
      <c r="X1826" s="50" t="n"/>
      <c r="Y1826" s="51" t="n"/>
      <c r="Z1826" s="52" t="n"/>
      <c r="AA1826" s="50" t="n"/>
      <c r="AB1826" s="50" t="n"/>
      <c r="AC1826" s="61" t="n"/>
      <c r="AD1826" s="61" t="n"/>
      <c r="AE1826" s="50" t="n"/>
      <c r="AF1826" s="0" t="n"/>
      <c r="AG1826" s="0" t="n"/>
      <c r="AH1826" s="85">
        <f>IF(COUNTA(A1826:AG1826,AI1826,AL1826:AP1826)=0,"",IF(TRIM(A1826)="","AIR-ID REQUIRED",IF(OR(AND(K1826&lt;&gt;"",ISNA(MATCH(K1826,{"Yes","No","Unknown"},0))),AND(Q1826&lt;&gt;"",ISNA(MATCH(Q1826,{"Yes","No","Unknown"},0))),AND(R1826&lt;&gt;"",ISNA(MATCH(R1826,{"Yes","No","Unknown"},0))),AND(T1826&lt;&gt;"",ISNA(MATCH(T1826,{"Yes","No","Unknown"},0))),AND(J1826&lt;&gt;"",ISNA(MATCH(J1826,{"Improving","Stable","Deteriorating","New / Baseline","Not yet known"},0))),AND(Z1826&lt;&gt;"",ISNA(MATCH(Z1826,{"Open","Reviewed","Action Open","Escalated","Closed"},0))),AND(AG1826&lt;&gt;"",ISNA(MATCH(AG1826,{"UC-ID specific","Shared system baseline"},0))),AND(AI1826&lt;&gt;"",ISNA(MATCH(AI1826,{"Low","Medium","High","Critical"},0))),AND(AL1826&lt;&gt;"",COUNTIF(Lists!$A$3:$A$10,AL1826)=0),AND(AO1826&lt;&gt;"",ISNA(MATCH(AO1826,{"Operational monitoring","Performance review","Formal review"},0))),AND(AP1826&lt;&gt;"",ISNA(MATCH(AP1826,{"Raised per Monitoring and Review Plan","Not action-capable","Action-capable: raise not yet set"},0)))),"INVALID VALUE — use the dropdown list",IF(AND(AG1826="UC-ID specific",OR(AF1826="",AF1826="None")),"UC-ID REQUIRED",IF(OR(J1826="",K1826="",Q1826="",R1826="",T1826="",AL1826="",J1826="Not yet known",K1826="Unknown",Q1826="Unknown",R1826="Unknown",T1826="Unknown"),"UNKNOWN TO RESOLVE",IF(AND(K1826="Yes",OR(H1826="",I1826="",M1826="",N1826="",O1826="",P1826="",P1826="None",X1826="")),"BREACH ACTION INCOMPLETE",IF(AND(OR(K1826="Yes",Q1826="Yes"),AL1826="None"),"TRIGGER NOT RECORDED — select the E.4 trigger",IF(AND(OR(AND(AL1826&lt;&gt;"",AL1826&lt;&gt;"None"),R1826="Yes"),AM1826=""),"REASSESSMENT / CONSIDERATION REF REQUIRED",IF(AND(OR(R1826="Yes",T1826="Yes"),U1826=""),"GATE LOG EVENT ID REQUIRED",IF(OR(AND(D1826&lt;&gt;"",NOT(ISNUMBER(D1826))),AND(Y1826&lt;&gt;"",NOT(ISNUMBER(Y1826))),AND(ISNUMBER(D1826),ISNUMBER(Y1826),Y1826&lt;=D1826)),"DATE CHECK — Review and Next Review must be dates, Next after Review",IF(AND(ISNUMBER(AC1826),ISNUMBER(AD1826),AD1826&gt;AC1826),"SAMPLE EXCEEDS POPULATION",IF(AND(ISNUMBER(AD1826),ISNUMBER(AK1826),AD1826&lt;AK1826),"SAMPLE BELOW TIER MINIMUM",IF(AND(AI1826&lt;&gt;"",ISNUMBER(Y1826),AO1826=""),"REVIEW TYPE REQUIRED: operational, performance or formal (§6.4.4)",IF(AND(ISNUMBER(D1826),ISNUMBER(Y1826),AI1826&lt;&gt;"",Y1826-D1826&gt;IF(AI1826="Critical",31,IF(AI1826="High",IF(OR(AO1826="Operational monitoring",AO1826="Performance review"),31,92),IF(AI1826="Medium",IF(AO1826="Operational monitoring",31,IF(AO1826="Performance review",92,366)),366)))),"NEXT REVIEW EXCEEDS TIER CADENCE",IF(OR(AP1826="",AP1826="Action-capable: raise not yet set"),"AGENTIC CADENCE RAISE NOT SET (§6.4.4; size to be set by the Council)",IF(AND(Z1826="Closed",OR(D1826="",E1826="",G1826="",H1826="",I1826="",X1826="",Y1826="",AA1826="",AB1826="",NOT(ISNUMBER(AC1826)),NOT(ISNUMBER(AD1826)),AC1826&lt;1,AD1826&lt;1,AE1826="",AG1826="",AI1826="")),"CLOSURE EVIDENCE MISSING",IF(Z1826="Closed","Closure ready for independent review","Open / review")))))))))))))))))</f>
        <v/>
      </c>
      <c r="AI1826" s="0" t="n"/>
      <c r="AJ1826" s="0">
        <f>IF(AI1826="","",IF(AO1826="Operational monitoring",IF(AI1826="Low","Routine operational monitoring by the Service Owner",IF(AI1826="Medium","Monthly","Continuous (logged at least monthly)")),IF(AO1826="Performance review",IF(AI1826="Critical","At least monthly",IF(AI1826="High","Monthly",IF(AI1826="Medium","Quarterly","Annual"))),IF(AI1826="Critical","Continuous monitoring; formal review at least monthly",IF(AI1826="High","Quarterly","Annual")))))</f>
        <v/>
      </c>
      <c r="AK1826" s="0">
        <f>IF(OR(AI1826="",NOT(ISNUMBER(AC1826))),"",IF(OR(AI1826="Critical",AI1826="High"),MIN(AC1826,MAX(30,ROUNDUP(0.05*AC1826,0))),IF(AI1826="Medium",MIN(AC1826,20),MIN(AC1826,10))))</f>
        <v/>
      </c>
      <c r="AL1826" s="0" t="n"/>
      <c r="AM1826" s="0" t="n"/>
      <c r="AN1826" s="0" t="n"/>
      <c r="AO1826" s="0" t="n"/>
      <c r="AP1826" s="0" t="n"/>
    </row>
    <row r="1827">
      <c r="A1827" s="49" t="n"/>
      <c r="B1827" s="50" t="n"/>
      <c r="C1827" s="50" t="n"/>
      <c r="D1827" s="51" t="n"/>
      <c r="E1827" s="50" t="n"/>
      <c r="F1827" s="50" t="n"/>
      <c r="G1827" s="50" t="n"/>
      <c r="H1827" s="50" t="n"/>
      <c r="I1827" s="50" t="n"/>
      <c r="J1827" s="50" t="n"/>
      <c r="K1827" s="50" t="n"/>
      <c r="L1827" s="50" t="n"/>
      <c r="M1827" s="50" t="n"/>
      <c r="N1827" s="50" t="n"/>
      <c r="O1827" s="51" t="n"/>
      <c r="P1827" s="50" t="n"/>
      <c r="Q1827" s="50" t="n"/>
      <c r="R1827" s="50" t="n"/>
      <c r="S1827" s="50" t="n"/>
      <c r="T1827" s="50" t="n"/>
      <c r="U1827" s="50" t="n"/>
      <c r="V1827" s="50" t="n"/>
      <c r="W1827" s="50" t="n"/>
      <c r="X1827" s="50" t="n"/>
      <c r="Y1827" s="51" t="n"/>
      <c r="Z1827" s="52" t="n"/>
      <c r="AA1827" s="50" t="n"/>
      <c r="AB1827" s="50" t="n"/>
      <c r="AC1827" s="61" t="n"/>
      <c r="AD1827" s="61" t="n"/>
      <c r="AE1827" s="50" t="n"/>
      <c r="AF1827" s="0" t="n"/>
      <c r="AG1827" s="0" t="n"/>
      <c r="AH1827" s="85">
        <f>IF(COUNTA(A1827:AG1827,AI1827,AL1827:AP1827)=0,"",IF(TRIM(A1827)="","AIR-ID REQUIRED",IF(OR(AND(K1827&lt;&gt;"",ISNA(MATCH(K1827,{"Yes","No","Unknown"},0))),AND(Q1827&lt;&gt;"",ISNA(MATCH(Q1827,{"Yes","No","Unknown"},0))),AND(R1827&lt;&gt;"",ISNA(MATCH(R1827,{"Yes","No","Unknown"},0))),AND(T1827&lt;&gt;"",ISNA(MATCH(T1827,{"Yes","No","Unknown"},0))),AND(J1827&lt;&gt;"",ISNA(MATCH(J1827,{"Improving","Stable","Deteriorating","New / Baseline","Not yet known"},0))),AND(Z1827&lt;&gt;"",ISNA(MATCH(Z1827,{"Open","Reviewed","Action Open","Escalated","Closed"},0))),AND(AG1827&lt;&gt;"",ISNA(MATCH(AG1827,{"UC-ID specific","Shared system baseline"},0))),AND(AI1827&lt;&gt;"",ISNA(MATCH(AI1827,{"Low","Medium","High","Critical"},0))),AND(AL1827&lt;&gt;"",COUNTIF(Lists!$A$3:$A$10,AL1827)=0),AND(AO1827&lt;&gt;"",ISNA(MATCH(AO1827,{"Operational monitoring","Performance review","Formal review"},0))),AND(AP1827&lt;&gt;"",ISNA(MATCH(AP1827,{"Raised per Monitoring and Review Plan","Not action-capable","Action-capable: raise not yet set"},0)))),"INVALID VALUE — use the dropdown list",IF(AND(AG1827="UC-ID specific",OR(AF1827="",AF1827="None")),"UC-ID REQUIRED",IF(OR(J1827="",K1827="",Q1827="",R1827="",T1827="",AL1827="",J1827="Not yet known",K1827="Unknown",Q1827="Unknown",R1827="Unknown",T1827="Unknown"),"UNKNOWN TO RESOLVE",IF(AND(K1827="Yes",OR(H1827="",I1827="",M1827="",N1827="",O1827="",P1827="",P1827="None",X1827="")),"BREACH ACTION INCOMPLETE",IF(AND(OR(K1827="Yes",Q1827="Yes"),AL1827="None"),"TRIGGER NOT RECORDED — select the E.4 trigger",IF(AND(OR(AND(AL1827&lt;&gt;"",AL1827&lt;&gt;"None"),R1827="Yes"),AM1827=""),"REASSESSMENT / CONSIDERATION REF REQUIRED",IF(AND(OR(R1827="Yes",T1827="Yes"),U1827=""),"GATE LOG EVENT ID REQUIRED",IF(OR(AND(D1827&lt;&gt;"",NOT(ISNUMBER(D1827))),AND(Y1827&lt;&gt;"",NOT(ISNUMBER(Y1827))),AND(ISNUMBER(D1827),ISNUMBER(Y1827),Y1827&lt;=D1827)),"DATE CHECK — Review and Next Review must be dates, Next after Review",IF(AND(ISNUMBER(AC1827),ISNUMBER(AD1827),AD1827&gt;AC1827),"SAMPLE EXCEEDS POPULATION",IF(AND(ISNUMBER(AD1827),ISNUMBER(AK1827),AD1827&lt;AK1827),"SAMPLE BELOW TIER MINIMUM",IF(AND(AI1827&lt;&gt;"",ISNUMBER(Y1827),AO1827=""),"REVIEW TYPE REQUIRED: operational, performance or formal (§6.4.4)",IF(AND(ISNUMBER(D1827),ISNUMBER(Y1827),AI1827&lt;&gt;"",Y1827-D1827&gt;IF(AI1827="Critical",31,IF(AI1827="High",IF(OR(AO1827="Operational monitoring",AO1827="Performance review"),31,92),IF(AI1827="Medium",IF(AO1827="Operational monitoring",31,IF(AO1827="Performance review",92,366)),366)))),"NEXT REVIEW EXCEEDS TIER CADENCE",IF(OR(AP1827="",AP1827="Action-capable: raise not yet set"),"AGENTIC CADENCE RAISE NOT SET (§6.4.4; size to be set by the Council)",IF(AND(Z1827="Closed",OR(D1827="",E1827="",G1827="",H1827="",I1827="",X1827="",Y1827="",AA1827="",AB1827="",NOT(ISNUMBER(AC1827)),NOT(ISNUMBER(AD1827)),AC1827&lt;1,AD1827&lt;1,AE1827="",AG1827="",AI1827="")),"CLOSURE EVIDENCE MISSING",IF(Z1827="Closed","Closure ready for independent review","Open / review")))))))))))))))))</f>
        <v/>
      </c>
      <c r="AI1827" s="0" t="n"/>
      <c r="AJ1827" s="0">
        <f>IF(AI1827="","",IF(AO1827="Operational monitoring",IF(AI1827="Low","Routine operational monitoring by the Service Owner",IF(AI1827="Medium","Monthly","Continuous (logged at least monthly)")),IF(AO1827="Performance review",IF(AI1827="Critical","At least monthly",IF(AI1827="High","Monthly",IF(AI1827="Medium","Quarterly","Annual"))),IF(AI1827="Critical","Continuous monitoring; formal review at least monthly",IF(AI1827="High","Quarterly","Annual")))))</f>
        <v/>
      </c>
      <c r="AK1827" s="0">
        <f>IF(OR(AI1827="",NOT(ISNUMBER(AC1827))),"",IF(OR(AI1827="Critical",AI1827="High"),MIN(AC1827,MAX(30,ROUNDUP(0.05*AC1827,0))),IF(AI1827="Medium",MIN(AC1827,20),MIN(AC1827,10))))</f>
        <v/>
      </c>
      <c r="AL1827" s="0" t="n"/>
      <c r="AM1827" s="0" t="n"/>
      <c r="AN1827" s="0" t="n"/>
      <c r="AO1827" s="0" t="n"/>
      <c r="AP1827" s="0" t="n"/>
    </row>
    <row r="1828">
      <c r="A1828" s="49" t="n"/>
      <c r="B1828" s="50" t="n"/>
      <c r="C1828" s="50" t="n"/>
      <c r="D1828" s="51" t="n"/>
      <c r="E1828" s="50" t="n"/>
      <c r="F1828" s="50" t="n"/>
      <c r="G1828" s="50" t="n"/>
      <c r="H1828" s="50" t="n"/>
      <c r="I1828" s="50" t="n"/>
      <c r="J1828" s="50" t="n"/>
      <c r="K1828" s="50" t="n"/>
      <c r="L1828" s="50" t="n"/>
      <c r="M1828" s="50" t="n"/>
      <c r="N1828" s="50" t="n"/>
      <c r="O1828" s="51" t="n"/>
      <c r="P1828" s="50" t="n"/>
      <c r="Q1828" s="50" t="n"/>
      <c r="R1828" s="50" t="n"/>
      <c r="S1828" s="50" t="n"/>
      <c r="T1828" s="50" t="n"/>
      <c r="U1828" s="50" t="n"/>
      <c r="V1828" s="50" t="n"/>
      <c r="W1828" s="50" t="n"/>
      <c r="X1828" s="50" t="n"/>
      <c r="Y1828" s="51" t="n"/>
      <c r="Z1828" s="52" t="n"/>
      <c r="AA1828" s="50" t="n"/>
      <c r="AB1828" s="50" t="n"/>
      <c r="AC1828" s="61" t="n"/>
      <c r="AD1828" s="61" t="n"/>
      <c r="AE1828" s="50" t="n"/>
      <c r="AF1828" s="0" t="n"/>
      <c r="AG1828" s="0" t="n"/>
      <c r="AH1828" s="85">
        <f>IF(COUNTA(A1828:AG1828,AI1828,AL1828:AP1828)=0,"",IF(TRIM(A1828)="","AIR-ID REQUIRED",IF(OR(AND(K1828&lt;&gt;"",ISNA(MATCH(K1828,{"Yes","No","Unknown"},0))),AND(Q1828&lt;&gt;"",ISNA(MATCH(Q1828,{"Yes","No","Unknown"},0))),AND(R1828&lt;&gt;"",ISNA(MATCH(R1828,{"Yes","No","Unknown"},0))),AND(T1828&lt;&gt;"",ISNA(MATCH(T1828,{"Yes","No","Unknown"},0))),AND(J1828&lt;&gt;"",ISNA(MATCH(J1828,{"Improving","Stable","Deteriorating","New / Baseline","Not yet known"},0))),AND(Z1828&lt;&gt;"",ISNA(MATCH(Z1828,{"Open","Reviewed","Action Open","Escalated","Closed"},0))),AND(AG1828&lt;&gt;"",ISNA(MATCH(AG1828,{"UC-ID specific","Shared system baseline"},0))),AND(AI1828&lt;&gt;"",ISNA(MATCH(AI1828,{"Low","Medium","High","Critical"},0))),AND(AL1828&lt;&gt;"",COUNTIF(Lists!$A$3:$A$10,AL1828)=0),AND(AO1828&lt;&gt;"",ISNA(MATCH(AO1828,{"Operational monitoring","Performance review","Formal review"},0))),AND(AP1828&lt;&gt;"",ISNA(MATCH(AP1828,{"Raised per Monitoring and Review Plan","Not action-capable","Action-capable: raise not yet set"},0)))),"INVALID VALUE — use the dropdown list",IF(AND(AG1828="UC-ID specific",OR(AF1828="",AF1828="None")),"UC-ID REQUIRED",IF(OR(J1828="",K1828="",Q1828="",R1828="",T1828="",AL1828="",J1828="Not yet known",K1828="Unknown",Q1828="Unknown",R1828="Unknown",T1828="Unknown"),"UNKNOWN TO RESOLVE",IF(AND(K1828="Yes",OR(H1828="",I1828="",M1828="",N1828="",O1828="",P1828="",P1828="None",X1828="")),"BREACH ACTION INCOMPLETE",IF(AND(OR(K1828="Yes",Q1828="Yes"),AL1828="None"),"TRIGGER NOT RECORDED — select the E.4 trigger",IF(AND(OR(AND(AL1828&lt;&gt;"",AL1828&lt;&gt;"None"),R1828="Yes"),AM1828=""),"REASSESSMENT / CONSIDERATION REF REQUIRED",IF(AND(OR(R1828="Yes",T1828="Yes"),U1828=""),"GATE LOG EVENT ID REQUIRED",IF(OR(AND(D1828&lt;&gt;"",NOT(ISNUMBER(D1828))),AND(Y1828&lt;&gt;"",NOT(ISNUMBER(Y1828))),AND(ISNUMBER(D1828),ISNUMBER(Y1828),Y1828&lt;=D1828)),"DATE CHECK — Review and Next Review must be dates, Next after Review",IF(AND(ISNUMBER(AC1828),ISNUMBER(AD1828),AD1828&gt;AC1828),"SAMPLE EXCEEDS POPULATION",IF(AND(ISNUMBER(AD1828),ISNUMBER(AK1828),AD1828&lt;AK1828),"SAMPLE BELOW TIER MINIMUM",IF(AND(AI1828&lt;&gt;"",ISNUMBER(Y1828),AO1828=""),"REVIEW TYPE REQUIRED: operational, performance or formal (§6.4.4)",IF(AND(ISNUMBER(D1828),ISNUMBER(Y1828),AI1828&lt;&gt;"",Y1828-D1828&gt;IF(AI1828="Critical",31,IF(AI1828="High",IF(OR(AO1828="Operational monitoring",AO1828="Performance review"),31,92),IF(AI1828="Medium",IF(AO1828="Operational monitoring",31,IF(AO1828="Performance review",92,366)),366)))),"NEXT REVIEW EXCEEDS TIER CADENCE",IF(OR(AP1828="",AP1828="Action-capable: raise not yet set"),"AGENTIC CADENCE RAISE NOT SET (§6.4.4; size to be set by the Council)",IF(AND(Z1828="Closed",OR(D1828="",E1828="",G1828="",H1828="",I1828="",X1828="",Y1828="",AA1828="",AB1828="",NOT(ISNUMBER(AC1828)),NOT(ISNUMBER(AD1828)),AC1828&lt;1,AD1828&lt;1,AE1828="",AG1828="",AI1828="")),"CLOSURE EVIDENCE MISSING",IF(Z1828="Closed","Closure ready for independent review","Open / review")))))))))))))))))</f>
        <v/>
      </c>
      <c r="AI1828" s="0" t="n"/>
      <c r="AJ1828" s="0">
        <f>IF(AI1828="","",IF(AO1828="Operational monitoring",IF(AI1828="Low","Routine operational monitoring by the Service Owner",IF(AI1828="Medium","Monthly","Continuous (logged at least monthly)")),IF(AO1828="Performance review",IF(AI1828="Critical","At least monthly",IF(AI1828="High","Monthly",IF(AI1828="Medium","Quarterly","Annual"))),IF(AI1828="Critical","Continuous monitoring; formal review at least monthly",IF(AI1828="High","Quarterly","Annual")))))</f>
        <v/>
      </c>
      <c r="AK1828" s="0">
        <f>IF(OR(AI1828="",NOT(ISNUMBER(AC1828))),"",IF(OR(AI1828="Critical",AI1828="High"),MIN(AC1828,MAX(30,ROUNDUP(0.05*AC1828,0))),IF(AI1828="Medium",MIN(AC1828,20),MIN(AC1828,10))))</f>
        <v/>
      </c>
      <c r="AL1828" s="0" t="n"/>
      <c r="AM1828" s="0" t="n"/>
      <c r="AN1828" s="0" t="n"/>
      <c r="AO1828" s="0" t="n"/>
      <c r="AP1828" s="0" t="n"/>
    </row>
    <row r="1829">
      <c r="A1829" s="49" t="n"/>
      <c r="B1829" s="50" t="n"/>
      <c r="C1829" s="50" t="n"/>
      <c r="D1829" s="51" t="n"/>
      <c r="E1829" s="50" t="n"/>
      <c r="F1829" s="50" t="n"/>
      <c r="G1829" s="50" t="n"/>
      <c r="H1829" s="50" t="n"/>
      <c r="I1829" s="50" t="n"/>
      <c r="J1829" s="50" t="n"/>
      <c r="K1829" s="50" t="n"/>
      <c r="L1829" s="50" t="n"/>
      <c r="M1829" s="50" t="n"/>
      <c r="N1829" s="50" t="n"/>
      <c r="O1829" s="51" t="n"/>
      <c r="P1829" s="50" t="n"/>
      <c r="Q1829" s="50" t="n"/>
      <c r="R1829" s="50" t="n"/>
      <c r="S1829" s="50" t="n"/>
      <c r="T1829" s="50" t="n"/>
      <c r="U1829" s="50" t="n"/>
      <c r="V1829" s="50" t="n"/>
      <c r="W1829" s="50" t="n"/>
      <c r="X1829" s="50" t="n"/>
      <c r="Y1829" s="51" t="n"/>
      <c r="Z1829" s="52" t="n"/>
      <c r="AA1829" s="50" t="n"/>
      <c r="AB1829" s="50" t="n"/>
      <c r="AC1829" s="61" t="n"/>
      <c r="AD1829" s="61" t="n"/>
      <c r="AE1829" s="50" t="n"/>
      <c r="AF1829" s="0" t="n"/>
      <c r="AG1829" s="0" t="n"/>
      <c r="AH1829" s="85">
        <f>IF(COUNTA(A1829:AG1829,AI1829,AL1829:AP1829)=0,"",IF(TRIM(A1829)="","AIR-ID REQUIRED",IF(OR(AND(K1829&lt;&gt;"",ISNA(MATCH(K1829,{"Yes","No","Unknown"},0))),AND(Q1829&lt;&gt;"",ISNA(MATCH(Q1829,{"Yes","No","Unknown"},0))),AND(R1829&lt;&gt;"",ISNA(MATCH(R1829,{"Yes","No","Unknown"},0))),AND(T1829&lt;&gt;"",ISNA(MATCH(T1829,{"Yes","No","Unknown"},0))),AND(J1829&lt;&gt;"",ISNA(MATCH(J1829,{"Improving","Stable","Deteriorating","New / Baseline","Not yet known"},0))),AND(Z1829&lt;&gt;"",ISNA(MATCH(Z1829,{"Open","Reviewed","Action Open","Escalated","Closed"},0))),AND(AG1829&lt;&gt;"",ISNA(MATCH(AG1829,{"UC-ID specific","Shared system baseline"},0))),AND(AI1829&lt;&gt;"",ISNA(MATCH(AI1829,{"Low","Medium","High","Critical"},0))),AND(AL1829&lt;&gt;"",COUNTIF(Lists!$A$3:$A$10,AL1829)=0),AND(AO1829&lt;&gt;"",ISNA(MATCH(AO1829,{"Operational monitoring","Performance review","Formal review"},0))),AND(AP1829&lt;&gt;"",ISNA(MATCH(AP1829,{"Raised per Monitoring and Review Plan","Not action-capable","Action-capable: raise not yet set"},0)))),"INVALID VALUE — use the dropdown list",IF(AND(AG1829="UC-ID specific",OR(AF1829="",AF1829="None")),"UC-ID REQUIRED",IF(OR(J1829="",K1829="",Q1829="",R1829="",T1829="",AL1829="",J1829="Not yet known",K1829="Unknown",Q1829="Unknown",R1829="Unknown",T1829="Unknown"),"UNKNOWN TO RESOLVE",IF(AND(K1829="Yes",OR(H1829="",I1829="",M1829="",N1829="",O1829="",P1829="",P1829="None",X1829="")),"BREACH ACTION INCOMPLETE",IF(AND(OR(K1829="Yes",Q1829="Yes"),AL1829="None"),"TRIGGER NOT RECORDED — select the E.4 trigger",IF(AND(OR(AND(AL1829&lt;&gt;"",AL1829&lt;&gt;"None"),R1829="Yes"),AM1829=""),"REASSESSMENT / CONSIDERATION REF REQUIRED",IF(AND(OR(R1829="Yes",T1829="Yes"),U1829=""),"GATE LOG EVENT ID REQUIRED",IF(OR(AND(D1829&lt;&gt;"",NOT(ISNUMBER(D1829))),AND(Y1829&lt;&gt;"",NOT(ISNUMBER(Y1829))),AND(ISNUMBER(D1829),ISNUMBER(Y1829),Y1829&lt;=D1829)),"DATE CHECK — Review and Next Review must be dates, Next after Review",IF(AND(ISNUMBER(AC1829),ISNUMBER(AD1829),AD1829&gt;AC1829),"SAMPLE EXCEEDS POPULATION",IF(AND(ISNUMBER(AD1829),ISNUMBER(AK1829),AD1829&lt;AK1829),"SAMPLE BELOW TIER MINIMUM",IF(AND(AI1829&lt;&gt;"",ISNUMBER(Y1829),AO1829=""),"REVIEW TYPE REQUIRED: operational, performance or formal (§6.4.4)",IF(AND(ISNUMBER(D1829),ISNUMBER(Y1829),AI1829&lt;&gt;"",Y1829-D1829&gt;IF(AI1829="Critical",31,IF(AI1829="High",IF(OR(AO1829="Operational monitoring",AO1829="Performance review"),31,92),IF(AI1829="Medium",IF(AO1829="Operational monitoring",31,IF(AO1829="Performance review",92,366)),366)))),"NEXT REVIEW EXCEEDS TIER CADENCE",IF(OR(AP1829="",AP1829="Action-capable: raise not yet set"),"AGENTIC CADENCE RAISE NOT SET (§6.4.4; size to be set by the Council)",IF(AND(Z1829="Closed",OR(D1829="",E1829="",G1829="",H1829="",I1829="",X1829="",Y1829="",AA1829="",AB1829="",NOT(ISNUMBER(AC1829)),NOT(ISNUMBER(AD1829)),AC1829&lt;1,AD1829&lt;1,AE1829="",AG1829="",AI1829="")),"CLOSURE EVIDENCE MISSING",IF(Z1829="Closed","Closure ready for independent review","Open / review")))))))))))))))))</f>
        <v/>
      </c>
      <c r="AI1829" s="0" t="n"/>
      <c r="AJ1829" s="0">
        <f>IF(AI1829="","",IF(AO1829="Operational monitoring",IF(AI1829="Low","Routine operational monitoring by the Service Owner",IF(AI1829="Medium","Monthly","Continuous (logged at least monthly)")),IF(AO1829="Performance review",IF(AI1829="Critical","At least monthly",IF(AI1829="High","Monthly",IF(AI1829="Medium","Quarterly","Annual"))),IF(AI1829="Critical","Continuous monitoring; formal review at least monthly",IF(AI1829="High","Quarterly","Annual")))))</f>
        <v/>
      </c>
      <c r="AK1829" s="0">
        <f>IF(OR(AI1829="",NOT(ISNUMBER(AC1829))),"",IF(OR(AI1829="Critical",AI1829="High"),MIN(AC1829,MAX(30,ROUNDUP(0.05*AC1829,0))),IF(AI1829="Medium",MIN(AC1829,20),MIN(AC1829,10))))</f>
        <v/>
      </c>
      <c r="AL1829" s="0" t="n"/>
      <c r="AM1829" s="0" t="n"/>
      <c r="AN1829" s="0" t="n"/>
      <c r="AO1829" s="0" t="n"/>
      <c r="AP1829" s="0" t="n"/>
    </row>
    <row r="1830">
      <c r="A1830" s="49" t="n"/>
      <c r="B1830" s="50" t="n"/>
      <c r="C1830" s="50" t="n"/>
      <c r="D1830" s="51" t="n"/>
      <c r="E1830" s="50" t="n"/>
      <c r="F1830" s="50" t="n"/>
      <c r="G1830" s="50" t="n"/>
      <c r="H1830" s="50" t="n"/>
      <c r="I1830" s="50" t="n"/>
      <c r="J1830" s="50" t="n"/>
      <c r="K1830" s="50" t="n"/>
      <c r="L1830" s="50" t="n"/>
      <c r="M1830" s="50" t="n"/>
      <c r="N1830" s="50" t="n"/>
      <c r="O1830" s="51" t="n"/>
      <c r="P1830" s="50" t="n"/>
      <c r="Q1830" s="50" t="n"/>
      <c r="R1830" s="50" t="n"/>
      <c r="S1830" s="50" t="n"/>
      <c r="T1830" s="50" t="n"/>
      <c r="U1830" s="50" t="n"/>
      <c r="V1830" s="50" t="n"/>
      <c r="W1830" s="50" t="n"/>
      <c r="X1830" s="50" t="n"/>
      <c r="Y1830" s="51" t="n"/>
      <c r="Z1830" s="52" t="n"/>
      <c r="AA1830" s="50" t="n"/>
      <c r="AB1830" s="50" t="n"/>
      <c r="AC1830" s="61" t="n"/>
      <c r="AD1830" s="61" t="n"/>
      <c r="AE1830" s="50" t="n"/>
      <c r="AF1830" s="0" t="n"/>
      <c r="AG1830" s="0" t="n"/>
      <c r="AH1830" s="85">
        <f>IF(COUNTA(A1830:AG1830,AI1830,AL1830:AP1830)=0,"",IF(TRIM(A1830)="","AIR-ID REQUIRED",IF(OR(AND(K1830&lt;&gt;"",ISNA(MATCH(K1830,{"Yes","No","Unknown"},0))),AND(Q1830&lt;&gt;"",ISNA(MATCH(Q1830,{"Yes","No","Unknown"},0))),AND(R1830&lt;&gt;"",ISNA(MATCH(R1830,{"Yes","No","Unknown"},0))),AND(T1830&lt;&gt;"",ISNA(MATCH(T1830,{"Yes","No","Unknown"},0))),AND(J1830&lt;&gt;"",ISNA(MATCH(J1830,{"Improving","Stable","Deteriorating","New / Baseline","Not yet known"},0))),AND(Z1830&lt;&gt;"",ISNA(MATCH(Z1830,{"Open","Reviewed","Action Open","Escalated","Closed"},0))),AND(AG1830&lt;&gt;"",ISNA(MATCH(AG1830,{"UC-ID specific","Shared system baseline"},0))),AND(AI1830&lt;&gt;"",ISNA(MATCH(AI1830,{"Low","Medium","High","Critical"},0))),AND(AL1830&lt;&gt;"",COUNTIF(Lists!$A$3:$A$10,AL1830)=0),AND(AO1830&lt;&gt;"",ISNA(MATCH(AO1830,{"Operational monitoring","Performance review","Formal review"},0))),AND(AP1830&lt;&gt;"",ISNA(MATCH(AP1830,{"Raised per Monitoring and Review Plan","Not action-capable","Action-capable: raise not yet set"},0)))),"INVALID VALUE — use the dropdown list",IF(AND(AG1830="UC-ID specific",OR(AF1830="",AF1830="None")),"UC-ID REQUIRED",IF(OR(J1830="",K1830="",Q1830="",R1830="",T1830="",AL1830="",J1830="Not yet known",K1830="Unknown",Q1830="Unknown",R1830="Unknown",T1830="Unknown"),"UNKNOWN TO RESOLVE",IF(AND(K1830="Yes",OR(H1830="",I1830="",M1830="",N1830="",O1830="",P1830="",P1830="None",X1830="")),"BREACH ACTION INCOMPLETE",IF(AND(OR(K1830="Yes",Q1830="Yes"),AL1830="None"),"TRIGGER NOT RECORDED — select the E.4 trigger",IF(AND(OR(AND(AL1830&lt;&gt;"",AL1830&lt;&gt;"None"),R1830="Yes"),AM1830=""),"REASSESSMENT / CONSIDERATION REF REQUIRED",IF(AND(OR(R1830="Yes",T1830="Yes"),U1830=""),"GATE LOG EVENT ID REQUIRED",IF(OR(AND(D1830&lt;&gt;"",NOT(ISNUMBER(D1830))),AND(Y1830&lt;&gt;"",NOT(ISNUMBER(Y1830))),AND(ISNUMBER(D1830),ISNUMBER(Y1830),Y1830&lt;=D1830)),"DATE CHECK — Review and Next Review must be dates, Next after Review",IF(AND(ISNUMBER(AC1830),ISNUMBER(AD1830),AD1830&gt;AC1830),"SAMPLE EXCEEDS POPULATION",IF(AND(ISNUMBER(AD1830),ISNUMBER(AK1830),AD1830&lt;AK1830),"SAMPLE BELOW TIER MINIMUM",IF(AND(AI1830&lt;&gt;"",ISNUMBER(Y1830),AO1830=""),"REVIEW TYPE REQUIRED: operational, performance or formal (§6.4.4)",IF(AND(ISNUMBER(D1830),ISNUMBER(Y1830),AI1830&lt;&gt;"",Y1830-D1830&gt;IF(AI1830="Critical",31,IF(AI1830="High",IF(OR(AO1830="Operational monitoring",AO1830="Performance review"),31,92),IF(AI1830="Medium",IF(AO1830="Operational monitoring",31,IF(AO1830="Performance review",92,366)),366)))),"NEXT REVIEW EXCEEDS TIER CADENCE",IF(OR(AP1830="",AP1830="Action-capable: raise not yet set"),"AGENTIC CADENCE RAISE NOT SET (§6.4.4; size to be set by the Council)",IF(AND(Z1830="Closed",OR(D1830="",E1830="",G1830="",H1830="",I1830="",X1830="",Y1830="",AA1830="",AB1830="",NOT(ISNUMBER(AC1830)),NOT(ISNUMBER(AD1830)),AC1830&lt;1,AD1830&lt;1,AE1830="",AG1830="",AI1830="")),"CLOSURE EVIDENCE MISSING",IF(Z1830="Closed","Closure ready for independent review","Open / review")))))))))))))))))</f>
        <v/>
      </c>
      <c r="AI1830" s="0" t="n"/>
      <c r="AJ1830" s="0">
        <f>IF(AI1830="","",IF(AO1830="Operational monitoring",IF(AI1830="Low","Routine operational monitoring by the Service Owner",IF(AI1830="Medium","Monthly","Continuous (logged at least monthly)")),IF(AO1830="Performance review",IF(AI1830="Critical","At least monthly",IF(AI1830="High","Monthly",IF(AI1830="Medium","Quarterly","Annual"))),IF(AI1830="Critical","Continuous monitoring; formal review at least monthly",IF(AI1830="High","Quarterly","Annual")))))</f>
        <v/>
      </c>
      <c r="AK1830" s="0">
        <f>IF(OR(AI1830="",NOT(ISNUMBER(AC1830))),"",IF(OR(AI1830="Critical",AI1830="High"),MIN(AC1830,MAX(30,ROUNDUP(0.05*AC1830,0))),IF(AI1830="Medium",MIN(AC1830,20),MIN(AC1830,10))))</f>
        <v/>
      </c>
      <c r="AL1830" s="0" t="n"/>
      <c r="AM1830" s="0" t="n"/>
      <c r="AN1830" s="0" t="n"/>
      <c r="AO1830" s="0" t="n"/>
      <c r="AP1830" s="0" t="n"/>
    </row>
    <row r="1831">
      <c r="A1831" s="49" t="n"/>
      <c r="B1831" s="50" t="n"/>
      <c r="C1831" s="50" t="n"/>
      <c r="D1831" s="51" t="n"/>
      <c r="E1831" s="50" t="n"/>
      <c r="F1831" s="50" t="n"/>
      <c r="G1831" s="50" t="n"/>
      <c r="H1831" s="50" t="n"/>
      <c r="I1831" s="50" t="n"/>
      <c r="J1831" s="50" t="n"/>
      <c r="K1831" s="50" t="n"/>
      <c r="L1831" s="50" t="n"/>
      <c r="M1831" s="50" t="n"/>
      <c r="N1831" s="50" t="n"/>
      <c r="O1831" s="51" t="n"/>
      <c r="P1831" s="50" t="n"/>
      <c r="Q1831" s="50" t="n"/>
      <c r="R1831" s="50" t="n"/>
      <c r="S1831" s="50" t="n"/>
      <c r="T1831" s="50" t="n"/>
      <c r="U1831" s="50" t="n"/>
      <c r="V1831" s="50" t="n"/>
      <c r="W1831" s="50" t="n"/>
      <c r="X1831" s="50" t="n"/>
      <c r="Y1831" s="51" t="n"/>
      <c r="Z1831" s="52" t="n"/>
      <c r="AA1831" s="50" t="n"/>
      <c r="AB1831" s="50" t="n"/>
      <c r="AC1831" s="61" t="n"/>
      <c r="AD1831" s="61" t="n"/>
      <c r="AE1831" s="50" t="n"/>
      <c r="AF1831" s="0" t="n"/>
      <c r="AG1831" s="0" t="n"/>
      <c r="AH1831" s="85">
        <f>IF(COUNTA(A1831:AG1831,AI1831,AL1831:AP1831)=0,"",IF(TRIM(A1831)="","AIR-ID REQUIRED",IF(OR(AND(K1831&lt;&gt;"",ISNA(MATCH(K1831,{"Yes","No","Unknown"},0))),AND(Q1831&lt;&gt;"",ISNA(MATCH(Q1831,{"Yes","No","Unknown"},0))),AND(R1831&lt;&gt;"",ISNA(MATCH(R1831,{"Yes","No","Unknown"},0))),AND(T1831&lt;&gt;"",ISNA(MATCH(T1831,{"Yes","No","Unknown"},0))),AND(J1831&lt;&gt;"",ISNA(MATCH(J1831,{"Improving","Stable","Deteriorating","New / Baseline","Not yet known"},0))),AND(Z1831&lt;&gt;"",ISNA(MATCH(Z1831,{"Open","Reviewed","Action Open","Escalated","Closed"},0))),AND(AG1831&lt;&gt;"",ISNA(MATCH(AG1831,{"UC-ID specific","Shared system baseline"},0))),AND(AI1831&lt;&gt;"",ISNA(MATCH(AI1831,{"Low","Medium","High","Critical"},0))),AND(AL1831&lt;&gt;"",COUNTIF(Lists!$A$3:$A$10,AL1831)=0),AND(AO1831&lt;&gt;"",ISNA(MATCH(AO1831,{"Operational monitoring","Performance review","Formal review"},0))),AND(AP1831&lt;&gt;"",ISNA(MATCH(AP1831,{"Raised per Monitoring and Review Plan","Not action-capable","Action-capable: raise not yet set"},0)))),"INVALID VALUE — use the dropdown list",IF(AND(AG1831="UC-ID specific",OR(AF1831="",AF1831="None")),"UC-ID REQUIRED",IF(OR(J1831="",K1831="",Q1831="",R1831="",T1831="",AL1831="",J1831="Not yet known",K1831="Unknown",Q1831="Unknown",R1831="Unknown",T1831="Unknown"),"UNKNOWN TO RESOLVE",IF(AND(K1831="Yes",OR(H1831="",I1831="",M1831="",N1831="",O1831="",P1831="",P1831="None",X1831="")),"BREACH ACTION INCOMPLETE",IF(AND(OR(K1831="Yes",Q1831="Yes"),AL1831="None"),"TRIGGER NOT RECORDED — select the E.4 trigger",IF(AND(OR(AND(AL1831&lt;&gt;"",AL1831&lt;&gt;"None"),R1831="Yes"),AM1831=""),"REASSESSMENT / CONSIDERATION REF REQUIRED",IF(AND(OR(R1831="Yes",T1831="Yes"),U1831=""),"GATE LOG EVENT ID REQUIRED",IF(OR(AND(D1831&lt;&gt;"",NOT(ISNUMBER(D1831))),AND(Y1831&lt;&gt;"",NOT(ISNUMBER(Y1831))),AND(ISNUMBER(D1831),ISNUMBER(Y1831),Y1831&lt;=D1831)),"DATE CHECK — Review and Next Review must be dates, Next after Review",IF(AND(ISNUMBER(AC1831),ISNUMBER(AD1831),AD1831&gt;AC1831),"SAMPLE EXCEEDS POPULATION",IF(AND(ISNUMBER(AD1831),ISNUMBER(AK1831),AD1831&lt;AK1831),"SAMPLE BELOW TIER MINIMUM",IF(AND(AI1831&lt;&gt;"",ISNUMBER(Y1831),AO1831=""),"REVIEW TYPE REQUIRED: operational, performance or formal (§6.4.4)",IF(AND(ISNUMBER(D1831),ISNUMBER(Y1831),AI1831&lt;&gt;"",Y1831-D1831&gt;IF(AI1831="Critical",31,IF(AI1831="High",IF(OR(AO1831="Operational monitoring",AO1831="Performance review"),31,92),IF(AI1831="Medium",IF(AO1831="Operational monitoring",31,IF(AO1831="Performance review",92,366)),366)))),"NEXT REVIEW EXCEEDS TIER CADENCE",IF(OR(AP1831="",AP1831="Action-capable: raise not yet set"),"AGENTIC CADENCE RAISE NOT SET (§6.4.4; size to be set by the Council)",IF(AND(Z1831="Closed",OR(D1831="",E1831="",G1831="",H1831="",I1831="",X1831="",Y1831="",AA1831="",AB1831="",NOT(ISNUMBER(AC1831)),NOT(ISNUMBER(AD1831)),AC1831&lt;1,AD1831&lt;1,AE1831="",AG1831="",AI1831="")),"CLOSURE EVIDENCE MISSING",IF(Z1831="Closed","Closure ready for independent review","Open / review")))))))))))))))))</f>
        <v/>
      </c>
      <c r="AI1831" s="0" t="n"/>
      <c r="AJ1831" s="0">
        <f>IF(AI1831="","",IF(AO1831="Operational monitoring",IF(AI1831="Low","Routine operational monitoring by the Service Owner",IF(AI1831="Medium","Monthly","Continuous (logged at least monthly)")),IF(AO1831="Performance review",IF(AI1831="Critical","At least monthly",IF(AI1831="High","Monthly",IF(AI1831="Medium","Quarterly","Annual"))),IF(AI1831="Critical","Continuous monitoring; formal review at least monthly",IF(AI1831="High","Quarterly","Annual")))))</f>
        <v/>
      </c>
      <c r="AK1831" s="0">
        <f>IF(OR(AI1831="",NOT(ISNUMBER(AC1831))),"",IF(OR(AI1831="Critical",AI1831="High"),MIN(AC1831,MAX(30,ROUNDUP(0.05*AC1831,0))),IF(AI1831="Medium",MIN(AC1831,20),MIN(AC1831,10))))</f>
        <v/>
      </c>
      <c r="AL1831" s="0" t="n"/>
      <c r="AM1831" s="0" t="n"/>
      <c r="AN1831" s="0" t="n"/>
      <c r="AO1831" s="0" t="n"/>
      <c r="AP1831" s="0" t="n"/>
    </row>
    <row r="1832">
      <c r="A1832" s="49" t="n"/>
      <c r="B1832" s="50" t="n"/>
      <c r="C1832" s="50" t="n"/>
      <c r="D1832" s="51" t="n"/>
      <c r="E1832" s="50" t="n"/>
      <c r="F1832" s="50" t="n"/>
      <c r="G1832" s="50" t="n"/>
      <c r="H1832" s="50" t="n"/>
      <c r="I1832" s="50" t="n"/>
      <c r="J1832" s="50" t="n"/>
      <c r="K1832" s="50" t="n"/>
      <c r="L1832" s="50" t="n"/>
      <c r="M1832" s="50" t="n"/>
      <c r="N1832" s="50" t="n"/>
      <c r="O1832" s="51" t="n"/>
      <c r="P1832" s="50" t="n"/>
      <c r="Q1832" s="50" t="n"/>
      <c r="R1832" s="50" t="n"/>
      <c r="S1832" s="50" t="n"/>
      <c r="T1832" s="50" t="n"/>
      <c r="U1832" s="50" t="n"/>
      <c r="V1832" s="50" t="n"/>
      <c r="W1832" s="50" t="n"/>
      <c r="X1832" s="50" t="n"/>
      <c r="Y1832" s="51" t="n"/>
      <c r="Z1832" s="52" t="n"/>
      <c r="AA1832" s="50" t="n"/>
      <c r="AB1832" s="50" t="n"/>
      <c r="AC1832" s="61" t="n"/>
      <c r="AD1832" s="61" t="n"/>
      <c r="AE1832" s="50" t="n"/>
      <c r="AF1832" s="0" t="n"/>
      <c r="AG1832" s="0" t="n"/>
      <c r="AH1832" s="85">
        <f>IF(COUNTA(A1832:AG1832,AI1832,AL1832:AP1832)=0,"",IF(TRIM(A1832)="","AIR-ID REQUIRED",IF(OR(AND(K1832&lt;&gt;"",ISNA(MATCH(K1832,{"Yes","No","Unknown"},0))),AND(Q1832&lt;&gt;"",ISNA(MATCH(Q1832,{"Yes","No","Unknown"},0))),AND(R1832&lt;&gt;"",ISNA(MATCH(R1832,{"Yes","No","Unknown"},0))),AND(T1832&lt;&gt;"",ISNA(MATCH(T1832,{"Yes","No","Unknown"},0))),AND(J1832&lt;&gt;"",ISNA(MATCH(J1832,{"Improving","Stable","Deteriorating","New / Baseline","Not yet known"},0))),AND(Z1832&lt;&gt;"",ISNA(MATCH(Z1832,{"Open","Reviewed","Action Open","Escalated","Closed"},0))),AND(AG1832&lt;&gt;"",ISNA(MATCH(AG1832,{"UC-ID specific","Shared system baseline"},0))),AND(AI1832&lt;&gt;"",ISNA(MATCH(AI1832,{"Low","Medium","High","Critical"},0))),AND(AL1832&lt;&gt;"",COUNTIF(Lists!$A$3:$A$10,AL1832)=0),AND(AO1832&lt;&gt;"",ISNA(MATCH(AO1832,{"Operational monitoring","Performance review","Formal review"},0))),AND(AP1832&lt;&gt;"",ISNA(MATCH(AP1832,{"Raised per Monitoring and Review Plan","Not action-capable","Action-capable: raise not yet set"},0)))),"INVALID VALUE — use the dropdown list",IF(AND(AG1832="UC-ID specific",OR(AF1832="",AF1832="None")),"UC-ID REQUIRED",IF(OR(J1832="",K1832="",Q1832="",R1832="",T1832="",AL1832="",J1832="Not yet known",K1832="Unknown",Q1832="Unknown",R1832="Unknown",T1832="Unknown"),"UNKNOWN TO RESOLVE",IF(AND(K1832="Yes",OR(H1832="",I1832="",M1832="",N1832="",O1832="",P1832="",P1832="None",X1832="")),"BREACH ACTION INCOMPLETE",IF(AND(OR(K1832="Yes",Q1832="Yes"),AL1832="None"),"TRIGGER NOT RECORDED — select the E.4 trigger",IF(AND(OR(AND(AL1832&lt;&gt;"",AL1832&lt;&gt;"None"),R1832="Yes"),AM1832=""),"REASSESSMENT / CONSIDERATION REF REQUIRED",IF(AND(OR(R1832="Yes",T1832="Yes"),U1832=""),"GATE LOG EVENT ID REQUIRED",IF(OR(AND(D1832&lt;&gt;"",NOT(ISNUMBER(D1832))),AND(Y1832&lt;&gt;"",NOT(ISNUMBER(Y1832))),AND(ISNUMBER(D1832),ISNUMBER(Y1832),Y1832&lt;=D1832)),"DATE CHECK — Review and Next Review must be dates, Next after Review",IF(AND(ISNUMBER(AC1832),ISNUMBER(AD1832),AD1832&gt;AC1832),"SAMPLE EXCEEDS POPULATION",IF(AND(ISNUMBER(AD1832),ISNUMBER(AK1832),AD1832&lt;AK1832),"SAMPLE BELOW TIER MINIMUM",IF(AND(AI1832&lt;&gt;"",ISNUMBER(Y1832),AO1832=""),"REVIEW TYPE REQUIRED: operational, performance or formal (§6.4.4)",IF(AND(ISNUMBER(D1832),ISNUMBER(Y1832),AI1832&lt;&gt;"",Y1832-D1832&gt;IF(AI1832="Critical",31,IF(AI1832="High",IF(OR(AO1832="Operational monitoring",AO1832="Performance review"),31,92),IF(AI1832="Medium",IF(AO1832="Operational monitoring",31,IF(AO1832="Performance review",92,366)),366)))),"NEXT REVIEW EXCEEDS TIER CADENCE",IF(OR(AP1832="",AP1832="Action-capable: raise not yet set"),"AGENTIC CADENCE RAISE NOT SET (§6.4.4; size to be set by the Council)",IF(AND(Z1832="Closed",OR(D1832="",E1832="",G1832="",H1832="",I1832="",X1832="",Y1832="",AA1832="",AB1832="",NOT(ISNUMBER(AC1832)),NOT(ISNUMBER(AD1832)),AC1832&lt;1,AD1832&lt;1,AE1832="",AG1832="",AI1832="")),"CLOSURE EVIDENCE MISSING",IF(Z1832="Closed","Closure ready for independent review","Open / review")))))))))))))))))</f>
        <v/>
      </c>
      <c r="AI1832" s="0" t="n"/>
      <c r="AJ1832" s="0">
        <f>IF(AI1832="","",IF(AO1832="Operational monitoring",IF(AI1832="Low","Routine operational monitoring by the Service Owner",IF(AI1832="Medium","Monthly","Continuous (logged at least monthly)")),IF(AO1832="Performance review",IF(AI1832="Critical","At least monthly",IF(AI1832="High","Monthly",IF(AI1832="Medium","Quarterly","Annual"))),IF(AI1832="Critical","Continuous monitoring; formal review at least monthly",IF(AI1832="High","Quarterly","Annual")))))</f>
        <v/>
      </c>
      <c r="AK1832" s="0">
        <f>IF(OR(AI1832="",NOT(ISNUMBER(AC1832))),"",IF(OR(AI1832="Critical",AI1832="High"),MIN(AC1832,MAX(30,ROUNDUP(0.05*AC1832,0))),IF(AI1832="Medium",MIN(AC1832,20),MIN(AC1832,10))))</f>
        <v/>
      </c>
      <c r="AL1832" s="0" t="n"/>
      <c r="AM1832" s="0" t="n"/>
      <c r="AN1832" s="0" t="n"/>
      <c r="AO1832" s="0" t="n"/>
      <c r="AP1832" s="0" t="n"/>
    </row>
    <row r="1833">
      <c r="A1833" s="49" t="n"/>
      <c r="B1833" s="50" t="n"/>
      <c r="C1833" s="50" t="n"/>
      <c r="D1833" s="51" t="n"/>
      <c r="E1833" s="50" t="n"/>
      <c r="F1833" s="50" t="n"/>
      <c r="G1833" s="50" t="n"/>
      <c r="H1833" s="50" t="n"/>
      <c r="I1833" s="50" t="n"/>
      <c r="J1833" s="50" t="n"/>
      <c r="K1833" s="50" t="n"/>
      <c r="L1833" s="50" t="n"/>
      <c r="M1833" s="50" t="n"/>
      <c r="N1833" s="50" t="n"/>
      <c r="O1833" s="51" t="n"/>
      <c r="P1833" s="50" t="n"/>
      <c r="Q1833" s="50" t="n"/>
      <c r="R1833" s="50" t="n"/>
      <c r="S1833" s="50" t="n"/>
      <c r="T1833" s="50" t="n"/>
      <c r="U1833" s="50" t="n"/>
      <c r="V1833" s="50" t="n"/>
      <c r="W1833" s="50" t="n"/>
      <c r="X1833" s="50" t="n"/>
      <c r="Y1833" s="51" t="n"/>
      <c r="Z1833" s="52" t="n"/>
      <c r="AA1833" s="50" t="n"/>
      <c r="AB1833" s="50" t="n"/>
      <c r="AC1833" s="61" t="n"/>
      <c r="AD1833" s="61" t="n"/>
      <c r="AE1833" s="50" t="n"/>
      <c r="AF1833" s="0" t="n"/>
      <c r="AG1833" s="0" t="n"/>
      <c r="AH1833" s="85">
        <f>IF(COUNTA(A1833:AG1833,AI1833,AL1833:AP1833)=0,"",IF(TRIM(A1833)="","AIR-ID REQUIRED",IF(OR(AND(K1833&lt;&gt;"",ISNA(MATCH(K1833,{"Yes","No","Unknown"},0))),AND(Q1833&lt;&gt;"",ISNA(MATCH(Q1833,{"Yes","No","Unknown"},0))),AND(R1833&lt;&gt;"",ISNA(MATCH(R1833,{"Yes","No","Unknown"},0))),AND(T1833&lt;&gt;"",ISNA(MATCH(T1833,{"Yes","No","Unknown"},0))),AND(J1833&lt;&gt;"",ISNA(MATCH(J1833,{"Improving","Stable","Deteriorating","New / Baseline","Not yet known"},0))),AND(Z1833&lt;&gt;"",ISNA(MATCH(Z1833,{"Open","Reviewed","Action Open","Escalated","Closed"},0))),AND(AG1833&lt;&gt;"",ISNA(MATCH(AG1833,{"UC-ID specific","Shared system baseline"},0))),AND(AI1833&lt;&gt;"",ISNA(MATCH(AI1833,{"Low","Medium","High","Critical"},0))),AND(AL1833&lt;&gt;"",COUNTIF(Lists!$A$3:$A$10,AL1833)=0),AND(AO1833&lt;&gt;"",ISNA(MATCH(AO1833,{"Operational monitoring","Performance review","Formal review"},0))),AND(AP1833&lt;&gt;"",ISNA(MATCH(AP1833,{"Raised per Monitoring and Review Plan","Not action-capable","Action-capable: raise not yet set"},0)))),"INVALID VALUE — use the dropdown list",IF(AND(AG1833="UC-ID specific",OR(AF1833="",AF1833="None")),"UC-ID REQUIRED",IF(OR(J1833="",K1833="",Q1833="",R1833="",T1833="",AL1833="",J1833="Not yet known",K1833="Unknown",Q1833="Unknown",R1833="Unknown",T1833="Unknown"),"UNKNOWN TO RESOLVE",IF(AND(K1833="Yes",OR(H1833="",I1833="",M1833="",N1833="",O1833="",P1833="",P1833="None",X1833="")),"BREACH ACTION INCOMPLETE",IF(AND(OR(K1833="Yes",Q1833="Yes"),AL1833="None"),"TRIGGER NOT RECORDED — select the E.4 trigger",IF(AND(OR(AND(AL1833&lt;&gt;"",AL1833&lt;&gt;"None"),R1833="Yes"),AM1833=""),"REASSESSMENT / CONSIDERATION REF REQUIRED",IF(AND(OR(R1833="Yes",T1833="Yes"),U1833=""),"GATE LOG EVENT ID REQUIRED",IF(OR(AND(D1833&lt;&gt;"",NOT(ISNUMBER(D1833))),AND(Y1833&lt;&gt;"",NOT(ISNUMBER(Y1833))),AND(ISNUMBER(D1833),ISNUMBER(Y1833),Y1833&lt;=D1833)),"DATE CHECK — Review and Next Review must be dates, Next after Review",IF(AND(ISNUMBER(AC1833),ISNUMBER(AD1833),AD1833&gt;AC1833),"SAMPLE EXCEEDS POPULATION",IF(AND(ISNUMBER(AD1833),ISNUMBER(AK1833),AD1833&lt;AK1833),"SAMPLE BELOW TIER MINIMUM",IF(AND(AI1833&lt;&gt;"",ISNUMBER(Y1833),AO1833=""),"REVIEW TYPE REQUIRED: operational, performance or formal (§6.4.4)",IF(AND(ISNUMBER(D1833),ISNUMBER(Y1833),AI1833&lt;&gt;"",Y1833-D1833&gt;IF(AI1833="Critical",31,IF(AI1833="High",IF(OR(AO1833="Operational monitoring",AO1833="Performance review"),31,92),IF(AI1833="Medium",IF(AO1833="Operational monitoring",31,IF(AO1833="Performance review",92,366)),366)))),"NEXT REVIEW EXCEEDS TIER CADENCE",IF(OR(AP1833="",AP1833="Action-capable: raise not yet set"),"AGENTIC CADENCE RAISE NOT SET (§6.4.4; size to be set by the Council)",IF(AND(Z1833="Closed",OR(D1833="",E1833="",G1833="",H1833="",I1833="",X1833="",Y1833="",AA1833="",AB1833="",NOT(ISNUMBER(AC1833)),NOT(ISNUMBER(AD1833)),AC1833&lt;1,AD1833&lt;1,AE1833="",AG1833="",AI1833="")),"CLOSURE EVIDENCE MISSING",IF(Z1833="Closed","Closure ready for independent review","Open / review")))))))))))))))))</f>
        <v/>
      </c>
      <c r="AI1833" s="0" t="n"/>
      <c r="AJ1833" s="0">
        <f>IF(AI1833="","",IF(AO1833="Operational monitoring",IF(AI1833="Low","Routine operational monitoring by the Service Owner",IF(AI1833="Medium","Monthly","Continuous (logged at least monthly)")),IF(AO1833="Performance review",IF(AI1833="Critical","At least monthly",IF(AI1833="High","Monthly",IF(AI1833="Medium","Quarterly","Annual"))),IF(AI1833="Critical","Continuous monitoring; formal review at least monthly",IF(AI1833="High","Quarterly","Annual")))))</f>
        <v/>
      </c>
      <c r="AK1833" s="0">
        <f>IF(OR(AI1833="",NOT(ISNUMBER(AC1833))),"",IF(OR(AI1833="Critical",AI1833="High"),MIN(AC1833,MAX(30,ROUNDUP(0.05*AC1833,0))),IF(AI1833="Medium",MIN(AC1833,20),MIN(AC1833,10))))</f>
        <v/>
      </c>
      <c r="AL1833" s="0" t="n"/>
      <c r="AM1833" s="0" t="n"/>
      <c r="AN1833" s="0" t="n"/>
      <c r="AO1833" s="0" t="n"/>
      <c r="AP1833" s="0" t="n"/>
    </row>
    <row r="1834">
      <c r="A1834" s="49" t="n"/>
      <c r="B1834" s="50" t="n"/>
      <c r="C1834" s="50" t="n"/>
      <c r="D1834" s="51" t="n"/>
      <c r="E1834" s="50" t="n"/>
      <c r="F1834" s="50" t="n"/>
      <c r="G1834" s="50" t="n"/>
      <c r="H1834" s="50" t="n"/>
      <c r="I1834" s="50" t="n"/>
      <c r="J1834" s="50" t="n"/>
      <c r="K1834" s="50" t="n"/>
      <c r="L1834" s="50" t="n"/>
      <c r="M1834" s="50" t="n"/>
      <c r="N1834" s="50" t="n"/>
      <c r="O1834" s="51" t="n"/>
      <c r="P1834" s="50" t="n"/>
      <c r="Q1834" s="50" t="n"/>
      <c r="R1834" s="50" t="n"/>
      <c r="S1834" s="50" t="n"/>
      <c r="T1834" s="50" t="n"/>
      <c r="U1834" s="50" t="n"/>
      <c r="V1834" s="50" t="n"/>
      <c r="W1834" s="50" t="n"/>
      <c r="X1834" s="50" t="n"/>
      <c r="Y1834" s="51" t="n"/>
      <c r="Z1834" s="52" t="n"/>
      <c r="AA1834" s="50" t="n"/>
      <c r="AB1834" s="50" t="n"/>
      <c r="AC1834" s="61" t="n"/>
      <c r="AD1834" s="61" t="n"/>
      <c r="AE1834" s="50" t="n"/>
      <c r="AF1834" s="0" t="n"/>
      <c r="AG1834" s="0" t="n"/>
      <c r="AH1834" s="85">
        <f>IF(COUNTA(A1834:AG1834,AI1834,AL1834:AP1834)=0,"",IF(TRIM(A1834)="","AIR-ID REQUIRED",IF(OR(AND(K1834&lt;&gt;"",ISNA(MATCH(K1834,{"Yes","No","Unknown"},0))),AND(Q1834&lt;&gt;"",ISNA(MATCH(Q1834,{"Yes","No","Unknown"},0))),AND(R1834&lt;&gt;"",ISNA(MATCH(R1834,{"Yes","No","Unknown"},0))),AND(T1834&lt;&gt;"",ISNA(MATCH(T1834,{"Yes","No","Unknown"},0))),AND(J1834&lt;&gt;"",ISNA(MATCH(J1834,{"Improving","Stable","Deteriorating","New / Baseline","Not yet known"},0))),AND(Z1834&lt;&gt;"",ISNA(MATCH(Z1834,{"Open","Reviewed","Action Open","Escalated","Closed"},0))),AND(AG1834&lt;&gt;"",ISNA(MATCH(AG1834,{"UC-ID specific","Shared system baseline"},0))),AND(AI1834&lt;&gt;"",ISNA(MATCH(AI1834,{"Low","Medium","High","Critical"},0))),AND(AL1834&lt;&gt;"",COUNTIF(Lists!$A$3:$A$10,AL1834)=0),AND(AO1834&lt;&gt;"",ISNA(MATCH(AO1834,{"Operational monitoring","Performance review","Formal review"},0))),AND(AP1834&lt;&gt;"",ISNA(MATCH(AP1834,{"Raised per Monitoring and Review Plan","Not action-capable","Action-capable: raise not yet set"},0)))),"INVALID VALUE — use the dropdown list",IF(AND(AG1834="UC-ID specific",OR(AF1834="",AF1834="None")),"UC-ID REQUIRED",IF(OR(J1834="",K1834="",Q1834="",R1834="",T1834="",AL1834="",J1834="Not yet known",K1834="Unknown",Q1834="Unknown",R1834="Unknown",T1834="Unknown"),"UNKNOWN TO RESOLVE",IF(AND(K1834="Yes",OR(H1834="",I1834="",M1834="",N1834="",O1834="",P1834="",P1834="None",X1834="")),"BREACH ACTION INCOMPLETE",IF(AND(OR(K1834="Yes",Q1834="Yes"),AL1834="None"),"TRIGGER NOT RECORDED — select the E.4 trigger",IF(AND(OR(AND(AL1834&lt;&gt;"",AL1834&lt;&gt;"None"),R1834="Yes"),AM1834=""),"REASSESSMENT / CONSIDERATION REF REQUIRED",IF(AND(OR(R1834="Yes",T1834="Yes"),U1834=""),"GATE LOG EVENT ID REQUIRED",IF(OR(AND(D1834&lt;&gt;"",NOT(ISNUMBER(D1834))),AND(Y1834&lt;&gt;"",NOT(ISNUMBER(Y1834))),AND(ISNUMBER(D1834),ISNUMBER(Y1834),Y1834&lt;=D1834)),"DATE CHECK — Review and Next Review must be dates, Next after Review",IF(AND(ISNUMBER(AC1834),ISNUMBER(AD1834),AD1834&gt;AC1834),"SAMPLE EXCEEDS POPULATION",IF(AND(ISNUMBER(AD1834),ISNUMBER(AK1834),AD1834&lt;AK1834),"SAMPLE BELOW TIER MINIMUM",IF(AND(AI1834&lt;&gt;"",ISNUMBER(Y1834),AO1834=""),"REVIEW TYPE REQUIRED: operational, performance or formal (§6.4.4)",IF(AND(ISNUMBER(D1834),ISNUMBER(Y1834),AI1834&lt;&gt;"",Y1834-D1834&gt;IF(AI1834="Critical",31,IF(AI1834="High",IF(OR(AO1834="Operational monitoring",AO1834="Performance review"),31,92),IF(AI1834="Medium",IF(AO1834="Operational monitoring",31,IF(AO1834="Performance review",92,366)),366)))),"NEXT REVIEW EXCEEDS TIER CADENCE",IF(OR(AP1834="",AP1834="Action-capable: raise not yet set"),"AGENTIC CADENCE RAISE NOT SET (§6.4.4; size to be set by the Council)",IF(AND(Z1834="Closed",OR(D1834="",E1834="",G1834="",H1834="",I1834="",X1834="",Y1834="",AA1834="",AB1834="",NOT(ISNUMBER(AC1834)),NOT(ISNUMBER(AD1834)),AC1834&lt;1,AD1834&lt;1,AE1834="",AG1834="",AI1834="")),"CLOSURE EVIDENCE MISSING",IF(Z1834="Closed","Closure ready for independent review","Open / review")))))))))))))))))</f>
        <v/>
      </c>
      <c r="AI1834" s="0" t="n"/>
      <c r="AJ1834" s="0">
        <f>IF(AI1834="","",IF(AO1834="Operational monitoring",IF(AI1834="Low","Routine operational monitoring by the Service Owner",IF(AI1834="Medium","Monthly","Continuous (logged at least monthly)")),IF(AO1834="Performance review",IF(AI1834="Critical","At least monthly",IF(AI1834="High","Monthly",IF(AI1834="Medium","Quarterly","Annual"))),IF(AI1834="Critical","Continuous monitoring; formal review at least monthly",IF(AI1834="High","Quarterly","Annual")))))</f>
        <v/>
      </c>
      <c r="AK1834" s="0">
        <f>IF(OR(AI1834="",NOT(ISNUMBER(AC1834))),"",IF(OR(AI1834="Critical",AI1834="High"),MIN(AC1834,MAX(30,ROUNDUP(0.05*AC1834,0))),IF(AI1834="Medium",MIN(AC1834,20),MIN(AC1834,10))))</f>
        <v/>
      </c>
      <c r="AL1834" s="0" t="n"/>
      <c r="AM1834" s="0" t="n"/>
      <c r="AN1834" s="0" t="n"/>
      <c r="AO1834" s="0" t="n"/>
      <c r="AP1834" s="0" t="n"/>
    </row>
    <row r="1835">
      <c r="A1835" s="49" t="n"/>
      <c r="B1835" s="50" t="n"/>
      <c r="C1835" s="50" t="n"/>
      <c r="D1835" s="51" t="n"/>
      <c r="E1835" s="50" t="n"/>
      <c r="F1835" s="50" t="n"/>
      <c r="G1835" s="50" t="n"/>
      <c r="H1835" s="50" t="n"/>
      <c r="I1835" s="50" t="n"/>
      <c r="J1835" s="50" t="n"/>
      <c r="K1835" s="50" t="n"/>
      <c r="L1835" s="50" t="n"/>
      <c r="M1835" s="50" t="n"/>
      <c r="N1835" s="50" t="n"/>
      <c r="O1835" s="51" t="n"/>
      <c r="P1835" s="50" t="n"/>
      <c r="Q1835" s="50" t="n"/>
      <c r="R1835" s="50" t="n"/>
      <c r="S1835" s="50" t="n"/>
      <c r="T1835" s="50" t="n"/>
      <c r="U1835" s="50" t="n"/>
      <c r="V1835" s="50" t="n"/>
      <c r="W1835" s="50" t="n"/>
      <c r="X1835" s="50" t="n"/>
      <c r="Y1835" s="51" t="n"/>
      <c r="Z1835" s="52" t="n"/>
      <c r="AA1835" s="50" t="n"/>
      <c r="AB1835" s="50" t="n"/>
      <c r="AC1835" s="61" t="n"/>
      <c r="AD1835" s="61" t="n"/>
      <c r="AE1835" s="50" t="n"/>
      <c r="AF1835" s="0" t="n"/>
      <c r="AG1835" s="0" t="n"/>
      <c r="AH1835" s="85">
        <f>IF(COUNTA(A1835:AG1835,AI1835,AL1835:AP1835)=0,"",IF(TRIM(A1835)="","AIR-ID REQUIRED",IF(OR(AND(K1835&lt;&gt;"",ISNA(MATCH(K1835,{"Yes","No","Unknown"},0))),AND(Q1835&lt;&gt;"",ISNA(MATCH(Q1835,{"Yes","No","Unknown"},0))),AND(R1835&lt;&gt;"",ISNA(MATCH(R1835,{"Yes","No","Unknown"},0))),AND(T1835&lt;&gt;"",ISNA(MATCH(T1835,{"Yes","No","Unknown"},0))),AND(J1835&lt;&gt;"",ISNA(MATCH(J1835,{"Improving","Stable","Deteriorating","New / Baseline","Not yet known"},0))),AND(Z1835&lt;&gt;"",ISNA(MATCH(Z1835,{"Open","Reviewed","Action Open","Escalated","Closed"},0))),AND(AG1835&lt;&gt;"",ISNA(MATCH(AG1835,{"UC-ID specific","Shared system baseline"},0))),AND(AI1835&lt;&gt;"",ISNA(MATCH(AI1835,{"Low","Medium","High","Critical"},0))),AND(AL1835&lt;&gt;"",COUNTIF(Lists!$A$3:$A$10,AL1835)=0),AND(AO1835&lt;&gt;"",ISNA(MATCH(AO1835,{"Operational monitoring","Performance review","Formal review"},0))),AND(AP1835&lt;&gt;"",ISNA(MATCH(AP1835,{"Raised per Monitoring and Review Plan","Not action-capable","Action-capable: raise not yet set"},0)))),"INVALID VALUE — use the dropdown list",IF(AND(AG1835="UC-ID specific",OR(AF1835="",AF1835="None")),"UC-ID REQUIRED",IF(OR(J1835="",K1835="",Q1835="",R1835="",T1835="",AL1835="",J1835="Not yet known",K1835="Unknown",Q1835="Unknown",R1835="Unknown",T1835="Unknown"),"UNKNOWN TO RESOLVE",IF(AND(K1835="Yes",OR(H1835="",I1835="",M1835="",N1835="",O1835="",P1835="",P1835="None",X1835="")),"BREACH ACTION INCOMPLETE",IF(AND(OR(K1835="Yes",Q1835="Yes"),AL1835="None"),"TRIGGER NOT RECORDED — select the E.4 trigger",IF(AND(OR(AND(AL1835&lt;&gt;"",AL1835&lt;&gt;"None"),R1835="Yes"),AM1835=""),"REASSESSMENT / CONSIDERATION REF REQUIRED",IF(AND(OR(R1835="Yes",T1835="Yes"),U1835=""),"GATE LOG EVENT ID REQUIRED",IF(OR(AND(D1835&lt;&gt;"",NOT(ISNUMBER(D1835))),AND(Y1835&lt;&gt;"",NOT(ISNUMBER(Y1835))),AND(ISNUMBER(D1835),ISNUMBER(Y1835),Y1835&lt;=D1835)),"DATE CHECK — Review and Next Review must be dates, Next after Review",IF(AND(ISNUMBER(AC1835),ISNUMBER(AD1835),AD1835&gt;AC1835),"SAMPLE EXCEEDS POPULATION",IF(AND(ISNUMBER(AD1835),ISNUMBER(AK1835),AD1835&lt;AK1835),"SAMPLE BELOW TIER MINIMUM",IF(AND(AI1835&lt;&gt;"",ISNUMBER(Y1835),AO1835=""),"REVIEW TYPE REQUIRED: operational, performance or formal (§6.4.4)",IF(AND(ISNUMBER(D1835),ISNUMBER(Y1835),AI1835&lt;&gt;"",Y1835-D1835&gt;IF(AI1835="Critical",31,IF(AI1835="High",IF(OR(AO1835="Operational monitoring",AO1835="Performance review"),31,92),IF(AI1835="Medium",IF(AO1835="Operational monitoring",31,IF(AO1835="Performance review",92,366)),366)))),"NEXT REVIEW EXCEEDS TIER CADENCE",IF(OR(AP1835="",AP1835="Action-capable: raise not yet set"),"AGENTIC CADENCE RAISE NOT SET (§6.4.4; size to be set by the Council)",IF(AND(Z1835="Closed",OR(D1835="",E1835="",G1835="",H1835="",I1835="",X1835="",Y1835="",AA1835="",AB1835="",NOT(ISNUMBER(AC1835)),NOT(ISNUMBER(AD1835)),AC1835&lt;1,AD1835&lt;1,AE1835="",AG1835="",AI1835="")),"CLOSURE EVIDENCE MISSING",IF(Z1835="Closed","Closure ready for independent review","Open / review")))))))))))))))))</f>
        <v/>
      </c>
      <c r="AI1835" s="0" t="n"/>
      <c r="AJ1835" s="0">
        <f>IF(AI1835="","",IF(AO1835="Operational monitoring",IF(AI1835="Low","Routine operational monitoring by the Service Owner",IF(AI1835="Medium","Monthly","Continuous (logged at least monthly)")),IF(AO1835="Performance review",IF(AI1835="Critical","At least monthly",IF(AI1835="High","Monthly",IF(AI1835="Medium","Quarterly","Annual"))),IF(AI1835="Critical","Continuous monitoring; formal review at least monthly",IF(AI1835="High","Quarterly","Annual")))))</f>
        <v/>
      </c>
      <c r="AK1835" s="0">
        <f>IF(OR(AI1835="",NOT(ISNUMBER(AC1835))),"",IF(OR(AI1835="Critical",AI1835="High"),MIN(AC1835,MAX(30,ROUNDUP(0.05*AC1835,0))),IF(AI1835="Medium",MIN(AC1835,20),MIN(AC1835,10))))</f>
        <v/>
      </c>
      <c r="AL1835" s="0" t="n"/>
      <c r="AM1835" s="0" t="n"/>
      <c r="AN1835" s="0" t="n"/>
      <c r="AO1835" s="0" t="n"/>
      <c r="AP1835" s="0" t="n"/>
    </row>
    <row r="1836">
      <c r="A1836" s="49" t="n"/>
      <c r="B1836" s="50" t="n"/>
      <c r="C1836" s="50" t="n"/>
      <c r="D1836" s="51" t="n"/>
      <c r="E1836" s="50" t="n"/>
      <c r="F1836" s="50" t="n"/>
      <c r="G1836" s="50" t="n"/>
      <c r="H1836" s="50" t="n"/>
      <c r="I1836" s="50" t="n"/>
      <c r="J1836" s="50" t="n"/>
      <c r="K1836" s="50" t="n"/>
      <c r="L1836" s="50" t="n"/>
      <c r="M1836" s="50" t="n"/>
      <c r="N1836" s="50" t="n"/>
      <c r="O1836" s="51" t="n"/>
      <c r="P1836" s="50" t="n"/>
      <c r="Q1836" s="50" t="n"/>
      <c r="R1836" s="50" t="n"/>
      <c r="S1836" s="50" t="n"/>
      <c r="T1836" s="50" t="n"/>
      <c r="U1836" s="50" t="n"/>
      <c r="V1836" s="50" t="n"/>
      <c r="W1836" s="50" t="n"/>
      <c r="X1836" s="50" t="n"/>
      <c r="Y1836" s="51" t="n"/>
      <c r="Z1836" s="52" t="n"/>
      <c r="AA1836" s="50" t="n"/>
      <c r="AB1836" s="50" t="n"/>
      <c r="AC1836" s="61" t="n"/>
      <c r="AD1836" s="61" t="n"/>
      <c r="AE1836" s="50" t="n"/>
      <c r="AF1836" s="0" t="n"/>
      <c r="AG1836" s="0" t="n"/>
      <c r="AH1836" s="85">
        <f>IF(COUNTA(A1836:AG1836,AI1836,AL1836:AP1836)=0,"",IF(TRIM(A1836)="","AIR-ID REQUIRED",IF(OR(AND(K1836&lt;&gt;"",ISNA(MATCH(K1836,{"Yes","No","Unknown"},0))),AND(Q1836&lt;&gt;"",ISNA(MATCH(Q1836,{"Yes","No","Unknown"},0))),AND(R1836&lt;&gt;"",ISNA(MATCH(R1836,{"Yes","No","Unknown"},0))),AND(T1836&lt;&gt;"",ISNA(MATCH(T1836,{"Yes","No","Unknown"},0))),AND(J1836&lt;&gt;"",ISNA(MATCH(J1836,{"Improving","Stable","Deteriorating","New / Baseline","Not yet known"},0))),AND(Z1836&lt;&gt;"",ISNA(MATCH(Z1836,{"Open","Reviewed","Action Open","Escalated","Closed"},0))),AND(AG1836&lt;&gt;"",ISNA(MATCH(AG1836,{"UC-ID specific","Shared system baseline"},0))),AND(AI1836&lt;&gt;"",ISNA(MATCH(AI1836,{"Low","Medium","High","Critical"},0))),AND(AL1836&lt;&gt;"",COUNTIF(Lists!$A$3:$A$10,AL1836)=0),AND(AO1836&lt;&gt;"",ISNA(MATCH(AO1836,{"Operational monitoring","Performance review","Formal review"},0))),AND(AP1836&lt;&gt;"",ISNA(MATCH(AP1836,{"Raised per Monitoring and Review Plan","Not action-capable","Action-capable: raise not yet set"},0)))),"INVALID VALUE — use the dropdown list",IF(AND(AG1836="UC-ID specific",OR(AF1836="",AF1836="None")),"UC-ID REQUIRED",IF(OR(J1836="",K1836="",Q1836="",R1836="",T1836="",AL1836="",J1836="Not yet known",K1836="Unknown",Q1836="Unknown",R1836="Unknown",T1836="Unknown"),"UNKNOWN TO RESOLVE",IF(AND(K1836="Yes",OR(H1836="",I1836="",M1836="",N1836="",O1836="",P1836="",P1836="None",X1836="")),"BREACH ACTION INCOMPLETE",IF(AND(OR(K1836="Yes",Q1836="Yes"),AL1836="None"),"TRIGGER NOT RECORDED — select the E.4 trigger",IF(AND(OR(AND(AL1836&lt;&gt;"",AL1836&lt;&gt;"None"),R1836="Yes"),AM1836=""),"REASSESSMENT / CONSIDERATION REF REQUIRED",IF(AND(OR(R1836="Yes",T1836="Yes"),U1836=""),"GATE LOG EVENT ID REQUIRED",IF(OR(AND(D1836&lt;&gt;"",NOT(ISNUMBER(D1836))),AND(Y1836&lt;&gt;"",NOT(ISNUMBER(Y1836))),AND(ISNUMBER(D1836),ISNUMBER(Y1836),Y1836&lt;=D1836)),"DATE CHECK — Review and Next Review must be dates, Next after Review",IF(AND(ISNUMBER(AC1836),ISNUMBER(AD1836),AD1836&gt;AC1836),"SAMPLE EXCEEDS POPULATION",IF(AND(ISNUMBER(AD1836),ISNUMBER(AK1836),AD1836&lt;AK1836),"SAMPLE BELOW TIER MINIMUM",IF(AND(AI1836&lt;&gt;"",ISNUMBER(Y1836),AO1836=""),"REVIEW TYPE REQUIRED: operational, performance or formal (§6.4.4)",IF(AND(ISNUMBER(D1836),ISNUMBER(Y1836),AI1836&lt;&gt;"",Y1836-D1836&gt;IF(AI1836="Critical",31,IF(AI1836="High",IF(OR(AO1836="Operational monitoring",AO1836="Performance review"),31,92),IF(AI1836="Medium",IF(AO1836="Operational monitoring",31,IF(AO1836="Performance review",92,366)),366)))),"NEXT REVIEW EXCEEDS TIER CADENCE",IF(OR(AP1836="",AP1836="Action-capable: raise not yet set"),"AGENTIC CADENCE RAISE NOT SET (§6.4.4; size to be set by the Council)",IF(AND(Z1836="Closed",OR(D1836="",E1836="",G1836="",H1836="",I1836="",X1836="",Y1836="",AA1836="",AB1836="",NOT(ISNUMBER(AC1836)),NOT(ISNUMBER(AD1836)),AC1836&lt;1,AD1836&lt;1,AE1836="",AG1836="",AI1836="")),"CLOSURE EVIDENCE MISSING",IF(Z1836="Closed","Closure ready for independent review","Open / review")))))))))))))))))</f>
        <v/>
      </c>
      <c r="AI1836" s="0" t="n"/>
      <c r="AJ1836" s="0">
        <f>IF(AI1836="","",IF(AO1836="Operational monitoring",IF(AI1836="Low","Routine operational monitoring by the Service Owner",IF(AI1836="Medium","Monthly","Continuous (logged at least monthly)")),IF(AO1836="Performance review",IF(AI1836="Critical","At least monthly",IF(AI1836="High","Monthly",IF(AI1836="Medium","Quarterly","Annual"))),IF(AI1836="Critical","Continuous monitoring; formal review at least monthly",IF(AI1836="High","Quarterly","Annual")))))</f>
        <v/>
      </c>
      <c r="AK1836" s="0">
        <f>IF(OR(AI1836="",NOT(ISNUMBER(AC1836))),"",IF(OR(AI1836="Critical",AI1836="High"),MIN(AC1836,MAX(30,ROUNDUP(0.05*AC1836,0))),IF(AI1836="Medium",MIN(AC1836,20),MIN(AC1836,10))))</f>
        <v/>
      </c>
      <c r="AL1836" s="0" t="n"/>
      <c r="AM1836" s="0" t="n"/>
      <c r="AN1836" s="0" t="n"/>
      <c r="AO1836" s="0" t="n"/>
      <c r="AP1836" s="0" t="n"/>
    </row>
    <row r="1837">
      <c r="A1837" s="49" t="n"/>
      <c r="B1837" s="50" t="n"/>
      <c r="C1837" s="50" t="n"/>
      <c r="D1837" s="51" t="n"/>
      <c r="E1837" s="50" t="n"/>
      <c r="F1837" s="50" t="n"/>
      <c r="G1837" s="50" t="n"/>
      <c r="H1837" s="50" t="n"/>
      <c r="I1837" s="50" t="n"/>
      <c r="J1837" s="50" t="n"/>
      <c r="K1837" s="50" t="n"/>
      <c r="L1837" s="50" t="n"/>
      <c r="M1837" s="50" t="n"/>
      <c r="N1837" s="50" t="n"/>
      <c r="O1837" s="51" t="n"/>
      <c r="P1837" s="50" t="n"/>
      <c r="Q1837" s="50" t="n"/>
      <c r="R1837" s="50" t="n"/>
      <c r="S1837" s="50" t="n"/>
      <c r="T1837" s="50" t="n"/>
      <c r="U1837" s="50" t="n"/>
      <c r="V1837" s="50" t="n"/>
      <c r="W1837" s="50" t="n"/>
      <c r="X1837" s="50" t="n"/>
      <c r="Y1837" s="51" t="n"/>
      <c r="Z1837" s="52" t="n"/>
      <c r="AA1837" s="50" t="n"/>
      <c r="AB1837" s="50" t="n"/>
      <c r="AC1837" s="61" t="n"/>
      <c r="AD1837" s="61" t="n"/>
      <c r="AE1837" s="50" t="n"/>
      <c r="AF1837" s="0" t="n"/>
      <c r="AG1837" s="0" t="n"/>
      <c r="AH1837" s="85">
        <f>IF(COUNTA(A1837:AG1837,AI1837,AL1837:AP1837)=0,"",IF(TRIM(A1837)="","AIR-ID REQUIRED",IF(OR(AND(K1837&lt;&gt;"",ISNA(MATCH(K1837,{"Yes","No","Unknown"},0))),AND(Q1837&lt;&gt;"",ISNA(MATCH(Q1837,{"Yes","No","Unknown"},0))),AND(R1837&lt;&gt;"",ISNA(MATCH(R1837,{"Yes","No","Unknown"},0))),AND(T1837&lt;&gt;"",ISNA(MATCH(T1837,{"Yes","No","Unknown"},0))),AND(J1837&lt;&gt;"",ISNA(MATCH(J1837,{"Improving","Stable","Deteriorating","New / Baseline","Not yet known"},0))),AND(Z1837&lt;&gt;"",ISNA(MATCH(Z1837,{"Open","Reviewed","Action Open","Escalated","Closed"},0))),AND(AG1837&lt;&gt;"",ISNA(MATCH(AG1837,{"UC-ID specific","Shared system baseline"},0))),AND(AI1837&lt;&gt;"",ISNA(MATCH(AI1837,{"Low","Medium","High","Critical"},0))),AND(AL1837&lt;&gt;"",COUNTIF(Lists!$A$3:$A$10,AL1837)=0),AND(AO1837&lt;&gt;"",ISNA(MATCH(AO1837,{"Operational monitoring","Performance review","Formal review"},0))),AND(AP1837&lt;&gt;"",ISNA(MATCH(AP1837,{"Raised per Monitoring and Review Plan","Not action-capable","Action-capable: raise not yet set"},0)))),"INVALID VALUE — use the dropdown list",IF(AND(AG1837="UC-ID specific",OR(AF1837="",AF1837="None")),"UC-ID REQUIRED",IF(OR(J1837="",K1837="",Q1837="",R1837="",T1837="",AL1837="",J1837="Not yet known",K1837="Unknown",Q1837="Unknown",R1837="Unknown",T1837="Unknown"),"UNKNOWN TO RESOLVE",IF(AND(K1837="Yes",OR(H1837="",I1837="",M1837="",N1837="",O1837="",P1837="",P1837="None",X1837="")),"BREACH ACTION INCOMPLETE",IF(AND(OR(K1837="Yes",Q1837="Yes"),AL1837="None"),"TRIGGER NOT RECORDED — select the E.4 trigger",IF(AND(OR(AND(AL1837&lt;&gt;"",AL1837&lt;&gt;"None"),R1837="Yes"),AM1837=""),"REASSESSMENT / CONSIDERATION REF REQUIRED",IF(AND(OR(R1837="Yes",T1837="Yes"),U1837=""),"GATE LOG EVENT ID REQUIRED",IF(OR(AND(D1837&lt;&gt;"",NOT(ISNUMBER(D1837))),AND(Y1837&lt;&gt;"",NOT(ISNUMBER(Y1837))),AND(ISNUMBER(D1837),ISNUMBER(Y1837),Y1837&lt;=D1837)),"DATE CHECK — Review and Next Review must be dates, Next after Review",IF(AND(ISNUMBER(AC1837),ISNUMBER(AD1837),AD1837&gt;AC1837),"SAMPLE EXCEEDS POPULATION",IF(AND(ISNUMBER(AD1837),ISNUMBER(AK1837),AD1837&lt;AK1837),"SAMPLE BELOW TIER MINIMUM",IF(AND(AI1837&lt;&gt;"",ISNUMBER(Y1837),AO1837=""),"REVIEW TYPE REQUIRED: operational, performance or formal (§6.4.4)",IF(AND(ISNUMBER(D1837),ISNUMBER(Y1837),AI1837&lt;&gt;"",Y1837-D1837&gt;IF(AI1837="Critical",31,IF(AI1837="High",IF(OR(AO1837="Operational monitoring",AO1837="Performance review"),31,92),IF(AI1837="Medium",IF(AO1837="Operational monitoring",31,IF(AO1837="Performance review",92,366)),366)))),"NEXT REVIEW EXCEEDS TIER CADENCE",IF(OR(AP1837="",AP1837="Action-capable: raise not yet set"),"AGENTIC CADENCE RAISE NOT SET (§6.4.4; size to be set by the Council)",IF(AND(Z1837="Closed",OR(D1837="",E1837="",G1837="",H1837="",I1837="",X1837="",Y1837="",AA1837="",AB1837="",NOT(ISNUMBER(AC1837)),NOT(ISNUMBER(AD1837)),AC1837&lt;1,AD1837&lt;1,AE1837="",AG1837="",AI1837="")),"CLOSURE EVIDENCE MISSING",IF(Z1837="Closed","Closure ready for independent review","Open / review")))))))))))))))))</f>
        <v/>
      </c>
      <c r="AI1837" s="0" t="n"/>
      <c r="AJ1837" s="0">
        <f>IF(AI1837="","",IF(AO1837="Operational monitoring",IF(AI1837="Low","Routine operational monitoring by the Service Owner",IF(AI1837="Medium","Monthly","Continuous (logged at least monthly)")),IF(AO1837="Performance review",IF(AI1837="Critical","At least monthly",IF(AI1837="High","Monthly",IF(AI1837="Medium","Quarterly","Annual"))),IF(AI1837="Critical","Continuous monitoring; formal review at least monthly",IF(AI1837="High","Quarterly","Annual")))))</f>
        <v/>
      </c>
      <c r="AK1837" s="0">
        <f>IF(OR(AI1837="",NOT(ISNUMBER(AC1837))),"",IF(OR(AI1837="Critical",AI1837="High"),MIN(AC1837,MAX(30,ROUNDUP(0.05*AC1837,0))),IF(AI1837="Medium",MIN(AC1837,20),MIN(AC1837,10))))</f>
        <v/>
      </c>
      <c r="AL1837" s="0" t="n"/>
      <c r="AM1837" s="0" t="n"/>
      <c r="AN1837" s="0" t="n"/>
      <c r="AO1837" s="0" t="n"/>
      <c r="AP1837" s="0" t="n"/>
    </row>
    <row r="1838">
      <c r="A1838" s="49" t="n"/>
      <c r="B1838" s="50" t="n"/>
      <c r="C1838" s="50" t="n"/>
      <c r="D1838" s="51" t="n"/>
      <c r="E1838" s="50" t="n"/>
      <c r="F1838" s="50" t="n"/>
      <c r="G1838" s="50" t="n"/>
      <c r="H1838" s="50" t="n"/>
      <c r="I1838" s="50" t="n"/>
      <c r="J1838" s="50" t="n"/>
      <c r="K1838" s="50" t="n"/>
      <c r="L1838" s="50" t="n"/>
      <c r="M1838" s="50" t="n"/>
      <c r="N1838" s="50" t="n"/>
      <c r="O1838" s="51" t="n"/>
      <c r="P1838" s="50" t="n"/>
      <c r="Q1838" s="50" t="n"/>
      <c r="R1838" s="50" t="n"/>
      <c r="S1838" s="50" t="n"/>
      <c r="T1838" s="50" t="n"/>
      <c r="U1838" s="50" t="n"/>
      <c r="V1838" s="50" t="n"/>
      <c r="W1838" s="50" t="n"/>
      <c r="X1838" s="50" t="n"/>
      <c r="Y1838" s="51" t="n"/>
      <c r="Z1838" s="52" t="n"/>
      <c r="AA1838" s="50" t="n"/>
      <c r="AB1838" s="50" t="n"/>
      <c r="AC1838" s="61" t="n"/>
      <c r="AD1838" s="61" t="n"/>
      <c r="AE1838" s="50" t="n"/>
      <c r="AF1838" s="0" t="n"/>
      <c r="AG1838" s="0" t="n"/>
      <c r="AH1838" s="85">
        <f>IF(COUNTA(A1838:AG1838,AI1838,AL1838:AP1838)=0,"",IF(TRIM(A1838)="","AIR-ID REQUIRED",IF(OR(AND(K1838&lt;&gt;"",ISNA(MATCH(K1838,{"Yes","No","Unknown"},0))),AND(Q1838&lt;&gt;"",ISNA(MATCH(Q1838,{"Yes","No","Unknown"},0))),AND(R1838&lt;&gt;"",ISNA(MATCH(R1838,{"Yes","No","Unknown"},0))),AND(T1838&lt;&gt;"",ISNA(MATCH(T1838,{"Yes","No","Unknown"},0))),AND(J1838&lt;&gt;"",ISNA(MATCH(J1838,{"Improving","Stable","Deteriorating","New / Baseline","Not yet known"},0))),AND(Z1838&lt;&gt;"",ISNA(MATCH(Z1838,{"Open","Reviewed","Action Open","Escalated","Closed"},0))),AND(AG1838&lt;&gt;"",ISNA(MATCH(AG1838,{"UC-ID specific","Shared system baseline"},0))),AND(AI1838&lt;&gt;"",ISNA(MATCH(AI1838,{"Low","Medium","High","Critical"},0))),AND(AL1838&lt;&gt;"",COUNTIF(Lists!$A$3:$A$10,AL1838)=0),AND(AO1838&lt;&gt;"",ISNA(MATCH(AO1838,{"Operational monitoring","Performance review","Formal review"},0))),AND(AP1838&lt;&gt;"",ISNA(MATCH(AP1838,{"Raised per Monitoring and Review Plan","Not action-capable","Action-capable: raise not yet set"},0)))),"INVALID VALUE — use the dropdown list",IF(AND(AG1838="UC-ID specific",OR(AF1838="",AF1838="None")),"UC-ID REQUIRED",IF(OR(J1838="",K1838="",Q1838="",R1838="",T1838="",AL1838="",J1838="Not yet known",K1838="Unknown",Q1838="Unknown",R1838="Unknown",T1838="Unknown"),"UNKNOWN TO RESOLVE",IF(AND(K1838="Yes",OR(H1838="",I1838="",M1838="",N1838="",O1838="",P1838="",P1838="None",X1838="")),"BREACH ACTION INCOMPLETE",IF(AND(OR(K1838="Yes",Q1838="Yes"),AL1838="None"),"TRIGGER NOT RECORDED — select the E.4 trigger",IF(AND(OR(AND(AL1838&lt;&gt;"",AL1838&lt;&gt;"None"),R1838="Yes"),AM1838=""),"REASSESSMENT / CONSIDERATION REF REQUIRED",IF(AND(OR(R1838="Yes",T1838="Yes"),U1838=""),"GATE LOG EVENT ID REQUIRED",IF(OR(AND(D1838&lt;&gt;"",NOT(ISNUMBER(D1838))),AND(Y1838&lt;&gt;"",NOT(ISNUMBER(Y1838))),AND(ISNUMBER(D1838),ISNUMBER(Y1838),Y1838&lt;=D1838)),"DATE CHECK — Review and Next Review must be dates, Next after Review",IF(AND(ISNUMBER(AC1838),ISNUMBER(AD1838),AD1838&gt;AC1838),"SAMPLE EXCEEDS POPULATION",IF(AND(ISNUMBER(AD1838),ISNUMBER(AK1838),AD1838&lt;AK1838),"SAMPLE BELOW TIER MINIMUM",IF(AND(AI1838&lt;&gt;"",ISNUMBER(Y1838),AO1838=""),"REVIEW TYPE REQUIRED: operational, performance or formal (§6.4.4)",IF(AND(ISNUMBER(D1838),ISNUMBER(Y1838),AI1838&lt;&gt;"",Y1838-D1838&gt;IF(AI1838="Critical",31,IF(AI1838="High",IF(OR(AO1838="Operational monitoring",AO1838="Performance review"),31,92),IF(AI1838="Medium",IF(AO1838="Operational monitoring",31,IF(AO1838="Performance review",92,366)),366)))),"NEXT REVIEW EXCEEDS TIER CADENCE",IF(OR(AP1838="",AP1838="Action-capable: raise not yet set"),"AGENTIC CADENCE RAISE NOT SET (§6.4.4; size to be set by the Council)",IF(AND(Z1838="Closed",OR(D1838="",E1838="",G1838="",H1838="",I1838="",X1838="",Y1838="",AA1838="",AB1838="",NOT(ISNUMBER(AC1838)),NOT(ISNUMBER(AD1838)),AC1838&lt;1,AD1838&lt;1,AE1838="",AG1838="",AI1838="")),"CLOSURE EVIDENCE MISSING",IF(Z1838="Closed","Closure ready for independent review","Open / review")))))))))))))))))</f>
        <v/>
      </c>
      <c r="AI1838" s="0" t="n"/>
      <c r="AJ1838" s="0">
        <f>IF(AI1838="","",IF(AO1838="Operational monitoring",IF(AI1838="Low","Routine operational monitoring by the Service Owner",IF(AI1838="Medium","Monthly","Continuous (logged at least monthly)")),IF(AO1838="Performance review",IF(AI1838="Critical","At least monthly",IF(AI1838="High","Monthly",IF(AI1838="Medium","Quarterly","Annual"))),IF(AI1838="Critical","Continuous monitoring; formal review at least monthly",IF(AI1838="High","Quarterly","Annual")))))</f>
        <v/>
      </c>
      <c r="AK1838" s="0">
        <f>IF(OR(AI1838="",NOT(ISNUMBER(AC1838))),"",IF(OR(AI1838="Critical",AI1838="High"),MIN(AC1838,MAX(30,ROUNDUP(0.05*AC1838,0))),IF(AI1838="Medium",MIN(AC1838,20),MIN(AC1838,10))))</f>
        <v/>
      </c>
      <c r="AL1838" s="0" t="n"/>
      <c r="AM1838" s="0" t="n"/>
      <c r="AN1838" s="0" t="n"/>
      <c r="AO1838" s="0" t="n"/>
      <c r="AP1838" s="0" t="n"/>
    </row>
    <row r="1839">
      <c r="A1839" s="49" t="n"/>
      <c r="B1839" s="50" t="n"/>
      <c r="C1839" s="50" t="n"/>
      <c r="D1839" s="51" t="n"/>
      <c r="E1839" s="50" t="n"/>
      <c r="F1839" s="50" t="n"/>
      <c r="G1839" s="50" t="n"/>
      <c r="H1839" s="50" t="n"/>
      <c r="I1839" s="50" t="n"/>
      <c r="J1839" s="50" t="n"/>
      <c r="K1839" s="50" t="n"/>
      <c r="L1839" s="50" t="n"/>
      <c r="M1839" s="50" t="n"/>
      <c r="N1839" s="50" t="n"/>
      <c r="O1839" s="51" t="n"/>
      <c r="P1839" s="50" t="n"/>
      <c r="Q1839" s="50" t="n"/>
      <c r="R1839" s="50" t="n"/>
      <c r="S1839" s="50" t="n"/>
      <c r="T1839" s="50" t="n"/>
      <c r="U1839" s="50" t="n"/>
      <c r="V1839" s="50" t="n"/>
      <c r="W1839" s="50" t="n"/>
      <c r="X1839" s="50" t="n"/>
      <c r="Y1839" s="51" t="n"/>
      <c r="Z1839" s="52" t="n"/>
      <c r="AA1839" s="50" t="n"/>
      <c r="AB1839" s="50" t="n"/>
      <c r="AC1839" s="61" t="n"/>
      <c r="AD1839" s="61" t="n"/>
      <c r="AE1839" s="50" t="n"/>
      <c r="AF1839" s="0" t="n"/>
      <c r="AG1839" s="0" t="n"/>
      <c r="AH1839" s="85">
        <f>IF(COUNTA(A1839:AG1839,AI1839,AL1839:AP1839)=0,"",IF(TRIM(A1839)="","AIR-ID REQUIRED",IF(OR(AND(K1839&lt;&gt;"",ISNA(MATCH(K1839,{"Yes","No","Unknown"},0))),AND(Q1839&lt;&gt;"",ISNA(MATCH(Q1839,{"Yes","No","Unknown"},0))),AND(R1839&lt;&gt;"",ISNA(MATCH(R1839,{"Yes","No","Unknown"},0))),AND(T1839&lt;&gt;"",ISNA(MATCH(T1839,{"Yes","No","Unknown"},0))),AND(J1839&lt;&gt;"",ISNA(MATCH(J1839,{"Improving","Stable","Deteriorating","New / Baseline","Not yet known"},0))),AND(Z1839&lt;&gt;"",ISNA(MATCH(Z1839,{"Open","Reviewed","Action Open","Escalated","Closed"},0))),AND(AG1839&lt;&gt;"",ISNA(MATCH(AG1839,{"UC-ID specific","Shared system baseline"},0))),AND(AI1839&lt;&gt;"",ISNA(MATCH(AI1839,{"Low","Medium","High","Critical"},0))),AND(AL1839&lt;&gt;"",COUNTIF(Lists!$A$3:$A$10,AL1839)=0),AND(AO1839&lt;&gt;"",ISNA(MATCH(AO1839,{"Operational monitoring","Performance review","Formal review"},0))),AND(AP1839&lt;&gt;"",ISNA(MATCH(AP1839,{"Raised per Monitoring and Review Plan","Not action-capable","Action-capable: raise not yet set"},0)))),"INVALID VALUE — use the dropdown list",IF(AND(AG1839="UC-ID specific",OR(AF1839="",AF1839="None")),"UC-ID REQUIRED",IF(OR(J1839="",K1839="",Q1839="",R1839="",T1839="",AL1839="",J1839="Not yet known",K1839="Unknown",Q1839="Unknown",R1839="Unknown",T1839="Unknown"),"UNKNOWN TO RESOLVE",IF(AND(K1839="Yes",OR(H1839="",I1839="",M1839="",N1839="",O1839="",P1839="",P1839="None",X1839="")),"BREACH ACTION INCOMPLETE",IF(AND(OR(K1839="Yes",Q1839="Yes"),AL1839="None"),"TRIGGER NOT RECORDED — select the E.4 trigger",IF(AND(OR(AND(AL1839&lt;&gt;"",AL1839&lt;&gt;"None"),R1839="Yes"),AM1839=""),"REASSESSMENT / CONSIDERATION REF REQUIRED",IF(AND(OR(R1839="Yes",T1839="Yes"),U1839=""),"GATE LOG EVENT ID REQUIRED",IF(OR(AND(D1839&lt;&gt;"",NOT(ISNUMBER(D1839))),AND(Y1839&lt;&gt;"",NOT(ISNUMBER(Y1839))),AND(ISNUMBER(D1839),ISNUMBER(Y1839),Y1839&lt;=D1839)),"DATE CHECK — Review and Next Review must be dates, Next after Review",IF(AND(ISNUMBER(AC1839),ISNUMBER(AD1839),AD1839&gt;AC1839),"SAMPLE EXCEEDS POPULATION",IF(AND(ISNUMBER(AD1839),ISNUMBER(AK1839),AD1839&lt;AK1839),"SAMPLE BELOW TIER MINIMUM",IF(AND(AI1839&lt;&gt;"",ISNUMBER(Y1839),AO1839=""),"REVIEW TYPE REQUIRED: operational, performance or formal (§6.4.4)",IF(AND(ISNUMBER(D1839),ISNUMBER(Y1839),AI1839&lt;&gt;"",Y1839-D1839&gt;IF(AI1839="Critical",31,IF(AI1839="High",IF(OR(AO1839="Operational monitoring",AO1839="Performance review"),31,92),IF(AI1839="Medium",IF(AO1839="Operational monitoring",31,IF(AO1839="Performance review",92,366)),366)))),"NEXT REVIEW EXCEEDS TIER CADENCE",IF(OR(AP1839="",AP1839="Action-capable: raise not yet set"),"AGENTIC CADENCE RAISE NOT SET (§6.4.4; size to be set by the Council)",IF(AND(Z1839="Closed",OR(D1839="",E1839="",G1839="",H1839="",I1839="",X1839="",Y1839="",AA1839="",AB1839="",NOT(ISNUMBER(AC1839)),NOT(ISNUMBER(AD1839)),AC1839&lt;1,AD1839&lt;1,AE1839="",AG1839="",AI1839="")),"CLOSURE EVIDENCE MISSING",IF(Z1839="Closed","Closure ready for independent review","Open / review")))))))))))))))))</f>
        <v/>
      </c>
      <c r="AI1839" s="0" t="n"/>
      <c r="AJ1839" s="0">
        <f>IF(AI1839="","",IF(AO1839="Operational monitoring",IF(AI1839="Low","Routine operational monitoring by the Service Owner",IF(AI1839="Medium","Monthly","Continuous (logged at least monthly)")),IF(AO1839="Performance review",IF(AI1839="Critical","At least monthly",IF(AI1839="High","Monthly",IF(AI1839="Medium","Quarterly","Annual"))),IF(AI1839="Critical","Continuous monitoring; formal review at least monthly",IF(AI1839="High","Quarterly","Annual")))))</f>
        <v/>
      </c>
      <c r="AK1839" s="0">
        <f>IF(OR(AI1839="",NOT(ISNUMBER(AC1839))),"",IF(OR(AI1839="Critical",AI1839="High"),MIN(AC1839,MAX(30,ROUNDUP(0.05*AC1839,0))),IF(AI1839="Medium",MIN(AC1839,20),MIN(AC1839,10))))</f>
        <v/>
      </c>
      <c r="AL1839" s="0" t="n"/>
      <c r="AM1839" s="0" t="n"/>
      <c r="AN1839" s="0" t="n"/>
      <c r="AO1839" s="0" t="n"/>
      <c r="AP1839" s="0" t="n"/>
    </row>
    <row r="1840">
      <c r="A1840" s="49" t="n"/>
      <c r="B1840" s="50" t="n"/>
      <c r="C1840" s="50" t="n"/>
      <c r="D1840" s="51" t="n"/>
      <c r="E1840" s="50" t="n"/>
      <c r="F1840" s="50" t="n"/>
      <c r="G1840" s="50" t="n"/>
      <c r="H1840" s="50" t="n"/>
      <c r="I1840" s="50" t="n"/>
      <c r="J1840" s="50" t="n"/>
      <c r="K1840" s="50" t="n"/>
      <c r="L1840" s="50" t="n"/>
      <c r="M1840" s="50" t="n"/>
      <c r="N1840" s="50" t="n"/>
      <c r="O1840" s="51" t="n"/>
      <c r="P1840" s="50" t="n"/>
      <c r="Q1840" s="50" t="n"/>
      <c r="R1840" s="50" t="n"/>
      <c r="S1840" s="50" t="n"/>
      <c r="T1840" s="50" t="n"/>
      <c r="U1840" s="50" t="n"/>
      <c r="V1840" s="50" t="n"/>
      <c r="W1840" s="50" t="n"/>
      <c r="X1840" s="50" t="n"/>
      <c r="Y1840" s="51" t="n"/>
      <c r="Z1840" s="52" t="n"/>
      <c r="AA1840" s="50" t="n"/>
      <c r="AB1840" s="50" t="n"/>
      <c r="AC1840" s="61" t="n"/>
      <c r="AD1840" s="61" t="n"/>
      <c r="AE1840" s="50" t="n"/>
      <c r="AF1840" s="0" t="n"/>
      <c r="AG1840" s="0" t="n"/>
      <c r="AH1840" s="85">
        <f>IF(COUNTA(A1840:AG1840,AI1840,AL1840:AP1840)=0,"",IF(TRIM(A1840)="","AIR-ID REQUIRED",IF(OR(AND(K1840&lt;&gt;"",ISNA(MATCH(K1840,{"Yes","No","Unknown"},0))),AND(Q1840&lt;&gt;"",ISNA(MATCH(Q1840,{"Yes","No","Unknown"},0))),AND(R1840&lt;&gt;"",ISNA(MATCH(R1840,{"Yes","No","Unknown"},0))),AND(T1840&lt;&gt;"",ISNA(MATCH(T1840,{"Yes","No","Unknown"},0))),AND(J1840&lt;&gt;"",ISNA(MATCH(J1840,{"Improving","Stable","Deteriorating","New / Baseline","Not yet known"},0))),AND(Z1840&lt;&gt;"",ISNA(MATCH(Z1840,{"Open","Reviewed","Action Open","Escalated","Closed"},0))),AND(AG1840&lt;&gt;"",ISNA(MATCH(AG1840,{"UC-ID specific","Shared system baseline"},0))),AND(AI1840&lt;&gt;"",ISNA(MATCH(AI1840,{"Low","Medium","High","Critical"},0))),AND(AL1840&lt;&gt;"",COUNTIF(Lists!$A$3:$A$10,AL1840)=0),AND(AO1840&lt;&gt;"",ISNA(MATCH(AO1840,{"Operational monitoring","Performance review","Formal review"},0))),AND(AP1840&lt;&gt;"",ISNA(MATCH(AP1840,{"Raised per Monitoring and Review Plan","Not action-capable","Action-capable: raise not yet set"},0)))),"INVALID VALUE — use the dropdown list",IF(AND(AG1840="UC-ID specific",OR(AF1840="",AF1840="None")),"UC-ID REQUIRED",IF(OR(J1840="",K1840="",Q1840="",R1840="",T1840="",AL1840="",J1840="Not yet known",K1840="Unknown",Q1840="Unknown",R1840="Unknown",T1840="Unknown"),"UNKNOWN TO RESOLVE",IF(AND(K1840="Yes",OR(H1840="",I1840="",M1840="",N1840="",O1840="",P1840="",P1840="None",X1840="")),"BREACH ACTION INCOMPLETE",IF(AND(OR(K1840="Yes",Q1840="Yes"),AL1840="None"),"TRIGGER NOT RECORDED — select the E.4 trigger",IF(AND(OR(AND(AL1840&lt;&gt;"",AL1840&lt;&gt;"None"),R1840="Yes"),AM1840=""),"REASSESSMENT / CONSIDERATION REF REQUIRED",IF(AND(OR(R1840="Yes",T1840="Yes"),U1840=""),"GATE LOG EVENT ID REQUIRED",IF(OR(AND(D1840&lt;&gt;"",NOT(ISNUMBER(D1840))),AND(Y1840&lt;&gt;"",NOT(ISNUMBER(Y1840))),AND(ISNUMBER(D1840),ISNUMBER(Y1840),Y1840&lt;=D1840)),"DATE CHECK — Review and Next Review must be dates, Next after Review",IF(AND(ISNUMBER(AC1840),ISNUMBER(AD1840),AD1840&gt;AC1840),"SAMPLE EXCEEDS POPULATION",IF(AND(ISNUMBER(AD1840),ISNUMBER(AK1840),AD1840&lt;AK1840),"SAMPLE BELOW TIER MINIMUM",IF(AND(AI1840&lt;&gt;"",ISNUMBER(Y1840),AO1840=""),"REVIEW TYPE REQUIRED: operational, performance or formal (§6.4.4)",IF(AND(ISNUMBER(D1840),ISNUMBER(Y1840),AI1840&lt;&gt;"",Y1840-D1840&gt;IF(AI1840="Critical",31,IF(AI1840="High",IF(OR(AO1840="Operational monitoring",AO1840="Performance review"),31,92),IF(AI1840="Medium",IF(AO1840="Operational monitoring",31,IF(AO1840="Performance review",92,366)),366)))),"NEXT REVIEW EXCEEDS TIER CADENCE",IF(OR(AP1840="",AP1840="Action-capable: raise not yet set"),"AGENTIC CADENCE RAISE NOT SET (§6.4.4; size to be set by the Council)",IF(AND(Z1840="Closed",OR(D1840="",E1840="",G1840="",H1840="",I1840="",X1840="",Y1840="",AA1840="",AB1840="",NOT(ISNUMBER(AC1840)),NOT(ISNUMBER(AD1840)),AC1840&lt;1,AD1840&lt;1,AE1840="",AG1840="",AI1840="")),"CLOSURE EVIDENCE MISSING",IF(Z1840="Closed","Closure ready for independent review","Open / review")))))))))))))))))</f>
        <v/>
      </c>
      <c r="AI1840" s="0" t="n"/>
      <c r="AJ1840" s="0">
        <f>IF(AI1840="","",IF(AO1840="Operational monitoring",IF(AI1840="Low","Routine operational monitoring by the Service Owner",IF(AI1840="Medium","Monthly","Continuous (logged at least monthly)")),IF(AO1840="Performance review",IF(AI1840="Critical","At least monthly",IF(AI1840="High","Monthly",IF(AI1840="Medium","Quarterly","Annual"))),IF(AI1840="Critical","Continuous monitoring; formal review at least monthly",IF(AI1840="High","Quarterly","Annual")))))</f>
        <v/>
      </c>
      <c r="AK1840" s="0">
        <f>IF(OR(AI1840="",NOT(ISNUMBER(AC1840))),"",IF(OR(AI1840="Critical",AI1840="High"),MIN(AC1840,MAX(30,ROUNDUP(0.05*AC1840,0))),IF(AI1840="Medium",MIN(AC1840,20),MIN(AC1840,10))))</f>
        <v/>
      </c>
      <c r="AL1840" s="0" t="n"/>
      <c r="AM1840" s="0" t="n"/>
      <c r="AN1840" s="0" t="n"/>
      <c r="AO1840" s="0" t="n"/>
      <c r="AP1840" s="0" t="n"/>
    </row>
    <row r="1841">
      <c r="A1841" s="49" t="n"/>
      <c r="B1841" s="50" t="n"/>
      <c r="C1841" s="50" t="n"/>
      <c r="D1841" s="51" t="n"/>
      <c r="E1841" s="50" t="n"/>
      <c r="F1841" s="50" t="n"/>
      <c r="G1841" s="50" t="n"/>
      <c r="H1841" s="50" t="n"/>
      <c r="I1841" s="50" t="n"/>
      <c r="J1841" s="50" t="n"/>
      <c r="K1841" s="50" t="n"/>
      <c r="L1841" s="50" t="n"/>
      <c r="M1841" s="50" t="n"/>
      <c r="N1841" s="50" t="n"/>
      <c r="O1841" s="51" t="n"/>
      <c r="P1841" s="50" t="n"/>
      <c r="Q1841" s="50" t="n"/>
      <c r="R1841" s="50" t="n"/>
      <c r="S1841" s="50" t="n"/>
      <c r="T1841" s="50" t="n"/>
      <c r="U1841" s="50" t="n"/>
      <c r="V1841" s="50" t="n"/>
      <c r="W1841" s="50" t="n"/>
      <c r="X1841" s="50" t="n"/>
      <c r="Y1841" s="51" t="n"/>
      <c r="Z1841" s="52" t="n"/>
      <c r="AA1841" s="50" t="n"/>
      <c r="AB1841" s="50" t="n"/>
      <c r="AC1841" s="61" t="n"/>
      <c r="AD1841" s="61" t="n"/>
      <c r="AE1841" s="50" t="n"/>
      <c r="AF1841" s="0" t="n"/>
      <c r="AG1841" s="0" t="n"/>
      <c r="AH1841" s="85">
        <f>IF(COUNTA(A1841:AG1841,AI1841,AL1841:AP1841)=0,"",IF(TRIM(A1841)="","AIR-ID REQUIRED",IF(OR(AND(K1841&lt;&gt;"",ISNA(MATCH(K1841,{"Yes","No","Unknown"},0))),AND(Q1841&lt;&gt;"",ISNA(MATCH(Q1841,{"Yes","No","Unknown"},0))),AND(R1841&lt;&gt;"",ISNA(MATCH(R1841,{"Yes","No","Unknown"},0))),AND(T1841&lt;&gt;"",ISNA(MATCH(T1841,{"Yes","No","Unknown"},0))),AND(J1841&lt;&gt;"",ISNA(MATCH(J1841,{"Improving","Stable","Deteriorating","New / Baseline","Not yet known"},0))),AND(Z1841&lt;&gt;"",ISNA(MATCH(Z1841,{"Open","Reviewed","Action Open","Escalated","Closed"},0))),AND(AG1841&lt;&gt;"",ISNA(MATCH(AG1841,{"UC-ID specific","Shared system baseline"},0))),AND(AI1841&lt;&gt;"",ISNA(MATCH(AI1841,{"Low","Medium","High","Critical"},0))),AND(AL1841&lt;&gt;"",COUNTIF(Lists!$A$3:$A$10,AL1841)=0),AND(AO1841&lt;&gt;"",ISNA(MATCH(AO1841,{"Operational monitoring","Performance review","Formal review"},0))),AND(AP1841&lt;&gt;"",ISNA(MATCH(AP1841,{"Raised per Monitoring and Review Plan","Not action-capable","Action-capable: raise not yet set"},0)))),"INVALID VALUE — use the dropdown list",IF(AND(AG1841="UC-ID specific",OR(AF1841="",AF1841="None")),"UC-ID REQUIRED",IF(OR(J1841="",K1841="",Q1841="",R1841="",T1841="",AL1841="",J1841="Not yet known",K1841="Unknown",Q1841="Unknown",R1841="Unknown",T1841="Unknown"),"UNKNOWN TO RESOLVE",IF(AND(K1841="Yes",OR(H1841="",I1841="",M1841="",N1841="",O1841="",P1841="",P1841="None",X1841="")),"BREACH ACTION INCOMPLETE",IF(AND(OR(K1841="Yes",Q1841="Yes"),AL1841="None"),"TRIGGER NOT RECORDED — select the E.4 trigger",IF(AND(OR(AND(AL1841&lt;&gt;"",AL1841&lt;&gt;"None"),R1841="Yes"),AM1841=""),"REASSESSMENT / CONSIDERATION REF REQUIRED",IF(AND(OR(R1841="Yes",T1841="Yes"),U1841=""),"GATE LOG EVENT ID REQUIRED",IF(OR(AND(D1841&lt;&gt;"",NOT(ISNUMBER(D1841))),AND(Y1841&lt;&gt;"",NOT(ISNUMBER(Y1841))),AND(ISNUMBER(D1841),ISNUMBER(Y1841),Y1841&lt;=D1841)),"DATE CHECK — Review and Next Review must be dates, Next after Review",IF(AND(ISNUMBER(AC1841),ISNUMBER(AD1841),AD1841&gt;AC1841),"SAMPLE EXCEEDS POPULATION",IF(AND(ISNUMBER(AD1841),ISNUMBER(AK1841),AD1841&lt;AK1841),"SAMPLE BELOW TIER MINIMUM",IF(AND(AI1841&lt;&gt;"",ISNUMBER(Y1841),AO1841=""),"REVIEW TYPE REQUIRED: operational, performance or formal (§6.4.4)",IF(AND(ISNUMBER(D1841),ISNUMBER(Y1841),AI1841&lt;&gt;"",Y1841-D1841&gt;IF(AI1841="Critical",31,IF(AI1841="High",IF(OR(AO1841="Operational monitoring",AO1841="Performance review"),31,92),IF(AI1841="Medium",IF(AO1841="Operational monitoring",31,IF(AO1841="Performance review",92,366)),366)))),"NEXT REVIEW EXCEEDS TIER CADENCE",IF(OR(AP1841="",AP1841="Action-capable: raise not yet set"),"AGENTIC CADENCE RAISE NOT SET (§6.4.4; size to be set by the Council)",IF(AND(Z1841="Closed",OR(D1841="",E1841="",G1841="",H1841="",I1841="",X1841="",Y1841="",AA1841="",AB1841="",NOT(ISNUMBER(AC1841)),NOT(ISNUMBER(AD1841)),AC1841&lt;1,AD1841&lt;1,AE1841="",AG1841="",AI1841="")),"CLOSURE EVIDENCE MISSING",IF(Z1841="Closed","Closure ready for independent review","Open / review")))))))))))))))))</f>
        <v/>
      </c>
      <c r="AI1841" s="0" t="n"/>
      <c r="AJ1841" s="0">
        <f>IF(AI1841="","",IF(AO1841="Operational monitoring",IF(AI1841="Low","Routine operational monitoring by the Service Owner",IF(AI1841="Medium","Monthly","Continuous (logged at least monthly)")),IF(AO1841="Performance review",IF(AI1841="Critical","At least monthly",IF(AI1841="High","Monthly",IF(AI1841="Medium","Quarterly","Annual"))),IF(AI1841="Critical","Continuous monitoring; formal review at least monthly",IF(AI1841="High","Quarterly","Annual")))))</f>
        <v/>
      </c>
      <c r="AK1841" s="0">
        <f>IF(OR(AI1841="",NOT(ISNUMBER(AC1841))),"",IF(OR(AI1841="Critical",AI1841="High"),MIN(AC1841,MAX(30,ROUNDUP(0.05*AC1841,0))),IF(AI1841="Medium",MIN(AC1841,20),MIN(AC1841,10))))</f>
        <v/>
      </c>
      <c r="AL1841" s="0" t="n"/>
      <c r="AM1841" s="0" t="n"/>
      <c r="AN1841" s="0" t="n"/>
      <c r="AO1841" s="0" t="n"/>
      <c r="AP1841" s="0" t="n"/>
    </row>
    <row r="1842">
      <c r="A1842" s="49" t="n"/>
      <c r="B1842" s="50" t="n"/>
      <c r="C1842" s="50" t="n"/>
      <c r="D1842" s="51" t="n"/>
      <c r="E1842" s="50" t="n"/>
      <c r="F1842" s="50" t="n"/>
      <c r="G1842" s="50" t="n"/>
      <c r="H1842" s="50" t="n"/>
      <c r="I1842" s="50" t="n"/>
      <c r="J1842" s="50" t="n"/>
      <c r="K1842" s="50" t="n"/>
      <c r="L1842" s="50" t="n"/>
      <c r="M1842" s="50" t="n"/>
      <c r="N1842" s="50" t="n"/>
      <c r="O1842" s="51" t="n"/>
      <c r="P1842" s="50" t="n"/>
      <c r="Q1842" s="50" t="n"/>
      <c r="R1842" s="50" t="n"/>
      <c r="S1842" s="50" t="n"/>
      <c r="T1842" s="50" t="n"/>
      <c r="U1842" s="50" t="n"/>
      <c r="V1842" s="50" t="n"/>
      <c r="W1842" s="50" t="n"/>
      <c r="X1842" s="50" t="n"/>
      <c r="Y1842" s="51" t="n"/>
      <c r="Z1842" s="52" t="n"/>
      <c r="AA1842" s="50" t="n"/>
      <c r="AB1842" s="50" t="n"/>
      <c r="AC1842" s="61" t="n"/>
      <c r="AD1842" s="61" t="n"/>
      <c r="AE1842" s="50" t="n"/>
      <c r="AF1842" s="0" t="n"/>
      <c r="AG1842" s="0" t="n"/>
      <c r="AH1842" s="85">
        <f>IF(COUNTA(A1842:AG1842,AI1842,AL1842:AP1842)=0,"",IF(TRIM(A1842)="","AIR-ID REQUIRED",IF(OR(AND(K1842&lt;&gt;"",ISNA(MATCH(K1842,{"Yes","No","Unknown"},0))),AND(Q1842&lt;&gt;"",ISNA(MATCH(Q1842,{"Yes","No","Unknown"},0))),AND(R1842&lt;&gt;"",ISNA(MATCH(R1842,{"Yes","No","Unknown"},0))),AND(T1842&lt;&gt;"",ISNA(MATCH(T1842,{"Yes","No","Unknown"},0))),AND(J1842&lt;&gt;"",ISNA(MATCH(J1842,{"Improving","Stable","Deteriorating","New / Baseline","Not yet known"},0))),AND(Z1842&lt;&gt;"",ISNA(MATCH(Z1842,{"Open","Reviewed","Action Open","Escalated","Closed"},0))),AND(AG1842&lt;&gt;"",ISNA(MATCH(AG1842,{"UC-ID specific","Shared system baseline"},0))),AND(AI1842&lt;&gt;"",ISNA(MATCH(AI1842,{"Low","Medium","High","Critical"},0))),AND(AL1842&lt;&gt;"",COUNTIF(Lists!$A$3:$A$10,AL1842)=0),AND(AO1842&lt;&gt;"",ISNA(MATCH(AO1842,{"Operational monitoring","Performance review","Formal review"},0))),AND(AP1842&lt;&gt;"",ISNA(MATCH(AP1842,{"Raised per Monitoring and Review Plan","Not action-capable","Action-capable: raise not yet set"},0)))),"INVALID VALUE — use the dropdown list",IF(AND(AG1842="UC-ID specific",OR(AF1842="",AF1842="None")),"UC-ID REQUIRED",IF(OR(J1842="",K1842="",Q1842="",R1842="",T1842="",AL1842="",J1842="Not yet known",K1842="Unknown",Q1842="Unknown",R1842="Unknown",T1842="Unknown"),"UNKNOWN TO RESOLVE",IF(AND(K1842="Yes",OR(H1842="",I1842="",M1842="",N1842="",O1842="",P1842="",P1842="None",X1842="")),"BREACH ACTION INCOMPLETE",IF(AND(OR(K1842="Yes",Q1842="Yes"),AL1842="None"),"TRIGGER NOT RECORDED — select the E.4 trigger",IF(AND(OR(AND(AL1842&lt;&gt;"",AL1842&lt;&gt;"None"),R1842="Yes"),AM1842=""),"REASSESSMENT / CONSIDERATION REF REQUIRED",IF(AND(OR(R1842="Yes",T1842="Yes"),U1842=""),"GATE LOG EVENT ID REQUIRED",IF(OR(AND(D1842&lt;&gt;"",NOT(ISNUMBER(D1842))),AND(Y1842&lt;&gt;"",NOT(ISNUMBER(Y1842))),AND(ISNUMBER(D1842),ISNUMBER(Y1842),Y1842&lt;=D1842)),"DATE CHECK — Review and Next Review must be dates, Next after Review",IF(AND(ISNUMBER(AC1842),ISNUMBER(AD1842),AD1842&gt;AC1842),"SAMPLE EXCEEDS POPULATION",IF(AND(ISNUMBER(AD1842),ISNUMBER(AK1842),AD1842&lt;AK1842),"SAMPLE BELOW TIER MINIMUM",IF(AND(AI1842&lt;&gt;"",ISNUMBER(Y1842),AO1842=""),"REVIEW TYPE REQUIRED: operational, performance or formal (§6.4.4)",IF(AND(ISNUMBER(D1842),ISNUMBER(Y1842),AI1842&lt;&gt;"",Y1842-D1842&gt;IF(AI1842="Critical",31,IF(AI1842="High",IF(OR(AO1842="Operational monitoring",AO1842="Performance review"),31,92),IF(AI1842="Medium",IF(AO1842="Operational monitoring",31,IF(AO1842="Performance review",92,366)),366)))),"NEXT REVIEW EXCEEDS TIER CADENCE",IF(OR(AP1842="",AP1842="Action-capable: raise not yet set"),"AGENTIC CADENCE RAISE NOT SET (§6.4.4; size to be set by the Council)",IF(AND(Z1842="Closed",OR(D1842="",E1842="",G1842="",H1842="",I1842="",X1842="",Y1842="",AA1842="",AB1842="",NOT(ISNUMBER(AC1842)),NOT(ISNUMBER(AD1842)),AC1842&lt;1,AD1842&lt;1,AE1842="",AG1842="",AI1842="")),"CLOSURE EVIDENCE MISSING",IF(Z1842="Closed","Closure ready for independent review","Open / review")))))))))))))))))</f>
        <v/>
      </c>
      <c r="AI1842" s="0" t="n"/>
      <c r="AJ1842" s="0">
        <f>IF(AI1842="","",IF(AO1842="Operational monitoring",IF(AI1842="Low","Routine operational monitoring by the Service Owner",IF(AI1842="Medium","Monthly","Continuous (logged at least monthly)")),IF(AO1842="Performance review",IF(AI1842="Critical","At least monthly",IF(AI1842="High","Monthly",IF(AI1842="Medium","Quarterly","Annual"))),IF(AI1842="Critical","Continuous monitoring; formal review at least monthly",IF(AI1842="High","Quarterly","Annual")))))</f>
        <v/>
      </c>
      <c r="AK1842" s="0">
        <f>IF(OR(AI1842="",NOT(ISNUMBER(AC1842))),"",IF(OR(AI1842="Critical",AI1842="High"),MIN(AC1842,MAX(30,ROUNDUP(0.05*AC1842,0))),IF(AI1842="Medium",MIN(AC1842,20),MIN(AC1842,10))))</f>
        <v/>
      </c>
      <c r="AL1842" s="0" t="n"/>
      <c r="AM1842" s="0" t="n"/>
      <c r="AN1842" s="0" t="n"/>
      <c r="AO1842" s="0" t="n"/>
      <c r="AP1842" s="0" t="n"/>
    </row>
    <row r="1843">
      <c r="A1843" s="49" t="n"/>
      <c r="B1843" s="50" t="n"/>
      <c r="C1843" s="50" t="n"/>
      <c r="D1843" s="51" t="n"/>
      <c r="E1843" s="50" t="n"/>
      <c r="F1843" s="50" t="n"/>
      <c r="G1843" s="50" t="n"/>
      <c r="H1843" s="50" t="n"/>
      <c r="I1843" s="50" t="n"/>
      <c r="J1843" s="50" t="n"/>
      <c r="K1843" s="50" t="n"/>
      <c r="L1843" s="50" t="n"/>
      <c r="M1843" s="50" t="n"/>
      <c r="N1843" s="50" t="n"/>
      <c r="O1843" s="51" t="n"/>
      <c r="P1843" s="50" t="n"/>
      <c r="Q1843" s="50" t="n"/>
      <c r="R1843" s="50" t="n"/>
      <c r="S1843" s="50" t="n"/>
      <c r="T1843" s="50" t="n"/>
      <c r="U1843" s="50" t="n"/>
      <c r="V1843" s="50" t="n"/>
      <c r="W1843" s="50" t="n"/>
      <c r="X1843" s="50" t="n"/>
      <c r="Y1843" s="51" t="n"/>
      <c r="Z1843" s="52" t="n"/>
      <c r="AA1843" s="50" t="n"/>
      <c r="AB1843" s="50" t="n"/>
      <c r="AC1843" s="61" t="n"/>
      <c r="AD1843" s="61" t="n"/>
      <c r="AE1843" s="50" t="n"/>
      <c r="AF1843" s="0" t="n"/>
      <c r="AG1843" s="0" t="n"/>
      <c r="AH1843" s="85">
        <f>IF(COUNTA(A1843:AG1843,AI1843,AL1843:AP1843)=0,"",IF(TRIM(A1843)="","AIR-ID REQUIRED",IF(OR(AND(K1843&lt;&gt;"",ISNA(MATCH(K1843,{"Yes","No","Unknown"},0))),AND(Q1843&lt;&gt;"",ISNA(MATCH(Q1843,{"Yes","No","Unknown"},0))),AND(R1843&lt;&gt;"",ISNA(MATCH(R1843,{"Yes","No","Unknown"},0))),AND(T1843&lt;&gt;"",ISNA(MATCH(T1843,{"Yes","No","Unknown"},0))),AND(J1843&lt;&gt;"",ISNA(MATCH(J1843,{"Improving","Stable","Deteriorating","New / Baseline","Not yet known"},0))),AND(Z1843&lt;&gt;"",ISNA(MATCH(Z1843,{"Open","Reviewed","Action Open","Escalated","Closed"},0))),AND(AG1843&lt;&gt;"",ISNA(MATCH(AG1843,{"UC-ID specific","Shared system baseline"},0))),AND(AI1843&lt;&gt;"",ISNA(MATCH(AI1843,{"Low","Medium","High","Critical"},0))),AND(AL1843&lt;&gt;"",COUNTIF(Lists!$A$3:$A$10,AL1843)=0),AND(AO1843&lt;&gt;"",ISNA(MATCH(AO1843,{"Operational monitoring","Performance review","Formal review"},0))),AND(AP1843&lt;&gt;"",ISNA(MATCH(AP1843,{"Raised per Monitoring and Review Plan","Not action-capable","Action-capable: raise not yet set"},0)))),"INVALID VALUE — use the dropdown list",IF(AND(AG1843="UC-ID specific",OR(AF1843="",AF1843="None")),"UC-ID REQUIRED",IF(OR(J1843="",K1843="",Q1843="",R1843="",T1843="",AL1843="",J1843="Not yet known",K1843="Unknown",Q1843="Unknown",R1843="Unknown",T1843="Unknown"),"UNKNOWN TO RESOLVE",IF(AND(K1843="Yes",OR(H1843="",I1843="",M1843="",N1843="",O1843="",P1843="",P1843="None",X1843="")),"BREACH ACTION INCOMPLETE",IF(AND(OR(K1843="Yes",Q1843="Yes"),AL1843="None"),"TRIGGER NOT RECORDED — select the E.4 trigger",IF(AND(OR(AND(AL1843&lt;&gt;"",AL1843&lt;&gt;"None"),R1843="Yes"),AM1843=""),"REASSESSMENT / CONSIDERATION REF REQUIRED",IF(AND(OR(R1843="Yes",T1843="Yes"),U1843=""),"GATE LOG EVENT ID REQUIRED",IF(OR(AND(D1843&lt;&gt;"",NOT(ISNUMBER(D1843))),AND(Y1843&lt;&gt;"",NOT(ISNUMBER(Y1843))),AND(ISNUMBER(D1843),ISNUMBER(Y1843),Y1843&lt;=D1843)),"DATE CHECK — Review and Next Review must be dates, Next after Review",IF(AND(ISNUMBER(AC1843),ISNUMBER(AD1843),AD1843&gt;AC1843),"SAMPLE EXCEEDS POPULATION",IF(AND(ISNUMBER(AD1843),ISNUMBER(AK1843),AD1843&lt;AK1843),"SAMPLE BELOW TIER MINIMUM",IF(AND(AI1843&lt;&gt;"",ISNUMBER(Y1843),AO1843=""),"REVIEW TYPE REQUIRED: operational, performance or formal (§6.4.4)",IF(AND(ISNUMBER(D1843),ISNUMBER(Y1843),AI1843&lt;&gt;"",Y1843-D1843&gt;IF(AI1843="Critical",31,IF(AI1843="High",IF(OR(AO1843="Operational monitoring",AO1843="Performance review"),31,92),IF(AI1843="Medium",IF(AO1843="Operational monitoring",31,IF(AO1843="Performance review",92,366)),366)))),"NEXT REVIEW EXCEEDS TIER CADENCE",IF(OR(AP1843="",AP1843="Action-capable: raise not yet set"),"AGENTIC CADENCE RAISE NOT SET (§6.4.4; size to be set by the Council)",IF(AND(Z1843="Closed",OR(D1843="",E1843="",G1843="",H1843="",I1843="",X1843="",Y1843="",AA1843="",AB1843="",NOT(ISNUMBER(AC1843)),NOT(ISNUMBER(AD1843)),AC1843&lt;1,AD1843&lt;1,AE1843="",AG1843="",AI1843="")),"CLOSURE EVIDENCE MISSING",IF(Z1843="Closed","Closure ready for independent review","Open / review")))))))))))))))))</f>
        <v/>
      </c>
      <c r="AI1843" s="0" t="n"/>
      <c r="AJ1843" s="0">
        <f>IF(AI1843="","",IF(AO1843="Operational monitoring",IF(AI1843="Low","Routine operational monitoring by the Service Owner",IF(AI1843="Medium","Monthly","Continuous (logged at least monthly)")),IF(AO1843="Performance review",IF(AI1843="Critical","At least monthly",IF(AI1843="High","Monthly",IF(AI1843="Medium","Quarterly","Annual"))),IF(AI1843="Critical","Continuous monitoring; formal review at least monthly",IF(AI1843="High","Quarterly","Annual")))))</f>
        <v/>
      </c>
      <c r="AK1843" s="0">
        <f>IF(OR(AI1843="",NOT(ISNUMBER(AC1843))),"",IF(OR(AI1843="Critical",AI1843="High"),MIN(AC1843,MAX(30,ROUNDUP(0.05*AC1843,0))),IF(AI1843="Medium",MIN(AC1843,20),MIN(AC1843,10))))</f>
        <v/>
      </c>
      <c r="AL1843" s="0" t="n"/>
      <c r="AM1843" s="0" t="n"/>
      <c r="AN1843" s="0" t="n"/>
      <c r="AO1843" s="0" t="n"/>
      <c r="AP1843" s="0" t="n"/>
    </row>
    <row r="1844">
      <c r="A1844" s="49" t="n"/>
      <c r="B1844" s="50" t="n"/>
      <c r="C1844" s="50" t="n"/>
      <c r="D1844" s="51" t="n"/>
      <c r="E1844" s="50" t="n"/>
      <c r="F1844" s="50" t="n"/>
      <c r="G1844" s="50" t="n"/>
      <c r="H1844" s="50" t="n"/>
      <c r="I1844" s="50" t="n"/>
      <c r="J1844" s="50" t="n"/>
      <c r="K1844" s="50" t="n"/>
      <c r="L1844" s="50" t="n"/>
      <c r="M1844" s="50" t="n"/>
      <c r="N1844" s="50" t="n"/>
      <c r="O1844" s="51" t="n"/>
      <c r="P1844" s="50" t="n"/>
      <c r="Q1844" s="50" t="n"/>
      <c r="R1844" s="50" t="n"/>
      <c r="S1844" s="50" t="n"/>
      <c r="T1844" s="50" t="n"/>
      <c r="U1844" s="50" t="n"/>
      <c r="V1844" s="50" t="n"/>
      <c r="W1844" s="50" t="n"/>
      <c r="X1844" s="50" t="n"/>
      <c r="Y1844" s="51" t="n"/>
      <c r="Z1844" s="52" t="n"/>
      <c r="AA1844" s="50" t="n"/>
      <c r="AB1844" s="50" t="n"/>
      <c r="AC1844" s="61" t="n"/>
      <c r="AD1844" s="61" t="n"/>
      <c r="AE1844" s="50" t="n"/>
      <c r="AF1844" s="0" t="n"/>
      <c r="AG1844" s="0" t="n"/>
      <c r="AH1844" s="85">
        <f>IF(COUNTA(A1844:AG1844,AI1844,AL1844:AP1844)=0,"",IF(TRIM(A1844)="","AIR-ID REQUIRED",IF(OR(AND(K1844&lt;&gt;"",ISNA(MATCH(K1844,{"Yes","No","Unknown"},0))),AND(Q1844&lt;&gt;"",ISNA(MATCH(Q1844,{"Yes","No","Unknown"},0))),AND(R1844&lt;&gt;"",ISNA(MATCH(R1844,{"Yes","No","Unknown"},0))),AND(T1844&lt;&gt;"",ISNA(MATCH(T1844,{"Yes","No","Unknown"},0))),AND(J1844&lt;&gt;"",ISNA(MATCH(J1844,{"Improving","Stable","Deteriorating","New / Baseline","Not yet known"},0))),AND(Z1844&lt;&gt;"",ISNA(MATCH(Z1844,{"Open","Reviewed","Action Open","Escalated","Closed"},0))),AND(AG1844&lt;&gt;"",ISNA(MATCH(AG1844,{"UC-ID specific","Shared system baseline"},0))),AND(AI1844&lt;&gt;"",ISNA(MATCH(AI1844,{"Low","Medium","High","Critical"},0))),AND(AL1844&lt;&gt;"",COUNTIF(Lists!$A$3:$A$10,AL1844)=0),AND(AO1844&lt;&gt;"",ISNA(MATCH(AO1844,{"Operational monitoring","Performance review","Formal review"},0))),AND(AP1844&lt;&gt;"",ISNA(MATCH(AP1844,{"Raised per Monitoring and Review Plan","Not action-capable","Action-capable: raise not yet set"},0)))),"INVALID VALUE — use the dropdown list",IF(AND(AG1844="UC-ID specific",OR(AF1844="",AF1844="None")),"UC-ID REQUIRED",IF(OR(J1844="",K1844="",Q1844="",R1844="",T1844="",AL1844="",J1844="Not yet known",K1844="Unknown",Q1844="Unknown",R1844="Unknown",T1844="Unknown"),"UNKNOWN TO RESOLVE",IF(AND(K1844="Yes",OR(H1844="",I1844="",M1844="",N1844="",O1844="",P1844="",P1844="None",X1844="")),"BREACH ACTION INCOMPLETE",IF(AND(OR(K1844="Yes",Q1844="Yes"),AL1844="None"),"TRIGGER NOT RECORDED — select the E.4 trigger",IF(AND(OR(AND(AL1844&lt;&gt;"",AL1844&lt;&gt;"None"),R1844="Yes"),AM1844=""),"REASSESSMENT / CONSIDERATION REF REQUIRED",IF(AND(OR(R1844="Yes",T1844="Yes"),U1844=""),"GATE LOG EVENT ID REQUIRED",IF(OR(AND(D1844&lt;&gt;"",NOT(ISNUMBER(D1844))),AND(Y1844&lt;&gt;"",NOT(ISNUMBER(Y1844))),AND(ISNUMBER(D1844),ISNUMBER(Y1844),Y1844&lt;=D1844)),"DATE CHECK — Review and Next Review must be dates, Next after Review",IF(AND(ISNUMBER(AC1844),ISNUMBER(AD1844),AD1844&gt;AC1844),"SAMPLE EXCEEDS POPULATION",IF(AND(ISNUMBER(AD1844),ISNUMBER(AK1844),AD1844&lt;AK1844),"SAMPLE BELOW TIER MINIMUM",IF(AND(AI1844&lt;&gt;"",ISNUMBER(Y1844),AO1844=""),"REVIEW TYPE REQUIRED: operational, performance or formal (§6.4.4)",IF(AND(ISNUMBER(D1844),ISNUMBER(Y1844),AI1844&lt;&gt;"",Y1844-D1844&gt;IF(AI1844="Critical",31,IF(AI1844="High",IF(OR(AO1844="Operational monitoring",AO1844="Performance review"),31,92),IF(AI1844="Medium",IF(AO1844="Operational monitoring",31,IF(AO1844="Performance review",92,366)),366)))),"NEXT REVIEW EXCEEDS TIER CADENCE",IF(OR(AP1844="",AP1844="Action-capable: raise not yet set"),"AGENTIC CADENCE RAISE NOT SET (§6.4.4; size to be set by the Council)",IF(AND(Z1844="Closed",OR(D1844="",E1844="",G1844="",H1844="",I1844="",X1844="",Y1844="",AA1844="",AB1844="",NOT(ISNUMBER(AC1844)),NOT(ISNUMBER(AD1844)),AC1844&lt;1,AD1844&lt;1,AE1844="",AG1844="",AI1844="")),"CLOSURE EVIDENCE MISSING",IF(Z1844="Closed","Closure ready for independent review","Open / review")))))))))))))))))</f>
        <v/>
      </c>
      <c r="AI1844" s="0" t="n"/>
      <c r="AJ1844" s="0">
        <f>IF(AI1844="","",IF(AO1844="Operational monitoring",IF(AI1844="Low","Routine operational monitoring by the Service Owner",IF(AI1844="Medium","Monthly","Continuous (logged at least monthly)")),IF(AO1844="Performance review",IF(AI1844="Critical","At least monthly",IF(AI1844="High","Monthly",IF(AI1844="Medium","Quarterly","Annual"))),IF(AI1844="Critical","Continuous monitoring; formal review at least monthly",IF(AI1844="High","Quarterly","Annual")))))</f>
        <v/>
      </c>
      <c r="AK1844" s="0">
        <f>IF(OR(AI1844="",NOT(ISNUMBER(AC1844))),"",IF(OR(AI1844="Critical",AI1844="High"),MIN(AC1844,MAX(30,ROUNDUP(0.05*AC1844,0))),IF(AI1844="Medium",MIN(AC1844,20),MIN(AC1844,10))))</f>
        <v/>
      </c>
      <c r="AL1844" s="0" t="n"/>
      <c r="AM1844" s="0" t="n"/>
      <c r="AN1844" s="0" t="n"/>
      <c r="AO1844" s="0" t="n"/>
      <c r="AP1844" s="0" t="n"/>
    </row>
    <row r="1845">
      <c r="A1845" s="49" t="n"/>
      <c r="B1845" s="50" t="n"/>
      <c r="C1845" s="50" t="n"/>
      <c r="D1845" s="51" t="n"/>
      <c r="E1845" s="50" t="n"/>
      <c r="F1845" s="50" t="n"/>
      <c r="G1845" s="50" t="n"/>
      <c r="H1845" s="50" t="n"/>
      <c r="I1845" s="50" t="n"/>
      <c r="J1845" s="50" t="n"/>
      <c r="K1845" s="50" t="n"/>
      <c r="L1845" s="50" t="n"/>
      <c r="M1845" s="50" t="n"/>
      <c r="N1845" s="50" t="n"/>
      <c r="O1845" s="51" t="n"/>
      <c r="P1845" s="50" t="n"/>
      <c r="Q1845" s="50" t="n"/>
      <c r="R1845" s="50" t="n"/>
      <c r="S1845" s="50" t="n"/>
      <c r="T1845" s="50" t="n"/>
      <c r="U1845" s="50" t="n"/>
      <c r="V1845" s="50" t="n"/>
      <c r="W1845" s="50" t="n"/>
      <c r="X1845" s="50" t="n"/>
      <c r="Y1845" s="51" t="n"/>
      <c r="Z1845" s="52" t="n"/>
      <c r="AA1845" s="50" t="n"/>
      <c r="AB1845" s="50" t="n"/>
      <c r="AC1845" s="61" t="n"/>
      <c r="AD1845" s="61" t="n"/>
      <c r="AE1845" s="50" t="n"/>
      <c r="AF1845" s="0" t="n"/>
      <c r="AG1845" s="0" t="n"/>
      <c r="AH1845" s="85">
        <f>IF(COUNTA(A1845:AG1845,AI1845,AL1845:AP1845)=0,"",IF(TRIM(A1845)="","AIR-ID REQUIRED",IF(OR(AND(K1845&lt;&gt;"",ISNA(MATCH(K1845,{"Yes","No","Unknown"},0))),AND(Q1845&lt;&gt;"",ISNA(MATCH(Q1845,{"Yes","No","Unknown"},0))),AND(R1845&lt;&gt;"",ISNA(MATCH(R1845,{"Yes","No","Unknown"},0))),AND(T1845&lt;&gt;"",ISNA(MATCH(T1845,{"Yes","No","Unknown"},0))),AND(J1845&lt;&gt;"",ISNA(MATCH(J1845,{"Improving","Stable","Deteriorating","New / Baseline","Not yet known"},0))),AND(Z1845&lt;&gt;"",ISNA(MATCH(Z1845,{"Open","Reviewed","Action Open","Escalated","Closed"},0))),AND(AG1845&lt;&gt;"",ISNA(MATCH(AG1845,{"UC-ID specific","Shared system baseline"},0))),AND(AI1845&lt;&gt;"",ISNA(MATCH(AI1845,{"Low","Medium","High","Critical"},0))),AND(AL1845&lt;&gt;"",COUNTIF(Lists!$A$3:$A$10,AL1845)=0),AND(AO1845&lt;&gt;"",ISNA(MATCH(AO1845,{"Operational monitoring","Performance review","Formal review"},0))),AND(AP1845&lt;&gt;"",ISNA(MATCH(AP1845,{"Raised per Monitoring and Review Plan","Not action-capable","Action-capable: raise not yet set"},0)))),"INVALID VALUE — use the dropdown list",IF(AND(AG1845="UC-ID specific",OR(AF1845="",AF1845="None")),"UC-ID REQUIRED",IF(OR(J1845="",K1845="",Q1845="",R1845="",T1845="",AL1845="",J1845="Not yet known",K1845="Unknown",Q1845="Unknown",R1845="Unknown",T1845="Unknown"),"UNKNOWN TO RESOLVE",IF(AND(K1845="Yes",OR(H1845="",I1845="",M1845="",N1845="",O1845="",P1845="",P1845="None",X1845="")),"BREACH ACTION INCOMPLETE",IF(AND(OR(K1845="Yes",Q1845="Yes"),AL1845="None"),"TRIGGER NOT RECORDED — select the E.4 trigger",IF(AND(OR(AND(AL1845&lt;&gt;"",AL1845&lt;&gt;"None"),R1845="Yes"),AM1845=""),"REASSESSMENT / CONSIDERATION REF REQUIRED",IF(AND(OR(R1845="Yes",T1845="Yes"),U1845=""),"GATE LOG EVENT ID REQUIRED",IF(OR(AND(D1845&lt;&gt;"",NOT(ISNUMBER(D1845))),AND(Y1845&lt;&gt;"",NOT(ISNUMBER(Y1845))),AND(ISNUMBER(D1845),ISNUMBER(Y1845),Y1845&lt;=D1845)),"DATE CHECK — Review and Next Review must be dates, Next after Review",IF(AND(ISNUMBER(AC1845),ISNUMBER(AD1845),AD1845&gt;AC1845),"SAMPLE EXCEEDS POPULATION",IF(AND(ISNUMBER(AD1845),ISNUMBER(AK1845),AD1845&lt;AK1845),"SAMPLE BELOW TIER MINIMUM",IF(AND(AI1845&lt;&gt;"",ISNUMBER(Y1845),AO1845=""),"REVIEW TYPE REQUIRED: operational, performance or formal (§6.4.4)",IF(AND(ISNUMBER(D1845),ISNUMBER(Y1845),AI1845&lt;&gt;"",Y1845-D1845&gt;IF(AI1845="Critical",31,IF(AI1845="High",IF(OR(AO1845="Operational monitoring",AO1845="Performance review"),31,92),IF(AI1845="Medium",IF(AO1845="Operational monitoring",31,IF(AO1845="Performance review",92,366)),366)))),"NEXT REVIEW EXCEEDS TIER CADENCE",IF(OR(AP1845="",AP1845="Action-capable: raise not yet set"),"AGENTIC CADENCE RAISE NOT SET (§6.4.4; size to be set by the Council)",IF(AND(Z1845="Closed",OR(D1845="",E1845="",G1845="",H1845="",I1845="",X1845="",Y1845="",AA1845="",AB1845="",NOT(ISNUMBER(AC1845)),NOT(ISNUMBER(AD1845)),AC1845&lt;1,AD1845&lt;1,AE1845="",AG1845="",AI1845="")),"CLOSURE EVIDENCE MISSING",IF(Z1845="Closed","Closure ready for independent review","Open / review")))))))))))))))))</f>
        <v/>
      </c>
      <c r="AI1845" s="0" t="n"/>
      <c r="AJ1845" s="0">
        <f>IF(AI1845="","",IF(AO1845="Operational monitoring",IF(AI1845="Low","Routine operational monitoring by the Service Owner",IF(AI1845="Medium","Monthly","Continuous (logged at least monthly)")),IF(AO1845="Performance review",IF(AI1845="Critical","At least monthly",IF(AI1845="High","Monthly",IF(AI1845="Medium","Quarterly","Annual"))),IF(AI1845="Critical","Continuous monitoring; formal review at least monthly",IF(AI1845="High","Quarterly","Annual")))))</f>
        <v/>
      </c>
      <c r="AK1845" s="0">
        <f>IF(OR(AI1845="",NOT(ISNUMBER(AC1845))),"",IF(OR(AI1845="Critical",AI1845="High"),MIN(AC1845,MAX(30,ROUNDUP(0.05*AC1845,0))),IF(AI1845="Medium",MIN(AC1845,20),MIN(AC1845,10))))</f>
        <v/>
      </c>
      <c r="AL1845" s="0" t="n"/>
      <c r="AM1845" s="0" t="n"/>
      <c r="AN1845" s="0" t="n"/>
      <c r="AO1845" s="0" t="n"/>
      <c r="AP1845" s="0" t="n"/>
    </row>
    <row r="1846">
      <c r="A1846" s="49" t="n"/>
      <c r="B1846" s="50" t="n"/>
      <c r="C1846" s="50" t="n"/>
      <c r="D1846" s="51" t="n"/>
      <c r="E1846" s="50" t="n"/>
      <c r="F1846" s="50" t="n"/>
      <c r="G1846" s="50" t="n"/>
      <c r="H1846" s="50" t="n"/>
      <c r="I1846" s="50" t="n"/>
      <c r="J1846" s="50" t="n"/>
      <c r="K1846" s="50" t="n"/>
      <c r="L1846" s="50" t="n"/>
      <c r="M1846" s="50" t="n"/>
      <c r="N1846" s="50" t="n"/>
      <c r="O1846" s="51" t="n"/>
      <c r="P1846" s="50" t="n"/>
      <c r="Q1846" s="50" t="n"/>
      <c r="R1846" s="50" t="n"/>
      <c r="S1846" s="50" t="n"/>
      <c r="T1846" s="50" t="n"/>
      <c r="U1846" s="50" t="n"/>
      <c r="V1846" s="50" t="n"/>
      <c r="W1846" s="50" t="n"/>
      <c r="X1846" s="50" t="n"/>
      <c r="Y1846" s="51" t="n"/>
      <c r="Z1846" s="52" t="n"/>
      <c r="AA1846" s="50" t="n"/>
      <c r="AB1846" s="50" t="n"/>
      <c r="AC1846" s="61" t="n"/>
      <c r="AD1846" s="61" t="n"/>
      <c r="AE1846" s="50" t="n"/>
      <c r="AF1846" s="0" t="n"/>
      <c r="AG1846" s="0" t="n"/>
      <c r="AH1846" s="85">
        <f>IF(COUNTA(A1846:AG1846,AI1846,AL1846:AP1846)=0,"",IF(TRIM(A1846)="","AIR-ID REQUIRED",IF(OR(AND(K1846&lt;&gt;"",ISNA(MATCH(K1846,{"Yes","No","Unknown"},0))),AND(Q1846&lt;&gt;"",ISNA(MATCH(Q1846,{"Yes","No","Unknown"},0))),AND(R1846&lt;&gt;"",ISNA(MATCH(R1846,{"Yes","No","Unknown"},0))),AND(T1846&lt;&gt;"",ISNA(MATCH(T1846,{"Yes","No","Unknown"},0))),AND(J1846&lt;&gt;"",ISNA(MATCH(J1846,{"Improving","Stable","Deteriorating","New / Baseline","Not yet known"},0))),AND(Z1846&lt;&gt;"",ISNA(MATCH(Z1846,{"Open","Reviewed","Action Open","Escalated","Closed"},0))),AND(AG1846&lt;&gt;"",ISNA(MATCH(AG1846,{"UC-ID specific","Shared system baseline"},0))),AND(AI1846&lt;&gt;"",ISNA(MATCH(AI1846,{"Low","Medium","High","Critical"},0))),AND(AL1846&lt;&gt;"",COUNTIF(Lists!$A$3:$A$10,AL1846)=0),AND(AO1846&lt;&gt;"",ISNA(MATCH(AO1846,{"Operational monitoring","Performance review","Formal review"},0))),AND(AP1846&lt;&gt;"",ISNA(MATCH(AP1846,{"Raised per Monitoring and Review Plan","Not action-capable","Action-capable: raise not yet set"},0)))),"INVALID VALUE — use the dropdown list",IF(AND(AG1846="UC-ID specific",OR(AF1846="",AF1846="None")),"UC-ID REQUIRED",IF(OR(J1846="",K1846="",Q1846="",R1846="",T1846="",AL1846="",J1846="Not yet known",K1846="Unknown",Q1846="Unknown",R1846="Unknown",T1846="Unknown"),"UNKNOWN TO RESOLVE",IF(AND(K1846="Yes",OR(H1846="",I1846="",M1846="",N1846="",O1846="",P1846="",P1846="None",X1846="")),"BREACH ACTION INCOMPLETE",IF(AND(OR(K1846="Yes",Q1846="Yes"),AL1846="None"),"TRIGGER NOT RECORDED — select the E.4 trigger",IF(AND(OR(AND(AL1846&lt;&gt;"",AL1846&lt;&gt;"None"),R1846="Yes"),AM1846=""),"REASSESSMENT / CONSIDERATION REF REQUIRED",IF(AND(OR(R1846="Yes",T1846="Yes"),U1846=""),"GATE LOG EVENT ID REQUIRED",IF(OR(AND(D1846&lt;&gt;"",NOT(ISNUMBER(D1846))),AND(Y1846&lt;&gt;"",NOT(ISNUMBER(Y1846))),AND(ISNUMBER(D1846),ISNUMBER(Y1846),Y1846&lt;=D1846)),"DATE CHECK — Review and Next Review must be dates, Next after Review",IF(AND(ISNUMBER(AC1846),ISNUMBER(AD1846),AD1846&gt;AC1846),"SAMPLE EXCEEDS POPULATION",IF(AND(ISNUMBER(AD1846),ISNUMBER(AK1846),AD1846&lt;AK1846),"SAMPLE BELOW TIER MINIMUM",IF(AND(AI1846&lt;&gt;"",ISNUMBER(Y1846),AO1846=""),"REVIEW TYPE REQUIRED: operational, performance or formal (§6.4.4)",IF(AND(ISNUMBER(D1846),ISNUMBER(Y1846),AI1846&lt;&gt;"",Y1846-D1846&gt;IF(AI1846="Critical",31,IF(AI1846="High",IF(OR(AO1846="Operational monitoring",AO1846="Performance review"),31,92),IF(AI1846="Medium",IF(AO1846="Operational monitoring",31,IF(AO1846="Performance review",92,366)),366)))),"NEXT REVIEW EXCEEDS TIER CADENCE",IF(OR(AP1846="",AP1846="Action-capable: raise not yet set"),"AGENTIC CADENCE RAISE NOT SET (§6.4.4; size to be set by the Council)",IF(AND(Z1846="Closed",OR(D1846="",E1846="",G1846="",H1846="",I1846="",X1846="",Y1846="",AA1846="",AB1846="",NOT(ISNUMBER(AC1846)),NOT(ISNUMBER(AD1846)),AC1846&lt;1,AD1846&lt;1,AE1846="",AG1846="",AI1846="")),"CLOSURE EVIDENCE MISSING",IF(Z1846="Closed","Closure ready for independent review","Open / review")))))))))))))))))</f>
        <v/>
      </c>
      <c r="AI1846" s="0" t="n"/>
      <c r="AJ1846" s="0">
        <f>IF(AI1846="","",IF(AO1846="Operational monitoring",IF(AI1846="Low","Routine operational monitoring by the Service Owner",IF(AI1846="Medium","Monthly","Continuous (logged at least monthly)")),IF(AO1846="Performance review",IF(AI1846="Critical","At least monthly",IF(AI1846="High","Monthly",IF(AI1846="Medium","Quarterly","Annual"))),IF(AI1846="Critical","Continuous monitoring; formal review at least monthly",IF(AI1846="High","Quarterly","Annual")))))</f>
        <v/>
      </c>
      <c r="AK1846" s="0">
        <f>IF(OR(AI1846="",NOT(ISNUMBER(AC1846))),"",IF(OR(AI1846="Critical",AI1846="High"),MIN(AC1846,MAX(30,ROUNDUP(0.05*AC1846,0))),IF(AI1846="Medium",MIN(AC1846,20),MIN(AC1846,10))))</f>
        <v/>
      </c>
      <c r="AL1846" s="0" t="n"/>
      <c r="AM1846" s="0" t="n"/>
      <c r="AN1846" s="0" t="n"/>
      <c r="AO1846" s="0" t="n"/>
      <c r="AP1846" s="0" t="n"/>
    </row>
    <row r="1847">
      <c r="A1847" s="49" t="n"/>
      <c r="B1847" s="50" t="n"/>
      <c r="C1847" s="50" t="n"/>
      <c r="D1847" s="51" t="n"/>
      <c r="E1847" s="50" t="n"/>
      <c r="F1847" s="50" t="n"/>
      <c r="G1847" s="50" t="n"/>
      <c r="H1847" s="50" t="n"/>
      <c r="I1847" s="50" t="n"/>
      <c r="J1847" s="50" t="n"/>
      <c r="K1847" s="50" t="n"/>
      <c r="L1847" s="50" t="n"/>
      <c r="M1847" s="50" t="n"/>
      <c r="N1847" s="50" t="n"/>
      <c r="O1847" s="51" t="n"/>
      <c r="P1847" s="50" t="n"/>
      <c r="Q1847" s="50" t="n"/>
      <c r="R1847" s="50" t="n"/>
      <c r="S1847" s="50" t="n"/>
      <c r="T1847" s="50" t="n"/>
      <c r="U1847" s="50" t="n"/>
      <c r="V1847" s="50" t="n"/>
      <c r="W1847" s="50" t="n"/>
      <c r="X1847" s="50" t="n"/>
      <c r="Y1847" s="51" t="n"/>
      <c r="Z1847" s="52" t="n"/>
      <c r="AA1847" s="50" t="n"/>
      <c r="AB1847" s="50" t="n"/>
      <c r="AC1847" s="61" t="n"/>
      <c r="AD1847" s="61" t="n"/>
      <c r="AE1847" s="50" t="n"/>
      <c r="AF1847" s="0" t="n"/>
      <c r="AG1847" s="0" t="n"/>
      <c r="AH1847" s="85">
        <f>IF(COUNTA(A1847:AG1847,AI1847,AL1847:AP1847)=0,"",IF(TRIM(A1847)="","AIR-ID REQUIRED",IF(OR(AND(K1847&lt;&gt;"",ISNA(MATCH(K1847,{"Yes","No","Unknown"},0))),AND(Q1847&lt;&gt;"",ISNA(MATCH(Q1847,{"Yes","No","Unknown"},0))),AND(R1847&lt;&gt;"",ISNA(MATCH(R1847,{"Yes","No","Unknown"},0))),AND(T1847&lt;&gt;"",ISNA(MATCH(T1847,{"Yes","No","Unknown"},0))),AND(J1847&lt;&gt;"",ISNA(MATCH(J1847,{"Improving","Stable","Deteriorating","New / Baseline","Not yet known"},0))),AND(Z1847&lt;&gt;"",ISNA(MATCH(Z1847,{"Open","Reviewed","Action Open","Escalated","Closed"},0))),AND(AG1847&lt;&gt;"",ISNA(MATCH(AG1847,{"UC-ID specific","Shared system baseline"},0))),AND(AI1847&lt;&gt;"",ISNA(MATCH(AI1847,{"Low","Medium","High","Critical"},0))),AND(AL1847&lt;&gt;"",COUNTIF(Lists!$A$3:$A$10,AL1847)=0),AND(AO1847&lt;&gt;"",ISNA(MATCH(AO1847,{"Operational monitoring","Performance review","Formal review"},0))),AND(AP1847&lt;&gt;"",ISNA(MATCH(AP1847,{"Raised per Monitoring and Review Plan","Not action-capable","Action-capable: raise not yet set"},0)))),"INVALID VALUE — use the dropdown list",IF(AND(AG1847="UC-ID specific",OR(AF1847="",AF1847="None")),"UC-ID REQUIRED",IF(OR(J1847="",K1847="",Q1847="",R1847="",T1847="",AL1847="",J1847="Not yet known",K1847="Unknown",Q1847="Unknown",R1847="Unknown",T1847="Unknown"),"UNKNOWN TO RESOLVE",IF(AND(K1847="Yes",OR(H1847="",I1847="",M1847="",N1847="",O1847="",P1847="",P1847="None",X1847="")),"BREACH ACTION INCOMPLETE",IF(AND(OR(K1847="Yes",Q1847="Yes"),AL1847="None"),"TRIGGER NOT RECORDED — select the E.4 trigger",IF(AND(OR(AND(AL1847&lt;&gt;"",AL1847&lt;&gt;"None"),R1847="Yes"),AM1847=""),"REASSESSMENT / CONSIDERATION REF REQUIRED",IF(AND(OR(R1847="Yes",T1847="Yes"),U1847=""),"GATE LOG EVENT ID REQUIRED",IF(OR(AND(D1847&lt;&gt;"",NOT(ISNUMBER(D1847))),AND(Y1847&lt;&gt;"",NOT(ISNUMBER(Y1847))),AND(ISNUMBER(D1847),ISNUMBER(Y1847),Y1847&lt;=D1847)),"DATE CHECK — Review and Next Review must be dates, Next after Review",IF(AND(ISNUMBER(AC1847),ISNUMBER(AD1847),AD1847&gt;AC1847),"SAMPLE EXCEEDS POPULATION",IF(AND(ISNUMBER(AD1847),ISNUMBER(AK1847),AD1847&lt;AK1847),"SAMPLE BELOW TIER MINIMUM",IF(AND(AI1847&lt;&gt;"",ISNUMBER(Y1847),AO1847=""),"REVIEW TYPE REQUIRED: operational, performance or formal (§6.4.4)",IF(AND(ISNUMBER(D1847),ISNUMBER(Y1847),AI1847&lt;&gt;"",Y1847-D1847&gt;IF(AI1847="Critical",31,IF(AI1847="High",IF(OR(AO1847="Operational monitoring",AO1847="Performance review"),31,92),IF(AI1847="Medium",IF(AO1847="Operational monitoring",31,IF(AO1847="Performance review",92,366)),366)))),"NEXT REVIEW EXCEEDS TIER CADENCE",IF(OR(AP1847="",AP1847="Action-capable: raise not yet set"),"AGENTIC CADENCE RAISE NOT SET (§6.4.4; size to be set by the Council)",IF(AND(Z1847="Closed",OR(D1847="",E1847="",G1847="",H1847="",I1847="",X1847="",Y1847="",AA1847="",AB1847="",NOT(ISNUMBER(AC1847)),NOT(ISNUMBER(AD1847)),AC1847&lt;1,AD1847&lt;1,AE1847="",AG1847="",AI1847="")),"CLOSURE EVIDENCE MISSING",IF(Z1847="Closed","Closure ready for independent review","Open / review")))))))))))))))))</f>
        <v/>
      </c>
      <c r="AI1847" s="0" t="n"/>
      <c r="AJ1847" s="0">
        <f>IF(AI1847="","",IF(AO1847="Operational monitoring",IF(AI1847="Low","Routine operational monitoring by the Service Owner",IF(AI1847="Medium","Monthly","Continuous (logged at least monthly)")),IF(AO1847="Performance review",IF(AI1847="Critical","At least monthly",IF(AI1847="High","Monthly",IF(AI1847="Medium","Quarterly","Annual"))),IF(AI1847="Critical","Continuous monitoring; formal review at least monthly",IF(AI1847="High","Quarterly","Annual")))))</f>
        <v/>
      </c>
      <c r="AK1847" s="0">
        <f>IF(OR(AI1847="",NOT(ISNUMBER(AC1847))),"",IF(OR(AI1847="Critical",AI1847="High"),MIN(AC1847,MAX(30,ROUNDUP(0.05*AC1847,0))),IF(AI1847="Medium",MIN(AC1847,20),MIN(AC1847,10))))</f>
        <v/>
      </c>
      <c r="AL1847" s="0" t="n"/>
      <c r="AM1847" s="0" t="n"/>
      <c r="AN1847" s="0" t="n"/>
      <c r="AO1847" s="0" t="n"/>
      <c r="AP1847" s="0" t="n"/>
    </row>
    <row r="1848">
      <c r="A1848" s="49" t="n"/>
      <c r="B1848" s="50" t="n"/>
      <c r="C1848" s="50" t="n"/>
      <c r="D1848" s="51" t="n"/>
      <c r="E1848" s="50" t="n"/>
      <c r="F1848" s="50" t="n"/>
      <c r="G1848" s="50" t="n"/>
      <c r="H1848" s="50" t="n"/>
      <c r="I1848" s="50" t="n"/>
      <c r="J1848" s="50" t="n"/>
      <c r="K1848" s="50" t="n"/>
      <c r="L1848" s="50" t="n"/>
      <c r="M1848" s="50" t="n"/>
      <c r="N1848" s="50" t="n"/>
      <c r="O1848" s="51" t="n"/>
      <c r="P1848" s="50" t="n"/>
      <c r="Q1848" s="50" t="n"/>
      <c r="R1848" s="50" t="n"/>
      <c r="S1848" s="50" t="n"/>
      <c r="T1848" s="50" t="n"/>
      <c r="U1848" s="50" t="n"/>
      <c r="V1848" s="50" t="n"/>
      <c r="W1848" s="50" t="n"/>
      <c r="X1848" s="50" t="n"/>
      <c r="Y1848" s="51" t="n"/>
      <c r="Z1848" s="52" t="n"/>
      <c r="AA1848" s="50" t="n"/>
      <c r="AB1848" s="50" t="n"/>
      <c r="AC1848" s="61" t="n"/>
      <c r="AD1848" s="61" t="n"/>
      <c r="AE1848" s="50" t="n"/>
      <c r="AF1848" s="0" t="n"/>
      <c r="AG1848" s="0" t="n"/>
      <c r="AH1848" s="85">
        <f>IF(COUNTA(A1848:AG1848,AI1848,AL1848:AP1848)=0,"",IF(TRIM(A1848)="","AIR-ID REQUIRED",IF(OR(AND(K1848&lt;&gt;"",ISNA(MATCH(K1848,{"Yes","No","Unknown"},0))),AND(Q1848&lt;&gt;"",ISNA(MATCH(Q1848,{"Yes","No","Unknown"},0))),AND(R1848&lt;&gt;"",ISNA(MATCH(R1848,{"Yes","No","Unknown"},0))),AND(T1848&lt;&gt;"",ISNA(MATCH(T1848,{"Yes","No","Unknown"},0))),AND(J1848&lt;&gt;"",ISNA(MATCH(J1848,{"Improving","Stable","Deteriorating","New / Baseline","Not yet known"},0))),AND(Z1848&lt;&gt;"",ISNA(MATCH(Z1848,{"Open","Reviewed","Action Open","Escalated","Closed"},0))),AND(AG1848&lt;&gt;"",ISNA(MATCH(AG1848,{"UC-ID specific","Shared system baseline"},0))),AND(AI1848&lt;&gt;"",ISNA(MATCH(AI1848,{"Low","Medium","High","Critical"},0))),AND(AL1848&lt;&gt;"",COUNTIF(Lists!$A$3:$A$10,AL1848)=0),AND(AO1848&lt;&gt;"",ISNA(MATCH(AO1848,{"Operational monitoring","Performance review","Formal review"},0))),AND(AP1848&lt;&gt;"",ISNA(MATCH(AP1848,{"Raised per Monitoring and Review Plan","Not action-capable","Action-capable: raise not yet set"},0)))),"INVALID VALUE — use the dropdown list",IF(AND(AG1848="UC-ID specific",OR(AF1848="",AF1848="None")),"UC-ID REQUIRED",IF(OR(J1848="",K1848="",Q1848="",R1848="",T1848="",AL1848="",J1848="Not yet known",K1848="Unknown",Q1848="Unknown",R1848="Unknown",T1848="Unknown"),"UNKNOWN TO RESOLVE",IF(AND(K1848="Yes",OR(H1848="",I1848="",M1848="",N1848="",O1848="",P1848="",P1848="None",X1848="")),"BREACH ACTION INCOMPLETE",IF(AND(OR(K1848="Yes",Q1848="Yes"),AL1848="None"),"TRIGGER NOT RECORDED — select the E.4 trigger",IF(AND(OR(AND(AL1848&lt;&gt;"",AL1848&lt;&gt;"None"),R1848="Yes"),AM1848=""),"REASSESSMENT / CONSIDERATION REF REQUIRED",IF(AND(OR(R1848="Yes",T1848="Yes"),U1848=""),"GATE LOG EVENT ID REQUIRED",IF(OR(AND(D1848&lt;&gt;"",NOT(ISNUMBER(D1848))),AND(Y1848&lt;&gt;"",NOT(ISNUMBER(Y1848))),AND(ISNUMBER(D1848),ISNUMBER(Y1848),Y1848&lt;=D1848)),"DATE CHECK — Review and Next Review must be dates, Next after Review",IF(AND(ISNUMBER(AC1848),ISNUMBER(AD1848),AD1848&gt;AC1848),"SAMPLE EXCEEDS POPULATION",IF(AND(ISNUMBER(AD1848),ISNUMBER(AK1848),AD1848&lt;AK1848),"SAMPLE BELOW TIER MINIMUM",IF(AND(AI1848&lt;&gt;"",ISNUMBER(Y1848),AO1848=""),"REVIEW TYPE REQUIRED: operational, performance or formal (§6.4.4)",IF(AND(ISNUMBER(D1848),ISNUMBER(Y1848),AI1848&lt;&gt;"",Y1848-D1848&gt;IF(AI1848="Critical",31,IF(AI1848="High",IF(OR(AO1848="Operational monitoring",AO1848="Performance review"),31,92),IF(AI1848="Medium",IF(AO1848="Operational monitoring",31,IF(AO1848="Performance review",92,366)),366)))),"NEXT REVIEW EXCEEDS TIER CADENCE",IF(OR(AP1848="",AP1848="Action-capable: raise not yet set"),"AGENTIC CADENCE RAISE NOT SET (§6.4.4; size to be set by the Council)",IF(AND(Z1848="Closed",OR(D1848="",E1848="",G1848="",H1848="",I1848="",X1848="",Y1848="",AA1848="",AB1848="",NOT(ISNUMBER(AC1848)),NOT(ISNUMBER(AD1848)),AC1848&lt;1,AD1848&lt;1,AE1848="",AG1848="",AI1848="")),"CLOSURE EVIDENCE MISSING",IF(Z1848="Closed","Closure ready for independent review","Open / review")))))))))))))))))</f>
        <v/>
      </c>
      <c r="AI1848" s="0" t="n"/>
      <c r="AJ1848" s="0">
        <f>IF(AI1848="","",IF(AO1848="Operational monitoring",IF(AI1848="Low","Routine operational monitoring by the Service Owner",IF(AI1848="Medium","Monthly","Continuous (logged at least monthly)")),IF(AO1848="Performance review",IF(AI1848="Critical","At least monthly",IF(AI1848="High","Monthly",IF(AI1848="Medium","Quarterly","Annual"))),IF(AI1848="Critical","Continuous monitoring; formal review at least monthly",IF(AI1848="High","Quarterly","Annual")))))</f>
        <v/>
      </c>
      <c r="AK1848" s="0">
        <f>IF(OR(AI1848="",NOT(ISNUMBER(AC1848))),"",IF(OR(AI1848="Critical",AI1848="High"),MIN(AC1848,MAX(30,ROUNDUP(0.05*AC1848,0))),IF(AI1848="Medium",MIN(AC1848,20),MIN(AC1848,10))))</f>
        <v/>
      </c>
      <c r="AL1848" s="0" t="n"/>
      <c r="AM1848" s="0" t="n"/>
      <c r="AN1848" s="0" t="n"/>
      <c r="AO1848" s="0" t="n"/>
      <c r="AP1848" s="0" t="n"/>
    </row>
    <row r="1849">
      <c r="A1849" s="49" t="n"/>
      <c r="B1849" s="50" t="n"/>
      <c r="C1849" s="50" t="n"/>
      <c r="D1849" s="51" t="n"/>
      <c r="E1849" s="50" t="n"/>
      <c r="F1849" s="50" t="n"/>
      <c r="G1849" s="50" t="n"/>
      <c r="H1849" s="50" t="n"/>
      <c r="I1849" s="50" t="n"/>
      <c r="J1849" s="50" t="n"/>
      <c r="K1849" s="50" t="n"/>
      <c r="L1849" s="50" t="n"/>
      <c r="M1849" s="50" t="n"/>
      <c r="N1849" s="50" t="n"/>
      <c r="O1849" s="51" t="n"/>
      <c r="P1849" s="50" t="n"/>
      <c r="Q1849" s="50" t="n"/>
      <c r="R1849" s="50" t="n"/>
      <c r="S1849" s="50" t="n"/>
      <c r="T1849" s="50" t="n"/>
      <c r="U1849" s="50" t="n"/>
      <c r="V1849" s="50" t="n"/>
      <c r="W1849" s="50" t="n"/>
      <c r="X1849" s="50" t="n"/>
      <c r="Y1849" s="51" t="n"/>
      <c r="Z1849" s="52" t="n"/>
      <c r="AA1849" s="50" t="n"/>
      <c r="AB1849" s="50" t="n"/>
      <c r="AC1849" s="61" t="n"/>
      <c r="AD1849" s="61" t="n"/>
      <c r="AE1849" s="50" t="n"/>
      <c r="AF1849" s="0" t="n"/>
      <c r="AG1849" s="0" t="n"/>
      <c r="AH1849" s="85">
        <f>IF(COUNTA(A1849:AG1849,AI1849,AL1849:AP1849)=0,"",IF(TRIM(A1849)="","AIR-ID REQUIRED",IF(OR(AND(K1849&lt;&gt;"",ISNA(MATCH(K1849,{"Yes","No","Unknown"},0))),AND(Q1849&lt;&gt;"",ISNA(MATCH(Q1849,{"Yes","No","Unknown"},0))),AND(R1849&lt;&gt;"",ISNA(MATCH(R1849,{"Yes","No","Unknown"},0))),AND(T1849&lt;&gt;"",ISNA(MATCH(T1849,{"Yes","No","Unknown"},0))),AND(J1849&lt;&gt;"",ISNA(MATCH(J1849,{"Improving","Stable","Deteriorating","New / Baseline","Not yet known"},0))),AND(Z1849&lt;&gt;"",ISNA(MATCH(Z1849,{"Open","Reviewed","Action Open","Escalated","Closed"},0))),AND(AG1849&lt;&gt;"",ISNA(MATCH(AG1849,{"UC-ID specific","Shared system baseline"},0))),AND(AI1849&lt;&gt;"",ISNA(MATCH(AI1849,{"Low","Medium","High","Critical"},0))),AND(AL1849&lt;&gt;"",COUNTIF(Lists!$A$3:$A$10,AL1849)=0),AND(AO1849&lt;&gt;"",ISNA(MATCH(AO1849,{"Operational monitoring","Performance review","Formal review"},0))),AND(AP1849&lt;&gt;"",ISNA(MATCH(AP1849,{"Raised per Monitoring and Review Plan","Not action-capable","Action-capable: raise not yet set"},0)))),"INVALID VALUE — use the dropdown list",IF(AND(AG1849="UC-ID specific",OR(AF1849="",AF1849="None")),"UC-ID REQUIRED",IF(OR(J1849="",K1849="",Q1849="",R1849="",T1849="",AL1849="",J1849="Not yet known",K1849="Unknown",Q1849="Unknown",R1849="Unknown",T1849="Unknown"),"UNKNOWN TO RESOLVE",IF(AND(K1849="Yes",OR(H1849="",I1849="",M1849="",N1849="",O1849="",P1849="",P1849="None",X1849="")),"BREACH ACTION INCOMPLETE",IF(AND(OR(K1849="Yes",Q1849="Yes"),AL1849="None"),"TRIGGER NOT RECORDED — select the E.4 trigger",IF(AND(OR(AND(AL1849&lt;&gt;"",AL1849&lt;&gt;"None"),R1849="Yes"),AM1849=""),"REASSESSMENT / CONSIDERATION REF REQUIRED",IF(AND(OR(R1849="Yes",T1849="Yes"),U1849=""),"GATE LOG EVENT ID REQUIRED",IF(OR(AND(D1849&lt;&gt;"",NOT(ISNUMBER(D1849))),AND(Y1849&lt;&gt;"",NOT(ISNUMBER(Y1849))),AND(ISNUMBER(D1849),ISNUMBER(Y1849),Y1849&lt;=D1849)),"DATE CHECK — Review and Next Review must be dates, Next after Review",IF(AND(ISNUMBER(AC1849),ISNUMBER(AD1849),AD1849&gt;AC1849),"SAMPLE EXCEEDS POPULATION",IF(AND(ISNUMBER(AD1849),ISNUMBER(AK1849),AD1849&lt;AK1849),"SAMPLE BELOW TIER MINIMUM",IF(AND(AI1849&lt;&gt;"",ISNUMBER(Y1849),AO1849=""),"REVIEW TYPE REQUIRED: operational, performance or formal (§6.4.4)",IF(AND(ISNUMBER(D1849),ISNUMBER(Y1849),AI1849&lt;&gt;"",Y1849-D1849&gt;IF(AI1849="Critical",31,IF(AI1849="High",IF(OR(AO1849="Operational monitoring",AO1849="Performance review"),31,92),IF(AI1849="Medium",IF(AO1849="Operational monitoring",31,IF(AO1849="Performance review",92,366)),366)))),"NEXT REVIEW EXCEEDS TIER CADENCE",IF(OR(AP1849="",AP1849="Action-capable: raise not yet set"),"AGENTIC CADENCE RAISE NOT SET (§6.4.4; size to be set by the Council)",IF(AND(Z1849="Closed",OR(D1849="",E1849="",G1849="",H1849="",I1849="",X1849="",Y1849="",AA1849="",AB1849="",NOT(ISNUMBER(AC1849)),NOT(ISNUMBER(AD1849)),AC1849&lt;1,AD1849&lt;1,AE1849="",AG1849="",AI1849="")),"CLOSURE EVIDENCE MISSING",IF(Z1849="Closed","Closure ready for independent review","Open / review")))))))))))))))))</f>
        <v/>
      </c>
      <c r="AI1849" s="0" t="n"/>
      <c r="AJ1849" s="0">
        <f>IF(AI1849="","",IF(AO1849="Operational monitoring",IF(AI1849="Low","Routine operational monitoring by the Service Owner",IF(AI1849="Medium","Monthly","Continuous (logged at least monthly)")),IF(AO1849="Performance review",IF(AI1849="Critical","At least monthly",IF(AI1849="High","Monthly",IF(AI1849="Medium","Quarterly","Annual"))),IF(AI1849="Critical","Continuous monitoring; formal review at least monthly",IF(AI1849="High","Quarterly","Annual")))))</f>
        <v/>
      </c>
      <c r="AK1849" s="0">
        <f>IF(OR(AI1849="",NOT(ISNUMBER(AC1849))),"",IF(OR(AI1849="Critical",AI1849="High"),MIN(AC1849,MAX(30,ROUNDUP(0.05*AC1849,0))),IF(AI1849="Medium",MIN(AC1849,20),MIN(AC1849,10))))</f>
        <v/>
      </c>
      <c r="AL1849" s="0" t="n"/>
      <c r="AM1849" s="0" t="n"/>
      <c r="AN1849" s="0" t="n"/>
      <c r="AO1849" s="0" t="n"/>
      <c r="AP1849" s="0" t="n"/>
    </row>
    <row r="1850">
      <c r="A1850" s="49" t="n"/>
      <c r="B1850" s="50" t="n"/>
      <c r="C1850" s="50" t="n"/>
      <c r="D1850" s="51" t="n"/>
      <c r="E1850" s="50" t="n"/>
      <c r="F1850" s="50" t="n"/>
      <c r="G1850" s="50" t="n"/>
      <c r="H1850" s="50" t="n"/>
      <c r="I1850" s="50" t="n"/>
      <c r="J1850" s="50" t="n"/>
      <c r="K1850" s="50" t="n"/>
      <c r="L1850" s="50" t="n"/>
      <c r="M1850" s="50" t="n"/>
      <c r="N1850" s="50" t="n"/>
      <c r="O1850" s="51" t="n"/>
      <c r="P1850" s="50" t="n"/>
      <c r="Q1850" s="50" t="n"/>
      <c r="R1850" s="50" t="n"/>
      <c r="S1850" s="50" t="n"/>
      <c r="T1850" s="50" t="n"/>
      <c r="U1850" s="50" t="n"/>
      <c r="V1850" s="50" t="n"/>
      <c r="W1850" s="50" t="n"/>
      <c r="X1850" s="50" t="n"/>
      <c r="Y1850" s="51" t="n"/>
      <c r="Z1850" s="52" t="n"/>
      <c r="AA1850" s="50" t="n"/>
      <c r="AB1850" s="50" t="n"/>
      <c r="AC1850" s="61" t="n"/>
      <c r="AD1850" s="61" t="n"/>
      <c r="AE1850" s="50" t="n"/>
      <c r="AF1850" s="0" t="n"/>
      <c r="AG1850" s="0" t="n"/>
      <c r="AH1850" s="85">
        <f>IF(COUNTA(A1850:AG1850,AI1850,AL1850:AP1850)=0,"",IF(TRIM(A1850)="","AIR-ID REQUIRED",IF(OR(AND(K1850&lt;&gt;"",ISNA(MATCH(K1850,{"Yes","No","Unknown"},0))),AND(Q1850&lt;&gt;"",ISNA(MATCH(Q1850,{"Yes","No","Unknown"},0))),AND(R1850&lt;&gt;"",ISNA(MATCH(R1850,{"Yes","No","Unknown"},0))),AND(T1850&lt;&gt;"",ISNA(MATCH(T1850,{"Yes","No","Unknown"},0))),AND(J1850&lt;&gt;"",ISNA(MATCH(J1850,{"Improving","Stable","Deteriorating","New / Baseline","Not yet known"},0))),AND(Z1850&lt;&gt;"",ISNA(MATCH(Z1850,{"Open","Reviewed","Action Open","Escalated","Closed"},0))),AND(AG1850&lt;&gt;"",ISNA(MATCH(AG1850,{"UC-ID specific","Shared system baseline"},0))),AND(AI1850&lt;&gt;"",ISNA(MATCH(AI1850,{"Low","Medium","High","Critical"},0))),AND(AL1850&lt;&gt;"",COUNTIF(Lists!$A$3:$A$10,AL1850)=0),AND(AO1850&lt;&gt;"",ISNA(MATCH(AO1850,{"Operational monitoring","Performance review","Formal review"},0))),AND(AP1850&lt;&gt;"",ISNA(MATCH(AP1850,{"Raised per Monitoring and Review Plan","Not action-capable","Action-capable: raise not yet set"},0)))),"INVALID VALUE — use the dropdown list",IF(AND(AG1850="UC-ID specific",OR(AF1850="",AF1850="None")),"UC-ID REQUIRED",IF(OR(J1850="",K1850="",Q1850="",R1850="",T1850="",AL1850="",J1850="Not yet known",K1850="Unknown",Q1850="Unknown",R1850="Unknown",T1850="Unknown"),"UNKNOWN TO RESOLVE",IF(AND(K1850="Yes",OR(H1850="",I1850="",M1850="",N1850="",O1850="",P1850="",P1850="None",X1850="")),"BREACH ACTION INCOMPLETE",IF(AND(OR(K1850="Yes",Q1850="Yes"),AL1850="None"),"TRIGGER NOT RECORDED — select the E.4 trigger",IF(AND(OR(AND(AL1850&lt;&gt;"",AL1850&lt;&gt;"None"),R1850="Yes"),AM1850=""),"REASSESSMENT / CONSIDERATION REF REQUIRED",IF(AND(OR(R1850="Yes",T1850="Yes"),U1850=""),"GATE LOG EVENT ID REQUIRED",IF(OR(AND(D1850&lt;&gt;"",NOT(ISNUMBER(D1850))),AND(Y1850&lt;&gt;"",NOT(ISNUMBER(Y1850))),AND(ISNUMBER(D1850),ISNUMBER(Y1850),Y1850&lt;=D1850)),"DATE CHECK — Review and Next Review must be dates, Next after Review",IF(AND(ISNUMBER(AC1850),ISNUMBER(AD1850),AD1850&gt;AC1850),"SAMPLE EXCEEDS POPULATION",IF(AND(ISNUMBER(AD1850),ISNUMBER(AK1850),AD1850&lt;AK1850),"SAMPLE BELOW TIER MINIMUM",IF(AND(AI1850&lt;&gt;"",ISNUMBER(Y1850),AO1850=""),"REVIEW TYPE REQUIRED: operational, performance or formal (§6.4.4)",IF(AND(ISNUMBER(D1850),ISNUMBER(Y1850),AI1850&lt;&gt;"",Y1850-D1850&gt;IF(AI1850="Critical",31,IF(AI1850="High",IF(OR(AO1850="Operational monitoring",AO1850="Performance review"),31,92),IF(AI1850="Medium",IF(AO1850="Operational monitoring",31,IF(AO1850="Performance review",92,366)),366)))),"NEXT REVIEW EXCEEDS TIER CADENCE",IF(OR(AP1850="",AP1850="Action-capable: raise not yet set"),"AGENTIC CADENCE RAISE NOT SET (§6.4.4; size to be set by the Council)",IF(AND(Z1850="Closed",OR(D1850="",E1850="",G1850="",H1850="",I1850="",X1850="",Y1850="",AA1850="",AB1850="",NOT(ISNUMBER(AC1850)),NOT(ISNUMBER(AD1850)),AC1850&lt;1,AD1850&lt;1,AE1850="",AG1850="",AI1850="")),"CLOSURE EVIDENCE MISSING",IF(Z1850="Closed","Closure ready for independent review","Open / review")))))))))))))))))</f>
        <v/>
      </c>
      <c r="AI1850" s="0" t="n"/>
      <c r="AJ1850" s="0">
        <f>IF(AI1850="","",IF(AO1850="Operational monitoring",IF(AI1850="Low","Routine operational monitoring by the Service Owner",IF(AI1850="Medium","Monthly","Continuous (logged at least monthly)")),IF(AO1850="Performance review",IF(AI1850="Critical","At least monthly",IF(AI1850="High","Monthly",IF(AI1850="Medium","Quarterly","Annual"))),IF(AI1850="Critical","Continuous monitoring; formal review at least monthly",IF(AI1850="High","Quarterly","Annual")))))</f>
        <v/>
      </c>
      <c r="AK1850" s="0">
        <f>IF(OR(AI1850="",NOT(ISNUMBER(AC1850))),"",IF(OR(AI1850="Critical",AI1850="High"),MIN(AC1850,MAX(30,ROUNDUP(0.05*AC1850,0))),IF(AI1850="Medium",MIN(AC1850,20),MIN(AC1850,10))))</f>
        <v/>
      </c>
      <c r="AL1850" s="0" t="n"/>
      <c r="AM1850" s="0" t="n"/>
      <c r="AN1850" s="0" t="n"/>
      <c r="AO1850" s="0" t="n"/>
      <c r="AP1850" s="0" t="n"/>
    </row>
    <row r="1851">
      <c r="A1851" s="49" t="n"/>
      <c r="B1851" s="50" t="n"/>
      <c r="C1851" s="50" t="n"/>
      <c r="D1851" s="51" t="n"/>
      <c r="E1851" s="50" t="n"/>
      <c r="F1851" s="50" t="n"/>
      <c r="G1851" s="50" t="n"/>
      <c r="H1851" s="50" t="n"/>
      <c r="I1851" s="50" t="n"/>
      <c r="J1851" s="50" t="n"/>
      <c r="K1851" s="50" t="n"/>
      <c r="L1851" s="50" t="n"/>
      <c r="M1851" s="50" t="n"/>
      <c r="N1851" s="50" t="n"/>
      <c r="O1851" s="51" t="n"/>
      <c r="P1851" s="50" t="n"/>
      <c r="Q1851" s="50" t="n"/>
      <c r="R1851" s="50" t="n"/>
      <c r="S1851" s="50" t="n"/>
      <c r="T1851" s="50" t="n"/>
      <c r="U1851" s="50" t="n"/>
      <c r="V1851" s="50" t="n"/>
      <c r="W1851" s="50" t="n"/>
      <c r="X1851" s="50" t="n"/>
      <c r="Y1851" s="51" t="n"/>
      <c r="Z1851" s="52" t="n"/>
      <c r="AA1851" s="50" t="n"/>
      <c r="AB1851" s="50" t="n"/>
      <c r="AC1851" s="61" t="n"/>
      <c r="AD1851" s="61" t="n"/>
      <c r="AE1851" s="50" t="n"/>
      <c r="AF1851" s="0" t="n"/>
      <c r="AG1851" s="0" t="n"/>
      <c r="AH1851" s="85">
        <f>IF(COUNTA(A1851:AG1851,AI1851,AL1851:AP1851)=0,"",IF(TRIM(A1851)="","AIR-ID REQUIRED",IF(OR(AND(K1851&lt;&gt;"",ISNA(MATCH(K1851,{"Yes","No","Unknown"},0))),AND(Q1851&lt;&gt;"",ISNA(MATCH(Q1851,{"Yes","No","Unknown"},0))),AND(R1851&lt;&gt;"",ISNA(MATCH(R1851,{"Yes","No","Unknown"},0))),AND(T1851&lt;&gt;"",ISNA(MATCH(T1851,{"Yes","No","Unknown"},0))),AND(J1851&lt;&gt;"",ISNA(MATCH(J1851,{"Improving","Stable","Deteriorating","New / Baseline","Not yet known"},0))),AND(Z1851&lt;&gt;"",ISNA(MATCH(Z1851,{"Open","Reviewed","Action Open","Escalated","Closed"},0))),AND(AG1851&lt;&gt;"",ISNA(MATCH(AG1851,{"UC-ID specific","Shared system baseline"},0))),AND(AI1851&lt;&gt;"",ISNA(MATCH(AI1851,{"Low","Medium","High","Critical"},0))),AND(AL1851&lt;&gt;"",COUNTIF(Lists!$A$3:$A$10,AL1851)=0),AND(AO1851&lt;&gt;"",ISNA(MATCH(AO1851,{"Operational monitoring","Performance review","Formal review"},0))),AND(AP1851&lt;&gt;"",ISNA(MATCH(AP1851,{"Raised per Monitoring and Review Plan","Not action-capable","Action-capable: raise not yet set"},0)))),"INVALID VALUE — use the dropdown list",IF(AND(AG1851="UC-ID specific",OR(AF1851="",AF1851="None")),"UC-ID REQUIRED",IF(OR(J1851="",K1851="",Q1851="",R1851="",T1851="",AL1851="",J1851="Not yet known",K1851="Unknown",Q1851="Unknown",R1851="Unknown",T1851="Unknown"),"UNKNOWN TO RESOLVE",IF(AND(K1851="Yes",OR(H1851="",I1851="",M1851="",N1851="",O1851="",P1851="",P1851="None",X1851="")),"BREACH ACTION INCOMPLETE",IF(AND(OR(K1851="Yes",Q1851="Yes"),AL1851="None"),"TRIGGER NOT RECORDED — select the E.4 trigger",IF(AND(OR(AND(AL1851&lt;&gt;"",AL1851&lt;&gt;"None"),R1851="Yes"),AM1851=""),"REASSESSMENT / CONSIDERATION REF REQUIRED",IF(AND(OR(R1851="Yes",T1851="Yes"),U1851=""),"GATE LOG EVENT ID REQUIRED",IF(OR(AND(D1851&lt;&gt;"",NOT(ISNUMBER(D1851))),AND(Y1851&lt;&gt;"",NOT(ISNUMBER(Y1851))),AND(ISNUMBER(D1851),ISNUMBER(Y1851),Y1851&lt;=D1851)),"DATE CHECK — Review and Next Review must be dates, Next after Review",IF(AND(ISNUMBER(AC1851),ISNUMBER(AD1851),AD1851&gt;AC1851),"SAMPLE EXCEEDS POPULATION",IF(AND(ISNUMBER(AD1851),ISNUMBER(AK1851),AD1851&lt;AK1851),"SAMPLE BELOW TIER MINIMUM",IF(AND(AI1851&lt;&gt;"",ISNUMBER(Y1851),AO1851=""),"REVIEW TYPE REQUIRED: operational, performance or formal (§6.4.4)",IF(AND(ISNUMBER(D1851),ISNUMBER(Y1851),AI1851&lt;&gt;"",Y1851-D1851&gt;IF(AI1851="Critical",31,IF(AI1851="High",IF(OR(AO1851="Operational monitoring",AO1851="Performance review"),31,92),IF(AI1851="Medium",IF(AO1851="Operational monitoring",31,IF(AO1851="Performance review",92,366)),366)))),"NEXT REVIEW EXCEEDS TIER CADENCE",IF(OR(AP1851="",AP1851="Action-capable: raise not yet set"),"AGENTIC CADENCE RAISE NOT SET (§6.4.4; size to be set by the Council)",IF(AND(Z1851="Closed",OR(D1851="",E1851="",G1851="",H1851="",I1851="",X1851="",Y1851="",AA1851="",AB1851="",NOT(ISNUMBER(AC1851)),NOT(ISNUMBER(AD1851)),AC1851&lt;1,AD1851&lt;1,AE1851="",AG1851="",AI1851="")),"CLOSURE EVIDENCE MISSING",IF(Z1851="Closed","Closure ready for independent review","Open / review")))))))))))))))))</f>
        <v/>
      </c>
      <c r="AI1851" s="0" t="n"/>
      <c r="AJ1851" s="0">
        <f>IF(AI1851="","",IF(AO1851="Operational monitoring",IF(AI1851="Low","Routine operational monitoring by the Service Owner",IF(AI1851="Medium","Monthly","Continuous (logged at least monthly)")),IF(AO1851="Performance review",IF(AI1851="Critical","At least monthly",IF(AI1851="High","Monthly",IF(AI1851="Medium","Quarterly","Annual"))),IF(AI1851="Critical","Continuous monitoring; formal review at least monthly",IF(AI1851="High","Quarterly","Annual")))))</f>
        <v/>
      </c>
      <c r="AK1851" s="0">
        <f>IF(OR(AI1851="",NOT(ISNUMBER(AC1851))),"",IF(OR(AI1851="Critical",AI1851="High"),MIN(AC1851,MAX(30,ROUNDUP(0.05*AC1851,0))),IF(AI1851="Medium",MIN(AC1851,20),MIN(AC1851,10))))</f>
        <v/>
      </c>
      <c r="AL1851" s="0" t="n"/>
      <c r="AM1851" s="0" t="n"/>
      <c r="AN1851" s="0" t="n"/>
      <c r="AO1851" s="0" t="n"/>
      <c r="AP1851" s="0" t="n"/>
    </row>
    <row r="1852">
      <c r="A1852" s="49" t="n"/>
      <c r="B1852" s="50" t="n"/>
      <c r="C1852" s="50" t="n"/>
      <c r="D1852" s="51" t="n"/>
      <c r="E1852" s="50" t="n"/>
      <c r="F1852" s="50" t="n"/>
      <c r="G1852" s="50" t="n"/>
      <c r="H1852" s="50" t="n"/>
      <c r="I1852" s="50" t="n"/>
      <c r="J1852" s="50" t="n"/>
      <c r="K1852" s="50" t="n"/>
      <c r="L1852" s="50" t="n"/>
      <c r="M1852" s="50" t="n"/>
      <c r="N1852" s="50" t="n"/>
      <c r="O1852" s="51" t="n"/>
      <c r="P1852" s="50" t="n"/>
      <c r="Q1852" s="50" t="n"/>
      <c r="R1852" s="50" t="n"/>
      <c r="S1852" s="50" t="n"/>
      <c r="T1852" s="50" t="n"/>
      <c r="U1852" s="50" t="n"/>
      <c r="V1852" s="50" t="n"/>
      <c r="W1852" s="50" t="n"/>
      <c r="X1852" s="50" t="n"/>
      <c r="Y1852" s="51" t="n"/>
      <c r="Z1852" s="52" t="n"/>
      <c r="AA1852" s="50" t="n"/>
      <c r="AB1852" s="50" t="n"/>
      <c r="AC1852" s="61" t="n"/>
      <c r="AD1852" s="61" t="n"/>
      <c r="AE1852" s="50" t="n"/>
      <c r="AF1852" s="0" t="n"/>
      <c r="AG1852" s="0" t="n"/>
      <c r="AH1852" s="85">
        <f>IF(COUNTA(A1852:AG1852,AI1852,AL1852:AP1852)=0,"",IF(TRIM(A1852)="","AIR-ID REQUIRED",IF(OR(AND(K1852&lt;&gt;"",ISNA(MATCH(K1852,{"Yes","No","Unknown"},0))),AND(Q1852&lt;&gt;"",ISNA(MATCH(Q1852,{"Yes","No","Unknown"},0))),AND(R1852&lt;&gt;"",ISNA(MATCH(R1852,{"Yes","No","Unknown"},0))),AND(T1852&lt;&gt;"",ISNA(MATCH(T1852,{"Yes","No","Unknown"},0))),AND(J1852&lt;&gt;"",ISNA(MATCH(J1852,{"Improving","Stable","Deteriorating","New / Baseline","Not yet known"},0))),AND(Z1852&lt;&gt;"",ISNA(MATCH(Z1852,{"Open","Reviewed","Action Open","Escalated","Closed"},0))),AND(AG1852&lt;&gt;"",ISNA(MATCH(AG1852,{"UC-ID specific","Shared system baseline"},0))),AND(AI1852&lt;&gt;"",ISNA(MATCH(AI1852,{"Low","Medium","High","Critical"},0))),AND(AL1852&lt;&gt;"",COUNTIF(Lists!$A$3:$A$10,AL1852)=0),AND(AO1852&lt;&gt;"",ISNA(MATCH(AO1852,{"Operational monitoring","Performance review","Formal review"},0))),AND(AP1852&lt;&gt;"",ISNA(MATCH(AP1852,{"Raised per Monitoring and Review Plan","Not action-capable","Action-capable: raise not yet set"},0)))),"INVALID VALUE — use the dropdown list",IF(AND(AG1852="UC-ID specific",OR(AF1852="",AF1852="None")),"UC-ID REQUIRED",IF(OR(J1852="",K1852="",Q1852="",R1852="",T1852="",AL1852="",J1852="Not yet known",K1852="Unknown",Q1852="Unknown",R1852="Unknown",T1852="Unknown"),"UNKNOWN TO RESOLVE",IF(AND(K1852="Yes",OR(H1852="",I1852="",M1852="",N1852="",O1852="",P1852="",P1852="None",X1852="")),"BREACH ACTION INCOMPLETE",IF(AND(OR(K1852="Yes",Q1852="Yes"),AL1852="None"),"TRIGGER NOT RECORDED — select the E.4 trigger",IF(AND(OR(AND(AL1852&lt;&gt;"",AL1852&lt;&gt;"None"),R1852="Yes"),AM1852=""),"REASSESSMENT / CONSIDERATION REF REQUIRED",IF(AND(OR(R1852="Yes",T1852="Yes"),U1852=""),"GATE LOG EVENT ID REQUIRED",IF(OR(AND(D1852&lt;&gt;"",NOT(ISNUMBER(D1852))),AND(Y1852&lt;&gt;"",NOT(ISNUMBER(Y1852))),AND(ISNUMBER(D1852),ISNUMBER(Y1852),Y1852&lt;=D1852)),"DATE CHECK — Review and Next Review must be dates, Next after Review",IF(AND(ISNUMBER(AC1852),ISNUMBER(AD1852),AD1852&gt;AC1852),"SAMPLE EXCEEDS POPULATION",IF(AND(ISNUMBER(AD1852),ISNUMBER(AK1852),AD1852&lt;AK1852),"SAMPLE BELOW TIER MINIMUM",IF(AND(AI1852&lt;&gt;"",ISNUMBER(Y1852),AO1852=""),"REVIEW TYPE REQUIRED: operational, performance or formal (§6.4.4)",IF(AND(ISNUMBER(D1852),ISNUMBER(Y1852),AI1852&lt;&gt;"",Y1852-D1852&gt;IF(AI1852="Critical",31,IF(AI1852="High",IF(OR(AO1852="Operational monitoring",AO1852="Performance review"),31,92),IF(AI1852="Medium",IF(AO1852="Operational monitoring",31,IF(AO1852="Performance review",92,366)),366)))),"NEXT REVIEW EXCEEDS TIER CADENCE",IF(OR(AP1852="",AP1852="Action-capable: raise not yet set"),"AGENTIC CADENCE RAISE NOT SET (§6.4.4; size to be set by the Council)",IF(AND(Z1852="Closed",OR(D1852="",E1852="",G1852="",H1852="",I1852="",X1852="",Y1852="",AA1852="",AB1852="",NOT(ISNUMBER(AC1852)),NOT(ISNUMBER(AD1852)),AC1852&lt;1,AD1852&lt;1,AE1852="",AG1852="",AI1852="")),"CLOSURE EVIDENCE MISSING",IF(Z1852="Closed","Closure ready for independent review","Open / review")))))))))))))))))</f>
        <v/>
      </c>
      <c r="AI1852" s="0" t="n"/>
      <c r="AJ1852" s="0">
        <f>IF(AI1852="","",IF(AO1852="Operational monitoring",IF(AI1852="Low","Routine operational monitoring by the Service Owner",IF(AI1852="Medium","Monthly","Continuous (logged at least monthly)")),IF(AO1852="Performance review",IF(AI1852="Critical","At least monthly",IF(AI1852="High","Monthly",IF(AI1852="Medium","Quarterly","Annual"))),IF(AI1852="Critical","Continuous monitoring; formal review at least monthly",IF(AI1852="High","Quarterly","Annual")))))</f>
        <v/>
      </c>
      <c r="AK1852" s="0">
        <f>IF(OR(AI1852="",NOT(ISNUMBER(AC1852))),"",IF(OR(AI1852="Critical",AI1852="High"),MIN(AC1852,MAX(30,ROUNDUP(0.05*AC1852,0))),IF(AI1852="Medium",MIN(AC1852,20),MIN(AC1852,10))))</f>
        <v/>
      </c>
      <c r="AL1852" s="0" t="n"/>
      <c r="AM1852" s="0" t="n"/>
      <c r="AN1852" s="0" t="n"/>
      <c r="AO1852" s="0" t="n"/>
      <c r="AP1852" s="0" t="n"/>
    </row>
    <row r="1853">
      <c r="A1853" s="49" t="n"/>
      <c r="B1853" s="50" t="n"/>
      <c r="C1853" s="50" t="n"/>
      <c r="D1853" s="51" t="n"/>
      <c r="E1853" s="50" t="n"/>
      <c r="F1853" s="50" t="n"/>
      <c r="G1853" s="50" t="n"/>
      <c r="H1853" s="50" t="n"/>
      <c r="I1853" s="50" t="n"/>
      <c r="J1853" s="50" t="n"/>
      <c r="K1853" s="50" t="n"/>
      <c r="L1853" s="50" t="n"/>
      <c r="M1853" s="50" t="n"/>
      <c r="N1853" s="50" t="n"/>
      <c r="O1853" s="51" t="n"/>
      <c r="P1853" s="50" t="n"/>
      <c r="Q1853" s="50" t="n"/>
      <c r="R1853" s="50" t="n"/>
      <c r="S1853" s="50" t="n"/>
      <c r="T1853" s="50" t="n"/>
      <c r="U1853" s="50" t="n"/>
      <c r="V1853" s="50" t="n"/>
      <c r="W1853" s="50" t="n"/>
      <c r="X1853" s="50" t="n"/>
      <c r="Y1853" s="51" t="n"/>
      <c r="Z1853" s="52" t="n"/>
      <c r="AA1853" s="50" t="n"/>
      <c r="AB1853" s="50" t="n"/>
      <c r="AC1853" s="61" t="n"/>
      <c r="AD1853" s="61" t="n"/>
      <c r="AE1853" s="50" t="n"/>
      <c r="AF1853" s="0" t="n"/>
      <c r="AG1853" s="0" t="n"/>
      <c r="AH1853" s="85">
        <f>IF(COUNTA(A1853:AG1853,AI1853,AL1853:AP1853)=0,"",IF(TRIM(A1853)="","AIR-ID REQUIRED",IF(OR(AND(K1853&lt;&gt;"",ISNA(MATCH(K1853,{"Yes","No","Unknown"},0))),AND(Q1853&lt;&gt;"",ISNA(MATCH(Q1853,{"Yes","No","Unknown"},0))),AND(R1853&lt;&gt;"",ISNA(MATCH(R1853,{"Yes","No","Unknown"},0))),AND(T1853&lt;&gt;"",ISNA(MATCH(T1853,{"Yes","No","Unknown"},0))),AND(J1853&lt;&gt;"",ISNA(MATCH(J1853,{"Improving","Stable","Deteriorating","New / Baseline","Not yet known"},0))),AND(Z1853&lt;&gt;"",ISNA(MATCH(Z1853,{"Open","Reviewed","Action Open","Escalated","Closed"},0))),AND(AG1853&lt;&gt;"",ISNA(MATCH(AG1853,{"UC-ID specific","Shared system baseline"},0))),AND(AI1853&lt;&gt;"",ISNA(MATCH(AI1853,{"Low","Medium","High","Critical"},0))),AND(AL1853&lt;&gt;"",COUNTIF(Lists!$A$3:$A$10,AL1853)=0),AND(AO1853&lt;&gt;"",ISNA(MATCH(AO1853,{"Operational monitoring","Performance review","Formal review"},0))),AND(AP1853&lt;&gt;"",ISNA(MATCH(AP1853,{"Raised per Monitoring and Review Plan","Not action-capable","Action-capable: raise not yet set"},0)))),"INVALID VALUE — use the dropdown list",IF(AND(AG1853="UC-ID specific",OR(AF1853="",AF1853="None")),"UC-ID REQUIRED",IF(OR(J1853="",K1853="",Q1853="",R1853="",T1853="",AL1853="",J1853="Not yet known",K1853="Unknown",Q1853="Unknown",R1853="Unknown",T1853="Unknown"),"UNKNOWN TO RESOLVE",IF(AND(K1853="Yes",OR(H1853="",I1853="",M1853="",N1853="",O1853="",P1853="",P1853="None",X1853="")),"BREACH ACTION INCOMPLETE",IF(AND(OR(K1853="Yes",Q1853="Yes"),AL1853="None"),"TRIGGER NOT RECORDED — select the E.4 trigger",IF(AND(OR(AND(AL1853&lt;&gt;"",AL1853&lt;&gt;"None"),R1853="Yes"),AM1853=""),"REASSESSMENT / CONSIDERATION REF REQUIRED",IF(AND(OR(R1853="Yes",T1853="Yes"),U1853=""),"GATE LOG EVENT ID REQUIRED",IF(OR(AND(D1853&lt;&gt;"",NOT(ISNUMBER(D1853))),AND(Y1853&lt;&gt;"",NOT(ISNUMBER(Y1853))),AND(ISNUMBER(D1853),ISNUMBER(Y1853),Y1853&lt;=D1853)),"DATE CHECK — Review and Next Review must be dates, Next after Review",IF(AND(ISNUMBER(AC1853),ISNUMBER(AD1853),AD1853&gt;AC1853),"SAMPLE EXCEEDS POPULATION",IF(AND(ISNUMBER(AD1853),ISNUMBER(AK1853),AD1853&lt;AK1853),"SAMPLE BELOW TIER MINIMUM",IF(AND(AI1853&lt;&gt;"",ISNUMBER(Y1853),AO1853=""),"REVIEW TYPE REQUIRED: operational, performance or formal (§6.4.4)",IF(AND(ISNUMBER(D1853),ISNUMBER(Y1853),AI1853&lt;&gt;"",Y1853-D1853&gt;IF(AI1853="Critical",31,IF(AI1853="High",IF(OR(AO1853="Operational monitoring",AO1853="Performance review"),31,92),IF(AI1853="Medium",IF(AO1853="Operational monitoring",31,IF(AO1853="Performance review",92,366)),366)))),"NEXT REVIEW EXCEEDS TIER CADENCE",IF(OR(AP1853="",AP1853="Action-capable: raise not yet set"),"AGENTIC CADENCE RAISE NOT SET (§6.4.4; size to be set by the Council)",IF(AND(Z1853="Closed",OR(D1853="",E1853="",G1853="",H1853="",I1853="",X1853="",Y1853="",AA1853="",AB1853="",NOT(ISNUMBER(AC1853)),NOT(ISNUMBER(AD1853)),AC1853&lt;1,AD1853&lt;1,AE1853="",AG1853="",AI1853="")),"CLOSURE EVIDENCE MISSING",IF(Z1853="Closed","Closure ready for independent review","Open / review")))))))))))))))))</f>
        <v/>
      </c>
      <c r="AI1853" s="0" t="n"/>
      <c r="AJ1853" s="0">
        <f>IF(AI1853="","",IF(AO1853="Operational monitoring",IF(AI1853="Low","Routine operational monitoring by the Service Owner",IF(AI1853="Medium","Monthly","Continuous (logged at least monthly)")),IF(AO1853="Performance review",IF(AI1853="Critical","At least monthly",IF(AI1853="High","Monthly",IF(AI1853="Medium","Quarterly","Annual"))),IF(AI1853="Critical","Continuous monitoring; formal review at least monthly",IF(AI1853="High","Quarterly","Annual")))))</f>
        <v/>
      </c>
      <c r="AK1853" s="0">
        <f>IF(OR(AI1853="",NOT(ISNUMBER(AC1853))),"",IF(OR(AI1853="Critical",AI1853="High"),MIN(AC1853,MAX(30,ROUNDUP(0.05*AC1853,0))),IF(AI1853="Medium",MIN(AC1853,20),MIN(AC1853,10))))</f>
        <v/>
      </c>
      <c r="AL1853" s="0" t="n"/>
      <c r="AM1853" s="0" t="n"/>
      <c r="AN1853" s="0" t="n"/>
      <c r="AO1853" s="0" t="n"/>
      <c r="AP1853" s="0" t="n"/>
    </row>
    <row r="1854">
      <c r="A1854" s="49" t="n"/>
      <c r="B1854" s="50" t="n"/>
      <c r="C1854" s="50" t="n"/>
      <c r="D1854" s="51" t="n"/>
      <c r="E1854" s="50" t="n"/>
      <c r="F1854" s="50" t="n"/>
      <c r="G1854" s="50" t="n"/>
      <c r="H1854" s="50" t="n"/>
      <c r="I1854" s="50" t="n"/>
      <c r="J1854" s="50" t="n"/>
      <c r="K1854" s="50" t="n"/>
      <c r="L1854" s="50" t="n"/>
      <c r="M1854" s="50" t="n"/>
      <c r="N1854" s="50" t="n"/>
      <c r="O1854" s="51" t="n"/>
      <c r="P1854" s="50" t="n"/>
      <c r="Q1854" s="50" t="n"/>
      <c r="R1854" s="50" t="n"/>
      <c r="S1854" s="50" t="n"/>
      <c r="T1854" s="50" t="n"/>
      <c r="U1854" s="50" t="n"/>
      <c r="V1854" s="50" t="n"/>
      <c r="W1854" s="50" t="n"/>
      <c r="X1854" s="50" t="n"/>
      <c r="Y1854" s="51" t="n"/>
      <c r="Z1854" s="52" t="n"/>
      <c r="AA1854" s="50" t="n"/>
      <c r="AB1854" s="50" t="n"/>
      <c r="AC1854" s="61" t="n"/>
      <c r="AD1854" s="61" t="n"/>
      <c r="AE1854" s="50" t="n"/>
      <c r="AF1854" s="0" t="n"/>
      <c r="AG1854" s="0" t="n"/>
      <c r="AH1854" s="85">
        <f>IF(COUNTA(A1854:AG1854,AI1854,AL1854:AP1854)=0,"",IF(TRIM(A1854)="","AIR-ID REQUIRED",IF(OR(AND(K1854&lt;&gt;"",ISNA(MATCH(K1854,{"Yes","No","Unknown"},0))),AND(Q1854&lt;&gt;"",ISNA(MATCH(Q1854,{"Yes","No","Unknown"},0))),AND(R1854&lt;&gt;"",ISNA(MATCH(R1854,{"Yes","No","Unknown"},0))),AND(T1854&lt;&gt;"",ISNA(MATCH(T1854,{"Yes","No","Unknown"},0))),AND(J1854&lt;&gt;"",ISNA(MATCH(J1854,{"Improving","Stable","Deteriorating","New / Baseline","Not yet known"},0))),AND(Z1854&lt;&gt;"",ISNA(MATCH(Z1854,{"Open","Reviewed","Action Open","Escalated","Closed"},0))),AND(AG1854&lt;&gt;"",ISNA(MATCH(AG1854,{"UC-ID specific","Shared system baseline"},0))),AND(AI1854&lt;&gt;"",ISNA(MATCH(AI1854,{"Low","Medium","High","Critical"},0))),AND(AL1854&lt;&gt;"",COUNTIF(Lists!$A$3:$A$10,AL1854)=0),AND(AO1854&lt;&gt;"",ISNA(MATCH(AO1854,{"Operational monitoring","Performance review","Formal review"},0))),AND(AP1854&lt;&gt;"",ISNA(MATCH(AP1854,{"Raised per Monitoring and Review Plan","Not action-capable","Action-capable: raise not yet set"},0)))),"INVALID VALUE — use the dropdown list",IF(AND(AG1854="UC-ID specific",OR(AF1854="",AF1854="None")),"UC-ID REQUIRED",IF(OR(J1854="",K1854="",Q1854="",R1854="",T1854="",AL1854="",J1854="Not yet known",K1854="Unknown",Q1854="Unknown",R1854="Unknown",T1854="Unknown"),"UNKNOWN TO RESOLVE",IF(AND(K1854="Yes",OR(H1854="",I1854="",M1854="",N1854="",O1854="",P1854="",P1854="None",X1854="")),"BREACH ACTION INCOMPLETE",IF(AND(OR(K1854="Yes",Q1854="Yes"),AL1854="None"),"TRIGGER NOT RECORDED — select the E.4 trigger",IF(AND(OR(AND(AL1854&lt;&gt;"",AL1854&lt;&gt;"None"),R1854="Yes"),AM1854=""),"REASSESSMENT / CONSIDERATION REF REQUIRED",IF(AND(OR(R1854="Yes",T1854="Yes"),U1854=""),"GATE LOG EVENT ID REQUIRED",IF(OR(AND(D1854&lt;&gt;"",NOT(ISNUMBER(D1854))),AND(Y1854&lt;&gt;"",NOT(ISNUMBER(Y1854))),AND(ISNUMBER(D1854),ISNUMBER(Y1854),Y1854&lt;=D1854)),"DATE CHECK — Review and Next Review must be dates, Next after Review",IF(AND(ISNUMBER(AC1854),ISNUMBER(AD1854),AD1854&gt;AC1854),"SAMPLE EXCEEDS POPULATION",IF(AND(ISNUMBER(AD1854),ISNUMBER(AK1854),AD1854&lt;AK1854),"SAMPLE BELOW TIER MINIMUM",IF(AND(AI1854&lt;&gt;"",ISNUMBER(Y1854),AO1854=""),"REVIEW TYPE REQUIRED: operational, performance or formal (§6.4.4)",IF(AND(ISNUMBER(D1854),ISNUMBER(Y1854),AI1854&lt;&gt;"",Y1854-D1854&gt;IF(AI1854="Critical",31,IF(AI1854="High",IF(OR(AO1854="Operational monitoring",AO1854="Performance review"),31,92),IF(AI1854="Medium",IF(AO1854="Operational monitoring",31,IF(AO1854="Performance review",92,366)),366)))),"NEXT REVIEW EXCEEDS TIER CADENCE",IF(OR(AP1854="",AP1854="Action-capable: raise not yet set"),"AGENTIC CADENCE RAISE NOT SET (§6.4.4; size to be set by the Council)",IF(AND(Z1854="Closed",OR(D1854="",E1854="",G1854="",H1854="",I1854="",X1854="",Y1854="",AA1854="",AB1854="",NOT(ISNUMBER(AC1854)),NOT(ISNUMBER(AD1854)),AC1854&lt;1,AD1854&lt;1,AE1854="",AG1854="",AI1854="")),"CLOSURE EVIDENCE MISSING",IF(Z1854="Closed","Closure ready for independent review","Open / review")))))))))))))))))</f>
        <v/>
      </c>
      <c r="AI1854" s="0" t="n"/>
      <c r="AJ1854" s="0">
        <f>IF(AI1854="","",IF(AO1854="Operational monitoring",IF(AI1854="Low","Routine operational monitoring by the Service Owner",IF(AI1854="Medium","Monthly","Continuous (logged at least monthly)")),IF(AO1854="Performance review",IF(AI1854="Critical","At least monthly",IF(AI1854="High","Monthly",IF(AI1854="Medium","Quarterly","Annual"))),IF(AI1854="Critical","Continuous monitoring; formal review at least monthly",IF(AI1854="High","Quarterly","Annual")))))</f>
        <v/>
      </c>
      <c r="AK1854" s="0">
        <f>IF(OR(AI1854="",NOT(ISNUMBER(AC1854))),"",IF(OR(AI1854="Critical",AI1854="High"),MIN(AC1854,MAX(30,ROUNDUP(0.05*AC1854,0))),IF(AI1854="Medium",MIN(AC1854,20),MIN(AC1854,10))))</f>
        <v/>
      </c>
      <c r="AL1854" s="0" t="n"/>
      <c r="AM1854" s="0" t="n"/>
      <c r="AN1854" s="0" t="n"/>
      <c r="AO1854" s="0" t="n"/>
      <c r="AP1854" s="0" t="n"/>
    </row>
    <row r="1855">
      <c r="A1855" s="49" t="n"/>
      <c r="B1855" s="50" t="n"/>
      <c r="C1855" s="50" t="n"/>
      <c r="D1855" s="51" t="n"/>
      <c r="E1855" s="50" t="n"/>
      <c r="F1855" s="50" t="n"/>
      <c r="G1855" s="50" t="n"/>
      <c r="H1855" s="50" t="n"/>
      <c r="I1855" s="50" t="n"/>
      <c r="J1855" s="50" t="n"/>
      <c r="K1855" s="50" t="n"/>
      <c r="L1855" s="50" t="n"/>
      <c r="M1855" s="50" t="n"/>
      <c r="N1855" s="50" t="n"/>
      <c r="O1855" s="51" t="n"/>
      <c r="P1855" s="50" t="n"/>
      <c r="Q1855" s="50" t="n"/>
      <c r="R1855" s="50" t="n"/>
      <c r="S1855" s="50" t="n"/>
      <c r="T1855" s="50" t="n"/>
      <c r="U1855" s="50" t="n"/>
      <c r="V1855" s="50" t="n"/>
      <c r="W1855" s="50" t="n"/>
      <c r="X1855" s="50" t="n"/>
      <c r="Y1855" s="51" t="n"/>
      <c r="Z1855" s="52" t="n"/>
      <c r="AA1855" s="50" t="n"/>
      <c r="AB1855" s="50" t="n"/>
      <c r="AC1855" s="61" t="n"/>
      <c r="AD1855" s="61" t="n"/>
      <c r="AE1855" s="50" t="n"/>
      <c r="AF1855" s="0" t="n"/>
      <c r="AG1855" s="0" t="n"/>
      <c r="AH1855" s="85">
        <f>IF(COUNTA(A1855:AG1855,AI1855,AL1855:AP1855)=0,"",IF(TRIM(A1855)="","AIR-ID REQUIRED",IF(OR(AND(K1855&lt;&gt;"",ISNA(MATCH(K1855,{"Yes","No","Unknown"},0))),AND(Q1855&lt;&gt;"",ISNA(MATCH(Q1855,{"Yes","No","Unknown"},0))),AND(R1855&lt;&gt;"",ISNA(MATCH(R1855,{"Yes","No","Unknown"},0))),AND(T1855&lt;&gt;"",ISNA(MATCH(T1855,{"Yes","No","Unknown"},0))),AND(J1855&lt;&gt;"",ISNA(MATCH(J1855,{"Improving","Stable","Deteriorating","New / Baseline","Not yet known"},0))),AND(Z1855&lt;&gt;"",ISNA(MATCH(Z1855,{"Open","Reviewed","Action Open","Escalated","Closed"},0))),AND(AG1855&lt;&gt;"",ISNA(MATCH(AG1855,{"UC-ID specific","Shared system baseline"},0))),AND(AI1855&lt;&gt;"",ISNA(MATCH(AI1855,{"Low","Medium","High","Critical"},0))),AND(AL1855&lt;&gt;"",COUNTIF(Lists!$A$3:$A$10,AL1855)=0),AND(AO1855&lt;&gt;"",ISNA(MATCH(AO1855,{"Operational monitoring","Performance review","Formal review"},0))),AND(AP1855&lt;&gt;"",ISNA(MATCH(AP1855,{"Raised per Monitoring and Review Plan","Not action-capable","Action-capable: raise not yet set"},0)))),"INVALID VALUE — use the dropdown list",IF(AND(AG1855="UC-ID specific",OR(AF1855="",AF1855="None")),"UC-ID REQUIRED",IF(OR(J1855="",K1855="",Q1855="",R1855="",T1855="",AL1855="",J1855="Not yet known",K1855="Unknown",Q1855="Unknown",R1855="Unknown",T1855="Unknown"),"UNKNOWN TO RESOLVE",IF(AND(K1855="Yes",OR(H1855="",I1855="",M1855="",N1855="",O1855="",P1855="",P1855="None",X1855="")),"BREACH ACTION INCOMPLETE",IF(AND(OR(K1855="Yes",Q1855="Yes"),AL1855="None"),"TRIGGER NOT RECORDED — select the E.4 trigger",IF(AND(OR(AND(AL1855&lt;&gt;"",AL1855&lt;&gt;"None"),R1855="Yes"),AM1855=""),"REASSESSMENT / CONSIDERATION REF REQUIRED",IF(AND(OR(R1855="Yes",T1855="Yes"),U1855=""),"GATE LOG EVENT ID REQUIRED",IF(OR(AND(D1855&lt;&gt;"",NOT(ISNUMBER(D1855))),AND(Y1855&lt;&gt;"",NOT(ISNUMBER(Y1855))),AND(ISNUMBER(D1855),ISNUMBER(Y1855),Y1855&lt;=D1855)),"DATE CHECK — Review and Next Review must be dates, Next after Review",IF(AND(ISNUMBER(AC1855),ISNUMBER(AD1855),AD1855&gt;AC1855),"SAMPLE EXCEEDS POPULATION",IF(AND(ISNUMBER(AD1855),ISNUMBER(AK1855),AD1855&lt;AK1855),"SAMPLE BELOW TIER MINIMUM",IF(AND(AI1855&lt;&gt;"",ISNUMBER(Y1855),AO1855=""),"REVIEW TYPE REQUIRED: operational, performance or formal (§6.4.4)",IF(AND(ISNUMBER(D1855),ISNUMBER(Y1855),AI1855&lt;&gt;"",Y1855-D1855&gt;IF(AI1855="Critical",31,IF(AI1855="High",IF(OR(AO1855="Operational monitoring",AO1855="Performance review"),31,92),IF(AI1855="Medium",IF(AO1855="Operational monitoring",31,IF(AO1855="Performance review",92,366)),366)))),"NEXT REVIEW EXCEEDS TIER CADENCE",IF(OR(AP1855="",AP1855="Action-capable: raise not yet set"),"AGENTIC CADENCE RAISE NOT SET (§6.4.4; size to be set by the Council)",IF(AND(Z1855="Closed",OR(D1855="",E1855="",G1855="",H1855="",I1855="",X1855="",Y1855="",AA1855="",AB1855="",NOT(ISNUMBER(AC1855)),NOT(ISNUMBER(AD1855)),AC1855&lt;1,AD1855&lt;1,AE1855="",AG1855="",AI1855="")),"CLOSURE EVIDENCE MISSING",IF(Z1855="Closed","Closure ready for independent review","Open / review")))))))))))))))))</f>
        <v/>
      </c>
      <c r="AI1855" s="0" t="n"/>
      <c r="AJ1855" s="0">
        <f>IF(AI1855="","",IF(AO1855="Operational monitoring",IF(AI1855="Low","Routine operational monitoring by the Service Owner",IF(AI1855="Medium","Monthly","Continuous (logged at least monthly)")),IF(AO1855="Performance review",IF(AI1855="Critical","At least monthly",IF(AI1855="High","Monthly",IF(AI1855="Medium","Quarterly","Annual"))),IF(AI1855="Critical","Continuous monitoring; formal review at least monthly",IF(AI1855="High","Quarterly","Annual")))))</f>
        <v/>
      </c>
      <c r="AK1855" s="0">
        <f>IF(OR(AI1855="",NOT(ISNUMBER(AC1855))),"",IF(OR(AI1855="Critical",AI1855="High"),MIN(AC1855,MAX(30,ROUNDUP(0.05*AC1855,0))),IF(AI1855="Medium",MIN(AC1855,20),MIN(AC1855,10))))</f>
        <v/>
      </c>
      <c r="AL1855" s="0" t="n"/>
      <c r="AM1855" s="0" t="n"/>
      <c r="AN1855" s="0" t="n"/>
      <c r="AO1855" s="0" t="n"/>
      <c r="AP1855" s="0" t="n"/>
    </row>
    <row r="1856">
      <c r="A1856" s="49" t="n"/>
      <c r="B1856" s="50" t="n"/>
      <c r="C1856" s="50" t="n"/>
      <c r="D1856" s="51" t="n"/>
      <c r="E1856" s="50" t="n"/>
      <c r="F1856" s="50" t="n"/>
      <c r="G1856" s="50" t="n"/>
      <c r="H1856" s="50" t="n"/>
      <c r="I1856" s="50" t="n"/>
      <c r="J1856" s="50" t="n"/>
      <c r="K1856" s="50" t="n"/>
      <c r="L1856" s="50" t="n"/>
      <c r="M1856" s="50" t="n"/>
      <c r="N1856" s="50" t="n"/>
      <c r="O1856" s="51" t="n"/>
      <c r="P1856" s="50" t="n"/>
      <c r="Q1856" s="50" t="n"/>
      <c r="R1856" s="50" t="n"/>
      <c r="S1856" s="50" t="n"/>
      <c r="T1856" s="50" t="n"/>
      <c r="U1856" s="50" t="n"/>
      <c r="V1856" s="50" t="n"/>
      <c r="W1856" s="50" t="n"/>
      <c r="X1856" s="50" t="n"/>
      <c r="Y1856" s="51" t="n"/>
      <c r="Z1856" s="52" t="n"/>
      <c r="AA1856" s="50" t="n"/>
      <c r="AB1856" s="50" t="n"/>
      <c r="AC1856" s="61" t="n"/>
      <c r="AD1856" s="61" t="n"/>
      <c r="AE1856" s="50" t="n"/>
      <c r="AF1856" s="0" t="n"/>
      <c r="AG1856" s="0" t="n"/>
      <c r="AH1856" s="85">
        <f>IF(COUNTA(A1856:AG1856,AI1856,AL1856:AP1856)=0,"",IF(TRIM(A1856)="","AIR-ID REQUIRED",IF(OR(AND(K1856&lt;&gt;"",ISNA(MATCH(K1856,{"Yes","No","Unknown"},0))),AND(Q1856&lt;&gt;"",ISNA(MATCH(Q1856,{"Yes","No","Unknown"},0))),AND(R1856&lt;&gt;"",ISNA(MATCH(R1856,{"Yes","No","Unknown"},0))),AND(T1856&lt;&gt;"",ISNA(MATCH(T1856,{"Yes","No","Unknown"},0))),AND(J1856&lt;&gt;"",ISNA(MATCH(J1856,{"Improving","Stable","Deteriorating","New / Baseline","Not yet known"},0))),AND(Z1856&lt;&gt;"",ISNA(MATCH(Z1856,{"Open","Reviewed","Action Open","Escalated","Closed"},0))),AND(AG1856&lt;&gt;"",ISNA(MATCH(AG1856,{"UC-ID specific","Shared system baseline"},0))),AND(AI1856&lt;&gt;"",ISNA(MATCH(AI1856,{"Low","Medium","High","Critical"},0))),AND(AL1856&lt;&gt;"",COUNTIF(Lists!$A$3:$A$10,AL1856)=0),AND(AO1856&lt;&gt;"",ISNA(MATCH(AO1856,{"Operational monitoring","Performance review","Formal review"},0))),AND(AP1856&lt;&gt;"",ISNA(MATCH(AP1856,{"Raised per Monitoring and Review Plan","Not action-capable","Action-capable: raise not yet set"},0)))),"INVALID VALUE — use the dropdown list",IF(AND(AG1856="UC-ID specific",OR(AF1856="",AF1856="None")),"UC-ID REQUIRED",IF(OR(J1856="",K1856="",Q1856="",R1856="",T1856="",AL1856="",J1856="Not yet known",K1856="Unknown",Q1856="Unknown",R1856="Unknown",T1856="Unknown"),"UNKNOWN TO RESOLVE",IF(AND(K1856="Yes",OR(H1856="",I1856="",M1856="",N1856="",O1856="",P1856="",P1856="None",X1856="")),"BREACH ACTION INCOMPLETE",IF(AND(OR(K1856="Yes",Q1856="Yes"),AL1856="None"),"TRIGGER NOT RECORDED — select the E.4 trigger",IF(AND(OR(AND(AL1856&lt;&gt;"",AL1856&lt;&gt;"None"),R1856="Yes"),AM1856=""),"REASSESSMENT / CONSIDERATION REF REQUIRED",IF(AND(OR(R1856="Yes",T1856="Yes"),U1856=""),"GATE LOG EVENT ID REQUIRED",IF(OR(AND(D1856&lt;&gt;"",NOT(ISNUMBER(D1856))),AND(Y1856&lt;&gt;"",NOT(ISNUMBER(Y1856))),AND(ISNUMBER(D1856),ISNUMBER(Y1856),Y1856&lt;=D1856)),"DATE CHECK — Review and Next Review must be dates, Next after Review",IF(AND(ISNUMBER(AC1856),ISNUMBER(AD1856),AD1856&gt;AC1856),"SAMPLE EXCEEDS POPULATION",IF(AND(ISNUMBER(AD1856),ISNUMBER(AK1856),AD1856&lt;AK1856),"SAMPLE BELOW TIER MINIMUM",IF(AND(AI1856&lt;&gt;"",ISNUMBER(Y1856),AO1856=""),"REVIEW TYPE REQUIRED: operational, performance or formal (§6.4.4)",IF(AND(ISNUMBER(D1856),ISNUMBER(Y1856),AI1856&lt;&gt;"",Y1856-D1856&gt;IF(AI1856="Critical",31,IF(AI1856="High",IF(OR(AO1856="Operational monitoring",AO1856="Performance review"),31,92),IF(AI1856="Medium",IF(AO1856="Operational monitoring",31,IF(AO1856="Performance review",92,366)),366)))),"NEXT REVIEW EXCEEDS TIER CADENCE",IF(OR(AP1856="",AP1856="Action-capable: raise not yet set"),"AGENTIC CADENCE RAISE NOT SET (§6.4.4; size to be set by the Council)",IF(AND(Z1856="Closed",OR(D1856="",E1856="",G1856="",H1856="",I1856="",X1856="",Y1856="",AA1856="",AB1856="",NOT(ISNUMBER(AC1856)),NOT(ISNUMBER(AD1856)),AC1856&lt;1,AD1856&lt;1,AE1856="",AG1856="",AI1856="")),"CLOSURE EVIDENCE MISSING",IF(Z1856="Closed","Closure ready for independent review","Open / review")))))))))))))))))</f>
        <v/>
      </c>
      <c r="AI1856" s="0" t="n"/>
      <c r="AJ1856" s="0">
        <f>IF(AI1856="","",IF(AO1856="Operational monitoring",IF(AI1856="Low","Routine operational monitoring by the Service Owner",IF(AI1856="Medium","Monthly","Continuous (logged at least monthly)")),IF(AO1856="Performance review",IF(AI1856="Critical","At least monthly",IF(AI1856="High","Monthly",IF(AI1856="Medium","Quarterly","Annual"))),IF(AI1856="Critical","Continuous monitoring; formal review at least monthly",IF(AI1856="High","Quarterly","Annual")))))</f>
        <v/>
      </c>
      <c r="AK1856" s="0">
        <f>IF(OR(AI1856="",NOT(ISNUMBER(AC1856))),"",IF(OR(AI1856="Critical",AI1856="High"),MIN(AC1856,MAX(30,ROUNDUP(0.05*AC1856,0))),IF(AI1856="Medium",MIN(AC1856,20),MIN(AC1856,10))))</f>
        <v/>
      </c>
      <c r="AL1856" s="0" t="n"/>
      <c r="AM1856" s="0" t="n"/>
      <c r="AN1856" s="0" t="n"/>
      <c r="AO1856" s="0" t="n"/>
      <c r="AP1856" s="0" t="n"/>
    </row>
    <row r="1857">
      <c r="A1857" s="49" t="n"/>
      <c r="B1857" s="50" t="n"/>
      <c r="C1857" s="50" t="n"/>
      <c r="D1857" s="51" t="n"/>
      <c r="E1857" s="50" t="n"/>
      <c r="F1857" s="50" t="n"/>
      <c r="G1857" s="50" t="n"/>
      <c r="H1857" s="50" t="n"/>
      <c r="I1857" s="50" t="n"/>
      <c r="J1857" s="50" t="n"/>
      <c r="K1857" s="50" t="n"/>
      <c r="L1857" s="50" t="n"/>
      <c r="M1857" s="50" t="n"/>
      <c r="N1857" s="50" t="n"/>
      <c r="O1857" s="51" t="n"/>
      <c r="P1857" s="50" t="n"/>
      <c r="Q1857" s="50" t="n"/>
      <c r="R1857" s="50" t="n"/>
      <c r="S1857" s="50" t="n"/>
      <c r="T1857" s="50" t="n"/>
      <c r="U1857" s="50" t="n"/>
      <c r="V1857" s="50" t="n"/>
      <c r="W1857" s="50" t="n"/>
      <c r="X1857" s="50" t="n"/>
      <c r="Y1857" s="51" t="n"/>
      <c r="Z1857" s="52" t="n"/>
      <c r="AA1857" s="50" t="n"/>
      <c r="AB1857" s="50" t="n"/>
      <c r="AC1857" s="61" t="n"/>
      <c r="AD1857" s="61" t="n"/>
      <c r="AE1857" s="50" t="n"/>
      <c r="AF1857" s="0" t="n"/>
      <c r="AG1857" s="0" t="n"/>
      <c r="AH1857" s="85">
        <f>IF(COUNTA(A1857:AG1857,AI1857,AL1857:AP1857)=0,"",IF(TRIM(A1857)="","AIR-ID REQUIRED",IF(OR(AND(K1857&lt;&gt;"",ISNA(MATCH(K1857,{"Yes","No","Unknown"},0))),AND(Q1857&lt;&gt;"",ISNA(MATCH(Q1857,{"Yes","No","Unknown"},0))),AND(R1857&lt;&gt;"",ISNA(MATCH(R1857,{"Yes","No","Unknown"},0))),AND(T1857&lt;&gt;"",ISNA(MATCH(T1857,{"Yes","No","Unknown"},0))),AND(J1857&lt;&gt;"",ISNA(MATCH(J1857,{"Improving","Stable","Deteriorating","New / Baseline","Not yet known"},0))),AND(Z1857&lt;&gt;"",ISNA(MATCH(Z1857,{"Open","Reviewed","Action Open","Escalated","Closed"},0))),AND(AG1857&lt;&gt;"",ISNA(MATCH(AG1857,{"UC-ID specific","Shared system baseline"},0))),AND(AI1857&lt;&gt;"",ISNA(MATCH(AI1857,{"Low","Medium","High","Critical"},0))),AND(AL1857&lt;&gt;"",COUNTIF(Lists!$A$3:$A$10,AL1857)=0),AND(AO1857&lt;&gt;"",ISNA(MATCH(AO1857,{"Operational monitoring","Performance review","Formal review"},0))),AND(AP1857&lt;&gt;"",ISNA(MATCH(AP1857,{"Raised per Monitoring and Review Plan","Not action-capable","Action-capable: raise not yet set"},0)))),"INVALID VALUE — use the dropdown list",IF(AND(AG1857="UC-ID specific",OR(AF1857="",AF1857="None")),"UC-ID REQUIRED",IF(OR(J1857="",K1857="",Q1857="",R1857="",T1857="",AL1857="",J1857="Not yet known",K1857="Unknown",Q1857="Unknown",R1857="Unknown",T1857="Unknown"),"UNKNOWN TO RESOLVE",IF(AND(K1857="Yes",OR(H1857="",I1857="",M1857="",N1857="",O1857="",P1857="",P1857="None",X1857="")),"BREACH ACTION INCOMPLETE",IF(AND(OR(K1857="Yes",Q1857="Yes"),AL1857="None"),"TRIGGER NOT RECORDED — select the E.4 trigger",IF(AND(OR(AND(AL1857&lt;&gt;"",AL1857&lt;&gt;"None"),R1857="Yes"),AM1857=""),"REASSESSMENT / CONSIDERATION REF REQUIRED",IF(AND(OR(R1857="Yes",T1857="Yes"),U1857=""),"GATE LOG EVENT ID REQUIRED",IF(OR(AND(D1857&lt;&gt;"",NOT(ISNUMBER(D1857))),AND(Y1857&lt;&gt;"",NOT(ISNUMBER(Y1857))),AND(ISNUMBER(D1857),ISNUMBER(Y1857),Y1857&lt;=D1857)),"DATE CHECK — Review and Next Review must be dates, Next after Review",IF(AND(ISNUMBER(AC1857),ISNUMBER(AD1857),AD1857&gt;AC1857),"SAMPLE EXCEEDS POPULATION",IF(AND(ISNUMBER(AD1857),ISNUMBER(AK1857),AD1857&lt;AK1857),"SAMPLE BELOW TIER MINIMUM",IF(AND(AI1857&lt;&gt;"",ISNUMBER(Y1857),AO1857=""),"REVIEW TYPE REQUIRED: operational, performance or formal (§6.4.4)",IF(AND(ISNUMBER(D1857),ISNUMBER(Y1857),AI1857&lt;&gt;"",Y1857-D1857&gt;IF(AI1857="Critical",31,IF(AI1857="High",IF(OR(AO1857="Operational monitoring",AO1857="Performance review"),31,92),IF(AI1857="Medium",IF(AO1857="Operational monitoring",31,IF(AO1857="Performance review",92,366)),366)))),"NEXT REVIEW EXCEEDS TIER CADENCE",IF(OR(AP1857="",AP1857="Action-capable: raise not yet set"),"AGENTIC CADENCE RAISE NOT SET (§6.4.4; size to be set by the Council)",IF(AND(Z1857="Closed",OR(D1857="",E1857="",G1857="",H1857="",I1857="",X1857="",Y1857="",AA1857="",AB1857="",NOT(ISNUMBER(AC1857)),NOT(ISNUMBER(AD1857)),AC1857&lt;1,AD1857&lt;1,AE1857="",AG1857="",AI1857="")),"CLOSURE EVIDENCE MISSING",IF(Z1857="Closed","Closure ready for independent review","Open / review")))))))))))))))))</f>
        <v/>
      </c>
      <c r="AI1857" s="0" t="n"/>
      <c r="AJ1857" s="0">
        <f>IF(AI1857="","",IF(AO1857="Operational monitoring",IF(AI1857="Low","Routine operational monitoring by the Service Owner",IF(AI1857="Medium","Monthly","Continuous (logged at least monthly)")),IF(AO1857="Performance review",IF(AI1857="Critical","At least monthly",IF(AI1857="High","Monthly",IF(AI1857="Medium","Quarterly","Annual"))),IF(AI1857="Critical","Continuous monitoring; formal review at least monthly",IF(AI1857="High","Quarterly","Annual")))))</f>
        <v/>
      </c>
      <c r="AK1857" s="0">
        <f>IF(OR(AI1857="",NOT(ISNUMBER(AC1857))),"",IF(OR(AI1857="Critical",AI1857="High"),MIN(AC1857,MAX(30,ROUNDUP(0.05*AC1857,0))),IF(AI1857="Medium",MIN(AC1857,20),MIN(AC1857,10))))</f>
        <v/>
      </c>
      <c r="AL1857" s="0" t="n"/>
      <c r="AM1857" s="0" t="n"/>
      <c r="AN1857" s="0" t="n"/>
      <c r="AO1857" s="0" t="n"/>
      <c r="AP1857" s="0" t="n"/>
    </row>
    <row r="1858">
      <c r="A1858" s="49" t="n"/>
      <c r="B1858" s="50" t="n"/>
      <c r="C1858" s="50" t="n"/>
      <c r="D1858" s="51" t="n"/>
      <c r="E1858" s="50" t="n"/>
      <c r="F1858" s="50" t="n"/>
      <c r="G1858" s="50" t="n"/>
      <c r="H1858" s="50" t="n"/>
      <c r="I1858" s="50" t="n"/>
      <c r="J1858" s="50" t="n"/>
      <c r="K1858" s="50" t="n"/>
      <c r="L1858" s="50" t="n"/>
      <c r="M1858" s="50" t="n"/>
      <c r="N1858" s="50" t="n"/>
      <c r="O1858" s="51" t="n"/>
      <c r="P1858" s="50" t="n"/>
      <c r="Q1858" s="50" t="n"/>
      <c r="R1858" s="50" t="n"/>
      <c r="S1858" s="50" t="n"/>
      <c r="T1858" s="50" t="n"/>
      <c r="U1858" s="50" t="n"/>
      <c r="V1858" s="50" t="n"/>
      <c r="W1858" s="50" t="n"/>
      <c r="X1858" s="50" t="n"/>
      <c r="Y1858" s="51" t="n"/>
      <c r="Z1858" s="52" t="n"/>
      <c r="AA1858" s="50" t="n"/>
      <c r="AB1858" s="50" t="n"/>
      <c r="AC1858" s="61" t="n"/>
      <c r="AD1858" s="61" t="n"/>
      <c r="AE1858" s="50" t="n"/>
      <c r="AF1858" s="0" t="n"/>
      <c r="AG1858" s="0" t="n"/>
      <c r="AH1858" s="85">
        <f>IF(COUNTA(A1858:AG1858,AI1858,AL1858:AP1858)=0,"",IF(TRIM(A1858)="","AIR-ID REQUIRED",IF(OR(AND(K1858&lt;&gt;"",ISNA(MATCH(K1858,{"Yes","No","Unknown"},0))),AND(Q1858&lt;&gt;"",ISNA(MATCH(Q1858,{"Yes","No","Unknown"},0))),AND(R1858&lt;&gt;"",ISNA(MATCH(R1858,{"Yes","No","Unknown"},0))),AND(T1858&lt;&gt;"",ISNA(MATCH(T1858,{"Yes","No","Unknown"},0))),AND(J1858&lt;&gt;"",ISNA(MATCH(J1858,{"Improving","Stable","Deteriorating","New / Baseline","Not yet known"},0))),AND(Z1858&lt;&gt;"",ISNA(MATCH(Z1858,{"Open","Reviewed","Action Open","Escalated","Closed"},0))),AND(AG1858&lt;&gt;"",ISNA(MATCH(AG1858,{"UC-ID specific","Shared system baseline"},0))),AND(AI1858&lt;&gt;"",ISNA(MATCH(AI1858,{"Low","Medium","High","Critical"},0))),AND(AL1858&lt;&gt;"",COUNTIF(Lists!$A$3:$A$10,AL1858)=0),AND(AO1858&lt;&gt;"",ISNA(MATCH(AO1858,{"Operational monitoring","Performance review","Formal review"},0))),AND(AP1858&lt;&gt;"",ISNA(MATCH(AP1858,{"Raised per Monitoring and Review Plan","Not action-capable","Action-capable: raise not yet set"},0)))),"INVALID VALUE — use the dropdown list",IF(AND(AG1858="UC-ID specific",OR(AF1858="",AF1858="None")),"UC-ID REQUIRED",IF(OR(J1858="",K1858="",Q1858="",R1858="",T1858="",AL1858="",J1858="Not yet known",K1858="Unknown",Q1858="Unknown",R1858="Unknown",T1858="Unknown"),"UNKNOWN TO RESOLVE",IF(AND(K1858="Yes",OR(H1858="",I1858="",M1858="",N1858="",O1858="",P1858="",P1858="None",X1858="")),"BREACH ACTION INCOMPLETE",IF(AND(OR(K1858="Yes",Q1858="Yes"),AL1858="None"),"TRIGGER NOT RECORDED — select the E.4 trigger",IF(AND(OR(AND(AL1858&lt;&gt;"",AL1858&lt;&gt;"None"),R1858="Yes"),AM1858=""),"REASSESSMENT / CONSIDERATION REF REQUIRED",IF(AND(OR(R1858="Yes",T1858="Yes"),U1858=""),"GATE LOG EVENT ID REQUIRED",IF(OR(AND(D1858&lt;&gt;"",NOT(ISNUMBER(D1858))),AND(Y1858&lt;&gt;"",NOT(ISNUMBER(Y1858))),AND(ISNUMBER(D1858),ISNUMBER(Y1858),Y1858&lt;=D1858)),"DATE CHECK — Review and Next Review must be dates, Next after Review",IF(AND(ISNUMBER(AC1858),ISNUMBER(AD1858),AD1858&gt;AC1858),"SAMPLE EXCEEDS POPULATION",IF(AND(ISNUMBER(AD1858),ISNUMBER(AK1858),AD1858&lt;AK1858),"SAMPLE BELOW TIER MINIMUM",IF(AND(AI1858&lt;&gt;"",ISNUMBER(Y1858),AO1858=""),"REVIEW TYPE REQUIRED: operational, performance or formal (§6.4.4)",IF(AND(ISNUMBER(D1858),ISNUMBER(Y1858),AI1858&lt;&gt;"",Y1858-D1858&gt;IF(AI1858="Critical",31,IF(AI1858="High",IF(OR(AO1858="Operational monitoring",AO1858="Performance review"),31,92),IF(AI1858="Medium",IF(AO1858="Operational monitoring",31,IF(AO1858="Performance review",92,366)),366)))),"NEXT REVIEW EXCEEDS TIER CADENCE",IF(OR(AP1858="",AP1858="Action-capable: raise not yet set"),"AGENTIC CADENCE RAISE NOT SET (§6.4.4; size to be set by the Council)",IF(AND(Z1858="Closed",OR(D1858="",E1858="",G1858="",H1858="",I1858="",X1858="",Y1858="",AA1858="",AB1858="",NOT(ISNUMBER(AC1858)),NOT(ISNUMBER(AD1858)),AC1858&lt;1,AD1858&lt;1,AE1858="",AG1858="",AI1858="")),"CLOSURE EVIDENCE MISSING",IF(Z1858="Closed","Closure ready for independent review","Open / review")))))))))))))))))</f>
        <v/>
      </c>
      <c r="AI1858" s="0" t="n"/>
      <c r="AJ1858" s="0">
        <f>IF(AI1858="","",IF(AO1858="Operational monitoring",IF(AI1858="Low","Routine operational monitoring by the Service Owner",IF(AI1858="Medium","Monthly","Continuous (logged at least monthly)")),IF(AO1858="Performance review",IF(AI1858="Critical","At least monthly",IF(AI1858="High","Monthly",IF(AI1858="Medium","Quarterly","Annual"))),IF(AI1858="Critical","Continuous monitoring; formal review at least monthly",IF(AI1858="High","Quarterly","Annual")))))</f>
        <v/>
      </c>
      <c r="AK1858" s="0">
        <f>IF(OR(AI1858="",NOT(ISNUMBER(AC1858))),"",IF(OR(AI1858="Critical",AI1858="High"),MIN(AC1858,MAX(30,ROUNDUP(0.05*AC1858,0))),IF(AI1858="Medium",MIN(AC1858,20),MIN(AC1858,10))))</f>
        <v/>
      </c>
      <c r="AL1858" s="0" t="n"/>
      <c r="AM1858" s="0" t="n"/>
      <c r="AN1858" s="0" t="n"/>
      <c r="AO1858" s="0" t="n"/>
      <c r="AP1858" s="0" t="n"/>
    </row>
    <row r="1859">
      <c r="A1859" s="49" t="n"/>
      <c r="B1859" s="50" t="n"/>
      <c r="C1859" s="50" t="n"/>
      <c r="D1859" s="51" t="n"/>
      <c r="E1859" s="50" t="n"/>
      <c r="F1859" s="50" t="n"/>
      <c r="G1859" s="50" t="n"/>
      <c r="H1859" s="50" t="n"/>
      <c r="I1859" s="50" t="n"/>
      <c r="J1859" s="50" t="n"/>
      <c r="K1859" s="50" t="n"/>
      <c r="L1859" s="50" t="n"/>
      <c r="M1859" s="50" t="n"/>
      <c r="N1859" s="50" t="n"/>
      <c r="O1859" s="51" t="n"/>
      <c r="P1859" s="50" t="n"/>
      <c r="Q1859" s="50" t="n"/>
      <c r="R1859" s="50" t="n"/>
      <c r="S1859" s="50" t="n"/>
      <c r="T1859" s="50" t="n"/>
      <c r="U1859" s="50" t="n"/>
      <c r="V1859" s="50" t="n"/>
      <c r="W1859" s="50" t="n"/>
      <c r="X1859" s="50" t="n"/>
      <c r="Y1859" s="51" t="n"/>
      <c r="Z1859" s="52" t="n"/>
      <c r="AA1859" s="50" t="n"/>
      <c r="AB1859" s="50" t="n"/>
      <c r="AC1859" s="61" t="n"/>
      <c r="AD1859" s="61" t="n"/>
      <c r="AE1859" s="50" t="n"/>
      <c r="AF1859" s="0" t="n"/>
      <c r="AG1859" s="0" t="n"/>
      <c r="AH1859" s="85">
        <f>IF(COUNTA(A1859:AG1859,AI1859,AL1859:AP1859)=0,"",IF(TRIM(A1859)="","AIR-ID REQUIRED",IF(OR(AND(K1859&lt;&gt;"",ISNA(MATCH(K1859,{"Yes","No","Unknown"},0))),AND(Q1859&lt;&gt;"",ISNA(MATCH(Q1859,{"Yes","No","Unknown"},0))),AND(R1859&lt;&gt;"",ISNA(MATCH(R1859,{"Yes","No","Unknown"},0))),AND(T1859&lt;&gt;"",ISNA(MATCH(T1859,{"Yes","No","Unknown"},0))),AND(J1859&lt;&gt;"",ISNA(MATCH(J1859,{"Improving","Stable","Deteriorating","New / Baseline","Not yet known"},0))),AND(Z1859&lt;&gt;"",ISNA(MATCH(Z1859,{"Open","Reviewed","Action Open","Escalated","Closed"},0))),AND(AG1859&lt;&gt;"",ISNA(MATCH(AG1859,{"UC-ID specific","Shared system baseline"},0))),AND(AI1859&lt;&gt;"",ISNA(MATCH(AI1859,{"Low","Medium","High","Critical"},0))),AND(AL1859&lt;&gt;"",COUNTIF(Lists!$A$3:$A$10,AL1859)=0),AND(AO1859&lt;&gt;"",ISNA(MATCH(AO1859,{"Operational monitoring","Performance review","Formal review"},0))),AND(AP1859&lt;&gt;"",ISNA(MATCH(AP1859,{"Raised per Monitoring and Review Plan","Not action-capable","Action-capable: raise not yet set"},0)))),"INVALID VALUE — use the dropdown list",IF(AND(AG1859="UC-ID specific",OR(AF1859="",AF1859="None")),"UC-ID REQUIRED",IF(OR(J1859="",K1859="",Q1859="",R1859="",T1859="",AL1859="",J1859="Not yet known",K1859="Unknown",Q1859="Unknown",R1859="Unknown",T1859="Unknown"),"UNKNOWN TO RESOLVE",IF(AND(K1859="Yes",OR(H1859="",I1859="",M1859="",N1859="",O1859="",P1859="",P1859="None",X1859="")),"BREACH ACTION INCOMPLETE",IF(AND(OR(K1859="Yes",Q1859="Yes"),AL1859="None"),"TRIGGER NOT RECORDED — select the E.4 trigger",IF(AND(OR(AND(AL1859&lt;&gt;"",AL1859&lt;&gt;"None"),R1859="Yes"),AM1859=""),"REASSESSMENT / CONSIDERATION REF REQUIRED",IF(AND(OR(R1859="Yes",T1859="Yes"),U1859=""),"GATE LOG EVENT ID REQUIRED",IF(OR(AND(D1859&lt;&gt;"",NOT(ISNUMBER(D1859))),AND(Y1859&lt;&gt;"",NOT(ISNUMBER(Y1859))),AND(ISNUMBER(D1859),ISNUMBER(Y1859),Y1859&lt;=D1859)),"DATE CHECK — Review and Next Review must be dates, Next after Review",IF(AND(ISNUMBER(AC1859),ISNUMBER(AD1859),AD1859&gt;AC1859),"SAMPLE EXCEEDS POPULATION",IF(AND(ISNUMBER(AD1859),ISNUMBER(AK1859),AD1859&lt;AK1859),"SAMPLE BELOW TIER MINIMUM",IF(AND(AI1859&lt;&gt;"",ISNUMBER(Y1859),AO1859=""),"REVIEW TYPE REQUIRED: operational, performance or formal (§6.4.4)",IF(AND(ISNUMBER(D1859),ISNUMBER(Y1859),AI1859&lt;&gt;"",Y1859-D1859&gt;IF(AI1859="Critical",31,IF(AI1859="High",IF(OR(AO1859="Operational monitoring",AO1859="Performance review"),31,92),IF(AI1859="Medium",IF(AO1859="Operational monitoring",31,IF(AO1859="Performance review",92,366)),366)))),"NEXT REVIEW EXCEEDS TIER CADENCE",IF(OR(AP1859="",AP1859="Action-capable: raise not yet set"),"AGENTIC CADENCE RAISE NOT SET (§6.4.4; size to be set by the Council)",IF(AND(Z1859="Closed",OR(D1859="",E1859="",G1859="",H1859="",I1859="",X1859="",Y1859="",AA1859="",AB1859="",NOT(ISNUMBER(AC1859)),NOT(ISNUMBER(AD1859)),AC1859&lt;1,AD1859&lt;1,AE1859="",AG1859="",AI1859="")),"CLOSURE EVIDENCE MISSING",IF(Z1859="Closed","Closure ready for independent review","Open / review")))))))))))))))))</f>
        <v/>
      </c>
      <c r="AI1859" s="0" t="n"/>
      <c r="AJ1859" s="0">
        <f>IF(AI1859="","",IF(AO1859="Operational monitoring",IF(AI1859="Low","Routine operational monitoring by the Service Owner",IF(AI1859="Medium","Monthly","Continuous (logged at least monthly)")),IF(AO1859="Performance review",IF(AI1859="Critical","At least monthly",IF(AI1859="High","Monthly",IF(AI1859="Medium","Quarterly","Annual"))),IF(AI1859="Critical","Continuous monitoring; formal review at least monthly",IF(AI1859="High","Quarterly","Annual")))))</f>
        <v/>
      </c>
      <c r="AK1859" s="0">
        <f>IF(OR(AI1859="",NOT(ISNUMBER(AC1859))),"",IF(OR(AI1859="Critical",AI1859="High"),MIN(AC1859,MAX(30,ROUNDUP(0.05*AC1859,0))),IF(AI1859="Medium",MIN(AC1859,20),MIN(AC1859,10))))</f>
        <v/>
      </c>
      <c r="AL1859" s="0" t="n"/>
      <c r="AM1859" s="0" t="n"/>
      <c r="AN1859" s="0" t="n"/>
      <c r="AO1859" s="0" t="n"/>
      <c r="AP1859" s="0" t="n"/>
    </row>
    <row r="1860">
      <c r="A1860" s="49" t="n"/>
      <c r="B1860" s="50" t="n"/>
      <c r="C1860" s="50" t="n"/>
      <c r="D1860" s="51" t="n"/>
      <c r="E1860" s="50" t="n"/>
      <c r="F1860" s="50" t="n"/>
      <c r="G1860" s="50" t="n"/>
      <c r="H1860" s="50" t="n"/>
      <c r="I1860" s="50" t="n"/>
      <c r="J1860" s="50" t="n"/>
      <c r="K1860" s="50" t="n"/>
      <c r="L1860" s="50" t="n"/>
      <c r="M1860" s="50" t="n"/>
      <c r="N1860" s="50" t="n"/>
      <c r="O1860" s="51" t="n"/>
      <c r="P1860" s="50" t="n"/>
      <c r="Q1860" s="50" t="n"/>
      <c r="R1860" s="50" t="n"/>
      <c r="S1860" s="50" t="n"/>
      <c r="T1860" s="50" t="n"/>
      <c r="U1860" s="50" t="n"/>
      <c r="V1860" s="50" t="n"/>
      <c r="W1860" s="50" t="n"/>
      <c r="X1860" s="50" t="n"/>
      <c r="Y1860" s="51" t="n"/>
      <c r="Z1860" s="52" t="n"/>
      <c r="AA1860" s="50" t="n"/>
      <c r="AB1860" s="50" t="n"/>
      <c r="AC1860" s="61" t="n"/>
      <c r="AD1860" s="61" t="n"/>
      <c r="AE1860" s="50" t="n"/>
      <c r="AF1860" s="0" t="n"/>
      <c r="AG1860" s="0" t="n"/>
      <c r="AH1860" s="85">
        <f>IF(COUNTA(A1860:AG1860,AI1860,AL1860:AP1860)=0,"",IF(TRIM(A1860)="","AIR-ID REQUIRED",IF(OR(AND(K1860&lt;&gt;"",ISNA(MATCH(K1860,{"Yes","No","Unknown"},0))),AND(Q1860&lt;&gt;"",ISNA(MATCH(Q1860,{"Yes","No","Unknown"},0))),AND(R1860&lt;&gt;"",ISNA(MATCH(R1860,{"Yes","No","Unknown"},0))),AND(T1860&lt;&gt;"",ISNA(MATCH(T1860,{"Yes","No","Unknown"},0))),AND(J1860&lt;&gt;"",ISNA(MATCH(J1860,{"Improving","Stable","Deteriorating","New / Baseline","Not yet known"},0))),AND(Z1860&lt;&gt;"",ISNA(MATCH(Z1860,{"Open","Reviewed","Action Open","Escalated","Closed"},0))),AND(AG1860&lt;&gt;"",ISNA(MATCH(AG1860,{"UC-ID specific","Shared system baseline"},0))),AND(AI1860&lt;&gt;"",ISNA(MATCH(AI1860,{"Low","Medium","High","Critical"},0))),AND(AL1860&lt;&gt;"",COUNTIF(Lists!$A$3:$A$10,AL1860)=0),AND(AO1860&lt;&gt;"",ISNA(MATCH(AO1860,{"Operational monitoring","Performance review","Formal review"},0))),AND(AP1860&lt;&gt;"",ISNA(MATCH(AP1860,{"Raised per Monitoring and Review Plan","Not action-capable","Action-capable: raise not yet set"},0)))),"INVALID VALUE — use the dropdown list",IF(AND(AG1860="UC-ID specific",OR(AF1860="",AF1860="None")),"UC-ID REQUIRED",IF(OR(J1860="",K1860="",Q1860="",R1860="",T1860="",AL1860="",J1860="Not yet known",K1860="Unknown",Q1860="Unknown",R1860="Unknown",T1860="Unknown"),"UNKNOWN TO RESOLVE",IF(AND(K1860="Yes",OR(H1860="",I1860="",M1860="",N1860="",O1860="",P1860="",P1860="None",X1860="")),"BREACH ACTION INCOMPLETE",IF(AND(OR(K1860="Yes",Q1860="Yes"),AL1860="None"),"TRIGGER NOT RECORDED — select the E.4 trigger",IF(AND(OR(AND(AL1860&lt;&gt;"",AL1860&lt;&gt;"None"),R1860="Yes"),AM1860=""),"REASSESSMENT / CONSIDERATION REF REQUIRED",IF(AND(OR(R1860="Yes",T1860="Yes"),U1860=""),"GATE LOG EVENT ID REQUIRED",IF(OR(AND(D1860&lt;&gt;"",NOT(ISNUMBER(D1860))),AND(Y1860&lt;&gt;"",NOT(ISNUMBER(Y1860))),AND(ISNUMBER(D1860),ISNUMBER(Y1860),Y1860&lt;=D1860)),"DATE CHECK — Review and Next Review must be dates, Next after Review",IF(AND(ISNUMBER(AC1860),ISNUMBER(AD1860),AD1860&gt;AC1860),"SAMPLE EXCEEDS POPULATION",IF(AND(ISNUMBER(AD1860),ISNUMBER(AK1860),AD1860&lt;AK1860),"SAMPLE BELOW TIER MINIMUM",IF(AND(AI1860&lt;&gt;"",ISNUMBER(Y1860),AO1860=""),"REVIEW TYPE REQUIRED: operational, performance or formal (§6.4.4)",IF(AND(ISNUMBER(D1860),ISNUMBER(Y1860),AI1860&lt;&gt;"",Y1860-D1860&gt;IF(AI1860="Critical",31,IF(AI1860="High",IF(OR(AO1860="Operational monitoring",AO1860="Performance review"),31,92),IF(AI1860="Medium",IF(AO1860="Operational monitoring",31,IF(AO1860="Performance review",92,366)),366)))),"NEXT REVIEW EXCEEDS TIER CADENCE",IF(OR(AP1860="",AP1860="Action-capable: raise not yet set"),"AGENTIC CADENCE RAISE NOT SET (§6.4.4; size to be set by the Council)",IF(AND(Z1860="Closed",OR(D1860="",E1860="",G1860="",H1860="",I1860="",X1860="",Y1860="",AA1860="",AB1860="",NOT(ISNUMBER(AC1860)),NOT(ISNUMBER(AD1860)),AC1860&lt;1,AD1860&lt;1,AE1860="",AG1860="",AI1860="")),"CLOSURE EVIDENCE MISSING",IF(Z1860="Closed","Closure ready for independent review","Open / review")))))))))))))))))</f>
        <v/>
      </c>
      <c r="AI1860" s="0" t="n"/>
      <c r="AJ1860" s="0">
        <f>IF(AI1860="","",IF(AO1860="Operational monitoring",IF(AI1860="Low","Routine operational monitoring by the Service Owner",IF(AI1860="Medium","Monthly","Continuous (logged at least monthly)")),IF(AO1860="Performance review",IF(AI1860="Critical","At least monthly",IF(AI1860="High","Monthly",IF(AI1860="Medium","Quarterly","Annual"))),IF(AI1860="Critical","Continuous monitoring; formal review at least monthly",IF(AI1860="High","Quarterly","Annual")))))</f>
        <v/>
      </c>
      <c r="AK1860" s="0">
        <f>IF(OR(AI1860="",NOT(ISNUMBER(AC1860))),"",IF(OR(AI1860="Critical",AI1860="High"),MIN(AC1860,MAX(30,ROUNDUP(0.05*AC1860,0))),IF(AI1860="Medium",MIN(AC1860,20),MIN(AC1860,10))))</f>
        <v/>
      </c>
      <c r="AL1860" s="0" t="n"/>
      <c r="AM1860" s="0" t="n"/>
      <c r="AN1860" s="0" t="n"/>
      <c r="AO1860" s="0" t="n"/>
      <c r="AP1860" s="0" t="n"/>
    </row>
    <row r="1861">
      <c r="A1861" s="49" t="n"/>
      <c r="B1861" s="50" t="n"/>
      <c r="C1861" s="50" t="n"/>
      <c r="D1861" s="51" t="n"/>
      <c r="E1861" s="50" t="n"/>
      <c r="F1861" s="50" t="n"/>
      <c r="G1861" s="50" t="n"/>
      <c r="H1861" s="50" t="n"/>
      <c r="I1861" s="50" t="n"/>
      <c r="J1861" s="50" t="n"/>
      <c r="K1861" s="50" t="n"/>
      <c r="L1861" s="50" t="n"/>
      <c r="M1861" s="50" t="n"/>
      <c r="N1861" s="50" t="n"/>
      <c r="O1861" s="51" t="n"/>
      <c r="P1861" s="50" t="n"/>
      <c r="Q1861" s="50" t="n"/>
      <c r="R1861" s="50" t="n"/>
      <c r="S1861" s="50" t="n"/>
      <c r="T1861" s="50" t="n"/>
      <c r="U1861" s="50" t="n"/>
      <c r="V1861" s="50" t="n"/>
      <c r="W1861" s="50" t="n"/>
      <c r="X1861" s="50" t="n"/>
      <c r="Y1861" s="51" t="n"/>
      <c r="Z1861" s="52" t="n"/>
      <c r="AA1861" s="50" t="n"/>
      <c r="AB1861" s="50" t="n"/>
      <c r="AC1861" s="61" t="n"/>
      <c r="AD1861" s="61" t="n"/>
      <c r="AE1861" s="50" t="n"/>
      <c r="AF1861" s="0" t="n"/>
      <c r="AG1861" s="0" t="n"/>
      <c r="AH1861" s="85">
        <f>IF(COUNTA(A1861:AG1861,AI1861,AL1861:AP1861)=0,"",IF(TRIM(A1861)="","AIR-ID REQUIRED",IF(OR(AND(K1861&lt;&gt;"",ISNA(MATCH(K1861,{"Yes","No","Unknown"},0))),AND(Q1861&lt;&gt;"",ISNA(MATCH(Q1861,{"Yes","No","Unknown"},0))),AND(R1861&lt;&gt;"",ISNA(MATCH(R1861,{"Yes","No","Unknown"},0))),AND(T1861&lt;&gt;"",ISNA(MATCH(T1861,{"Yes","No","Unknown"},0))),AND(J1861&lt;&gt;"",ISNA(MATCH(J1861,{"Improving","Stable","Deteriorating","New / Baseline","Not yet known"},0))),AND(Z1861&lt;&gt;"",ISNA(MATCH(Z1861,{"Open","Reviewed","Action Open","Escalated","Closed"},0))),AND(AG1861&lt;&gt;"",ISNA(MATCH(AG1861,{"UC-ID specific","Shared system baseline"},0))),AND(AI1861&lt;&gt;"",ISNA(MATCH(AI1861,{"Low","Medium","High","Critical"},0))),AND(AL1861&lt;&gt;"",COUNTIF(Lists!$A$3:$A$10,AL1861)=0),AND(AO1861&lt;&gt;"",ISNA(MATCH(AO1861,{"Operational monitoring","Performance review","Formal review"},0))),AND(AP1861&lt;&gt;"",ISNA(MATCH(AP1861,{"Raised per Monitoring and Review Plan","Not action-capable","Action-capable: raise not yet set"},0)))),"INVALID VALUE — use the dropdown list",IF(AND(AG1861="UC-ID specific",OR(AF1861="",AF1861="None")),"UC-ID REQUIRED",IF(OR(J1861="",K1861="",Q1861="",R1861="",T1861="",AL1861="",J1861="Not yet known",K1861="Unknown",Q1861="Unknown",R1861="Unknown",T1861="Unknown"),"UNKNOWN TO RESOLVE",IF(AND(K1861="Yes",OR(H1861="",I1861="",M1861="",N1861="",O1861="",P1861="",P1861="None",X1861="")),"BREACH ACTION INCOMPLETE",IF(AND(OR(K1861="Yes",Q1861="Yes"),AL1861="None"),"TRIGGER NOT RECORDED — select the E.4 trigger",IF(AND(OR(AND(AL1861&lt;&gt;"",AL1861&lt;&gt;"None"),R1861="Yes"),AM1861=""),"REASSESSMENT / CONSIDERATION REF REQUIRED",IF(AND(OR(R1861="Yes",T1861="Yes"),U1861=""),"GATE LOG EVENT ID REQUIRED",IF(OR(AND(D1861&lt;&gt;"",NOT(ISNUMBER(D1861))),AND(Y1861&lt;&gt;"",NOT(ISNUMBER(Y1861))),AND(ISNUMBER(D1861),ISNUMBER(Y1861),Y1861&lt;=D1861)),"DATE CHECK — Review and Next Review must be dates, Next after Review",IF(AND(ISNUMBER(AC1861),ISNUMBER(AD1861),AD1861&gt;AC1861),"SAMPLE EXCEEDS POPULATION",IF(AND(ISNUMBER(AD1861),ISNUMBER(AK1861),AD1861&lt;AK1861),"SAMPLE BELOW TIER MINIMUM",IF(AND(AI1861&lt;&gt;"",ISNUMBER(Y1861),AO1861=""),"REVIEW TYPE REQUIRED: operational, performance or formal (§6.4.4)",IF(AND(ISNUMBER(D1861),ISNUMBER(Y1861),AI1861&lt;&gt;"",Y1861-D1861&gt;IF(AI1861="Critical",31,IF(AI1861="High",IF(OR(AO1861="Operational monitoring",AO1861="Performance review"),31,92),IF(AI1861="Medium",IF(AO1861="Operational monitoring",31,IF(AO1861="Performance review",92,366)),366)))),"NEXT REVIEW EXCEEDS TIER CADENCE",IF(OR(AP1861="",AP1861="Action-capable: raise not yet set"),"AGENTIC CADENCE RAISE NOT SET (§6.4.4; size to be set by the Council)",IF(AND(Z1861="Closed",OR(D1861="",E1861="",G1861="",H1861="",I1861="",X1861="",Y1861="",AA1861="",AB1861="",NOT(ISNUMBER(AC1861)),NOT(ISNUMBER(AD1861)),AC1861&lt;1,AD1861&lt;1,AE1861="",AG1861="",AI1861="")),"CLOSURE EVIDENCE MISSING",IF(Z1861="Closed","Closure ready for independent review","Open / review")))))))))))))))))</f>
        <v/>
      </c>
      <c r="AI1861" s="0" t="n"/>
      <c r="AJ1861" s="0">
        <f>IF(AI1861="","",IF(AO1861="Operational monitoring",IF(AI1861="Low","Routine operational monitoring by the Service Owner",IF(AI1861="Medium","Monthly","Continuous (logged at least monthly)")),IF(AO1861="Performance review",IF(AI1861="Critical","At least monthly",IF(AI1861="High","Monthly",IF(AI1861="Medium","Quarterly","Annual"))),IF(AI1861="Critical","Continuous monitoring; formal review at least monthly",IF(AI1861="High","Quarterly","Annual")))))</f>
        <v/>
      </c>
      <c r="AK1861" s="0">
        <f>IF(OR(AI1861="",NOT(ISNUMBER(AC1861))),"",IF(OR(AI1861="Critical",AI1861="High"),MIN(AC1861,MAX(30,ROUNDUP(0.05*AC1861,0))),IF(AI1861="Medium",MIN(AC1861,20),MIN(AC1861,10))))</f>
        <v/>
      </c>
      <c r="AL1861" s="0" t="n"/>
      <c r="AM1861" s="0" t="n"/>
      <c r="AN1861" s="0" t="n"/>
      <c r="AO1861" s="0" t="n"/>
      <c r="AP1861" s="0" t="n"/>
    </row>
    <row r="1862">
      <c r="A1862" s="49" t="n"/>
      <c r="B1862" s="50" t="n"/>
      <c r="C1862" s="50" t="n"/>
      <c r="D1862" s="51" t="n"/>
      <c r="E1862" s="50" t="n"/>
      <c r="F1862" s="50" t="n"/>
      <c r="G1862" s="50" t="n"/>
      <c r="H1862" s="50" t="n"/>
      <c r="I1862" s="50" t="n"/>
      <c r="J1862" s="50" t="n"/>
      <c r="K1862" s="50" t="n"/>
      <c r="L1862" s="50" t="n"/>
      <c r="M1862" s="50" t="n"/>
      <c r="N1862" s="50" t="n"/>
      <c r="O1862" s="51" t="n"/>
      <c r="P1862" s="50" t="n"/>
      <c r="Q1862" s="50" t="n"/>
      <c r="R1862" s="50" t="n"/>
      <c r="S1862" s="50" t="n"/>
      <c r="T1862" s="50" t="n"/>
      <c r="U1862" s="50" t="n"/>
      <c r="V1862" s="50" t="n"/>
      <c r="W1862" s="50" t="n"/>
      <c r="X1862" s="50" t="n"/>
      <c r="Y1862" s="51" t="n"/>
      <c r="Z1862" s="52" t="n"/>
      <c r="AA1862" s="50" t="n"/>
      <c r="AB1862" s="50" t="n"/>
      <c r="AC1862" s="61" t="n"/>
      <c r="AD1862" s="61" t="n"/>
      <c r="AE1862" s="50" t="n"/>
      <c r="AF1862" s="0" t="n"/>
      <c r="AG1862" s="0" t="n"/>
      <c r="AH1862" s="85">
        <f>IF(COUNTA(A1862:AG1862,AI1862,AL1862:AP1862)=0,"",IF(TRIM(A1862)="","AIR-ID REQUIRED",IF(OR(AND(K1862&lt;&gt;"",ISNA(MATCH(K1862,{"Yes","No","Unknown"},0))),AND(Q1862&lt;&gt;"",ISNA(MATCH(Q1862,{"Yes","No","Unknown"},0))),AND(R1862&lt;&gt;"",ISNA(MATCH(R1862,{"Yes","No","Unknown"},0))),AND(T1862&lt;&gt;"",ISNA(MATCH(T1862,{"Yes","No","Unknown"},0))),AND(J1862&lt;&gt;"",ISNA(MATCH(J1862,{"Improving","Stable","Deteriorating","New / Baseline","Not yet known"},0))),AND(Z1862&lt;&gt;"",ISNA(MATCH(Z1862,{"Open","Reviewed","Action Open","Escalated","Closed"},0))),AND(AG1862&lt;&gt;"",ISNA(MATCH(AG1862,{"UC-ID specific","Shared system baseline"},0))),AND(AI1862&lt;&gt;"",ISNA(MATCH(AI1862,{"Low","Medium","High","Critical"},0))),AND(AL1862&lt;&gt;"",COUNTIF(Lists!$A$3:$A$10,AL1862)=0),AND(AO1862&lt;&gt;"",ISNA(MATCH(AO1862,{"Operational monitoring","Performance review","Formal review"},0))),AND(AP1862&lt;&gt;"",ISNA(MATCH(AP1862,{"Raised per Monitoring and Review Plan","Not action-capable","Action-capable: raise not yet set"},0)))),"INVALID VALUE — use the dropdown list",IF(AND(AG1862="UC-ID specific",OR(AF1862="",AF1862="None")),"UC-ID REQUIRED",IF(OR(J1862="",K1862="",Q1862="",R1862="",T1862="",AL1862="",J1862="Not yet known",K1862="Unknown",Q1862="Unknown",R1862="Unknown",T1862="Unknown"),"UNKNOWN TO RESOLVE",IF(AND(K1862="Yes",OR(H1862="",I1862="",M1862="",N1862="",O1862="",P1862="",P1862="None",X1862="")),"BREACH ACTION INCOMPLETE",IF(AND(OR(K1862="Yes",Q1862="Yes"),AL1862="None"),"TRIGGER NOT RECORDED — select the E.4 trigger",IF(AND(OR(AND(AL1862&lt;&gt;"",AL1862&lt;&gt;"None"),R1862="Yes"),AM1862=""),"REASSESSMENT / CONSIDERATION REF REQUIRED",IF(AND(OR(R1862="Yes",T1862="Yes"),U1862=""),"GATE LOG EVENT ID REQUIRED",IF(OR(AND(D1862&lt;&gt;"",NOT(ISNUMBER(D1862))),AND(Y1862&lt;&gt;"",NOT(ISNUMBER(Y1862))),AND(ISNUMBER(D1862),ISNUMBER(Y1862),Y1862&lt;=D1862)),"DATE CHECK — Review and Next Review must be dates, Next after Review",IF(AND(ISNUMBER(AC1862),ISNUMBER(AD1862),AD1862&gt;AC1862),"SAMPLE EXCEEDS POPULATION",IF(AND(ISNUMBER(AD1862),ISNUMBER(AK1862),AD1862&lt;AK1862),"SAMPLE BELOW TIER MINIMUM",IF(AND(AI1862&lt;&gt;"",ISNUMBER(Y1862),AO1862=""),"REVIEW TYPE REQUIRED: operational, performance or formal (§6.4.4)",IF(AND(ISNUMBER(D1862),ISNUMBER(Y1862),AI1862&lt;&gt;"",Y1862-D1862&gt;IF(AI1862="Critical",31,IF(AI1862="High",IF(OR(AO1862="Operational monitoring",AO1862="Performance review"),31,92),IF(AI1862="Medium",IF(AO1862="Operational monitoring",31,IF(AO1862="Performance review",92,366)),366)))),"NEXT REVIEW EXCEEDS TIER CADENCE",IF(OR(AP1862="",AP1862="Action-capable: raise not yet set"),"AGENTIC CADENCE RAISE NOT SET (§6.4.4; size to be set by the Council)",IF(AND(Z1862="Closed",OR(D1862="",E1862="",G1862="",H1862="",I1862="",X1862="",Y1862="",AA1862="",AB1862="",NOT(ISNUMBER(AC1862)),NOT(ISNUMBER(AD1862)),AC1862&lt;1,AD1862&lt;1,AE1862="",AG1862="",AI1862="")),"CLOSURE EVIDENCE MISSING",IF(Z1862="Closed","Closure ready for independent review","Open / review")))))))))))))))))</f>
        <v/>
      </c>
      <c r="AI1862" s="0" t="n"/>
      <c r="AJ1862" s="0">
        <f>IF(AI1862="","",IF(AO1862="Operational monitoring",IF(AI1862="Low","Routine operational monitoring by the Service Owner",IF(AI1862="Medium","Monthly","Continuous (logged at least monthly)")),IF(AO1862="Performance review",IF(AI1862="Critical","At least monthly",IF(AI1862="High","Monthly",IF(AI1862="Medium","Quarterly","Annual"))),IF(AI1862="Critical","Continuous monitoring; formal review at least monthly",IF(AI1862="High","Quarterly","Annual")))))</f>
        <v/>
      </c>
      <c r="AK1862" s="0">
        <f>IF(OR(AI1862="",NOT(ISNUMBER(AC1862))),"",IF(OR(AI1862="Critical",AI1862="High"),MIN(AC1862,MAX(30,ROUNDUP(0.05*AC1862,0))),IF(AI1862="Medium",MIN(AC1862,20),MIN(AC1862,10))))</f>
        <v/>
      </c>
      <c r="AL1862" s="0" t="n"/>
      <c r="AM1862" s="0" t="n"/>
      <c r="AN1862" s="0" t="n"/>
      <c r="AO1862" s="0" t="n"/>
      <c r="AP1862" s="0" t="n"/>
    </row>
    <row r="1863">
      <c r="A1863" s="49" t="n"/>
      <c r="B1863" s="50" t="n"/>
      <c r="C1863" s="50" t="n"/>
      <c r="D1863" s="51" t="n"/>
      <c r="E1863" s="50" t="n"/>
      <c r="F1863" s="50" t="n"/>
      <c r="G1863" s="50" t="n"/>
      <c r="H1863" s="50" t="n"/>
      <c r="I1863" s="50" t="n"/>
      <c r="J1863" s="50" t="n"/>
      <c r="K1863" s="50" t="n"/>
      <c r="L1863" s="50" t="n"/>
      <c r="M1863" s="50" t="n"/>
      <c r="N1863" s="50" t="n"/>
      <c r="O1863" s="51" t="n"/>
      <c r="P1863" s="50" t="n"/>
      <c r="Q1863" s="50" t="n"/>
      <c r="R1863" s="50" t="n"/>
      <c r="S1863" s="50" t="n"/>
      <c r="T1863" s="50" t="n"/>
      <c r="U1863" s="50" t="n"/>
      <c r="V1863" s="50" t="n"/>
      <c r="W1863" s="50" t="n"/>
      <c r="X1863" s="50" t="n"/>
      <c r="Y1863" s="51" t="n"/>
      <c r="Z1863" s="52" t="n"/>
      <c r="AA1863" s="50" t="n"/>
      <c r="AB1863" s="50" t="n"/>
      <c r="AC1863" s="61" t="n"/>
      <c r="AD1863" s="61" t="n"/>
      <c r="AE1863" s="50" t="n"/>
      <c r="AF1863" s="0" t="n"/>
      <c r="AG1863" s="0" t="n"/>
      <c r="AH1863" s="85">
        <f>IF(COUNTA(A1863:AG1863,AI1863,AL1863:AP1863)=0,"",IF(TRIM(A1863)="","AIR-ID REQUIRED",IF(OR(AND(K1863&lt;&gt;"",ISNA(MATCH(K1863,{"Yes","No","Unknown"},0))),AND(Q1863&lt;&gt;"",ISNA(MATCH(Q1863,{"Yes","No","Unknown"},0))),AND(R1863&lt;&gt;"",ISNA(MATCH(R1863,{"Yes","No","Unknown"},0))),AND(T1863&lt;&gt;"",ISNA(MATCH(T1863,{"Yes","No","Unknown"},0))),AND(J1863&lt;&gt;"",ISNA(MATCH(J1863,{"Improving","Stable","Deteriorating","New / Baseline","Not yet known"},0))),AND(Z1863&lt;&gt;"",ISNA(MATCH(Z1863,{"Open","Reviewed","Action Open","Escalated","Closed"},0))),AND(AG1863&lt;&gt;"",ISNA(MATCH(AG1863,{"UC-ID specific","Shared system baseline"},0))),AND(AI1863&lt;&gt;"",ISNA(MATCH(AI1863,{"Low","Medium","High","Critical"},0))),AND(AL1863&lt;&gt;"",COUNTIF(Lists!$A$3:$A$10,AL1863)=0),AND(AO1863&lt;&gt;"",ISNA(MATCH(AO1863,{"Operational monitoring","Performance review","Formal review"},0))),AND(AP1863&lt;&gt;"",ISNA(MATCH(AP1863,{"Raised per Monitoring and Review Plan","Not action-capable","Action-capable: raise not yet set"},0)))),"INVALID VALUE — use the dropdown list",IF(AND(AG1863="UC-ID specific",OR(AF1863="",AF1863="None")),"UC-ID REQUIRED",IF(OR(J1863="",K1863="",Q1863="",R1863="",T1863="",AL1863="",J1863="Not yet known",K1863="Unknown",Q1863="Unknown",R1863="Unknown",T1863="Unknown"),"UNKNOWN TO RESOLVE",IF(AND(K1863="Yes",OR(H1863="",I1863="",M1863="",N1863="",O1863="",P1863="",P1863="None",X1863="")),"BREACH ACTION INCOMPLETE",IF(AND(OR(K1863="Yes",Q1863="Yes"),AL1863="None"),"TRIGGER NOT RECORDED — select the E.4 trigger",IF(AND(OR(AND(AL1863&lt;&gt;"",AL1863&lt;&gt;"None"),R1863="Yes"),AM1863=""),"REASSESSMENT / CONSIDERATION REF REQUIRED",IF(AND(OR(R1863="Yes",T1863="Yes"),U1863=""),"GATE LOG EVENT ID REQUIRED",IF(OR(AND(D1863&lt;&gt;"",NOT(ISNUMBER(D1863))),AND(Y1863&lt;&gt;"",NOT(ISNUMBER(Y1863))),AND(ISNUMBER(D1863),ISNUMBER(Y1863),Y1863&lt;=D1863)),"DATE CHECK — Review and Next Review must be dates, Next after Review",IF(AND(ISNUMBER(AC1863),ISNUMBER(AD1863),AD1863&gt;AC1863),"SAMPLE EXCEEDS POPULATION",IF(AND(ISNUMBER(AD1863),ISNUMBER(AK1863),AD1863&lt;AK1863),"SAMPLE BELOW TIER MINIMUM",IF(AND(AI1863&lt;&gt;"",ISNUMBER(Y1863),AO1863=""),"REVIEW TYPE REQUIRED: operational, performance or formal (§6.4.4)",IF(AND(ISNUMBER(D1863),ISNUMBER(Y1863),AI1863&lt;&gt;"",Y1863-D1863&gt;IF(AI1863="Critical",31,IF(AI1863="High",IF(OR(AO1863="Operational monitoring",AO1863="Performance review"),31,92),IF(AI1863="Medium",IF(AO1863="Operational monitoring",31,IF(AO1863="Performance review",92,366)),366)))),"NEXT REVIEW EXCEEDS TIER CADENCE",IF(OR(AP1863="",AP1863="Action-capable: raise not yet set"),"AGENTIC CADENCE RAISE NOT SET (§6.4.4; size to be set by the Council)",IF(AND(Z1863="Closed",OR(D1863="",E1863="",G1863="",H1863="",I1863="",X1863="",Y1863="",AA1863="",AB1863="",NOT(ISNUMBER(AC1863)),NOT(ISNUMBER(AD1863)),AC1863&lt;1,AD1863&lt;1,AE1863="",AG1863="",AI1863="")),"CLOSURE EVIDENCE MISSING",IF(Z1863="Closed","Closure ready for independent review","Open / review")))))))))))))))))</f>
        <v/>
      </c>
      <c r="AI1863" s="0" t="n"/>
      <c r="AJ1863" s="0">
        <f>IF(AI1863="","",IF(AO1863="Operational monitoring",IF(AI1863="Low","Routine operational monitoring by the Service Owner",IF(AI1863="Medium","Monthly","Continuous (logged at least monthly)")),IF(AO1863="Performance review",IF(AI1863="Critical","At least monthly",IF(AI1863="High","Monthly",IF(AI1863="Medium","Quarterly","Annual"))),IF(AI1863="Critical","Continuous monitoring; formal review at least monthly",IF(AI1863="High","Quarterly","Annual")))))</f>
        <v/>
      </c>
      <c r="AK1863" s="0">
        <f>IF(OR(AI1863="",NOT(ISNUMBER(AC1863))),"",IF(OR(AI1863="Critical",AI1863="High"),MIN(AC1863,MAX(30,ROUNDUP(0.05*AC1863,0))),IF(AI1863="Medium",MIN(AC1863,20),MIN(AC1863,10))))</f>
        <v/>
      </c>
      <c r="AL1863" s="0" t="n"/>
      <c r="AM1863" s="0" t="n"/>
      <c r="AN1863" s="0" t="n"/>
      <c r="AO1863" s="0" t="n"/>
      <c r="AP1863" s="0" t="n"/>
    </row>
    <row r="1864">
      <c r="A1864" s="49" t="n"/>
      <c r="B1864" s="50" t="n"/>
      <c r="C1864" s="50" t="n"/>
      <c r="D1864" s="51" t="n"/>
      <c r="E1864" s="50" t="n"/>
      <c r="F1864" s="50" t="n"/>
      <c r="G1864" s="50" t="n"/>
      <c r="H1864" s="50" t="n"/>
      <c r="I1864" s="50" t="n"/>
      <c r="J1864" s="50" t="n"/>
      <c r="K1864" s="50" t="n"/>
      <c r="L1864" s="50" t="n"/>
      <c r="M1864" s="50" t="n"/>
      <c r="N1864" s="50" t="n"/>
      <c r="O1864" s="51" t="n"/>
      <c r="P1864" s="50" t="n"/>
      <c r="Q1864" s="50" t="n"/>
      <c r="R1864" s="50" t="n"/>
      <c r="S1864" s="50" t="n"/>
      <c r="T1864" s="50" t="n"/>
      <c r="U1864" s="50" t="n"/>
      <c r="V1864" s="50" t="n"/>
      <c r="W1864" s="50" t="n"/>
      <c r="X1864" s="50" t="n"/>
      <c r="Y1864" s="51" t="n"/>
      <c r="Z1864" s="52" t="n"/>
      <c r="AA1864" s="50" t="n"/>
      <c r="AB1864" s="50" t="n"/>
      <c r="AC1864" s="61" t="n"/>
      <c r="AD1864" s="61" t="n"/>
      <c r="AE1864" s="50" t="n"/>
      <c r="AF1864" s="0" t="n"/>
      <c r="AG1864" s="0" t="n"/>
      <c r="AH1864" s="85">
        <f>IF(COUNTA(A1864:AG1864,AI1864,AL1864:AP1864)=0,"",IF(TRIM(A1864)="","AIR-ID REQUIRED",IF(OR(AND(K1864&lt;&gt;"",ISNA(MATCH(K1864,{"Yes","No","Unknown"},0))),AND(Q1864&lt;&gt;"",ISNA(MATCH(Q1864,{"Yes","No","Unknown"},0))),AND(R1864&lt;&gt;"",ISNA(MATCH(R1864,{"Yes","No","Unknown"},0))),AND(T1864&lt;&gt;"",ISNA(MATCH(T1864,{"Yes","No","Unknown"},0))),AND(J1864&lt;&gt;"",ISNA(MATCH(J1864,{"Improving","Stable","Deteriorating","New / Baseline","Not yet known"},0))),AND(Z1864&lt;&gt;"",ISNA(MATCH(Z1864,{"Open","Reviewed","Action Open","Escalated","Closed"},0))),AND(AG1864&lt;&gt;"",ISNA(MATCH(AG1864,{"UC-ID specific","Shared system baseline"},0))),AND(AI1864&lt;&gt;"",ISNA(MATCH(AI1864,{"Low","Medium","High","Critical"},0))),AND(AL1864&lt;&gt;"",COUNTIF(Lists!$A$3:$A$10,AL1864)=0),AND(AO1864&lt;&gt;"",ISNA(MATCH(AO1864,{"Operational monitoring","Performance review","Formal review"},0))),AND(AP1864&lt;&gt;"",ISNA(MATCH(AP1864,{"Raised per Monitoring and Review Plan","Not action-capable","Action-capable: raise not yet set"},0)))),"INVALID VALUE — use the dropdown list",IF(AND(AG1864="UC-ID specific",OR(AF1864="",AF1864="None")),"UC-ID REQUIRED",IF(OR(J1864="",K1864="",Q1864="",R1864="",T1864="",AL1864="",J1864="Not yet known",K1864="Unknown",Q1864="Unknown",R1864="Unknown",T1864="Unknown"),"UNKNOWN TO RESOLVE",IF(AND(K1864="Yes",OR(H1864="",I1864="",M1864="",N1864="",O1864="",P1864="",P1864="None",X1864="")),"BREACH ACTION INCOMPLETE",IF(AND(OR(K1864="Yes",Q1864="Yes"),AL1864="None"),"TRIGGER NOT RECORDED — select the E.4 trigger",IF(AND(OR(AND(AL1864&lt;&gt;"",AL1864&lt;&gt;"None"),R1864="Yes"),AM1864=""),"REASSESSMENT / CONSIDERATION REF REQUIRED",IF(AND(OR(R1864="Yes",T1864="Yes"),U1864=""),"GATE LOG EVENT ID REQUIRED",IF(OR(AND(D1864&lt;&gt;"",NOT(ISNUMBER(D1864))),AND(Y1864&lt;&gt;"",NOT(ISNUMBER(Y1864))),AND(ISNUMBER(D1864),ISNUMBER(Y1864),Y1864&lt;=D1864)),"DATE CHECK — Review and Next Review must be dates, Next after Review",IF(AND(ISNUMBER(AC1864),ISNUMBER(AD1864),AD1864&gt;AC1864),"SAMPLE EXCEEDS POPULATION",IF(AND(ISNUMBER(AD1864),ISNUMBER(AK1864),AD1864&lt;AK1864),"SAMPLE BELOW TIER MINIMUM",IF(AND(AI1864&lt;&gt;"",ISNUMBER(Y1864),AO1864=""),"REVIEW TYPE REQUIRED: operational, performance or formal (§6.4.4)",IF(AND(ISNUMBER(D1864),ISNUMBER(Y1864),AI1864&lt;&gt;"",Y1864-D1864&gt;IF(AI1864="Critical",31,IF(AI1864="High",IF(OR(AO1864="Operational monitoring",AO1864="Performance review"),31,92),IF(AI1864="Medium",IF(AO1864="Operational monitoring",31,IF(AO1864="Performance review",92,366)),366)))),"NEXT REVIEW EXCEEDS TIER CADENCE",IF(OR(AP1864="",AP1864="Action-capable: raise not yet set"),"AGENTIC CADENCE RAISE NOT SET (§6.4.4; size to be set by the Council)",IF(AND(Z1864="Closed",OR(D1864="",E1864="",G1864="",H1864="",I1864="",X1864="",Y1864="",AA1864="",AB1864="",NOT(ISNUMBER(AC1864)),NOT(ISNUMBER(AD1864)),AC1864&lt;1,AD1864&lt;1,AE1864="",AG1864="",AI1864="")),"CLOSURE EVIDENCE MISSING",IF(Z1864="Closed","Closure ready for independent review","Open / review")))))))))))))))))</f>
        <v/>
      </c>
      <c r="AI1864" s="0" t="n"/>
      <c r="AJ1864" s="0">
        <f>IF(AI1864="","",IF(AO1864="Operational monitoring",IF(AI1864="Low","Routine operational monitoring by the Service Owner",IF(AI1864="Medium","Monthly","Continuous (logged at least monthly)")),IF(AO1864="Performance review",IF(AI1864="Critical","At least monthly",IF(AI1864="High","Monthly",IF(AI1864="Medium","Quarterly","Annual"))),IF(AI1864="Critical","Continuous monitoring; formal review at least monthly",IF(AI1864="High","Quarterly","Annual")))))</f>
        <v/>
      </c>
      <c r="AK1864" s="0">
        <f>IF(OR(AI1864="",NOT(ISNUMBER(AC1864))),"",IF(OR(AI1864="Critical",AI1864="High"),MIN(AC1864,MAX(30,ROUNDUP(0.05*AC1864,0))),IF(AI1864="Medium",MIN(AC1864,20),MIN(AC1864,10))))</f>
        <v/>
      </c>
      <c r="AL1864" s="0" t="n"/>
      <c r="AM1864" s="0" t="n"/>
      <c r="AN1864" s="0" t="n"/>
      <c r="AO1864" s="0" t="n"/>
      <c r="AP1864" s="0" t="n"/>
    </row>
    <row r="1865">
      <c r="A1865" s="49" t="n"/>
      <c r="B1865" s="50" t="n"/>
      <c r="C1865" s="50" t="n"/>
      <c r="D1865" s="51" t="n"/>
      <c r="E1865" s="50" t="n"/>
      <c r="F1865" s="50" t="n"/>
      <c r="G1865" s="50" t="n"/>
      <c r="H1865" s="50" t="n"/>
      <c r="I1865" s="50" t="n"/>
      <c r="J1865" s="50" t="n"/>
      <c r="K1865" s="50" t="n"/>
      <c r="L1865" s="50" t="n"/>
      <c r="M1865" s="50" t="n"/>
      <c r="N1865" s="50" t="n"/>
      <c r="O1865" s="51" t="n"/>
      <c r="P1865" s="50" t="n"/>
      <c r="Q1865" s="50" t="n"/>
      <c r="R1865" s="50" t="n"/>
      <c r="S1865" s="50" t="n"/>
      <c r="T1865" s="50" t="n"/>
      <c r="U1865" s="50" t="n"/>
      <c r="V1865" s="50" t="n"/>
      <c r="W1865" s="50" t="n"/>
      <c r="X1865" s="50" t="n"/>
      <c r="Y1865" s="51" t="n"/>
      <c r="Z1865" s="52" t="n"/>
      <c r="AA1865" s="50" t="n"/>
      <c r="AB1865" s="50" t="n"/>
      <c r="AC1865" s="61" t="n"/>
      <c r="AD1865" s="61" t="n"/>
      <c r="AE1865" s="50" t="n"/>
      <c r="AF1865" s="0" t="n"/>
      <c r="AG1865" s="0" t="n"/>
      <c r="AH1865" s="85">
        <f>IF(COUNTA(A1865:AG1865,AI1865,AL1865:AP1865)=0,"",IF(TRIM(A1865)="","AIR-ID REQUIRED",IF(OR(AND(K1865&lt;&gt;"",ISNA(MATCH(K1865,{"Yes","No","Unknown"},0))),AND(Q1865&lt;&gt;"",ISNA(MATCH(Q1865,{"Yes","No","Unknown"},0))),AND(R1865&lt;&gt;"",ISNA(MATCH(R1865,{"Yes","No","Unknown"},0))),AND(T1865&lt;&gt;"",ISNA(MATCH(T1865,{"Yes","No","Unknown"},0))),AND(J1865&lt;&gt;"",ISNA(MATCH(J1865,{"Improving","Stable","Deteriorating","New / Baseline","Not yet known"},0))),AND(Z1865&lt;&gt;"",ISNA(MATCH(Z1865,{"Open","Reviewed","Action Open","Escalated","Closed"},0))),AND(AG1865&lt;&gt;"",ISNA(MATCH(AG1865,{"UC-ID specific","Shared system baseline"},0))),AND(AI1865&lt;&gt;"",ISNA(MATCH(AI1865,{"Low","Medium","High","Critical"},0))),AND(AL1865&lt;&gt;"",COUNTIF(Lists!$A$3:$A$10,AL1865)=0),AND(AO1865&lt;&gt;"",ISNA(MATCH(AO1865,{"Operational monitoring","Performance review","Formal review"},0))),AND(AP1865&lt;&gt;"",ISNA(MATCH(AP1865,{"Raised per Monitoring and Review Plan","Not action-capable","Action-capable: raise not yet set"},0)))),"INVALID VALUE — use the dropdown list",IF(AND(AG1865="UC-ID specific",OR(AF1865="",AF1865="None")),"UC-ID REQUIRED",IF(OR(J1865="",K1865="",Q1865="",R1865="",T1865="",AL1865="",J1865="Not yet known",K1865="Unknown",Q1865="Unknown",R1865="Unknown",T1865="Unknown"),"UNKNOWN TO RESOLVE",IF(AND(K1865="Yes",OR(H1865="",I1865="",M1865="",N1865="",O1865="",P1865="",P1865="None",X1865="")),"BREACH ACTION INCOMPLETE",IF(AND(OR(K1865="Yes",Q1865="Yes"),AL1865="None"),"TRIGGER NOT RECORDED — select the E.4 trigger",IF(AND(OR(AND(AL1865&lt;&gt;"",AL1865&lt;&gt;"None"),R1865="Yes"),AM1865=""),"REASSESSMENT / CONSIDERATION REF REQUIRED",IF(AND(OR(R1865="Yes",T1865="Yes"),U1865=""),"GATE LOG EVENT ID REQUIRED",IF(OR(AND(D1865&lt;&gt;"",NOT(ISNUMBER(D1865))),AND(Y1865&lt;&gt;"",NOT(ISNUMBER(Y1865))),AND(ISNUMBER(D1865),ISNUMBER(Y1865),Y1865&lt;=D1865)),"DATE CHECK — Review and Next Review must be dates, Next after Review",IF(AND(ISNUMBER(AC1865),ISNUMBER(AD1865),AD1865&gt;AC1865),"SAMPLE EXCEEDS POPULATION",IF(AND(ISNUMBER(AD1865),ISNUMBER(AK1865),AD1865&lt;AK1865),"SAMPLE BELOW TIER MINIMUM",IF(AND(AI1865&lt;&gt;"",ISNUMBER(Y1865),AO1865=""),"REVIEW TYPE REQUIRED: operational, performance or formal (§6.4.4)",IF(AND(ISNUMBER(D1865),ISNUMBER(Y1865),AI1865&lt;&gt;"",Y1865-D1865&gt;IF(AI1865="Critical",31,IF(AI1865="High",IF(OR(AO1865="Operational monitoring",AO1865="Performance review"),31,92),IF(AI1865="Medium",IF(AO1865="Operational monitoring",31,IF(AO1865="Performance review",92,366)),366)))),"NEXT REVIEW EXCEEDS TIER CADENCE",IF(OR(AP1865="",AP1865="Action-capable: raise not yet set"),"AGENTIC CADENCE RAISE NOT SET (§6.4.4; size to be set by the Council)",IF(AND(Z1865="Closed",OR(D1865="",E1865="",G1865="",H1865="",I1865="",X1865="",Y1865="",AA1865="",AB1865="",NOT(ISNUMBER(AC1865)),NOT(ISNUMBER(AD1865)),AC1865&lt;1,AD1865&lt;1,AE1865="",AG1865="",AI1865="")),"CLOSURE EVIDENCE MISSING",IF(Z1865="Closed","Closure ready for independent review","Open / review")))))))))))))))))</f>
        <v/>
      </c>
      <c r="AI1865" s="0" t="n"/>
      <c r="AJ1865" s="0">
        <f>IF(AI1865="","",IF(AO1865="Operational monitoring",IF(AI1865="Low","Routine operational monitoring by the Service Owner",IF(AI1865="Medium","Monthly","Continuous (logged at least monthly)")),IF(AO1865="Performance review",IF(AI1865="Critical","At least monthly",IF(AI1865="High","Monthly",IF(AI1865="Medium","Quarterly","Annual"))),IF(AI1865="Critical","Continuous monitoring; formal review at least monthly",IF(AI1865="High","Quarterly","Annual")))))</f>
        <v/>
      </c>
      <c r="AK1865" s="0">
        <f>IF(OR(AI1865="",NOT(ISNUMBER(AC1865))),"",IF(OR(AI1865="Critical",AI1865="High"),MIN(AC1865,MAX(30,ROUNDUP(0.05*AC1865,0))),IF(AI1865="Medium",MIN(AC1865,20),MIN(AC1865,10))))</f>
        <v/>
      </c>
      <c r="AL1865" s="0" t="n"/>
      <c r="AM1865" s="0" t="n"/>
      <c r="AN1865" s="0" t="n"/>
      <c r="AO1865" s="0" t="n"/>
      <c r="AP1865" s="0" t="n"/>
    </row>
    <row r="1866">
      <c r="A1866" s="49" t="n"/>
      <c r="B1866" s="50" t="n"/>
      <c r="C1866" s="50" t="n"/>
      <c r="D1866" s="51" t="n"/>
      <c r="E1866" s="50" t="n"/>
      <c r="F1866" s="50" t="n"/>
      <c r="G1866" s="50" t="n"/>
      <c r="H1866" s="50" t="n"/>
      <c r="I1866" s="50" t="n"/>
      <c r="J1866" s="50" t="n"/>
      <c r="K1866" s="50" t="n"/>
      <c r="L1866" s="50" t="n"/>
      <c r="M1866" s="50" t="n"/>
      <c r="N1866" s="50" t="n"/>
      <c r="O1866" s="51" t="n"/>
      <c r="P1866" s="50" t="n"/>
      <c r="Q1866" s="50" t="n"/>
      <c r="R1866" s="50" t="n"/>
      <c r="S1866" s="50" t="n"/>
      <c r="T1866" s="50" t="n"/>
      <c r="U1866" s="50" t="n"/>
      <c r="V1866" s="50" t="n"/>
      <c r="W1866" s="50" t="n"/>
      <c r="X1866" s="50" t="n"/>
      <c r="Y1866" s="51" t="n"/>
      <c r="Z1866" s="52" t="n"/>
      <c r="AA1866" s="50" t="n"/>
      <c r="AB1866" s="50" t="n"/>
      <c r="AC1866" s="61" t="n"/>
      <c r="AD1866" s="61" t="n"/>
      <c r="AE1866" s="50" t="n"/>
      <c r="AF1866" s="0" t="n"/>
      <c r="AG1866" s="0" t="n"/>
      <c r="AH1866" s="85">
        <f>IF(COUNTA(A1866:AG1866,AI1866,AL1866:AP1866)=0,"",IF(TRIM(A1866)="","AIR-ID REQUIRED",IF(OR(AND(K1866&lt;&gt;"",ISNA(MATCH(K1866,{"Yes","No","Unknown"},0))),AND(Q1866&lt;&gt;"",ISNA(MATCH(Q1866,{"Yes","No","Unknown"},0))),AND(R1866&lt;&gt;"",ISNA(MATCH(R1866,{"Yes","No","Unknown"},0))),AND(T1866&lt;&gt;"",ISNA(MATCH(T1866,{"Yes","No","Unknown"},0))),AND(J1866&lt;&gt;"",ISNA(MATCH(J1866,{"Improving","Stable","Deteriorating","New / Baseline","Not yet known"},0))),AND(Z1866&lt;&gt;"",ISNA(MATCH(Z1866,{"Open","Reviewed","Action Open","Escalated","Closed"},0))),AND(AG1866&lt;&gt;"",ISNA(MATCH(AG1866,{"UC-ID specific","Shared system baseline"},0))),AND(AI1866&lt;&gt;"",ISNA(MATCH(AI1866,{"Low","Medium","High","Critical"},0))),AND(AL1866&lt;&gt;"",COUNTIF(Lists!$A$3:$A$10,AL1866)=0),AND(AO1866&lt;&gt;"",ISNA(MATCH(AO1866,{"Operational monitoring","Performance review","Formal review"},0))),AND(AP1866&lt;&gt;"",ISNA(MATCH(AP1866,{"Raised per Monitoring and Review Plan","Not action-capable","Action-capable: raise not yet set"},0)))),"INVALID VALUE — use the dropdown list",IF(AND(AG1866="UC-ID specific",OR(AF1866="",AF1866="None")),"UC-ID REQUIRED",IF(OR(J1866="",K1866="",Q1866="",R1866="",T1866="",AL1866="",J1866="Not yet known",K1866="Unknown",Q1866="Unknown",R1866="Unknown",T1866="Unknown"),"UNKNOWN TO RESOLVE",IF(AND(K1866="Yes",OR(H1866="",I1866="",M1866="",N1866="",O1866="",P1866="",P1866="None",X1866="")),"BREACH ACTION INCOMPLETE",IF(AND(OR(K1866="Yes",Q1866="Yes"),AL1866="None"),"TRIGGER NOT RECORDED — select the E.4 trigger",IF(AND(OR(AND(AL1866&lt;&gt;"",AL1866&lt;&gt;"None"),R1866="Yes"),AM1866=""),"REASSESSMENT / CONSIDERATION REF REQUIRED",IF(AND(OR(R1866="Yes",T1866="Yes"),U1866=""),"GATE LOG EVENT ID REQUIRED",IF(OR(AND(D1866&lt;&gt;"",NOT(ISNUMBER(D1866))),AND(Y1866&lt;&gt;"",NOT(ISNUMBER(Y1866))),AND(ISNUMBER(D1866),ISNUMBER(Y1866),Y1866&lt;=D1866)),"DATE CHECK — Review and Next Review must be dates, Next after Review",IF(AND(ISNUMBER(AC1866),ISNUMBER(AD1866),AD1866&gt;AC1866),"SAMPLE EXCEEDS POPULATION",IF(AND(ISNUMBER(AD1866),ISNUMBER(AK1866),AD1866&lt;AK1866),"SAMPLE BELOW TIER MINIMUM",IF(AND(AI1866&lt;&gt;"",ISNUMBER(Y1866),AO1866=""),"REVIEW TYPE REQUIRED: operational, performance or formal (§6.4.4)",IF(AND(ISNUMBER(D1866),ISNUMBER(Y1866),AI1866&lt;&gt;"",Y1866-D1866&gt;IF(AI1866="Critical",31,IF(AI1866="High",IF(OR(AO1866="Operational monitoring",AO1866="Performance review"),31,92),IF(AI1866="Medium",IF(AO1866="Operational monitoring",31,IF(AO1866="Performance review",92,366)),366)))),"NEXT REVIEW EXCEEDS TIER CADENCE",IF(OR(AP1866="",AP1866="Action-capable: raise not yet set"),"AGENTIC CADENCE RAISE NOT SET (§6.4.4; size to be set by the Council)",IF(AND(Z1866="Closed",OR(D1866="",E1866="",G1866="",H1866="",I1866="",X1866="",Y1866="",AA1866="",AB1866="",NOT(ISNUMBER(AC1866)),NOT(ISNUMBER(AD1866)),AC1866&lt;1,AD1866&lt;1,AE1866="",AG1866="",AI1866="")),"CLOSURE EVIDENCE MISSING",IF(Z1866="Closed","Closure ready for independent review","Open / review")))))))))))))))))</f>
        <v/>
      </c>
      <c r="AI1866" s="0" t="n"/>
      <c r="AJ1866" s="0">
        <f>IF(AI1866="","",IF(AO1866="Operational monitoring",IF(AI1866="Low","Routine operational monitoring by the Service Owner",IF(AI1866="Medium","Monthly","Continuous (logged at least monthly)")),IF(AO1866="Performance review",IF(AI1866="Critical","At least monthly",IF(AI1866="High","Monthly",IF(AI1866="Medium","Quarterly","Annual"))),IF(AI1866="Critical","Continuous monitoring; formal review at least monthly",IF(AI1866="High","Quarterly","Annual")))))</f>
        <v/>
      </c>
      <c r="AK1866" s="0">
        <f>IF(OR(AI1866="",NOT(ISNUMBER(AC1866))),"",IF(OR(AI1866="Critical",AI1866="High"),MIN(AC1866,MAX(30,ROUNDUP(0.05*AC1866,0))),IF(AI1866="Medium",MIN(AC1866,20),MIN(AC1866,10))))</f>
        <v/>
      </c>
      <c r="AL1866" s="0" t="n"/>
      <c r="AM1866" s="0" t="n"/>
      <c r="AN1866" s="0" t="n"/>
      <c r="AO1866" s="0" t="n"/>
      <c r="AP1866" s="0" t="n"/>
    </row>
    <row r="1867">
      <c r="A1867" s="49" t="n"/>
      <c r="B1867" s="50" t="n"/>
      <c r="C1867" s="50" t="n"/>
      <c r="D1867" s="51" t="n"/>
      <c r="E1867" s="50" t="n"/>
      <c r="F1867" s="50" t="n"/>
      <c r="G1867" s="50" t="n"/>
      <c r="H1867" s="50" t="n"/>
      <c r="I1867" s="50" t="n"/>
      <c r="J1867" s="50" t="n"/>
      <c r="K1867" s="50" t="n"/>
      <c r="L1867" s="50" t="n"/>
      <c r="M1867" s="50" t="n"/>
      <c r="N1867" s="50" t="n"/>
      <c r="O1867" s="51" t="n"/>
      <c r="P1867" s="50" t="n"/>
      <c r="Q1867" s="50" t="n"/>
      <c r="R1867" s="50" t="n"/>
      <c r="S1867" s="50" t="n"/>
      <c r="T1867" s="50" t="n"/>
      <c r="U1867" s="50" t="n"/>
      <c r="V1867" s="50" t="n"/>
      <c r="W1867" s="50" t="n"/>
      <c r="X1867" s="50" t="n"/>
      <c r="Y1867" s="51" t="n"/>
      <c r="Z1867" s="52" t="n"/>
      <c r="AA1867" s="50" t="n"/>
      <c r="AB1867" s="50" t="n"/>
      <c r="AC1867" s="61" t="n"/>
      <c r="AD1867" s="61" t="n"/>
      <c r="AE1867" s="50" t="n"/>
      <c r="AF1867" s="0" t="n"/>
      <c r="AG1867" s="0" t="n"/>
      <c r="AH1867" s="85">
        <f>IF(COUNTA(A1867:AG1867,AI1867,AL1867:AP1867)=0,"",IF(TRIM(A1867)="","AIR-ID REQUIRED",IF(OR(AND(K1867&lt;&gt;"",ISNA(MATCH(K1867,{"Yes","No","Unknown"},0))),AND(Q1867&lt;&gt;"",ISNA(MATCH(Q1867,{"Yes","No","Unknown"},0))),AND(R1867&lt;&gt;"",ISNA(MATCH(R1867,{"Yes","No","Unknown"},0))),AND(T1867&lt;&gt;"",ISNA(MATCH(T1867,{"Yes","No","Unknown"},0))),AND(J1867&lt;&gt;"",ISNA(MATCH(J1867,{"Improving","Stable","Deteriorating","New / Baseline","Not yet known"},0))),AND(Z1867&lt;&gt;"",ISNA(MATCH(Z1867,{"Open","Reviewed","Action Open","Escalated","Closed"},0))),AND(AG1867&lt;&gt;"",ISNA(MATCH(AG1867,{"UC-ID specific","Shared system baseline"},0))),AND(AI1867&lt;&gt;"",ISNA(MATCH(AI1867,{"Low","Medium","High","Critical"},0))),AND(AL1867&lt;&gt;"",COUNTIF(Lists!$A$3:$A$10,AL1867)=0),AND(AO1867&lt;&gt;"",ISNA(MATCH(AO1867,{"Operational monitoring","Performance review","Formal review"},0))),AND(AP1867&lt;&gt;"",ISNA(MATCH(AP1867,{"Raised per Monitoring and Review Plan","Not action-capable","Action-capable: raise not yet set"},0)))),"INVALID VALUE — use the dropdown list",IF(AND(AG1867="UC-ID specific",OR(AF1867="",AF1867="None")),"UC-ID REQUIRED",IF(OR(J1867="",K1867="",Q1867="",R1867="",T1867="",AL1867="",J1867="Not yet known",K1867="Unknown",Q1867="Unknown",R1867="Unknown",T1867="Unknown"),"UNKNOWN TO RESOLVE",IF(AND(K1867="Yes",OR(H1867="",I1867="",M1867="",N1867="",O1867="",P1867="",P1867="None",X1867="")),"BREACH ACTION INCOMPLETE",IF(AND(OR(K1867="Yes",Q1867="Yes"),AL1867="None"),"TRIGGER NOT RECORDED — select the E.4 trigger",IF(AND(OR(AND(AL1867&lt;&gt;"",AL1867&lt;&gt;"None"),R1867="Yes"),AM1867=""),"REASSESSMENT / CONSIDERATION REF REQUIRED",IF(AND(OR(R1867="Yes",T1867="Yes"),U1867=""),"GATE LOG EVENT ID REQUIRED",IF(OR(AND(D1867&lt;&gt;"",NOT(ISNUMBER(D1867))),AND(Y1867&lt;&gt;"",NOT(ISNUMBER(Y1867))),AND(ISNUMBER(D1867),ISNUMBER(Y1867),Y1867&lt;=D1867)),"DATE CHECK — Review and Next Review must be dates, Next after Review",IF(AND(ISNUMBER(AC1867),ISNUMBER(AD1867),AD1867&gt;AC1867),"SAMPLE EXCEEDS POPULATION",IF(AND(ISNUMBER(AD1867),ISNUMBER(AK1867),AD1867&lt;AK1867),"SAMPLE BELOW TIER MINIMUM",IF(AND(AI1867&lt;&gt;"",ISNUMBER(Y1867),AO1867=""),"REVIEW TYPE REQUIRED: operational, performance or formal (§6.4.4)",IF(AND(ISNUMBER(D1867),ISNUMBER(Y1867),AI1867&lt;&gt;"",Y1867-D1867&gt;IF(AI1867="Critical",31,IF(AI1867="High",IF(OR(AO1867="Operational monitoring",AO1867="Performance review"),31,92),IF(AI1867="Medium",IF(AO1867="Operational monitoring",31,IF(AO1867="Performance review",92,366)),366)))),"NEXT REVIEW EXCEEDS TIER CADENCE",IF(OR(AP1867="",AP1867="Action-capable: raise not yet set"),"AGENTIC CADENCE RAISE NOT SET (§6.4.4; size to be set by the Council)",IF(AND(Z1867="Closed",OR(D1867="",E1867="",G1867="",H1867="",I1867="",X1867="",Y1867="",AA1867="",AB1867="",NOT(ISNUMBER(AC1867)),NOT(ISNUMBER(AD1867)),AC1867&lt;1,AD1867&lt;1,AE1867="",AG1867="",AI1867="")),"CLOSURE EVIDENCE MISSING",IF(Z1867="Closed","Closure ready for independent review","Open / review")))))))))))))))))</f>
        <v/>
      </c>
      <c r="AI1867" s="0" t="n"/>
      <c r="AJ1867" s="0">
        <f>IF(AI1867="","",IF(AO1867="Operational monitoring",IF(AI1867="Low","Routine operational monitoring by the Service Owner",IF(AI1867="Medium","Monthly","Continuous (logged at least monthly)")),IF(AO1867="Performance review",IF(AI1867="Critical","At least monthly",IF(AI1867="High","Monthly",IF(AI1867="Medium","Quarterly","Annual"))),IF(AI1867="Critical","Continuous monitoring; formal review at least monthly",IF(AI1867="High","Quarterly","Annual")))))</f>
        <v/>
      </c>
      <c r="AK1867" s="0">
        <f>IF(OR(AI1867="",NOT(ISNUMBER(AC1867))),"",IF(OR(AI1867="Critical",AI1867="High"),MIN(AC1867,MAX(30,ROUNDUP(0.05*AC1867,0))),IF(AI1867="Medium",MIN(AC1867,20),MIN(AC1867,10))))</f>
        <v/>
      </c>
      <c r="AL1867" s="0" t="n"/>
      <c r="AM1867" s="0" t="n"/>
      <c r="AN1867" s="0" t="n"/>
      <c r="AO1867" s="0" t="n"/>
      <c r="AP1867" s="0" t="n"/>
    </row>
    <row r="1868">
      <c r="A1868" s="49" t="n"/>
      <c r="B1868" s="50" t="n"/>
      <c r="C1868" s="50" t="n"/>
      <c r="D1868" s="51" t="n"/>
      <c r="E1868" s="50" t="n"/>
      <c r="F1868" s="50" t="n"/>
      <c r="G1868" s="50" t="n"/>
      <c r="H1868" s="50" t="n"/>
      <c r="I1868" s="50" t="n"/>
      <c r="J1868" s="50" t="n"/>
      <c r="K1868" s="50" t="n"/>
      <c r="L1868" s="50" t="n"/>
      <c r="M1868" s="50" t="n"/>
      <c r="N1868" s="50" t="n"/>
      <c r="O1868" s="51" t="n"/>
      <c r="P1868" s="50" t="n"/>
      <c r="Q1868" s="50" t="n"/>
      <c r="R1868" s="50" t="n"/>
      <c r="S1868" s="50" t="n"/>
      <c r="T1868" s="50" t="n"/>
      <c r="U1868" s="50" t="n"/>
      <c r="V1868" s="50" t="n"/>
      <c r="W1868" s="50" t="n"/>
      <c r="X1868" s="50" t="n"/>
      <c r="Y1868" s="51" t="n"/>
      <c r="Z1868" s="52" t="n"/>
      <c r="AA1868" s="50" t="n"/>
      <c r="AB1868" s="50" t="n"/>
      <c r="AC1868" s="61" t="n"/>
      <c r="AD1868" s="61" t="n"/>
      <c r="AE1868" s="50" t="n"/>
      <c r="AF1868" s="0" t="n"/>
      <c r="AG1868" s="0" t="n"/>
      <c r="AH1868" s="85">
        <f>IF(COUNTA(A1868:AG1868,AI1868,AL1868:AP1868)=0,"",IF(TRIM(A1868)="","AIR-ID REQUIRED",IF(OR(AND(K1868&lt;&gt;"",ISNA(MATCH(K1868,{"Yes","No","Unknown"},0))),AND(Q1868&lt;&gt;"",ISNA(MATCH(Q1868,{"Yes","No","Unknown"},0))),AND(R1868&lt;&gt;"",ISNA(MATCH(R1868,{"Yes","No","Unknown"},0))),AND(T1868&lt;&gt;"",ISNA(MATCH(T1868,{"Yes","No","Unknown"},0))),AND(J1868&lt;&gt;"",ISNA(MATCH(J1868,{"Improving","Stable","Deteriorating","New / Baseline","Not yet known"},0))),AND(Z1868&lt;&gt;"",ISNA(MATCH(Z1868,{"Open","Reviewed","Action Open","Escalated","Closed"},0))),AND(AG1868&lt;&gt;"",ISNA(MATCH(AG1868,{"UC-ID specific","Shared system baseline"},0))),AND(AI1868&lt;&gt;"",ISNA(MATCH(AI1868,{"Low","Medium","High","Critical"},0))),AND(AL1868&lt;&gt;"",COUNTIF(Lists!$A$3:$A$10,AL1868)=0),AND(AO1868&lt;&gt;"",ISNA(MATCH(AO1868,{"Operational monitoring","Performance review","Formal review"},0))),AND(AP1868&lt;&gt;"",ISNA(MATCH(AP1868,{"Raised per Monitoring and Review Plan","Not action-capable","Action-capable: raise not yet set"},0)))),"INVALID VALUE — use the dropdown list",IF(AND(AG1868="UC-ID specific",OR(AF1868="",AF1868="None")),"UC-ID REQUIRED",IF(OR(J1868="",K1868="",Q1868="",R1868="",T1868="",AL1868="",J1868="Not yet known",K1868="Unknown",Q1868="Unknown",R1868="Unknown",T1868="Unknown"),"UNKNOWN TO RESOLVE",IF(AND(K1868="Yes",OR(H1868="",I1868="",M1868="",N1868="",O1868="",P1868="",P1868="None",X1868="")),"BREACH ACTION INCOMPLETE",IF(AND(OR(K1868="Yes",Q1868="Yes"),AL1868="None"),"TRIGGER NOT RECORDED — select the E.4 trigger",IF(AND(OR(AND(AL1868&lt;&gt;"",AL1868&lt;&gt;"None"),R1868="Yes"),AM1868=""),"REASSESSMENT / CONSIDERATION REF REQUIRED",IF(AND(OR(R1868="Yes",T1868="Yes"),U1868=""),"GATE LOG EVENT ID REQUIRED",IF(OR(AND(D1868&lt;&gt;"",NOT(ISNUMBER(D1868))),AND(Y1868&lt;&gt;"",NOT(ISNUMBER(Y1868))),AND(ISNUMBER(D1868),ISNUMBER(Y1868),Y1868&lt;=D1868)),"DATE CHECK — Review and Next Review must be dates, Next after Review",IF(AND(ISNUMBER(AC1868),ISNUMBER(AD1868),AD1868&gt;AC1868),"SAMPLE EXCEEDS POPULATION",IF(AND(ISNUMBER(AD1868),ISNUMBER(AK1868),AD1868&lt;AK1868),"SAMPLE BELOW TIER MINIMUM",IF(AND(AI1868&lt;&gt;"",ISNUMBER(Y1868),AO1868=""),"REVIEW TYPE REQUIRED: operational, performance or formal (§6.4.4)",IF(AND(ISNUMBER(D1868),ISNUMBER(Y1868),AI1868&lt;&gt;"",Y1868-D1868&gt;IF(AI1868="Critical",31,IF(AI1868="High",IF(OR(AO1868="Operational monitoring",AO1868="Performance review"),31,92),IF(AI1868="Medium",IF(AO1868="Operational monitoring",31,IF(AO1868="Performance review",92,366)),366)))),"NEXT REVIEW EXCEEDS TIER CADENCE",IF(OR(AP1868="",AP1868="Action-capable: raise not yet set"),"AGENTIC CADENCE RAISE NOT SET (§6.4.4; size to be set by the Council)",IF(AND(Z1868="Closed",OR(D1868="",E1868="",G1868="",H1868="",I1868="",X1868="",Y1868="",AA1868="",AB1868="",NOT(ISNUMBER(AC1868)),NOT(ISNUMBER(AD1868)),AC1868&lt;1,AD1868&lt;1,AE1868="",AG1868="",AI1868="")),"CLOSURE EVIDENCE MISSING",IF(Z1868="Closed","Closure ready for independent review","Open / review")))))))))))))))))</f>
        <v/>
      </c>
      <c r="AI1868" s="0" t="n"/>
      <c r="AJ1868" s="0">
        <f>IF(AI1868="","",IF(AO1868="Operational monitoring",IF(AI1868="Low","Routine operational monitoring by the Service Owner",IF(AI1868="Medium","Monthly","Continuous (logged at least monthly)")),IF(AO1868="Performance review",IF(AI1868="Critical","At least monthly",IF(AI1868="High","Monthly",IF(AI1868="Medium","Quarterly","Annual"))),IF(AI1868="Critical","Continuous monitoring; formal review at least monthly",IF(AI1868="High","Quarterly","Annual")))))</f>
        <v/>
      </c>
      <c r="AK1868" s="0">
        <f>IF(OR(AI1868="",NOT(ISNUMBER(AC1868))),"",IF(OR(AI1868="Critical",AI1868="High"),MIN(AC1868,MAX(30,ROUNDUP(0.05*AC1868,0))),IF(AI1868="Medium",MIN(AC1868,20),MIN(AC1868,10))))</f>
        <v/>
      </c>
      <c r="AL1868" s="0" t="n"/>
      <c r="AM1868" s="0" t="n"/>
      <c r="AN1868" s="0" t="n"/>
      <c r="AO1868" s="0" t="n"/>
      <c r="AP1868" s="0" t="n"/>
    </row>
    <row r="1869">
      <c r="A1869" s="49" t="n"/>
      <c r="B1869" s="50" t="n"/>
      <c r="C1869" s="50" t="n"/>
      <c r="D1869" s="51" t="n"/>
      <c r="E1869" s="50" t="n"/>
      <c r="F1869" s="50" t="n"/>
      <c r="G1869" s="50" t="n"/>
      <c r="H1869" s="50" t="n"/>
      <c r="I1869" s="50" t="n"/>
      <c r="J1869" s="50" t="n"/>
      <c r="K1869" s="50" t="n"/>
      <c r="L1869" s="50" t="n"/>
      <c r="M1869" s="50" t="n"/>
      <c r="N1869" s="50" t="n"/>
      <c r="O1869" s="51" t="n"/>
      <c r="P1869" s="50" t="n"/>
      <c r="Q1869" s="50" t="n"/>
      <c r="R1869" s="50" t="n"/>
      <c r="S1869" s="50" t="n"/>
      <c r="T1869" s="50" t="n"/>
      <c r="U1869" s="50" t="n"/>
      <c r="V1869" s="50" t="n"/>
      <c r="W1869" s="50" t="n"/>
      <c r="X1869" s="50" t="n"/>
      <c r="Y1869" s="51" t="n"/>
      <c r="Z1869" s="52" t="n"/>
      <c r="AA1869" s="50" t="n"/>
      <c r="AB1869" s="50" t="n"/>
      <c r="AC1869" s="61" t="n"/>
      <c r="AD1869" s="61" t="n"/>
      <c r="AE1869" s="50" t="n"/>
      <c r="AF1869" s="0" t="n"/>
      <c r="AG1869" s="0" t="n"/>
      <c r="AH1869" s="85">
        <f>IF(COUNTA(A1869:AG1869,AI1869,AL1869:AP1869)=0,"",IF(TRIM(A1869)="","AIR-ID REQUIRED",IF(OR(AND(K1869&lt;&gt;"",ISNA(MATCH(K1869,{"Yes","No","Unknown"},0))),AND(Q1869&lt;&gt;"",ISNA(MATCH(Q1869,{"Yes","No","Unknown"},0))),AND(R1869&lt;&gt;"",ISNA(MATCH(R1869,{"Yes","No","Unknown"},0))),AND(T1869&lt;&gt;"",ISNA(MATCH(T1869,{"Yes","No","Unknown"},0))),AND(J1869&lt;&gt;"",ISNA(MATCH(J1869,{"Improving","Stable","Deteriorating","New / Baseline","Not yet known"},0))),AND(Z1869&lt;&gt;"",ISNA(MATCH(Z1869,{"Open","Reviewed","Action Open","Escalated","Closed"},0))),AND(AG1869&lt;&gt;"",ISNA(MATCH(AG1869,{"UC-ID specific","Shared system baseline"},0))),AND(AI1869&lt;&gt;"",ISNA(MATCH(AI1869,{"Low","Medium","High","Critical"},0))),AND(AL1869&lt;&gt;"",COUNTIF(Lists!$A$3:$A$10,AL1869)=0),AND(AO1869&lt;&gt;"",ISNA(MATCH(AO1869,{"Operational monitoring","Performance review","Formal review"},0))),AND(AP1869&lt;&gt;"",ISNA(MATCH(AP1869,{"Raised per Monitoring and Review Plan","Not action-capable","Action-capable: raise not yet set"},0)))),"INVALID VALUE — use the dropdown list",IF(AND(AG1869="UC-ID specific",OR(AF1869="",AF1869="None")),"UC-ID REQUIRED",IF(OR(J1869="",K1869="",Q1869="",R1869="",T1869="",AL1869="",J1869="Not yet known",K1869="Unknown",Q1869="Unknown",R1869="Unknown",T1869="Unknown"),"UNKNOWN TO RESOLVE",IF(AND(K1869="Yes",OR(H1869="",I1869="",M1869="",N1869="",O1869="",P1869="",P1869="None",X1869="")),"BREACH ACTION INCOMPLETE",IF(AND(OR(K1869="Yes",Q1869="Yes"),AL1869="None"),"TRIGGER NOT RECORDED — select the E.4 trigger",IF(AND(OR(AND(AL1869&lt;&gt;"",AL1869&lt;&gt;"None"),R1869="Yes"),AM1869=""),"REASSESSMENT / CONSIDERATION REF REQUIRED",IF(AND(OR(R1869="Yes",T1869="Yes"),U1869=""),"GATE LOG EVENT ID REQUIRED",IF(OR(AND(D1869&lt;&gt;"",NOT(ISNUMBER(D1869))),AND(Y1869&lt;&gt;"",NOT(ISNUMBER(Y1869))),AND(ISNUMBER(D1869),ISNUMBER(Y1869),Y1869&lt;=D1869)),"DATE CHECK — Review and Next Review must be dates, Next after Review",IF(AND(ISNUMBER(AC1869),ISNUMBER(AD1869),AD1869&gt;AC1869),"SAMPLE EXCEEDS POPULATION",IF(AND(ISNUMBER(AD1869),ISNUMBER(AK1869),AD1869&lt;AK1869),"SAMPLE BELOW TIER MINIMUM",IF(AND(AI1869&lt;&gt;"",ISNUMBER(Y1869),AO1869=""),"REVIEW TYPE REQUIRED: operational, performance or formal (§6.4.4)",IF(AND(ISNUMBER(D1869),ISNUMBER(Y1869),AI1869&lt;&gt;"",Y1869-D1869&gt;IF(AI1869="Critical",31,IF(AI1869="High",IF(OR(AO1869="Operational monitoring",AO1869="Performance review"),31,92),IF(AI1869="Medium",IF(AO1869="Operational monitoring",31,IF(AO1869="Performance review",92,366)),366)))),"NEXT REVIEW EXCEEDS TIER CADENCE",IF(OR(AP1869="",AP1869="Action-capable: raise not yet set"),"AGENTIC CADENCE RAISE NOT SET (§6.4.4; size to be set by the Council)",IF(AND(Z1869="Closed",OR(D1869="",E1869="",G1869="",H1869="",I1869="",X1869="",Y1869="",AA1869="",AB1869="",NOT(ISNUMBER(AC1869)),NOT(ISNUMBER(AD1869)),AC1869&lt;1,AD1869&lt;1,AE1869="",AG1869="",AI1869="")),"CLOSURE EVIDENCE MISSING",IF(Z1869="Closed","Closure ready for independent review","Open / review")))))))))))))))))</f>
        <v/>
      </c>
      <c r="AI1869" s="0" t="n"/>
      <c r="AJ1869" s="0">
        <f>IF(AI1869="","",IF(AO1869="Operational monitoring",IF(AI1869="Low","Routine operational monitoring by the Service Owner",IF(AI1869="Medium","Monthly","Continuous (logged at least monthly)")),IF(AO1869="Performance review",IF(AI1869="Critical","At least monthly",IF(AI1869="High","Monthly",IF(AI1869="Medium","Quarterly","Annual"))),IF(AI1869="Critical","Continuous monitoring; formal review at least monthly",IF(AI1869="High","Quarterly","Annual")))))</f>
        <v/>
      </c>
      <c r="AK1869" s="0">
        <f>IF(OR(AI1869="",NOT(ISNUMBER(AC1869))),"",IF(OR(AI1869="Critical",AI1869="High"),MIN(AC1869,MAX(30,ROUNDUP(0.05*AC1869,0))),IF(AI1869="Medium",MIN(AC1869,20),MIN(AC1869,10))))</f>
        <v/>
      </c>
      <c r="AL1869" s="0" t="n"/>
      <c r="AM1869" s="0" t="n"/>
      <c r="AN1869" s="0" t="n"/>
      <c r="AO1869" s="0" t="n"/>
      <c r="AP1869" s="0" t="n"/>
    </row>
    <row r="1870">
      <c r="A1870" s="49" t="n"/>
      <c r="B1870" s="50" t="n"/>
      <c r="C1870" s="50" t="n"/>
      <c r="D1870" s="51" t="n"/>
      <c r="E1870" s="50" t="n"/>
      <c r="F1870" s="50" t="n"/>
      <c r="G1870" s="50" t="n"/>
      <c r="H1870" s="50" t="n"/>
      <c r="I1870" s="50" t="n"/>
      <c r="J1870" s="50" t="n"/>
      <c r="K1870" s="50" t="n"/>
      <c r="L1870" s="50" t="n"/>
      <c r="M1870" s="50" t="n"/>
      <c r="N1870" s="50" t="n"/>
      <c r="O1870" s="51" t="n"/>
      <c r="P1870" s="50" t="n"/>
      <c r="Q1870" s="50" t="n"/>
      <c r="R1870" s="50" t="n"/>
      <c r="S1870" s="50" t="n"/>
      <c r="T1870" s="50" t="n"/>
      <c r="U1870" s="50" t="n"/>
      <c r="V1870" s="50" t="n"/>
      <c r="W1870" s="50" t="n"/>
      <c r="X1870" s="50" t="n"/>
      <c r="Y1870" s="51" t="n"/>
      <c r="Z1870" s="52" t="n"/>
      <c r="AA1870" s="50" t="n"/>
      <c r="AB1870" s="50" t="n"/>
      <c r="AC1870" s="61" t="n"/>
      <c r="AD1870" s="61" t="n"/>
      <c r="AE1870" s="50" t="n"/>
      <c r="AF1870" s="0" t="n"/>
      <c r="AG1870" s="0" t="n"/>
      <c r="AH1870" s="85">
        <f>IF(COUNTA(A1870:AG1870,AI1870,AL1870:AP1870)=0,"",IF(TRIM(A1870)="","AIR-ID REQUIRED",IF(OR(AND(K1870&lt;&gt;"",ISNA(MATCH(K1870,{"Yes","No","Unknown"},0))),AND(Q1870&lt;&gt;"",ISNA(MATCH(Q1870,{"Yes","No","Unknown"},0))),AND(R1870&lt;&gt;"",ISNA(MATCH(R1870,{"Yes","No","Unknown"},0))),AND(T1870&lt;&gt;"",ISNA(MATCH(T1870,{"Yes","No","Unknown"},0))),AND(J1870&lt;&gt;"",ISNA(MATCH(J1870,{"Improving","Stable","Deteriorating","New / Baseline","Not yet known"},0))),AND(Z1870&lt;&gt;"",ISNA(MATCH(Z1870,{"Open","Reviewed","Action Open","Escalated","Closed"},0))),AND(AG1870&lt;&gt;"",ISNA(MATCH(AG1870,{"UC-ID specific","Shared system baseline"},0))),AND(AI1870&lt;&gt;"",ISNA(MATCH(AI1870,{"Low","Medium","High","Critical"},0))),AND(AL1870&lt;&gt;"",COUNTIF(Lists!$A$3:$A$10,AL1870)=0),AND(AO1870&lt;&gt;"",ISNA(MATCH(AO1870,{"Operational monitoring","Performance review","Formal review"},0))),AND(AP1870&lt;&gt;"",ISNA(MATCH(AP1870,{"Raised per Monitoring and Review Plan","Not action-capable","Action-capable: raise not yet set"},0)))),"INVALID VALUE — use the dropdown list",IF(AND(AG1870="UC-ID specific",OR(AF1870="",AF1870="None")),"UC-ID REQUIRED",IF(OR(J1870="",K1870="",Q1870="",R1870="",T1870="",AL1870="",J1870="Not yet known",K1870="Unknown",Q1870="Unknown",R1870="Unknown",T1870="Unknown"),"UNKNOWN TO RESOLVE",IF(AND(K1870="Yes",OR(H1870="",I1870="",M1870="",N1870="",O1870="",P1870="",P1870="None",X1870="")),"BREACH ACTION INCOMPLETE",IF(AND(OR(K1870="Yes",Q1870="Yes"),AL1870="None"),"TRIGGER NOT RECORDED — select the E.4 trigger",IF(AND(OR(AND(AL1870&lt;&gt;"",AL1870&lt;&gt;"None"),R1870="Yes"),AM1870=""),"REASSESSMENT / CONSIDERATION REF REQUIRED",IF(AND(OR(R1870="Yes",T1870="Yes"),U1870=""),"GATE LOG EVENT ID REQUIRED",IF(OR(AND(D1870&lt;&gt;"",NOT(ISNUMBER(D1870))),AND(Y1870&lt;&gt;"",NOT(ISNUMBER(Y1870))),AND(ISNUMBER(D1870),ISNUMBER(Y1870),Y1870&lt;=D1870)),"DATE CHECK — Review and Next Review must be dates, Next after Review",IF(AND(ISNUMBER(AC1870),ISNUMBER(AD1870),AD1870&gt;AC1870),"SAMPLE EXCEEDS POPULATION",IF(AND(ISNUMBER(AD1870),ISNUMBER(AK1870),AD1870&lt;AK1870),"SAMPLE BELOW TIER MINIMUM",IF(AND(AI1870&lt;&gt;"",ISNUMBER(Y1870),AO1870=""),"REVIEW TYPE REQUIRED: operational, performance or formal (§6.4.4)",IF(AND(ISNUMBER(D1870),ISNUMBER(Y1870),AI1870&lt;&gt;"",Y1870-D1870&gt;IF(AI1870="Critical",31,IF(AI1870="High",IF(OR(AO1870="Operational monitoring",AO1870="Performance review"),31,92),IF(AI1870="Medium",IF(AO1870="Operational monitoring",31,IF(AO1870="Performance review",92,366)),366)))),"NEXT REVIEW EXCEEDS TIER CADENCE",IF(OR(AP1870="",AP1870="Action-capable: raise not yet set"),"AGENTIC CADENCE RAISE NOT SET (§6.4.4; size to be set by the Council)",IF(AND(Z1870="Closed",OR(D1870="",E1870="",G1870="",H1870="",I1870="",X1870="",Y1870="",AA1870="",AB1870="",NOT(ISNUMBER(AC1870)),NOT(ISNUMBER(AD1870)),AC1870&lt;1,AD1870&lt;1,AE1870="",AG1870="",AI1870="")),"CLOSURE EVIDENCE MISSING",IF(Z1870="Closed","Closure ready for independent review","Open / review")))))))))))))))))</f>
        <v/>
      </c>
      <c r="AI1870" s="0" t="n"/>
      <c r="AJ1870" s="0">
        <f>IF(AI1870="","",IF(AO1870="Operational monitoring",IF(AI1870="Low","Routine operational monitoring by the Service Owner",IF(AI1870="Medium","Monthly","Continuous (logged at least monthly)")),IF(AO1870="Performance review",IF(AI1870="Critical","At least monthly",IF(AI1870="High","Monthly",IF(AI1870="Medium","Quarterly","Annual"))),IF(AI1870="Critical","Continuous monitoring; formal review at least monthly",IF(AI1870="High","Quarterly","Annual")))))</f>
        <v/>
      </c>
      <c r="AK1870" s="0">
        <f>IF(OR(AI1870="",NOT(ISNUMBER(AC1870))),"",IF(OR(AI1870="Critical",AI1870="High"),MIN(AC1870,MAX(30,ROUNDUP(0.05*AC1870,0))),IF(AI1870="Medium",MIN(AC1870,20),MIN(AC1870,10))))</f>
        <v/>
      </c>
      <c r="AL1870" s="0" t="n"/>
      <c r="AM1870" s="0" t="n"/>
      <c r="AN1870" s="0" t="n"/>
      <c r="AO1870" s="0" t="n"/>
      <c r="AP1870" s="0" t="n"/>
    </row>
    <row r="1871">
      <c r="A1871" s="49" t="n"/>
      <c r="B1871" s="50" t="n"/>
      <c r="C1871" s="50" t="n"/>
      <c r="D1871" s="51" t="n"/>
      <c r="E1871" s="50" t="n"/>
      <c r="F1871" s="50" t="n"/>
      <c r="G1871" s="50" t="n"/>
      <c r="H1871" s="50" t="n"/>
      <c r="I1871" s="50" t="n"/>
      <c r="J1871" s="50" t="n"/>
      <c r="K1871" s="50" t="n"/>
      <c r="L1871" s="50" t="n"/>
      <c r="M1871" s="50" t="n"/>
      <c r="N1871" s="50" t="n"/>
      <c r="O1871" s="51" t="n"/>
      <c r="P1871" s="50" t="n"/>
      <c r="Q1871" s="50" t="n"/>
      <c r="R1871" s="50" t="n"/>
      <c r="S1871" s="50" t="n"/>
      <c r="T1871" s="50" t="n"/>
      <c r="U1871" s="50" t="n"/>
      <c r="V1871" s="50" t="n"/>
      <c r="W1871" s="50" t="n"/>
      <c r="X1871" s="50" t="n"/>
      <c r="Y1871" s="51" t="n"/>
      <c r="Z1871" s="52" t="n"/>
      <c r="AA1871" s="50" t="n"/>
      <c r="AB1871" s="50" t="n"/>
      <c r="AC1871" s="61" t="n"/>
      <c r="AD1871" s="61" t="n"/>
      <c r="AE1871" s="50" t="n"/>
      <c r="AF1871" s="0" t="n"/>
      <c r="AG1871" s="0" t="n"/>
      <c r="AH1871" s="85">
        <f>IF(COUNTA(A1871:AG1871,AI1871,AL1871:AP1871)=0,"",IF(TRIM(A1871)="","AIR-ID REQUIRED",IF(OR(AND(K1871&lt;&gt;"",ISNA(MATCH(K1871,{"Yes","No","Unknown"},0))),AND(Q1871&lt;&gt;"",ISNA(MATCH(Q1871,{"Yes","No","Unknown"},0))),AND(R1871&lt;&gt;"",ISNA(MATCH(R1871,{"Yes","No","Unknown"},0))),AND(T1871&lt;&gt;"",ISNA(MATCH(T1871,{"Yes","No","Unknown"},0))),AND(J1871&lt;&gt;"",ISNA(MATCH(J1871,{"Improving","Stable","Deteriorating","New / Baseline","Not yet known"},0))),AND(Z1871&lt;&gt;"",ISNA(MATCH(Z1871,{"Open","Reviewed","Action Open","Escalated","Closed"},0))),AND(AG1871&lt;&gt;"",ISNA(MATCH(AG1871,{"UC-ID specific","Shared system baseline"},0))),AND(AI1871&lt;&gt;"",ISNA(MATCH(AI1871,{"Low","Medium","High","Critical"},0))),AND(AL1871&lt;&gt;"",COUNTIF(Lists!$A$3:$A$10,AL1871)=0),AND(AO1871&lt;&gt;"",ISNA(MATCH(AO1871,{"Operational monitoring","Performance review","Formal review"},0))),AND(AP1871&lt;&gt;"",ISNA(MATCH(AP1871,{"Raised per Monitoring and Review Plan","Not action-capable","Action-capable: raise not yet set"},0)))),"INVALID VALUE — use the dropdown list",IF(AND(AG1871="UC-ID specific",OR(AF1871="",AF1871="None")),"UC-ID REQUIRED",IF(OR(J1871="",K1871="",Q1871="",R1871="",T1871="",AL1871="",J1871="Not yet known",K1871="Unknown",Q1871="Unknown",R1871="Unknown",T1871="Unknown"),"UNKNOWN TO RESOLVE",IF(AND(K1871="Yes",OR(H1871="",I1871="",M1871="",N1871="",O1871="",P1871="",P1871="None",X1871="")),"BREACH ACTION INCOMPLETE",IF(AND(OR(K1871="Yes",Q1871="Yes"),AL1871="None"),"TRIGGER NOT RECORDED — select the E.4 trigger",IF(AND(OR(AND(AL1871&lt;&gt;"",AL1871&lt;&gt;"None"),R1871="Yes"),AM1871=""),"REASSESSMENT / CONSIDERATION REF REQUIRED",IF(AND(OR(R1871="Yes",T1871="Yes"),U1871=""),"GATE LOG EVENT ID REQUIRED",IF(OR(AND(D1871&lt;&gt;"",NOT(ISNUMBER(D1871))),AND(Y1871&lt;&gt;"",NOT(ISNUMBER(Y1871))),AND(ISNUMBER(D1871),ISNUMBER(Y1871),Y1871&lt;=D1871)),"DATE CHECK — Review and Next Review must be dates, Next after Review",IF(AND(ISNUMBER(AC1871),ISNUMBER(AD1871),AD1871&gt;AC1871),"SAMPLE EXCEEDS POPULATION",IF(AND(ISNUMBER(AD1871),ISNUMBER(AK1871),AD1871&lt;AK1871),"SAMPLE BELOW TIER MINIMUM",IF(AND(AI1871&lt;&gt;"",ISNUMBER(Y1871),AO1871=""),"REVIEW TYPE REQUIRED: operational, performance or formal (§6.4.4)",IF(AND(ISNUMBER(D1871),ISNUMBER(Y1871),AI1871&lt;&gt;"",Y1871-D1871&gt;IF(AI1871="Critical",31,IF(AI1871="High",IF(OR(AO1871="Operational monitoring",AO1871="Performance review"),31,92),IF(AI1871="Medium",IF(AO1871="Operational monitoring",31,IF(AO1871="Performance review",92,366)),366)))),"NEXT REVIEW EXCEEDS TIER CADENCE",IF(OR(AP1871="",AP1871="Action-capable: raise not yet set"),"AGENTIC CADENCE RAISE NOT SET (§6.4.4; size to be set by the Council)",IF(AND(Z1871="Closed",OR(D1871="",E1871="",G1871="",H1871="",I1871="",X1871="",Y1871="",AA1871="",AB1871="",NOT(ISNUMBER(AC1871)),NOT(ISNUMBER(AD1871)),AC1871&lt;1,AD1871&lt;1,AE1871="",AG1871="",AI1871="")),"CLOSURE EVIDENCE MISSING",IF(Z1871="Closed","Closure ready for independent review","Open / review")))))))))))))))))</f>
        <v/>
      </c>
      <c r="AI1871" s="0" t="n"/>
      <c r="AJ1871" s="0">
        <f>IF(AI1871="","",IF(AO1871="Operational monitoring",IF(AI1871="Low","Routine operational monitoring by the Service Owner",IF(AI1871="Medium","Monthly","Continuous (logged at least monthly)")),IF(AO1871="Performance review",IF(AI1871="Critical","At least monthly",IF(AI1871="High","Monthly",IF(AI1871="Medium","Quarterly","Annual"))),IF(AI1871="Critical","Continuous monitoring; formal review at least monthly",IF(AI1871="High","Quarterly","Annual")))))</f>
        <v/>
      </c>
      <c r="AK1871" s="0">
        <f>IF(OR(AI1871="",NOT(ISNUMBER(AC1871))),"",IF(OR(AI1871="Critical",AI1871="High"),MIN(AC1871,MAX(30,ROUNDUP(0.05*AC1871,0))),IF(AI1871="Medium",MIN(AC1871,20),MIN(AC1871,10))))</f>
        <v/>
      </c>
      <c r="AL1871" s="0" t="n"/>
      <c r="AM1871" s="0" t="n"/>
      <c r="AN1871" s="0" t="n"/>
      <c r="AO1871" s="0" t="n"/>
      <c r="AP1871" s="0" t="n"/>
    </row>
    <row r="1872">
      <c r="A1872" s="49" t="n"/>
      <c r="B1872" s="50" t="n"/>
      <c r="C1872" s="50" t="n"/>
      <c r="D1872" s="51" t="n"/>
      <c r="E1872" s="50" t="n"/>
      <c r="F1872" s="50" t="n"/>
      <c r="G1872" s="50" t="n"/>
      <c r="H1872" s="50" t="n"/>
      <c r="I1872" s="50" t="n"/>
      <c r="J1872" s="50" t="n"/>
      <c r="K1872" s="50" t="n"/>
      <c r="L1872" s="50" t="n"/>
      <c r="M1872" s="50" t="n"/>
      <c r="N1872" s="50" t="n"/>
      <c r="O1872" s="51" t="n"/>
      <c r="P1872" s="50" t="n"/>
      <c r="Q1872" s="50" t="n"/>
      <c r="R1872" s="50" t="n"/>
      <c r="S1872" s="50" t="n"/>
      <c r="T1872" s="50" t="n"/>
      <c r="U1872" s="50" t="n"/>
      <c r="V1872" s="50" t="n"/>
      <c r="W1872" s="50" t="n"/>
      <c r="X1872" s="50" t="n"/>
      <c r="Y1872" s="51" t="n"/>
      <c r="Z1872" s="52" t="n"/>
      <c r="AA1872" s="50" t="n"/>
      <c r="AB1872" s="50" t="n"/>
      <c r="AC1872" s="61" t="n"/>
      <c r="AD1872" s="61" t="n"/>
      <c r="AE1872" s="50" t="n"/>
      <c r="AF1872" s="0" t="n"/>
      <c r="AG1872" s="0" t="n"/>
      <c r="AH1872" s="85">
        <f>IF(COUNTA(A1872:AG1872,AI1872,AL1872:AP1872)=0,"",IF(TRIM(A1872)="","AIR-ID REQUIRED",IF(OR(AND(K1872&lt;&gt;"",ISNA(MATCH(K1872,{"Yes","No","Unknown"},0))),AND(Q1872&lt;&gt;"",ISNA(MATCH(Q1872,{"Yes","No","Unknown"},0))),AND(R1872&lt;&gt;"",ISNA(MATCH(R1872,{"Yes","No","Unknown"},0))),AND(T1872&lt;&gt;"",ISNA(MATCH(T1872,{"Yes","No","Unknown"},0))),AND(J1872&lt;&gt;"",ISNA(MATCH(J1872,{"Improving","Stable","Deteriorating","New / Baseline","Not yet known"},0))),AND(Z1872&lt;&gt;"",ISNA(MATCH(Z1872,{"Open","Reviewed","Action Open","Escalated","Closed"},0))),AND(AG1872&lt;&gt;"",ISNA(MATCH(AG1872,{"UC-ID specific","Shared system baseline"},0))),AND(AI1872&lt;&gt;"",ISNA(MATCH(AI1872,{"Low","Medium","High","Critical"},0))),AND(AL1872&lt;&gt;"",COUNTIF(Lists!$A$3:$A$10,AL1872)=0),AND(AO1872&lt;&gt;"",ISNA(MATCH(AO1872,{"Operational monitoring","Performance review","Formal review"},0))),AND(AP1872&lt;&gt;"",ISNA(MATCH(AP1872,{"Raised per Monitoring and Review Plan","Not action-capable","Action-capable: raise not yet set"},0)))),"INVALID VALUE — use the dropdown list",IF(AND(AG1872="UC-ID specific",OR(AF1872="",AF1872="None")),"UC-ID REQUIRED",IF(OR(J1872="",K1872="",Q1872="",R1872="",T1872="",AL1872="",J1872="Not yet known",K1872="Unknown",Q1872="Unknown",R1872="Unknown",T1872="Unknown"),"UNKNOWN TO RESOLVE",IF(AND(K1872="Yes",OR(H1872="",I1872="",M1872="",N1872="",O1872="",P1872="",P1872="None",X1872="")),"BREACH ACTION INCOMPLETE",IF(AND(OR(K1872="Yes",Q1872="Yes"),AL1872="None"),"TRIGGER NOT RECORDED — select the E.4 trigger",IF(AND(OR(AND(AL1872&lt;&gt;"",AL1872&lt;&gt;"None"),R1872="Yes"),AM1872=""),"REASSESSMENT / CONSIDERATION REF REQUIRED",IF(AND(OR(R1872="Yes",T1872="Yes"),U1872=""),"GATE LOG EVENT ID REQUIRED",IF(OR(AND(D1872&lt;&gt;"",NOT(ISNUMBER(D1872))),AND(Y1872&lt;&gt;"",NOT(ISNUMBER(Y1872))),AND(ISNUMBER(D1872),ISNUMBER(Y1872),Y1872&lt;=D1872)),"DATE CHECK — Review and Next Review must be dates, Next after Review",IF(AND(ISNUMBER(AC1872),ISNUMBER(AD1872),AD1872&gt;AC1872),"SAMPLE EXCEEDS POPULATION",IF(AND(ISNUMBER(AD1872),ISNUMBER(AK1872),AD1872&lt;AK1872),"SAMPLE BELOW TIER MINIMUM",IF(AND(AI1872&lt;&gt;"",ISNUMBER(Y1872),AO1872=""),"REVIEW TYPE REQUIRED: operational, performance or formal (§6.4.4)",IF(AND(ISNUMBER(D1872),ISNUMBER(Y1872),AI1872&lt;&gt;"",Y1872-D1872&gt;IF(AI1872="Critical",31,IF(AI1872="High",IF(OR(AO1872="Operational monitoring",AO1872="Performance review"),31,92),IF(AI1872="Medium",IF(AO1872="Operational monitoring",31,IF(AO1872="Performance review",92,366)),366)))),"NEXT REVIEW EXCEEDS TIER CADENCE",IF(OR(AP1872="",AP1872="Action-capable: raise not yet set"),"AGENTIC CADENCE RAISE NOT SET (§6.4.4; size to be set by the Council)",IF(AND(Z1872="Closed",OR(D1872="",E1872="",G1872="",H1872="",I1872="",X1872="",Y1872="",AA1872="",AB1872="",NOT(ISNUMBER(AC1872)),NOT(ISNUMBER(AD1872)),AC1872&lt;1,AD1872&lt;1,AE1872="",AG1872="",AI1872="")),"CLOSURE EVIDENCE MISSING",IF(Z1872="Closed","Closure ready for independent review","Open / review")))))))))))))))))</f>
        <v/>
      </c>
      <c r="AI1872" s="0" t="n"/>
      <c r="AJ1872" s="0">
        <f>IF(AI1872="","",IF(AO1872="Operational monitoring",IF(AI1872="Low","Routine operational monitoring by the Service Owner",IF(AI1872="Medium","Monthly","Continuous (logged at least monthly)")),IF(AO1872="Performance review",IF(AI1872="Critical","At least monthly",IF(AI1872="High","Monthly",IF(AI1872="Medium","Quarterly","Annual"))),IF(AI1872="Critical","Continuous monitoring; formal review at least monthly",IF(AI1872="High","Quarterly","Annual")))))</f>
        <v/>
      </c>
      <c r="AK1872" s="0">
        <f>IF(OR(AI1872="",NOT(ISNUMBER(AC1872))),"",IF(OR(AI1872="Critical",AI1872="High"),MIN(AC1872,MAX(30,ROUNDUP(0.05*AC1872,0))),IF(AI1872="Medium",MIN(AC1872,20),MIN(AC1872,10))))</f>
        <v/>
      </c>
      <c r="AL1872" s="0" t="n"/>
      <c r="AM1872" s="0" t="n"/>
      <c r="AN1872" s="0" t="n"/>
      <c r="AO1872" s="0" t="n"/>
      <c r="AP1872" s="0" t="n"/>
    </row>
    <row r="1873">
      <c r="A1873" s="49" t="n"/>
      <c r="B1873" s="50" t="n"/>
      <c r="C1873" s="50" t="n"/>
      <c r="D1873" s="51" t="n"/>
      <c r="E1873" s="50" t="n"/>
      <c r="F1873" s="50" t="n"/>
      <c r="G1873" s="50" t="n"/>
      <c r="H1873" s="50" t="n"/>
      <c r="I1873" s="50" t="n"/>
      <c r="J1873" s="50" t="n"/>
      <c r="K1873" s="50" t="n"/>
      <c r="L1873" s="50" t="n"/>
      <c r="M1873" s="50" t="n"/>
      <c r="N1873" s="50" t="n"/>
      <c r="O1873" s="51" t="n"/>
      <c r="P1873" s="50" t="n"/>
      <c r="Q1873" s="50" t="n"/>
      <c r="R1873" s="50" t="n"/>
      <c r="S1873" s="50" t="n"/>
      <c r="T1873" s="50" t="n"/>
      <c r="U1873" s="50" t="n"/>
      <c r="V1873" s="50" t="n"/>
      <c r="W1873" s="50" t="n"/>
      <c r="X1873" s="50" t="n"/>
      <c r="Y1873" s="51" t="n"/>
      <c r="Z1873" s="52" t="n"/>
      <c r="AA1873" s="50" t="n"/>
      <c r="AB1873" s="50" t="n"/>
      <c r="AC1873" s="61" t="n"/>
      <c r="AD1873" s="61" t="n"/>
      <c r="AE1873" s="50" t="n"/>
      <c r="AF1873" s="0" t="n"/>
      <c r="AG1873" s="0" t="n"/>
      <c r="AH1873" s="85">
        <f>IF(COUNTA(A1873:AG1873,AI1873,AL1873:AP1873)=0,"",IF(TRIM(A1873)="","AIR-ID REQUIRED",IF(OR(AND(K1873&lt;&gt;"",ISNA(MATCH(K1873,{"Yes","No","Unknown"},0))),AND(Q1873&lt;&gt;"",ISNA(MATCH(Q1873,{"Yes","No","Unknown"},0))),AND(R1873&lt;&gt;"",ISNA(MATCH(R1873,{"Yes","No","Unknown"},0))),AND(T1873&lt;&gt;"",ISNA(MATCH(T1873,{"Yes","No","Unknown"},0))),AND(J1873&lt;&gt;"",ISNA(MATCH(J1873,{"Improving","Stable","Deteriorating","New / Baseline","Not yet known"},0))),AND(Z1873&lt;&gt;"",ISNA(MATCH(Z1873,{"Open","Reviewed","Action Open","Escalated","Closed"},0))),AND(AG1873&lt;&gt;"",ISNA(MATCH(AG1873,{"UC-ID specific","Shared system baseline"},0))),AND(AI1873&lt;&gt;"",ISNA(MATCH(AI1873,{"Low","Medium","High","Critical"},0))),AND(AL1873&lt;&gt;"",COUNTIF(Lists!$A$3:$A$10,AL1873)=0),AND(AO1873&lt;&gt;"",ISNA(MATCH(AO1873,{"Operational monitoring","Performance review","Formal review"},0))),AND(AP1873&lt;&gt;"",ISNA(MATCH(AP1873,{"Raised per Monitoring and Review Plan","Not action-capable","Action-capable: raise not yet set"},0)))),"INVALID VALUE — use the dropdown list",IF(AND(AG1873="UC-ID specific",OR(AF1873="",AF1873="None")),"UC-ID REQUIRED",IF(OR(J1873="",K1873="",Q1873="",R1873="",T1873="",AL1873="",J1873="Not yet known",K1873="Unknown",Q1873="Unknown",R1873="Unknown",T1873="Unknown"),"UNKNOWN TO RESOLVE",IF(AND(K1873="Yes",OR(H1873="",I1873="",M1873="",N1873="",O1873="",P1873="",P1873="None",X1873="")),"BREACH ACTION INCOMPLETE",IF(AND(OR(K1873="Yes",Q1873="Yes"),AL1873="None"),"TRIGGER NOT RECORDED — select the E.4 trigger",IF(AND(OR(AND(AL1873&lt;&gt;"",AL1873&lt;&gt;"None"),R1873="Yes"),AM1873=""),"REASSESSMENT / CONSIDERATION REF REQUIRED",IF(AND(OR(R1873="Yes",T1873="Yes"),U1873=""),"GATE LOG EVENT ID REQUIRED",IF(OR(AND(D1873&lt;&gt;"",NOT(ISNUMBER(D1873))),AND(Y1873&lt;&gt;"",NOT(ISNUMBER(Y1873))),AND(ISNUMBER(D1873),ISNUMBER(Y1873),Y1873&lt;=D1873)),"DATE CHECK — Review and Next Review must be dates, Next after Review",IF(AND(ISNUMBER(AC1873),ISNUMBER(AD1873),AD1873&gt;AC1873),"SAMPLE EXCEEDS POPULATION",IF(AND(ISNUMBER(AD1873),ISNUMBER(AK1873),AD1873&lt;AK1873),"SAMPLE BELOW TIER MINIMUM",IF(AND(AI1873&lt;&gt;"",ISNUMBER(Y1873),AO1873=""),"REVIEW TYPE REQUIRED: operational, performance or formal (§6.4.4)",IF(AND(ISNUMBER(D1873),ISNUMBER(Y1873),AI1873&lt;&gt;"",Y1873-D1873&gt;IF(AI1873="Critical",31,IF(AI1873="High",IF(OR(AO1873="Operational monitoring",AO1873="Performance review"),31,92),IF(AI1873="Medium",IF(AO1873="Operational monitoring",31,IF(AO1873="Performance review",92,366)),366)))),"NEXT REVIEW EXCEEDS TIER CADENCE",IF(OR(AP1873="",AP1873="Action-capable: raise not yet set"),"AGENTIC CADENCE RAISE NOT SET (§6.4.4; size to be set by the Council)",IF(AND(Z1873="Closed",OR(D1873="",E1873="",G1873="",H1873="",I1873="",X1873="",Y1873="",AA1873="",AB1873="",NOT(ISNUMBER(AC1873)),NOT(ISNUMBER(AD1873)),AC1873&lt;1,AD1873&lt;1,AE1873="",AG1873="",AI1873="")),"CLOSURE EVIDENCE MISSING",IF(Z1873="Closed","Closure ready for independent review","Open / review")))))))))))))))))</f>
        <v/>
      </c>
      <c r="AI1873" s="0" t="n"/>
      <c r="AJ1873" s="0">
        <f>IF(AI1873="","",IF(AO1873="Operational monitoring",IF(AI1873="Low","Routine operational monitoring by the Service Owner",IF(AI1873="Medium","Monthly","Continuous (logged at least monthly)")),IF(AO1873="Performance review",IF(AI1873="Critical","At least monthly",IF(AI1873="High","Monthly",IF(AI1873="Medium","Quarterly","Annual"))),IF(AI1873="Critical","Continuous monitoring; formal review at least monthly",IF(AI1873="High","Quarterly","Annual")))))</f>
        <v/>
      </c>
      <c r="AK1873" s="0">
        <f>IF(OR(AI1873="",NOT(ISNUMBER(AC1873))),"",IF(OR(AI1873="Critical",AI1873="High"),MIN(AC1873,MAX(30,ROUNDUP(0.05*AC1873,0))),IF(AI1873="Medium",MIN(AC1873,20),MIN(AC1873,10))))</f>
        <v/>
      </c>
      <c r="AL1873" s="0" t="n"/>
      <c r="AM1873" s="0" t="n"/>
      <c r="AN1873" s="0" t="n"/>
      <c r="AO1873" s="0" t="n"/>
      <c r="AP1873" s="0" t="n"/>
    </row>
    <row r="1874">
      <c r="A1874" s="49" t="n"/>
      <c r="B1874" s="50" t="n"/>
      <c r="C1874" s="50" t="n"/>
      <c r="D1874" s="51" t="n"/>
      <c r="E1874" s="50" t="n"/>
      <c r="F1874" s="50" t="n"/>
      <c r="G1874" s="50" t="n"/>
      <c r="H1874" s="50" t="n"/>
      <c r="I1874" s="50" t="n"/>
      <c r="J1874" s="50" t="n"/>
      <c r="K1874" s="50" t="n"/>
      <c r="L1874" s="50" t="n"/>
      <c r="M1874" s="50" t="n"/>
      <c r="N1874" s="50" t="n"/>
      <c r="O1874" s="51" t="n"/>
      <c r="P1874" s="50" t="n"/>
      <c r="Q1874" s="50" t="n"/>
      <c r="R1874" s="50" t="n"/>
      <c r="S1874" s="50" t="n"/>
      <c r="T1874" s="50" t="n"/>
      <c r="U1874" s="50" t="n"/>
      <c r="V1874" s="50" t="n"/>
      <c r="W1874" s="50" t="n"/>
      <c r="X1874" s="50" t="n"/>
      <c r="Y1874" s="51" t="n"/>
      <c r="Z1874" s="52" t="n"/>
      <c r="AA1874" s="50" t="n"/>
      <c r="AB1874" s="50" t="n"/>
      <c r="AC1874" s="61" t="n"/>
      <c r="AD1874" s="61" t="n"/>
      <c r="AE1874" s="50" t="n"/>
      <c r="AF1874" s="0" t="n"/>
      <c r="AG1874" s="0" t="n"/>
      <c r="AH1874" s="85">
        <f>IF(COUNTA(A1874:AG1874,AI1874,AL1874:AP1874)=0,"",IF(TRIM(A1874)="","AIR-ID REQUIRED",IF(OR(AND(K1874&lt;&gt;"",ISNA(MATCH(K1874,{"Yes","No","Unknown"},0))),AND(Q1874&lt;&gt;"",ISNA(MATCH(Q1874,{"Yes","No","Unknown"},0))),AND(R1874&lt;&gt;"",ISNA(MATCH(R1874,{"Yes","No","Unknown"},0))),AND(T1874&lt;&gt;"",ISNA(MATCH(T1874,{"Yes","No","Unknown"},0))),AND(J1874&lt;&gt;"",ISNA(MATCH(J1874,{"Improving","Stable","Deteriorating","New / Baseline","Not yet known"},0))),AND(Z1874&lt;&gt;"",ISNA(MATCH(Z1874,{"Open","Reviewed","Action Open","Escalated","Closed"},0))),AND(AG1874&lt;&gt;"",ISNA(MATCH(AG1874,{"UC-ID specific","Shared system baseline"},0))),AND(AI1874&lt;&gt;"",ISNA(MATCH(AI1874,{"Low","Medium","High","Critical"},0))),AND(AL1874&lt;&gt;"",COUNTIF(Lists!$A$3:$A$10,AL1874)=0),AND(AO1874&lt;&gt;"",ISNA(MATCH(AO1874,{"Operational monitoring","Performance review","Formal review"},0))),AND(AP1874&lt;&gt;"",ISNA(MATCH(AP1874,{"Raised per Monitoring and Review Plan","Not action-capable","Action-capable: raise not yet set"},0)))),"INVALID VALUE — use the dropdown list",IF(AND(AG1874="UC-ID specific",OR(AF1874="",AF1874="None")),"UC-ID REQUIRED",IF(OR(J1874="",K1874="",Q1874="",R1874="",T1874="",AL1874="",J1874="Not yet known",K1874="Unknown",Q1874="Unknown",R1874="Unknown",T1874="Unknown"),"UNKNOWN TO RESOLVE",IF(AND(K1874="Yes",OR(H1874="",I1874="",M1874="",N1874="",O1874="",P1874="",P1874="None",X1874="")),"BREACH ACTION INCOMPLETE",IF(AND(OR(K1874="Yes",Q1874="Yes"),AL1874="None"),"TRIGGER NOT RECORDED — select the E.4 trigger",IF(AND(OR(AND(AL1874&lt;&gt;"",AL1874&lt;&gt;"None"),R1874="Yes"),AM1874=""),"REASSESSMENT / CONSIDERATION REF REQUIRED",IF(AND(OR(R1874="Yes",T1874="Yes"),U1874=""),"GATE LOG EVENT ID REQUIRED",IF(OR(AND(D1874&lt;&gt;"",NOT(ISNUMBER(D1874))),AND(Y1874&lt;&gt;"",NOT(ISNUMBER(Y1874))),AND(ISNUMBER(D1874),ISNUMBER(Y1874),Y1874&lt;=D1874)),"DATE CHECK — Review and Next Review must be dates, Next after Review",IF(AND(ISNUMBER(AC1874),ISNUMBER(AD1874),AD1874&gt;AC1874),"SAMPLE EXCEEDS POPULATION",IF(AND(ISNUMBER(AD1874),ISNUMBER(AK1874),AD1874&lt;AK1874),"SAMPLE BELOW TIER MINIMUM",IF(AND(AI1874&lt;&gt;"",ISNUMBER(Y1874),AO1874=""),"REVIEW TYPE REQUIRED: operational, performance or formal (§6.4.4)",IF(AND(ISNUMBER(D1874),ISNUMBER(Y1874),AI1874&lt;&gt;"",Y1874-D1874&gt;IF(AI1874="Critical",31,IF(AI1874="High",IF(OR(AO1874="Operational monitoring",AO1874="Performance review"),31,92),IF(AI1874="Medium",IF(AO1874="Operational monitoring",31,IF(AO1874="Performance review",92,366)),366)))),"NEXT REVIEW EXCEEDS TIER CADENCE",IF(OR(AP1874="",AP1874="Action-capable: raise not yet set"),"AGENTIC CADENCE RAISE NOT SET (§6.4.4; size to be set by the Council)",IF(AND(Z1874="Closed",OR(D1874="",E1874="",G1874="",H1874="",I1874="",X1874="",Y1874="",AA1874="",AB1874="",NOT(ISNUMBER(AC1874)),NOT(ISNUMBER(AD1874)),AC1874&lt;1,AD1874&lt;1,AE1874="",AG1874="",AI1874="")),"CLOSURE EVIDENCE MISSING",IF(Z1874="Closed","Closure ready for independent review","Open / review")))))))))))))))))</f>
        <v/>
      </c>
      <c r="AI1874" s="0" t="n"/>
      <c r="AJ1874" s="0">
        <f>IF(AI1874="","",IF(AO1874="Operational monitoring",IF(AI1874="Low","Routine operational monitoring by the Service Owner",IF(AI1874="Medium","Monthly","Continuous (logged at least monthly)")),IF(AO1874="Performance review",IF(AI1874="Critical","At least monthly",IF(AI1874="High","Monthly",IF(AI1874="Medium","Quarterly","Annual"))),IF(AI1874="Critical","Continuous monitoring; formal review at least monthly",IF(AI1874="High","Quarterly","Annual")))))</f>
        <v/>
      </c>
      <c r="AK1874" s="0">
        <f>IF(OR(AI1874="",NOT(ISNUMBER(AC1874))),"",IF(OR(AI1874="Critical",AI1874="High"),MIN(AC1874,MAX(30,ROUNDUP(0.05*AC1874,0))),IF(AI1874="Medium",MIN(AC1874,20),MIN(AC1874,10))))</f>
        <v/>
      </c>
      <c r="AL1874" s="0" t="n"/>
      <c r="AM1874" s="0" t="n"/>
      <c r="AN1874" s="0" t="n"/>
      <c r="AO1874" s="0" t="n"/>
      <c r="AP1874" s="0" t="n"/>
    </row>
    <row r="1875">
      <c r="A1875" s="49" t="n"/>
      <c r="B1875" s="50" t="n"/>
      <c r="C1875" s="50" t="n"/>
      <c r="D1875" s="51" t="n"/>
      <c r="E1875" s="50" t="n"/>
      <c r="F1875" s="50" t="n"/>
      <c r="G1875" s="50" t="n"/>
      <c r="H1875" s="50" t="n"/>
      <c r="I1875" s="50" t="n"/>
      <c r="J1875" s="50" t="n"/>
      <c r="K1875" s="50" t="n"/>
      <c r="L1875" s="50" t="n"/>
      <c r="M1875" s="50" t="n"/>
      <c r="N1875" s="50" t="n"/>
      <c r="O1875" s="51" t="n"/>
      <c r="P1875" s="50" t="n"/>
      <c r="Q1875" s="50" t="n"/>
      <c r="R1875" s="50" t="n"/>
      <c r="S1875" s="50" t="n"/>
      <c r="T1875" s="50" t="n"/>
      <c r="U1875" s="50" t="n"/>
      <c r="V1875" s="50" t="n"/>
      <c r="W1875" s="50" t="n"/>
      <c r="X1875" s="50" t="n"/>
      <c r="Y1875" s="51" t="n"/>
      <c r="Z1875" s="52" t="n"/>
      <c r="AA1875" s="50" t="n"/>
      <c r="AB1875" s="50" t="n"/>
      <c r="AC1875" s="61" t="n"/>
      <c r="AD1875" s="61" t="n"/>
      <c r="AE1875" s="50" t="n"/>
      <c r="AF1875" s="0" t="n"/>
      <c r="AG1875" s="0" t="n"/>
      <c r="AH1875" s="85">
        <f>IF(COUNTA(A1875:AG1875,AI1875,AL1875:AP1875)=0,"",IF(TRIM(A1875)="","AIR-ID REQUIRED",IF(OR(AND(K1875&lt;&gt;"",ISNA(MATCH(K1875,{"Yes","No","Unknown"},0))),AND(Q1875&lt;&gt;"",ISNA(MATCH(Q1875,{"Yes","No","Unknown"},0))),AND(R1875&lt;&gt;"",ISNA(MATCH(R1875,{"Yes","No","Unknown"},0))),AND(T1875&lt;&gt;"",ISNA(MATCH(T1875,{"Yes","No","Unknown"},0))),AND(J1875&lt;&gt;"",ISNA(MATCH(J1875,{"Improving","Stable","Deteriorating","New / Baseline","Not yet known"},0))),AND(Z1875&lt;&gt;"",ISNA(MATCH(Z1875,{"Open","Reviewed","Action Open","Escalated","Closed"},0))),AND(AG1875&lt;&gt;"",ISNA(MATCH(AG1875,{"UC-ID specific","Shared system baseline"},0))),AND(AI1875&lt;&gt;"",ISNA(MATCH(AI1875,{"Low","Medium","High","Critical"},0))),AND(AL1875&lt;&gt;"",COUNTIF(Lists!$A$3:$A$10,AL1875)=0),AND(AO1875&lt;&gt;"",ISNA(MATCH(AO1875,{"Operational monitoring","Performance review","Formal review"},0))),AND(AP1875&lt;&gt;"",ISNA(MATCH(AP1875,{"Raised per Monitoring and Review Plan","Not action-capable","Action-capable: raise not yet set"},0)))),"INVALID VALUE — use the dropdown list",IF(AND(AG1875="UC-ID specific",OR(AF1875="",AF1875="None")),"UC-ID REQUIRED",IF(OR(J1875="",K1875="",Q1875="",R1875="",T1875="",AL1875="",J1875="Not yet known",K1875="Unknown",Q1875="Unknown",R1875="Unknown",T1875="Unknown"),"UNKNOWN TO RESOLVE",IF(AND(K1875="Yes",OR(H1875="",I1875="",M1875="",N1875="",O1875="",P1875="",P1875="None",X1875="")),"BREACH ACTION INCOMPLETE",IF(AND(OR(K1875="Yes",Q1875="Yes"),AL1875="None"),"TRIGGER NOT RECORDED — select the E.4 trigger",IF(AND(OR(AND(AL1875&lt;&gt;"",AL1875&lt;&gt;"None"),R1875="Yes"),AM1875=""),"REASSESSMENT / CONSIDERATION REF REQUIRED",IF(AND(OR(R1875="Yes",T1875="Yes"),U1875=""),"GATE LOG EVENT ID REQUIRED",IF(OR(AND(D1875&lt;&gt;"",NOT(ISNUMBER(D1875))),AND(Y1875&lt;&gt;"",NOT(ISNUMBER(Y1875))),AND(ISNUMBER(D1875),ISNUMBER(Y1875),Y1875&lt;=D1875)),"DATE CHECK — Review and Next Review must be dates, Next after Review",IF(AND(ISNUMBER(AC1875),ISNUMBER(AD1875),AD1875&gt;AC1875),"SAMPLE EXCEEDS POPULATION",IF(AND(ISNUMBER(AD1875),ISNUMBER(AK1875),AD1875&lt;AK1875),"SAMPLE BELOW TIER MINIMUM",IF(AND(AI1875&lt;&gt;"",ISNUMBER(Y1875),AO1875=""),"REVIEW TYPE REQUIRED: operational, performance or formal (§6.4.4)",IF(AND(ISNUMBER(D1875),ISNUMBER(Y1875),AI1875&lt;&gt;"",Y1875-D1875&gt;IF(AI1875="Critical",31,IF(AI1875="High",IF(OR(AO1875="Operational monitoring",AO1875="Performance review"),31,92),IF(AI1875="Medium",IF(AO1875="Operational monitoring",31,IF(AO1875="Performance review",92,366)),366)))),"NEXT REVIEW EXCEEDS TIER CADENCE",IF(OR(AP1875="",AP1875="Action-capable: raise not yet set"),"AGENTIC CADENCE RAISE NOT SET (§6.4.4; size to be set by the Council)",IF(AND(Z1875="Closed",OR(D1875="",E1875="",G1875="",H1875="",I1875="",X1875="",Y1875="",AA1875="",AB1875="",NOT(ISNUMBER(AC1875)),NOT(ISNUMBER(AD1875)),AC1875&lt;1,AD1875&lt;1,AE1875="",AG1875="",AI1875="")),"CLOSURE EVIDENCE MISSING",IF(Z1875="Closed","Closure ready for independent review","Open / review")))))))))))))))))</f>
        <v/>
      </c>
      <c r="AI1875" s="0" t="n"/>
      <c r="AJ1875" s="0">
        <f>IF(AI1875="","",IF(AO1875="Operational monitoring",IF(AI1875="Low","Routine operational monitoring by the Service Owner",IF(AI1875="Medium","Monthly","Continuous (logged at least monthly)")),IF(AO1875="Performance review",IF(AI1875="Critical","At least monthly",IF(AI1875="High","Monthly",IF(AI1875="Medium","Quarterly","Annual"))),IF(AI1875="Critical","Continuous monitoring; formal review at least monthly",IF(AI1875="High","Quarterly","Annual")))))</f>
        <v/>
      </c>
      <c r="AK1875" s="0">
        <f>IF(OR(AI1875="",NOT(ISNUMBER(AC1875))),"",IF(OR(AI1875="Critical",AI1875="High"),MIN(AC1875,MAX(30,ROUNDUP(0.05*AC1875,0))),IF(AI1875="Medium",MIN(AC1875,20),MIN(AC1875,10))))</f>
        <v/>
      </c>
      <c r="AL1875" s="0" t="n"/>
      <c r="AM1875" s="0" t="n"/>
      <c r="AN1875" s="0" t="n"/>
      <c r="AO1875" s="0" t="n"/>
      <c r="AP1875" s="0" t="n"/>
    </row>
    <row r="1876">
      <c r="A1876" s="49" t="n"/>
      <c r="B1876" s="50" t="n"/>
      <c r="C1876" s="50" t="n"/>
      <c r="D1876" s="51" t="n"/>
      <c r="E1876" s="50" t="n"/>
      <c r="F1876" s="50" t="n"/>
      <c r="G1876" s="50" t="n"/>
      <c r="H1876" s="50" t="n"/>
      <c r="I1876" s="50" t="n"/>
      <c r="J1876" s="50" t="n"/>
      <c r="K1876" s="50" t="n"/>
      <c r="L1876" s="50" t="n"/>
      <c r="M1876" s="50" t="n"/>
      <c r="N1876" s="50" t="n"/>
      <c r="O1876" s="51" t="n"/>
      <c r="P1876" s="50" t="n"/>
      <c r="Q1876" s="50" t="n"/>
      <c r="R1876" s="50" t="n"/>
      <c r="S1876" s="50" t="n"/>
      <c r="T1876" s="50" t="n"/>
      <c r="U1876" s="50" t="n"/>
      <c r="V1876" s="50" t="n"/>
      <c r="W1876" s="50" t="n"/>
      <c r="X1876" s="50" t="n"/>
      <c r="Y1876" s="51" t="n"/>
      <c r="Z1876" s="52" t="n"/>
      <c r="AA1876" s="50" t="n"/>
      <c r="AB1876" s="50" t="n"/>
      <c r="AC1876" s="61" t="n"/>
      <c r="AD1876" s="61" t="n"/>
      <c r="AE1876" s="50" t="n"/>
      <c r="AF1876" s="0" t="n"/>
      <c r="AG1876" s="0" t="n"/>
      <c r="AH1876" s="85">
        <f>IF(COUNTA(A1876:AG1876,AI1876,AL1876:AP1876)=0,"",IF(TRIM(A1876)="","AIR-ID REQUIRED",IF(OR(AND(K1876&lt;&gt;"",ISNA(MATCH(K1876,{"Yes","No","Unknown"},0))),AND(Q1876&lt;&gt;"",ISNA(MATCH(Q1876,{"Yes","No","Unknown"},0))),AND(R1876&lt;&gt;"",ISNA(MATCH(R1876,{"Yes","No","Unknown"},0))),AND(T1876&lt;&gt;"",ISNA(MATCH(T1876,{"Yes","No","Unknown"},0))),AND(J1876&lt;&gt;"",ISNA(MATCH(J1876,{"Improving","Stable","Deteriorating","New / Baseline","Not yet known"},0))),AND(Z1876&lt;&gt;"",ISNA(MATCH(Z1876,{"Open","Reviewed","Action Open","Escalated","Closed"},0))),AND(AG1876&lt;&gt;"",ISNA(MATCH(AG1876,{"UC-ID specific","Shared system baseline"},0))),AND(AI1876&lt;&gt;"",ISNA(MATCH(AI1876,{"Low","Medium","High","Critical"},0))),AND(AL1876&lt;&gt;"",COUNTIF(Lists!$A$3:$A$10,AL1876)=0),AND(AO1876&lt;&gt;"",ISNA(MATCH(AO1876,{"Operational monitoring","Performance review","Formal review"},0))),AND(AP1876&lt;&gt;"",ISNA(MATCH(AP1876,{"Raised per Monitoring and Review Plan","Not action-capable","Action-capable: raise not yet set"},0)))),"INVALID VALUE — use the dropdown list",IF(AND(AG1876="UC-ID specific",OR(AF1876="",AF1876="None")),"UC-ID REQUIRED",IF(OR(J1876="",K1876="",Q1876="",R1876="",T1876="",AL1876="",J1876="Not yet known",K1876="Unknown",Q1876="Unknown",R1876="Unknown",T1876="Unknown"),"UNKNOWN TO RESOLVE",IF(AND(K1876="Yes",OR(H1876="",I1876="",M1876="",N1876="",O1876="",P1876="",P1876="None",X1876="")),"BREACH ACTION INCOMPLETE",IF(AND(OR(K1876="Yes",Q1876="Yes"),AL1876="None"),"TRIGGER NOT RECORDED — select the E.4 trigger",IF(AND(OR(AND(AL1876&lt;&gt;"",AL1876&lt;&gt;"None"),R1876="Yes"),AM1876=""),"REASSESSMENT / CONSIDERATION REF REQUIRED",IF(AND(OR(R1876="Yes",T1876="Yes"),U1876=""),"GATE LOG EVENT ID REQUIRED",IF(OR(AND(D1876&lt;&gt;"",NOT(ISNUMBER(D1876))),AND(Y1876&lt;&gt;"",NOT(ISNUMBER(Y1876))),AND(ISNUMBER(D1876),ISNUMBER(Y1876),Y1876&lt;=D1876)),"DATE CHECK — Review and Next Review must be dates, Next after Review",IF(AND(ISNUMBER(AC1876),ISNUMBER(AD1876),AD1876&gt;AC1876),"SAMPLE EXCEEDS POPULATION",IF(AND(ISNUMBER(AD1876),ISNUMBER(AK1876),AD1876&lt;AK1876),"SAMPLE BELOW TIER MINIMUM",IF(AND(AI1876&lt;&gt;"",ISNUMBER(Y1876),AO1876=""),"REVIEW TYPE REQUIRED: operational, performance or formal (§6.4.4)",IF(AND(ISNUMBER(D1876),ISNUMBER(Y1876),AI1876&lt;&gt;"",Y1876-D1876&gt;IF(AI1876="Critical",31,IF(AI1876="High",IF(OR(AO1876="Operational monitoring",AO1876="Performance review"),31,92),IF(AI1876="Medium",IF(AO1876="Operational monitoring",31,IF(AO1876="Performance review",92,366)),366)))),"NEXT REVIEW EXCEEDS TIER CADENCE",IF(OR(AP1876="",AP1876="Action-capable: raise not yet set"),"AGENTIC CADENCE RAISE NOT SET (§6.4.4; size to be set by the Council)",IF(AND(Z1876="Closed",OR(D1876="",E1876="",G1876="",H1876="",I1876="",X1876="",Y1876="",AA1876="",AB1876="",NOT(ISNUMBER(AC1876)),NOT(ISNUMBER(AD1876)),AC1876&lt;1,AD1876&lt;1,AE1876="",AG1876="",AI1876="")),"CLOSURE EVIDENCE MISSING",IF(Z1876="Closed","Closure ready for independent review","Open / review")))))))))))))))))</f>
        <v/>
      </c>
      <c r="AI1876" s="0" t="n"/>
      <c r="AJ1876" s="0">
        <f>IF(AI1876="","",IF(AO1876="Operational monitoring",IF(AI1876="Low","Routine operational monitoring by the Service Owner",IF(AI1876="Medium","Monthly","Continuous (logged at least monthly)")),IF(AO1876="Performance review",IF(AI1876="Critical","At least monthly",IF(AI1876="High","Monthly",IF(AI1876="Medium","Quarterly","Annual"))),IF(AI1876="Critical","Continuous monitoring; formal review at least monthly",IF(AI1876="High","Quarterly","Annual")))))</f>
        <v/>
      </c>
      <c r="AK1876" s="0">
        <f>IF(OR(AI1876="",NOT(ISNUMBER(AC1876))),"",IF(OR(AI1876="Critical",AI1876="High"),MIN(AC1876,MAX(30,ROUNDUP(0.05*AC1876,0))),IF(AI1876="Medium",MIN(AC1876,20),MIN(AC1876,10))))</f>
        <v/>
      </c>
      <c r="AL1876" s="0" t="n"/>
      <c r="AM1876" s="0" t="n"/>
      <c r="AN1876" s="0" t="n"/>
      <c r="AO1876" s="0" t="n"/>
      <c r="AP1876" s="0" t="n"/>
    </row>
    <row r="1877">
      <c r="A1877" s="49" t="n"/>
      <c r="B1877" s="50" t="n"/>
      <c r="C1877" s="50" t="n"/>
      <c r="D1877" s="51" t="n"/>
      <c r="E1877" s="50" t="n"/>
      <c r="F1877" s="50" t="n"/>
      <c r="G1877" s="50" t="n"/>
      <c r="H1877" s="50" t="n"/>
      <c r="I1877" s="50" t="n"/>
      <c r="J1877" s="50" t="n"/>
      <c r="K1877" s="50" t="n"/>
      <c r="L1877" s="50" t="n"/>
      <c r="M1877" s="50" t="n"/>
      <c r="N1877" s="50" t="n"/>
      <c r="O1877" s="51" t="n"/>
      <c r="P1877" s="50" t="n"/>
      <c r="Q1877" s="50" t="n"/>
      <c r="R1877" s="50" t="n"/>
      <c r="S1877" s="50" t="n"/>
      <c r="T1877" s="50" t="n"/>
      <c r="U1877" s="50" t="n"/>
      <c r="V1877" s="50" t="n"/>
      <c r="W1877" s="50" t="n"/>
      <c r="X1877" s="50" t="n"/>
      <c r="Y1877" s="51" t="n"/>
      <c r="Z1877" s="52" t="n"/>
      <c r="AA1877" s="50" t="n"/>
      <c r="AB1877" s="50" t="n"/>
      <c r="AC1877" s="61" t="n"/>
      <c r="AD1877" s="61" t="n"/>
      <c r="AE1877" s="50" t="n"/>
      <c r="AF1877" s="0" t="n"/>
      <c r="AG1877" s="0" t="n"/>
      <c r="AH1877" s="85">
        <f>IF(COUNTA(A1877:AG1877,AI1877,AL1877:AP1877)=0,"",IF(TRIM(A1877)="","AIR-ID REQUIRED",IF(OR(AND(K1877&lt;&gt;"",ISNA(MATCH(K1877,{"Yes","No","Unknown"},0))),AND(Q1877&lt;&gt;"",ISNA(MATCH(Q1877,{"Yes","No","Unknown"},0))),AND(R1877&lt;&gt;"",ISNA(MATCH(R1877,{"Yes","No","Unknown"},0))),AND(T1877&lt;&gt;"",ISNA(MATCH(T1877,{"Yes","No","Unknown"},0))),AND(J1877&lt;&gt;"",ISNA(MATCH(J1877,{"Improving","Stable","Deteriorating","New / Baseline","Not yet known"},0))),AND(Z1877&lt;&gt;"",ISNA(MATCH(Z1877,{"Open","Reviewed","Action Open","Escalated","Closed"},0))),AND(AG1877&lt;&gt;"",ISNA(MATCH(AG1877,{"UC-ID specific","Shared system baseline"},0))),AND(AI1877&lt;&gt;"",ISNA(MATCH(AI1877,{"Low","Medium","High","Critical"},0))),AND(AL1877&lt;&gt;"",COUNTIF(Lists!$A$3:$A$10,AL1877)=0),AND(AO1877&lt;&gt;"",ISNA(MATCH(AO1877,{"Operational monitoring","Performance review","Formal review"},0))),AND(AP1877&lt;&gt;"",ISNA(MATCH(AP1877,{"Raised per Monitoring and Review Plan","Not action-capable","Action-capable: raise not yet set"},0)))),"INVALID VALUE — use the dropdown list",IF(AND(AG1877="UC-ID specific",OR(AF1877="",AF1877="None")),"UC-ID REQUIRED",IF(OR(J1877="",K1877="",Q1877="",R1877="",T1877="",AL1877="",J1877="Not yet known",K1877="Unknown",Q1877="Unknown",R1877="Unknown",T1877="Unknown"),"UNKNOWN TO RESOLVE",IF(AND(K1877="Yes",OR(H1877="",I1877="",M1877="",N1877="",O1877="",P1877="",P1877="None",X1877="")),"BREACH ACTION INCOMPLETE",IF(AND(OR(K1877="Yes",Q1877="Yes"),AL1877="None"),"TRIGGER NOT RECORDED — select the E.4 trigger",IF(AND(OR(AND(AL1877&lt;&gt;"",AL1877&lt;&gt;"None"),R1877="Yes"),AM1877=""),"REASSESSMENT / CONSIDERATION REF REQUIRED",IF(AND(OR(R1877="Yes",T1877="Yes"),U1877=""),"GATE LOG EVENT ID REQUIRED",IF(OR(AND(D1877&lt;&gt;"",NOT(ISNUMBER(D1877))),AND(Y1877&lt;&gt;"",NOT(ISNUMBER(Y1877))),AND(ISNUMBER(D1877),ISNUMBER(Y1877),Y1877&lt;=D1877)),"DATE CHECK — Review and Next Review must be dates, Next after Review",IF(AND(ISNUMBER(AC1877),ISNUMBER(AD1877),AD1877&gt;AC1877),"SAMPLE EXCEEDS POPULATION",IF(AND(ISNUMBER(AD1877),ISNUMBER(AK1877),AD1877&lt;AK1877),"SAMPLE BELOW TIER MINIMUM",IF(AND(AI1877&lt;&gt;"",ISNUMBER(Y1877),AO1877=""),"REVIEW TYPE REQUIRED: operational, performance or formal (§6.4.4)",IF(AND(ISNUMBER(D1877),ISNUMBER(Y1877),AI1877&lt;&gt;"",Y1877-D1877&gt;IF(AI1877="Critical",31,IF(AI1877="High",IF(OR(AO1877="Operational monitoring",AO1877="Performance review"),31,92),IF(AI1877="Medium",IF(AO1877="Operational monitoring",31,IF(AO1877="Performance review",92,366)),366)))),"NEXT REVIEW EXCEEDS TIER CADENCE",IF(OR(AP1877="",AP1877="Action-capable: raise not yet set"),"AGENTIC CADENCE RAISE NOT SET (§6.4.4; size to be set by the Council)",IF(AND(Z1877="Closed",OR(D1877="",E1877="",G1877="",H1877="",I1877="",X1877="",Y1877="",AA1877="",AB1877="",NOT(ISNUMBER(AC1877)),NOT(ISNUMBER(AD1877)),AC1877&lt;1,AD1877&lt;1,AE1877="",AG1877="",AI1877="")),"CLOSURE EVIDENCE MISSING",IF(Z1877="Closed","Closure ready for independent review","Open / review")))))))))))))))))</f>
        <v/>
      </c>
      <c r="AI1877" s="0" t="n"/>
      <c r="AJ1877" s="0">
        <f>IF(AI1877="","",IF(AO1877="Operational monitoring",IF(AI1877="Low","Routine operational monitoring by the Service Owner",IF(AI1877="Medium","Monthly","Continuous (logged at least monthly)")),IF(AO1877="Performance review",IF(AI1877="Critical","At least monthly",IF(AI1877="High","Monthly",IF(AI1877="Medium","Quarterly","Annual"))),IF(AI1877="Critical","Continuous monitoring; formal review at least monthly",IF(AI1877="High","Quarterly","Annual")))))</f>
        <v/>
      </c>
      <c r="AK1877" s="0">
        <f>IF(OR(AI1877="",NOT(ISNUMBER(AC1877))),"",IF(OR(AI1877="Critical",AI1877="High"),MIN(AC1877,MAX(30,ROUNDUP(0.05*AC1877,0))),IF(AI1877="Medium",MIN(AC1877,20),MIN(AC1877,10))))</f>
        <v/>
      </c>
      <c r="AL1877" s="0" t="n"/>
      <c r="AM1877" s="0" t="n"/>
      <c r="AN1877" s="0" t="n"/>
      <c r="AO1877" s="0" t="n"/>
      <c r="AP1877" s="0" t="n"/>
    </row>
    <row r="1878">
      <c r="A1878" s="49" t="n"/>
      <c r="B1878" s="50" t="n"/>
      <c r="C1878" s="50" t="n"/>
      <c r="D1878" s="51" t="n"/>
      <c r="E1878" s="50" t="n"/>
      <c r="F1878" s="50" t="n"/>
      <c r="G1878" s="50" t="n"/>
      <c r="H1878" s="50" t="n"/>
      <c r="I1878" s="50" t="n"/>
      <c r="J1878" s="50" t="n"/>
      <c r="K1878" s="50" t="n"/>
      <c r="L1878" s="50" t="n"/>
      <c r="M1878" s="50" t="n"/>
      <c r="N1878" s="50" t="n"/>
      <c r="O1878" s="51" t="n"/>
      <c r="P1878" s="50" t="n"/>
      <c r="Q1878" s="50" t="n"/>
      <c r="R1878" s="50" t="n"/>
      <c r="S1878" s="50" t="n"/>
      <c r="T1878" s="50" t="n"/>
      <c r="U1878" s="50" t="n"/>
      <c r="V1878" s="50" t="n"/>
      <c r="W1878" s="50" t="n"/>
      <c r="X1878" s="50" t="n"/>
      <c r="Y1878" s="51" t="n"/>
      <c r="Z1878" s="52" t="n"/>
      <c r="AA1878" s="50" t="n"/>
      <c r="AB1878" s="50" t="n"/>
      <c r="AC1878" s="61" t="n"/>
      <c r="AD1878" s="61" t="n"/>
      <c r="AE1878" s="50" t="n"/>
      <c r="AF1878" s="0" t="n"/>
      <c r="AG1878" s="0" t="n"/>
      <c r="AH1878" s="85">
        <f>IF(COUNTA(A1878:AG1878,AI1878,AL1878:AP1878)=0,"",IF(TRIM(A1878)="","AIR-ID REQUIRED",IF(OR(AND(K1878&lt;&gt;"",ISNA(MATCH(K1878,{"Yes","No","Unknown"},0))),AND(Q1878&lt;&gt;"",ISNA(MATCH(Q1878,{"Yes","No","Unknown"},0))),AND(R1878&lt;&gt;"",ISNA(MATCH(R1878,{"Yes","No","Unknown"},0))),AND(T1878&lt;&gt;"",ISNA(MATCH(T1878,{"Yes","No","Unknown"},0))),AND(J1878&lt;&gt;"",ISNA(MATCH(J1878,{"Improving","Stable","Deteriorating","New / Baseline","Not yet known"},0))),AND(Z1878&lt;&gt;"",ISNA(MATCH(Z1878,{"Open","Reviewed","Action Open","Escalated","Closed"},0))),AND(AG1878&lt;&gt;"",ISNA(MATCH(AG1878,{"UC-ID specific","Shared system baseline"},0))),AND(AI1878&lt;&gt;"",ISNA(MATCH(AI1878,{"Low","Medium","High","Critical"},0))),AND(AL1878&lt;&gt;"",COUNTIF(Lists!$A$3:$A$10,AL1878)=0),AND(AO1878&lt;&gt;"",ISNA(MATCH(AO1878,{"Operational monitoring","Performance review","Formal review"},0))),AND(AP1878&lt;&gt;"",ISNA(MATCH(AP1878,{"Raised per Monitoring and Review Plan","Not action-capable","Action-capable: raise not yet set"},0)))),"INVALID VALUE — use the dropdown list",IF(AND(AG1878="UC-ID specific",OR(AF1878="",AF1878="None")),"UC-ID REQUIRED",IF(OR(J1878="",K1878="",Q1878="",R1878="",T1878="",AL1878="",J1878="Not yet known",K1878="Unknown",Q1878="Unknown",R1878="Unknown",T1878="Unknown"),"UNKNOWN TO RESOLVE",IF(AND(K1878="Yes",OR(H1878="",I1878="",M1878="",N1878="",O1878="",P1878="",P1878="None",X1878="")),"BREACH ACTION INCOMPLETE",IF(AND(OR(K1878="Yes",Q1878="Yes"),AL1878="None"),"TRIGGER NOT RECORDED — select the E.4 trigger",IF(AND(OR(AND(AL1878&lt;&gt;"",AL1878&lt;&gt;"None"),R1878="Yes"),AM1878=""),"REASSESSMENT / CONSIDERATION REF REQUIRED",IF(AND(OR(R1878="Yes",T1878="Yes"),U1878=""),"GATE LOG EVENT ID REQUIRED",IF(OR(AND(D1878&lt;&gt;"",NOT(ISNUMBER(D1878))),AND(Y1878&lt;&gt;"",NOT(ISNUMBER(Y1878))),AND(ISNUMBER(D1878),ISNUMBER(Y1878),Y1878&lt;=D1878)),"DATE CHECK — Review and Next Review must be dates, Next after Review",IF(AND(ISNUMBER(AC1878),ISNUMBER(AD1878),AD1878&gt;AC1878),"SAMPLE EXCEEDS POPULATION",IF(AND(ISNUMBER(AD1878),ISNUMBER(AK1878),AD1878&lt;AK1878),"SAMPLE BELOW TIER MINIMUM",IF(AND(AI1878&lt;&gt;"",ISNUMBER(Y1878),AO1878=""),"REVIEW TYPE REQUIRED: operational, performance or formal (§6.4.4)",IF(AND(ISNUMBER(D1878),ISNUMBER(Y1878),AI1878&lt;&gt;"",Y1878-D1878&gt;IF(AI1878="Critical",31,IF(AI1878="High",IF(OR(AO1878="Operational monitoring",AO1878="Performance review"),31,92),IF(AI1878="Medium",IF(AO1878="Operational monitoring",31,IF(AO1878="Performance review",92,366)),366)))),"NEXT REVIEW EXCEEDS TIER CADENCE",IF(OR(AP1878="",AP1878="Action-capable: raise not yet set"),"AGENTIC CADENCE RAISE NOT SET (§6.4.4; size to be set by the Council)",IF(AND(Z1878="Closed",OR(D1878="",E1878="",G1878="",H1878="",I1878="",X1878="",Y1878="",AA1878="",AB1878="",NOT(ISNUMBER(AC1878)),NOT(ISNUMBER(AD1878)),AC1878&lt;1,AD1878&lt;1,AE1878="",AG1878="",AI1878="")),"CLOSURE EVIDENCE MISSING",IF(Z1878="Closed","Closure ready for independent review","Open / review")))))))))))))))))</f>
        <v/>
      </c>
      <c r="AI1878" s="0" t="n"/>
      <c r="AJ1878" s="0">
        <f>IF(AI1878="","",IF(AO1878="Operational monitoring",IF(AI1878="Low","Routine operational monitoring by the Service Owner",IF(AI1878="Medium","Monthly","Continuous (logged at least monthly)")),IF(AO1878="Performance review",IF(AI1878="Critical","At least monthly",IF(AI1878="High","Monthly",IF(AI1878="Medium","Quarterly","Annual"))),IF(AI1878="Critical","Continuous monitoring; formal review at least monthly",IF(AI1878="High","Quarterly","Annual")))))</f>
        <v/>
      </c>
      <c r="AK1878" s="0">
        <f>IF(OR(AI1878="",NOT(ISNUMBER(AC1878))),"",IF(OR(AI1878="Critical",AI1878="High"),MIN(AC1878,MAX(30,ROUNDUP(0.05*AC1878,0))),IF(AI1878="Medium",MIN(AC1878,20),MIN(AC1878,10))))</f>
        <v/>
      </c>
      <c r="AL1878" s="0" t="n"/>
      <c r="AM1878" s="0" t="n"/>
      <c r="AN1878" s="0" t="n"/>
      <c r="AO1878" s="0" t="n"/>
      <c r="AP1878" s="0" t="n"/>
    </row>
    <row r="1879">
      <c r="A1879" s="49" t="n"/>
      <c r="B1879" s="50" t="n"/>
      <c r="C1879" s="50" t="n"/>
      <c r="D1879" s="51" t="n"/>
      <c r="E1879" s="50" t="n"/>
      <c r="F1879" s="50" t="n"/>
      <c r="G1879" s="50" t="n"/>
      <c r="H1879" s="50" t="n"/>
      <c r="I1879" s="50" t="n"/>
      <c r="J1879" s="50" t="n"/>
      <c r="K1879" s="50" t="n"/>
      <c r="L1879" s="50" t="n"/>
      <c r="M1879" s="50" t="n"/>
      <c r="N1879" s="50" t="n"/>
      <c r="O1879" s="51" t="n"/>
      <c r="P1879" s="50" t="n"/>
      <c r="Q1879" s="50" t="n"/>
      <c r="R1879" s="50" t="n"/>
      <c r="S1879" s="50" t="n"/>
      <c r="T1879" s="50" t="n"/>
      <c r="U1879" s="50" t="n"/>
      <c r="V1879" s="50" t="n"/>
      <c r="W1879" s="50" t="n"/>
      <c r="X1879" s="50" t="n"/>
      <c r="Y1879" s="51" t="n"/>
      <c r="Z1879" s="52" t="n"/>
      <c r="AA1879" s="50" t="n"/>
      <c r="AB1879" s="50" t="n"/>
      <c r="AC1879" s="61" t="n"/>
      <c r="AD1879" s="61" t="n"/>
      <c r="AE1879" s="50" t="n"/>
      <c r="AF1879" s="0" t="n"/>
      <c r="AG1879" s="0" t="n"/>
      <c r="AH1879" s="85">
        <f>IF(COUNTA(A1879:AG1879,AI1879,AL1879:AP1879)=0,"",IF(TRIM(A1879)="","AIR-ID REQUIRED",IF(OR(AND(K1879&lt;&gt;"",ISNA(MATCH(K1879,{"Yes","No","Unknown"},0))),AND(Q1879&lt;&gt;"",ISNA(MATCH(Q1879,{"Yes","No","Unknown"},0))),AND(R1879&lt;&gt;"",ISNA(MATCH(R1879,{"Yes","No","Unknown"},0))),AND(T1879&lt;&gt;"",ISNA(MATCH(T1879,{"Yes","No","Unknown"},0))),AND(J1879&lt;&gt;"",ISNA(MATCH(J1879,{"Improving","Stable","Deteriorating","New / Baseline","Not yet known"},0))),AND(Z1879&lt;&gt;"",ISNA(MATCH(Z1879,{"Open","Reviewed","Action Open","Escalated","Closed"},0))),AND(AG1879&lt;&gt;"",ISNA(MATCH(AG1879,{"UC-ID specific","Shared system baseline"},0))),AND(AI1879&lt;&gt;"",ISNA(MATCH(AI1879,{"Low","Medium","High","Critical"},0))),AND(AL1879&lt;&gt;"",COUNTIF(Lists!$A$3:$A$10,AL1879)=0),AND(AO1879&lt;&gt;"",ISNA(MATCH(AO1879,{"Operational monitoring","Performance review","Formal review"},0))),AND(AP1879&lt;&gt;"",ISNA(MATCH(AP1879,{"Raised per Monitoring and Review Plan","Not action-capable","Action-capable: raise not yet set"},0)))),"INVALID VALUE — use the dropdown list",IF(AND(AG1879="UC-ID specific",OR(AF1879="",AF1879="None")),"UC-ID REQUIRED",IF(OR(J1879="",K1879="",Q1879="",R1879="",T1879="",AL1879="",J1879="Not yet known",K1879="Unknown",Q1879="Unknown",R1879="Unknown",T1879="Unknown"),"UNKNOWN TO RESOLVE",IF(AND(K1879="Yes",OR(H1879="",I1879="",M1879="",N1879="",O1879="",P1879="",P1879="None",X1879="")),"BREACH ACTION INCOMPLETE",IF(AND(OR(K1879="Yes",Q1879="Yes"),AL1879="None"),"TRIGGER NOT RECORDED — select the E.4 trigger",IF(AND(OR(AND(AL1879&lt;&gt;"",AL1879&lt;&gt;"None"),R1879="Yes"),AM1879=""),"REASSESSMENT / CONSIDERATION REF REQUIRED",IF(AND(OR(R1879="Yes",T1879="Yes"),U1879=""),"GATE LOG EVENT ID REQUIRED",IF(OR(AND(D1879&lt;&gt;"",NOT(ISNUMBER(D1879))),AND(Y1879&lt;&gt;"",NOT(ISNUMBER(Y1879))),AND(ISNUMBER(D1879),ISNUMBER(Y1879),Y1879&lt;=D1879)),"DATE CHECK — Review and Next Review must be dates, Next after Review",IF(AND(ISNUMBER(AC1879),ISNUMBER(AD1879),AD1879&gt;AC1879),"SAMPLE EXCEEDS POPULATION",IF(AND(ISNUMBER(AD1879),ISNUMBER(AK1879),AD1879&lt;AK1879),"SAMPLE BELOW TIER MINIMUM",IF(AND(AI1879&lt;&gt;"",ISNUMBER(Y1879),AO1879=""),"REVIEW TYPE REQUIRED: operational, performance or formal (§6.4.4)",IF(AND(ISNUMBER(D1879),ISNUMBER(Y1879),AI1879&lt;&gt;"",Y1879-D1879&gt;IF(AI1879="Critical",31,IF(AI1879="High",IF(OR(AO1879="Operational monitoring",AO1879="Performance review"),31,92),IF(AI1879="Medium",IF(AO1879="Operational monitoring",31,IF(AO1879="Performance review",92,366)),366)))),"NEXT REVIEW EXCEEDS TIER CADENCE",IF(OR(AP1879="",AP1879="Action-capable: raise not yet set"),"AGENTIC CADENCE RAISE NOT SET (§6.4.4; size to be set by the Council)",IF(AND(Z1879="Closed",OR(D1879="",E1879="",G1879="",H1879="",I1879="",X1879="",Y1879="",AA1879="",AB1879="",NOT(ISNUMBER(AC1879)),NOT(ISNUMBER(AD1879)),AC1879&lt;1,AD1879&lt;1,AE1879="",AG1879="",AI1879="")),"CLOSURE EVIDENCE MISSING",IF(Z1879="Closed","Closure ready for independent review","Open / review")))))))))))))))))</f>
        <v/>
      </c>
      <c r="AI1879" s="0" t="n"/>
      <c r="AJ1879" s="0">
        <f>IF(AI1879="","",IF(AO1879="Operational monitoring",IF(AI1879="Low","Routine operational monitoring by the Service Owner",IF(AI1879="Medium","Monthly","Continuous (logged at least monthly)")),IF(AO1879="Performance review",IF(AI1879="Critical","At least monthly",IF(AI1879="High","Monthly",IF(AI1879="Medium","Quarterly","Annual"))),IF(AI1879="Critical","Continuous monitoring; formal review at least monthly",IF(AI1879="High","Quarterly","Annual")))))</f>
        <v/>
      </c>
      <c r="AK1879" s="0">
        <f>IF(OR(AI1879="",NOT(ISNUMBER(AC1879))),"",IF(OR(AI1879="Critical",AI1879="High"),MIN(AC1879,MAX(30,ROUNDUP(0.05*AC1879,0))),IF(AI1879="Medium",MIN(AC1879,20),MIN(AC1879,10))))</f>
        <v/>
      </c>
      <c r="AL1879" s="0" t="n"/>
      <c r="AM1879" s="0" t="n"/>
      <c r="AN1879" s="0" t="n"/>
      <c r="AO1879" s="0" t="n"/>
      <c r="AP1879" s="0" t="n"/>
    </row>
    <row r="1880">
      <c r="A1880" s="49" t="n"/>
      <c r="B1880" s="50" t="n"/>
      <c r="C1880" s="50" t="n"/>
      <c r="D1880" s="51" t="n"/>
      <c r="E1880" s="50" t="n"/>
      <c r="F1880" s="50" t="n"/>
      <c r="G1880" s="50" t="n"/>
      <c r="H1880" s="50" t="n"/>
      <c r="I1880" s="50" t="n"/>
      <c r="J1880" s="50" t="n"/>
      <c r="K1880" s="50" t="n"/>
      <c r="L1880" s="50" t="n"/>
      <c r="M1880" s="50" t="n"/>
      <c r="N1880" s="50" t="n"/>
      <c r="O1880" s="51" t="n"/>
      <c r="P1880" s="50" t="n"/>
      <c r="Q1880" s="50" t="n"/>
      <c r="R1880" s="50" t="n"/>
      <c r="S1880" s="50" t="n"/>
      <c r="T1880" s="50" t="n"/>
      <c r="U1880" s="50" t="n"/>
      <c r="V1880" s="50" t="n"/>
      <c r="W1880" s="50" t="n"/>
      <c r="X1880" s="50" t="n"/>
      <c r="Y1880" s="51" t="n"/>
      <c r="Z1880" s="52" t="n"/>
      <c r="AA1880" s="50" t="n"/>
      <c r="AB1880" s="50" t="n"/>
      <c r="AC1880" s="61" t="n"/>
      <c r="AD1880" s="61" t="n"/>
      <c r="AE1880" s="50" t="n"/>
      <c r="AF1880" s="0" t="n"/>
      <c r="AG1880" s="0" t="n"/>
      <c r="AH1880" s="85">
        <f>IF(COUNTA(A1880:AG1880,AI1880,AL1880:AP1880)=0,"",IF(TRIM(A1880)="","AIR-ID REQUIRED",IF(OR(AND(K1880&lt;&gt;"",ISNA(MATCH(K1880,{"Yes","No","Unknown"},0))),AND(Q1880&lt;&gt;"",ISNA(MATCH(Q1880,{"Yes","No","Unknown"},0))),AND(R1880&lt;&gt;"",ISNA(MATCH(R1880,{"Yes","No","Unknown"},0))),AND(T1880&lt;&gt;"",ISNA(MATCH(T1880,{"Yes","No","Unknown"},0))),AND(J1880&lt;&gt;"",ISNA(MATCH(J1880,{"Improving","Stable","Deteriorating","New / Baseline","Not yet known"},0))),AND(Z1880&lt;&gt;"",ISNA(MATCH(Z1880,{"Open","Reviewed","Action Open","Escalated","Closed"},0))),AND(AG1880&lt;&gt;"",ISNA(MATCH(AG1880,{"UC-ID specific","Shared system baseline"},0))),AND(AI1880&lt;&gt;"",ISNA(MATCH(AI1880,{"Low","Medium","High","Critical"},0))),AND(AL1880&lt;&gt;"",COUNTIF(Lists!$A$3:$A$10,AL1880)=0),AND(AO1880&lt;&gt;"",ISNA(MATCH(AO1880,{"Operational monitoring","Performance review","Formal review"},0))),AND(AP1880&lt;&gt;"",ISNA(MATCH(AP1880,{"Raised per Monitoring and Review Plan","Not action-capable","Action-capable: raise not yet set"},0)))),"INVALID VALUE — use the dropdown list",IF(AND(AG1880="UC-ID specific",OR(AF1880="",AF1880="None")),"UC-ID REQUIRED",IF(OR(J1880="",K1880="",Q1880="",R1880="",T1880="",AL1880="",J1880="Not yet known",K1880="Unknown",Q1880="Unknown",R1880="Unknown",T1880="Unknown"),"UNKNOWN TO RESOLVE",IF(AND(K1880="Yes",OR(H1880="",I1880="",M1880="",N1880="",O1880="",P1880="",P1880="None",X1880="")),"BREACH ACTION INCOMPLETE",IF(AND(OR(K1880="Yes",Q1880="Yes"),AL1880="None"),"TRIGGER NOT RECORDED — select the E.4 trigger",IF(AND(OR(AND(AL1880&lt;&gt;"",AL1880&lt;&gt;"None"),R1880="Yes"),AM1880=""),"REASSESSMENT / CONSIDERATION REF REQUIRED",IF(AND(OR(R1880="Yes",T1880="Yes"),U1880=""),"GATE LOG EVENT ID REQUIRED",IF(OR(AND(D1880&lt;&gt;"",NOT(ISNUMBER(D1880))),AND(Y1880&lt;&gt;"",NOT(ISNUMBER(Y1880))),AND(ISNUMBER(D1880),ISNUMBER(Y1880),Y1880&lt;=D1880)),"DATE CHECK — Review and Next Review must be dates, Next after Review",IF(AND(ISNUMBER(AC1880),ISNUMBER(AD1880),AD1880&gt;AC1880),"SAMPLE EXCEEDS POPULATION",IF(AND(ISNUMBER(AD1880),ISNUMBER(AK1880),AD1880&lt;AK1880),"SAMPLE BELOW TIER MINIMUM",IF(AND(AI1880&lt;&gt;"",ISNUMBER(Y1880),AO1880=""),"REVIEW TYPE REQUIRED: operational, performance or formal (§6.4.4)",IF(AND(ISNUMBER(D1880),ISNUMBER(Y1880),AI1880&lt;&gt;"",Y1880-D1880&gt;IF(AI1880="Critical",31,IF(AI1880="High",IF(OR(AO1880="Operational monitoring",AO1880="Performance review"),31,92),IF(AI1880="Medium",IF(AO1880="Operational monitoring",31,IF(AO1880="Performance review",92,366)),366)))),"NEXT REVIEW EXCEEDS TIER CADENCE",IF(OR(AP1880="",AP1880="Action-capable: raise not yet set"),"AGENTIC CADENCE RAISE NOT SET (§6.4.4; size to be set by the Council)",IF(AND(Z1880="Closed",OR(D1880="",E1880="",G1880="",H1880="",I1880="",X1880="",Y1880="",AA1880="",AB1880="",NOT(ISNUMBER(AC1880)),NOT(ISNUMBER(AD1880)),AC1880&lt;1,AD1880&lt;1,AE1880="",AG1880="",AI1880="")),"CLOSURE EVIDENCE MISSING",IF(Z1880="Closed","Closure ready for independent review","Open / review")))))))))))))))))</f>
        <v/>
      </c>
      <c r="AI1880" s="0" t="n"/>
      <c r="AJ1880" s="0">
        <f>IF(AI1880="","",IF(AO1880="Operational monitoring",IF(AI1880="Low","Routine operational monitoring by the Service Owner",IF(AI1880="Medium","Monthly","Continuous (logged at least monthly)")),IF(AO1880="Performance review",IF(AI1880="Critical","At least monthly",IF(AI1880="High","Monthly",IF(AI1880="Medium","Quarterly","Annual"))),IF(AI1880="Critical","Continuous monitoring; formal review at least monthly",IF(AI1880="High","Quarterly","Annual")))))</f>
        <v/>
      </c>
      <c r="AK1880" s="0">
        <f>IF(OR(AI1880="",NOT(ISNUMBER(AC1880))),"",IF(OR(AI1880="Critical",AI1880="High"),MIN(AC1880,MAX(30,ROUNDUP(0.05*AC1880,0))),IF(AI1880="Medium",MIN(AC1880,20),MIN(AC1880,10))))</f>
        <v/>
      </c>
      <c r="AL1880" s="0" t="n"/>
      <c r="AM1880" s="0" t="n"/>
      <c r="AN1880" s="0" t="n"/>
      <c r="AO1880" s="0" t="n"/>
      <c r="AP1880" s="0" t="n"/>
    </row>
    <row r="1881">
      <c r="A1881" s="49" t="n"/>
      <c r="B1881" s="50" t="n"/>
      <c r="C1881" s="50" t="n"/>
      <c r="D1881" s="51" t="n"/>
      <c r="E1881" s="50" t="n"/>
      <c r="F1881" s="50" t="n"/>
      <c r="G1881" s="50" t="n"/>
      <c r="H1881" s="50" t="n"/>
      <c r="I1881" s="50" t="n"/>
      <c r="J1881" s="50" t="n"/>
      <c r="K1881" s="50" t="n"/>
      <c r="L1881" s="50" t="n"/>
      <c r="M1881" s="50" t="n"/>
      <c r="N1881" s="50" t="n"/>
      <c r="O1881" s="51" t="n"/>
      <c r="P1881" s="50" t="n"/>
      <c r="Q1881" s="50" t="n"/>
      <c r="R1881" s="50" t="n"/>
      <c r="S1881" s="50" t="n"/>
      <c r="T1881" s="50" t="n"/>
      <c r="U1881" s="50" t="n"/>
      <c r="V1881" s="50" t="n"/>
      <c r="W1881" s="50" t="n"/>
      <c r="X1881" s="50" t="n"/>
      <c r="Y1881" s="51" t="n"/>
      <c r="Z1881" s="52" t="n"/>
      <c r="AA1881" s="50" t="n"/>
      <c r="AB1881" s="50" t="n"/>
      <c r="AC1881" s="61" t="n"/>
      <c r="AD1881" s="61" t="n"/>
      <c r="AE1881" s="50" t="n"/>
      <c r="AF1881" s="0" t="n"/>
      <c r="AG1881" s="0" t="n"/>
      <c r="AH1881" s="85">
        <f>IF(COUNTA(A1881:AG1881,AI1881,AL1881:AP1881)=0,"",IF(TRIM(A1881)="","AIR-ID REQUIRED",IF(OR(AND(K1881&lt;&gt;"",ISNA(MATCH(K1881,{"Yes","No","Unknown"},0))),AND(Q1881&lt;&gt;"",ISNA(MATCH(Q1881,{"Yes","No","Unknown"},0))),AND(R1881&lt;&gt;"",ISNA(MATCH(R1881,{"Yes","No","Unknown"},0))),AND(T1881&lt;&gt;"",ISNA(MATCH(T1881,{"Yes","No","Unknown"},0))),AND(J1881&lt;&gt;"",ISNA(MATCH(J1881,{"Improving","Stable","Deteriorating","New / Baseline","Not yet known"},0))),AND(Z1881&lt;&gt;"",ISNA(MATCH(Z1881,{"Open","Reviewed","Action Open","Escalated","Closed"},0))),AND(AG1881&lt;&gt;"",ISNA(MATCH(AG1881,{"UC-ID specific","Shared system baseline"},0))),AND(AI1881&lt;&gt;"",ISNA(MATCH(AI1881,{"Low","Medium","High","Critical"},0))),AND(AL1881&lt;&gt;"",COUNTIF(Lists!$A$3:$A$10,AL1881)=0),AND(AO1881&lt;&gt;"",ISNA(MATCH(AO1881,{"Operational monitoring","Performance review","Formal review"},0))),AND(AP1881&lt;&gt;"",ISNA(MATCH(AP1881,{"Raised per Monitoring and Review Plan","Not action-capable","Action-capable: raise not yet set"},0)))),"INVALID VALUE — use the dropdown list",IF(AND(AG1881="UC-ID specific",OR(AF1881="",AF1881="None")),"UC-ID REQUIRED",IF(OR(J1881="",K1881="",Q1881="",R1881="",T1881="",AL1881="",J1881="Not yet known",K1881="Unknown",Q1881="Unknown",R1881="Unknown",T1881="Unknown"),"UNKNOWN TO RESOLVE",IF(AND(K1881="Yes",OR(H1881="",I1881="",M1881="",N1881="",O1881="",P1881="",P1881="None",X1881="")),"BREACH ACTION INCOMPLETE",IF(AND(OR(K1881="Yes",Q1881="Yes"),AL1881="None"),"TRIGGER NOT RECORDED — select the E.4 trigger",IF(AND(OR(AND(AL1881&lt;&gt;"",AL1881&lt;&gt;"None"),R1881="Yes"),AM1881=""),"REASSESSMENT / CONSIDERATION REF REQUIRED",IF(AND(OR(R1881="Yes",T1881="Yes"),U1881=""),"GATE LOG EVENT ID REQUIRED",IF(OR(AND(D1881&lt;&gt;"",NOT(ISNUMBER(D1881))),AND(Y1881&lt;&gt;"",NOT(ISNUMBER(Y1881))),AND(ISNUMBER(D1881),ISNUMBER(Y1881),Y1881&lt;=D1881)),"DATE CHECK — Review and Next Review must be dates, Next after Review",IF(AND(ISNUMBER(AC1881),ISNUMBER(AD1881),AD1881&gt;AC1881),"SAMPLE EXCEEDS POPULATION",IF(AND(ISNUMBER(AD1881),ISNUMBER(AK1881),AD1881&lt;AK1881),"SAMPLE BELOW TIER MINIMUM",IF(AND(AI1881&lt;&gt;"",ISNUMBER(Y1881),AO1881=""),"REVIEW TYPE REQUIRED: operational, performance or formal (§6.4.4)",IF(AND(ISNUMBER(D1881),ISNUMBER(Y1881),AI1881&lt;&gt;"",Y1881-D1881&gt;IF(AI1881="Critical",31,IF(AI1881="High",IF(OR(AO1881="Operational monitoring",AO1881="Performance review"),31,92),IF(AI1881="Medium",IF(AO1881="Operational monitoring",31,IF(AO1881="Performance review",92,366)),366)))),"NEXT REVIEW EXCEEDS TIER CADENCE",IF(OR(AP1881="",AP1881="Action-capable: raise not yet set"),"AGENTIC CADENCE RAISE NOT SET (§6.4.4; size to be set by the Council)",IF(AND(Z1881="Closed",OR(D1881="",E1881="",G1881="",H1881="",I1881="",X1881="",Y1881="",AA1881="",AB1881="",NOT(ISNUMBER(AC1881)),NOT(ISNUMBER(AD1881)),AC1881&lt;1,AD1881&lt;1,AE1881="",AG1881="",AI1881="")),"CLOSURE EVIDENCE MISSING",IF(Z1881="Closed","Closure ready for independent review","Open / review")))))))))))))))))</f>
        <v/>
      </c>
      <c r="AI1881" s="0" t="n"/>
      <c r="AJ1881" s="0">
        <f>IF(AI1881="","",IF(AO1881="Operational monitoring",IF(AI1881="Low","Routine operational monitoring by the Service Owner",IF(AI1881="Medium","Monthly","Continuous (logged at least monthly)")),IF(AO1881="Performance review",IF(AI1881="Critical","At least monthly",IF(AI1881="High","Monthly",IF(AI1881="Medium","Quarterly","Annual"))),IF(AI1881="Critical","Continuous monitoring; formal review at least monthly",IF(AI1881="High","Quarterly","Annual")))))</f>
        <v/>
      </c>
      <c r="AK1881" s="0">
        <f>IF(OR(AI1881="",NOT(ISNUMBER(AC1881))),"",IF(OR(AI1881="Critical",AI1881="High"),MIN(AC1881,MAX(30,ROUNDUP(0.05*AC1881,0))),IF(AI1881="Medium",MIN(AC1881,20),MIN(AC1881,10))))</f>
        <v/>
      </c>
      <c r="AL1881" s="0" t="n"/>
      <c r="AM1881" s="0" t="n"/>
      <c r="AN1881" s="0" t="n"/>
      <c r="AO1881" s="0" t="n"/>
      <c r="AP1881" s="0" t="n"/>
    </row>
    <row r="1882">
      <c r="A1882" s="49" t="n"/>
      <c r="B1882" s="50" t="n"/>
      <c r="C1882" s="50" t="n"/>
      <c r="D1882" s="51" t="n"/>
      <c r="E1882" s="50" t="n"/>
      <c r="F1882" s="50" t="n"/>
      <c r="G1882" s="50" t="n"/>
      <c r="H1882" s="50" t="n"/>
      <c r="I1882" s="50" t="n"/>
      <c r="J1882" s="50" t="n"/>
      <c r="K1882" s="50" t="n"/>
      <c r="L1882" s="50" t="n"/>
      <c r="M1882" s="50" t="n"/>
      <c r="N1882" s="50" t="n"/>
      <c r="O1882" s="51" t="n"/>
      <c r="P1882" s="50" t="n"/>
      <c r="Q1882" s="50" t="n"/>
      <c r="R1882" s="50" t="n"/>
      <c r="S1882" s="50" t="n"/>
      <c r="T1882" s="50" t="n"/>
      <c r="U1882" s="50" t="n"/>
      <c r="V1882" s="50" t="n"/>
      <c r="W1882" s="50" t="n"/>
      <c r="X1882" s="50" t="n"/>
      <c r="Y1882" s="51" t="n"/>
      <c r="Z1882" s="52" t="n"/>
      <c r="AA1882" s="50" t="n"/>
      <c r="AB1882" s="50" t="n"/>
      <c r="AC1882" s="61" t="n"/>
      <c r="AD1882" s="61" t="n"/>
      <c r="AE1882" s="50" t="n"/>
      <c r="AF1882" s="0" t="n"/>
      <c r="AG1882" s="0" t="n"/>
      <c r="AH1882" s="85">
        <f>IF(COUNTA(A1882:AG1882,AI1882,AL1882:AP1882)=0,"",IF(TRIM(A1882)="","AIR-ID REQUIRED",IF(OR(AND(K1882&lt;&gt;"",ISNA(MATCH(K1882,{"Yes","No","Unknown"},0))),AND(Q1882&lt;&gt;"",ISNA(MATCH(Q1882,{"Yes","No","Unknown"},0))),AND(R1882&lt;&gt;"",ISNA(MATCH(R1882,{"Yes","No","Unknown"},0))),AND(T1882&lt;&gt;"",ISNA(MATCH(T1882,{"Yes","No","Unknown"},0))),AND(J1882&lt;&gt;"",ISNA(MATCH(J1882,{"Improving","Stable","Deteriorating","New / Baseline","Not yet known"},0))),AND(Z1882&lt;&gt;"",ISNA(MATCH(Z1882,{"Open","Reviewed","Action Open","Escalated","Closed"},0))),AND(AG1882&lt;&gt;"",ISNA(MATCH(AG1882,{"UC-ID specific","Shared system baseline"},0))),AND(AI1882&lt;&gt;"",ISNA(MATCH(AI1882,{"Low","Medium","High","Critical"},0))),AND(AL1882&lt;&gt;"",COUNTIF(Lists!$A$3:$A$10,AL1882)=0),AND(AO1882&lt;&gt;"",ISNA(MATCH(AO1882,{"Operational monitoring","Performance review","Formal review"},0))),AND(AP1882&lt;&gt;"",ISNA(MATCH(AP1882,{"Raised per Monitoring and Review Plan","Not action-capable","Action-capable: raise not yet set"},0)))),"INVALID VALUE — use the dropdown list",IF(AND(AG1882="UC-ID specific",OR(AF1882="",AF1882="None")),"UC-ID REQUIRED",IF(OR(J1882="",K1882="",Q1882="",R1882="",T1882="",AL1882="",J1882="Not yet known",K1882="Unknown",Q1882="Unknown",R1882="Unknown",T1882="Unknown"),"UNKNOWN TO RESOLVE",IF(AND(K1882="Yes",OR(H1882="",I1882="",M1882="",N1882="",O1882="",P1882="",P1882="None",X1882="")),"BREACH ACTION INCOMPLETE",IF(AND(OR(K1882="Yes",Q1882="Yes"),AL1882="None"),"TRIGGER NOT RECORDED — select the E.4 trigger",IF(AND(OR(AND(AL1882&lt;&gt;"",AL1882&lt;&gt;"None"),R1882="Yes"),AM1882=""),"REASSESSMENT / CONSIDERATION REF REQUIRED",IF(AND(OR(R1882="Yes",T1882="Yes"),U1882=""),"GATE LOG EVENT ID REQUIRED",IF(OR(AND(D1882&lt;&gt;"",NOT(ISNUMBER(D1882))),AND(Y1882&lt;&gt;"",NOT(ISNUMBER(Y1882))),AND(ISNUMBER(D1882),ISNUMBER(Y1882),Y1882&lt;=D1882)),"DATE CHECK — Review and Next Review must be dates, Next after Review",IF(AND(ISNUMBER(AC1882),ISNUMBER(AD1882),AD1882&gt;AC1882),"SAMPLE EXCEEDS POPULATION",IF(AND(ISNUMBER(AD1882),ISNUMBER(AK1882),AD1882&lt;AK1882),"SAMPLE BELOW TIER MINIMUM",IF(AND(AI1882&lt;&gt;"",ISNUMBER(Y1882),AO1882=""),"REVIEW TYPE REQUIRED: operational, performance or formal (§6.4.4)",IF(AND(ISNUMBER(D1882),ISNUMBER(Y1882),AI1882&lt;&gt;"",Y1882-D1882&gt;IF(AI1882="Critical",31,IF(AI1882="High",IF(OR(AO1882="Operational monitoring",AO1882="Performance review"),31,92),IF(AI1882="Medium",IF(AO1882="Operational monitoring",31,IF(AO1882="Performance review",92,366)),366)))),"NEXT REVIEW EXCEEDS TIER CADENCE",IF(OR(AP1882="",AP1882="Action-capable: raise not yet set"),"AGENTIC CADENCE RAISE NOT SET (§6.4.4; size to be set by the Council)",IF(AND(Z1882="Closed",OR(D1882="",E1882="",G1882="",H1882="",I1882="",X1882="",Y1882="",AA1882="",AB1882="",NOT(ISNUMBER(AC1882)),NOT(ISNUMBER(AD1882)),AC1882&lt;1,AD1882&lt;1,AE1882="",AG1882="",AI1882="")),"CLOSURE EVIDENCE MISSING",IF(Z1882="Closed","Closure ready for independent review","Open / review")))))))))))))))))</f>
        <v/>
      </c>
      <c r="AI1882" s="0" t="n"/>
      <c r="AJ1882" s="0">
        <f>IF(AI1882="","",IF(AO1882="Operational monitoring",IF(AI1882="Low","Routine operational monitoring by the Service Owner",IF(AI1882="Medium","Monthly","Continuous (logged at least monthly)")),IF(AO1882="Performance review",IF(AI1882="Critical","At least monthly",IF(AI1882="High","Monthly",IF(AI1882="Medium","Quarterly","Annual"))),IF(AI1882="Critical","Continuous monitoring; formal review at least monthly",IF(AI1882="High","Quarterly","Annual")))))</f>
        <v/>
      </c>
      <c r="AK1882" s="0">
        <f>IF(OR(AI1882="",NOT(ISNUMBER(AC1882))),"",IF(OR(AI1882="Critical",AI1882="High"),MIN(AC1882,MAX(30,ROUNDUP(0.05*AC1882,0))),IF(AI1882="Medium",MIN(AC1882,20),MIN(AC1882,10))))</f>
        <v/>
      </c>
      <c r="AL1882" s="0" t="n"/>
      <c r="AM1882" s="0" t="n"/>
      <c r="AN1882" s="0" t="n"/>
      <c r="AO1882" s="0" t="n"/>
      <c r="AP1882" s="0" t="n"/>
    </row>
    <row r="1883">
      <c r="A1883" s="49" t="n"/>
      <c r="B1883" s="50" t="n"/>
      <c r="C1883" s="50" t="n"/>
      <c r="D1883" s="51" t="n"/>
      <c r="E1883" s="50" t="n"/>
      <c r="F1883" s="50" t="n"/>
      <c r="G1883" s="50" t="n"/>
      <c r="H1883" s="50" t="n"/>
      <c r="I1883" s="50" t="n"/>
      <c r="J1883" s="50" t="n"/>
      <c r="K1883" s="50" t="n"/>
      <c r="L1883" s="50" t="n"/>
      <c r="M1883" s="50" t="n"/>
      <c r="N1883" s="50" t="n"/>
      <c r="O1883" s="51" t="n"/>
      <c r="P1883" s="50" t="n"/>
      <c r="Q1883" s="50" t="n"/>
      <c r="R1883" s="50" t="n"/>
      <c r="S1883" s="50" t="n"/>
      <c r="T1883" s="50" t="n"/>
      <c r="U1883" s="50" t="n"/>
      <c r="V1883" s="50" t="n"/>
      <c r="W1883" s="50" t="n"/>
      <c r="X1883" s="50" t="n"/>
      <c r="Y1883" s="51" t="n"/>
      <c r="Z1883" s="52" t="n"/>
      <c r="AA1883" s="50" t="n"/>
      <c r="AB1883" s="50" t="n"/>
      <c r="AC1883" s="61" t="n"/>
      <c r="AD1883" s="61" t="n"/>
      <c r="AE1883" s="50" t="n"/>
      <c r="AF1883" s="0" t="n"/>
      <c r="AG1883" s="0" t="n"/>
      <c r="AH1883" s="85">
        <f>IF(COUNTA(A1883:AG1883,AI1883,AL1883:AP1883)=0,"",IF(TRIM(A1883)="","AIR-ID REQUIRED",IF(OR(AND(K1883&lt;&gt;"",ISNA(MATCH(K1883,{"Yes","No","Unknown"},0))),AND(Q1883&lt;&gt;"",ISNA(MATCH(Q1883,{"Yes","No","Unknown"},0))),AND(R1883&lt;&gt;"",ISNA(MATCH(R1883,{"Yes","No","Unknown"},0))),AND(T1883&lt;&gt;"",ISNA(MATCH(T1883,{"Yes","No","Unknown"},0))),AND(J1883&lt;&gt;"",ISNA(MATCH(J1883,{"Improving","Stable","Deteriorating","New / Baseline","Not yet known"},0))),AND(Z1883&lt;&gt;"",ISNA(MATCH(Z1883,{"Open","Reviewed","Action Open","Escalated","Closed"},0))),AND(AG1883&lt;&gt;"",ISNA(MATCH(AG1883,{"UC-ID specific","Shared system baseline"},0))),AND(AI1883&lt;&gt;"",ISNA(MATCH(AI1883,{"Low","Medium","High","Critical"},0))),AND(AL1883&lt;&gt;"",COUNTIF(Lists!$A$3:$A$10,AL1883)=0),AND(AO1883&lt;&gt;"",ISNA(MATCH(AO1883,{"Operational monitoring","Performance review","Formal review"},0))),AND(AP1883&lt;&gt;"",ISNA(MATCH(AP1883,{"Raised per Monitoring and Review Plan","Not action-capable","Action-capable: raise not yet set"},0)))),"INVALID VALUE — use the dropdown list",IF(AND(AG1883="UC-ID specific",OR(AF1883="",AF1883="None")),"UC-ID REQUIRED",IF(OR(J1883="",K1883="",Q1883="",R1883="",T1883="",AL1883="",J1883="Not yet known",K1883="Unknown",Q1883="Unknown",R1883="Unknown",T1883="Unknown"),"UNKNOWN TO RESOLVE",IF(AND(K1883="Yes",OR(H1883="",I1883="",M1883="",N1883="",O1883="",P1883="",P1883="None",X1883="")),"BREACH ACTION INCOMPLETE",IF(AND(OR(K1883="Yes",Q1883="Yes"),AL1883="None"),"TRIGGER NOT RECORDED — select the E.4 trigger",IF(AND(OR(AND(AL1883&lt;&gt;"",AL1883&lt;&gt;"None"),R1883="Yes"),AM1883=""),"REASSESSMENT / CONSIDERATION REF REQUIRED",IF(AND(OR(R1883="Yes",T1883="Yes"),U1883=""),"GATE LOG EVENT ID REQUIRED",IF(OR(AND(D1883&lt;&gt;"",NOT(ISNUMBER(D1883))),AND(Y1883&lt;&gt;"",NOT(ISNUMBER(Y1883))),AND(ISNUMBER(D1883),ISNUMBER(Y1883),Y1883&lt;=D1883)),"DATE CHECK — Review and Next Review must be dates, Next after Review",IF(AND(ISNUMBER(AC1883),ISNUMBER(AD1883),AD1883&gt;AC1883),"SAMPLE EXCEEDS POPULATION",IF(AND(ISNUMBER(AD1883),ISNUMBER(AK1883),AD1883&lt;AK1883),"SAMPLE BELOW TIER MINIMUM",IF(AND(AI1883&lt;&gt;"",ISNUMBER(Y1883),AO1883=""),"REVIEW TYPE REQUIRED: operational, performance or formal (§6.4.4)",IF(AND(ISNUMBER(D1883),ISNUMBER(Y1883),AI1883&lt;&gt;"",Y1883-D1883&gt;IF(AI1883="Critical",31,IF(AI1883="High",IF(OR(AO1883="Operational monitoring",AO1883="Performance review"),31,92),IF(AI1883="Medium",IF(AO1883="Operational monitoring",31,IF(AO1883="Performance review",92,366)),366)))),"NEXT REVIEW EXCEEDS TIER CADENCE",IF(OR(AP1883="",AP1883="Action-capable: raise not yet set"),"AGENTIC CADENCE RAISE NOT SET (§6.4.4; size to be set by the Council)",IF(AND(Z1883="Closed",OR(D1883="",E1883="",G1883="",H1883="",I1883="",X1883="",Y1883="",AA1883="",AB1883="",NOT(ISNUMBER(AC1883)),NOT(ISNUMBER(AD1883)),AC1883&lt;1,AD1883&lt;1,AE1883="",AG1883="",AI1883="")),"CLOSURE EVIDENCE MISSING",IF(Z1883="Closed","Closure ready for independent review","Open / review")))))))))))))))))</f>
        <v/>
      </c>
      <c r="AI1883" s="0" t="n"/>
      <c r="AJ1883" s="0">
        <f>IF(AI1883="","",IF(AO1883="Operational monitoring",IF(AI1883="Low","Routine operational monitoring by the Service Owner",IF(AI1883="Medium","Monthly","Continuous (logged at least monthly)")),IF(AO1883="Performance review",IF(AI1883="Critical","At least monthly",IF(AI1883="High","Monthly",IF(AI1883="Medium","Quarterly","Annual"))),IF(AI1883="Critical","Continuous monitoring; formal review at least monthly",IF(AI1883="High","Quarterly","Annual")))))</f>
        <v/>
      </c>
      <c r="AK1883" s="0">
        <f>IF(OR(AI1883="",NOT(ISNUMBER(AC1883))),"",IF(OR(AI1883="Critical",AI1883="High"),MIN(AC1883,MAX(30,ROUNDUP(0.05*AC1883,0))),IF(AI1883="Medium",MIN(AC1883,20),MIN(AC1883,10))))</f>
        <v/>
      </c>
      <c r="AL1883" s="0" t="n"/>
      <c r="AM1883" s="0" t="n"/>
      <c r="AN1883" s="0" t="n"/>
      <c r="AO1883" s="0" t="n"/>
      <c r="AP1883" s="0" t="n"/>
    </row>
    <row r="1884">
      <c r="A1884" s="49" t="n"/>
      <c r="B1884" s="50" t="n"/>
      <c r="C1884" s="50" t="n"/>
      <c r="D1884" s="51" t="n"/>
      <c r="E1884" s="50" t="n"/>
      <c r="F1884" s="50" t="n"/>
      <c r="G1884" s="50" t="n"/>
      <c r="H1884" s="50" t="n"/>
      <c r="I1884" s="50" t="n"/>
      <c r="J1884" s="50" t="n"/>
      <c r="K1884" s="50" t="n"/>
      <c r="L1884" s="50" t="n"/>
      <c r="M1884" s="50" t="n"/>
      <c r="N1884" s="50" t="n"/>
      <c r="O1884" s="51" t="n"/>
      <c r="P1884" s="50" t="n"/>
      <c r="Q1884" s="50" t="n"/>
      <c r="R1884" s="50" t="n"/>
      <c r="S1884" s="50" t="n"/>
      <c r="T1884" s="50" t="n"/>
      <c r="U1884" s="50" t="n"/>
      <c r="V1884" s="50" t="n"/>
      <c r="W1884" s="50" t="n"/>
      <c r="X1884" s="50" t="n"/>
      <c r="Y1884" s="51" t="n"/>
      <c r="Z1884" s="52" t="n"/>
      <c r="AA1884" s="50" t="n"/>
      <c r="AB1884" s="50" t="n"/>
      <c r="AC1884" s="61" t="n"/>
      <c r="AD1884" s="61" t="n"/>
      <c r="AE1884" s="50" t="n"/>
      <c r="AF1884" s="0" t="n"/>
      <c r="AG1884" s="0" t="n"/>
      <c r="AH1884" s="85">
        <f>IF(COUNTA(A1884:AG1884,AI1884,AL1884:AP1884)=0,"",IF(TRIM(A1884)="","AIR-ID REQUIRED",IF(OR(AND(K1884&lt;&gt;"",ISNA(MATCH(K1884,{"Yes","No","Unknown"},0))),AND(Q1884&lt;&gt;"",ISNA(MATCH(Q1884,{"Yes","No","Unknown"},0))),AND(R1884&lt;&gt;"",ISNA(MATCH(R1884,{"Yes","No","Unknown"},0))),AND(T1884&lt;&gt;"",ISNA(MATCH(T1884,{"Yes","No","Unknown"},0))),AND(J1884&lt;&gt;"",ISNA(MATCH(J1884,{"Improving","Stable","Deteriorating","New / Baseline","Not yet known"},0))),AND(Z1884&lt;&gt;"",ISNA(MATCH(Z1884,{"Open","Reviewed","Action Open","Escalated","Closed"},0))),AND(AG1884&lt;&gt;"",ISNA(MATCH(AG1884,{"UC-ID specific","Shared system baseline"},0))),AND(AI1884&lt;&gt;"",ISNA(MATCH(AI1884,{"Low","Medium","High","Critical"},0))),AND(AL1884&lt;&gt;"",COUNTIF(Lists!$A$3:$A$10,AL1884)=0),AND(AO1884&lt;&gt;"",ISNA(MATCH(AO1884,{"Operational monitoring","Performance review","Formal review"},0))),AND(AP1884&lt;&gt;"",ISNA(MATCH(AP1884,{"Raised per Monitoring and Review Plan","Not action-capable","Action-capable: raise not yet set"},0)))),"INVALID VALUE — use the dropdown list",IF(AND(AG1884="UC-ID specific",OR(AF1884="",AF1884="None")),"UC-ID REQUIRED",IF(OR(J1884="",K1884="",Q1884="",R1884="",T1884="",AL1884="",J1884="Not yet known",K1884="Unknown",Q1884="Unknown",R1884="Unknown",T1884="Unknown"),"UNKNOWN TO RESOLVE",IF(AND(K1884="Yes",OR(H1884="",I1884="",M1884="",N1884="",O1884="",P1884="",P1884="None",X1884="")),"BREACH ACTION INCOMPLETE",IF(AND(OR(K1884="Yes",Q1884="Yes"),AL1884="None"),"TRIGGER NOT RECORDED — select the E.4 trigger",IF(AND(OR(AND(AL1884&lt;&gt;"",AL1884&lt;&gt;"None"),R1884="Yes"),AM1884=""),"REASSESSMENT / CONSIDERATION REF REQUIRED",IF(AND(OR(R1884="Yes",T1884="Yes"),U1884=""),"GATE LOG EVENT ID REQUIRED",IF(OR(AND(D1884&lt;&gt;"",NOT(ISNUMBER(D1884))),AND(Y1884&lt;&gt;"",NOT(ISNUMBER(Y1884))),AND(ISNUMBER(D1884),ISNUMBER(Y1884),Y1884&lt;=D1884)),"DATE CHECK — Review and Next Review must be dates, Next after Review",IF(AND(ISNUMBER(AC1884),ISNUMBER(AD1884),AD1884&gt;AC1884),"SAMPLE EXCEEDS POPULATION",IF(AND(ISNUMBER(AD1884),ISNUMBER(AK1884),AD1884&lt;AK1884),"SAMPLE BELOW TIER MINIMUM",IF(AND(AI1884&lt;&gt;"",ISNUMBER(Y1884),AO1884=""),"REVIEW TYPE REQUIRED: operational, performance or formal (§6.4.4)",IF(AND(ISNUMBER(D1884),ISNUMBER(Y1884),AI1884&lt;&gt;"",Y1884-D1884&gt;IF(AI1884="Critical",31,IF(AI1884="High",IF(OR(AO1884="Operational monitoring",AO1884="Performance review"),31,92),IF(AI1884="Medium",IF(AO1884="Operational monitoring",31,IF(AO1884="Performance review",92,366)),366)))),"NEXT REVIEW EXCEEDS TIER CADENCE",IF(OR(AP1884="",AP1884="Action-capable: raise not yet set"),"AGENTIC CADENCE RAISE NOT SET (§6.4.4; size to be set by the Council)",IF(AND(Z1884="Closed",OR(D1884="",E1884="",G1884="",H1884="",I1884="",X1884="",Y1884="",AA1884="",AB1884="",NOT(ISNUMBER(AC1884)),NOT(ISNUMBER(AD1884)),AC1884&lt;1,AD1884&lt;1,AE1884="",AG1884="",AI1884="")),"CLOSURE EVIDENCE MISSING",IF(Z1884="Closed","Closure ready for independent review","Open / review")))))))))))))))))</f>
        <v/>
      </c>
      <c r="AI1884" s="0" t="n"/>
      <c r="AJ1884" s="0">
        <f>IF(AI1884="","",IF(AO1884="Operational monitoring",IF(AI1884="Low","Routine operational monitoring by the Service Owner",IF(AI1884="Medium","Monthly","Continuous (logged at least monthly)")),IF(AO1884="Performance review",IF(AI1884="Critical","At least monthly",IF(AI1884="High","Monthly",IF(AI1884="Medium","Quarterly","Annual"))),IF(AI1884="Critical","Continuous monitoring; formal review at least monthly",IF(AI1884="High","Quarterly","Annual")))))</f>
        <v/>
      </c>
      <c r="AK1884" s="0">
        <f>IF(OR(AI1884="",NOT(ISNUMBER(AC1884))),"",IF(OR(AI1884="Critical",AI1884="High"),MIN(AC1884,MAX(30,ROUNDUP(0.05*AC1884,0))),IF(AI1884="Medium",MIN(AC1884,20),MIN(AC1884,10))))</f>
        <v/>
      </c>
      <c r="AL1884" s="0" t="n"/>
      <c r="AM1884" s="0" t="n"/>
      <c r="AN1884" s="0" t="n"/>
      <c r="AO1884" s="0" t="n"/>
      <c r="AP1884" s="0" t="n"/>
    </row>
    <row r="1885">
      <c r="A1885" s="49" t="n"/>
      <c r="B1885" s="50" t="n"/>
      <c r="C1885" s="50" t="n"/>
      <c r="D1885" s="51" t="n"/>
      <c r="E1885" s="50" t="n"/>
      <c r="F1885" s="50" t="n"/>
      <c r="G1885" s="50" t="n"/>
      <c r="H1885" s="50" t="n"/>
      <c r="I1885" s="50" t="n"/>
      <c r="J1885" s="50" t="n"/>
      <c r="K1885" s="50" t="n"/>
      <c r="L1885" s="50" t="n"/>
      <c r="M1885" s="50" t="n"/>
      <c r="N1885" s="50" t="n"/>
      <c r="O1885" s="51" t="n"/>
      <c r="P1885" s="50" t="n"/>
      <c r="Q1885" s="50" t="n"/>
      <c r="R1885" s="50" t="n"/>
      <c r="S1885" s="50" t="n"/>
      <c r="T1885" s="50" t="n"/>
      <c r="U1885" s="50" t="n"/>
      <c r="V1885" s="50" t="n"/>
      <c r="W1885" s="50" t="n"/>
      <c r="X1885" s="50" t="n"/>
      <c r="Y1885" s="51" t="n"/>
      <c r="Z1885" s="52" t="n"/>
      <c r="AA1885" s="50" t="n"/>
      <c r="AB1885" s="50" t="n"/>
      <c r="AC1885" s="61" t="n"/>
      <c r="AD1885" s="61" t="n"/>
      <c r="AE1885" s="50" t="n"/>
      <c r="AF1885" s="0" t="n"/>
      <c r="AG1885" s="0" t="n"/>
      <c r="AH1885" s="85">
        <f>IF(COUNTA(A1885:AG1885,AI1885,AL1885:AP1885)=0,"",IF(TRIM(A1885)="","AIR-ID REQUIRED",IF(OR(AND(K1885&lt;&gt;"",ISNA(MATCH(K1885,{"Yes","No","Unknown"},0))),AND(Q1885&lt;&gt;"",ISNA(MATCH(Q1885,{"Yes","No","Unknown"},0))),AND(R1885&lt;&gt;"",ISNA(MATCH(R1885,{"Yes","No","Unknown"},0))),AND(T1885&lt;&gt;"",ISNA(MATCH(T1885,{"Yes","No","Unknown"},0))),AND(J1885&lt;&gt;"",ISNA(MATCH(J1885,{"Improving","Stable","Deteriorating","New / Baseline","Not yet known"},0))),AND(Z1885&lt;&gt;"",ISNA(MATCH(Z1885,{"Open","Reviewed","Action Open","Escalated","Closed"},0))),AND(AG1885&lt;&gt;"",ISNA(MATCH(AG1885,{"UC-ID specific","Shared system baseline"},0))),AND(AI1885&lt;&gt;"",ISNA(MATCH(AI1885,{"Low","Medium","High","Critical"},0))),AND(AL1885&lt;&gt;"",COUNTIF(Lists!$A$3:$A$10,AL1885)=0),AND(AO1885&lt;&gt;"",ISNA(MATCH(AO1885,{"Operational monitoring","Performance review","Formal review"},0))),AND(AP1885&lt;&gt;"",ISNA(MATCH(AP1885,{"Raised per Monitoring and Review Plan","Not action-capable","Action-capable: raise not yet set"},0)))),"INVALID VALUE — use the dropdown list",IF(AND(AG1885="UC-ID specific",OR(AF1885="",AF1885="None")),"UC-ID REQUIRED",IF(OR(J1885="",K1885="",Q1885="",R1885="",T1885="",AL1885="",J1885="Not yet known",K1885="Unknown",Q1885="Unknown",R1885="Unknown",T1885="Unknown"),"UNKNOWN TO RESOLVE",IF(AND(K1885="Yes",OR(H1885="",I1885="",M1885="",N1885="",O1885="",P1885="",P1885="None",X1885="")),"BREACH ACTION INCOMPLETE",IF(AND(OR(K1885="Yes",Q1885="Yes"),AL1885="None"),"TRIGGER NOT RECORDED — select the E.4 trigger",IF(AND(OR(AND(AL1885&lt;&gt;"",AL1885&lt;&gt;"None"),R1885="Yes"),AM1885=""),"REASSESSMENT / CONSIDERATION REF REQUIRED",IF(AND(OR(R1885="Yes",T1885="Yes"),U1885=""),"GATE LOG EVENT ID REQUIRED",IF(OR(AND(D1885&lt;&gt;"",NOT(ISNUMBER(D1885))),AND(Y1885&lt;&gt;"",NOT(ISNUMBER(Y1885))),AND(ISNUMBER(D1885),ISNUMBER(Y1885),Y1885&lt;=D1885)),"DATE CHECK — Review and Next Review must be dates, Next after Review",IF(AND(ISNUMBER(AC1885),ISNUMBER(AD1885),AD1885&gt;AC1885),"SAMPLE EXCEEDS POPULATION",IF(AND(ISNUMBER(AD1885),ISNUMBER(AK1885),AD1885&lt;AK1885),"SAMPLE BELOW TIER MINIMUM",IF(AND(AI1885&lt;&gt;"",ISNUMBER(Y1885),AO1885=""),"REVIEW TYPE REQUIRED: operational, performance or formal (§6.4.4)",IF(AND(ISNUMBER(D1885),ISNUMBER(Y1885),AI1885&lt;&gt;"",Y1885-D1885&gt;IF(AI1885="Critical",31,IF(AI1885="High",IF(OR(AO1885="Operational monitoring",AO1885="Performance review"),31,92),IF(AI1885="Medium",IF(AO1885="Operational monitoring",31,IF(AO1885="Performance review",92,366)),366)))),"NEXT REVIEW EXCEEDS TIER CADENCE",IF(OR(AP1885="",AP1885="Action-capable: raise not yet set"),"AGENTIC CADENCE RAISE NOT SET (§6.4.4; size to be set by the Council)",IF(AND(Z1885="Closed",OR(D1885="",E1885="",G1885="",H1885="",I1885="",X1885="",Y1885="",AA1885="",AB1885="",NOT(ISNUMBER(AC1885)),NOT(ISNUMBER(AD1885)),AC1885&lt;1,AD1885&lt;1,AE1885="",AG1885="",AI1885="")),"CLOSURE EVIDENCE MISSING",IF(Z1885="Closed","Closure ready for independent review","Open / review")))))))))))))))))</f>
        <v/>
      </c>
      <c r="AI1885" s="0" t="n"/>
      <c r="AJ1885" s="0">
        <f>IF(AI1885="","",IF(AO1885="Operational monitoring",IF(AI1885="Low","Routine operational monitoring by the Service Owner",IF(AI1885="Medium","Monthly","Continuous (logged at least monthly)")),IF(AO1885="Performance review",IF(AI1885="Critical","At least monthly",IF(AI1885="High","Monthly",IF(AI1885="Medium","Quarterly","Annual"))),IF(AI1885="Critical","Continuous monitoring; formal review at least monthly",IF(AI1885="High","Quarterly","Annual")))))</f>
        <v/>
      </c>
      <c r="AK1885" s="0">
        <f>IF(OR(AI1885="",NOT(ISNUMBER(AC1885))),"",IF(OR(AI1885="Critical",AI1885="High"),MIN(AC1885,MAX(30,ROUNDUP(0.05*AC1885,0))),IF(AI1885="Medium",MIN(AC1885,20),MIN(AC1885,10))))</f>
        <v/>
      </c>
      <c r="AL1885" s="0" t="n"/>
      <c r="AM1885" s="0" t="n"/>
      <c r="AN1885" s="0" t="n"/>
      <c r="AO1885" s="0" t="n"/>
      <c r="AP1885" s="0" t="n"/>
    </row>
    <row r="1886">
      <c r="A1886" s="49" t="n"/>
      <c r="B1886" s="50" t="n"/>
      <c r="C1886" s="50" t="n"/>
      <c r="D1886" s="51" t="n"/>
      <c r="E1886" s="50" t="n"/>
      <c r="F1886" s="50" t="n"/>
      <c r="G1886" s="50" t="n"/>
      <c r="H1886" s="50" t="n"/>
      <c r="I1886" s="50" t="n"/>
      <c r="J1886" s="50" t="n"/>
      <c r="K1886" s="50" t="n"/>
      <c r="L1886" s="50" t="n"/>
      <c r="M1886" s="50" t="n"/>
      <c r="N1886" s="50" t="n"/>
      <c r="O1886" s="51" t="n"/>
      <c r="P1886" s="50" t="n"/>
      <c r="Q1886" s="50" t="n"/>
      <c r="R1886" s="50" t="n"/>
      <c r="S1886" s="50" t="n"/>
      <c r="T1886" s="50" t="n"/>
      <c r="U1886" s="50" t="n"/>
      <c r="V1886" s="50" t="n"/>
      <c r="W1886" s="50" t="n"/>
      <c r="X1886" s="50" t="n"/>
      <c r="Y1886" s="51" t="n"/>
      <c r="Z1886" s="52" t="n"/>
      <c r="AA1886" s="50" t="n"/>
      <c r="AB1886" s="50" t="n"/>
      <c r="AC1886" s="61" t="n"/>
      <c r="AD1886" s="61" t="n"/>
      <c r="AE1886" s="50" t="n"/>
      <c r="AF1886" s="0" t="n"/>
      <c r="AG1886" s="0" t="n"/>
      <c r="AH1886" s="85">
        <f>IF(COUNTA(A1886:AG1886,AI1886,AL1886:AP1886)=0,"",IF(TRIM(A1886)="","AIR-ID REQUIRED",IF(OR(AND(K1886&lt;&gt;"",ISNA(MATCH(K1886,{"Yes","No","Unknown"},0))),AND(Q1886&lt;&gt;"",ISNA(MATCH(Q1886,{"Yes","No","Unknown"},0))),AND(R1886&lt;&gt;"",ISNA(MATCH(R1886,{"Yes","No","Unknown"},0))),AND(T1886&lt;&gt;"",ISNA(MATCH(T1886,{"Yes","No","Unknown"},0))),AND(J1886&lt;&gt;"",ISNA(MATCH(J1886,{"Improving","Stable","Deteriorating","New / Baseline","Not yet known"},0))),AND(Z1886&lt;&gt;"",ISNA(MATCH(Z1886,{"Open","Reviewed","Action Open","Escalated","Closed"},0))),AND(AG1886&lt;&gt;"",ISNA(MATCH(AG1886,{"UC-ID specific","Shared system baseline"},0))),AND(AI1886&lt;&gt;"",ISNA(MATCH(AI1886,{"Low","Medium","High","Critical"},0))),AND(AL1886&lt;&gt;"",COUNTIF(Lists!$A$3:$A$10,AL1886)=0),AND(AO1886&lt;&gt;"",ISNA(MATCH(AO1886,{"Operational monitoring","Performance review","Formal review"},0))),AND(AP1886&lt;&gt;"",ISNA(MATCH(AP1886,{"Raised per Monitoring and Review Plan","Not action-capable","Action-capable: raise not yet set"},0)))),"INVALID VALUE — use the dropdown list",IF(AND(AG1886="UC-ID specific",OR(AF1886="",AF1886="None")),"UC-ID REQUIRED",IF(OR(J1886="",K1886="",Q1886="",R1886="",T1886="",AL1886="",J1886="Not yet known",K1886="Unknown",Q1886="Unknown",R1886="Unknown",T1886="Unknown"),"UNKNOWN TO RESOLVE",IF(AND(K1886="Yes",OR(H1886="",I1886="",M1886="",N1886="",O1886="",P1886="",P1886="None",X1886="")),"BREACH ACTION INCOMPLETE",IF(AND(OR(K1886="Yes",Q1886="Yes"),AL1886="None"),"TRIGGER NOT RECORDED — select the E.4 trigger",IF(AND(OR(AND(AL1886&lt;&gt;"",AL1886&lt;&gt;"None"),R1886="Yes"),AM1886=""),"REASSESSMENT / CONSIDERATION REF REQUIRED",IF(AND(OR(R1886="Yes",T1886="Yes"),U1886=""),"GATE LOG EVENT ID REQUIRED",IF(OR(AND(D1886&lt;&gt;"",NOT(ISNUMBER(D1886))),AND(Y1886&lt;&gt;"",NOT(ISNUMBER(Y1886))),AND(ISNUMBER(D1886),ISNUMBER(Y1886),Y1886&lt;=D1886)),"DATE CHECK — Review and Next Review must be dates, Next after Review",IF(AND(ISNUMBER(AC1886),ISNUMBER(AD1886),AD1886&gt;AC1886),"SAMPLE EXCEEDS POPULATION",IF(AND(ISNUMBER(AD1886),ISNUMBER(AK1886),AD1886&lt;AK1886),"SAMPLE BELOW TIER MINIMUM",IF(AND(AI1886&lt;&gt;"",ISNUMBER(Y1886),AO1886=""),"REVIEW TYPE REQUIRED: operational, performance or formal (§6.4.4)",IF(AND(ISNUMBER(D1886),ISNUMBER(Y1886),AI1886&lt;&gt;"",Y1886-D1886&gt;IF(AI1886="Critical",31,IF(AI1886="High",IF(OR(AO1886="Operational monitoring",AO1886="Performance review"),31,92),IF(AI1886="Medium",IF(AO1886="Operational monitoring",31,IF(AO1886="Performance review",92,366)),366)))),"NEXT REVIEW EXCEEDS TIER CADENCE",IF(OR(AP1886="",AP1886="Action-capable: raise not yet set"),"AGENTIC CADENCE RAISE NOT SET (§6.4.4; size to be set by the Council)",IF(AND(Z1886="Closed",OR(D1886="",E1886="",G1886="",H1886="",I1886="",X1886="",Y1886="",AA1886="",AB1886="",NOT(ISNUMBER(AC1886)),NOT(ISNUMBER(AD1886)),AC1886&lt;1,AD1886&lt;1,AE1886="",AG1886="",AI1886="")),"CLOSURE EVIDENCE MISSING",IF(Z1886="Closed","Closure ready for independent review","Open / review")))))))))))))))))</f>
        <v/>
      </c>
      <c r="AI1886" s="0" t="n"/>
      <c r="AJ1886" s="0">
        <f>IF(AI1886="","",IF(AO1886="Operational monitoring",IF(AI1886="Low","Routine operational monitoring by the Service Owner",IF(AI1886="Medium","Monthly","Continuous (logged at least monthly)")),IF(AO1886="Performance review",IF(AI1886="Critical","At least monthly",IF(AI1886="High","Monthly",IF(AI1886="Medium","Quarterly","Annual"))),IF(AI1886="Critical","Continuous monitoring; formal review at least monthly",IF(AI1886="High","Quarterly","Annual")))))</f>
        <v/>
      </c>
      <c r="AK1886" s="0">
        <f>IF(OR(AI1886="",NOT(ISNUMBER(AC1886))),"",IF(OR(AI1886="Critical",AI1886="High"),MIN(AC1886,MAX(30,ROUNDUP(0.05*AC1886,0))),IF(AI1886="Medium",MIN(AC1886,20),MIN(AC1886,10))))</f>
        <v/>
      </c>
      <c r="AL1886" s="0" t="n"/>
      <c r="AM1886" s="0" t="n"/>
      <c r="AN1886" s="0" t="n"/>
      <c r="AO1886" s="0" t="n"/>
      <c r="AP1886" s="0" t="n"/>
    </row>
    <row r="1887">
      <c r="A1887" s="49" t="n"/>
      <c r="B1887" s="50" t="n"/>
      <c r="C1887" s="50" t="n"/>
      <c r="D1887" s="51" t="n"/>
      <c r="E1887" s="50" t="n"/>
      <c r="F1887" s="50" t="n"/>
      <c r="G1887" s="50" t="n"/>
      <c r="H1887" s="50" t="n"/>
      <c r="I1887" s="50" t="n"/>
      <c r="J1887" s="50" t="n"/>
      <c r="K1887" s="50" t="n"/>
      <c r="L1887" s="50" t="n"/>
      <c r="M1887" s="50" t="n"/>
      <c r="N1887" s="50" t="n"/>
      <c r="O1887" s="51" t="n"/>
      <c r="P1887" s="50" t="n"/>
      <c r="Q1887" s="50" t="n"/>
      <c r="R1887" s="50" t="n"/>
      <c r="S1887" s="50" t="n"/>
      <c r="T1887" s="50" t="n"/>
      <c r="U1887" s="50" t="n"/>
      <c r="V1887" s="50" t="n"/>
      <c r="W1887" s="50" t="n"/>
      <c r="X1887" s="50" t="n"/>
      <c r="Y1887" s="51" t="n"/>
      <c r="Z1887" s="52" t="n"/>
      <c r="AA1887" s="50" t="n"/>
      <c r="AB1887" s="50" t="n"/>
      <c r="AC1887" s="61" t="n"/>
      <c r="AD1887" s="61" t="n"/>
      <c r="AE1887" s="50" t="n"/>
      <c r="AF1887" s="0" t="n"/>
      <c r="AG1887" s="0" t="n"/>
      <c r="AH1887" s="85">
        <f>IF(COUNTA(A1887:AG1887,AI1887,AL1887:AP1887)=0,"",IF(TRIM(A1887)="","AIR-ID REQUIRED",IF(OR(AND(K1887&lt;&gt;"",ISNA(MATCH(K1887,{"Yes","No","Unknown"},0))),AND(Q1887&lt;&gt;"",ISNA(MATCH(Q1887,{"Yes","No","Unknown"},0))),AND(R1887&lt;&gt;"",ISNA(MATCH(R1887,{"Yes","No","Unknown"},0))),AND(T1887&lt;&gt;"",ISNA(MATCH(T1887,{"Yes","No","Unknown"},0))),AND(J1887&lt;&gt;"",ISNA(MATCH(J1887,{"Improving","Stable","Deteriorating","New / Baseline","Not yet known"},0))),AND(Z1887&lt;&gt;"",ISNA(MATCH(Z1887,{"Open","Reviewed","Action Open","Escalated","Closed"},0))),AND(AG1887&lt;&gt;"",ISNA(MATCH(AG1887,{"UC-ID specific","Shared system baseline"},0))),AND(AI1887&lt;&gt;"",ISNA(MATCH(AI1887,{"Low","Medium","High","Critical"},0))),AND(AL1887&lt;&gt;"",COUNTIF(Lists!$A$3:$A$10,AL1887)=0),AND(AO1887&lt;&gt;"",ISNA(MATCH(AO1887,{"Operational monitoring","Performance review","Formal review"},0))),AND(AP1887&lt;&gt;"",ISNA(MATCH(AP1887,{"Raised per Monitoring and Review Plan","Not action-capable","Action-capable: raise not yet set"},0)))),"INVALID VALUE — use the dropdown list",IF(AND(AG1887="UC-ID specific",OR(AF1887="",AF1887="None")),"UC-ID REQUIRED",IF(OR(J1887="",K1887="",Q1887="",R1887="",T1887="",AL1887="",J1887="Not yet known",K1887="Unknown",Q1887="Unknown",R1887="Unknown",T1887="Unknown"),"UNKNOWN TO RESOLVE",IF(AND(K1887="Yes",OR(H1887="",I1887="",M1887="",N1887="",O1887="",P1887="",P1887="None",X1887="")),"BREACH ACTION INCOMPLETE",IF(AND(OR(K1887="Yes",Q1887="Yes"),AL1887="None"),"TRIGGER NOT RECORDED — select the E.4 trigger",IF(AND(OR(AND(AL1887&lt;&gt;"",AL1887&lt;&gt;"None"),R1887="Yes"),AM1887=""),"REASSESSMENT / CONSIDERATION REF REQUIRED",IF(AND(OR(R1887="Yes",T1887="Yes"),U1887=""),"GATE LOG EVENT ID REQUIRED",IF(OR(AND(D1887&lt;&gt;"",NOT(ISNUMBER(D1887))),AND(Y1887&lt;&gt;"",NOT(ISNUMBER(Y1887))),AND(ISNUMBER(D1887),ISNUMBER(Y1887),Y1887&lt;=D1887)),"DATE CHECK — Review and Next Review must be dates, Next after Review",IF(AND(ISNUMBER(AC1887),ISNUMBER(AD1887),AD1887&gt;AC1887),"SAMPLE EXCEEDS POPULATION",IF(AND(ISNUMBER(AD1887),ISNUMBER(AK1887),AD1887&lt;AK1887),"SAMPLE BELOW TIER MINIMUM",IF(AND(AI1887&lt;&gt;"",ISNUMBER(Y1887),AO1887=""),"REVIEW TYPE REQUIRED: operational, performance or formal (§6.4.4)",IF(AND(ISNUMBER(D1887),ISNUMBER(Y1887),AI1887&lt;&gt;"",Y1887-D1887&gt;IF(AI1887="Critical",31,IF(AI1887="High",IF(OR(AO1887="Operational monitoring",AO1887="Performance review"),31,92),IF(AI1887="Medium",IF(AO1887="Operational monitoring",31,IF(AO1887="Performance review",92,366)),366)))),"NEXT REVIEW EXCEEDS TIER CADENCE",IF(OR(AP1887="",AP1887="Action-capable: raise not yet set"),"AGENTIC CADENCE RAISE NOT SET (§6.4.4; size to be set by the Council)",IF(AND(Z1887="Closed",OR(D1887="",E1887="",G1887="",H1887="",I1887="",X1887="",Y1887="",AA1887="",AB1887="",NOT(ISNUMBER(AC1887)),NOT(ISNUMBER(AD1887)),AC1887&lt;1,AD1887&lt;1,AE1887="",AG1887="",AI1887="")),"CLOSURE EVIDENCE MISSING",IF(Z1887="Closed","Closure ready for independent review","Open / review")))))))))))))))))</f>
        <v/>
      </c>
      <c r="AI1887" s="0" t="n"/>
      <c r="AJ1887" s="0">
        <f>IF(AI1887="","",IF(AO1887="Operational monitoring",IF(AI1887="Low","Routine operational monitoring by the Service Owner",IF(AI1887="Medium","Monthly","Continuous (logged at least monthly)")),IF(AO1887="Performance review",IF(AI1887="Critical","At least monthly",IF(AI1887="High","Monthly",IF(AI1887="Medium","Quarterly","Annual"))),IF(AI1887="Critical","Continuous monitoring; formal review at least monthly",IF(AI1887="High","Quarterly","Annual")))))</f>
        <v/>
      </c>
      <c r="AK1887" s="0">
        <f>IF(OR(AI1887="",NOT(ISNUMBER(AC1887))),"",IF(OR(AI1887="Critical",AI1887="High"),MIN(AC1887,MAX(30,ROUNDUP(0.05*AC1887,0))),IF(AI1887="Medium",MIN(AC1887,20),MIN(AC1887,10))))</f>
        <v/>
      </c>
      <c r="AL1887" s="0" t="n"/>
      <c r="AM1887" s="0" t="n"/>
      <c r="AN1887" s="0" t="n"/>
      <c r="AO1887" s="0" t="n"/>
      <c r="AP1887" s="0" t="n"/>
    </row>
    <row r="1888">
      <c r="A1888" s="49" t="n"/>
      <c r="B1888" s="50" t="n"/>
      <c r="C1888" s="50" t="n"/>
      <c r="D1888" s="51" t="n"/>
      <c r="E1888" s="50" t="n"/>
      <c r="F1888" s="50" t="n"/>
      <c r="G1888" s="50" t="n"/>
      <c r="H1888" s="50" t="n"/>
      <c r="I1888" s="50" t="n"/>
      <c r="J1888" s="50" t="n"/>
      <c r="K1888" s="50" t="n"/>
      <c r="L1888" s="50" t="n"/>
      <c r="M1888" s="50" t="n"/>
      <c r="N1888" s="50" t="n"/>
      <c r="O1888" s="51" t="n"/>
      <c r="P1888" s="50" t="n"/>
      <c r="Q1888" s="50" t="n"/>
      <c r="R1888" s="50" t="n"/>
      <c r="S1888" s="50" t="n"/>
      <c r="T1888" s="50" t="n"/>
      <c r="U1888" s="50" t="n"/>
      <c r="V1888" s="50" t="n"/>
      <c r="W1888" s="50" t="n"/>
      <c r="X1888" s="50" t="n"/>
      <c r="Y1888" s="51" t="n"/>
      <c r="Z1888" s="52" t="n"/>
      <c r="AA1888" s="50" t="n"/>
      <c r="AB1888" s="50" t="n"/>
      <c r="AC1888" s="61" t="n"/>
      <c r="AD1888" s="61" t="n"/>
      <c r="AE1888" s="50" t="n"/>
      <c r="AF1888" s="0" t="n"/>
      <c r="AG1888" s="0" t="n"/>
      <c r="AH1888" s="85">
        <f>IF(COUNTA(A1888:AG1888,AI1888,AL1888:AP1888)=0,"",IF(TRIM(A1888)="","AIR-ID REQUIRED",IF(OR(AND(K1888&lt;&gt;"",ISNA(MATCH(K1888,{"Yes","No","Unknown"},0))),AND(Q1888&lt;&gt;"",ISNA(MATCH(Q1888,{"Yes","No","Unknown"},0))),AND(R1888&lt;&gt;"",ISNA(MATCH(R1888,{"Yes","No","Unknown"},0))),AND(T1888&lt;&gt;"",ISNA(MATCH(T1888,{"Yes","No","Unknown"},0))),AND(J1888&lt;&gt;"",ISNA(MATCH(J1888,{"Improving","Stable","Deteriorating","New / Baseline","Not yet known"},0))),AND(Z1888&lt;&gt;"",ISNA(MATCH(Z1888,{"Open","Reviewed","Action Open","Escalated","Closed"},0))),AND(AG1888&lt;&gt;"",ISNA(MATCH(AG1888,{"UC-ID specific","Shared system baseline"},0))),AND(AI1888&lt;&gt;"",ISNA(MATCH(AI1888,{"Low","Medium","High","Critical"},0))),AND(AL1888&lt;&gt;"",COUNTIF(Lists!$A$3:$A$10,AL1888)=0),AND(AO1888&lt;&gt;"",ISNA(MATCH(AO1888,{"Operational monitoring","Performance review","Formal review"},0))),AND(AP1888&lt;&gt;"",ISNA(MATCH(AP1888,{"Raised per Monitoring and Review Plan","Not action-capable","Action-capable: raise not yet set"},0)))),"INVALID VALUE — use the dropdown list",IF(AND(AG1888="UC-ID specific",OR(AF1888="",AF1888="None")),"UC-ID REQUIRED",IF(OR(J1888="",K1888="",Q1888="",R1888="",T1888="",AL1888="",J1888="Not yet known",K1888="Unknown",Q1888="Unknown",R1888="Unknown",T1888="Unknown"),"UNKNOWN TO RESOLVE",IF(AND(K1888="Yes",OR(H1888="",I1888="",M1888="",N1888="",O1888="",P1888="",P1888="None",X1888="")),"BREACH ACTION INCOMPLETE",IF(AND(OR(K1888="Yes",Q1888="Yes"),AL1888="None"),"TRIGGER NOT RECORDED — select the E.4 trigger",IF(AND(OR(AND(AL1888&lt;&gt;"",AL1888&lt;&gt;"None"),R1888="Yes"),AM1888=""),"REASSESSMENT / CONSIDERATION REF REQUIRED",IF(AND(OR(R1888="Yes",T1888="Yes"),U1888=""),"GATE LOG EVENT ID REQUIRED",IF(OR(AND(D1888&lt;&gt;"",NOT(ISNUMBER(D1888))),AND(Y1888&lt;&gt;"",NOT(ISNUMBER(Y1888))),AND(ISNUMBER(D1888),ISNUMBER(Y1888),Y1888&lt;=D1888)),"DATE CHECK — Review and Next Review must be dates, Next after Review",IF(AND(ISNUMBER(AC1888),ISNUMBER(AD1888),AD1888&gt;AC1888),"SAMPLE EXCEEDS POPULATION",IF(AND(ISNUMBER(AD1888),ISNUMBER(AK1888),AD1888&lt;AK1888),"SAMPLE BELOW TIER MINIMUM",IF(AND(AI1888&lt;&gt;"",ISNUMBER(Y1888),AO1888=""),"REVIEW TYPE REQUIRED: operational, performance or formal (§6.4.4)",IF(AND(ISNUMBER(D1888),ISNUMBER(Y1888),AI1888&lt;&gt;"",Y1888-D1888&gt;IF(AI1888="Critical",31,IF(AI1888="High",IF(OR(AO1888="Operational monitoring",AO1888="Performance review"),31,92),IF(AI1888="Medium",IF(AO1888="Operational monitoring",31,IF(AO1888="Performance review",92,366)),366)))),"NEXT REVIEW EXCEEDS TIER CADENCE",IF(OR(AP1888="",AP1888="Action-capable: raise not yet set"),"AGENTIC CADENCE RAISE NOT SET (§6.4.4; size to be set by the Council)",IF(AND(Z1888="Closed",OR(D1888="",E1888="",G1888="",H1888="",I1888="",X1888="",Y1888="",AA1888="",AB1888="",NOT(ISNUMBER(AC1888)),NOT(ISNUMBER(AD1888)),AC1888&lt;1,AD1888&lt;1,AE1888="",AG1888="",AI1888="")),"CLOSURE EVIDENCE MISSING",IF(Z1888="Closed","Closure ready for independent review","Open / review")))))))))))))))))</f>
        <v/>
      </c>
      <c r="AI1888" s="0" t="n"/>
      <c r="AJ1888" s="0">
        <f>IF(AI1888="","",IF(AO1888="Operational monitoring",IF(AI1888="Low","Routine operational monitoring by the Service Owner",IF(AI1888="Medium","Monthly","Continuous (logged at least monthly)")),IF(AO1888="Performance review",IF(AI1888="Critical","At least monthly",IF(AI1888="High","Monthly",IF(AI1888="Medium","Quarterly","Annual"))),IF(AI1888="Critical","Continuous monitoring; formal review at least monthly",IF(AI1888="High","Quarterly","Annual")))))</f>
        <v/>
      </c>
      <c r="AK1888" s="0">
        <f>IF(OR(AI1888="",NOT(ISNUMBER(AC1888))),"",IF(OR(AI1888="Critical",AI1888="High"),MIN(AC1888,MAX(30,ROUNDUP(0.05*AC1888,0))),IF(AI1888="Medium",MIN(AC1888,20),MIN(AC1888,10))))</f>
        <v/>
      </c>
      <c r="AL1888" s="0" t="n"/>
      <c r="AM1888" s="0" t="n"/>
      <c r="AN1888" s="0" t="n"/>
      <c r="AO1888" s="0" t="n"/>
      <c r="AP1888" s="0" t="n"/>
    </row>
    <row r="1889">
      <c r="A1889" s="49" t="n"/>
      <c r="B1889" s="50" t="n"/>
      <c r="C1889" s="50" t="n"/>
      <c r="D1889" s="51" t="n"/>
      <c r="E1889" s="50" t="n"/>
      <c r="F1889" s="50" t="n"/>
      <c r="G1889" s="50" t="n"/>
      <c r="H1889" s="50" t="n"/>
      <c r="I1889" s="50" t="n"/>
      <c r="J1889" s="50" t="n"/>
      <c r="K1889" s="50" t="n"/>
      <c r="L1889" s="50" t="n"/>
      <c r="M1889" s="50" t="n"/>
      <c r="N1889" s="50" t="n"/>
      <c r="O1889" s="51" t="n"/>
      <c r="P1889" s="50" t="n"/>
      <c r="Q1889" s="50" t="n"/>
      <c r="R1889" s="50" t="n"/>
      <c r="S1889" s="50" t="n"/>
      <c r="T1889" s="50" t="n"/>
      <c r="U1889" s="50" t="n"/>
      <c r="V1889" s="50" t="n"/>
      <c r="W1889" s="50" t="n"/>
      <c r="X1889" s="50" t="n"/>
      <c r="Y1889" s="51" t="n"/>
      <c r="Z1889" s="52" t="n"/>
      <c r="AA1889" s="50" t="n"/>
      <c r="AB1889" s="50" t="n"/>
      <c r="AC1889" s="61" t="n"/>
      <c r="AD1889" s="61" t="n"/>
      <c r="AE1889" s="50" t="n"/>
      <c r="AF1889" s="0" t="n"/>
      <c r="AG1889" s="0" t="n"/>
      <c r="AH1889" s="85">
        <f>IF(COUNTA(A1889:AG1889,AI1889,AL1889:AP1889)=0,"",IF(TRIM(A1889)="","AIR-ID REQUIRED",IF(OR(AND(K1889&lt;&gt;"",ISNA(MATCH(K1889,{"Yes","No","Unknown"},0))),AND(Q1889&lt;&gt;"",ISNA(MATCH(Q1889,{"Yes","No","Unknown"},0))),AND(R1889&lt;&gt;"",ISNA(MATCH(R1889,{"Yes","No","Unknown"},0))),AND(T1889&lt;&gt;"",ISNA(MATCH(T1889,{"Yes","No","Unknown"},0))),AND(J1889&lt;&gt;"",ISNA(MATCH(J1889,{"Improving","Stable","Deteriorating","New / Baseline","Not yet known"},0))),AND(Z1889&lt;&gt;"",ISNA(MATCH(Z1889,{"Open","Reviewed","Action Open","Escalated","Closed"},0))),AND(AG1889&lt;&gt;"",ISNA(MATCH(AG1889,{"UC-ID specific","Shared system baseline"},0))),AND(AI1889&lt;&gt;"",ISNA(MATCH(AI1889,{"Low","Medium","High","Critical"},0))),AND(AL1889&lt;&gt;"",COUNTIF(Lists!$A$3:$A$10,AL1889)=0),AND(AO1889&lt;&gt;"",ISNA(MATCH(AO1889,{"Operational monitoring","Performance review","Formal review"},0))),AND(AP1889&lt;&gt;"",ISNA(MATCH(AP1889,{"Raised per Monitoring and Review Plan","Not action-capable","Action-capable: raise not yet set"},0)))),"INVALID VALUE — use the dropdown list",IF(AND(AG1889="UC-ID specific",OR(AF1889="",AF1889="None")),"UC-ID REQUIRED",IF(OR(J1889="",K1889="",Q1889="",R1889="",T1889="",AL1889="",J1889="Not yet known",K1889="Unknown",Q1889="Unknown",R1889="Unknown",T1889="Unknown"),"UNKNOWN TO RESOLVE",IF(AND(K1889="Yes",OR(H1889="",I1889="",M1889="",N1889="",O1889="",P1889="",P1889="None",X1889="")),"BREACH ACTION INCOMPLETE",IF(AND(OR(K1889="Yes",Q1889="Yes"),AL1889="None"),"TRIGGER NOT RECORDED — select the E.4 trigger",IF(AND(OR(AND(AL1889&lt;&gt;"",AL1889&lt;&gt;"None"),R1889="Yes"),AM1889=""),"REASSESSMENT / CONSIDERATION REF REQUIRED",IF(AND(OR(R1889="Yes",T1889="Yes"),U1889=""),"GATE LOG EVENT ID REQUIRED",IF(OR(AND(D1889&lt;&gt;"",NOT(ISNUMBER(D1889))),AND(Y1889&lt;&gt;"",NOT(ISNUMBER(Y1889))),AND(ISNUMBER(D1889),ISNUMBER(Y1889),Y1889&lt;=D1889)),"DATE CHECK — Review and Next Review must be dates, Next after Review",IF(AND(ISNUMBER(AC1889),ISNUMBER(AD1889),AD1889&gt;AC1889),"SAMPLE EXCEEDS POPULATION",IF(AND(ISNUMBER(AD1889),ISNUMBER(AK1889),AD1889&lt;AK1889),"SAMPLE BELOW TIER MINIMUM",IF(AND(AI1889&lt;&gt;"",ISNUMBER(Y1889),AO1889=""),"REVIEW TYPE REQUIRED: operational, performance or formal (§6.4.4)",IF(AND(ISNUMBER(D1889),ISNUMBER(Y1889),AI1889&lt;&gt;"",Y1889-D1889&gt;IF(AI1889="Critical",31,IF(AI1889="High",IF(OR(AO1889="Operational monitoring",AO1889="Performance review"),31,92),IF(AI1889="Medium",IF(AO1889="Operational monitoring",31,IF(AO1889="Performance review",92,366)),366)))),"NEXT REVIEW EXCEEDS TIER CADENCE",IF(OR(AP1889="",AP1889="Action-capable: raise not yet set"),"AGENTIC CADENCE RAISE NOT SET (§6.4.4; size to be set by the Council)",IF(AND(Z1889="Closed",OR(D1889="",E1889="",G1889="",H1889="",I1889="",X1889="",Y1889="",AA1889="",AB1889="",NOT(ISNUMBER(AC1889)),NOT(ISNUMBER(AD1889)),AC1889&lt;1,AD1889&lt;1,AE1889="",AG1889="",AI1889="")),"CLOSURE EVIDENCE MISSING",IF(Z1889="Closed","Closure ready for independent review","Open / review")))))))))))))))))</f>
        <v/>
      </c>
      <c r="AI1889" s="0" t="n"/>
      <c r="AJ1889" s="0">
        <f>IF(AI1889="","",IF(AO1889="Operational monitoring",IF(AI1889="Low","Routine operational monitoring by the Service Owner",IF(AI1889="Medium","Monthly","Continuous (logged at least monthly)")),IF(AO1889="Performance review",IF(AI1889="Critical","At least monthly",IF(AI1889="High","Monthly",IF(AI1889="Medium","Quarterly","Annual"))),IF(AI1889="Critical","Continuous monitoring; formal review at least monthly",IF(AI1889="High","Quarterly","Annual")))))</f>
        <v/>
      </c>
      <c r="AK1889" s="0">
        <f>IF(OR(AI1889="",NOT(ISNUMBER(AC1889))),"",IF(OR(AI1889="Critical",AI1889="High"),MIN(AC1889,MAX(30,ROUNDUP(0.05*AC1889,0))),IF(AI1889="Medium",MIN(AC1889,20),MIN(AC1889,10))))</f>
        <v/>
      </c>
      <c r="AL1889" s="0" t="n"/>
      <c r="AM1889" s="0" t="n"/>
      <c r="AN1889" s="0" t="n"/>
      <c r="AO1889" s="0" t="n"/>
      <c r="AP1889" s="0" t="n"/>
    </row>
    <row r="1890">
      <c r="A1890" s="49" t="n"/>
      <c r="B1890" s="50" t="n"/>
      <c r="C1890" s="50" t="n"/>
      <c r="D1890" s="51" t="n"/>
      <c r="E1890" s="50" t="n"/>
      <c r="F1890" s="50" t="n"/>
      <c r="G1890" s="50" t="n"/>
      <c r="H1890" s="50" t="n"/>
      <c r="I1890" s="50" t="n"/>
      <c r="J1890" s="50" t="n"/>
      <c r="K1890" s="50" t="n"/>
      <c r="L1890" s="50" t="n"/>
      <c r="M1890" s="50" t="n"/>
      <c r="N1890" s="50" t="n"/>
      <c r="O1890" s="51" t="n"/>
      <c r="P1890" s="50" t="n"/>
      <c r="Q1890" s="50" t="n"/>
      <c r="R1890" s="50" t="n"/>
      <c r="S1890" s="50" t="n"/>
      <c r="T1890" s="50" t="n"/>
      <c r="U1890" s="50" t="n"/>
      <c r="V1890" s="50" t="n"/>
      <c r="W1890" s="50" t="n"/>
      <c r="X1890" s="50" t="n"/>
      <c r="Y1890" s="51" t="n"/>
      <c r="Z1890" s="52" t="n"/>
      <c r="AA1890" s="50" t="n"/>
      <c r="AB1890" s="50" t="n"/>
      <c r="AC1890" s="61" t="n"/>
      <c r="AD1890" s="61" t="n"/>
      <c r="AE1890" s="50" t="n"/>
      <c r="AF1890" s="0" t="n"/>
      <c r="AG1890" s="0" t="n"/>
      <c r="AH1890" s="85">
        <f>IF(COUNTA(A1890:AG1890,AI1890,AL1890:AP1890)=0,"",IF(TRIM(A1890)="","AIR-ID REQUIRED",IF(OR(AND(K1890&lt;&gt;"",ISNA(MATCH(K1890,{"Yes","No","Unknown"},0))),AND(Q1890&lt;&gt;"",ISNA(MATCH(Q1890,{"Yes","No","Unknown"},0))),AND(R1890&lt;&gt;"",ISNA(MATCH(R1890,{"Yes","No","Unknown"},0))),AND(T1890&lt;&gt;"",ISNA(MATCH(T1890,{"Yes","No","Unknown"},0))),AND(J1890&lt;&gt;"",ISNA(MATCH(J1890,{"Improving","Stable","Deteriorating","New / Baseline","Not yet known"},0))),AND(Z1890&lt;&gt;"",ISNA(MATCH(Z1890,{"Open","Reviewed","Action Open","Escalated","Closed"},0))),AND(AG1890&lt;&gt;"",ISNA(MATCH(AG1890,{"UC-ID specific","Shared system baseline"},0))),AND(AI1890&lt;&gt;"",ISNA(MATCH(AI1890,{"Low","Medium","High","Critical"},0))),AND(AL1890&lt;&gt;"",COUNTIF(Lists!$A$3:$A$10,AL1890)=0),AND(AO1890&lt;&gt;"",ISNA(MATCH(AO1890,{"Operational monitoring","Performance review","Formal review"},0))),AND(AP1890&lt;&gt;"",ISNA(MATCH(AP1890,{"Raised per Monitoring and Review Plan","Not action-capable","Action-capable: raise not yet set"},0)))),"INVALID VALUE — use the dropdown list",IF(AND(AG1890="UC-ID specific",OR(AF1890="",AF1890="None")),"UC-ID REQUIRED",IF(OR(J1890="",K1890="",Q1890="",R1890="",T1890="",AL1890="",J1890="Not yet known",K1890="Unknown",Q1890="Unknown",R1890="Unknown",T1890="Unknown"),"UNKNOWN TO RESOLVE",IF(AND(K1890="Yes",OR(H1890="",I1890="",M1890="",N1890="",O1890="",P1890="",P1890="None",X1890="")),"BREACH ACTION INCOMPLETE",IF(AND(OR(K1890="Yes",Q1890="Yes"),AL1890="None"),"TRIGGER NOT RECORDED — select the E.4 trigger",IF(AND(OR(AND(AL1890&lt;&gt;"",AL1890&lt;&gt;"None"),R1890="Yes"),AM1890=""),"REASSESSMENT / CONSIDERATION REF REQUIRED",IF(AND(OR(R1890="Yes",T1890="Yes"),U1890=""),"GATE LOG EVENT ID REQUIRED",IF(OR(AND(D1890&lt;&gt;"",NOT(ISNUMBER(D1890))),AND(Y1890&lt;&gt;"",NOT(ISNUMBER(Y1890))),AND(ISNUMBER(D1890),ISNUMBER(Y1890),Y1890&lt;=D1890)),"DATE CHECK — Review and Next Review must be dates, Next after Review",IF(AND(ISNUMBER(AC1890),ISNUMBER(AD1890),AD1890&gt;AC1890),"SAMPLE EXCEEDS POPULATION",IF(AND(ISNUMBER(AD1890),ISNUMBER(AK1890),AD1890&lt;AK1890),"SAMPLE BELOW TIER MINIMUM",IF(AND(AI1890&lt;&gt;"",ISNUMBER(Y1890),AO1890=""),"REVIEW TYPE REQUIRED: operational, performance or formal (§6.4.4)",IF(AND(ISNUMBER(D1890),ISNUMBER(Y1890),AI1890&lt;&gt;"",Y1890-D1890&gt;IF(AI1890="Critical",31,IF(AI1890="High",IF(OR(AO1890="Operational monitoring",AO1890="Performance review"),31,92),IF(AI1890="Medium",IF(AO1890="Operational monitoring",31,IF(AO1890="Performance review",92,366)),366)))),"NEXT REVIEW EXCEEDS TIER CADENCE",IF(OR(AP1890="",AP1890="Action-capable: raise not yet set"),"AGENTIC CADENCE RAISE NOT SET (§6.4.4; size to be set by the Council)",IF(AND(Z1890="Closed",OR(D1890="",E1890="",G1890="",H1890="",I1890="",X1890="",Y1890="",AA1890="",AB1890="",NOT(ISNUMBER(AC1890)),NOT(ISNUMBER(AD1890)),AC1890&lt;1,AD1890&lt;1,AE1890="",AG1890="",AI1890="")),"CLOSURE EVIDENCE MISSING",IF(Z1890="Closed","Closure ready for independent review","Open / review")))))))))))))))))</f>
        <v/>
      </c>
      <c r="AI1890" s="0" t="n"/>
      <c r="AJ1890" s="0">
        <f>IF(AI1890="","",IF(AO1890="Operational monitoring",IF(AI1890="Low","Routine operational monitoring by the Service Owner",IF(AI1890="Medium","Monthly","Continuous (logged at least monthly)")),IF(AO1890="Performance review",IF(AI1890="Critical","At least monthly",IF(AI1890="High","Monthly",IF(AI1890="Medium","Quarterly","Annual"))),IF(AI1890="Critical","Continuous monitoring; formal review at least monthly",IF(AI1890="High","Quarterly","Annual")))))</f>
        <v/>
      </c>
      <c r="AK1890" s="0">
        <f>IF(OR(AI1890="",NOT(ISNUMBER(AC1890))),"",IF(OR(AI1890="Critical",AI1890="High"),MIN(AC1890,MAX(30,ROUNDUP(0.05*AC1890,0))),IF(AI1890="Medium",MIN(AC1890,20),MIN(AC1890,10))))</f>
        <v/>
      </c>
      <c r="AL1890" s="0" t="n"/>
      <c r="AM1890" s="0" t="n"/>
      <c r="AN1890" s="0" t="n"/>
      <c r="AO1890" s="0" t="n"/>
      <c r="AP1890" s="0" t="n"/>
    </row>
    <row r="1891">
      <c r="A1891" s="49" t="n"/>
      <c r="B1891" s="50" t="n"/>
      <c r="C1891" s="50" t="n"/>
      <c r="D1891" s="51" t="n"/>
      <c r="E1891" s="50" t="n"/>
      <c r="F1891" s="50" t="n"/>
      <c r="G1891" s="50" t="n"/>
      <c r="H1891" s="50" t="n"/>
      <c r="I1891" s="50" t="n"/>
      <c r="J1891" s="50" t="n"/>
      <c r="K1891" s="50" t="n"/>
      <c r="L1891" s="50" t="n"/>
      <c r="M1891" s="50" t="n"/>
      <c r="N1891" s="50" t="n"/>
      <c r="O1891" s="51" t="n"/>
      <c r="P1891" s="50" t="n"/>
      <c r="Q1891" s="50" t="n"/>
      <c r="R1891" s="50" t="n"/>
      <c r="S1891" s="50" t="n"/>
      <c r="T1891" s="50" t="n"/>
      <c r="U1891" s="50" t="n"/>
      <c r="V1891" s="50" t="n"/>
      <c r="W1891" s="50" t="n"/>
      <c r="X1891" s="50" t="n"/>
      <c r="Y1891" s="51" t="n"/>
      <c r="Z1891" s="52" t="n"/>
      <c r="AA1891" s="50" t="n"/>
      <c r="AB1891" s="50" t="n"/>
      <c r="AC1891" s="61" t="n"/>
      <c r="AD1891" s="61" t="n"/>
      <c r="AE1891" s="50" t="n"/>
      <c r="AF1891" s="0" t="n"/>
      <c r="AG1891" s="0" t="n"/>
      <c r="AH1891" s="85">
        <f>IF(COUNTA(A1891:AG1891,AI1891,AL1891:AP1891)=0,"",IF(TRIM(A1891)="","AIR-ID REQUIRED",IF(OR(AND(K1891&lt;&gt;"",ISNA(MATCH(K1891,{"Yes","No","Unknown"},0))),AND(Q1891&lt;&gt;"",ISNA(MATCH(Q1891,{"Yes","No","Unknown"},0))),AND(R1891&lt;&gt;"",ISNA(MATCH(R1891,{"Yes","No","Unknown"},0))),AND(T1891&lt;&gt;"",ISNA(MATCH(T1891,{"Yes","No","Unknown"},0))),AND(J1891&lt;&gt;"",ISNA(MATCH(J1891,{"Improving","Stable","Deteriorating","New / Baseline","Not yet known"},0))),AND(Z1891&lt;&gt;"",ISNA(MATCH(Z1891,{"Open","Reviewed","Action Open","Escalated","Closed"},0))),AND(AG1891&lt;&gt;"",ISNA(MATCH(AG1891,{"UC-ID specific","Shared system baseline"},0))),AND(AI1891&lt;&gt;"",ISNA(MATCH(AI1891,{"Low","Medium","High","Critical"},0))),AND(AL1891&lt;&gt;"",COUNTIF(Lists!$A$3:$A$10,AL1891)=0),AND(AO1891&lt;&gt;"",ISNA(MATCH(AO1891,{"Operational monitoring","Performance review","Formal review"},0))),AND(AP1891&lt;&gt;"",ISNA(MATCH(AP1891,{"Raised per Monitoring and Review Plan","Not action-capable","Action-capable: raise not yet set"},0)))),"INVALID VALUE — use the dropdown list",IF(AND(AG1891="UC-ID specific",OR(AF1891="",AF1891="None")),"UC-ID REQUIRED",IF(OR(J1891="",K1891="",Q1891="",R1891="",T1891="",AL1891="",J1891="Not yet known",K1891="Unknown",Q1891="Unknown",R1891="Unknown",T1891="Unknown"),"UNKNOWN TO RESOLVE",IF(AND(K1891="Yes",OR(H1891="",I1891="",M1891="",N1891="",O1891="",P1891="",P1891="None",X1891="")),"BREACH ACTION INCOMPLETE",IF(AND(OR(K1891="Yes",Q1891="Yes"),AL1891="None"),"TRIGGER NOT RECORDED — select the E.4 trigger",IF(AND(OR(AND(AL1891&lt;&gt;"",AL1891&lt;&gt;"None"),R1891="Yes"),AM1891=""),"REASSESSMENT / CONSIDERATION REF REQUIRED",IF(AND(OR(R1891="Yes",T1891="Yes"),U1891=""),"GATE LOG EVENT ID REQUIRED",IF(OR(AND(D1891&lt;&gt;"",NOT(ISNUMBER(D1891))),AND(Y1891&lt;&gt;"",NOT(ISNUMBER(Y1891))),AND(ISNUMBER(D1891),ISNUMBER(Y1891),Y1891&lt;=D1891)),"DATE CHECK — Review and Next Review must be dates, Next after Review",IF(AND(ISNUMBER(AC1891),ISNUMBER(AD1891),AD1891&gt;AC1891),"SAMPLE EXCEEDS POPULATION",IF(AND(ISNUMBER(AD1891),ISNUMBER(AK1891),AD1891&lt;AK1891),"SAMPLE BELOW TIER MINIMUM",IF(AND(AI1891&lt;&gt;"",ISNUMBER(Y1891),AO1891=""),"REVIEW TYPE REQUIRED: operational, performance or formal (§6.4.4)",IF(AND(ISNUMBER(D1891),ISNUMBER(Y1891),AI1891&lt;&gt;"",Y1891-D1891&gt;IF(AI1891="Critical",31,IF(AI1891="High",IF(OR(AO1891="Operational monitoring",AO1891="Performance review"),31,92),IF(AI1891="Medium",IF(AO1891="Operational monitoring",31,IF(AO1891="Performance review",92,366)),366)))),"NEXT REVIEW EXCEEDS TIER CADENCE",IF(OR(AP1891="",AP1891="Action-capable: raise not yet set"),"AGENTIC CADENCE RAISE NOT SET (§6.4.4; size to be set by the Council)",IF(AND(Z1891="Closed",OR(D1891="",E1891="",G1891="",H1891="",I1891="",X1891="",Y1891="",AA1891="",AB1891="",NOT(ISNUMBER(AC1891)),NOT(ISNUMBER(AD1891)),AC1891&lt;1,AD1891&lt;1,AE1891="",AG1891="",AI1891="")),"CLOSURE EVIDENCE MISSING",IF(Z1891="Closed","Closure ready for independent review","Open / review")))))))))))))))))</f>
        <v/>
      </c>
      <c r="AI1891" s="0" t="n"/>
      <c r="AJ1891" s="0">
        <f>IF(AI1891="","",IF(AO1891="Operational monitoring",IF(AI1891="Low","Routine operational monitoring by the Service Owner",IF(AI1891="Medium","Monthly","Continuous (logged at least monthly)")),IF(AO1891="Performance review",IF(AI1891="Critical","At least monthly",IF(AI1891="High","Monthly",IF(AI1891="Medium","Quarterly","Annual"))),IF(AI1891="Critical","Continuous monitoring; formal review at least monthly",IF(AI1891="High","Quarterly","Annual")))))</f>
        <v/>
      </c>
      <c r="AK1891" s="0">
        <f>IF(OR(AI1891="",NOT(ISNUMBER(AC1891))),"",IF(OR(AI1891="Critical",AI1891="High"),MIN(AC1891,MAX(30,ROUNDUP(0.05*AC1891,0))),IF(AI1891="Medium",MIN(AC1891,20),MIN(AC1891,10))))</f>
        <v/>
      </c>
      <c r="AL1891" s="0" t="n"/>
      <c r="AM1891" s="0" t="n"/>
      <c r="AN1891" s="0" t="n"/>
      <c r="AO1891" s="0" t="n"/>
      <c r="AP1891" s="0" t="n"/>
    </row>
    <row r="1892">
      <c r="A1892" s="49" t="n"/>
      <c r="B1892" s="50" t="n"/>
      <c r="C1892" s="50" t="n"/>
      <c r="D1892" s="51" t="n"/>
      <c r="E1892" s="50" t="n"/>
      <c r="F1892" s="50" t="n"/>
      <c r="G1892" s="50" t="n"/>
      <c r="H1892" s="50" t="n"/>
      <c r="I1892" s="50" t="n"/>
      <c r="J1892" s="50" t="n"/>
      <c r="K1892" s="50" t="n"/>
      <c r="L1892" s="50" t="n"/>
      <c r="M1892" s="50" t="n"/>
      <c r="N1892" s="50" t="n"/>
      <c r="O1892" s="51" t="n"/>
      <c r="P1892" s="50" t="n"/>
      <c r="Q1892" s="50" t="n"/>
      <c r="R1892" s="50" t="n"/>
      <c r="S1892" s="50" t="n"/>
      <c r="T1892" s="50" t="n"/>
      <c r="U1892" s="50" t="n"/>
      <c r="V1892" s="50" t="n"/>
      <c r="W1892" s="50" t="n"/>
      <c r="X1892" s="50" t="n"/>
      <c r="Y1892" s="51" t="n"/>
      <c r="Z1892" s="52" t="n"/>
      <c r="AA1892" s="50" t="n"/>
      <c r="AB1892" s="50" t="n"/>
      <c r="AC1892" s="61" t="n"/>
      <c r="AD1892" s="61" t="n"/>
      <c r="AE1892" s="50" t="n"/>
      <c r="AF1892" s="0" t="n"/>
      <c r="AG1892" s="0" t="n"/>
      <c r="AH1892" s="85">
        <f>IF(COUNTA(A1892:AG1892,AI1892,AL1892:AP1892)=0,"",IF(TRIM(A1892)="","AIR-ID REQUIRED",IF(OR(AND(K1892&lt;&gt;"",ISNA(MATCH(K1892,{"Yes","No","Unknown"},0))),AND(Q1892&lt;&gt;"",ISNA(MATCH(Q1892,{"Yes","No","Unknown"},0))),AND(R1892&lt;&gt;"",ISNA(MATCH(R1892,{"Yes","No","Unknown"},0))),AND(T1892&lt;&gt;"",ISNA(MATCH(T1892,{"Yes","No","Unknown"},0))),AND(J1892&lt;&gt;"",ISNA(MATCH(J1892,{"Improving","Stable","Deteriorating","New / Baseline","Not yet known"},0))),AND(Z1892&lt;&gt;"",ISNA(MATCH(Z1892,{"Open","Reviewed","Action Open","Escalated","Closed"},0))),AND(AG1892&lt;&gt;"",ISNA(MATCH(AG1892,{"UC-ID specific","Shared system baseline"},0))),AND(AI1892&lt;&gt;"",ISNA(MATCH(AI1892,{"Low","Medium","High","Critical"},0))),AND(AL1892&lt;&gt;"",COUNTIF(Lists!$A$3:$A$10,AL1892)=0),AND(AO1892&lt;&gt;"",ISNA(MATCH(AO1892,{"Operational monitoring","Performance review","Formal review"},0))),AND(AP1892&lt;&gt;"",ISNA(MATCH(AP1892,{"Raised per Monitoring and Review Plan","Not action-capable","Action-capable: raise not yet set"},0)))),"INVALID VALUE — use the dropdown list",IF(AND(AG1892="UC-ID specific",OR(AF1892="",AF1892="None")),"UC-ID REQUIRED",IF(OR(J1892="",K1892="",Q1892="",R1892="",T1892="",AL1892="",J1892="Not yet known",K1892="Unknown",Q1892="Unknown",R1892="Unknown",T1892="Unknown"),"UNKNOWN TO RESOLVE",IF(AND(K1892="Yes",OR(H1892="",I1892="",M1892="",N1892="",O1892="",P1892="",P1892="None",X1892="")),"BREACH ACTION INCOMPLETE",IF(AND(OR(K1892="Yes",Q1892="Yes"),AL1892="None"),"TRIGGER NOT RECORDED — select the E.4 trigger",IF(AND(OR(AND(AL1892&lt;&gt;"",AL1892&lt;&gt;"None"),R1892="Yes"),AM1892=""),"REASSESSMENT / CONSIDERATION REF REQUIRED",IF(AND(OR(R1892="Yes",T1892="Yes"),U1892=""),"GATE LOG EVENT ID REQUIRED",IF(OR(AND(D1892&lt;&gt;"",NOT(ISNUMBER(D1892))),AND(Y1892&lt;&gt;"",NOT(ISNUMBER(Y1892))),AND(ISNUMBER(D1892),ISNUMBER(Y1892),Y1892&lt;=D1892)),"DATE CHECK — Review and Next Review must be dates, Next after Review",IF(AND(ISNUMBER(AC1892),ISNUMBER(AD1892),AD1892&gt;AC1892),"SAMPLE EXCEEDS POPULATION",IF(AND(ISNUMBER(AD1892),ISNUMBER(AK1892),AD1892&lt;AK1892),"SAMPLE BELOW TIER MINIMUM",IF(AND(AI1892&lt;&gt;"",ISNUMBER(Y1892),AO1892=""),"REVIEW TYPE REQUIRED: operational, performance or formal (§6.4.4)",IF(AND(ISNUMBER(D1892),ISNUMBER(Y1892),AI1892&lt;&gt;"",Y1892-D1892&gt;IF(AI1892="Critical",31,IF(AI1892="High",IF(OR(AO1892="Operational monitoring",AO1892="Performance review"),31,92),IF(AI1892="Medium",IF(AO1892="Operational monitoring",31,IF(AO1892="Performance review",92,366)),366)))),"NEXT REVIEW EXCEEDS TIER CADENCE",IF(OR(AP1892="",AP1892="Action-capable: raise not yet set"),"AGENTIC CADENCE RAISE NOT SET (§6.4.4; size to be set by the Council)",IF(AND(Z1892="Closed",OR(D1892="",E1892="",G1892="",H1892="",I1892="",X1892="",Y1892="",AA1892="",AB1892="",NOT(ISNUMBER(AC1892)),NOT(ISNUMBER(AD1892)),AC1892&lt;1,AD1892&lt;1,AE1892="",AG1892="",AI1892="")),"CLOSURE EVIDENCE MISSING",IF(Z1892="Closed","Closure ready for independent review","Open / review")))))))))))))))))</f>
        <v/>
      </c>
      <c r="AI1892" s="0" t="n"/>
      <c r="AJ1892" s="0">
        <f>IF(AI1892="","",IF(AO1892="Operational monitoring",IF(AI1892="Low","Routine operational monitoring by the Service Owner",IF(AI1892="Medium","Monthly","Continuous (logged at least monthly)")),IF(AO1892="Performance review",IF(AI1892="Critical","At least monthly",IF(AI1892="High","Monthly",IF(AI1892="Medium","Quarterly","Annual"))),IF(AI1892="Critical","Continuous monitoring; formal review at least monthly",IF(AI1892="High","Quarterly","Annual")))))</f>
        <v/>
      </c>
      <c r="AK1892" s="0">
        <f>IF(OR(AI1892="",NOT(ISNUMBER(AC1892))),"",IF(OR(AI1892="Critical",AI1892="High"),MIN(AC1892,MAX(30,ROUNDUP(0.05*AC1892,0))),IF(AI1892="Medium",MIN(AC1892,20),MIN(AC1892,10))))</f>
        <v/>
      </c>
      <c r="AL1892" s="0" t="n"/>
      <c r="AM1892" s="0" t="n"/>
      <c r="AN1892" s="0" t="n"/>
      <c r="AO1892" s="0" t="n"/>
      <c r="AP1892" s="0" t="n"/>
    </row>
    <row r="1893">
      <c r="A1893" s="49" t="n"/>
      <c r="B1893" s="50" t="n"/>
      <c r="C1893" s="50" t="n"/>
      <c r="D1893" s="51" t="n"/>
      <c r="E1893" s="50" t="n"/>
      <c r="F1893" s="50" t="n"/>
      <c r="G1893" s="50" t="n"/>
      <c r="H1893" s="50" t="n"/>
      <c r="I1893" s="50" t="n"/>
      <c r="J1893" s="50" t="n"/>
      <c r="K1893" s="50" t="n"/>
      <c r="L1893" s="50" t="n"/>
      <c r="M1893" s="50" t="n"/>
      <c r="N1893" s="50" t="n"/>
      <c r="O1893" s="51" t="n"/>
      <c r="P1893" s="50" t="n"/>
      <c r="Q1893" s="50" t="n"/>
      <c r="R1893" s="50" t="n"/>
      <c r="S1893" s="50" t="n"/>
      <c r="T1893" s="50" t="n"/>
      <c r="U1893" s="50" t="n"/>
      <c r="V1893" s="50" t="n"/>
      <c r="W1893" s="50" t="n"/>
      <c r="X1893" s="50" t="n"/>
      <c r="Y1893" s="51" t="n"/>
      <c r="Z1893" s="52" t="n"/>
      <c r="AA1893" s="50" t="n"/>
      <c r="AB1893" s="50" t="n"/>
      <c r="AC1893" s="61" t="n"/>
      <c r="AD1893" s="61" t="n"/>
      <c r="AE1893" s="50" t="n"/>
      <c r="AF1893" s="0" t="n"/>
      <c r="AG1893" s="0" t="n"/>
      <c r="AH1893" s="85">
        <f>IF(COUNTA(A1893:AG1893,AI1893,AL1893:AP1893)=0,"",IF(TRIM(A1893)="","AIR-ID REQUIRED",IF(OR(AND(K1893&lt;&gt;"",ISNA(MATCH(K1893,{"Yes","No","Unknown"},0))),AND(Q1893&lt;&gt;"",ISNA(MATCH(Q1893,{"Yes","No","Unknown"},0))),AND(R1893&lt;&gt;"",ISNA(MATCH(R1893,{"Yes","No","Unknown"},0))),AND(T1893&lt;&gt;"",ISNA(MATCH(T1893,{"Yes","No","Unknown"},0))),AND(J1893&lt;&gt;"",ISNA(MATCH(J1893,{"Improving","Stable","Deteriorating","New / Baseline","Not yet known"},0))),AND(Z1893&lt;&gt;"",ISNA(MATCH(Z1893,{"Open","Reviewed","Action Open","Escalated","Closed"},0))),AND(AG1893&lt;&gt;"",ISNA(MATCH(AG1893,{"UC-ID specific","Shared system baseline"},0))),AND(AI1893&lt;&gt;"",ISNA(MATCH(AI1893,{"Low","Medium","High","Critical"},0))),AND(AL1893&lt;&gt;"",COUNTIF(Lists!$A$3:$A$10,AL1893)=0),AND(AO1893&lt;&gt;"",ISNA(MATCH(AO1893,{"Operational monitoring","Performance review","Formal review"},0))),AND(AP1893&lt;&gt;"",ISNA(MATCH(AP1893,{"Raised per Monitoring and Review Plan","Not action-capable","Action-capable: raise not yet set"},0)))),"INVALID VALUE — use the dropdown list",IF(AND(AG1893="UC-ID specific",OR(AF1893="",AF1893="None")),"UC-ID REQUIRED",IF(OR(J1893="",K1893="",Q1893="",R1893="",T1893="",AL1893="",J1893="Not yet known",K1893="Unknown",Q1893="Unknown",R1893="Unknown",T1893="Unknown"),"UNKNOWN TO RESOLVE",IF(AND(K1893="Yes",OR(H1893="",I1893="",M1893="",N1893="",O1893="",P1893="",P1893="None",X1893="")),"BREACH ACTION INCOMPLETE",IF(AND(OR(K1893="Yes",Q1893="Yes"),AL1893="None"),"TRIGGER NOT RECORDED — select the E.4 trigger",IF(AND(OR(AND(AL1893&lt;&gt;"",AL1893&lt;&gt;"None"),R1893="Yes"),AM1893=""),"REASSESSMENT / CONSIDERATION REF REQUIRED",IF(AND(OR(R1893="Yes",T1893="Yes"),U1893=""),"GATE LOG EVENT ID REQUIRED",IF(OR(AND(D1893&lt;&gt;"",NOT(ISNUMBER(D1893))),AND(Y1893&lt;&gt;"",NOT(ISNUMBER(Y1893))),AND(ISNUMBER(D1893),ISNUMBER(Y1893),Y1893&lt;=D1893)),"DATE CHECK — Review and Next Review must be dates, Next after Review",IF(AND(ISNUMBER(AC1893),ISNUMBER(AD1893),AD1893&gt;AC1893),"SAMPLE EXCEEDS POPULATION",IF(AND(ISNUMBER(AD1893),ISNUMBER(AK1893),AD1893&lt;AK1893),"SAMPLE BELOW TIER MINIMUM",IF(AND(AI1893&lt;&gt;"",ISNUMBER(Y1893),AO1893=""),"REVIEW TYPE REQUIRED: operational, performance or formal (§6.4.4)",IF(AND(ISNUMBER(D1893),ISNUMBER(Y1893),AI1893&lt;&gt;"",Y1893-D1893&gt;IF(AI1893="Critical",31,IF(AI1893="High",IF(OR(AO1893="Operational monitoring",AO1893="Performance review"),31,92),IF(AI1893="Medium",IF(AO1893="Operational monitoring",31,IF(AO1893="Performance review",92,366)),366)))),"NEXT REVIEW EXCEEDS TIER CADENCE",IF(OR(AP1893="",AP1893="Action-capable: raise not yet set"),"AGENTIC CADENCE RAISE NOT SET (§6.4.4; size to be set by the Council)",IF(AND(Z1893="Closed",OR(D1893="",E1893="",G1893="",H1893="",I1893="",X1893="",Y1893="",AA1893="",AB1893="",NOT(ISNUMBER(AC1893)),NOT(ISNUMBER(AD1893)),AC1893&lt;1,AD1893&lt;1,AE1893="",AG1893="",AI1893="")),"CLOSURE EVIDENCE MISSING",IF(Z1893="Closed","Closure ready for independent review","Open / review")))))))))))))))))</f>
        <v/>
      </c>
      <c r="AI1893" s="0" t="n"/>
      <c r="AJ1893" s="0">
        <f>IF(AI1893="","",IF(AO1893="Operational monitoring",IF(AI1893="Low","Routine operational monitoring by the Service Owner",IF(AI1893="Medium","Monthly","Continuous (logged at least monthly)")),IF(AO1893="Performance review",IF(AI1893="Critical","At least monthly",IF(AI1893="High","Monthly",IF(AI1893="Medium","Quarterly","Annual"))),IF(AI1893="Critical","Continuous monitoring; formal review at least monthly",IF(AI1893="High","Quarterly","Annual")))))</f>
        <v/>
      </c>
      <c r="AK1893" s="0">
        <f>IF(OR(AI1893="",NOT(ISNUMBER(AC1893))),"",IF(OR(AI1893="Critical",AI1893="High"),MIN(AC1893,MAX(30,ROUNDUP(0.05*AC1893,0))),IF(AI1893="Medium",MIN(AC1893,20),MIN(AC1893,10))))</f>
        <v/>
      </c>
      <c r="AL1893" s="0" t="n"/>
      <c r="AM1893" s="0" t="n"/>
      <c r="AN1893" s="0" t="n"/>
      <c r="AO1893" s="0" t="n"/>
      <c r="AP1893" s="0" t="n"/>
    </row>
    <row r="1894">
      <c r="A1894" s="49" t="n"/>
      <c r="B1894" s="50" t="n"/>
      <c r="C1894" s="50" t="n"/>
      <c r="D1894" s="51" t="n"/>
      <c r="E1894" s="50" t="n"/>
      <c r="F1894" s="50" t="n"/>
      <c r="G1894" s="50" t="n"/>
      <c r="H1894" s="50" t="n"/>
      <c r="I1894" s="50" t="n"/>
      <c r="J1894" s="50" t="n"/>
      <c r="K1894" s="50" t="n"/>
      <c r="L1894" s="50" t="n"/>
      <c r="M1894" s="50" t="n"/>
      <c r="N1894" s="50" t="n"/>
      <c r="O1894" s="51" t="n"/>
      <c r="P1894" s="50" t="n"/>
      <c r="Q1894" s="50" t="n"/>
      <c r="R1894" s="50" t="n"/>
      <c r="S1894" s="50" t="n"/>
      <c r="T1894" s="50" t="n"/>
      <c r="U1894" s="50" t="n"/>
      <c r="V1894" s="50" t="n"/>
      <c r="W1894" s="50" t="n"/>
      <c r="X1894" s="50" t="n"/>
      <c r="Y1894" s="51" t="n"/>
      <c r="Z1894" s="52" t="n"/>
      <c r="AA1894" s="50" t="n"/>
      <c r="AB1894" s="50" t="n"/>
      <c r="AC1894" s="61" t="n"/>
      <c r="AD1894" s="61" t="n"/>
      <c r="AE1894" s="50" t="n"/>
      <c r="AF1894" s="0" t="n"/>
      <c r="AG1894" s="0" t="n"/>
      <c r="AH1894" s="85">
        <f>IF(COUNTA(A1894:AG1894,AI1894,AL1894:AP1894)=0,"",IF(TRIM(A1894)="","AIR-ID REQUIRED",IF(OR(AND(K1894&lt;&gt;"",ISNA(MATCH(K1894,{"Yes","No","Unknown"},0))),AND(Q1894&lt;&gt;"",ISNA(MATCH(Q1894,{"Yes","No","Unknown"},0))),AND(R1894&lt;&gt;"",ISNA(MATCH(R1894,{"Yes","No","Unknown"},0))),AND(T1894&lt;&gt;"",ISNA(MATCH(T1894,{"Yes","No","Unknown"},0))),AND(J1894&lt;&gt;"",ISNA(MATCH(J1894,{"Improving","Stable","Deteriorating","New / Baseline","Not yet known"},0))),AND(Z1894&lt;&gt;"",ISNA(MATCH(Z1894,{"Open","Reviewed","Action Open","Escalated","Closed"},0))),AND(AG1894&lt;&gt;"",ISNA(MATCH(AG1894,{"UC-ID specific","Shared system baseline"},0))),AND(AI1894&lt;&gt;"",ISNA(MATCH(AI1894,{"Low","Medium","High","Critical"},0))),AND(AL1894&lt;&gt;"",COUNTIF(Lists!$A$3:$A$10,AL1894)=0),AND(AO1894&lt;&gt;"",ISNA(MATCH(AO1894,{"Operational monitoring","Performance review","Formal review"},0))),AND(AP1894&lt;&gt;"",ISNA(MATCH(AP1894,{"Raised per Monitoring and Review Plan","Not action-capable","Action-capable: raise not yet set"},0)))),"INVALID VALUE — use the dropdown list",IF(AND(AG1894="UC-ID specific",OR(AF1894="",AF1894="None")),"UC-ID REQUIRED",IF(OR(J1894="",K1894="",Q1894="",R1894="",T1894="",AL1894="",J1894="Not yet known",K1894="Unknown",Q1894="Unknown",R1894="Unknown",T1894="Unknown"),"UNKNOWN TO RESOLVE",IF(AND(K1894="Yes",OR(H1894="",I1894="",M1894="",N1894="",O1894="",P1894="",P1894="None",X1894="")),"BREACH ACTION INCOMPLETE",IF(AND(OR(K1894="Yes",Q1894="Yes"),AL1894="None"),"TRIGGER NOT RECORDED — select the E.4 trigger",IF(AND(OR(AND(AL1894&lt;&gt;"",AL1894&lt;&gt;"None"),R1894="Yes"),AM1894=""),"REASSESSMENT / CONSIDERATION REF REQUIRED",IF(AND(OR(R1894="Yes",T1894="Yes"),U1894=""),"GATE LOG EVENT ID REQUIRED",IF(OR(AND(D1894&lt;&gt;"",NOT(ISNUMBER(D1894))),AND(Y1894&lt;&gt;"",NOT(ISNUMBER(Y1894))),AND(ISNUMBER(D1894),ISNUMBER(Y1894),Y1894&lt;=D1894)),"DATE CHECK — Review and Next Review must be dates, Next after Review",IF(AND(ISNUMBER(AC1894),ISNUMBER(AD1894),AD1894&gt;AC1894),"SAMPLE EXCEEDS POPULATION",IF(AND(ISNUMBER(AD1894),ISNUMBER(AK1894),AD1894&lt;AK1894),"SAMPLE BELOW TIER MINIMUM",IF(AND(AI1894&lt;&gt;"",ISNUMBER(Y1894),AO1894=""),"REVIEW TYPE REQUIRED: operational, performance or formal (§6.4.4)",IF(AND(ISNUMBER(D1894),ISNUMBER(Y1894),AI1894&lt;&gt;"",Y1894-D1894&gt;IF(AI1894="Critical",31,IF(AI1894="High",IF(OR(AO1894="Operational monitoring",AO1894="Performance review"),31,92),IF(AI1894="Medium",IF(AO1894="Operational monitoring",31,IF(AO1894="Performance review",92,366)),366)))),"NEXT REVIEW EXCEEDS TIER CADENCE",IF(OR(AP1894="",AP1894="Action-capable: raise not yet set"),"AGENTIC CADENCE RAISE NOT SET (§6.4.4; size to be set by the Council)",IF(AND(Z1894="Closed",OR(D1894="",E1894="",G1894="",H1894="",I1894="",X1894="",Y1894="",AA1894="",AB1894="",NOT(ISNUMBER(AC1894)),NOT(ISNUMBER(AD1894)),AC1894&lt;1,AD1894&lt;1,AE1894="",AG1894="",AI1894="")),"CLOSURE EVIDENCE MISSING",IF(Z1894="Closed","Closure ready for independent review","Open / review")))))))))))))))))</f>
        <v/>
      </c>
      <c r="AI1894" s="0" t="n"/>
      <c r="AJ1894" s="0">
        <f>IF(AI1894="","",IF(AO1894="Operational monitoring",IF(AI1894="Low","Routine operational monitoring by the Service Owner",IF(AI1894="Medium","Monthly","Continuous (logged at least monthly)")),IF(AO1894="Performance review",IF(AI1894="Critical","At least monthly",IF(AI1894="High","Monthly",IF(AI1894="Medium","Quarterly","Annual"))),IF(AI1894="Critical","Continuous monitoring; formal review at least monthly",IF(AI1894="High","Quarterly","Annual")))))</f>
        <v/>
      </c>
      <c r="AK1894" s="0">
        <f>IF(OR(AI1894="",NOT(ISNUMBER(AC1894))),"",IF(OR(AI1894="Critical",AI1894="High"),MIN(AC1894,MAX(30,ROUNDUP(0.05*AC1894,0))),IF(AI1894="Medium",MIN(AC1894,20),MIN(AC1894,10))))</f>
        <v/>
      </c>
      <c r="AL1894" s="0" t="n"/>
      <c r="AM1894" s="0" t="n"/>
      <c r="AN1894" s="0" t="n"/>
      <c r="AO1894" s="0" t="n"/>
      <c r="AP1894" s="0" t="n"/>
    </row>
    <row r="1895">
      <c r="A1895" s="49" t="n"/>
      <c r="B1895" s="50" t="n"/>
      <c r="C1895" s="50" t="n"/>
      <c r="D1895" s="51" t="n"/>
      <c r="E1895" s="50" t="n"/>
      <c r="F1895" s="50" t="n"/>
      <c r="G1895" s="50" t="n"/>
      <c r="H1895" s="50" t="n"/>
      <c r="I1895" s="50" t="n"/>
      <c r="J1895" s="50" t="n"/>
      <c r="K1895" s="50" t="n"/>
      <c r="L1895" s="50" t="n"/>
      <c r="M1895" s="50" t="n"/>
      <c r="N1895" s="50" t="n"/>
      <c r="O1895" s="51" t="n"/>
      <c r="P1895" s="50" t="n"/>
      <c r="Q1895" s="50" t="n"/>
      <c r="R1895" s="50" t="n"/>
      <c r="S1895" s="50" t="n"/>
      <c r="T1895" s="50" t="n"/>
      <c r="U1895" s="50" t="n"/>
      <c r="V1895" s="50" t="n"/>
      <c r="W1895" s="50" t="n"/>
      <c r="X1895" s="50" t="n"/>
      <c r="Y1895" s="51" t="n"/>
      <c r="Z1895" s="52" t="n"/>
      <c r="AA1895" s="50" t="n"/>
      <c r="AB1895" s="50" t="n"/>
      <c r="AC1895" s="61" t="n"/>
      <c r="AD1895" s="61" t="n"/>
      <c r="AE1895" s="50" t="n"/>
      <c r="AF1895" s="0" t="n"/>
      <c r="AG1895" s="0" t="n"/>
      <c r="AH1895" s="85">
        <f>IF(COUNTA(A1895:AG1895,AI1895,AL1895:AP1895)=0,"",IF(TRIM(A1895)="","AIR-ID REQUIRED",IF(OR(AND(K1895&lt;&gt;"",ISNA(MATCH(K1895,{"Yes","No","Unknown"},0))),AND(Q1895&lt;&gt;"",ISNA(MATCH(Q1895,{"Yes","No","Unknown"},0))),AND(R1895&lt;&gt;"",ISNA(MATCH(R1895,{"Yes","No","Unknown"},0))),AND(T1895&lt;&gt;"",ISNA(MATCH(T1895,{"Yes","No","Unknown"},0))),AND(J1895&lt;&gt;"",ISNA(MATCH(J1895,{"Improving","Stable","Deteriorating","New / Baseline","Not yet known"},0))),AND(Z1895&lt;&gt;"",ISNA(MATCH(Z1895,{"Open","Reviewed","Action Open","Escalated","Closed"},0))),AND(AG1895&lt;&gt;"",ISNA(MATCH(AG1895,{"UC-ID specific","Shared system baseline"},0))),AND(AI1895&lt;&gt;"",ISNA(MATCH(AI1895,{"Low","Medium","High","Critical"},0))),AND(AL1895&lt;&gt;"",COUNTIF(Lists!$A$3:$A$10,AL1895)=0),AND(AO1895&lt;&gt;"",ISNA(MATCH(AO1895,{"Operational monitoring","Performance review","Formal review"},0))),AND(AP1895&lt;&gt;"",ISNA(MATCH(AP1895,{"Raised per Monitoring and Review Plan","Not action-capable","Action-capable: raise not yet set"},0)))),"INVALID VALUE — use the dropdown list",IF(AND(AG1895="UC-ID specific",OR(AF1895="",AF1895="None")),"UC-ID REQUIRED",IF(OR(J1895="",K1895="",Q1895="",R1895="",T1895="",AL1895="",J1895="Not yet known",K1895="Unknown",Q1895="Unknown",R1895="Unknown",T1895="Unknown"),"UNKNOWN TO RESOLVE",IF(AND(K1895="Yes",OR(H1895="",I1895="",M1895="",N1895="",O1895="",P1895="",P1895="None",X1895="")),"BREACH ACTION INCOMPLETE",IF(AND(OR(K1895="Yes",Q1895="Yes"),AL1895="None"),"TRIGGER NOT RECORDED — select the E.4 trigger",IF(AND(OR(AND(AL1895&lt;&gt;"",AL1895&lt;&gt;"None"),R1895="Yes"),AM1895=""),"REASSESSMENT / CONSIDERATION REF REQUIRED",IF(AND(OR(R1895="Yes",T1895="Yes"),U1895=""),"GATE LOG EVENT ID REQUIRED",IF(OR(AND(D1895&lt;&gt;"",NOT(ISNUMBER(D1895))),AND(Y1895&lt;&gt;"",NOT(ISNUMBER(Y1895))),AND(ISNUMBER(D1895),ISNUMBER(Y1895),Y1895&lt;=D1895)),"DATE CHECK — Review and Next Review must be dates, Next after Review",IF(AND(ISNUMBER(AC1895),ISNUMBER(AD1895),AD1895&gt;AC1895),"SAMPLE EXCEEDS POPULATION",IF(AND(ISNUMBER(AD1895),ISNUMBER(AK1895),AD1895&lt;AK1895),"SAMPLE BELOW TIER MINIMUM",IF(AND(AI1895&lt;&gt;"",ISNUMBER(Y1895),AO1895=""),"REVIEW TYPE REQUIRED: operational, performance or formal (§6.4.4)",IF(AND(ISNUMBER(D1895),ISNUMBER(Y1895),AI1895&lt;&gt;"",Y1895-D1895&gt;IF(AI1895="Critical",31,IF(AI1895="High",IF(OR(AO1895="Operational monitoring",AO1895="Performance review"),31,92),IF(AI1895="Medium",IF(AO1895="Operational monitoring",31,IF(AO1895="Performance review",92,366)),366)))),"NEXT REVIEW EXCEEDS TIER CADENCE",IF(OR(AP1895="",AP1895="Action-capable: raise not yet set"),"AGENTIC CADENCE RAISE NOT SET (§6.4.4; size to be set by the Council)",IF(AND(Z1895="Closed",OR(D1895="",E1895="",G1895="",H1895="",I1895="",X1895="",Y1895="",AA1895="",AB1895="",NOT(ISNUMBER(AC1895)),NOT(ISNUMBER(AD1895)),AC1895&lt;1,AD1895&lt;1,AE1895="",AG1895="",AI1895="")),"CLOSURE EVIDENCE MISSING",IF(Z1895="Closed","Closure ready for independent review","Open / review")))))))))))))))))</f>
        <v/>
      </c>
      <c r="AI1895" s="0" t="n"/>
      <c r="AJ1895" s="0">
        <f>IF(AI1895="","",IF(AO1895="Operational monitoring",IF(AI1895="Low","Routine operational monitoring by the Service Owner",IF(AI1895="Medium","Monthly","Continuous (logged at least monthly)")),IF(AO1895="Performance review",IF(AI1895="Critical","At least monthly",IF(AI1895="High","Monthly",IF(AI1895="Medium","Quarterly","Annual"))),IF(AI1895="Critical","Continuous monitoring; formal review at least monthly",IF(AI1895="High","Quarterly","Annual")))))</f>
        <v/>
      </c>
      <c r="AK1895" s="0">
        <f>IF(OR(AI1895="",NOT(ISNUMBER(AC1895))),"",IF(OR(AI1895="Critical",AI1895="High"),MIN(AC1895,MAX(30,ROUNDUP(0.05*AC1895,0))),IF(AI1895="Medium",MIN(AC1895,20),MIN(AC1895,10))))</f>
        <v/>
      </c>
      <c r="AL1895" s="0" t="n"/>
      <c r="AM1895" s="0" t="n"/>
      <c r="AN1895" s="0" t="n"/>
      <c r="AO1895" s="0" t="n"/>
      <c r="AP1895" s="0" t="n"/>
    </row>
    <row r="1896">
      <c r="A1896" s="49" t="n"/>
      <c r="B1896" s="50" t="n"/>
      <c r="C1896" s="50" t="n"/>
      <c r="D1896" s="51" t="n"/>
      <c r="E1896" s="50" t="n"/>
      <c r="F1896" s="50" t="n"/>
      <c r="G1896" s="50" t="n"/>
      <c r="H1896" s="50" t="n"/>
      <c r="I1896" s="50" t="n"/>
      <c r="J1896" s="50" t="n"/>
      <c r="K1896" s="50" t="n"/>
      <c r="L1896" s="50" t="n"/>
      <c r="M1896" s="50" t="n"/>
      <c r="N1896" s="50" t="n"/>
      <c r="O1896" s="51" t="n"/>
      <c r="P1896" s="50" t="n"/>
      <c r="Q1896" s="50" t="n"/>
      <c r="R1896" s="50" t="n"/>
      <c r="S1896" s="50" t="n"/>
      <c r="T1896" s="50" t="n"/>
      <c r="U1896" s="50" t="n"/>
      <c r="V1896" s="50" t="n"/>
      <c r="W1896" s="50" t="n"/>
      <c r="X1896" s="50" t="n"/>
      <c r="Y1896" s="51" t="n"/>
      <c r="Z1896" s="52" t="n"/>
      <c r="AA1896" s="50" t="n"/>
      <c r="AB1896" s="50" t="n"/>
      <c r="AC1896" s="61" t="n"/>
      <c r="AD1896" s="61" t="n"/>
      <c r="AE1896" s="50" t="n"/>
      <c r="AF1896" s="0" t="n"/>
      <c r="AG1896" s="0" t="n"/>
      <c r="AH1896" s="85">
        <f>IF(COUNTA(A1896:AG1896,AI1896,AL1896:AP1896)=0,"",IF(TRIM(A1896)="","AIR-ID REQUIRED",IF(OR(AND(K1896&lt;&gt;"",ISNA(MATCH(K1896,{"Yes","No","Unknown"},0))),AND(Q1896&lt;&gt;"",ISNA(MATCH(Q1896,{"Yes","No","Unknown"},0))),AND(R1896&lt;&gt;"",ISNA(MATCH(R1896,{"Yes","No","Unknown"},0))),AND(T1896&lt;&gt;"",ISNA(MATCH(T1896,{"Yes","No","Unknown"},0))),AND(J1896&lt;&gt;"",ISNA(MATCH(J1896,{"Improving","Stable","Deteriorating","New / Baseline","Not yet known"},0))),AND(Z1896&lt;&gt;"",ISNA(MATCH(Z1896,{"Open","Reviewed","Action Open","Escalated","Closed"},0))),AND(AG1896&lt;&gt;"",ISNA(MATCH(AG1896,{"UC-ID specific","Shared system baseline"},0))),AND(AI1896&lt;&gt;"",ISNA(MATCH(AI1896,{"Low","Medium","High","Critical"},0))),AND(AL1896&lt;&gt;"",COUNTIF(Lists!$A$3:$A$10,AL1896)=0),AND(AO1896&lt;&gt;"",ISNA(MATCH(AO1896,{"Operational monitoring","Performance review","Formal review"},0))),AND(AP1896&lt;&gt;"",ISNA(MATCH(AP1896,{"Raised per Monitoring and Review Plan","Not action-capable","Action-capable: raise not yet set"},0)))),"INVALID VALUE — use the dropdown list",IF(AND(AG1896="UC-ID specific",OR(AF1896="",AF1896="None")),"UC-ID REQUIRED",IF(OR(J1896="",K1896="",Q1896="",R1896="",T1896="",AL1896="",J1896="Not yet known",K1896="Unknown",Q1896="Unknown",R1896="Unknown",T1896="Unknown"),"UNKNOWN TO RESOLVE",IF(AND(K1896="Yes",OR(H1896="",I1896="",M1896="",N1896="",O1896="",P1896="",P1896="None",X1896="")),"BREACH ACTION INCOMPLETE",IF(AND(OR(K1896="Yes",Q1896="Yes"),AL1896="None"),"TRIGGER NOT RECORDED — select the E.4 trigger",IF(AND(OR(AND(AL1896&lt;&gt;"",AL1896&lt;&gt;"None"),R1896="Yes"),AM1896=""),"REASSESSMENT / CONSIDERATION REF REQUIRED",IF(AND(OR(R1896="Yes",T1896="Yes"),U1896=""),"GATE LOG EVENT ID REQUIRED",IF(OR(AND(D1896&lt;&gt;"",NOT(ISNUMBER(D1896))),AND(Y1896&lt;&gt;"",NOT(ISNUMBER(Y1896))),AND(ISNUMBER(D1896),ISNUMBER(Y1896),Y1896&lt;=D1896)),"DATE CHECK — Review and Next Review must be dates, Next after Review",IF(AND(ISNUMBER(AC1896),ISNUMBER(AD1896),AD1896&gt;AC1896),"SAMPLE EXCEEDS POPULATION",IF(AND(ISNUMBER(AD1896),ISNUMBER(AK1896),AD1896&lt;AK1896),"SAMPLE BELOW TIER MINIMUM",IF(AND(AI1896&lt;&gt;"",ISNUMBER(Y1896),AO1896=""),"REVIEW TYPE REQUIRED: operational, performance or formal (§6.4.4)",IF(AND(ISNUMBER(D1896),ISNUMBER(Y1896),AI1896&lt;&gt;"",Y1896-D1896&gt;IF(AI1896="Critical",31,IF(AI1896="High",IF(OR(AO1896="Operational monitoring",AO1896="Performance review"),31,92),IF(AI1896="Medium",IF(AO1896="Operational monitoring",31,IF(AO1896="Performance review",92,366)),366)))),"NEXT REVIEW EXCEEDS TIER CADENCE",IF(OR(AP1896="",AP1896="Action-capable: raise not yet set"),"AGENTIC CADENCE RAISE NOT SET (§6.4.4; size to be set by the Council)",IF(AND(Z1896="Closed",OR(D1896="",E1896="",G1896="",H1896="",I1896="",X1896="",Y1896="",AA1896="",AB1896="",NOT(ISNUMBER(AC1896)),NOT(ISNUMBER(AD1896)),AC1896&lt;1,AD1896&lt;1,AE1896="",AG1896="",AI1896="")),"CLOSURE EVIDENCE MISSING",IF(Z1896="Closed","Closure ready for independent review","Open / review")))))))))))))))))</f>
        <v/>
      </c>
      <c r="AI1896" s="0" t="n"/>
      <c r="AJ1896" s="0">
        <f>IF(AI1896="","",IF(AO1896="Operational monitoring",IF(AI1896="Low","Routine operational monitoring by the Service Owner",IF(AI1896="Medium","Monthly","Continuous (logged at least monthly)")),IF(AO1896="Performance review",IF(AI1896="Critical","At least monthly",IF(AI1896="High","Monthly",IF(AI1896="Medium","Quarterly","Annual"))),IF(AI1896="Critical","Continuous monitoring; formal review at least monthly",IF(AI1896="High","Quarterly","Annual")))))</f>
        <v/>
      </c>
      <c r="AK1896" s="0">
        <f>IF(OR(AI1896="",NOT(ISNUMBER(AC1896))),"",IF(OR(AI1896="Critical",AI1896="High"),MIN(AC1896,MAX(30,ROUNDUP(0.05*AC1896,0))),IF(AI1896="Medium",MIN(AC1896,20),MIN(AC1896,10))))</f>
        <v/>
      </c>
      <c r="AL1896" s="0" t="n"/>
      <c r="AM1896" s="0" t="n"/>
      <c r="AN1896" s="0" t="n"/>
      <c r="AO1896" s="0" t="n"/>
      <c r="AP1896" s="0" t="n"/>
    </row>
    <row r="1897">
      <c r="A1897" s="49" t="n"/>
      <c r="B1897" s="50" t="n"/>
      <c r="C1897" s="50" t="n"/>
      <c r="D1897" s="51" t="n"/>
      <c r="E1897" s="50" t="n"/>
      <c r="F1897" s="50" t="n"/>
      <c r="G1897" s="50" t="n"/>
      <c r="H1897" s="50" t="n"/>
      <c r="I1897" s="50" t="n"/>
      <c r="J1897" s="50" t="n"/>
      <c r="K1897" s="50" t="n"/>
      <c r="L1897" s="50" t="n"/>
      <c r="M1897" s="50" t="n"/>
      <c r="N1897" s="50" t="n"/>
      <c r="O1897" s="51" t="n"/>
      <c r="P1897" s="50" t="n"/>
      <c r="Q1897" s="50" t="n"/>
      <c r="R1897" s="50" t="n"/>
      <c r="S1897" s="50" t="n"/>
      <c r="T1897" s="50" t="n"/>
      <c r="U1897" s="50" t="n"/>
      <c r="V1897" s="50" t="n"/>
      <c r="W1897" s="50" t="n"/>
      <c r="X1897" s="50" t="n"/>
      <c r="Y1897" s="51" t="n"/>
      <c r="Z1897" s="52" t="n"/>
      <c r="AA1897" s="50" t="n"/>
      <c r="AB1897" s="50" t="n"/>
      <c r="AC1897" s="61" t="n"/>
      <c r="AD1897" s="61" t="n"/>
      <c r="AE1897" s="50" t="n"/>
      <c r="AF1897" s="0" t="n"/>
      <c r="AG1897" s="0" t="n"/>
      <c r="AH1897" s="85">
        <f>IF(COUNTA(A1897:AG1897,AI1897,AL1897:AP1897)=0,"",IF(TRIM(A1897)="","AIR-ID REQUIRED",IF(OR(AND(K1897&lt;&gt;"",ISNA(MATCH(K1897,{"Yes","No","Unknown"},0))),AND(Q1897&lt;&gt;"",ISNA(MATCH(Q1897,{"Yes","No","Unknown"},0))),AND(R1897&lt;&gt;"",ISNA(MATCH(R1897,{"Yes","No","Unknown"},0))),AND(T1897&lt;&gt;"",ISNA(MATCH(T1897,{"Yes","No","Unknown"},0))),AND(J1897&lt;&gt;"",ISNA(MATCH(J1897,{"Improving","Stable","Deteriorating","New / Baseline","Not yet known"},0))),AND(Z1897&lt;&gt;"",ISNA(MATCH(Z1897,{"Open","Reviewed","Action Open","Escalated","Closed"},0))),AND(AG1897&lt;&gt;"",ISNA(MATCH(AG1897,{"UC-ID specific","Shared system baseline"},0))),AND(AI1897&lt;&gt;"",ISNA(MATCH(AI1897,{"Low","Medium","High","Critical"},0))),AND(AL1897&lt;&gt;"",COUNTIF(Lists!$A$3:$A$10,AL1897)=0),AND(AO1897&lt;&gt;"",ISNA(MATCH(AO1897,{"Operational monitoring","Performance review","Formal review"},0))),AND(AP1897&lt;&gt;"",ISNA(MATCH(AP1897,{"Raised per Monitoring and Review Plan","Not action-capable","Action-capable: raise not yet set"},0)))),"INVALID VALUE — use the dropdown list",IF(AND(AG1897="UC-ID specific",OR(AF1897="",AF1897="None")),"UC-ID REQUIRED",IF(OR(J1897="",K1897="",Q1897="",R1897="",T1897="",AL1897="",J1897="Not yet known",K1897="Unknown",Q1897="Unknown",R1897="Unknown",T1897="Unknown"),"UNKNOWN TO RESOLVE",IF(AND(K1897="Yes",OR(H1897="",I1897="",M1897="",N1897="",O1897="",P1897="",P1897="None",X1897="")),"BREACH ACTION INCOMPLETE",IF(AND(OR(K1897="Yes",Q1897="Yes"),AL1897="None"),"TRIGGER NOT RECORDED — select the E.4 trigger",IF(AND(OR(AND(AL1897&lt;&gt;"",AL1897&lt;&gt;"None"),R1897="Yes"),AM1897=""),"REASSESSMENT / CONSIDERATION REF REQUIRED",IF(AND(OR(R1897="Yes",T1897="Yes"),U1897=""),"GATE LOG EVENT ID REQUIRED",IF(OR(AND(D1897&lt;&gt;"",NOT(ISNUMBER(D1897))),AND(Y1897&lt;&gt;"",NOT(ISNUMBER(Y1897))),AND(ISNUMBER(D1897),ISNUMBER(Y1897),Y1897&lt;=D1897)),"DATE CHECK — Review and Next Review must be dates, Next after Review",IF(AND(ISNUMBER(AC1897),ISNUMBER(AD1897),AD1897&gt;AC1897),"SAMPLE EXCEEDS POPULATION",IF(AND(ISNUMBER(AD1897),ISNUMBER(AK1897),AD1897&lt;AK1897),"SAMPLE BELOW TIER MINIMUM",IF(AND(AI1897&lt;&gt;"",ISNUMBER(Y1897),AO1897=""),"REVIEW TYPE REQUIRED: operational, performance or formal (§6.4.4)",IF(AND(ISNUMBER(D1897),ISNUMBER(Y1897),AI1897&lt;&gt;"",Y1897-D1897&gt;IF(AI1897="Critical",31,IF(AI1897="High",IF(OR(AO1897="Operational monitoring",AO1897="Performance review"),31,92),IF(AI1897="Medium",IF(AO1897="Operational monitoring",31,IF(AO1897="Performance review",92,366)),366)))),"NEXT REVIEW EXCEEDS TIER CADENCE",IF(OR(AP1897="",AP1897="Action-capable: raise not yet set"),"AGENTIC CADENCE RAISE NOT SET (§6.4.4; size to be set by the Council)",IF(AND(Z1897="Closed",OR(D1897="",E1897="",G1897="",H1897="",I1897="",X1897="",Y1897="",AA1897="",AB1897="",NOT(ISNUMBER(AC1897)),NOT(ISNUMBER(AD1897)),AC1897&lt;1,AD1897&lt;1,AE1897="",AG1897="",AI1897="")),"CLOSURE EVIDENCE MISSING",IF(Z1897="Closed","Closure ready for independent review","Open / review")))))))))))))))))</f>
        <v/>
      </c>
      <c r="AI1897" s="0" t="n"/>
      <c r="AJ1897" s="0">
        <f>IF(AI1897="","",IF(AO1897="Operational monitoring",IF(AI1897="Low","Routine operational monitoring by the Service Owner",IF(AI1897="Medium","Monthly","Continuous (logged at least monthly)")),IF(AO1897="Performance review",IF(AI1897="Critical","At least monthly",IF(AI1897="High","Monthly",IF(AI1897="Medium","Quarterly","Annual"))),IF(AI1897="Critical","Continuous monitoring; formal review at least monthly",IF(AI1897="High","Quarterly","Annual")))))</f>
        <v/>
      </c>
      <c r="AK1897" s="0">
        <f>IF(OR(AI1897="",NOT(ISNUMBER(AC1897))),"",IF(OR(AI1897="Critical",AI1897="High"),MIN(AC1897,MAX(30,ROUNDUP(0.05*AC1897,0))),IF(AI1897="Medium",MIN(AC1897,20),MIN(AC1897,10))))</f>
        <v/>
      </c>
      <c r="AL1897" s="0" t="n"/>
      <c r="AM1897" s="0" t="n"/>
      <c r="AN1897" s="0" t="n"/>
      <c r="AO1897" s="0" t="n"/>
      <c r="AP1897" s="0" t="n"/>
    </row>
    <row r="1898">
      <c r="A1898" s="49" t="n"/>
      <c r="B1898" s="50" t="n"/>
      <c r="C1898" s="50" t="n"/>
      <c r="D1898" s="51" t="n"/>
      <c r="E1898" s="50" t="n"/>
      <c r="F1898" s="50" t="n"/>
      <c r="G1898" s="50" t="n"/>
      <c r="H1898" s="50" t="n"/>
      <c r="I1898" s="50" t="n"/>
      <c r="J1898" s="50" t="n"/>
      <c r="K1898" s="50" t="n"/>
      <c r="L1898" s="50" t="n"/>
      <c r="M1898" s="50" t="n"/>
      <c r="N1898" s="50" t="n"/>
      <c r="O1898" s="51" t="n"/>
      <c r="P1898" s="50" t="n"/>
      <c r="Q1898" s="50" t="n"/>
      <c r="R1898" s="50" t="n"/>
      <c r="S1898" s="50" t="n"/>
      <c r="T1898" s="50" t="n"/>
      <c r="U1898" s="50" t="n"/>
      <c r="V1898" s="50" t="n"/>
      <c r="W1898" s="50" t="n"/>
      <c r="X1898" s="50" t="n"/>
      <c r="Y1898" s="51" t="n"/>
      <c r="Z1898" s="52" t="n"/>
      <c r="AA1898" s="50" t="n"/>
      <c r="AB1898" s="50" t="n"/>
      <c r="AC1898" s="61" t="n"/>
      <c r="AD1898" s="61" t="n"/>
      <c r="AE1898" s="50" t="n"/>
      <c r="AF1898" s="0" t="n"/>
      <c r="AG1898" s="0" t="n"/>
      <c r="AH1898" s="85">
        <f>IF(COUNTA(A1898:AG1898,AI1898,AL1898:AP1898)=0,"",IF(TRIM(A1898)="","AIR-ID REQUIRED",IF(OR(AND(K1898&lt;&gt;"",ISNA(MATCH(K1898,{"Yes","No","Unknown"},0))),AND(Q1898&lt;&gt;"",ISNA(MATCH(Q1898,{"Yes","No","Unknown"},0))),AND(R1898&lt;&gt;"",ISNA(MATCH(R1898,{"Yes","No","Unknown"},0))),AND(T1898&lt;&gt;"",ISNA(MATCH(T1898,{"Yes","No","Unknown"},0))),AND(J1898&lt;&gt;"",ISNA(MATCH(J1898,{"Improving","Stable","Deteriorating","New / Baseline","Not yet known"},0))),AND(Z1898&lt;&gt;"",ISNA(MATCH(Z1898,{"Open","Reviewed","Action Open","Escalated","Closed"},0))),AND(AG1898&lt;&gt;"",ISNA(MATCH(AG1898,{"UC-ID specific","Shared system baseline"},0))),AND(AI1898&lt;&gt;"",ISNA(MATCH(AI1898,{"Low","Medium","High","Critical"},0))),AND(AL1898&lt;&gt;"",COUNTIF(Lists!$A$3:$A$10,AL1898)=0),AND(AO1898&lt;&gt;"",ISNA(MATCH(AO1898,{"Operational monitoring","Performance review","Formal review"},0))),AND(AP1898&lt;&gt;"",ISNA(MATCH(AP1898,{"Raised per Monitoring and Review Plan","Not action-capable","Action-capable: raise not yet set"},0)))),"INVALID VALUE — use the dropdown list",IF(AND(AG1898="UC-ID specific",OR(AF1898="",AF1898="None")),"UC-ID REQUIRED",IF(OR(J1898="",K1898="",Q1898="",R1898="",T1898="",AL1898="",J1898="Not yet known",K1898="Unknown",Q1898="Unknown",R1898="Unknown",T1898="Unknown"),"UNKNOWN TO RESOLVE",IF(AND(K1898="Yes",OR(H1898="",I1898="",M1898="",N1898="",O1898="",P1898="",P1898="None",X1898="")),"BREACH ACTION INCOMPLETE",IF(AND(OR(K1898="Yes",Q1898="Yes"),AL1898="None"),"TRIGGER NOT RECORDED — select the E.4 trigger",IF(AND(OR(AND(AL1898&lt;&gt;"",AL1898&lt;&gt;"None"),R1898="Yes"),AM1898=""),"REASSESSMENT / CONSIDERATION REF REQUIRED",IF(AND(OR(R1898="Yes",T1898="Yes"),U1898=""),"GATE LOG EVENT ID REQUIRED",IF(OR(AND(D1898&lt;&gt;"",NOT(ISNUMBER(D1898))),AND(Y1898&lt;&gt;"",NOT(ISNUMBER(Y1898))),AND(ISNUMBER(D1898),ISNUMBER(Y1898),Y1898&lt;=D1898)),"DATE CHECK — Review and Next Review must be dates, Next after Review",IF(AND(ISNUMBER(AC1898),ISNUMBER(AD1898),AD1898&gt;AC1898),"SAMPLE EXCEEDS POPULATION",IF(AND(ISNUMBER(AD1898),ISNUMBER(AK1898),AD1898&lt;AK1898),"SAMPLE BELOW TIER MINIMUM",IF(AND(AI1898&lt;&gt;"",ISNUMBER(Y1898),AO1898=""),"REVIEW TYPE REQUIRED: operational, performance or formal (§6.4.4)",IF(AND(ISNUMBER(D1898),ISNUMBER(Y1898),AI1898&lt;&gt;"",Y1898-D1898&gt;IF(AI1898="Critical",31,IF(AI1898="High",IF(OR(AO1898="Operational monitoring",AO1898="Performance review"),31,92),IF(AI1898="Medium",IF(AO1898="Operational monitoring",31,IF(AO1898="Performance review",92,366)),366)))),"NEXT REVIEW EXCEEDS TIER CADENCE",IF(OR(AP1898="",AP1898="Action-capable: raise not yet set"),"AGENTIC CADENCE RAISE NOT SET (§6.4.4; size to be set by the Council)",IF(AND(Z1898="Closed",OR(D1898="",E1898="",G1898="",H1898="",I1898="",X1898="",Y1898="",AA1898="",AB1898="",NOT(ISNUMBER(AC1898)),NOT(ISNUMBER(AD1898)),AC1898&lt;1,AD1898&lt;1,AE1898="",AG1898="",AI1898="")),"CLOSURE EVIDENCE MISSING",IF(Z1898="Closed","Closure ready for independent review","Open / review")))))))))))))))))</f>
        <v/>
      </c>
      <c r="AI1898" s="0" t="n"/>
      <c r="AJ1898" s="0">
        <f>IF(AI1898="","",IF(AO1898="Operational monitoring",IF(AI1898="Low","Routine operational monitoring by the Service Owner",IF(AI1898="Medium","Monthly","Continuous (logged at least monthly)")),IF(AO1898="Performance review",IF(AI1898="Critical","At least monthly",IF(AI1898="High","Monthly",IF(AI1898="Medium","Quarterly","Annual"))),IF(AI1898="Critical","Continuous monitoring; formal review at least monthly",IF(AI1898="High","Quarterly","Annual")))))</f>
        <v/>
      </c>
      <c r="AK1898" s="0">
        <f>IF(OR(AI1898="",NOT(ISNUMBER(AC1898))),"",IF(OR(AI1898="Critical",AI1898="High"),MIN(AC1898,MAX(30,ROUNDUP(0.05*AC1898,0))),IF(AI1898="Medium",MIN(AC1898,20),MIN(AC1898,10))))</f>
        <v/>
      </c>
      <c r="AL1898" s="0" t="n"/>
      <c r="AM1898" s="0" t="n"/>
      <c r="AN1898" s="0" t="n"/>
      <c r="AO1898" s="0" t="n"/>
      <c r="AP1898" s="0" t="n"/>
    </row>
    <row r="1899">
      <c r="A1899" s="49" t="n"/>
      <c r="B1899" s="50" t="n"/>
      <c r="C1899" s="50" t="n"/>
      <c r="D1899" s="51" t="n"/>
      <c r="E1899" s="50" t="n"/>
      <c r="F1899" s="50" t="n"/>
      <c r="G1899" s="50" t="n"/>
      <c r="H1899" s="50" t="n"/>
      <c r="I1899" s="50" t="n"/>
      <c r="J1899" s="50" t="n"/>
      <c r="K1899" s="50" t="n"/>
      <c r="L1899" s="50" t="n"/>
      <c r="M1899" s="50" t="n"/>
      <c r="N1899" s="50" t="n"/>
      <c r="O1899" s="51" t="n"/>
      <c r="P1899" s="50" t="n"/>
      <c r="Q1899" s="50" t="n"/>
      <c r="R1899" s="50" t="n"/>
      <c r="S1899" s="50" t="n"/>
      <c r="T1899" s="50" t="n"/>
      <c r="U1899" s="50" t="n"/>
      <c r="V1899" s="50" t="n"/>
      <c r="W1899" s="50" t="n"/>
      <c r="X1899" s="50" t="n"/>
      <c r="Y1899" s="51" t="n"/>
      <c r="Z1899" s="52" t="n"/>
      <c r="AA1899" s="50" t="n"/>
      <c r="AB1899" s="50" t="n"/>
      <c r="AC1899" s="61" t="n"/>
      <c r="AD1899" s="61" t="n"/>
      <c r="AE1899" s="50" t="n"/>
      <c r="AF1899" s="0" t="n"/>
      <c r="AG1899" s="0" t="n"/>
      <c r="AH1899" s="85">
        <f>IF(COUNTA(A1899:AG1899,AI1899,AL1899:AP1899)=0,"",IF(TRIM(A1899)="","AIR-ID REQUIRED",IF(OR(AND(K1899&lt;&gt;"",ISNA(MATCH(K1899,{"Yes","No","Unknown"},0))),AND(Q1899&lt;&gt;"",ISNA(MATCH(Q1899,{"Yes","No","Unknown"},0))),AND(R1899&lt;&gt;"",ISNA(MATCH(R1899,{"Yes","No","Unknown"},0))),AND(T1899&lt;&gt;"",ISNA(MATCH(T1899,{"Yes","No","Unknown"},0))),AND(J1899&lt;&gt;"",ISNA(MATCH(J1899,{"Improving","Stable","Deteriorating","New / Baseline","Not yet known"},0))),AND(Z1899&lt;&gt;"",ISNA(MATCH(Z1899,{"Open","Reviewed","Action Open","Escalated","Closed"},0))),AND(AG1899&lt;&gt;"",ISNA(MATCH(AG1899,{"UC-ID specific","Shared system baseline"},0))),AND(AI1899&lt;&gt;"",ISNA(MATCH(AI1899,{"Low","Medium","High","Critical"},0))),AND(AL1899&lt;&gt;"",COUNTIF(Lists!$A$3:$A$10,AL1899)=0),AND(AO1899&lt;&gt;"",ISNA(MATCH(AO1899,{"Operational monitoring","Performance review","Formal review"},0))),AND(AP1899&lt;&gt;"",ISNA(MATCH(AP1899,{"Raised per Monitoring and Review Plan","Not action-capable","Action-capable: raise not yet set"},0)))),"INVALID VALUE — use the dropdown list",IF(AND(AG1899="UC-ID specific",OR(AF1899="",AF1899="None")),"UC-ID REQUIRED",IF(OR(J1899="",K1899="",Q1899="",R1899="",T1899="",AL1899="",J1899="Not yet known",K1899="Unknown",Q1899="Unknown",R1899="Unknown",T1899="Unknown"),"UNKNOWN TO RESOLVE",IF(AND(K1899="Yes",OR(H1899="",I1899="",M1899="",N1899="",O1899="",P1899="",P1899="None",X1899="")),"BREACH ACTION INCOMPLETE",IF(AND(OR(K1899="Yes",Q1899="Yes"),AL1899="None"),"TRIGGER NOT RECORDED — select the E.4 trigger",IF(AND(OR(AND(AL1899&lt;&gt;"",AL1899&lt;&gt;"None"),R1899="Yes"),AM1899=""),"REASSESSMENT / CONSIDERATION REF REQUIRED",IF(AND(OR(R1899="Yes",T1899="Yes"),U1899=""),"GATE LOG EVENT ID REQUIRED",IF(OR(AND(D1899&lt;&gt;"",NOT(ISNUMBER(D1899))),AND(Y1899&lt;&gt;"",NOT(ISNUMBER(Y1899))),AND(ISNUMBER(D1899),ISNUMBER(Y1899),Y1899&lt;=D1899)),"DATE CHECK — Review and Next Review must be dates, Next after Review",IF(AND(ISNUMBER(AC1899),ISNUMBER(AD1899),AD1899&gt;AC1899),"SAMPLE EXCEEDS POPULATION",IF(AND(ISNUMBER(AD1899),ISNUMBER(AK1899),AD1899&lt;AK1899),"SAMPLE BELOW TIER MINIMUM",IF(AND(AI1899&lt;&gt;"",ISNUMBER(Y1899),AO1899=""),"REVIEW TYPE REQUIRED: operational, performance or formal (§6.4.4)",IF(AND(ISNUMBER(D1899),ISNUMBER(Y1899),AI1899&lt;&gt;"",Y1899-D1899&gt;IF(AI1899="Critical",31,IF(AI1899="High",IF(OR(AO1899="Operational monitoring",AO1899="Performance review"),31,92),IF(AI1899="Medium",IF(AO1899="Operational monitoring",31,IF(AO1899="Performance review",92,366)),366)))),"NEXT REVIEW EXCEEDS TIER CADENCE",IF(OR(AP1899="",AP1899="Action-capable: raise not yet set"),"AGENTIC CADENCE RAISE NOT SET (§6.4.4; size to be set by the Council)",IF(AND(Z1899="Closed",OR(D1899="",E1899="",G1899="",H1899="",I1899="",X1899="",Y1899="",AA1899="",AB1899="",NOT(ISNUMBER(AC1899)),NOT(ISNUMBER(AD1899)),AC1899&lt;1,AD1899&lt;1,AE1899="",AG1899="",AI1899="")),"CLOSURE EVIDENCE MISSING",IF(Z1899="Closed","Closure ready for independent review","Open / review")))))))))))))))))</f>
        <v/>
      </c>
      <c r="AI1899" s="0" t="n"/>
      <c r="AJ1899" s="0">
        <f>IF(AI1899="","",IF(AO1899="Operational monitoring",IF(AI1899="Low","Routine operational monitoring by the Service Owner",IF(AI1899="Medium","Monthly","Continuous (logged at least monthly)")),IF(AO1899="Performance review",IF(AI1899="Critical","At least monthly",IF(AI1899="High","Monthly",IF(AI1899="Medium","Quarterly","Annual"))),IF(AI1899="Critical","Continuous monitoring; formal review at least monthly",IF(AI1899="High","Quarterly","Annual")))))</f>
        <v/>
      </c>
      <c r="AK1899" s="0">
        <f>IF(OR(AI1899="",NOT(ISNUMBER(AC1899))),"",IF(OR(AI1899="Critical",AI1899="High"),MIN(AC1899,MAX(30,ROUNDUP(0.05*AC1899,0))),IF(AI1899="Medium",MIN(AC1899,20),MIN(AC1899,10))))</f>
        <v/>
      </c>
      <c r="AL1899" s="0" t="n"/>
      <c r="AM1899" s="0" t="n"/>
      <c r="AN1899" s="0" t="n"/>
      <c r="AO1899" s="0" t="n"/>
      <c r="AP1899" s="0" t="n"/>
    </row>
    <row r="1900">
      <c r="A1900" s="49" t="n"/>
      <c r="B1900" s="50" t="n"/>
      <c r="C1900" s="50" t="n"/>
      <c r="D1900" s="51" t="n"/>
      <c r="E1900" s="50" t="n"/>
      <c r="F1900" s="50" t="n"/>
      <c r="G1900" s="50" t="n"/>
      <c r="H1900" s="50" t="n"/>
      <c r="I1900" s="50" t="n"/>
      <c r="J1900" s="50" t="n"/>
      <c r="K1900" s="50" t="n"/>
      <c r="L1900" s="50" t="n"/>
      <c r="M1900" s="50" t="n"/>
      <c r="N1900" s="50" t="n"/>
      <c r="O1900" s="51" t="n"/>
      <c r="P1900" s="50" t="n"/>
      <c r="Q1900" s="50" t="n"/>
      <c r="R1900" s="50" t="n"/>
      <c r="S1900" s="50" t="n"/>
      <c r="T1900" s="50" t="n"/>
      <c r="U1900" s="50" t="n"/>
      <c r="V1900" s="50" t="n"/>
      <c r="W1900" s="50" t="n"/>
      <c r="X1900" s="50" t="n"/>
      <c r="Y1900" s="51" t="n"/>
      <c r="Z1900" s="52" t="n"/>
      <c r="AA1900" s="50" t="n"/>
      <c r="AB1900" s="50" t="n"/>
      <c r="AC1900" s="61" t="n"/>
      <c r="AD1900" s="61" t="n"/>
      <c r="AE1900" s="50" t="n"/>
      <c r="AF1900" s="0" t="n"/>
      <c r="AG1900" s="0" t="n"/>
      <c r="AH1900" s="85">
        <f>IF(COUNTA(A1900:AG1900,AI1900,AL1900:AP1900)=0,"",IF(TRIM(A1900)="","AIR-ID REQUIRED",IF(OR(AND(K1900&lt;&gt;"",ISNA(MATCH(K1900,{"Yes","No","Unknown"},0))),AND(Q1900&lt;&gt;"",ISNA(MATCH(Q1900,{"Yes","No","Unknown"},0))),AND(R1900&lt;&gt;"",ISNA(MATCH(R1900,{"Yes","No","Unknown"},0))),AND(T1900&lt;&gt;"",ISNA(MATCH(T1900,{"Yes","No","Unknown"},0))),AND(J1900&lt;&gt;"",ISNA(MATCH(J1900,{"Improving","Stable","Deteriorating","New / Baseline","Not yet known"},0))),AND(Z1900&lt;&gt;"",ISNA(MATCH(Z1900,{"Open","Reviewed","Action Open","Escalated","Closed"},0))),AND(AG1900&lt;&gt;"",ISNA(MATCH(AG1900,{"UC-ID specific","Shared system baseline"},0))),AND(AI1900&lt;&gt;"",ISNA(MATCH(AI1900,{"Low","Medium","High","Critical"},0))),AND(AL1900&lt;&gt;"",COUNTIF(Lists!$A$3:$A$10,AL1900)=0),AND(AO1900&lt;&gt;"",ISNA(MATCH(AO1900,{"Operational monitoring","Performance review","Formal review"},0))),AND(AP1900&lt;&gt;"",ISNA(MATCH(AP1900,{"Raised per Monitoring and Review Plan","Not action-capable","Action-capable: raise not yet set"},0)))),"INVALID VALUE — use the dropdown list",IF(AND(AG1900="UC-ID specific",OR(AF1900="",AF1900="None")),"UC-ID REQUIRED",IF(OR(J1900="",K1900="",Q1900="",R1900="",T1900="",AL1900="",J1900="Not yet known",K1900="Unknown",Q1900="Unknown",R1900="Unknown",T1900="Unknown"),"UNKNOWN TO RESOLVE",IF(AND(K1900="Yes",OR(H1900="",I1900="",M1900="",N1900="",O1900="",P1900="",P1900="None",X1900="")),"BREACH ACTION INCOMPLETE",IF(AND(OR(K1900="Yes",Q1900="Yes"),AL1900="None"),"TRIGGER NOT RECORDED — select the E.4 trigger",IF(AND(OR(AND(AL1900&lt;&gt;"",AL1900&lt;&gt;"None"),R1900="Yes"),AM1900=""),"REASSESSMENT / CONSIDERATION REF REQUIRED",IF(AND(OR(R1900="Yes",T1900="Yes"),U1900=""),"GATE LOG EVENT ID REQUIRED",IF(OR(AND(D1900&lt;&gt;"",NOT(ISNUMBER(D1900))),AND(Y1900&lt;&gt;"",NOT(ISNUMBER(Y1900))),AND(ISNUMBER(D1900),ISNUMBER(Y1900),Y1900&lt;=D1900)),"DATE CHECK — Review and Next Review must be dates, Next after Review",IF(AND(ISNUMBER(AC1900),ISNUMBER(AD1900),AD1900&gt;AC1900),"SAMPLE EXCEEDS POPULATION",IF(AND(ISNUMBER(AD1900),ISNUMBER(AK1900),AD1900&lt;AK1900),"SAMPLE BELOW TIER MINIMUM",IF(AND(AI1900&lt;&gt;"",ISNUMBER(Y1900),AO1900=""),"REVIEW TYPE REQUIRED: operational, performance or formal (§6.4.4)",IF(AND(ISNUMBER(D1900),ISNUMBER(Y1900),AI1900&lt;&gt;"",Y1900-D1900&gt;IF(AI1900="Critical",31,IF(AI1900="High",IF(OR(AO1900="Operational monitoring",AO1900="Performance review"),31,92),IF(AI1900="Medium",IF(AO1900="Operational monitoring",31,IF(AO1900="Performance review",92,366)),366)))),"NEXT REVIEW EXCEEDS TIER CADENCE",IF(OR(AP1900="",AP1900="Action-capable: raise not yet set"),"AGENTIC CADENCE RAISE NOT SET (§6.4.4; size to be set by the Council)",IF(AND(Z1900="Closed",OR(D1900="",E1900="",G1900="",H1900="",I1900="",X1900="",Y1900="",AA1900="",AB1900="",NOT(ISNUMBER(AC1900)),NOT(ISNUMBER(AD1900)),AC1900&lt;1,AD1900&lt;1,AE1900="",AG1900="",AI1900="")),"CLOSURE EVIDENCE MISSING",IF(Z1900="Closed","Closure ready for independent review","Open / review")))))))))))))))))</f>
        <v/>
      </c>
      <c r="AI1900" s="0" t="n"/>
      <c r="AJ1900" s="0">
        <f>IF(AI1900="","",IF(AO1900="Operational monitoring",IF(AI1900="Low","Routine operational monitoring by the Service Owner",IF(AI1900="Medium","Monthly","Continuous (logged at least monthly)")),IF(AO1900="Performance review",IF(AI1900="Critical","At least monthly",IF(AI1900="High","Monthly",IF(AI1900="Medium","Quarterly","Annual"))),IF(AI1900="Critical","Continuous monitoring; formal review at least monthly",IF(AI1900="High","Quarterly","Annual")))))</f>
        <v/>
      </c>
      <c r="AK1900" s="0">
        <f>IF(OR(AI1900="",NOT(ISNUMBER(AC1900))),"",IF(OR(AI1900="Critical",AI1900="High"),MIN(AC1900,MAX(30,ROUNDUP(0.05*AC1900,0))),IF(AI1900="Medium",MIN(AC1900,20),MIN(AC1900,10))))</f>
        <v/>
      </c>
      <c r="AL1900" s="0" t="n"/>
      <c r="AM1900" s="0" t="n"/>
      <c r="AN1900" s="0" t="n"/>
      <c r="AO1900" s="0" t="n"/>
      <c r="AP1900" s="0" t="n"/>
    </row>
    <row r="1901">
      <c r="A1901" s="49" t="n"/>
      <c r="B1901" s="50" t="n"/>
      <c r="C1901" s="50" t="n"/>
      <c r="D1901" s="51" t="n"/>
      <c r="E1901" s="50" t="n"/>
      <c r="F1901" s="50" t="n"/>
      <c r="G1901" s="50" t="n"/>
      <c r="H1901" s="50" t="n"/>
      <c r="I1901" s="50" t="n"/>
      <c r="J1901" s="50" t="n"/>
      <c r="K1901" s="50" t="n"/>
      <c r="L1901" s="50" t="n"/>
      <c r="M1901" s="50" t="n"/>
      <c r="N1901" s="50" t="n"/>
      <c r="O1901" s="51" t="n"/>
      <c r="P1901" s="50" t="n"/>
      <c r="Q1901" s="50" t="n"/>
      <c r="R1901" s="50" t="n"/>
      <c r="S1901" s="50" t="n"/>
      <c r="T1901" s="50" t="n"/>
      <c r="U1901" s="50" t="n"/>
      <c r="V1901" s="50" t="n"/>
      <c r="W1901" s="50" t="n"/>
      <c r="X1901" s="50" t="n"/>
      <c r="Y1901" s="51" t="n"/>
      <c r="Z1901" s="52" t="n"/>
      <c r="AA1901" s="50" t="n"/>
      <c r="AB1901" s="50" t="n"/>
      <c r="AC1901" s="61" t="n"/>
      <c r="AD1901" s="61" t="n"/>
      <c r="AE1901" s="50" t="n"/>
      <c r="AF1901" s="0" t="n"/>
      <c r="AG1901" s="0" t="n"/>
      <c r="AH1901" s="85">
        <f>IF(COUNTA(A1901:AG1901,AI1901,AL1901:AP1901)=0,"",IF(TRIM(A1901)="","AIR-ID REQUIRED",IF(OR(AND(K1901&lt;&gt;"",ISNA(MATCH(K1901,{"Yes","No","Unknown"},0))),AND(Q1901&lt;&gt;"",ISNA(MATCH(Q1901,{"Yes","No","Unknown"},0))),AND(R1901&lt;&gt;"",ISNA(MATCH(R1901,{"Yes","No","Unknown"},0))),AND(T1901&lt;&gt;"",ISNA(MATCH(T1901,{"Yes","No","Unknown"},0))),AND(J1901&lt;&gt;"",ISNA(MATCH(J1901,{"Improving","Stable","Deteriorating","New / Baseline","Not yet known"},0))),AND(Z1901&lt;&gt;"",ISNA(MATCH(Z1901,{"Open","Reviewed","Action Open","Escalated","Closed"},0))),AND(AG1901&lt;&gt;"",ISNA(MATCH(AG1901,{"UC-ID specific","Shared system baseline"},0))),AND(AI1901&lt;&gt;"",ISNA(MATCH(AI1901,{"Low","Medium","High","Critical"},0))),AND(AL1901&lt;&gt;"",COUNTIF(Lists!$A$3:$A$10,AL1901)=0),AND(AO1901&lt;&gt;"",ISNA(MATCH(AO1901,{"Operational monitoring","Performance review","Formal review"},0))),AND(AP1901&lt;&gt;"",ISNA(MATCH(AP1901,{"Raised per Monitoring and Review Plan","Not action-capable","Action-capable: raise not yet set"},0)))),"INVALID VALUE — use the dropdown list",IF(AND(AG1901="UC-ID specific",OR(AF1901="",AF1901="None")),"UC-ID REQUIRED",IF(OR(J1901="",K1901="",Q1901="",R1901="",T1901="",AL1901="",J1901="Not yet known",K1901="Unknown",Q1901="Unknown",R1901="Unknown",T1901="Unknown"),"UNKNOWN TO RESOLVE",IF(AND(K1901="Yes",OR(H1901="",I1901="",M1901="",N1901="",O1901="",P1901="",P1901="None",X1901="")),"BREACH ACTION INCOMPLETE",IF(AND(OR(K1901="Yes",Q1901="Yes"),AL1901="None"),"TRIGGER NOT RECORDED — select the E.4 trigger",IF(AND(OR(AND(AL1901&lt;&gt;"",AL1901&lt;&gt;"None"),R1901="Yes"),AM1901=""),"REASSESSMENT / CONSIDERATION REF REQUIRED",IF(AND(OR(R1901="Yes",T1901="Yes"),U1901=""),"GATE LOG EVENT ID REQUIRED",IF(OR(AND(D1901&lt;&gt;"",NOT(ISNUMBER(D1901))),AND(Y1901&lt;&gt;"",NOT(ISNUMBER(Y1901))),AND(ISNUMBER(D1901),ISNUMBER(Y1901),Y1901&lt;=D1901)),"DATE CHECK — Review and Next Review must be dates, Next after Review",IF(AND(ISNUMBER(AC1901),ISNUMBER(AD1901),AD1901&gt;AC1901),"SAMPLE EXCEEDS POPULATION",IF(AND(ISNUMBER(AD1901),ISNUMBER(AK1901),AD1901&lt;AK1901),"SAMPLE BELOW TIER MINIMUM",IF(AND(AI1901&lt;&gt;"",ISNUMBER(Y1901),AO1901=""),"REVIEW TYPE REQUIRED: operational, performance or formal (§6.4.4)",IF(AND(ISNUMBER(D1901),ISNUMBER(Y1901),AI1901&lt;&gt;"",Y1901-D1901&gt;IF(AI1901="Critical",31,IF(AI1901="High",IF(OR(AO1901="Operational monitoring",AO1901="Performance review"),31,92),IF(AI1901="Medium",IF(AO1901="Operational monitoring",31,IF(AO1901="Performance review",92,366)),366)))),"NEXT REVIEW EXCEEDS TIER CADENCE",IF(OR(AP1901="",AP1901="Action-capable: raise not yet set"),"AGENTIC CADENCE RAISE NOT SET (§6.4.4; size to be set by the Council)",IF(AND(Z1901="Closed",OR(D1901="",E1901="",G1901="",H1901="",I1901="",X1901="",Y1901="",AA1901="",AB1901="",NOT(ISNUMBER(AC1901)),NOT(ISNUMBER(AD1901)),AC1901&lt;1,AD1901&lt;1,AE1901="",AG1901="",AI1901="")),"CLOSURE EVIDENCE MISSING",IF(Z1901="Closed","Closure ready for independent review","Open / review")))))))))))))))))</f>
        <v/>
      </c>
      <c r="AI1901" s="0" t="n"/>
      <c r="AJ1901" s="0">
        <f>IF(AI1901="","",IF(AO1901="Operational monitoring",IF(AI1901="Low","Routine operational monitoring by the Service Owner",IF(AI1901="Medium","Monthly","Continuous (logged at least monthly)")),IF(AO1901="Performance review",IF(AI1901="Critical","At least monthly",IF(AI1901="High","Monthly",IF(AI1901="Medium","Quarterly","Annual"))),IF(AI1901="Critical","Continuous monitoring; formal review at least monthly",IF(AI1901="High","Quarterly","Annual")))))</f>
        <v/>
      </c>
      <c r="AK1901" s="0">
        <f>IF(OR(AI1901="",NOT(ISNUMBER(AC1901))),"",IF(OR(AI1901="Critical",AI1901="High"),MIN(AC1901,MAX(30,ROUNDUP(0.05*AC1901,0))),IF(AI1901="Medium",MIN(AC1901,20),MIN(AC1901,10))))</f>
        <v/>
      </c>
      <c r="AL1901" s="0" t="n"/>
      <c r="AM1901" s="0" t="n"/>
      <c r="AN1901" s="0" t="n"/>
      <c r="AO1901" s="0" t="n"/>
      <c r="AP1901" s="0" t="n"/>
    </row>
    <row r="1902">
      <c r="A1902" s="49" t="n"/>
      <c r="B1902" s="50" t="n"/>
      <c r="C1902" s="50" t="n"/>
      <c r="D1902" s="51" t="n"/>
      <c r="E1902" s="50" t="n"/>
      <c r="F1902" s="50" t="n"/>
      <c r="G1902" s="50" t="n"/>
      <c r="H1902" s="50" t="n"/>
      <c r="I1902" s="50" t="n"/>
      <c r="J1902" s="50" t="n"/>
      <c r="K1902" s="50" t="n"/>
      <c r="L1902" s="50" t="n"/>
      <c r="M1902" s="50" t="n"/>
      <c r="N1902" s="50" t="n"/>
      <c r="O1902" s="51" t="n"/>
      <c r="P1902" s="50" t="n"/>
      <c r="Q1902" s="50" t="n"/>
      <c r="R1902" s="50" t="n"/>
      <c r="S1902" s="50" t="n"/>
      <c r="T1902" s="50" t="n"/>
      <c r="U1902" s="50" t="n"/>
      <c r="V1902" s="50" t="n"/>
      <c r="W1902" s="50" t="n"/>
      <c r="X1902" s="50" t="n"/>
      <c r="Y1902" s="51" t="n"/>
      <c r="Z1902" s="52" t="n"/>
      <c r="AA1902" s="50" t="n"/>
      <c r="AB1902" s="50" t="n"/>
      <c r="AC1902" s="61" t="n"/>
      <c r="AD1902" s="61" t="n"/>
      <c r="AE1902" s="50" t="n"/>
      <c r="AF1902" s="0" t="n"/>
      <c r="AG1902" s="0" t="n"/>
      <c r="AH1902" s="85">
        <f>IF(COUNTA(A1902:AG1902,AI1902,AL1902:AP1902)=0,"",IF(TRIM(A1902)="","AIR-ID REQUIRED",IF(OR(AND(K1902&lt;&gt;"",ISNA(MATCH(K1902,{"Yes","No","Unknown"},0))),AND(Q1902&lt;&gt;"",ISNA(MATCH(Q1902,{"Yes","No","Unknown"},0))),AND(R1902&lt;&gt;"",ISNA(MATCH(R1902,{"Yes","No","Unknown"},0))),AND(T1902&lt;&gt;"",ISNA(MATCH(T1902,{"Yes","No","Unknown"},0))),AND(J1902&lt;&gt;"",ISNA(MATCH(J1902,{"Improving","Stable","Deteriorating","New / Baseline","Not yet known"},0))),AND(Z1902&lt;&gt;"",ISNA(MATCH(Z1902,{"Open","Reviewed","Action Open","Escalated","Closed"},0))),AND(AG1902&lt;&gt;"",ISNA(MATCH(AG1902,{"UC-ID specific","Shared system baseline"},0))),AND(AI1902&lt;&gt;"",ISNA(MATCH(AI1902,{"Low","Medium","High","Critical"},0))),AND(AL1902&lt;&gt;"",COUNTIF(Lists!$A$3:$A$10,AL1902)=0),AND(AO1902&lt;&gt;"",ISNA(MATCH(AO1902,{"Operational monitoring","Performance review","Formal review"},0))),AND(AP1902&lt;&gt;"",ISNA(MATCH(AP1902,{"Raised per Monitoring and Review Plan","Not action-capable","Action-capable: raise not yet set"},0)))),"INVALID VALUE — use the dropdown list",IF(AND(AG1902="UC-ID specific",OR(AF1902="",AF1902="None")),"UC-ID REQUIRED",IF(OR(J1902="",K1902="",Q1902="",R1902="",T1902="",AL1902="",J1902="Not yet known",K1902="Unknown",Q1902="Unknown",R1902="Unknown",T1902="Unknown"),"UNKNOWN TO RESOLVE",IF(AND(K1902="Yes",OR(H1902="",I1902="",M1902="",N1902="",O1902="",P1902="",P1902="None",X1902="")),"BREACH ACTION INCOMPLETE",IF(AND(OR(K1902="Yes",Q1902="Yes"),AL1902="None"),"TRIGGER NOT RECORDED — select the E.4 trigger",IF(AND(OR(AND(AL1902&lt;&gt;"",AL1902&lt;&gt;"None"),R1902="Yes"),AM1902=""),"REASSESSMENT / CONSIDERATION REF REQUIRED",IF(AND(OR(R1902="Yes",T1902="Yes"),U1902=""),"GATE LOG EVENT ID REQUIRED",IF(OR(AND(D1902&lt;&gt;"",NOT(ISNUMBER(D1902))),AND(Y1902&lt;&gt;"",NOT(ISNUMBER(Y1902))),AND(ISNUMBER(D1902),ISNUMBER(Y1902),Y1902&lt;=D1902)),"DATE CHECK — Review and Next Review must be dates, Next after Review",IF(AND(ISNUMBER(AC1902),ISNUMBER(AD1902),AD1902&gt;AC1902),"SAMPLE EXCEEDS POPULATION",IF(AND(ISNUMBER(AD1902),ISNUMBER(AK1902),AD1902&lt;AK1902),"SAMPLE BELOW TIER MINIMUM",IF(AND(AI1902&lt;&gt;"",ISNUMBER(Y1902),AO1902=""),"REVIEW TYPE REQUIRED: operational, performance or formal (§6.4.4)",IF(AND(ISNUMBER(D1902),ISNUMBER(Y1902),AI1902&lt;&gt;"",Y1902-D1902&gt;IF(AI1902="Critical",31,IF(AI1902="High",IF(OR(AO1902="Operational monitoring",AO1902="Performance review"),31,92),IF(AI1902="Medium",IF(AO1902="Operational monitoring",31,IF(AO1902="Performance review",92,366)),366)))),"NEXT REVIEW EXCEEDS TIER CADENCE",IF(OR(AP1902="",AP1902="Action-capable: raise not yet set"),"AGENTIC CADENCE RAISE NOT SET (§6.4.4; size to be set by the Council)",IF(AND(Z1902="Closed",OR(D1902="",E1902="",G1902="",H1902="",I1902="",X1902="",Y1902="",AA1902="",AB1902="",NOT(ISNUMBER(AC1902)),NOT(ISNUMBER(AD1902)),AC1902&lt;1,AD1902&lt;1,AE1902="",AG1902="",AI1902="")),"CLOSURE EVIDENCE MISSING",IF(Z1902="Closed","Closure ready for independent review","Open / review")))))))))))))))))</f>
        <v/>
      </c>
      <c r="AI1902" s="0" t="n"/>
      <c r="AJ1902" s="0">
        <f>IF(AI1902="","",IF(AO1902="Operational monitoring",IF(AI1902="Low","Routine operational monitoring by the Service Owner",IF(AI1902="Medium","Monthly","Continuous (logged at least monthly)")),IF(AO1902="Performance review",IF(AI1902="Critical","At least monthly",IF(AI1902="High","Monthly",IF(AI1902="Medium","Quarterly","Annual"))),IF(AI1902="Critical","Continuous monitoring; formal review at least monthly",IF(AI1902="High","Quarterly","Annual")))))</f>
        <v/>
      </c>
      <c r="AK1902" s="0">
        <f>IF(OR(AI1902="",NOT(ISNUMBER(AC1902))),"",IF(OR(AI1902="Critical",AI1902="High"),MIN(AC1902,MAX(30,ROUNDUP(0.05*AC1902,0))),IF(AI1902="Medium",MIN(AC1902,20),MIN(AC1902,10))))</f>
        <v/>
      </c>
      <c r="AL1902" s="0" t="n"/>
      <c r="AM1902" s="0" t="n"/>
      <c r="AN1902" s="0" t="n"/>
      <c r="AO1902" s="0" t="n"/>
      <c r="AP1902" s="0" t="n"/>
    </row>
    <row r="1903">
      <c r="A1903" s="49" t="n"/>
      <c r="B1903" s="50" t="n"/>
      <c r="C1903" s="50" t="n"/>
      <c r="D1903" s="51" t="n"/>
      <c r="E1903" s="50" t="n"/>
      <c r="F1903" s="50" t="n"/>
      <c r="G1903" s="50" t="n"/>
      <c r="H1903" s="50" t="n"/>
      <c r="I1903" s="50" t="n"/>
      <c r="J1903" s="50" t="n"/>
      <c r="K1903" s="50" t="n"/>
      <c r="L1903" s="50" t="n"/>
      <c r="M1903" s="50" t="n"/>
      <c r="N1903" s="50" t="n"/>
      <c r="O1903" s="51" t="n"/>
      <c r="P1903" s="50" t="n"/>
      <c r="Q1903" s="50" t="n"/>
      <c r="R1903" s="50" t="n"/>
      <c r="S1903" s="50" t="n"/>
      <c r="T1903" s="50" t="n"/>
      <c r="U1903" s="50" t="n"/>
      <c r="V1903" s="50" t="n"/>
      <c r="W1903" s="50" t="n"/>
      <c r="X1903" s="50" t="n"/>
      <c r="Y1903" s="51" t="n"/>
      <c r="Z1903" s="52" t="n"/>
      <c r="AA1903" s="50" t="n"/>
      <c r="AB1903" s="50" t="n"/>
      <c r="AC1903" s="61" t="n"/>
      <c r="AD1903" s="61" t="n"/>
      <c r="AE1903" s="50" t="n"/>
      <c r="AF1903" s="0" t="n"/>
      <c r="AG1903" s="0" t="n"/>
      <c r="AH1903" s="85">
        <f>IF(COUNTA(A1903:AG1903,AI1903,AL1903:AP1903)=0,"",IF(TRIM(A1903)="","AIR-ID REQUIRED",IF(OR(AND(K1903&lt;&gt;"",ISNA(MATCH(K1903,{"Yes","No","Unknown"},0))),AND(Q1903&lt;&gt;"",ISNA(MATCH(Q1903,{"Yes","No","Unknown"},0))),AND(R1903&lt;&gt;"",ISNA(MATCH(R1903,{"Yes","No","Unknown"},0))),AND(T1903&lt;&gt;"",ISNA(MATCH(T1903,{"Yes","No","Unknown"},0))),AND(J1903&lt;&gt;"",ISNA(MATCH(J1903,{"Improving","Stable","Deteriorating","New / Baseline","Not yet known"},0))),AND(Z1903&lt;&gt;"",ISNA(MATCH(Z1903,{"Open","Reviewed","Action Open","Escalated","Closed"},0))),AND(AG1903&lt;&gt;"",ISNA(MATCH(AG1903,{"UC-ID specific","Shared system baseline"},0))),AND(AI1903&lt;&gt;"",ISNA(MATCH(AI1903,{"Low","Medium","High","Critical"},0))),AND(AL1903&lt;&gt;"",COUNTIF(Lists!$A$3:$A$10,AL1903)=0),AND(AO1903&lt;&gt;"",ISNA(MATCH(AO1903,{"Operational monitoring","Performance review","Formal review"},0))),AND(AP1903&lt;&gt;"",ISNA(MATCH(AP1903,{"Raised per Monitoring and Review Plan","Not action-capable","Action-capable: raise not yet set"},0)))),"INVALID VALUE — use the dropdown list",IF(AND(AG1903="UC-ID specific",OR(AF1903="",AF1903="None")),"UC-ID REQUIRED",IF(OR(J1903="",K1903="",Q1903="",R1903="",T1903="",AL1903="",J1903="Not yet known",K1903="Unknown",Q1903="Unknown",R1903="Unknown",T1903="Unknown"),"UNKNOWN TO RESOLVE",IF(AND(K1903="Yes",OR(H1903="",I1903="",M1903="",N1903="",O1903="",P1903="",P1903="None",X1903="")),"BREACH ACTION INCOMPLETE",IF(AND(OR(K1903="Yes",Q1903="Yes"),AL1903="None"),"TRIGGER NOT RECORDED — select the E.4 trigger",IF(AND(OR(AND(AL1903&lt;&gt;"",AL1903&lt;&gt;"None"),R1903="Yes"),AM1903=""),"REASSESSMENT / CONSIDERATION REF REQUIRED",IF(AND(OR(R1903="Yes",T1903="Yes"),U1903=""),"GATE LOG EVENT ID REQUIRED",IF(OR(AND(D1903&lt;&gt;"",NOT(ISNUMBER(D1903))),AND(Y1903&lt;&gt;"",NOT(ISNUMBER(Y1903))),AND(ISNUMBER(D1903),ISNUMBER(Y1903),Y1903&lt;=D1903)),"DATE CHECK — Review and Next Review must be dates, Next after Review",IF(AND(ISNUMBER(AC1903),ISNUMBER(AD1903),AD1903&gt;AC1903),"SAMPLE EXCEEDS POPULATION",IF(AND(ISNUMBER(AD1903),ISNUMBER(AK1903),AD1903&lt;AK1903),"SAMPLE BELOW TIER MINIMUM",IF(AND(AI1903&lt;&gt;"",ISNUMBER(Y1903),AO1903=""),"REVIEW TYPE REQUIRED: operational, performance or formal (§6.4.4)",IF(AND(ISNUMBER(D1903),ISNUMBER(Y1903),AI1903&lt;&gt;"",Y1903-D1903&gt;IF(AI1903="Critical",31,IF(AI1903="High",IF(OR(AO1903="Operational monitoring",AO1903="Performance review"),31,92),IF(AI1903="Medium",IF(AO1903="Operational monitoring",31,IF(AO1903="Performance review",92,366)),366)))),"NEXT REVIEW EXCEEDS TIER CADENCE",IF(OR(AP1903="",AP1903="Action-capable: raise not yet set"),"AGENTIC CADENCE RAISE NOT SET (§6.4.4; size to be set by the Council)",IF(AND(Z1903="Closed",OR(D1903="",E1903="",G1903="",H1903="",I1903="",X1903="",Y1903="",AA1903="",AB1903="",NOT(ISNUMBER(AC1903)),NOT(ISNUMBER(AD1903)),AC1903&lt;1,AD1903&lt;1,AE1903="",AG1903="",AI1903="")),"CLOSURE EVIDENCE MISSING",IF(Z1903="Closed","Closure ready for independent review","Open / review")))))))))))))))))</f>
        <v/>
      </c>
      <c r="AI1903" s="0" t="n"/>
      <c r="AJ1903" s="0">
        <f>IF(AI1903="","",IF(AO1903="Operational monitoring",IF(AI1903="Low","Routine operational monitoring by the Service Owner",IF(AI1903="Medium","Monthly","Continuous (logged at least monthly)")),IF(AO1903="Performance review",IF(AI1903="Critical","At least monthly",IF(AI1903="High","Monthly",IF(AI1903="Medium","Quarterly","Annual"))),IF(AI1903="Critical","Continuous monitoring; formal review at least monthly",IF(AI1903="High","Quarterly","Annual")))))</f>
        <v/>
      </c>
      <c r="AK1903" s="0">
        <f>IF(OR(AI1903="",NOT(ISNUMBER(AC1903))),"",IF(OR(AI1903="Critical",AI1903="High"),MIN(AC1903,MAX(30,ROUNDUP(0.05*AC1903,0))),IF(AI1903="Medium",MIN(AC1903,20),MIN(AC1903,10))))</f>
        <v/>
      </c>
      <c r="AL1903" s="0" t="n"/>
      <c r="AM1903" s="0" t="n"/>
      <c r="AN1903" s="0" t="n"/>
      <c r="AO1903" s="0" t="n"/>
      <c r="AP1903" s="0" t="n"/>
    </row>
    <row r="1904">
      <c r="A1904" s="49" t="n"/>
      <c r="B1904" s="50" t="n"/>
      <c r="C1904" s="50" t="n"/>
      <c r="D1904" s="51" t="n"/>
      <c r="E1904" s="50" t="n"/>
      <c r="F1904" s="50" t="n"/>
      <c r="G1904" s="50" t="n"/>
      <c r="H1904" s="50" t="n"/>
      <c r="I1904" s="50" t="n"/>
      <c r="J1904" s="50" t="n"/>
      <c r="K1904" s="50" t="n"/>
      <c r="L1904" s="50" t="n"/>
      <c r="M1904" s="50" t="n"/>
      <c r="N1904" s="50" t="n"/>
      <c r="O1904" s="51" t="n"/>
      <c r="P1904" s="50" t="n"/>
      <c r="Q1904" s="50" t="n"/>
      <c r="R1904" s="50" t="n"/>
      <c r="S1904" s="50" t="n"/>
      <c r="T1904" s="50" t="n"/>
      <c r="U1904" s="50" t="n"/>
      <c r="V1904" s="50" t="n"/>
      <c r="W1904" s="50" t="n"/>
      <c r="X1904" s="50" t="n"/>
      <c r="Y1904" s="51" t="n"/>
      <c r="Z1904" s="52" t="n"/>
      <c r="AA1904" s="50" t="n"/>
      <c r="AB1904" s="50" t="n"/>
      <c r="AC1904" s="61" t="n"/>
      <c r="AD1904" s="61" t="n"/>
      <c r="AE1904" s="50" t="n"/>
      <c r="AF1904" s="0" t="n"/>
      <c r="AG1904" s="0" t="n"/>
      <c r="AH1904" s="85">
        <f>IF(COUNTA(A1904:AG1904,AI1904,AL1904:AP1904)=0,"",IF(TRIM(A1904)="","AIR-ID REQUIRED",IF(OR(AND(K1904&lt;&gt;"",ISNA(MATCH(K1904,{"Yes","No","Unknown"},0))),AND(Q1904&lt;&gt;"",ISNA(MATCH(Q1904,{"Yes","No","Unknown"},0))),AND(R1904&lt;&gt;"",ISNA(MATCH(R1904,{"Yes","No","Unknown"},0))),AND(T1904&lt;&gt;"",ISNA(MATCH(T1904,{"Yes","No","Unknown"},0))),AND(J1904&lt;&gt;"",ISNA(MATCH(J1904,{"Improving","Stable","Deteriorating","New / Baseline","Not yet known"},0))),AND(Z1904&lt;&gt;"",ISNA(MATCH(Z1904,{"Open","Reviewed","Action Open","Escalated","Closed"},0))),AND(AG1904&lt;&gt;"",ISNA(MATCH(AG1904,{"UC-ID specific","Shared system baseline"},0))),AND(AI1904&lt;&gt;"",ISNA(MATCH(AI1904,{"Low","Medium","High","Critical"},0))),AND(AL1904&lt;&gt;"",COUNTIF(Lists!$A$3:$A$10,AL1904)=0),AND(AO1904&lt;&gt;"",ISNA(MATCH(AO1904,{"Operational monitoring","Performance review","Formal review"},0))),AND(AP1904&lt;&gt;"",ISNA(MATCH(AP1904,{"Raised per Monitoring and Review Plan","Not action-capable","Action-capable: raise not yet set"},0)))),"INVALID VALUE — use the dropdown list",IF(AND(AG1904="UC-ID specific",OR(AF1904="",AF1904="None")),"UC-ID REQUIRED",IF(OR(J1904="",K1904="",Q1904="",R1904="",T1904="",AL1904="",J1904="Not yet known",K1904="Unknown",Q1904="Unknown",R1904="Unknown",T1904="Unknown"),"UNKNOWN TO RESOLVE",IF(AND(K1904="Yes",OR(H1904="",I1904="",M1904="",N1904="",O1904="",P1904="",P1904="None",X1904="")),"BREACH ACTION INCOMPLETE",IF(AND(OR(K1904="Yes",Q1904="Yes"),AL1904="None"),"TRIGGER NOT RECORDED — select the E.4 trigger",IF(AND(OR(AND(AL1904&lt;&gt;"",AL1904&lt;&gt;"None"),R1904="Yes"),AM1904=""),"REASSESSMENT / CONSIDERATION REF REQUIRED",IF(AND(OR(R1904="Yes",T1904="Yes"),U1904=""),"GATE LOG EVENT ID REQUIRED",IF(OR(AND(D1904&lt;&gt;"",NOT(ISNUMBER(D1904))),AND(Y1904&lt;&gt;"",NOT(ISNUMBER(Y1904))),AND(ISNUMBER(D1904),ISNUMBER(Y1904),Y1904&lt;=D1904)),"DATE CHECK — Review and Next Review must be dates, Next after Review",IF(AND(ISNUMBER(AC1904),ISNUMBER(AD1904),AD1904&gt;AC1904),"SAMPLE EXCEEDS POPULATION",IF(AND(ISNUMBER(AD1904),ISNUMBER(AK1904),AD1904&lt;AK1904),"SAMPLE BELOW TIER MINIMUM",IF(AND(AI1904&lt;&gt;"",ISNUMBER(Y1904),AO1904=""),"REVIEW TYPE REQUIRED: operational, performance or formal (§6.4.4)",IF(AND(ISNUMBER(D1904),ISNUMBER(Y1904),AI1904&lt;&gt;"",Y1904-D1904&gt;IF(AI1904="Critical",31,IF(AI1904="High",IF(OR(AO1904="Operational monitoring",AO1904="Performance review"),31,92),IF(AI1904="Medium",IF(AO1904="Operational monitoring",31,IF(AO1904="Performance review",92,366)),366)))),"NEXT REVIEW EXCEEDS TIER CADENCE",IF(OR(AP1904="",AP1904="Action-capable: raise not yet set"),"AGENTIC CADENCE RAISE NOT SET (§6.4.4; size to be set by the Council)",IF(AND(Z1904="Closed",OR(D1904="",E1904="",G1904="",H1904="",I1904="",X1904="",Y1904="",AA1904="",AB1904="",NOT(ISNUMBER(AC1904)),NOT(ISNUMBER(AD1904)),AC1904&lt;1,AD1904&lt;1,AE1904="",AG1904="",AI1904="")),"CLOSURE EVIDENCE MISSING",IF(Z1904="Closed","Closure ready for independent review","Open / review")))))))))))))))))</f>
        <v/>
      </c>
      <c r="AI1904" s="0" t="n"/>
      <c r="AJ1904" s="0">
        <f>IF(AI1904="","",IF(AO1904="Operational monitoring",IF(AI1904="Low","Routine operational monitoring by the Service Owner",IF(AI1904="Medium","Monthly","Continuous (logged at least monthly)")),IF(AO1904="Performance review",IF(AI1904="Critical","At least monthly",IF(AI1904="High","Monthly",IF(AI1904="Medium","Quarterly","Annual"))),IF(AI1904="Critical","Continuous monitoring; formal review at least monthly",IF(AI1904="High","Quarterly","Annual")))))</f>
        <v/>
      </c>
      <c r="AK1904" s="0">
        <f>IF(OR(AI1904="",NOT(ISNUMBER(AC1904))),"",IF(OR(AI1904="Critical",AI1904="High"),MIN(AC1904,MAX(30,ROUNDUP(0.05*AC1904,0))),IF(AI1904="Medium",MIN(AC1904,20),MIN(AC1904,10))))</f>
        <v/>
      </c>
      <c r="AL1904" s="0" t="n"/>
      <c r="AM1904" s="0" t="n"/>
      <c r="AN1904" s="0" t="n"/>
      <c r="AO1904" s="0" t="n"/>
      <c r="AP1904" s="0" t="n"/>
    </row>
    <row r="1905">
      <c r="A1905" s="49" t="n"/>
      <c r="B1905" s="50" t="n"/>
      <c r="C1905" s="50" t="n"/>
      <c r="D1905" s="51" t="n"/>
      <c r="E1905" s="50" t="n"/>
      <c r="F1905" s="50" t="n"/>
      <c r="G1905" s="50" t="n"/>
      <c r="H1905" s="50" t="n"/>
      <c r="I1905" s="50" t="n"/>
      <c r="J1905" s="50" t="n"/>
      <c r="K1905" s="50" t="n"/>
      <c r="L1905" s="50" t="n"/>
      <c r="M1905" s="50" t="n"/>
      <c r="N1905" s="50" t="n"/>
      <c r="O1905" s="51" t="n"/>
      <c r="P1905" s="50" t="n"/>
      <c r="Q1905" s="50" t="n"/>
      <c r="R1905" s="50" t="n"/>
      <c r="S1905" s="50" t="n"/>
      <c r="T1905" s="50" t="n"/>
      <c r="U1905" s="50" t="n"/>
      <c r="V1905" s="50" t="n"/>
      <c r="W1905" s="50" t="n"/>
      <c r="X1905" s="50" t="n"/>
      <c r="Y1905" s="51" t="n"/>
      <c r="Z1905" s="52" t="n"/>
      <c r="AA1905" s="50" t="n"/>
      <c r="AB1905" s="50" t="n"/>
      <c r="AC1905" s="61" t="n"/>
      <c r="AD1905" s="61" t="n"/>
      <c r="AE1905" s="50" t="n"/>
      <c r="AF1905" s="0" t="n"/>
      <c r="AG1905" s="0" t="n"/>
      <c r="AH1905" s="85">
        <f>IF(COUNTA(A1905:AG1905,AI1905,AL1905:AP1905)=0,"",IF(TRIM(A1905)="","AIR-ID REQUIRED",IF(OR(AND(K1905&lt;&gt;"",ISNA(MATCH(K1905,{"Yes","No","Unknown"},0))),AND(Q1905&lt;&gt;"",ISNA(MATCH(Q1905,{"Yes","No","Unknown"},0))),AND(R1905&lt;&gt;"",ISNA(MATCH(R1905,{"Yes","No","Unknown"},0))),AND(T1905&lt;&gt;"",ISNA(MATCH(T1905,{"Yes","No","Unknown"},0))),AND(J1905&lt;&gt;"",ISNA(MATCH(J1905,{"Improving","Stable","Deteriorating","New / Baseline","Not yet known"},0))),AND(Z1905&lt;&gt;"",ISNA(MATCH(Z1905,{"Open","Reviewed","Action Open","Escalated","Closed"},0))),AND(AG1905&lt;&gt;"",ISNA(MATCH(AG1905,{"UC-ID specific","Shared system baseline"},0))),AND(AI1905&lt;&gt;"",ISNA(MATCH(AI1905,{"Low","Medium","High","Critical"},0))),AND(AL1905&lt;&gt;"",COUNTIF(Lists!$A$3:$A$10,AL1905)=0),AND(AO1905&lt;&gt;"",ISNA(MATCH(AO1905,{"Operational monitoring","Performance review","Formal review"},0))),AND(AP1905&lt;&gt;"",ISNA(MATCH(AP1905,{"Raised per Monitoring and Review Plan","Not action-capable","Action-capable: raise not yet set"},0)))),"INVALID VALUE — use the dropdown list",IF(AND(AG1905="UC-ID specific",OR(AF1905="",AF1905="None")),"UC-ID REQUIRED",IF(OR(J1905="",K1905="",Q1905="",R1905="",T1905="",AL1905="",J1905="Not yet known",K1905="Unknown",Q1905="Unknown",R1905="Unknown",T1905="Unknown"),"UNKNOWN TO RESOLVE",IF(AND(K1905="Yes",OR(H1905="",I1905="",M1905="",N1905="",O1905="",P1905="",P1905="None",X1905="")),"BREACH ACTION INCOMPLETE",IF(AND(OR(K1905="Yes",Q1905="Yes"),AL1905="None"),"TRIGGER NOT RECORDED — select the E.4 trigger",IF(AND(OR(AND(AL1905&lt;&gt;"",AL1905&lt;&gt;"None"),R1905="Yes"),AM1905=""),"REASSESSMENT / CONSIDERATION REF REQUIRED",IF(AND(OR(R1905="Yes",T1905="Yes"),U1905=""),"GATE LOG EVENT ID REQUIRED",IF(OR(AND(D1905&lt;&gt;"",NOT(ISNUMBER(D1905))),AND(Y1905&lt;&gt;"",NOT(ISNUMBER(Y1905))),AND(ISNUMBER(D1905),ISNUMBER(Y1905),Y1905&lt;=D1905)),"DATE CHECK — Review and Next Review must be dates, Next after Review",IF(AND(ISNUMBER(AC1905),ISNUMBER(AD1905),AD1905&gt;AC1905),"SAMPLE EXCEEDS POPULATION",IF(AND(ISNUMBER(AD1905),ISNUMBER(AK1905),AD1905&lt;AK1905),"SAMPLE BELOW TIER MINIMUM",IF(AND(AI1905&lt;&gt;"",ISNUMBER(Y1905),AO1905=""),"REVIEW TYPE REQUIRED: operational, performance or formal (§6.4.4)",IF(AND(ISNUMBER(D1905),ISNUMBER(Y1905),AI1905&lt;&gt;"",Y1905-D1905&gt;IF(AI1905="Critical",31,IF(AI1905="High",IF(OR(AO1905="Operational monitoring",AO1905="Performance review"),31,92),IF(AI1905="Medium",IF(AO1905="Operational monitoring",31,IF(AO1905="Performance review",92,366)),366)))),"NEXT REVIEW EXCEEDS TIER CADENCE",IF(OR(AP1905="",AP1905="Action-capable: raise not yet set"),"AGENTIC CADENCE RAISE NOT SET (§6.4.4; size to be set by the Council)",IF(AND(Z1905="Closed",OR(D1905="",E1905="",G1905="",H1905="",I1905="",X1905="",Y1905="",AA1905="",AB1905="",NOT(ISNUMBER(AC1905)),NOT(ISNUMBER(AD1905)),AC1905&lt;1,AD1905&lt;1,AE1905="",AG1905="",AI1905="")),"CLOSURE EVIDENCE MISSING",IF(Z1905="Closed","Closure ready for independent review","Open / review")))))))))))))))))</f>
        <v/>
      </c>
      <c r="AI1905" s="0" t="n"/>
      <c r="AJ1905" s="0">
        <f>IF(AI1905="","",IF(AO1905="Operational monitoring",IF(AI1905="Low","Routine operational monitoring by the Service Owner",IF(AI1905="Medium","Monthly","Continuous (logged at least monthly)")),IF(AO1905="Performance review",IF(AI1905="Critical","At least monthly",IF(AI1905="High","Monthly",IF(AI1905="Medium","Quarterly","Annual"))),IF(AI1905="Critical","Continuous monitoring; formal review at least monthly",IF(AI1905="High","Quarterly","Annual")))))</f>
        <v/>
      </c>
      <c r="AK1905" s="0">
        <f>IF(OR(AI1905="",NOT(ISNUMBER(AC1905))),"",IF(OR(AI1905="Critical",AI1905="High"),MIN(AC1905,MAX(30,ROUNDUP(0.05*AC1905,0))),IF(AI1905="Medium",MIN(AC1905,20),MIN(AC1905,10))))</f>
        <v/>
      </c>
      <c r="AL1905" s="0" t="n"/>
      <c r="AM1905" s="0" t="n"/>
      <c r="AN1905" s="0" t="n"/>
      <c r="AO1905" s="0" t="n"/>
      <c r="AP1905" s="0" t="n"/>
    </row>
    <row r="1906">
      <c r="A1906" s="49" t="n"/>
      <c r="B1906" s="50" t="n"/>
      <c r="C1906" s="50" t="n"/>
      <c r="D1906" s="51" t="n"/>
      <c r="E1906" s="50" t="n"/>
      <c r="F1906" s="50" t="n"/>
      <c r="G1906" s="50" t="n"/>
      <c r="H1906" s="50" t="n"/>
      <c r="I1906" s="50" t="n"/>
      <c r="J1906" s="50" t="n"/>
      <c r="K1906" s="50" t="n"/>
      <c r="L1906" s="50" t="n"/>
      <c r="M1906" s="50" t="n"/>
      <c r="N1906" s="50" t="n"/>
      <c r="O1906" s="51" t="n"/>
      <c r="P1906" s="50" t="n"/>
      <c r="Q1906" s="50" t="n"/>
      <c r="R1906" s="50" t="n"/>
      <c r="S1906" s="50" t="n"/>
      <c r="T1906" s="50" t="n"/>
      <c r="U1906" s="50" t="n"/>
      <c r="V1906" s="50" t="n"/>
      <c r="W1906" s="50" t="n"/>
      <c r="X1906" s="50" t="n"/>
      <c r="Y1906" s="51" t="n"/>
      <c r="Z1906" s="52" t="n"/>
      <c r="AA1906" s="50" t="n"/>
      <c r="AB1906" s="50" t="n"/>
      <c r="AC1906" s="61" t="n"/>
      <c r="AD1906" s="61" t="n"/>
      <c r="AE1906" s="50" t="n"/>
      <c r="AF1906" s="0" t="n"/>
      <c r="AG1906" s="0" t="n"/>
      <c r="AH1906" s="85">
        <f>IF(COUNTA(A1906:AG1906,AI1906,AL1906:AP1906)=0,"",IF(TRIM(A1906)="","AIR-ID REQUIRED",IF(OR(AND(K1906&lt;&gt;"",ISNA(MATCH(K1906,{"Yes","No","Unknown"},0))),AND(Q1906&lt;&gt;"",ISNA(MATCH(Q1906,{"Yes","No","Unknown"},0))),AND(R1906&lt;&gt;"",ISNA(MATCH(R1906,{"Yes","No","Unknown"},0))),AND(T1906&lt;&gt;"",ISNA(MATCH(T1906,{"Yes","No","Unknown"},0))),AND(J1906&lt;&gt;"",ISNA(MATCH(J1906,{"Improving","Stable","Deteriorating","New / Baseline","Not yet known"},0))),AND(Z1906&lt;&gt;"",ISNA(MATCH(Z1906,{"Open","Reviewed","Action Open","Escalated","Closed"},0))),AND(AG1906&lt;&gt;"",ISNA(MATCH(AG1906,{"UC-ID specific","Shared system baseline"},0))),AND(AI1906&lt;&gt;"",ISNA(MATCH(AI1906,{"Low","Medium","High","Critical"},0))),AND(AL1906&lt;&gt;"",COUNTIF(Lists!$A$3:$A$10,AL1906)=0),AND(AO1906&lt;&gt;"",ISNA(MATCH(AO1906,{"Operational monitoring","Performance review","Formal review"},0))),AND(AP1906&lt;&gt;"",ISNA(MATCH(AP1906,{"Raised per Monitoring and Review Plan","Not action-capable","Action-capable: raise not yet set"},0)))),"INVALID VALUE — use the dropdown list",IF(AND(AG1906="UC-ID specific",OR(AF1906="",AF1906="None")),"UC-ID REQUIRED",IF(OR(J1906="",K1906="",Q1906="",R1906="",T1906="",AL1906="",J1906="Not yet known",K1906="Unknown",Q1906="Unknown",R1906="Unknown",T1906="Unknown"),"UNKNOWN TO RESOLVE",IF(AND(K1906="Yes",OR(H1906="",I1906="",M1906="",N1906="",O1906="",P1906="",P1906="None",X1906="")),"BREACH ACTION INCOMPLETE",IF(AND(OR(K1906="Yes",Q1906="Yes"),AL1906="None"),"TRIGGER NOT RECORDED — select the E.4 trigger",IF(AND(OR(AND(AL1906&lt;&gt;"",AL1906&lt;&gt;"None"),R1906="Yes"),AM1906=""),"REASSESSMENT / CONSIDERATION REF REQUIRED",IF(AND(OR(R1906="Yes",T1906="Yes"),U1906=""),"GATE LOG EVENT ID REQUIRED",IF(OR(AND(D1906&lt;&gt;"",NOT(ISNUMBER(D1906))),AND(Y1906&lt;&gt;"",NOT(ISNUMBER(Y1906))),AND(ISNUMBER(D1906),ISNUMBER(Y1906),Y1906&lt;=D1906)),"DATE CHECK — Review and Next Review must be dates, Next after Review",IF(AND(ISNUMBER(AC1906),ISNUMBER(AD1906),AD1906&gt;AC1906),"SAMPLE EXCEEDS POPULATION",IF(AND(ISNUMBER(AD1906),ISNUMBER(AK1906),AD1906&lt;AK1906),"SAMPLE BELOW TIER MINIMUM",IF(AND(AI1906&lt;&gt;"",ISNUMBER(Y1906),AO1906=""),"REVIEW TYPE REQUIRED: operational, performance or formal (§6.4.4)",IF(AND(ISNUMBER(D1906),ISNUMBER(Y1906),AI1906&lt;&gt;"",Y1906-D1906&gt;IF(AI1906="Critical",31,IF(AI1906="High",IF(OR(AO1906="Operational monitoring",AO1906="Performance review"),31,92),IF(AI1906="Medium",IF(AO1906="Operational monitoring",31,IF(AO1906="Performance review",92,366)),366)))),"NEXT REVIEW EXCEEDS TIER CADENCE",IF(OR(AP1906="",AP1906="Action-capable: raise not yet set"),"AGENTIC CADENCE RAISE NOT SET (§6.4.4; size to be set by the Council)",IF(AND(Z1906="Closed",OR(D1906="",E1906="",G1906="",H1906="",I1906="",X1906="",Y1906="",AA1906="",AB1906="",NOT(ISNUMBER(AC1906)),NOT(ISNUMBER(AD1906)),AC1906&lt;1,AD1906&lt;1,AE1906="",AG1906="",AI1906="")),"CLOSURE EVIDENCE MISSING",IF(Z1906="Closed","Closure ready for independent review","Open / review")))))))))))))))))</f>
        <v/>
      </c>
      <c r="AI1906" s="0" t="n"/>
      <c r="AJ1906" s="0">
        <f>IF(AI1906="","",IF(AO1906="Operational monitoring",IF(AI1906="Low","Routine operational monitoring by the Service Owner",IF(AI1906="Medium","Monthly","Continuous (logged at least monthly)")),IF(AO1906="Performance review",IF(AI1906="Critical","At least monthly",IF(AI1906="High","Monthly",IF(AI1906="Medium","Quarterly","Annual"))),IF(AI1906="Critical","Continuous monitoring; formal review at least monthly",IF(AI1906="High","Quarterly","Annual")))))</f>
        <v/>
      </c>
      <c r="AK1906" s="0">
        <f>IF(OR(AI1906="",NOT(ISNUMBER(AC1906))),"",IF(OR(AI1906="Critical",AI1906="High"),MIN(AC1906,MAX(30,ROUNDUP(0.05*AC1906,0))),IF(AI1906="Medium",MIN(AC1906,20),MIN(AC1906,10))))</f>
        <v/>
      </c>
      <c r="AL1906" s="0" t="n"/>
      <c r="AM1906" s="0" t="n"/>
      <c r="AN1906" s="0" t="n"/>
      <c r="AO1906" s="0" t="n"/>
      <c r="AP1906" s="0" t="n"/>
    </row>
    <row r="1907">
      <c r="A1907" s="49" t="n"/>
      <c r="B1907" s="50" t="n"/>
      <c r="C1907" s="50" t="n"/>
      <c r="D1907" s="51" t="n"/>
      <c r="E1907" s="50" t="n"/>
      <c r="F1907" s="50" t="n"/>
      <c r="G1907" s="50" t="n"/>
      <c r="H1907" s="50" t="n"/>
      <c r="I1907" s="50" t="n"/>
      <c r="J1907" s="50" t="n"/>
      <c r="K1907" s="50" t="n"/>
      <c r="L1907" s="50" t="n"/>
      <c r="M1907" s="50" t="n"/>
      <c r="N1907" s="50" t="n"/>
      <c r="O1907" s="51" t="n"/>
      <c r="P1907" s="50" t="n"/>
      <c r="Q1907" s="50" t="n"/>
      <c r="R1907" s="50" t="n"/>
      <c r="S1907" s="50" t="n"/>
      <c r="T1907" s="50" t="n"/>
      <c r="U1907" s="50" t="n"/>
      <c r="V1907" s="50" t="n"/>
      <c r="W1907" s="50" t="n"/>
      <c r="X1907" s="50" t="n"/>
      <c r="Y1907" s="51" t="n"/>
      <c r="Z1907" s="52" t="n"/>
      <c r="AA1907" s="50" t="n"/>
      <c r="AB1907" s="50" t="n"/>
      <c r="AC1907" s="61" t="n"/>
      <c r="AD1907" s="61" t="n"/>
      <c r="AE1907" s="50" t="n"/>
      <c r="AF1907" s="0" t="n"/>
      <c r="AG1907" s="0" t="n"/>
      <c r="AH1907" s="85">
        <f>IF(COUNTA(A1907:AG1907,AI1907,AL1907:AP1907)=0,"",IF(TRIM(A1907)="","AIR-ID REQUIRED",IF(OR(AND(K1907&lt;&gt;"",ISNA(MATCH(K1907,{"Yes","No","Unknown"},0))),AND(Q1907&lt;&gt;"",ISNA(MATCH(Q1907,{"Yes","No","Unknown"},0))),AND(R1907&lt;&gt;"",ISNA(MATCH(R1907,{"Yes","No","Unknown"},0))),AND(T1907&lt;&gt;"",ISNA(MATCH(T1907,{"Yes","No","Unknown"},0))),AND(J1907&lt;&gt;"",ISNA(MATCH(J1907,{"Improving","Stable","Deteriorating","New / Baseline","Not yet known"},0))),AND(Z1907&lt;&gt;"",ISNA(MATCH(Z1907,{"Open","Reviewed","Action Open","Escalated","Closed"},0))),AND(AG1907&lt;&gt;"",ISNA(MATCH(AG1907,{"UC-ID specific","Shared system baseline"},0))),AND(AI1907&lt;&gt;"",ISNA(MATCH(AI1907,{"Low","Medium","High","Critical"},0))),AND(AL1907&lt;&gt;"",COUNTIF(Lists!$A$3:$A$10,AL1907)=0),AND(AO1907&lt;&gt;"",ISNA(MATCH(AO1907,{"Operational monitoring","Performance review","Formal review"},0))),AND(AP1907&lt;&gt;"",ISNA(MATCH(AP1907,{"Raised per Monitoring and Review Plan","Not action-capable","Action-capable: raise not yet set"},0)))),"INVALID VALUE — use the dropdown list",IF(AND(AG1907="UC-ID specific",OR(AF1907="",AF1907="None")),"UC-ID REQUIRED",IF(OR(J1907="",K1907="",Q1907="",R1907="",T1907="",AL1907="",J1907="Not yet known",K1907="Unknown",Q1907="Unknown",R1907="Unknown",T1907="Unknown"),"UNKNOWN TO RESOLVE",IF(AND(K1907="Yes",OR(H1907="",I1907="",M1907="",N1907="",O1907="",P1907="",P1907="None",X1907="")),"BREACH ACTION INCOMPLETE",IF(AND(OR(K1907="Yes",Q1907="Yes"),AL1907="None"),"TRIGGER NOT RECORDED — select the E.4 trigger",IF(AND(OR(AND(AL1907&lt;&gt;"",AL1907&lt;&gt;"None"),R1907="Yes"),AM1907=""),"REASSESSMENT / CONSIDERATION REF REQUIRED",IF(AND(OR(R1907="Yes",T1907="Yes"),U1907=""),"GATE LOG EVENT ID REQUIRED",IF(OR(AND(D1907&lt;&gt;"",NOT(ISNUMBER(D1907))),AND(Y1907&lt;&gt;"",NOT(ISNUMBER(Y1907))),AND(ISNUMBER(D1907),ISNUMBER(Y1907),Y1907&lt;=D1907)),"DATE CHECK — Review and Next Review must be dates, Next after Review",IF(AND(ISNUMBER(AC1907),ISNUMBER(AD1907),AD1907&gt;AC1907),"SAMPLE EXCEEDS POPULATION",IF(AND(ISNUMBER(AD1907),ISNUMBER(AK1907),AD1907&lt;AK1907),"SAMPLE BELOW TIER MINIMUM",IF(AND(AI1907&lt;&gt;"",ISNUMBER(Y1907),AO1907=""),"REVIEW TYPE REQUIRED: operational, performance or formal (§6.4.4)",IF(AND(ISNUMBER(D1907),ISNUMBER(Y1907),AI1907&lt;&gt;"",Y1907-D1907&gt;IF(AI1907="Critical",31,IF(AI1907="High",IF(OR(AO1907="Operational monitoring",AO1907="Performance review"),31,92),IF(AI1907="Medium",IF(AO1907="Operational monitoring",31,IF(AO1907="Performance review",92,366)),366)))),"NEXT REVIEW EXCEEDS TIER CADENCE",IF(OR(AP1907="",AP1907="Action-capable: raise not yet set"),"AGENTIC CADENCE RAISE NOT SET (§6.4.4; size to be set by the Council)",IF(AND(Z1907="Closed",OR(D1907="",E1907="",G1907="",H1907="",I1907="",X1907="",Y1907="",AA1907="",AB1907="",NOT(ISNUMBER(AC1907)),NOT(ISNUMBER(AD1907)),AC1907&lt;1,AD1907&lt;1,AE1907="",AG1907="",AI1907="")),"CLOSURE EVIDENCE MISSING",IF(Z1907="Closed","Closure ready for independent review","Open / review")))))))))))))))))</f>
        <v/>
      </c>
      <c r="AI1907" s="0" t="n"/>
      <c r="AJ1907" s="0">
        <f>IF(AI1907="","",IF(AO1907="Operational monitoring",IF(AI1907="Low","Routine operational monitoring by the Service Owner",IF(AI1907="Medium","Monthly","Continuous (logged at least monthly)")),IF(AO1907="Performance review",IF(AI1907="Critical","At least monthly",IF(AI1907="High","Monthly",IF(AI1907="Medium","Quarterly","Annual"))),IF(AI1907="Critical","Continuous monitoring; formal review at least monthly",IF(AI1907="High","Quarterly","Annual")))))</f>
        <v/>
      </c>
      <c r="AK1907" s="0">
        <f>IF(OR(AI1907="",NOT(ISNUMBER(AC1907))),"",IF(OR(AI1907="Critical",AI1907="High"),MIN(AC1907,MAX(30,ROUNDUP(0.05*AC1907,0))),IF(AI1907="Medium",MIN(AC1907,20),MIN(AC1907,10))))</f>
        <v/>
      </c>
      <c r="AL1907" s="0" t="n"/>
      <c r="AM1907" s="0" t="n"/>
      <c r="AN1907" s="0" t="n"/>
      <c r="AO1907" s="0" t="n"/>
      <c r="AP1907" s="0" t="n"/>
    </row>
    <row r="1908">
      <c r="A1908" s="49" t="n"/>
      <c r="B1908" s="50" t="n"/>
      <c r="C1908" s="50" t="n"/>
      <c r="D1908" s="51" t="n"/>
      <c r="E1908" s="50" t="n"/>
      <c r="F1908" s="50" t="n"/>
      <c r="G1908" s="50" t="n"/>
      <c r="H1908" s="50" t="n"/>
      <c r="I1908" s="50" t="n"/>
      <c r="J1908" s="50" t="n"/>
      <c r="K1908" s="50" t="n"/>
      <c r="L1908" s="50" t="n"/>
      <c r="M1908" s="50" t="n"/>
      <c r="N1908" s="50" t="n"/>
      <c r="O1908" s="51" t="n"/>
      <c r="P1908" s="50" t="n"/>
      <c r="Q1908" s="50" t="n"/>
      <c r="R1908" s="50" t="n"/>
      <c r="S1908" s="50" t="n"/>
      <c r="T1908" s="50" t="n"/>
      <c r="U1908" s="50" t="n"/>
      <c r="V1908" s="50" t="n"/>
      <c r="W1908" s="50" t="n"/>
      <c r="X1908" s="50" t="n"/>
      <c r="Y1908" s="51" t="n"/>
      <c r="Z1908" s="52" t="n"/>
      <c r="AA1908" s="50" t="n"/>
      <c r="AB1908" s="50" t="n"/>
      <c r="AC1908" s="61" t="n"/>
      <c r="AD1908" s="61" t="n"/>
      <c r="AE1908" s="50" t="n"/>
      <c r="AF1908" s="0" t="n"/>
      <c r="AG1908" s="0" t="n"/>
      <c r="AH1908" s="85">
        <f>IF(COUNTA(A1908:AG1908,AI1908,AL1908:AP1908)=0,"",IF(TRIM(A1908)="","AIR-ID REQUIRED",IF(OR(AND(K1908&lt;&gt;"",ISNA(MATCH(K1908,{"Yes","No","Unknown"},0))),AND(Q1908&lt;&gt;"",ISNA(MATCH(Q1908,{"Yes","No","Unknown"},0))),AND(R1908&lt;&gt;"",ISNA(MATCH(R1908,{"Yes","No","Unknown"},0))),AND(T1908&lt;&gt;"",ISNA(MATCH(T1908,{"Yes","No","Unknown"},0))),AND(J1908&lt;&gt;"",ISNA(MATCH(J1908,{"Improving","Stable","Deteriorating","New / Baseline","Not yet known"},0))),AND(Z1908&lt;&gt;"",ISNA(MATCH(Z1908,{"Open","Reviewed","Action Open","Escalated","Closed"},0))),AND(AG1908&lt;&gt;"",ISNA(MATCH(AG1908,{"UC-ID specific","Shared system baseline"},0))),AND(AI1908&lt;&gt;"",ISNA(MATCH(AI1908,{"Low","Medium","High","Critical"},0))),AND(AL1908&lt;&gt;"",COUNTIF(Lists!$A$3:$A$10,AL1908)=0),AND(AO1908&lt;&gt;"",ISNA(MATCH(AO1908,{"Operational monitoring","Performance review","Formal review"},0))),AND(AP1908&lt;&gt;"",ISNA(MATCH(AP1908,{"Raised per Monitoring and Review Plan","Not action-capable","Action-capable: raise not yet set"},0)))),"INVALID VALUE — use the dropdown list",IF(AND(AG1908="UC-ID specific",OR(AF1908="",AF1908="None")),"UC-ID REQUIRED",IF(OR(J1908="",K1908="",Q1908="",R1908="",T1908="",AL1908="",J1908="Not yet known",K1908="Unknown",Q1908="Unknown",R1908="Unknown",T1908="Unknown"),"UNKNOWN TO RESOLVE",IF(AND(K1908="Yes",OR(H1908="",I1908="",M1908="",N1908="",O1908="",P1908="",P1908="None",X1908="")),"BREACH ACTION INCOMPLETE",IF(AND(OR(K1908="Yes",Q1908="Yes"),AL1908="None"),"TRIGGER NOT RECORDED — select the E.4 trigger",IF(AND(OR(AND(AL1908&lt;&gt;"",AL1908&lt;&gt;"None"),R1908="Yes"),AM1908=""),"REASSESSMENT / CONSIDERATION REF REQUIRED",IF(AND(OR(R1908="Yes",T1908="Yes"),U1908=""),"GATE LOG EVENT ID REQUIRED",IF(OR(AND(D1908&lt;&gt;"",NOT(ISNUMBER(D1908))),AND(Y1908&lt;&gt;"",NOT(ISNUMBER(Y1908))),AND(ISNUMBER(D1908),ISNUMBER(Y1908),Y1908&lt;=D1908)),"DATE CHECK — Review and Next Review must be dates, Next after Review",IF(AND(ISNUMBER(AC1908),ISNUMBER(AD1908),AD1908&gt;AC1908),"SAMPLE EXCEEDS POPULATION",IF(AND(ISNUMBER(AD1908),ISNUMBER(AK1908),AD1908&lt;AK1908),"SAMPLE BELOW TIER MINIMUM",IF(AND(AI1908&lt;&gt;"",ISNUMBER(Y1908),AO1908=""),"REVIEW TYPE REQUIRED: operational, performance or formal (§6.4.4)",IF(AND(ISNUMBER(D1908),ISNUMBER(Y1908),AI1908&lt;&gt;"",Y1908-D1908&gt;IF(AI1908="Critical",31,IF(AI1908="High",IF(OR(AO1908="Operational monitoring",AO1908="Performance review"),31,92),IF(AI1908="Medium",IF(AO1908="Operational monitoring",31,IF(AO1908="Performance review",92,366)),366)))),"NEXT REVIEW EXCEEDS TIER CADENCE",IF(OR(AP1908="",AP1908="Action-capable: raise not yet set"),"AGENTIC CADENCE RAISE NOT SET (§6.4.4; size to be set by the Council)",IF(AND(Z1908="Closed",OR(D1908="",E1908="",G1908="",H1908="",I1908="",X1908="",Y1908="",AA1908="",AB1908="",NOT(ISNUMBER(AC1908)),NOT(ISNUMBER(AD1908)),AC1908&lt;1,AD1908&lt;1,AE1908="",AG1908="",AI1908="")),"CLOSURE EVIDENCE MISSING",IF(Z1908="Closed","Closure ready for independent review","Open / review")))))))))))))))))</f>
        <v/>
      </c>
      <c r="AI1908" s="0" t="n"/>
      <c r="AJ1908" s="0">
        <f>IF(AI1908="","",IF(AO1908="Operational monitoring",IF(AI1908="Low","Routine operational monitoring by the Service Owner",IF(AI1908="Medium","Monthly","Continuous (logged at least monthly)")),IF(AO1908="Performance review",IF(AI1908="Critical","At least monthly",IF(AI1908="High","Monthly",IF(AI1908="Medium","Quarterly","Annual"))),IF(AI1908="Critical","Continuous monitoring; formal review at least monthly",IF(AI1908="High","Quarterly","Annual")))))</f>
        <v/>
      </c>
      <c r="AK1908" s="0">
        <f>IF(OR(AI1908="",NOT(ISNUMBER(AC1908))),"",IF(OR(AI1908="Critical",AI1908="High"),MIN(AC1908,MAX(30,ROUNDUP(0.05*AC1908,0))),IF(AI1908="Medium",MIN(AC1908,20),MIN(AC1908,10))))</f>
        <v/>
      </c>
      <c r="AL1908" s="0" t="n"/>
      <c r="AM1908" s="0" t="n"/>
      <c r="AN1908" s="0" t="n"/>
      <c r="AO1908" s="0" t="n"/>
      <c r="AP1908" s="0" t="n"/>
    </row>
    <row r="1909">
      <c r="A1909" s="49" t="n"/>
      <c r="B1909" s="50" t="n"/>
      <c r="C1909" s="50" t="n"/>
      <c r="D1909" s="51" t="n"/>
      <c r="E1909" s="50" t="n"/>
      <c r="F1909" s="50" t="n"/>
      <c r="G1909" s="50" t="n"/>
      <c r="H1909" s="50" t="n"/>
      <c r="I1909" s="50" t="n"/>
      <c r="J1909" s="50" t="n"/>
      <c r="K1909" s="50" t="n"/>
      <c r="L1909" s="50" t="n"/>
      <c r="M1909" s="50" t="n"/>
      <c r="N1909" s="50" t="n"/>
      <c r="O1909" s="51" t="n"/>
      <c r="P1909" s="50" t="n"/>
      <c r="Q1909" s="50" t="n"/>
      <c r="R1909" s="50" t="n"/>
      <c r="S1909" s="50" t="n"/>
      <c r="T1909" s="50" t="n"/>
      <c r="U1909" s="50" t="n"/>
      <c r="V1909" s="50" t="n"/>
      <c r="W1909" s="50" t="n"/>
      <c r="X1909" s="50" t="n"/>
      <c r="Y1909" s="51" t="n"/>
      <c r="Z1909" s="52" t="n"/>
      <c r="AA1909" s="50" t="n"/>
      <c r="AB1909" s="50" t="n"/>
      <c r="AC1909" s="61" t="n"/>
      <c r="AD1909" s="61" t="n"/>
      <c r="AE1909" s="50" t="n"/>
      <c r="AF1909" s="0" t="n"/>
      <c r="AG1909" s="0" t="n"/>
      <c r="AH1909" s="85">
        <f>IF(COUNTA(A1909:AG1909,AI1909,AL1909:AP1909)=0,"",IF(TRIM(A1909)="","AIR-ID REQUIRED",IF(OR(AND(K1909&lt;&gt;"",ISNA(MATCH(K1909,{"Yes","No","Unknown"},0))),AND(Q1909&lt;&gt;"",ISNA(MATCH(Q1909,{"Yes","No","Unknown"},0))),AND(R1909&lt;&gt;"",ISNA(MATCH(R1909,{"Yes","No","Unknown"},0))),AND(T1909&lt;&gt;"",ISNA(MATCH(T1909,{"Yes","No","Unknown"},0))),AND(J1909&lt;&gt;"",ISNA(MATCH(J1909,{"Improving","Stable","Deteriorating","New / Baseline","Not yet known"},0))),AND(Z1909&lt;&gt;"",ISNA(MATCH(Z1909,{"Open","Reviewed","Action Open","Escalated","Closed"},0))),AND(AG1909&lt;&gt;"",ISNA(MATCH(AG1909,{"UC-ID specific","Shared system baseline"},0))),AND(AI1909&lt;&gt;"",ISNA(MATCH(AI1909,{"Low","Medium","High","Critical"},0))),AND(AL1909&lt;&gt;"",COUNTIF(Lists!$A$3:$A$10,AL1909)=0),AND(AO1909&lt;&gt;"",ISNA(MATCH(AO1909,{"Operational monitoring","Performance review","Formal review"},0))),AND(AP1909&lt;&gt;"",ISNA(MATCH(AP1909,{"Raised per Monitoring and Review Plan","Not action-capable","Action-capable: raise not yet set"},0)))),"INVALID VALUE — use the dropdown list",IF(AND(AG1909="UC-ID specific",OR(AF1909="",AF1909="None")),"UC-ID REQUIRED",IF(OR(J1909="",K1909="",Q1909="",R1909="",T1909="",AL1909="",J1909="Not yet known",K1909="Unknown",Q1909="Unknown",R1909="Unknown",T1909="Unknown"),"UNKNOWN TO RESOLVE",IF(AND(K1909="Yes",OR(H1909="",I1909="",M1909="",N1909="",O1909="",P1909="",P1909="None",X1909="")),"BREACH ACTION INCOMPLETE",IF(AND(OR(K1909="Yes",Q1909="Yes"),AL1909="None"),"TRIGGER NOT RECORDED — select the E.4 trigger",IF(AND(OR(AND(AL1909&lt;&gt;"",AL1909&lt;&gt;"None"),R1909="Yes"),AM1909=""),"REASSESSMENT / CONSIDERATION REF REQUIRED",IF(AND(OR(R1909="Yes",T1909="Yes"),U1909=""),"GATE LOG EVENT ID REQUIRED",IF(OR(AND(D1909&lt;&gt;"",NOT(ISNUMBER(D1909))),AND(Y1909&lt;&gt;"",NOT(ISNUMBER(Y1909))),AND(ISNUMBER(D1909),ISNUMBER(Y1909),Y1909&lt;=D1909)),"DATE CHECK — Review and Next Review must be dates, Next after Review",IF(AND(ISNUMBER(AC1909),ISNUMBER(AD1909),AD1909&gt;AC1909),"SAMPLE EXCEEDS POPULATION",IF(AND(ISNUMBER(AD1909),ISNUMBER(AK1909),AD1909&lt;AK1909),"SAMPLE BELOW TIER MINIMUM",IF(AND(AI1909&lt;&gt;"",ISNUMBER(Y1909),AO1909=""),"REVIEW TYPE REQUIRED: operational, performance or formal (§6.4.4)",IF(AND(ISNUMBER(D1909),ISNUMBER(Y1909),AI1909&lt;&gt;"",Y1909-D1909&gt;IF(AI1909="Critical",31,IF(AI1909="High",IF(OR(AO1909="Operational monitoring",AO1909="Performance review"),31,92),IF(AI1909="Medium",IF(AO1909="Operational monitoring",31,IF(AO1909="Performance review",92,366)),366)))),"NEXT REVIEW EXCEEDS TIER CADENCE",IF(OR(AP1909="",AP1909="Action-capable: raise not yet set"),"AGENTIC CADENCE RAISE NOT SET (§6.4.4; size to be set by the Council)",IF(AND(Z1909="Closed",OR(D1909="",E1909="",G1909="",H1909="",I1909="",X1909="",Y1909="",AA1909="",AB1909="",NOT(ISNUMBER(AC1909)),NOT(ISNUMBER(AD1909)),AC1909&lt;1,AD1909&lt;1,AE1909="",AG1909="",AI1909="")),"CLOSURE EVIDENCE MISSING",IF(Z1909="Closed","Closure ready for independent review","Open / review")))))))))))))))))</f>
        <v/>
      </c>
      <c r="AI1909" s="0" t="n"/>
      <c r="AJ1909" s="0">
        <f>IF(AI1909="","",IF(AO1909="Operational monitoring",IF(AI1909="Low","Routine operational monitoring by the Service Owner",IF(AI1909="Medium","Monthly","Continuous (logged at least monthly)")),IF(AO1909="Performance review",IF(AI1909="Critical","At least monthly",IF(AI1909="High","Monthly",IF(AI1909="Medium","Quarterly","Annual"))),IF(AI1909="Critical","Continuous monitoring; formal review at least monthly",IF(AI1909="High","Quarterly","Annual")))))</f>
        <v/>
      </c>
      <c r="AK1909" s="0">
        <f>IF(OR(AI1909="",NOT(ISNUMBER(AC1909))),"",IF(OR(AI1909="Critical",AI1909="High"),MIN(AC1909,MAX(30,ROUNDUP(0.05*AC1909,0))),IF(AI1909="Medium",MIN(AC1909,20),MIN(AC1909,10))))</f>
        <v/>
      </c>
      <c r="AL1909" s="0" t="n"/>
      <c r="AM1909" s="0" t="n"/>
      <c r="AN1909" s="0" t="n"/>
      <c r="AO1909" s="0" t="n"/>
      <c r="AP1909" s="0" t="n"/>
    </row>
    <row r="1910">
      <c r="A1910" s="49" t="n"/>
      <c r="B1910" s="50" t="n"/>
      <c r="C1910" s="50" t="n"/>
      <c r="D1910" s="51" t="n"/>
      <c r="E1910" s="50" t="n"/>
      <c r="F1910" s="50" t="n"/>
      <c r="G1910" s="50" t="n"/>
      <c r="H1910" s="50" t="n"/>
      <c r="I1910" s="50" t="n"/>
      <c r="J1910" s="50" t="n"/>
      <c r="K1910" s="50" t="n"/>
      <c r="L1910" s="50" t="n"/>
      <c r="M1910" s="50" t="n"/>
      <c r="N1910" s="50" t="n"/>
      <c r="O1910" s="51" t="n"/>
      <c r="P1910" s="50" t="n"/>
      <c r="Q1910" s="50" t="n"/>
      <c r="R1910" s="50" t="n"/>
      <c r="S1910" s="50" t="n"/>
      <c r="T1910" s="50" t="n"/>
      <c r="U1910" s="50" t="n"/>
      <c r="V1910" s="50" t="n"/>
      <c r="W1910" s="50" t="n"/>
      <c r="X1910" s="50" t="n"/>
      <c r="Y1910" s="51" t="n"/>
      <c r="Z1910" s="52" t="n"/>
      <c r="AA1910" s="50" t="n"/>
      <c r="AB1910" s="50" t="n"/>
      <c r="AC1910" s="61" t="n"/>
      <c r="AD1910" s="61" t="n"/>
      <c r="AE1910" s="50" t="n"/>
      <c r="AF1910" s="0" t="n"/>
      <c r="AG1910" s="0" t="n"/>
      <c r="AH1910" s="85">
        <f>IF(COUNTA(A1910:AG1910,AI1910,AL1910:AP1910)=0,"",IF(TRIM(A1910)="","AIR-ID REQUIRED",IF(OR(AND(K1910&lt;&gt;"",ISNA(MATCH(K1910,{"Yes","No","Unknown"},0))),AND(Q1910&lt;&gt;"",ISNA(MATCH(Q1910,{"Yes","No","Unknown"},0))),AND(R1910&lt;&gt;"",ISNA(MATCH(R1910,{"Yes","No","Unknown"},0))),AND(T1910&lt;&gt;"",ISNA(MATCH(T1910,{"Yes","No","Unknown"},0))),AND(J1910&lt;&gt;"",ISNA(MATCH(J1910,{"Improving","Stable","Deteriorating","New / Baseline","Not yet known"},0))),AND(Z1910&lt;&gt;"",ISNA(MATCH(Z1910,{"Open","Reviewed","Action Open","Escalated","Closed"},0))),AND(AG1910&lt;&gt;"",ISNA(MATCH(AG1910,{"UC-ID specific","Shared system baseline"},0))),AND(AI1910&lt;&gt;"",ISNA(MATCH(AI1910,{"Low","Medium","High","Critical"},0))),AND(AL1910&lt;&gt;"",COUNTIF(Lists!$A$3:$A$10,AL1910)=0),AND(AO1910&lt;&gt;"",ISNA(MATCH(AO1910,{"Operational monitoring","Performance review","Formal review"},0))),AND(AP1910&lt;&gt;"",ISNA(MATCH(AP1910,{"Raised per Monitoring and Review Plan","Not action-capable","Action-capable: raise not yet set"},0)))),"INVALID VALUE — use the dropdown list",IF(AND(AG1910="UC-ID specific",OR(AF1910="",AF1910="None")),"UC-ID REQUIRED",IF(OR(J1910="",K1910="",Q1910="",R1910="",T1910="",AL1910="",J1910="Not yet known",K1910="Unknown",Q1910="Unknown",R1910="Unknown",T1910="Unknown"),"UNKNOWN TO RESOLVE",IF(AND(K1910="Yes",OR(H1910="",I1910="",M1910="",N1910="",O1910="",P1910="",P1910="None",X1910="")),"BREACH ACTION INCOMPLETE",IF(AND(OR(K1910="Yes",Q1910="Yes"),AL1910="None"),"TRIGGER NOT RECORDED — select the E.4 trigger",IF(AND(OR(AND(AL1910&lt;&gt;"",AL1910&lt;&gt;"None"),R1910="Yes"),AM1910=""),"REASSESSMENT / CONSIDERATION REF REQUIRED",IF(AND(OR(R1910="Yes",T1910="Yes"),U1910=""),"GATE LOG EVENT ID REQUIRED",IF(OR(AND(D1910&lt;&gt;"",NOT(ISNUMBER(D1910))),AND(Y1910&lt;&gt;"",NOT(ISNUMBER(Y1910))),AND(ISNUMBER(D1910),ISNUMBER(Y1910),Y1910&lt;=D1910)),"DATE CHECK — Review and Next Review must be dates, Next after Review",IF(AND(ISNUMBER(AC1910),ISNUMBER(AD1910),AD1910&gt;AC1910),"SAMPLE EXCEEDS POPULATION",IF(AND(ISNUMBER(AD1910),ISNUMBER(AK1910),AD1910&lt;AK1910),"SAMPLE BELOW TIER MINIMUM",IF(AND(AI1910&lt;&gt;"",ISNUMBER(Y1910),AO1910=""),"REVIEW TYPE REQUIRED: operational, performance or formal (§6.4.4)",IF(AND(ISNUMBER(D1910),ISNUMBER(Y1910),AI1910&lt;&gt;"",Y1910-D1910&gt;IF(AI1910="Critical",31,IF(AI1910="High",IF(OR(AO1910="Operational monitoring",AO1910="Performance review"),31,92),IF(AI1910="Medium",IF(AO1910="Operational monitoring",31,IF(AO1910="Performance review",92,366)),366)))),"NEXT REVIEW EXCEEDS TIER CADENCE",IF(OR(AP1910="",AP1910="Action-capable: raise not yet set"),"AGENTIC CADENCE RAISE NOT SET (§6.4.4; size to be set by the Council)",IF(AND(Z1910="Closed",OR(D1910="",E1910="",G1910="",H1910="",I1910="",X1910="",Y1910="",AA1910="",AB1910="",NOT(ISNUMBER(AC1910)),NOT(ISNUMBER(AD1910)),AC1910&lt;1,AD1910&lt;1,AE1910="",AG1910="",AI1910="")),"CLOSURE EVIDENCE MISSING",IF(Z1910="Closed","Closure ready for independent review","Open / review")))))))))))))))))</f>
        <v/>
      </c>
      <c r="AI1910" s="0" t="n"/>
      <c r="AJ1910" s="0">
        <f>IF(AI1910="","",IF(AO1910="Operational monitoring",IF(AI1910="Low","Routine operational monitoring by the Service Owner",IF(AI1910="Medium","Monthly","Continuous (logged at least monthly)")),IF(AO1910="Performance review",IF(AI1910="Critical","At least monthly",IF(AI1910="High","Monthly",IF(AI1910="Medium","Quarterly","Annual"))),IF(AI1910="Critical","Continuous monitoring; formal review at least monthly",IF(AI1910="High","Quarterly","Annual")))))</f>
        <v/>
      </c>
      <c r="AK1910" s="0">
        <f>IF(OR(AI1910="",NOT(ISNUMBER(AC1910))),"",IF(OR(AI1910="Critical",AI1910="High"),MIN(AC1910,MAX(30,ROUNDUP(0.05*AC1910,0))),IF(AI1910="Medium",MIN(AC1910,20),MIN(AC1910,10))))</f>
        <v/>
      </c>
      <c r="AL1910" s="0" t="n"/>
      <c r="AM1910" s="0" t="n"/>
      <c r="AN1910" s="0" t="n"/>
      <c r="AO1910" s="0" t="n"/>
      <c r="AP1910" s="0" t="n"/>
    </row>
    <row r="1911">
      <c r="A1911" s="49" t="n"/>
      <c r="B1911" s="50" t="n"/>
      <c r="C1911" s="50" t="n"/>
      <c r="D1911" s="51" t="n"/>
      <c r="E1911" s="50" t="n"/>
      <c r="F1911" s="50" t="n"/>
      <c r="G1911" s="50" t="n"/>
      <c r="H1911" s="50" t="n"/>
      <c r="I1911" s="50" t="n"/>
      <c r="J1911" s="50" t="n"/>
      <c r="K1911" s="50" t="n"/>
      <c r="L1911" s="50" t="n"/>
      <c r="M1911" s="50" t="n"/>
      <c r="N1911" s="50" t="n"/>
      <c r="O1911" s="51" t="n"/>
      <c r="P1911" s="50" t="n"/>
      <c r="Q1911" s="50" t="n"/>
      <c r="R1911" s="50" t="n"/>
      <c r="S1911" s="50" t="n"/>
      <c r="T1911" s="50" t="n"/>
      <c r="U1911" s="50" t="n"/>
      <c r="V1911" s="50" t="n"/>
      <c r="W1911" s="50" t="n"/>
      <c r="X1911" s="50" t="n"/>
      <c r="Y1911" s="51" t="n"/>
      <c r="Z1911" s="52" t="n"/>
      <c r="AA1911" s="50" t="n"/>
      <c r="AB1911" s="50" t="n"/>
      <c r="AC1911" s="61" t="n"/>
      <c r="AD1911" s="61" t="n"/>
      <c r="AE1911" s="50" t="n"/>
      <c r="AF1911" s="0" t="n"/>
      <c r="AG1911" s="0" t="n"/>
      <c r="AH1911" s="85">
        <f>IF(COUNTA(A1911:AG1911,AI1911,AL1911:AP1911)=0,"",IF(TRIM(A1911)="","AIR-ID REQUIRED",IF(OR(AND(K1911&lt;&gt;"",ISNA(MATCH(K1911,{"Yes","No","Unknown"},0))),AND(Q1911&lt;&gt;"",ISNA(MATCH(Q1911,{"Yes","No","Unknown"},0))),AND(R1911&lt;&gt;"",ISNA(MATCH(R1911,{"Yes","No","Unknown"},0))),AND(T1911&lt;&gt;"",ISNA(MATCH(T1911,{"Yes","No","Unknown"},0))),AND(J1911&lt;&gt;"",ISNA(MATCH(J1911,{"Improving","Stable","Deteriorating","New / Baseline","Not yet known"},0))),AND(Z1911&lt;&gt;"",ISNA(MATCH(Z1911,{"Open","Reviewed","Action Open","Escalated","Closed"},0))),AND(AG1911&lt;&gt;"",ISNA(MATCH(AG1911,{"UC-ID specific","Shared system baseline"},0))),AND(AI1911&lt;&gt;"",ISNA(MATCH(AI1911,{"Low","Medium","High","Critical"},0))),AND(AL1911&lt;&gt;"",COUNTIF(Lists!$A$3:$A$10,AL1911)=0),AND(AO1911&lt;&gt;"",ISNA(MATCH(AO1911,{"Operational monitoring","Performance review","Formal review"},0))),AND(AP1911&lt;&gt;"",ISNA(MATCH(AP1911,{"Raised per Monitoring and Review Plan","Not action-capable","Action-capable: raise not yet set"},0)))),"INVALID VALUE — use the dropdown list",IF(AND(AG1911="UC-ID specific",OR(AF1911="",AF1911="None")),"UC-ID REQUIRED",IF(OR(J1911="",K1911="",Q1911="",R1911="",T1911="",AL1911="",J1911="Not yet known",K1911="Unknown",Q1911="Unknown",R1911="Unknown",T1911="Unknown"),"UNKNOWN TO RESOLVE",IF(AND(K1911="Yes",OR(H1911="",I1911="",M1911="",N1911="",O1911="",P1911="",P1911="None",X1911="")),"BREACH ACTION INCOMPLETE",IF(AND(OR(K1911="Yes",Q1911="Yes"),AL1911="None"),"TRIGGER NOT RECORDED — select the E.4 trigger",IF(AND(OR(AND(AL1911&lt;&gt;"",AL1911&lt;&gt;"None"),R1911="Yes"),AM1911=""),"REASSESSMENT / CONSIDERATION REF REQUIRED",IF(AND(OR(R1911="Yes",T1911="Yes"),U1911=""),"GATE LOG EVENT ID REQUIRED",IF(OR(AND(D1911&lt;&gt;"",NOT(ISNUMBER(D1911))),AND(Y1911&lt;&gt;"",NOT(ISNUMBER(Y1911))),AND(ISNUMBER(D1911),ISNUMBER(Y1911),Y1911&lt;=D1911)),"DATE CHECK — Review and Next Review must be dates, Next after Review",IF(AND(ISNUMBER(AC1911),ISNUMBER(AD1911),AD1911&gt;AC1911),"SAMPLE EXCEEDS POPULATION",IF(AND(ISNUMBER(AD1911),ISNUMBER(AK1911),AD1911&lt;AK1911),"SAMPLE BELOW TIER MINIMUM",IF(AND(AI1911&lt;&gt;"",ISNUMBER(Y1911),AO1911=""),"REVIEW TYPE REQUIRED: operational, performance or formal (§6.4.4)",IF(AND(ISNUMBER(D1911),ISNUMBER(Y1911),AI1911&lt;&gt;"",Y1911-D1911&gt;IF(AI1911="Critical",31,IF(AI1911="High",IF(OR(AO1911="Operational monitoring",AO1911="Performance review"),31,92),IF(AI1911="Medium",IF(AO1911="Operational monitoring",31,IF(AO1911="Performance review",92,366)),366)))),"NEXT REVIEW EXCEEDS TIER CADENCE",IF(OR(AP1911="",AP1911="Action-capable: raise not yet set"),"AGENTIC CADENCE RAISE NOT SET (§6.4.4; size to be set by the Council)",IF(AND(Z1911="Closed",OR(D1911="",E1911="",G1911="",H1911="",I1911="",X1911="",Y1911="",AA1911="",AB1911="",NOT(ISNUMBER(AC1911)),NOT(ISNUMBER(AD1911)),AC1911&lt;1,AD1911&lt;1,AE1911="",AG1911="",AI1911="")),"CLOSURE EVIDENCE MISSING",IF(Z1911="Closed","Closure ready for independent review","Open / review")))))))))))))))))</f>
        <v/>
      </c>
      <c r="AI1911" s="0" t="n"/>
      <c r="AJ1911" s="0">
        <f>IF(AI1911="","",IF(AO1911="Operational monitoring",IF(AI1911="Low","Routine operational monitoring by the Service Owner",IF(AI1911="Medium","Monthly","Continuous (logged at least monthly)")),IF(AO1911="Performance review",IF(AI1911="Critical","At least monthly",IF(AI1911="High","Monthly",IF(AI1911="Medium","Quarterly","Annual"))),IF(AI1911="Critical","Continuous monitoring; formal review at least monthly",IF(AI1911="High","Quarterly","Annual")))))</f>
        <v/>
      </c>
      <c r="AK1911" s="0">
        <f>IF(OR(AI1911="",NOT(ISNUMBER(AC1911))),"",IF(OR(AI1911="Critical",AI1911="High"),MIN(AC1911,MAX(30,ROUNDUP(0.05*AC1911,0))),IF(AI1911="Medium",MIN(AC1911,20),MIN(AC1911,10))))</f>
        <v/>
      </c>
      <c r="AL1911" s="0" t="n"/>
      <c r="AM1911" s="0" t="n"/>
      <c r="AN1911" s="0" t="n"/>
      <c r="AO1911" s="0" t="n"/>
      <c r="AP1911" s="0" t="n"/>
    </row>
    <row r="1912">
      <c r="A1912" s="49" t="n"/>
      <c r="B1912" s="50" t="n"/>
      <c r="C1912" s="50" t="n"/>
      <c r="D1912" s="51" t="n"/>
      <c r="E1912" s="50" t="n"/>
      <c r="F1912" s="50" t="n"/>
      <c r="G1912" s="50" t="n"/>
      <c r="H1912" s="50" t="n"/>
      <c r="I1912" s="50" t="n"/>
      <c r="J1912" s="50" t="n"/>
      <c r="K1912" s="50" t="n"/>
      <c r="L1912" s="50" t="n"/>
      <c r="M1912" s="50" t="n"/>
      <c r="N1912" s="50" t="n"/>
      <c r="O1912" s="51" t="n"/>
      <c r="P1912" s="50" t="n"/>
      <c r="Q1912" s="50" t="n"/>
      <c r="R1912" s="50" t="n"/>
      <c r="S1912" s="50" t="n"/>
      <c r="T1912" s="50" t="n"/>
      <c r="U1912" s="50" t="n"/>
      <c r="V1912" s="50" t="n"/>
      <c r="W1912" s="50" t="n"/>
      <c r="X1912" s="50" t="n"/>
      <c r="Y1912" s="51" t="n"/>
      <c r="Z1912" s="52" t="n"/>
      <c r="AA1912" s="50" t="n"/>
      <c r="AB1912" s="50" t="n"/>
      <c r="AC1912" s="61" t="n"/>
      <c r="AD1912" s="61" t="n"/>
      <c r="AE1912" s="50" t="n"/>
      <c r="AF1912" s="0" t="n"/>
      <c r="AG1912" s="0" t="n"/>
      <c r="AH1912" s="85">
        <f>IF(COUNTA(A1912:AG1912,AI1912,AL1912:AP1912)=0,"",IF(TRIM(A1912)="","AIR-ID REQUIRED",IF(OR(AND(K1912&lt;&gt;"",ISNA(MATCH(K1912,{"Yes","No","Unknown"},0))),AND(Q1912&lt;&gt;"",ISNA(MATCH(Q1912,{"Yes","No","Unknown"},0))),AND(R1912&lt;&gt;"",ISNA(MATCH(R1912,{"Yes","No","Unknown"},0))),AND(T1912&lt;&gt;"",ISNA(MATCH(T1912,{"Yes","No","Unknown"},0))),AND(J1912&lt;&gt;"",ISNA(MATCH(J1912,{"Improving","Stable","Deteriorating","New / Baseline","Not yet known"},0))),AND(Z1912&lt;&gt;"",ISNA(MATCH(Z1912,{"Open","Reviewed","Action Open","Escalated","Closed"},0))),AND(AG1912&lt;&gt;"",ISNA(MATCH(AG1912,{"UC-ID specific","Shared system baseline"},0))),AND(AI1912&lt;&gt;"",ISNA(MATCH(AI1912,{"Low","Medium","High","Critical"},0))),AND(AL1912&lt;&gt;"",COUNTIF(Lists!$A$3:$A$10,AL1912)=0),AND(AO1912&lt;&gt;"",ISNA(MATCH(AO1912,{"Operational monitoring","Performance review","Formal review"},0))),AND(AP1912&lt;&gt;"",ISNA(MATCH(AP1912,{"Raised per Monitoring and Review Plan","Not action-capable","Action-capable: raise not yet set"},0)))),"INVALID VALUE — use the dropdown list",IF(AND(AG1912="UC-ID specific",OR(AF1912="",AF1912="None")),"UC-ID REQUIRED",IF(OR(J1912="",K1912="",Q1912="",R1912="",T1912="",AL1912="",J1912="Not yet known",K1912="Unknown",Q1912="Unknown",R1912="Unknown",T1912="Unknown"),"UNKNOWN TO RESOLVE",IF(AND(K1912="Yes",OR(H1912="",I1912="",M1912="",N1912="",O1912="",P1912="",P1912="None",X1912="")),"BREACH ACTION INCOMPLETE",IF(AND(OR(K1912="Yes",Q1912="Yes"),AL1912="None"),"TRIGGER NOT RECORDED — select the E.4 trigger",IF(AND(OR(AND(AL1912&lt;&gt;"",AL1912&lt;&gt;"None"),R1912="Yes"),AM1912=""),"REASSESSMENT / CONSIDERATION REF REQUIRED",IF(AND(OR(R1912="Yes",T1912="Yes"),U1912=""),"GATE LOG EVENT ID REQUIRED",IF(OR(AND(D1912&lt;&gt;"",NOT(ISNUMBER(D1912))),AND(Y1912&lt;&gt;"",NOT(ISNUMBER(Y1912))),AND(ISNUMBER(D1912),ISNUMBER(Y1912),Y1912&lt;=D1912)),"DATE CHECK — Review and Next Review must be dates, Next after Review",IF(AND(ISNUMBER(AC1912),ISNUMBER(AD1912),AD1912&gt;AC1912),"SAMPLE EXCEEDS POPULATION",IF(AND(ISNUMBER(AD1912),ISNUMBER(AK1912),AD1912&lt;AK1912),"SAMPLE BELOW TIER MINIMUM",IF(AND(AI1912&lt;&gt;"",ISNUMBER(Y1912),AO1912=""),"REVIEW TYPE REQUIRED: operational, performance or formal (§6.4.4)",IF(AND(ISNUMBER(D1912),ISNUMBER(Y1912),AI1912&lt;&gt;"",Y1912-D1912&gt;IF(AI1912="Critical",31,IF(AI1912="High",IF(OR(AO1912="Operational monitoring",AO1912="Performance review"),31,92),IF(AI1912="Medium",IF(AO1912="Operational monitoring",31,IF(AO1912="Performance review",92,366)),366)))),"NEXT REVIEW EXCEEDS TIER CADENCE",IF(OR(AP1912="",AP1912="Action-capable: raise not yet set"),"AGENTIC CADENCE RAISE NOT SET (§6.4.4; size to be set by the Council)",IF(AND(Z1912="Closed",OR(D1912="",E1912="",G1912="",H1912="",I1912="",X1912="",Y1912="",AA1912="",AB1912="",NOT(ISNUMBER(AC1912)),NOT(ISNUMBER(AD1912)),AC1912&lt;1,AD1912&lt;1,AE1912="",AG1912="",AI1912="")),"CLOSURE EVIDENCE MISSING",IF(Z1912="Closed","Closure ready for independent review","Open / review")))))))))))))))))</f>
        <v/>
      </c>
      <c r="AI1912" s="0" t="n"/>
      <c r="AJ1912" s="0">
        <f>IF(AI1912="","",IF(AO1912="Operational monitoring",IF(AI1912="Low","Routine operational monitoring by the Service Owner",IF(AI1912="Medium","Monthly","Continuous (logged at least monthly)")),IF(AO1912="Performance review",IF(AI1912="Critical","At least monthly",IF(AI1912="High","Monthly",IF(AI1912="Medium","Quarterly","Annual"))),IF(AI1912="Critical","Continuous monitoring; formal review at least monthly",IF(AI1912="High","Quarterly","Annual")))))</f>
        <v/>
      </c>
      <c r="AK1912" s="0">
        <f>IF(OR(AI1912="",NOT(ISNUMBER(AC1912))),"",IF(OR(AI1912="Critical",AI1912="High"),MIN(AC1912,MAX(30,ROUNDUP(0.05*AC1912,0))),IF(AI1912="Medium",MIN(AC1912,20),MIN(AC1912,10))))</f>
        <v/>
      </c>
      <c r="AL1912" s="0" t="n"/>
      <c r="AM1912" s="0" t="n"/>
      <c r="AN1912" s="0" t="n"/>
      <c r="AO1912" s="0" t="n"/>
      <c r="AP1912" s="0" t="n"/>
    </row>
    <row r="1913">
      <c r="A1913" s="49" t="n"/>
      <c r="B1913" s="50" t="n"/>
      <c r="C1913" s="50" t="n"/>
      <c r="D1913" s="51" t="n"/>
      <c r="E1913" s="50" t="n"/>
      <c r="F1913" s="50" t="n"/>
      <c r="G1913" s="50" t="n"/>
      <c r="H1913" s="50" t="n"/>
      <c r="I1913" s="50" t="n"/>
      <c r="J1913" s="50" t="n"/>
      <c r="K1913" s="50" t="n"/>
      <c r="L1913" s="50" t="n"/>
      <c r="M1913" s="50" t="n"/>
      <c r="N1913" s="50" t="n"/>
      <c r="O1913" s="51" t="n"/>
      <c r="P1913" s="50" t="n"/>
      <c r="Q1913" s="50" t="n"/>
      <c r="R1913" s="50" t="n"/>
      <c r="S1913" s="50" t="n"/>
      <c r="T1913" s="50" t="n"/>
      <c r="U1913" s="50" t="n"/>
      <c r="V1913" s="50" t="n"/>
      <c r="W1913" s="50" t="n"/>
      <c r="X1913" s="50" t="n"/>
      <c r="Y1913" s="51" t="n"/>
      <c r="Z1913" s="52" t="n"/>
      <c r="AA1913" s="50" t="n"/>
      <c r="AB1913" s="50" t="n"/>
      <c r="AC1913" s="61" t="n"/>
      <c r="AD1913" s="61" t="n"/>
      <c r="AE1913" s="50" t="n"/>
      <c r="AF1913" s="0" t="n"/>
      <c r="AG1913" s="0" t="n"/>
      <c r="AH1913" s="85">
        <f>IF(COUNTA(A1913:AG1913,AI1913,AL1913:AP1913)=0,"",IF(TRIM(A1913)="","AIR-ID REQUIRED",IF(OR(AND(K1913&lt;&gt;"",ISNA(MATCH(K1913,{"Yes","No","Unknown"},0))),AND(Q1913&lt;&gt;"",ISNA(MATCH(Q1913,{"Yes","No","Unknown"},0))),AND(R1913&lt;&gt;"",ISNA(MATCH(R1913,{"Yes","No","Unknown"},0))),AND(T1913&lt;&gt;"",ISNA(MATCH(T1913,{"Yes","No","Unknown"},0))),AND(J1913&lt;&gt;"",ISNA(MATCH(J1913,{"Improving","Stable","Deteriorating","New / Baseline","Not yet known"},0))),AND(Z1913&lt;&gt;"",ISNA(MATCH(Z1913,{"Open","Reviewed","Action Open","Escalated","Closed"},0))),AND(AG1913&lt;&gt;"",ISNA(MATCH(AG1913,{"UC-ID specific","Shared system baseline"},0))),AND(AI1913&lt;&gt;"",ISNA(MATCH(AI1913,{"Low","Medium","High","Critical"},0))),AND(AL1913&lt;&gt;"",COUNTIF(Lists!$A$3:$A$10,AL1913)=0),AND(AO1913&lt;&gt;"",ISNA(MATCH(AO1913,{"Operational monitoring","Performance review","Formal review"},0))),AND(AP1913&lt;&gt;"",ISNA(MATCH(AP1913,{"Raised per Monitoring and Review Plan","Not action-capable","Action-capable: raise not yet set"},0)))),"INVALID VALUE — use the dropdown list",IF(AND(AG1913="UC-ID specific",OR(AF1913="",AF1913="None")),"UC-ID REQUIRED",IF(OR(J1913="",K1913="",Q1913="",R1913="",T1913="",AL1913="",J1913="Not yet known",K1913="Unknown",Q1913="Unknown",R1913="Unknown",T1913="Unknown"),"UNKNOWN TO RESOLVE",IF(AND(K1913="Yes",OR(H1913="",I1913="",M1913="",N1913="",O1913="",P1913="",P1913="None",X1913="")),"BREACH ACTION INCOMPLETE",IF(AND(OR(K1913="Yes",Q1913="Yes"),AL1913="None"),"TRIGGER NOT RECORDED — select the E.4 trigger",IF(AND(OR(AND(AL1913&lt;&gt;"",AL1913&lt;&gt;"None"),R1913="Yes"),AM1913=""),"REASSESSMENT / CONSIDERATION REF REQUIRED",IF(AND(OR(R1913="Yes",T1913="Yes"),U1913=""),"GATE LOG EVENT ID REQUIRED",IF(OR(AND(D1913&lt;&gt;"",NOT(ISNUMBER(D1913))),AND(Y1913&lt;&gt;"",NOT(ISNUMBER(Y1913))),AND(ISNUMBER(D1913),ISNUMBER(Y1913),Y1913&lt;=D1913)),"DATE CHECK — Review and Next Review must be dates, Next after Review",IF(AND(ISNUMBER(AC1913),ISNUMBER(AD1913),AD1913&gt;AC1913),"SAMPLE EXCEEDS POPULATION",IF(AND(ISNUMBER(AD1913),ISNUMBER(AK1913),AD1913&lt;AK1913),"SAMPLE BELOW TIER MINIMUM",IF(AND(AI1913&lt;&gt;"",ISNUMBER(Y1913),AO1913=""),"REVIEW TYPE REQUIRED: operational, performance or formal (§6.4.4)",IF(AND(ISNUMBER(D1913),ISNUMBER(Y1913),AI1913&lt;&gt;"",Y1913-D1913&gt;IF(AI1913="Critical",31,IF(AI1913="High",IF(OR(AO1913="Operational monitoring",AO1913="Performance review"),31,92),IF(AI1913="Medium",IF(AO1913="Operational monitoring",31,IF(AO1913="Performance review",92,366)),366)))),"NEXT REVIEW EXCEEDS TIER CADENCE",IF(OR(AP1913="",AP1913="Action-capable: raise not yet set"),"AGENTIC CADENCE RAISE NOT SET (§6.4.4; size to be set by the Council)",IF(AND(Z1913="Closed",OR(D1913="",E1913="",G1913="",H1913="",I1913="",X1913="",Y1913="",AA1913="",AB1913="",NOT(ISNUMBER(AC1913)),NOT(ISNUMBER(AD1913)),AC1913&lt;1,AD1913&lt;1,AE1913="",AG1913="",AI1913="")),"CLOSURE EVIDENCE MISSING",IF(Z1913="Closed","Closure ready for independent review","Open / review")))))))))))))))))</f>
        <v/>
      </c>
      <c r="AI1913" s="0" t="n"/>
      <c r="AJ1913" s="0">
        <f>IF(AI1913="","",IF(AO1913="Operational monitoring",IF(AI1913="Low","Routine operational monitoring by the Service Owner",IF(AI1913="Medium","Monthly","Continuous (logged at least monthly)")),IF(AO1913="Performance review",IF(AI1913="Critical","At least monthly",IF(AI1913="High","Monthly",IF(AI1913="Medium","Quarterly","Annual"))),IF(AI1913="Critical","Continuous monitoring; formal review at least monthly",IF(AI1913="High","Quarterly","Annual")))))</f>
        <v/>
      </c>
      <c r="AK1913" s="0">
        <f>IF(OR(AI1913="",NOT(ISNUMBER(AC1913))),"",IF(OR(AI1913="Critical",AI1913="High"),MIN(AC1913,MAX(30,ROUNDUP(0.05*AC1913,0))),IF(AI1913="Medium",MIN(AC1913,20),MIN(AC1913,10))))</f>
        <v/>
      </c>
      <c r="AL1913" s="0" t="n"/>
      <c r="AM1913" s="0" t="n"/>
      <c r="AN1913" s="0" t="n"/>
      <c r="AO1913" s="0" t="n"/>
      <c r="AP1913" s="0" t="n"/>
    </row>
    <row r="1914">
      <c r="A1914" s="49" t="n"/>
      <c r="B1914" s="50" t="n"/>
      <c r="C1914" s="50" t="n"/>
      <c r="D1914" s="51" t="n"/>
      <c r="E1914" s="50" t="n"/>
      <c r="F1914" s="50" t="n"/>
      <c r="G1914" s="50" t="n"/>
      <c r="H1914" s="50" t="n"/>
      <c r="I1914" s="50" t="n"/>
      <c r="J1914" s="50" t="n"/>
      <c r="K1914" s="50" t="n"/>
      <c r="L1914" s="50" t="n"/>
      <c r="M1914" s="50" t="n"/>
      <c r="N1914" s="50" t="n"/>
      <c r="O1914" s="51" t="n"/>
      <c r="P1914" s="50" t="n"/>
      <c r="Q1914" s="50" t="n"/>
      <c r="R1914" s="50" t="n"/>
      <c r="S1914" s="50" t="n"/>
      <c r="T1914" s="50" t="n"/>
      <c r="U1914" s="50" t="n"/>
      <c r="V1914" s="50" t="n"/>
      <c r="W1914" s="50" t="n"/>
      <c r="X1914" s="50" t="n"/>
      <c r="Y1914" s="51" t="n"/>
      <c r="Z1914" s="52" t="n"/>
      <c r="AA1914" s="50" t="n"/>
      <c r="AB1914" s="50" t="n"/>
      <c r="AC1914" s="61" t="n"/>
      <c r="AD1914" s="61" t="n"/>
      <c r="AE1914" s="50" t="n"/>
      <c r="AF1914" s="0" t="n"/>
      <c r="AG1914" s="0" t="n"/>
      <c r="AH1914" s="85">
        <f>IF(COUNTA(A1914:AG1914,AI1914,AL1914:AP1914)=0,"",IF(TRIM(A1914)="","AIR-ID REQUIRED",IF(OR(AND(K1914&lt;&gt;"",ISNA(MATCH(K1914,{"Yes","No","Unknown"},0))),AND(Q1914&lt;&gt;"",ISNA(MATCH(Q1914,{"Yes","No","Unknown"},0))),AND(R1914&lt;&gt;"",ISNA(MATCH(R1914,{"Yes","No","Unknown"},0))),AND(T1914&lt;&gt;"",ISNA(MATCH(T1914,{"Yes","No","Unknown"},0))),AND(J1914&lt;&gt;"",ISNA(MATCH(J1914,{"Improving","Stable","Deteriorating","New / Baseline","Not yet known"},0))),AND(Z1914&lt;&gt;"",ISNA(MATCH(Z1914,{"Open","Reviewed","Action Open","Escalated","Closed"},0))),AND(AG1914&lt;&gt;"",ISNA(MATCH(AG1914,{"UC-ID specific","Shared system baseline"},0))),AND(AI1914&lt;&gt;"",ISNA(MATCH(AI1914,{"Low","Medium","High","Critical"},0))),AND(AL1914&lt;&gt;"",COUNTIF(Lists!$A$3:$A$10,AL1914)=0),AND(AO1914&lt;&gt;"",ISNA(MATCH(AO1914,{"Operational monitoring","Performance review","Formal review"},0))),AND(AP1914&lt;&gt;"",ISNA(MATCH(AP1914,{"Raised per Monitoring and Review Plan","Not action-capable","Action-capable: raise not yet set"},0)))),"INVALID VALUE — use the dropdown list",IF(AND(AG1914="UC-ID specific",OR(AF1914="",AF1914="None")),"UC-ID REQUIRED",IF(OR(J1914="",K1914="",Q1914="",R1914="",T1914="",AL1914="",J1914="Not yet known",K1914="Unknown",Q1914="Unknown",R1914="Unknown",T1914="Unknown"),"UNKNOWN TO RESOLVE",IF(AND(K1914="Yes",OR(H1914="",I1914="",M1914="",N1914="",O1914="",P1914="",P1914="None",X1914="")),"BREACH ACTION INCOMPLETE",IF(AND(OR(K1914="Yes",Q1914="Yes"),AL1914="None"),"TRIGGER NOT RECORDED — select the E.4 trigger",IF(AND(OR(AND(AL1914&lt;&gt;"",AL1914&lt;&gt;"None"),R1914="Yes"),AM1914=""),"REASSESSMENT / CONSIDERATION REF REQUIRED",IF(AND(OR(R1914="Yes",T1914="Yes"),U1914=""),"GATE LOG EVENT ID REQUIRED",IF(OR(AND(D1914&lt;&gt;"",NOT(ISNUMBER(D1914))),AND(Y1914&lt;&gt;"",NOT(ISNUMBER(Y1914))),AND(ISNUMBER(D1914),ISNUMBER(Y1914),Y1914&lt;=D1914)),"DATE CHECK — Review and Next Review must be dates, Next after Review",IF(AND(ISNUMBER(AC1914),ISNUMBER(AD1914),AD1914&gt;AC1914),"SAMPLE EXCEEDS POPULATION",IF(AND(ISNUMBER(AD1914),ISNUMBER(AK1914),AD1914&lt;AK1914),"SAMPLE BELOW TIER MINIMUM",IF(AND(AI1914&lt;&gt;"",ISNUMBER(Y1914),AO1914=""),"REVIEW TYPE REQUIRED: operational, performance or formal (§6.4.4)",IF(AND(ISNUMBER(D1914),ISNUMBER(Y1914),AI1914&lt;&gt;"",Y1914-D1914&gt;IF(AI1914="Critical",31,IF(AI1914="High",IF(OR(AO1914="Operational monitoring",AO1914="Performance review"),31,92),IF(AI1914="Medium",IF(AO1914="Operational monitoring",31,IF(AO1914="Performance review",92,366)),366)))),"NEXT REVIEW EXCEEDS TIER CADENCE",IF(OR(AP1914="",AP1914="Action-capable: raise not yet set"),"AGENTIC CADENCE RAISE NOT SET (§6.4.4; size to be set by the Council)",IF(AND(Z1914="Closed",OR(D1914="",E1914="",G1914="",H1914="",I1914="",X1914="",Y1914="",AA1914="",AB1914="",NOT(ISNUMBER(AC1914)),NOT(ISNUMBER(AD1914)),AC1914&lt;1,AD1914&lt;1,AE1914="",AG1914="",AI1914="")),"CLOSURE EVIDENCE MISSING",IF(Z1914="Closed","Closure ready for independent review","Open / review")))))))))))))))))</f>
        <v/>
      </c>
      <c r="AI1914" s="0" t="n"/>
      <c r="AJ1914" s="0">
        <f>IF(AI1914="","",IF(AO1914="Operational monitoring",IF(AI1914="Low","Routine operational monitoring by the Service Owner",IF(AI1914="Medium","Monthly","Continuous (logged at least monthly)")),IF(AO1914="Performance review",IF(AI1914="Critical","At least monthly",IF(AI1914="High","Monthly",IF(AI1914="Medium","Quarterly","Annual"))),IF(AI1914="Critical","Continuous monitoring; formal review at least monthly",IF(AI1914="High","Quarterly","Annual")))))</f>
        <v/>
      </c>
      <c r="AK1914" s="0">
        <f>IF(OR(AI1914="",NOT(ISNUMBER(AC1914))),"",IF(OR(AI1914="Critical",AI1914="High"),MIN(AC1914,MAX(30,ROUNDUP(0.05*AC1914,0))),IF(AI1914="Medium",MIN(AC1914,20),MIN(AC1914,10))))</f>
        <v/>
      </c>
      <c r="AL1914" s="0" t="n"/>
      <c r="AM1914" s="0" t="n"/>
      <c r="AN1914" s="0" t="n"/>
      <c r="AO1914" s="0" t="n"/>
      <c r="AP1914" s="0" t="n"/>
    </row>
    <row r="1915">
      <c r="A1915" s="49" t="n"/>
      <c r="B1915" s="50" t="n"/>
      <c r="C1915" s="50" t="n"/>
      <c r="D1915" s="51" t="n"/>
      <c r="E1915" s="50" t="n"/>
      <c r="F1915" s="50" t="n"/>
      <c r="G1915" s="50" t="n"/>
      <c r="H1915" s="50" t="n"/>
      <c r="I1915" s="50" t="n"/>
      <c r="J1915" s="50" t="n"/>
      <c r="K1915" s="50" t="n"/>
      <c r="L1915" s="50" t="n"/>
      <c r="M1915" s="50" t="n"/>
      <c r="N1915" s="50" t="n"/>
      <c r="O1915" s="51" t="n"/>
      <c r="P1915" s="50" t="n"/>
      <c r="Q1915" s="50" t="n"/>
      <c r="R1915" s="50" t="n"/>
      <c r="S1915" s="50" t="n"/>
      <c r="T1915" s="50" t="n"/>
      <c r="U1915" s="50" t="n"/>
      <c r="V1915" s="50" t="n"/>
      <c r="W1915" s="50" t="n"/>
      <c r="X1915" s="50" t="n"/>
      <c r="Y1915" s="51" t="n"/>
      <c r="Z1915" s="52" t="n"/>
      <c r="AA1915" s="50" t="n"/>
      <c r="AB1915" s="50" t="n"/>
      <c r="AC1915" s="61" t="n"/>
      <c r="AD1915" s="61" t="n"/>
      <c r="AE1915" s="50" t="n"/>
      <c r="AF1915" s="0" t="n"/>
      <c r="AG1915" s="0" t="n"/>
      <c r="AH1915" s="85">
        <f>IF(COUNTA(A1915:AG1915,AI1915,AL1915:AP1915)=0,"",IF(TRIM(A1915)="","AIR-ID REQUIRED",IF(OR(AND(K1915&lt;&gt;"",ISNA(MATCH(K1915,{"Yes","No","Unknown"},0))),AND(Q1915&lt;&gt;"",ISNA(MATCH(Q1915,{"Yes","No","Unknown"},0))),AND(R1915&lt;&gt;"",ISNA(MATCH(R1915,{"Yes","No","Unknown"},0))),AND(T1915&lt;&gt;"",ISNA(MATCH(T1915,{"Yes","No","Unknown"},0))),AND(J1915&lt;&gt;"",ISNA(MATCH(J1915,{"Improving","Stable","Deteriorating","New / Baseline","Not yet known"},0))),AND(Z1915&lt;&gt;"",ISNA(MATCH(Z1915,{"Open","Reviewed","Action Open","Escalated","Closed"},0))),AND(AG1915&lt;&gt;"",ISNA(MATCH(AG1915,{"UC-ID specific","Shared system baseline"},0))),AND(AI1915&lt;&gt;"",ISNA(MATCH(AI1915,{"Low","Medium","High","Critical"},0))),AND(AL1915&lt;&gt;"",COUNTIF(Lists!$A$3:$A$10,AL1915)=0),AND(AO1915&lt;&gt;"",ISNA(MATCH(AO1915,{"Operational monitoring","Performance review","Formal review"},0))),AND(AP1915&lt;&gt;"",ISNA(MATCH(AP1915,{"Raised per Monitoring and Review Plan","Not action-capable","Action-capable: raise not yet set"},0)))),"INVALID VALUE — use the dropdown list",IF(AND(AG1915="UC-ID specific",OR(AF1915="",AF1915="None")),"UC-ID REQUIRED",IF(OR(J1915="",K1915="",Q1915="",R1915="",T1915="",AL1915="",J1915="Not yet known",K1915="Unknown",Q1915="Unknown",R1915="Unknown",T1915="Unknown"),"UNKNOWN TO RESOLVE",IF(AND(K1915="Yes",OR(H1915="",I1915="",M1915="",N1915="",O1915="",P1915="",P1915="None",X1915="")),"BREACH ACTION INCOMPLETE",IF(AND(OR(K1915="Yes",Q1915="Yes"),AL1915="None"),"TRIGGER NOT RECORDED — select the E.4 trigger",IF(AND(OR(AND(AL1915&lt;&gt;"",AL1915&lt;&gt;"None"),R1915="Yes"),AM1915=""),"REASSESSMENT / CONSIDERATION REF REQUIRED",IF(AND(OR(R1915="Yes",T1915="Yes"),U1915=""),"GATE LOG EVENT ID REQUIRED",IF(OR(AND(D1915&lt;&gt;"",NOT(ISNUMBER(D1915))),AND(Y1915&lt;&gt;"",NOT(ISNUMBER(Y1915))),AND(ISNUMBER(D1915),ISNUMBER(Y1915),Y1915&lt;=D1915)),"DATE CHECK — Review and Next Review must be dates, Next after Review",IF(AND(ISNUMBER(AC1915),ISNUMBER(AD1915),AD1915&gt;AC1915),"SAMPLE EXCEEDS POPULATION",IF(AND(ISNUMBER(AD1915),ISNUMBER(AK1915),AD1915&lt;AK1915),"SAMPLE BELOW TIER MINIMUM",IF(AND(AI1915&lt;&gt;"",ISNUMBER(Y1915),AO1915=""),"REVIEW TYPE REQUIRED: operational, performance or formal (§6.4.4)",IF(AND(ISNUMBER(D1915),ISNUMBER(Y1915),AI1915&lt;&gt;"",Y1915-D1915&gt;IF(AI1915="Critical",31,IF(AI1915="High",IF(OR(AO1915="Operational monitoring",AO1915="Performance review"),31,92),IF(AI1915="Medium",IF(AO1915="Operational monitoring",31,IF(AO1915="Performance review",92,366)),366)))),"NEXT REVIEW EXCEEDS TIER CADENCE",IF(OR(AP1915="",AP1915="Action-capable: raise not yet set"),"AGENTIC CADENCE RAISE NOT SET (§6.4.4; size to be set by the Council)",IF(AND(Z1915="Closed",OR(D1915="",E1915="",G1915="",H1915="",I1915="",X1915="",Y1915="",AA1915="",AB1915="",NOT(ISNUMBER(AC1915)),NOT(ISNUMBER(AD1915)),AC1915&lt;1,AD1915&lt;1,AE1915="",AG1915="",AI1915="")),"CLOSURE EVIDENCE MISSING",IF(Z1915="Closed","Closure ready for independent review","Open / review")))))))))))))))))</f>
        <v/>
      </c>
      <c r="AI1915" s="0" t="n"/>
      <c r="AJ1915" s="0">
        <f>IF(AI1915="","",IF(AO1915="Operational monitoring",IF(AI1915="Low","Routine operational monitoring by the Service Owner",IF(AI1915="Medium","Monthly","Continuous (logged at least monthly)")),IF(AO1915="Performance review",IF(AI1915="Critical","At least monthly",IF(AI1915="High","Monthly",IF(AI1915="Medium","Quarterly","Annual"))),IF(AI1915="Critical","Continuous monitoring; formal review at least monthly",IF(AI1915="High","Quarterly","Annual")))))</f>
        <v/>
      </c>
      <c r="AK1915" s="0">
        <f>IF(OR(AI1915="",NOT(ISNUMBER(AC1915))),"",IF(OR(AI1915="Critical",AI1915="High"),MIN(AC1915,MAX(30,ROUNDUP(0.05*AC1915,0))),IF(AI1915="Medium",MIN(AC1915,20),MIN(AC1915,10))))</f>
        <v/>
      </c>
      <c r="AL1915" s="0" t="n"/>
      <c r="AM1915" s="0" t="n"/>
      <c r="AN1915" s="0" t="n"/>
      <c r="AO1915" s="0" t="n"/>
      <c r="AP1915" s="0" t="n"/>
    </row>
    <row r="1916">
      <c r="A1916" s="49" t="n"/>
      <c r="B1916" s="50" t="n"/>
      <c r="C1916" s="50" t="n"/>
      <c r="D1916" s="51" t="n"/>
      <c r="E1916" s="50" t="n"/>
      <c r="F1916" s="50" t="n"/>
      <c r="G1916" s="50" t="n"/>
      <c r="H1916" s="50" t="n"/>
      <c r="I1916" s="50" t="n"/>
      <c r="J1916" s="50" t="n"/>
      <c r="K1916" s="50" t="n"/>
      <c r="L1916" s="50" t="n"/>
      <c r="M1916" s="50" t="n"/>
      <c r="N1916" s="50" t="n"/>
      <c r="O1916" s="51" t="n"/>
      <c r="P1916" s="50" t="n"/>
      <c r="Q1916" s="50" t="n"/>
      <c r="R1916" s="50" t="n"/>
      <c r="S1916" s="50" t="n"/>
      <c r="T1916" s="50" t="n"/>
      <c r="U1916" s="50" t="n"/>
      <c r="V1916" s="50" t="n"/>
      <c r="W1916" s="50" t="n"/>
      <c r="X1916" s="50" t="n"/>
      <c r="Y1916" s="51" t="n"/>
      <c r="Z1916" s="52" t="n"/>
      <c r="AA1916" s="50" t="n"/>
      <c r="AB1916" s="50" t="n"/>
      <c r="AC1916" s="61" t="n"/>
      <c r="AD1916" s="61" t="n"/>
      <c r="AE1916" s="50" t="n"/>
      <c r="AF1916" s="0" t="n"/>
      <c r="AG1916" s="0" t="n"/>
      <c r="AH1916" s="85">
        <f>IF(COUNTA(A1916:AG1916,AI1916,AL1916:AP1916)=0,"",IF(TRIM(A1916)="","AIR-ID REQUIRED",IF(OR(AND(K1916&lt;&gt;"",ISNA(MATCH(K1916,{"Yes","No","Unknown"},0))),AND(Q1916&lt;&gt;"",ISNA(MATCH(Q1916,{"Yes","No","Unknown"},0))),AND(R1916&lt;&gt;"",ISNA(MATCH(R1916,{"Yes","No","Unknown"},0))),AND(T1916&lt;&gt;"",ISNA(MATCH(T1916,{"Yes","No","Unknown"},0))),AND(J1916&lt;&gt;"",ISNA(MATCH(J1916,{"Improving","Stable","Deteriorating","New / Baseline","Not yet known"},0))),AND(Z1916&lt;&gt;"",ISNA(MATCH(Z1916,{"Open","Reviewed","Action Open","Escalated","Closed"},0))),AND(AG1916&lt;&gt;"",ISNA(MATCH(AG1916,{"UC-ID specific","Shared system baseline"},0))),AND(AI1916&lt;&gt;"",ISNA(MATCH(AI1916,{"Low","Medium","High","Critical"},0))),AND(AL1916&lt;&gt;"",COUNTIF(Lists!$A$3:$A$10,AL1916)=0),AND(AO1916&lt;&gt;"",ISNA(MATCH(AO1916,{"Operational monitoring","Performance review","Formal review"},0))),AND(AP1916&lt;&gt;"",ISNA(MATCH(AP1916,{"Raised per Monitoring and Review Plan","Not action-capable","Action-capable: raise not yet set"},0)))),"INVALID VALUE — use the dropdown list",IF(AND(AG1916="UC-ID specific",OR(AF1916="",AF1916="None")),"UC-ID REQUIRED",IF(OR(J1916="",K1916="",Q1916="",R1916="",T1916="",AL1916="",J1916="Not yet known",K1916="Unknown",Q1916="Unknown",R1916="Unknown",T1916="Unknown"),"UNKNOWN TO RESOLVE",IF(AND(K1916="Yes",OR(H1916="",I1916="",M1916="",N1916="",O1916="",P1916="",P1916="None",X1916="")),"BREACH ACTION INCOMPLETE",IF(AND(OR(K1916="Yes",Q1916="Yes"),AL1916="None"),"TRIGGER NOT RECORDED — select the E.4 trigger",IF(AND(OR(AND(AL1916&lt;&gt;"",AL1916&lt;&gt;"None"),R1916="Yes"),AM1916=""),"REASSESSMENT / CONSIDERATION REF REQUIRED",IF(AND(OR(R1916="Yes",T1916="Yes"),U1916=""),"GATE LOG EVENT ID REQUIRED",IF(OR(AND(D1916&lt;&gt;"",NOT(ISNUMBER(D1916))),AND(Y1916&lt;&gt;"",NOT(ISNUMBER(Y1916))),AND(ISNUMBER(D1916),ISNUMBER(Y1916),Y1916&lt;=D1916)),"DATE CHECK — Review and Next Review must be dates, Next after Review",IF(AND(ISNUMBER(AC1916),ISNUMBER(AD1916),AD1916&gt;AC1916),"SAMPLE EXCEEDS POPULATION",IF(AND(ISNUMBER(AD1916),ISNUMBER(AK1916),AD1916&lt;AK1916),"SAMPLE BELOW TIER MINIMUM",IF(AND(AI1916&lt;&gt;"",ISNUMBER(Y1916),AO1916=""),"REVIEW TYPE REQUIRED: operational, performance or formal (§6.4.4)",IF(AND(ISNUMBER(D1916),ISNUMBER(Y1916),AI1916&lt;&gt;"",Y1916-D1916&gt;IF(AI1916="Critical",31,IF(AI1916="High",IF(OR(AO1916="Operational monitoring",AO1916="Performance review"),31,92),IF(AI1916="Medium",IF(AO1916="Operational monitoring",31,IF(AO1916="Performance review",92,366)),366)))),"NEXT REVIEW EXCEEDS TIER CADENCE",IF(OR(AP1916="",AP1916="Action-capable: raise not yet set"),"AGENTIC CADENCE RAISE NOT SET (§6.4.4; size to be set by the Council)",IF(AND(Z1916="Closed",OR(D1916="",E1916="",G1916="",H1916="",I1916="",X1916="",Y1916="",AA1916="",AB1916="",NOT(ISNUMBER(AC1916)),NOT(ISNUMBER(AD1916)),AC1916&lt;1,AD1916&lt;1,AE1916="",AG1916="",AI1916="")),"CLOSURE EVIDENCE MISSING",IF(Z1916="Closed","Closure ready for independent review","Open / review")))))))))))))))))</f>
        <v/>
      </c>
      <c r="AI1916" s="0" t="n"/>
      <c r="AJ1916" s="0">
        <f>IF(AI1916="","",IF(AO1916="Operational monitoring",IF(AI1916="Low","Routine operational monitoring by the Service Owner",IF(AI1916="Medium","Monthly","Continuous (logged at least monthly)")),IF(AO1916="Performance review",IF(AI1916="Critical","At least monthly",IF(AI1916="High","Monthly",IF(AI1916="Medium","Quarterly","Annual"))),IF(AI1916="Critical","Continuous monitoring; formal review at least monthly",IF(AI1916="High","Quarterly","Annual")))))</f>
        <v/>
      </c>
      <c r="AK1916" s="0">
        <f>IF(OR(AI1916="",NOT(ISNUMBER(AC1916))),"",IF(OR(AI1916="Critical",AI1916="High"),MIN(AC1916,MAX(30,ROUNDUP(0.05*AC1916,0))),IF(AI1916="Medium",MIN(AC1916,20),MIN(AC1916,10))))</f>
        <v/>
      </c>
      <c r="AL1916" s="0" t="n"/>
      <c r="AM1916" s="0" t="n"/>
      <c r="AN1916" s="0" t="n"/>
      <c r="AO1916" s="0" t="n"/>
      <c r="AP1916" s="0" t="n"/>
    </row>
    <row r="1917">
      <c r="A1917" s="49" t="n"/>
      <c r="B1917" s="50" t="n"/>
      <c r="C1917" s="50" t="n"/>
      <c r="D1917" s="51" t="n"/>
      <c r="E1917" s="50" t="n"/>
      <c r="F1917" s="50" t="n"/>
      <c r="G1917" s="50" t="n"/>
      <c r="H1917" s="50" t="n"/>
      <c r="I1917" s="50" t="n"/>
      <c r="J1917" s="50" t="n"/>
      <c r="K1917" s="50" t="n"/>
      <c r="L1917" s="50" t="n"/>
      <c r="M1917" s="50" t="n"/>
      <c r="N1917" s="50" t="n"/>
      <c r="O1917" s="51" t="n"/>
      <c r="P1917" s="50" t="n"/>
      <c r="Q1917" s="50" t="n"/>
      <c r="R1917" s="50" t="n"/>
      <c r="S1917" s="50" t="n"/>
      <c r="T1917" s="50" t="n"/>
      <c r="U1917" s="50" t="n"/>
      <c r="V1917" s="50" t="n"/>
      <c r="W1917" s="50" t="n"/>
      <c r="X1917" s="50" t="n"/>
      <c r="Y1917" s="51" t="n"/>
      <c r="Z1917" s="52" t="n"/>
      <c r="AA1917" s="50" t="n"/>
      <c r="AB1917" s="50" t="n"/>
      <c r="AC1917" s="61" t="n"/>
      <c r="AD1917" s="61" t="n"/>
      <c r="AE1917" s="50" t="n"/>
      <c r="AF1917" s="0" t="n"/>
      <c r="AG1917" s="0" t="n"/>
      <c r="AH1917" s="85">
        <f>IF(COUNTA(A1917:AG1917,AI1917,AL1917:AP1917)=0,"",IF(TRIM(A1917)="","AIR-ID REQUIRED",IF(OR(AND(K1917&lt;&gt;"",ISNA(MATCH(K1917,{"Yes","No","Unknown"},0))),AND(Q1917&lt;&gt;"",ISNA(MATCH(Q1917,{"Yes","No","Unknown"},0))),AND(R1917&lt;&gt;"",ISNA(MATCH(R1917,{"Yes","No","Unknown"},0))),AND(T1917&lt;&gt;"",ISNA(MATCH(T1917,{"Yes","No","Unknown"},0))),AND(J1917&lt;&gt;"",ISNA(MATCH(J1917,{"Improving","Stable","Deteriorating","New / Baseline","Not yet known"},0))),AND(Z1917&lt;&gt;"",ISNA(MATCH(Z1917,{"Open","Reviewed","Action Open","Escalated","Closed"},0))),AND(AG1917&lt;&gt;"",ISNA(MATCH(AG1917,{"UC-ID specific","Shared system baseline"},0))),AND(AI1917&lt;&gt;"",ISNA(MATCH(AI1917,{"Low","Medium","High","Critical"},0))),AND(AL1917&lt;&gt;"",COUNTIF(Lists!$A$3:$A$10,AL1917)=0),AND(AO1917&lt;&gt;"",ISNA(MATCH(AO1917,{"Operational monitoring","Performance review","Formal review"},0))),AND(AP1917&lt;&gt;"",ISNA(MATCH(AP1917,{"Raised per Monitoring and Review Plan","Not action-capable","Action-capable: raise not yet set"},0)))),"INVALID VALUE — use the dropdown list",IF(AND(AG1917="UC-ID specific",OR(AF1917="",AF1917="None")),"UC-ID REQUIRED",IF(OR(J1917="",K1917="",Q1917="",R1917="",T1917="",AL1917="",J1917="Not yet known",K1917="Unknown",Q1917="Unknown",R1917="Unknown",T1917="Unknown"),"UNKNOWN TO RESOLVE",IF(AND(K1917="Yes",OR(H1917="",I1917="",M1917="",N1917="",O1917="",P1917="",P1917="None",X1917="")),"BREACH ACTION INCOMPLETE",IF(AND(OR(K1917="Yes",Q1917="Yes"),AL1917="None"),"TRIGGER NOT RECORDED — select the E.4 trigger",IF(AND(OR(AND(AL1917&lt;&gt;"",AL1917&lt;&gt;"None"),R1917="Yes"),AM1917=""),"REASSESSMENT / CONSIDERATION REF REQUIRED",IF(AND(OR(R1917="Yes",T1917="Yes"),U1917=""),"GATE LOG EVENT ID REQUIRED",IF(OR(AND(D1917&lt;&gt;"",NOT(ISNUMBER(D1917))),AND(Y1917&lt;&gt;"",NOT(ISNUMBER(Y1917))),AND(ISNUMBER(D1917),ISNUMBER(Y1917),Y1917&lt;=D1917)),"DATE CHECK — Review and Next Review must be dates, Next after Review",IF(AND(ISNUMBER(AC1917),ISNUMBER(AD1917),AD1917&gt;AC1917),"SAMPLE EXCEEDS POPULATION",IF(AND(ISNUMBER(AD1917),ISNUMBER(AK1917),AD1917&lt;AK1917),"SAMPLE BELOW TIER MINIMUM",IF(AND(AI1917&lt;&gt;"",ISNUMBER(Y1917),AO1917=""),"REVIEW TYPE REQUIRED: operational, performance or formal (§6.4.4)",IF(AND(ISNUMBER(D1917),ISNUMBER(Y1917),AI1917&lt;&gt;"",Y1917-D1917&gt;IF(AI1917="Critical",31,IF(AI1917="High",IF(OR(AO1917="Operational monitoring",AO1917="Performance review"),31,92),IF(AI1917="Medium",IF(AO1917="Operational monitoring",31,IF(AO1917="Performance review",92,366)),366)))),"NEXT REVIEW EXCEEDS TIER CADENCE",IF(OR(AP1917="",AP1917="Action-capable: raise not yet set"),"AGENTIC CADENCE RAISE NOT SET (§6.4.4; size to be set by the Council)",IF(AND(Z1917="Closed",OR(D1917="",E1917="",G1917="",H1917="",I1917="",X1917="",Y1917="",AA1917="",AB1917="",NOT(ISNUMBER(AC1917)),NOT(ISNUMBER(AD1917)),AC1917&lt;1,AD1917&lt;1,AE1917="",AG1917="",AI1917="")),"CLOSURE EVIDENCE MISSING",IF(Z1917="Closed","Closure ready for independent review","Open / review")))))))))))))))))</f>
        <v/>
      </c>
      <c r="AI1917" s="0" t="n"/>
      <c r="AJ1917" s="0">
        <f>IF(AI1917="","",IF(AO1917="Operational monitoring",IF(AI1917="Low","Routine operational monitoring by the Service Owner",IF(AI1917="Medium","Monthly","Continuous (logged at least monthly)")),IF(AO1917="Performance review",IF(AI1917="Critical","At least monthly",IF(AI1917="High","Monthly",IF(AI1917="Medium","Quarterly","Annual"))),IF(AI1917="Critical","Continuous monitoring; formal review at least monthly",IF(AI1917="High","Quarterly","Annual")))))</f>
        <v/>
      </c>
      <c r="AK1917" s="0">
        <f>IF(OR(AI1917="",NOT(ISNUMBER(AC1917))),"",IF(OR(AI1917="Critical",AI1917="High"),MIN(AC1917,MAX(30,ROUNDUP(0.05*AC1917,0))),IF(AI1917="Medium",MIN(AC1917,20),MIN(AC1917,10))))</f>
        <v/>
      </c>
      <c r="AL1917" s="0" t="n"/>
      <c r="AM1917" s="0" t="n"/>
      <c r="AN1917" s="0" t="n"/>
      <c r="AO1917" s="0" t="n"/>
      <c r="AP1917" s="0" t="n"/>
    </row>
    <row r="1918">
      <c r="A1918" s="49" t="n"/>
      <c r="B1918" s="50" t="n"/>
      <c r="C1918" s="50" t="n"/>
      <c r="D1918" s="51" t="n"/>
      <c r="E1918" s="50" t="n"/>
      <c r="F1918" s="50" t="n"/>
      <c r="G1918" s="50" t="n"/>
      <c r="H1918" s="50" t="n"/>
      <c r="I1918" s="50" t="n"/>
      <c r="J1918" s="50" t="n"/>
      <c r="K1918" s="50" t="n"/>
      <c r="L1918" s="50" t="n"/>
      <c r="M1918" s="50" t="n"/>
      <c r="N1918" s="50" t="n"/>
      <c r="O1918" s="51" t="n"/>
      <c r="P1918" s="50" t="n"/>
      <c r="Q1918" s="50" t="n"/>
      <c r="R1918" s="50" t="n"/>
      <c r="S1918" s="50" t="n"/>
      <c r="T1918" s="50" t="n"/>
      <c r="U1918" s="50" t="n"/>
      <c r="V1918" s="50" t="n"/>
      <c r="W1918" s="50" t="n"/>
      <c r="X1918" s="50" t="n"/>
      <c r="Y1918" s="51" t="n"/>
      <c r="Z1918" s="52" t="n"/>
      <c r="AA1918" s="50" t="n"/>
      <c r="AB1918" s="50" t="n"/>
      <c r="AC1918" s="61" t="n"/>
      <c r="AD1918" s="61" t="n"/>
      <c r="AE1918" s="50" t="n"/>
      <c r="AF1918" s="0" t="n"/>
      <c r="AG1918" s="0" t="n"/>
      <c r="AH1918" s="85">
        <f>IF(COUNTA(A1918:AG1918,AI1918,AL1918:AP1918)=0,"",IF(TRIM(A1918)="","AIR-ID REQUIRED",IF(OR(AND(K1918&lt;&gt;"",ISNA(MATCH(K1918,{"Yes","No","Unknown"},0))),AND(Q1918&lt;&gt;"",ISNA(MATCH(Q1918,{"Yes","No","Unknown"},0))),AND(R1918&lt;&gt;"",ISNA(MATCH(R1918,{"Yes","No","Unknown"},0))),AND(T1918&lt;&gt;"",ISNA(MATCH(T1918,{"Yes","No","Unknown"},0))),AND(J1918&lt;&gt;"",ISNA(MATCH(J1918,{"Improving","Stable","Deteriorating","New / Baseline","Not yet known"},0))),AND(Z1918&lt;&gt;"",ISNA(MATCH(Z1918,{"Open","Reviewed","Action Open","Escalated","Closed"},0))),AND(AG1918&lt;&gt;"",ISNA(MATCH(AG1918,{"UC-ID specific","Shared system baseline"},0))),AND(AI1918&lt;&gt;"",ISNA(MATCH(AI1918,{"Low","Medium","High","Critical"},0))),AND(AL1918&lt;&gt;"",COUNTIF(Lists!$A$3:$A$10,AL1918)=0),AND(AO1918&lt;&gt;"",ISNA(MATCH(AO1918,{"Operational monitoring","Performance review","Formal review"},0))),AND(AP1918&lt;&gt;"",ISNA(MATCH(AP1918,{"Raised per Monitoring and Review Plan","Not action-capable","Action-capable: raise not yet set"},0)))),"INVALID VALUE — use the dropdown list",IF(AND(AG1918="UC-ID specific",OR(AF1918="",AF1918="None")),"UC-ID REQUIRED",IF(OR(J1918="",K1918="",Q1918="",R1918="",T1918="",AL1918="",J1918="Not yet known",K1918="Unknown",Q1918="Unknown",R1918="Unknown",T1918="Unknown"),"UNKNOWN TO RESOLVE",IF(AND(K1918="Yes",OR(H1918="",I1918="",M1918="",N1918="",O1918="",P1918="",P1918="None",X1918="")),"BREACH ACTION INCOMPLETE",IF(AND(OR(K1918="Yes",Q1918="Yes"),AL1918="None"),"TRIGGER NOT RECORDED — select the E.4 trigger",IF(AND(OR(AND(AL1918&lt;&gt;"",AL1918&lt;&gt;"None"),R1918="Yes"),AM1918=""),"REASSESSMENT / CONSIDERATION REF REQUIRED",IF(AND(OR(R1918="Yes",T1918="Yes"),U1918=""),"GATE LOG EVENT ID REQUIRED",IF(OR(AND(D1918&lt;&gt;"",NOT(ISNUMBER(D1918))),AND(Y1918&lt;&gt;"",NOT(ISNUMBER(Y1918))),AND(ISNUMBER(D1918),ISNUMBER(Y1918),Y1918&lt;=D1918)),"DATE CHECK — Review and Next Review must be dates, Next after Review",IF(AND(ISNUMBER(AC1918),ISNUMBER(AD1918),AD1918&gt;AC1918),"SAMPLE EXCEEDS POPULATION",IF(AND(ISNUMBER(AD1918),ISNUMBER(AK1918),AD1918&lt;AK1918),"SAMPLE BELOW TIER MINIMUM",IF(AND(AI1918&lt;&gt;"",ISNUMBER(Y1918),AO1918=""),"REVIEW TYPE REQUIRED: operational, performance or formal (§6.4.4)",IF(AND(ISNUMBER(D1918),ISNUMBER(Y1918),AI1918&lt;&gt;"",Y1918-D1918&gt;IF(AI1918="Critical",31,IF(AI1918="High",IF(OR(AO1918="Operational monitoring",AO1918="Performance review"),31,92),IF(AI1918="Medium",IF(AO1918="Operational monitoring",31,IF(AO1918="Performance review",92,366)),366)))),"NEXT REVIEW EXCEEDS TIER CADENCE",IF(OR(AP1918="",AP1918="Action-capable: raise not yet set"),"AGENTIC CADENCE RAISE NOT SET (§6.4.4; size to be set by the Council)",IF(AND(Z1918="Closed",OR(D1918="",E1918="",G1918="",H1918="",I1918="",X1918="",Y1918="",AA1918="",AB1918="",NOT(ISNUMBER(AC1918)),NOT(ISNUMBER(AD1918)),AC1918&lt;1,AD1918&lt;1,AE1918="",AG1918="",AI1918="")),"CLOSURE EVIDENCE MISSING",IF(Z1918="Closed","Closure ready for independent review","Open / review")))))))))))))))))</f>
        <v/>
      </c>
      <c r="AI1918" s="0" t="n"/>
      <c r="AJ1918" s="0">
        <f>IF(AI1918="","",IF(AO1918="Operational monitoring",IF(AI1918="Low","Routine operational monitoring by the Service Owner",IF(AI1918="Medium","Monthly","Continuous (logged at least monthly)")),IF(AO1918="Performance review",IF(AI1918="Critical","At least monthly",IF(AI1918="High","Monthly",IF(AI1918="Medium","Quarterly","Annual"))),IF(AI1918="Critical","Continuous monitoring; formal review at least monthly",IF(AI1918="High","Quarterly","Annual")))))</f>
        <v/>
      </c>
      <c r="AK1918" s="0">
        <f>IF(OR(AI1918="",NOT(ISNUMBER(AC1918))),"",IF(OR(AI1918="Critical",AI1918="High"),MIN(AC1918,MAX(30,ROUNDUP(0.05*AC1918,0))),IF(AI1918="Medium",MIN(AC1918,20),MIN(AC1918,10))))</f>
        <v/>
      </c>
      <c r="AL1918" s="0" t="n"/>
      <c r="AM1918" s="0" t="n"/>
      <c r="AN1918" s="0" t="n"/>
      <c r="AO1918" s="0" t="n"/>
      <c r="AP1918" s="0" t="n"/>
    </row>
    <row r="1919">
      <c r="A1919" s="49" t="n"/>
      <c r="B1919" s="50" t="n"/>
      <c r="C1919" s="50" t="n"/>
      <c r="D1919" s="51" t="n"/>
      <c r="E1919" s="50" t="n"/>
      <c r="F1919" s="50" t="n"/>
      <c r="G1919" s="50" t="n"/>
      <c r="H1919" s="50" t="n"/>
      <c r="I1919" s="50" t="n"/>
      <c r="J1919" s="50" t="n"/>
      <c r="K1919" s="50" t="n"/>
      <c r="L1919" s="50" t="n"/>
      <c r="M1919" s="50" t="n"/>
      <c r="N1919" s="50" t="n"/>
      <c r="O1919" s="51" t="n"/>
      <c r="P1919" s="50" t="n"/>
      <c r="Q1919" s="50" t="n"/>
      <c r="R1919" s="50" t="n"/>
      <c r="S1919" s="50" t="n"/>
      <c r="T1919" s="50" t="n"/>
      <c r="U1919" s="50" t="n"/>
      <c r="V1919" s="50" t="n"/>
      <c r="W1919" s="50" t="n"/>
      <c r="X1919" s="50" t="n"/>
      <c r="Y1919" s="51" t="n"/>
      <c r="Z1919" s="52" t="n"/>
      <c r="AA1919" s="50" t="n"/>
      <c r="AB1919" s="50" t="n"/>
      <c r="AC1919" s="61" t="n"/>
      <c r="AD1919" s="61" t="n"/>
      <c r="AE1919" s="50" t="n"/>
      <c r="AF1919" s="0" t="n"/>
      <c r="AG1919" s="0" t="n"/>
      <c r="AH1919" s="85">
        <f>IF(COUNTA(A1919:AG1919,AI1919,AL1919:AP1919)=0,"",IF(TRIM(A1919)="","AIR-ID REQUIRED",IF(OR(AND(K1919&lt;&gt;"",ISNA(MATCH(K1919,{"Yes","No","Unknown"},0))),AND(Q1919&lt;&gt;"",ISNA(MATCH(Q1919,{"Yes","No","Unknown"},0))),AND(R1919&lt;&gt;"",ISNA(MATCH(R1919,{"Yes","No","Unknown"},0))),AND(T1919&lt;&gt;"",ISNA(MATCH(T1919,{"Yes","No","Unknown"},0))),AND(J1919&lt;&gt;"",ISNA(MATCH(J1919,{"Improving","Stable","Deteriorating","New / Baseline","Not yet known"},0))),AND(Z1919&lt;&gt;"",ISNA(MATCH(Z1919,{"Open","Reviewed","Action Open","Escalated","Closed"},0))),AND(AG1919&lt;&gt;"",ISNA(MATCH(AG1919,{"UC-ID specific","Shared system baseline"},0))),AND(AI1919&lt;&gt;"",ISNA(MATCH(AI1919,{"Low","Medium","High","Critical"},0))),AND(AL1919&lt;&gt;"",COUNTIF(Lists!$A$3:$A$10,AL1919)=0),AND(AO1919&lt;&gt;"",ISNA(MATCH(AO1919,{"Operational monitoring","Performance review","Formal review"},0))),AND(AP1919&lt;&gt;"",ISNA(MATCH(AP1919,{"Raised per Monitoring and Review Plan","Not action-capable","Action-capable: raise not yet set"},0)))),"INVALID VALUE — use the dropdown list",IF(AND(AG1919="UC-ID specific",OR(AF1919="",AF1919="None")),"UC-ID REQUIRED",IF(OR(J1919="",K1919="",Q1919="",R1919="",T1919="",AL1919="",J1919="Not yet known",K1919="Unknown",Q1919="Unknown",R1919="Unknown",T1919="Unknown"),"UNKNOWN TO RESOLVE",IF(AND(K1919="Yes",OR(H1919="",I1919="",M1919="",N1919="",O1919="",P1919="",P1919="None",X1919="")),"BREACH ACTION INCOMPLETE",IF(AND(OR(K1919="Yes",Q1919="Yes"),AL1919="None"),"TRIGGER NOT RECORDED — select the E.4 trigger",IF(AND(OR(AND(AL1919&lt;&gt;"",AL1919&lt;&gt;"None"),R1919="Yes"),AM1919=""),"REASSESSMENT / CONSIDERATION REF REQUIRED",IF(AND(OR(R1919="Yes",T1919="Yes"),U1919=""),"GATE LOG EVENT ID REQUIRED",IF(OR(AND(D1919&lt;&gt;"",NOT(ISNUMBER(D1919))),AND(Y1919&lt;&gt;"",NOT(ISNUMBER(Y1919))),AND(ISNUMBER(D1919),ISNUMBER(Y1919),Y1919&lt;=D1919)),"DATE CHECK — Review and Next Review must be dates, Next after Review",IF(AND(ISNUMBER(AC1919),ISNUMBER(AD1919),AD1919&gt;AC1919),"SAMPLE EXCEEDS POPULATION",IF(AND(ISNUMBER(AD1919),ISNUMBER(AK1919),AD1919&lt;AK1919),"SAMPLE BELOW TIER MINIMUM",IF(AND(AI1919&lt;&gt;"",ISNUMBER(Y1919),AO1919=""),"REVIEW TYPE REQUIRED: operational, performance or formal (§6.4.4)",IF(AND(ISNUMBER(D1919),ISNUMBER(Y1919),AI1919&lt;&gt;"",Y1919-D1919&gt;IF(AI1919="Critical",31,IF(AI1919="High",IF(OR(AO1919="Operational monitoring",AO1919="Performance review"),31,92),IF(AI1919="Medium",IF(AO1919="Operational monitoring",31,IF(AO1919="Performance review",92,366)),366)))),"NEXT REVIEW EXCEEDS TIER CADENCE",IF(OR(AP1919="",AP1919="Action-capable: raise not yet set"),"AGENTIC CADENCE RAISE NOT SET (§6.4.4; size to be set by the Council)",IF(AND(Z1919="Closed",OR(D1919="",E1919="",G1919="",H1919="",I1919="",X1919="",Y1919="",AA1919="",AB1919="",NOT(ISNUMBER(AC1919)),NOT(ISNUMBER(AD1919)),AC1919&lt;1,AD1919&lt;1,AE1919="",AG1919="",AI1919="")),"CLOSURE EVIDENCE MISSING",IF(Z1919="Closed","Closure ready for independent review","Open / review")))))))))))))))))</f>
        <v/>
      </c>
      <c r="AI1919" s="0" t="n"/>
      <c r="AJ1919" s="0">
        <f>IF(AI1919="","",IF(AO1919="Operational monitoring",IF(AI1919="Low","Routine operational monitoring by the Service Owner",IF(AI1919="Medium","Monthly","Continuous (logged at least monthly)")),IF(AO1919="Performance review",IF(AI1919="Critical","At least monthly",IF(AI1919="High","Monthly",IF(AI1919="Medium","Quarterly","Annual"))),IF(AI1919="Critical","Continuous monitoring; formal review at least monthly",IF(AI1919="High","Quarterly","Annual")))))</f>
        <v/>
      </c>
      <c r="AK1919" s="0">
        <f>IF(OR(AI1919="",NOT(ISNUMBER(AC1919))),"",IF(OR(AI1919="Critical",AI1919="High"),MIN(AC1919,MAX(30,ROUNDUP(0.05*AC1919,0))),IF(AI1919="Medium",MIN(AC1919,20),MIN(AC1919,10))))</f>
        <v/>
      </c>
      <c r="AL1919" s="0" t="n"/>
      <c r="AM1919" s="0" t="n"/>
      <c r="AN1919" s="0" t="n"/>
      <c r="AO1919" s="0" t="n"/>
      <c r="AP1919" s="0" t="n"/>
    </row>
    <row r="1920">
      <c r="A1920" s="49" t="n"/>
      <c r="B1920" s="50" t="n"/>
      <c r="C1920" s="50" t="n"/>
      <c r="D1920" s="51" t="n"/>
      <c r="E1920" s="50" t="n"/>
      <c r="F1920" s="50" t="n"/>
      <c r="G1920" s="50" t="n"/>
      <c r="H1920" s="50" t="n"/>
      <c r="I1920" s="50" t="n"/>
      <c r="J1920" s="50" t="n"/>
      <c r="K1920" s="50" t="n"/>
      <c r="L1920" s="50" t="n"/>
      <c r="M1920" s="50" t="n"/>
      <c r="N1920" s="50" t="n"/>
      <c r="O1920" s="51" t="n"/>
      <c r="P1920" s="50" t="n"/>
      <c r="Q1920" s="50" t="n"/>
      <c r="R1920" s="50" t="n"/>
      <c r="S1920" s="50" t="n"/>
      <c r="T1920" s="50" t="n"/>
      <c r="U1920" s="50" t="n"/>
      <c r="V1920" s="50" t="n"/>
      <c r="W1920" s="50" t="n"/>
      <c r="X1920" s="50" t="n"/>
      <c r="Y1920" s="51" t="n"/>
      <c r="Z1920" s="52" t="n"/>
      <c r="AA1920" s="50" t="n"/>
      <c r="AB1920" s="50" t="n"/>
      <c r="AC1920" s="61" t="n"/>
      <c r="AD1920" s="61" t="n"/>
      <c r="AE1920" s="50" t="n"/>
      <c r="AF1920" s="0" t="n"/>
      <c r="AG1920" s="0" t="n"/>
      <c r="AH1920" s="85">
        <f>IF(COUNTA(A1920:AG1920,AI1920,AL1920:AP1920)=0,"",IF(TRIM(A1920)="","AIR-ID REQUIRED",IF(OR(AND(K1920&lt;&gt;"",ISNA(MATCH(K1920,{"Yes","No","Unknown"},0))),AND(Q1920&lt;&gt;"",ISNA(MATCH(Q1920,{"Yes","No","Unknown"},0))),AND(R1920&lt;&gt;"",ISNA(MATCH(R1920,{"Yes","No","Unknown"},0))),AND(T1920&lt;&gt;"",ISNA(MATCH(T1920,{"Yes","No","Unknown"},0))),AND(J1920&lt;&gt;"",ISNA(MATCH(J1920,{"Improving","Stable","Deteriorating","New / Baseline","Not yet known"},0))),AND(Z1920&lt;&gt;"",ISNA(MATCH(Z1920,{"Open","Reviewed","Action Open","Escalated","Closed"},0))),AND(AG1920&lt;&gt;"",ISNA(MATCH(AG1920,{"UC-ID specific","Shared system baseline"},0))),AND(AI1920&lt;&gt;"",ISNA(MATCH(AI1920,{"Low","Medium","High","Critical"},0))),AND(AL1920&lt;&gt;"",COUNTIF(Lists!$A$3:$A$10,AL1920)=0),AND(AO1920&lt;&gt;"",ISNA(MATCH(AO1920,{"Operational monitoring","Performance review","Formal review"},0))),AND(AP1920&lt;&gt;"",ISNA(MATCH(AP1920,{"Raised per Monitoring and Review Plan","Not action-capable","Action-capable: raise not yet set"},0)))),"INVALID VALUE — use the dropdown list",IF(AND(AG1920="UC-ID specific",OR(AF1920="",AF1920="None")),"UC-ID REQUIRED",IF(OR(J1920="",K1920="",Q1920="",R1920="",T1920="",AL1920="",J1920="Not yet known",K1920="Unknown",Q1920="Unknown",R1920="Unknown",T1920="Unknown"),"UNKNOWN TO RESOLVE",IF(AND(K1920="Yes",OR(H1920="",I1920="",M1920="",N1920="",O1920="",P1920="",P1920="None",X1920="")),"BREACH ACTION INCOMPLETE",IF(AND(OR(K1920="Yes",Q1920="Yes"),AL1920="None"),"TRIGGER NOT RECORDED — select the E.4 trigger",IF(AND(OR(AND(AL1920&lt;&gt;"",AL1920&lt;&gt;"None"),R1920="Yes"),AM1920=""),"REASSESSMENT / CONSIDERATION REF REQUIRED",IF(AND(OR(R1920="Yes",T1920="Yes"),U1920=""),"GATE LOG EVENT ID REQUIRED",IF(OR(AND(D1920&lt;&gt;"",NOT(ISNUMBER(D1920))),AND(Y1920&lt;&gt;"",NOT(ISNUMBER(Y1920))),AND(ISNUMBER(D1920),ISNUMBER(Y1920),Y1920&lt;=D1920)),"DATE CHECK — Review and Next Review must be dates, Next after Review",IF(AND(ISNUMBER(AC1920),ISNUMBER(AD1920),AD1920&gt;AC1920),"SAMPLE EXCEEDS POPULATION",IF(AND(ISNUMBER(AD1920),ISNUMBER(AK1920),AD1920&lt;AK1920),"SAMPLE BELOW TIER MINIMUM",IF(AND(AI1920&lt;&gt;"",ISNUMBER(Y1920),AO1920=""),"REVIEW TYPE REQUIRED: operational, performance or formal (§6.4.4)",IF(AND(ISNUMBER(D1920),ISNUMBER(Y1920),AI1920&lt;&gt;"",Y1920-D1920&gt;IF(AI1920="Critical",31,IF(AI1920="High",IF(OR(AO1920="Operational monitoring",AO1920="Performance review"),31,92),IF(AI1920="Medium",IF(AO1920="Operational monitoring",31,IF(AO1920="Performance review",92,366)),366)))),"NEXT REVIEW EXCEEDS TIER CADENCE",IF(OR(AP1920="",AP1920="Action-capable: raise not yet set"),"AGENTIC CADENCE RAISE NOT SET (§6.4.4; size to be set by the Council)",IF(AND(Z1920="Closed",OR(D1920="",E1920="",G1920="",H1920="",I1920="",X1920="",Y1920="",AA1920="",AB1920="",NOT(ISNUMBER(AC1920)),NOT(ISNUMBER(AD1920)),AC1920&lt;1,AD1920&lt;1,AE1920="",AG1920="",AI1920="")),"CLOSURE EVIDENCE MISSING",IF(Z1920="Closed","Closure ready for independent review","Open / review")))))))))))))))))</f>
        <v/>
      </c>
      <c r="AI1920" s="0" t="n"/>
      <c r="AJ1920" s="0">
        <f>IF(AI1920="","",IF(AO1920="Operational monitoring",IF(AI1920="Low","Routine operational monitoring by the Service Owner",IF(AI1920="Medium","Monthly","Continuous (logged at least monthly)")),IF(AO1920="Performance review",IF(AI1920="Critical","At least monthly",IF(AI1920="High","Monthly",IF(AI1920="Medium","Quarterly","Annual"))),IF(AI1920="Critical","Continuous monitoring; formal review at least monthly",IF(AI1920="High","Quarterly","Annual")))))</f>
        <v/>
      </c>
      <c r="AK1920" s="0">
        <f>IF(OR(AI1920="",NOT(ISNUMBER(AC1920))),"",IF(OR(AI1920="Critical",AI1920="High"),MIN(AC1920,MAX(30,ROUNDUP(0.05*AC1920,0))),IF(AI1920="Medium",MIN(AC1920,20),MIN(AC1920,10))))</f>
        <v/>
      </c>
      <c r="AL1920" s="0" t="n"/>
      <c r="AM1920" s="0" t="n"/>
      <c r="AN1920" s="0" t="n"/>
      <c r="AO1920" s="0" t="n"/>
      <c r="AP1920" s="0" t="n"/>
    </row>
    <row r="1921">
      <c r="A1921" s="49" t="n"/>
      <c r="B1921" s="50" t="n"/>
      <c r="C1921" s="50" t="n"/>
      <c r="D1921" s="51" t="n"/>
      <c r="E1921" s="50" t="n"/>
      <c r="F1921" s="50" t="n"/>
      <c r="G1921" s="50" t="n"/>
      <c r="H1921" s="50" t="n"/>
      <c r="I1921" s="50" t="n"/>
      <c r="J1921" s="50" t="n"/>
      <c r="K1921" s="50" t="n"/>
      <c r="L1921" s="50" t="n"/>
      <c r="M1921" s="50" t="n"/>
      <c r="N1921" s="50" t="n"/>
      <c r="O1921" s="51" t="n"/>
      <c r="P1921" s="50" t="n"/>
      <c r="Q1921" s="50" t="n"/>
      <c r="R1921" s="50" t="n"/>
      <c r="S1921" s="50" t="n"/>
      <c r="T1921" s="50" t="n"/>
      <c r="U1921" s="50" t="n"/>
      <c r="V1921" s="50" t="n"/>
      <c r="W1921" s="50" t="n"/>
      <c r="X1921" s="50" t="n"/>
      <c r="Y1921" s="51" t="n"/>
      <c r="Z1921" s="52" t="n"/>
      <c r="AA1921" s="50" t="n"/>
      <c r="AB1921" s="50" t="n"/>
      <c r="AC1921" s="61" t="n"/>
      <c r="AD1921" s="61" t="n"/>
      <c r="AE1921" s="50" t="n"/>
      <c r="AF1921" s="0" t="n"/>
      <c r="AG1921" s="0" t="n"/>
      <c r="AH1921" s="85">
        <f>IF(COUNTA(A1921:AG1921,AI1921,AL1921:AP1921)=0,"",IF(TRIM(A1921)="","AIR-ID REQUIRED",IF(OR(AND(K1921&lt;&gt;"",ISNA(MATCH(K1921,{"Yes","No","Unknown"},0))),AND(Q1921&lt;&gt;"",ISNA(MATCH(Q1921,{"Yes","No","Unknown"},0))),AND(R1921&lt;&gt;"",ISNA(MATCH(R1921,{"Yes","No","Unknown"},0))),AND(T1921&lt;&gt;"",ISNA(MATCH(T1921,{"Yes","No","Unknown"},0))),AND(J1921&lt;&gt;"",ISNA(MATCH(J1921,{"Improving","Stable","Deteriorating","New / Baseline","Not yet known"},0))),AND(Z1921&lt;&gt;"",ISNA(MATCH(Z1921,{"Open","Reviewed","Action Open","Escalated","Closed"},0))),AND(AG1921&lt;&gt;"",ISNA(MATCH(AG1921,{"UC-ID specific","Shared system baseline"},0))),AND(AI1921&lt;&gt;"",ISNA(MATCH(AI1921,{"Low","Medium","High","Critical"},0))),AND(AL1921&lt;&gt;"",COUNTIF(Lists!$A$3:$A$10,AL1921)=0),AND(AO1921&lt;&gt;"",ISNA(MATCH(AO1921,{"Operational monitoring","Performance review","Formal review"},0))),AND(AP1921&lt;&gt;"",ISNA(MATCH(AP1921,{"Raised per Monitoring and Review Plan","Not action-capable","Action-capable: raise not yet set"},0)))),"INVALID VALUE — use the dropdown list",IF(AND(AG1921="UC-ID specific",OR(AF1921="",AF1921="None")),"UC-ID REQUIRED",IF(OR(J1921="",K1921="",Q1921="",R1921="",T1921="",AL1921="",J1921="Not yet known",K1921="Unknown",Q1921="Unknown",R1921="Unknown",T1921="Unknown"),"UNKNOWN TO RESOLVE",IF(AND(K1921="Yes",OR(H1921="",I1921="",M1921="",N1921="",O1921="",P1921="",P1921="None",X1921="")),"BREACH ACTION INCOMPLETE",IF(AND(OR(K1921="Yes",Q1921="Yes"),AL1921="None"),"TRIGGER NOT RECORDED — select the E.4 trigger",IF(AND(OR(AND(AL1921&lt;&gt;"",AL1921&lt;&gt;"None"),R1921="Yes"),AM1921=""),"REASSESSMENT / CONSIDERATION REF REQUIRED",IF(AND(OR(R1921="Yes",T1921="Yes"),U1921=""),"GATE LOG EVENT ID REQUIRED",IF(OR(AND(D1921&lt;&gt;"",NOT(ISNUMBER(D1921))),AND(Y1921&lt;&gt;"",NOT(ISNUMBER(Y1921))),AND(ISNUMBER(D1921),ISNUMBER(Y1921),Y1921&lt;=D1921)),"DATE CHECK — Review and Next Review must be dates, Next after Review",IF(AND(ISNUMBER(AC1921),ISNUMBER(AD1921),AD1921&gt;AC1921),"SAMPLE EXCEEDS POPULATION",IF(AND(ISNUMBER(AD1921),ISNUMBER(AK1921),AD1921&lt;AK1921),"SAMPLE BELOW TIER MINIMUM",IF(AND(AI1921&lt;&gt;"",ISNUMBER(Y1921),AO1921=""),"REVIEW TYPE REQUIRED: operational, performance or formal (§6.4.4)",IF(AND(ISNUMBER(D1921),ISNUMBER(Y1921),AI1921&lt;&gt;"",Y1921-D1921&gt;IF(AI1921="Critical",31,IF(AI1921="High",IF(OR(AO1921="Operational monitoring",AO1921="Performance review"),31,92),IF(AI1921="Medium",IF(AO1921="Operational monitoring",31,IF(AO1921="Performance review",92,366)),366)))),"NEXT REVIEW EXCEEDS TIER CADENCE",IF(OR(AP1921="",AP1921="Action-capable: raise not yet set"),"AGENTIC CADENCE RAISE NOT SET (§6.4.4; size to be set by the Council)",IF(AND(Z1921="Closed",OR(D1921="",E1921="",G1921="",H1921="",I1921="",X1921="",Y1921="",AA1921="",AB1921="",NOT(ISNUMBER(AC1921)),NOT(ISNUMBER(AD1921)),AC1921&lt;1,AD1921&lt;1,AE1921="",AG1921="",AI1921="")),"CLOSURE EVIDENCE MISSING",IF(Z1921="Closed","Closure ready for independent review","Open / review")))))))))))))))))</f>
        <v/>
      </c>
      <c r="AI1921" s="0" t="n"/>
      <c r="AJ1921" s="0">
        <f>IF(AI1921="","",IF(AO1921="Operational monitoring",IF(AI1921="Low","Routine operational monitoring by the Service Owner",IF(AI1921="Medium","Monthly","Continuous (logged at least monthly)")),IF(AO1921="Performance review",IF(AI1921="Critical","At least monthly",IF(AI1921="High","Monthly",IF(AI1921="Medium","Quarterly","Annual"))),IF(AI1921="Critical","Continuous monitoring; formal review at least monthly",IF(AI1921="High","Quarterly","Annual")))))</f>
        <v/>
      </c>
      <c r="AK1921" s="0">
        <f>IF(OR(AI1921="",NOT(ISNUMBER(AC1921))),"",IF(OR(AI1921="Critical",AI1921="High"),MIN(AC1921,MAX(30,ROUNDUP(0.05*AC1921,0))),IF(AI1921="Medium",MIN(AC1921,20),MIN(AC1921,10))))</f>
        <v/>
      </c>
      <c r="AL1921" s="0" t="n"/>
      <c r="AM1921" s="0" t="n"/>
      <c r="AN1921" s="0" t="n"/>
      <c r="AO1921" s="0" t="n"/>
      <c r="AP1921" s="0" t="n"/>
    </row>
    <row r="1922">
      <c r="A1922" s="49" t="n"/>
      <c r="B1922" s="50" t="n"/>
      <c r="C1922" s="50" t="n"/>
      <c r="D1922" s="51" t="n"/>
      <c r="E1922" s="50" t="n"/>
      <c r="F1922" s="50" t="n"/>
      <c r="G1922" s="50" t="n"/>
      <c r="H1922" s="50" t="n"/>
      <c r="I1922" s="50" t="n"/>
      <c r="J1922" s="50" t="n"/>
      <c r="K1922" s="50" t="n"/>
      <c r="L1922" s="50" t="n"/>
      <c r="M1922" s="50" t="n"/>
      <c r="N1922" s="50" t="n"/>
      <c r="O1922" s="51" t="n"/>
      <c r="P1922" s="50" t="n"/>
      <c r="Q1922" s="50" t="n"/>
      <c r="R1922" s="50" t="n"/>
      <c r="S1922" s="50" t="n"/>
      <c r="T1922" s="50" t="n"/>
      <c r="U1922" s="50" t="n"/>
      <c r="V1922" s="50" t="n"/>
      <c r="W1922" s="50" t="n"/>
      <c r="X1922" s="50" t="n"/>
      <c r="Y1922" s="51" t="n"/>
      <c r="Z1922" s="52" t="n"/>
      <c r="AA1922" s="50" t="n"/>
      <c r="AB1922" s="50" t="n"/>
      <c r="AC1922" s="61" t="n"/>
      <c r="AD1922" s="61" t="n"/>
      <c r="AE1922" s="50" t="n"/>
      <c r="AF1922" s="0" t="n"/>
      <c r="AG1922" s="0" t="n"/>
      <c r="AH1922" s="85">
        <f>IF(COUNTA(A1922:AG1922,AI1922,AL1922:AP1922)=0,"",IF(TRIM(A1922)="","AIR-ID REQUIRED",IF(OR(AND(K1922&lt;&gt;"",ISNA(MATCH(K1922,{"Yes","No","Unknown"},0))),AND(Q1922&lt;&gt;"",ISNA(MATCH(Q1922,{"Yes","No","Unknown"},0))),AND(R1922&lt;&gt;"",ISNA(MATCH(R1922,{"Yes","No","Unknown"},0))),AND(T1922&lt;&gt;"",ISNA(MATCH(T1922,{"Yes","No","Unknown"},0))),AND(J1922&lt;&gt;"",ISNA(MATCH(J1922,{"Improving","Stable","Deteriorating","New / Baseline","Not yet known"},0))),AND(Z1922&lt;&gt;"",ISNA(MATCH(Z1922,{"Open","Reviewed","Action Open","Escalated","Closed"},0))),AND(AG1922&lt;&gt;"",ISNA(MATCH(AG1922,{"UC-ID specific","Shared system baseline"},0))),AND(AI1922&lt;&gt;"",ISNA(MATCH(AI1922,{"Low","Medium","High","Critical"},0))),AND(AL1922&lt;&gt;"",COUNTIF(Lists!$A$3:$A$10,AL1922)=0),AND(AO1922&lt;&gt;"",ISNA(MATCH(AO1922,{"Operational monitoring","Performance review","Formal review"},0))),AND(AP1922&lt;&gt;"",ISNA(MATCH(AP1922,{"Raised per Monitoring and Review Plan","Not action-capable","Action-capable: raise not yet set"},0)))),"INVALID VALUE — use the dropdown list",IF(AND(AG1922="UC-ID specific",OR(AF1922="",AF1922="None")),"UC-ID REQUIRED",IF(OR(J1922="",K1922="",Q1922="",R1922="",T1922="",AL1922="",J1922="Not yet known",K1922="Unknown",Q1922="Unknown",R1922="Unknown",T1922="Unknown"),"UNKNOWN TO RESOLVE",IF(AND(K1922="Yes",OR(H1922="",I1922="",M1922="",N1922="",O1922="",P1922="",P1922="None",X1922="")),"BREACH ACTION INCOMPLETE",IF(AND(OR(K1922="Yes",Q1922="Yes"),AL1922="None"),"TRIGGER NOT RECORDED — select the E.4 trigger",IF(AND(OR(AND(AL1922&lt;&gt;"",AL1922&lt;&gt;"None"),R1922="Yes"),AM1922=""),"REASSESSMENT / CONSIDERATION REF REQUIRED",IF(AND(OR(R1922="Yes",T1922="Yes"),U1922=""),"GATE LOG EVENT ID REQUIRED",IF(OR(AND(D1922&lt;&gt;"",NOT(ISNUMBER(D1922))),AND(Y1922&lt;&gt;"",NOT(ISNUMBER(Y1922))),AND(ISNUMBER(D1922),ISNUMBER(Y1922),Y1922&lt;=D1922)),"DATE CHECK — Review and Next Review must be dates, Next after Review",IF(AND(ISNUMBER(AC1922),ISNUMBER(AD1922),AD1922&gt;AC1922),"SAMPLE EXCEEDS POPULATION",IF(AND(ISNUMBER(AD1922),ISNUMBER(AK1922),AD1922&lt;AK1922),"SAMPLE BELOW TIER MINIMUM",IF(AND(AI1922&lt;&gt;"",ISNUMBER(Y1922),AO1922=""),"REVIEW TYPE REQUIRED: operational, performance or formal (§6.4.4)",IF(AND(ISNUMBER(D1922),ISNUMBER(Y1922),AI1922&lt;&gt;"",Y1922-D1922&gt;IF(AI1922="Critical",31,IF(AI1922="High",IF(OR(AO1922="Operational monitoring",AO1922="Performance review"),31,92),IF(AI1922="Medium",IF(AO1922="Operational monitoring",31,IF(AO1922="Performance review",92,366)),366)))),"NEXT REVIEW EXCEEDS TIER CADENCE",IF(OR(AP1922="",AP1922="Action-capable: raise not yet set"),"AGENTIC CADENCE RAISE NOT SET (§6.4.4; size to be set by the Council)",IF(AND(Z1922="Closed",OR(D1922="",E1922="",G1922="",H1922="",I1922="",X1922="",Y1922="",AA1922="",AB1922="",NOT(ISNUMBER(AC1922)),NOT(ISNUMBER(AD1922)),AC1922&lt;1,AD1922&lt;1,AE1922="",AG1922="",AI1922="")),"CLOSURE EVIDENCE MISSING",IF(Z1922="Closed","Closure ready for independent review","Open / review")))))))))))))))))</f>
        <v/>
      </c>
      <c r="AI1922" s="0" t="n"/>
      <c r="AJ1922" s="0">
        <f>IF(AI1922="","",IF(AO1922="Operational monitoring",IF(AI1922="Low","Routine operational monitoring by the Service Owner",IF(AI1922="Medium","Monthly","Continuous (logged at least monthly)")),IF(AO1922="Performance review",IF(AI1922="Critical","At least monthly",IF(AI1922="High","Monthly",IF(AI1922="Medium","Quarterly","Annual"))),IF(AI1922="Critical","Continuous monitoring; formal review at least monthly",IF(AI1922="High","Quarterly","Annual")))))</f>
        <v/>
      </c>
      <c r="AK1922" s="0">
        <f>IF(OR(AI1922="",NOT(ISNUMBER(AC1922))),"",IF(OR(AI1922="Critical",AI1922="High"),MIN(AC1922,MAX(30,ROUNDUP(0.05*AC1922,0))),IF(AI1922="Medium",MIN(AC1922,20),MIN(AC1922,10))))</f>
        <v/>
      </c>
      <c r="AL1922" s="0" t="n"/>
      <c r="AM1922" s="0" t="n"/>
      <c r="AN1922" s="0" t="n"/>
      <c r="AO1922" s="0" t="n"/>
      <c r="AP1922" s="0" t="n"/>
    </row>
    <row r="1923">
      <c r="A1923" s="49" t="n"/>
      <c r="B1923" s="50" t="n"/>
      <c r="C1923" s="50" t="n"/>
      <c r="D1923" s="51" t="n"/>
      <c r="E1923" s="50" t="n"/>
      <c r="F1923" s="50" t="n"/>
      <c r="G1923" s="50" t="n"/>
      <c r="H1923" s="50" t="n"/>
      <c r="I1923" s="50" t="n"/>
      <c r="J1923" s="50" t="n"/>
      <c r="K1923" s="50" t="n"/>
      <c r="L1923" s="50" t="n"/>
      <c r="M1923" s="50" t="n"/>
      <c r="N1923" s="50" t="n"/>
      <c r="O1923" s="51" t="n"/>
      <c r="P1923" s="50" t="n"/>
      <c r="Q1923" s="50" t="n"/>
      <c r="R1923" s="50" t="n"/>
      <c r="S1923" s="50" t="n"/>
      <c r="T1923" s="50" t="n"/>
      <c r="U1923" s="50" t="n"/>
      <c r="V1923" s="50" t="n"/>
      <c r="W1923" s="50" t="n"/>
      <c r="X1923" s="50" t="n"/>
      <c r="Y1923" s="51" t="n"/>
      <c r="Z1923" s="52" t="n"/>
      <c r="AA1923" s="50" t="n"/>
      <c r="AB1923" s="50" t="n"/>
      <c r="AC1923" s="61" t="n"/>
      <c r="AD1923" s="61" t="n"/>
      <c r="AE1923" s="50" t="n"/>
      <c r="AF1923" s="0" t="n"/>
      <c r="AG1923" s="0" t="n"/>
      <c r="AH1923" s="85">
        <f>IF(COUNTA(A1923:AG1923,AI1923,AL1923:AP1923)=0,"",IF(TRIM(A1923)="","AIR-ID REQUIRED",IF(OR(AND(K1923&lt;&gt;"",ISNA(MATCH(K1923,{"Yes","No","Unknown"},0))),AND(Q1923&lt;&gt;"",ISNA(MATCH(Q1923,{"Yes","No","Unknown"},0))),AND(R1923&lt;&gt;"",ISNA(MATCH(R1923,{"Yes","No","Unknown"},0))),AND(T1923&lt;&gt;"",ISNA(MATCH(T1923,{"Yes","No","Unknown"},0))),AND(J1923&lt;&gt;"",ISNA(MATCH(J1923,{"Improving","Stable","Deteriorating","New / Baseline","Not yet known"},0))),AND(Z1923&lt;&gt;"",ISNA(MATCH(Z1923,{"Open","Reviewed","Action Open","Escalated","Closed"},0))),AND(AG1923&lt;&gt;"",ISNA(MATCH(AG1923,{"UC-ID specific","Shared system baseline"},0))),AND(AI1923&lt;&gt;"",ISNA(MATCH(AI1923,{"Low","Medium","High","Critical"},0))),AND(AL1923&lt;&gt;"",COUNTIF(Lists!$A$3:$A$10,AL1923)=0),AND(AO1923&lt;&gt;"",ISNA(MATCH(AO1923,{"Operational monitoring","Performance review","Formal review"},0))),AND(AP1923&lt;&gt;"",ISNA(MATCH(AP1923,{"Raised per Monitoring and Review Plan","Not action-capable","Action-capable: raise not yet set"},0)))),"INVALID VALUE — use the dropdown list",IF(AND(AG1923="UC-ID specific",OR(AF1923="",AF1923="None")),"UC-ID REQUIRED",IF(OR(J1923="",K1923="",Q1923="",R1923="",T1923="",AL1923="",J1923="Not yet known",K1923="Unknown",Q1923="Unknown",R1923="Unknown",T1923="Unknown"),"UNKNOWN TO RESOLVE",IF(AND(K1923="Yes",OR(H1923="",I1923="",M1923="",N1923="",O1923="",P1923="",P1923="None",X1923="")),"BREACH ACTION INCOMPLETE",IF(AND(OR(K1923="Yes",Q1923="Yes"),AL1923="None"),"TRIGGER NOT RECORDED — select the E.4 trigger",IF(AND(OR(AND(AL1923&lt;&gt;"",AL1923&lt;&gt;"None"),R1923="Yes"),AM1923=""),"REASSESSMENT / CONSIDERATION REF REQUIRED",IF(AND(OR(R1923="Yes",T1923="Yes"),U1923=""),"GATE LOG EVENT ID REQUIRED",IF(OR(AND(D1923&lt;&gt;"",NOT(ISNUMBER(D1923))),AND(Y1923&lt;&gt;"",NOT(ISNUMBER(Y1923))),AND(ISNUMBER(D1923),ISNUMBER(Y1923),Y1923&lt;=D1923)),"DATE CHECK — Review and Next Review must be dates, Next after Review",IF(AND(ISNUMBER(AC1923),ISNUMBER(AD1923),AD1923&gt;AC1923),"SAMPLE EXCEEDS POPULATION",IF(AND(ISNUMBER(AD1923),ISNUMBER(AK1923),AD1923&lt;AK1923),"SAMPLE BELOW TIER MINIMUM",IF(AND(AI1923&lt;&gt;"",ISNUMBER(Y1923),AO1923=""),"REVIEW TYPE REQUIRED: operational, performance or formal (§6.4.4)",IF(AND(ISNUMBER(D1923),ISNUMBER(Y1923),AI1923&lt;&gt;"",Y1923-D1923&gt;IF(AI1923="Critical",31,IF(AI1923="High",IF(OR(AO1923="Operational monitoring",AO1923="Performance review"),31,92),IF(AI1923="Medium",IF(AO1923="Operational monitoring",31,IF(AO1923="Performance review",92,366)),366)))),"NEXT REVIEW EXCEEDS TIER CADENCE",IF(OR(AP1923="",AP1923="Action-capable: raise not yet set"),"AGENTIC CADENCE RAISE NOT SET (§6.4.4; size to be set by the Council)",IF(AND(Z1923="Closed",OR(D1923="",E1923="",G1923="",H1923="",I1923="",X1923="",Y1923="",AA1923="",AB1923="",NOT(ISNUMBER(AC1923)),NOT(ISNUMBER(AD1923)),AC1923&lt;1,AD1923&lt;1,AE1923="",AG1923="",AI1923="")),"CLOSURE EVIDENCE MISSING",IF(Z1923="Closed","Closure ready for independent review","Open / review")))))))))))))))))</f>
        <v/>
      </c>
      <c r="AI1923" s="0" t="n"/>
      <c r="AJ1923" s="0">
        <f>IF(AI1923="","",IF(AO1923="Operational monitoring",IF(AI1923="Low","Routine operational monitoring by the Service Owner",IF(AI1923="Medium","Monthly","Continuous (logged at least monthly)")),IF(AO1923="Performance review",IF(AI1923="Critical","At least monthly",IF(AI1923="High","Monthly",IF(AI1923="Medium","Quarterly","Annual"))),IF(AI1923="Critical","Continuous monitoring; formal review at least monthly",IF(AI1923="High","Quarterly","Annual")))))</f>
        <v/>
      </c>
      <c r="AK1923" s="0">
        <f>IF(OR(AI1923="",NOT(ISNUMBER(AC1923))),"",IF(OR(AI1923="Critical",AI1923="High"),MIN(AC1923,MAX(30,ROUNDUP(0.05*AC1923,0))),IF(AI1923="Medium",MIN(AC1923,20),MIN(AC1923,10))))</f>
        <v/>
      </c>
      <c r="AL1923" s="0" t="n"/>
      <c r="AM1923" s="0" t="n"/>
      <c r="AN1923" s="0" t="n"/>
      <c r="AO1923" s="0" t="n"/>
      <c r="AP1923" s="0" t="n"/>
    </row>
    <row r="1924">
      <c r="A1924" s="49" t="n"/>
      <c r="B1924" s="50" t="n"/>
      <c r="C1924" s="50" t="n"/>
      <c r="D1924" s="51" t="n"/>
      <c r="E1924" s="50" t="n"/>
      <c r="F1924" s="50" t="n"/>
      <c r="G1924" s="50" t="n"/>
      <c r="H1924" s="50" t="n"/>
      <c r="I1924" s="50" t="n"/>
      <c r="J1924" s="50" t="n"/>
      <c r="K1924" s="50" t="n"/>
      <c r="L1924" s="50" t="n"/>
      <c r="M1924" s="50" t="n"/>
      <c r="N1924" s="50" t="n"/>
      <c r="O1924" s="51" t="n"/>
      <c r="P1924" s="50" t="n"/>
      <c r="Q1924" s="50" t="n"/>
      <c r="R1924" s="50" t="n"/>
      <c r="S1924" s="50" t="n"/>
      <c r="T1924" s="50" t="n"/>
      <c r="U1924" s="50" t="n"/>
      <c r="V1924" s="50" t="n"/>
      <c r="W1924" s="50" t="n"/>
      <c r="X1924" s="50" t="n"/>
      <c r="Y1924" s="51" t="n"/>
      <c r="Z1924" s="52" t="n"/>
      <c r="AA1924" s="50" t="n"/>
      <c r="AB1924" s="50" t="n"/>
      <c r="AC1924" s="61" t="n"/>
      <c r="AD1924" s="61" t="n"/>
      <c r="AE1924" s="50" t="n"/>
      <c r="AF1924" s="0" t="n"/>
      <c r="AG1924" s="0" t="n"/>
      <c r="AH1924" s="85">
        <f>IF(COUNTA(A1924:AG1924,AI1924,AL1924:AP1924)=0,"",IF(TRIM(A1924)="","AIR-ID REQUIRED",IF(OR(AND(K1924&lt;&gt;"",ISNA(MATCH(K1924,{"Yes","No","Unknown"},0))),AND(Q1924&lt;&gt;"",ISNA(MATCH(Q1924,{"Yes","No","Unknown"},0))),AND(R1924&lt;&gt;"",ISNA(MATCH(R1924,{"Yes","No","Unknown"},0))),AND(T1924&lt;&gt;"",ISNA(MATCH(T1924,{"Yes","No","Unknown"},0))),AND(J1924&lt;&gt;"",ISNA(MATCH(J1924,{"Improving","Stable","Deteriorating","New / Baseline","Not yet known"},0))),AND(Z1924&lt;&gt;"",ISNA(MATCH(Z1924,{"Open","Reviewed","Action Open","Escalated","Closed"},0))),AND(AG1924&lt;&gt;"",ISNA(MATCH(AG1924,{"UC-ID specific","Shared system baseline"},0))),AND(AI1924&lt;&gt;"",ISNA(MATCH(AI1924,{"Low","Medium","High","Critical"},0))),AND(AL1924&lt;&gt;"",COUNTIF(Lists!$A$3:$A$10,AL1924)=0),AND(AO1924&lt;&gt;"",ISNA(MATCH(AO1924,{"Operational monitoring","Performance review","Formal review"},0))),AND(AP1924&lt;&gt;"",ISNA(MATCH(AP1924,{"Raised per Monitoring and Review Plan","Not action-capable","Action-capable: raise not yet set"},0)))),"INVALID VALUE — use the dropdown list",IF(AND(AG1924="UC-ID specific",OR(AF1924="",AF1924="None")),"UC-ID REQUIRED",IF(OR(J1924="",K1924="",Q1924="",R1924="",T1924="",AL1924="",J1924="Not yet known",K1924="Unknown",Q1924="Unknown",R1924="Unknown",T1924="Unknown"),"UNKNOWN TO RESOLVE",IF(AND(K1924="Yes",OR(H1924="",I1924="",M1924="",N1924="",O1924="",P1924="",P1924="None",X1924="")),"BREACH ACTION INCOMPLETE",IF(AND(OR(K1924="Yes",Q1924="Yes"),AL1924="None"),"TRIGGER NOT RECORDED — select the E.4 trigger",IF(AND(OR(AND(AL1924&lt;&gt;"",AL1924&lt;&gt;"None"),R1924="Yes"),AM1924=""),"REASSESSMENT / CONSIDERATION REF REQUIRED",IF(AND(OR(R1924="Yes",T1924="Yes"),U1924=""),"GATE LOG EVENT ID REQUIRED",IF(OR(AND(D1924&lt;&gt;"",NOT(ISNUMBER(D1924))),AND(Y1924&lt;&gt;"",NOT(ISNUMBER(Y1924))),AND(ISNUMBER(D1924),ISNUMBER(Y1924),Y1924&lt;=D1924)),"DATE CHECK — Review and Next Review must be dates, Next after Review",IF(AND(ISNUMBER(AC1924),ISNUMBER(AD1924),AD1924&gt;AC1924),"SAMPLE EXCEEDS POPULATION",IF(AND(ISNUMBER(AD1924),ISNUMBER(AK1924),AD1924&lt;AK1924),"SAMPLE BELOW TIER MINIMUM",IF(AND(AI1924&lt;&gt;"",ISNUMBER(Y1924),AO1924=""),"REVIEW TYPE REQUIRED: operational, performance or formal (§6.4.4)",IF(AND(ISNUMBER(D1924),ISNUMBER(Y1924),AI1924&lt;&gt;"",Y1924-D1924&gt;IF(AI1924="Critical",31,IF(AI1924="High",IF(OR(AO1924="Operational monitoring",AO1924="Performance review"),31,92),IF(AI1924="Medium",IF(AO1924="Operational monitoring",31,IF(AO1924="Performance review",92,366)),366)))),"NEXT REVIEW EXCEEDS TIER CADENCE",IF(OR(AP1924="",AP1924="Action-capable: raise not yet set"),"AGENTIC CADENCE RAISE NOT SET (§6.4.4; size to be set by the Council)",IF(AND(Z1924="Closed",OR(D1924="",E1924="",G1924="",H1924="",I1924="",X1924="",Y1924="",AA1924="",AB1924="",NOT(ISNUMBER(AC1924)),NOT(ISNUMBER(AD1924)),AC1924&lt;1,AD1924&lt;1,AE1924="",AG1924="",AI1924="")),"CLOSURE EVIDENCE MISSING",IF(Z1924="Closed","Closure ready for independent review","Open / review")))))))))))))))))</f>
        <v/>
      </c>
      <c r="AI1924" s="0" t="n"/>
      <c r="AJ1924" s="0">
        <f>IF(AI1924="","",IF(AO1924="Operational monitoring",IF(AI1924="Low","Routine operational monitoring by the Service Owner",IF(AI1924="Medium","Monthly","Continuous (logged at least monthly)")),IF(AO1924="Performance review",IF(AI1924="Critical","At least monthly",IF(AI1924="High","Monthly",IF(AI1924="Medium","Quarterly","Annual"))),IF(AI1924="Critical","Continuous monitoring; formal review at least monthly",IF(AI1924="High","Quarterly","Annual")))))</f>
        <v/>
      </c>
      <c r="AK1924" s="0">
        <f>IF(OR(AI1924="",NOT(ISNUMBER(AC1924))),"",IF(OR(AI1924="Critical",AI1924="High"),MIN(AC1924,MAX(30,ROUNDUP(0.05*AC1924,0))),IF(AI1924="Medium",MIN(AC1924,20),MIN(AC1924,10))))</f>
        <v/>
      </c>
      <c r="AL1924" s="0" t="n"/>
      <c r="AM1924" s="0" t="n"/>
      <c r="AN1924" s="0" t="n"/>
      <c r="AO1924" s="0" t="n"/>
      <c r="AP1924" s="0" t="n"/>
    </row>
    <row r="1925">
      <c r="A1925" s="49" t="n"/>
      <c r="B1925" s="50" t="n"/>
      <c r="C1925" s="50" t="n"/>
      <c r="D1925" s="51" t="n"/>
      <c r="E1925" s="50" t="n"/>
      <c r="F1925" s="50" t="n"/>
      <c r="G1925" s="50" t="n"/>
      <c r="H1925" s="50" t="n"/>
      <c r="I1925" s="50" t="n"/>
      <c r="J1925" s="50" t="n"/>
      <c r="K1925" s="50" t="n"/>
      <c r="L1925" s="50" t="n"/>
      <c r="M1925" s="50" t="n"/>
      <c r="N1925" s="50" t="n"/>
      <c r="O1925" s="51" t="n"/>
      <c r="P1925" s="50" t="n"/>
      <c r="Q1925" s="50" t="n"/>
      <c r="R1925" s="50" t="n"/>
      <c r="S1925" s="50" t="n"/>
      <c r="T1925" s="50" t="n"/>
      <c r="U1925" s="50" t="n"/>
      <c r="V1925" s="50" t="n"/>
      <c r="W1925" s="50" t="n"/>
      <c r="X1925" s="50" t="n"/>
      <c r="Y1925" s="51" t="n"/>
      <c r="Z1925" s="52" t="n"/>
      <c r="AA1925" s="50" t="n"/>
      <c r="AB1925" s="50" t="n"/>
      <c r="AC1925" s="61" t="n"/>
      <c r="AD1925" s="61" t="n"/>
      <c r="AE1925" s="50" t="n"/>
      <c r="AF1925" s="0" t="n"/>
      <c r="AG1925" s="0" t="n"/>
      <c r="AH1925" s="85">
        <f>IF(COUNTA(A1925:AG1925,AI1925,AL1925:AP1925)=0,"",IF(TRIM(A1925)="","AIR-ID REQUIRED",IF(OR(AND(K1925&lt;&gt;"",ISNA(MATCH(K1925,{"Yes","No","Unknown"},0))),AND(Q1925&lt;&gt;"",ISNA(MATCH(Q1925,{"Yes","No","Unknown"},0))),AND(R1925&lt;&gt;"",ISNA(MATCH(R1925,{"Yes","No","Unknown"},0))),AND(T1925&lt;&gt;"",ISNA(MATCH(T1925,{"Yes","No","Unknown"},0))),AND(J1925&lt;&gt;"",ISNA(MATCH(J1925,{"Improving","Stable","Deteriorating","New / Baseline","Not yet known"},0))),AND(Z1925&lt;&gt;"",ISNA(MATCH(Z1925,{"Open","Reviewed","Action Open","Escalated","Closed"},0))),AND(AG1925&lt;&gt;"",ISNA(MATCH(AG1925,{"UC-ID specific","Shared system baseline"},0))),AND(AI1925&lt;&gt;"",ISNA(MATCH(AI1925,{"Low","Medium","High","Critical"},0))),AND(AL1925&lt;&gt;"",COUNTIF(Lists!$A$3:$A$10,AL1925)=0),AND(AO1925&lt;&gt;"",ISNA(MATCH(AO1925,{"Operational monitoring","Performance review","Formal review"},0))),AND(AP1925&lt;&gt;"",ISNA(MATCH(AP1925,{"Raised per Monitoring and Review Plan","Not action-capable","Action-capable: raise not yet set"},0)))),"INVALID VALUE — use the dropdown list",IF(AND(AG1925="UC-ID specific",OR(AF1925="",AF1925="None")),"UC-ID REQUIRED",IF(OR(J1925="",K1925="",Q1925="",R1925="",T1925="",AL1925="",J1925="Not yet known",K1925="Unknown",Q1925="Unknown",R1925="Unknown",T1925="Unknown"),"UNKNOWN TO RESOLVE",IF(AND(K1925="Yes",OR(H1925="",I1925="",M1925="",N1925="",O1925="",P1925="",P1925="None",X1925="")),"BREACH ACTION INCOMPLETE",IF(AND(OR(K1925="Yes",Q1925="Yes"),AL1925="None"),"TRIGGER NOT RECORDED — select the E.4 trigger",IF(AND(OR(AND(AL1925&lt;&gt;"",AL1925&lt;&gt;"None"),R1925="Yes"),AM1925=""),"REASSESSMENT / CONSIDERATION REF REQUIRED",IF(AND(OR(R1925="Yes",T1925="Yes"),U1925=""),"GATE LOG EVENT ID REQUIRED",IF(OR(AND(D1925&lt;&gt;"",NOT(ISNUMBER(D1925))),AND(Y1925&lt;&gt;"",NOT(ISNUMBER(Y1925))),AND(ISNUMBER(D1925),ISNUMBER(Y1925),Y1925&lt;=D1925)),"DATE CHECK — Review and Next Review must be dates, Next after Review",IF(AND(ISNUMBER(AC1925),ISNUMBER(AD1925),AD1925&gt;AC1925),"SAMPLE EXCEEDS POPULATION",IF(AND(ISNUMBER(AD1925),ISNUMBER(AK1925),AD1925&lt;AK1925),"SAMPLE BELOW TIER MINIMUM",IF(AND(AI1925&lt;&gt;"",ISNUMBER(Y1925),AO1925=""),"REVIEW TYPE REQUIRED: operational, performance or formal (§6.4.4)",IF(AND(ISNUMBER(D1925),ISNUMBER(Y1925),AI1925&lt;&gt;"",Y1925-D1925&gt;IF(AI1925="Critical",31,IF(AI1925="High",IF(OR(AO1925="Operational monitoring",AO1925="Performance review"),31,92),IF(AI1925="Medium",IF(AO1925="Operational monitoring",31,IF(AO1925="Performance review",92,366)),366)))),"NEXT REVIEW EXCEEDS TIER CADENCE",IF(OR(AP1925="",AP1925="Action-capable: raise not yet set"),"AGENTIC CADENCE RAISE NOT SET (§6.4.4; size to be set by the Council)",IF(AND(Z1925="Closed",OR(D1925="",E1925="",G1925="",H1925="",I1925="",X1925="",Y1925="",AA1925="",AB1925="",NOT(ISNUMBER(AC1925)),NOT(ISNUMBER(AD1925)),AC1925&lt;1,AD1925&lt;1,AE1925="",AG1925="",AI1925="")),"CLOSURE EVIDENCE MISSING",IF(Z1925="Closed","Closure ready for independent review","Open / review")))))))))))))))))</f>
        <v/>
      </c>
      <c r="AI1925" s="0" t="n"/>
      <c r="AJ1925" s="0">
        <f>IF(AI1925="","",IF(AO1925="Operational monitoring",IF(AI1925="Low","Routine operational monitoring by the Service Owner",IF(AI1925="Medium","Monthly","Continuous (logged at least monthly)")),IF(AO1925="Performance review",IF(AI1925="Critical","At least monthly",IF(AI1925="High","Monthly",IF(AI1925="Medium","Quarterly","Annual"))),IF(AI1925="Critical","Continuous monitoring; formal review at least monthly",IF(AI1925="High","Quarterly","Annual")))))</f>
        <v/>
      </c>
      <c r="AK1925" s="0">
        <f>IF(OR(AI1925="",NOT(ISNUMBER(AC1925))),"",IF(OR(AI1925="Critical",AI1925="High"),MIN(AC1925,MAX(30,ROUNDUP(0.05*AC1925,0))),IF(AI1925="Medium",MIN(AC1925,20),MIN(AC1925,10))))</f>
        <v/>
      </c>
      <c r="AL1925" s="0" t="n"/>
      <c r="AM1925" s="0" t="n"/>
      <c r="AN1925" s="0" t="n"/>
      <c r="AO1925" s="0" t="n"/>
      <c r="AP1925" s="0" t="n"/>
    </row>
    <row r="1926">
      <c r="A1926" s="49" t="n"/>
      <c r="B1926" s="50" t="n"/>
      <c r="C1926" s="50" t="n"/>
      <c r="D1926" s="51" t="n"/>
      <c r="E1926" s="50" t="n"/>
      <c r="F1926" s="50" t="n"/>
      <c r="G1926" s="50" t="n"/>
      <c r="H1926" s="50" t="n"/>
      <c r="I1926" s="50" t="n"/>
      <c r="J1926" s="50" t="n"/>
      <c r="K1926" s="50" t="n"/>
      <c r="L1926" s="50" t="n"/>
      <c r="M1926" s="50" t="n"/>
      <c r="N1926" s="50" t="n"/>
      <c r="O1926" s="51" t="n"/>
      <c r="P1926" s="50" t="n"/>
      <c r="Q1926" s="50" t="n"/>
      <c r="R1926" s="50" t="n"/>
      <c r="S1926" s="50" t="n"/>
      <c r="T1926" s="50" t="n"/>
      <c r="U1926" s="50" t="n"/>
      <c r="V1926" s="50" t="n"/>
      <c r="W1926" s="50" t="n"/>
      <c r="X1926" s="50" t="n"/>
      <c r="Y1926" s="51" t="n"/>
      <c r="Z1926" s="52" t="n"/>
      <c r="AA1926" s="50" t="n"/>
      <c r="AB1926" s="50" t="n"/>
      <c r="AC1926" s="61" t="n"/>
      <c r="AD1926" s="61" t="n"/>
      <c r="AE1926" s="50" t="n"/>
      <c r="AF1926" s="0" t="n"/>
      <c r="AG1926" s="0" t="n"/>
      <c r="AH1926" s="85">
        <f>IF(COUNTA(A1926:AG1926,AI1926,AL1926:AP1926)=0,"",IF(TRIM(A1926)="","AIR-ID REQUIRED",IF(OR(AND(K1926&lt;&gt;"",ISNA(MATCH(K1926,{"Yes","No","Unknown"},0))),AND(Q1926&lt;&gt;"",ISNA(MATCH(Q1926,{"Yes","No","Unknown"},0))),AND(R1926&lt;&gt;"",ISNA(MATCH(R1926,{"Yes","No","Unknown"},0))),AND(T1926&lt;&gt;"",ISNA(MATCH(T1926,{"Yes","No","Unknown"},0))),AND(J1926&lt;&gt;"",ISNA(MATCH(J1926,{"Improving","Stable","Deteriorating","New / Baseline","Not yet known"},0))),AND(Z1926&lt;&gt;"",ISNA(MATCH(Z1926,{"Open","Reviewed","Action Open","Escalated","Closed"},0))),AND(AG1926&lt;&gt;"",ISNA(MATCH(AG1926,{"UC-ID specific","Shared system baseline"},0))),AND(AI1926&lt;&gt;"",ISNA(MATCH(AI1926,{"Low","Medium","High","Critical"},0))),AND(AL1926&lt;&gt;"",COUNTIF(Lists!$A$3:$A$10,AL1926)=0),AND(AO1926&lt;&gt;"",ISNA(MATCH(AO1926,{"Operational monitoring","Performance review","Formal review"},0))),AND(AP1926&lt;&gt;"",ISNA(MATCH(AP1926,{"Raised per Monitoring and Review Plan","Not action-capable","Action-capable: raise not yet set"},0)))),"INVALID VALUE — use the dropdown list",IF(AND(AG1926="UC-ID specific",OR(AF1926="",AF1926="None")),"UC-ID REQUIRED",IF(OR(J1926="",K1926="",Q1926="",R1926="",T1926="",AL1926="",J1926="Not yet known",K1926="Unknown",Q1926="Unknown",R1926="Unknown",T1926="Unknown"),"UNKNOWN TO RESOLVE",IF(AND(K1926="Yes",OR(H1926="",I1926="",M1926="",N1926="",O1926="",P1926="",P1926="None",X1926="")),"BREACH ACTION INCOMPLETE",IF(AND(OR(K1926="Yes",Q1926="Yes"),AL1926="None"),"TRIGGER NOT RECORDED — select the E.4 trigger",IF(AND(OR(AND(AL1926&lt;&gt;"",AL1926&lt;&gt;"None"),R1926="Yes"),AM1926=""),"REASSESSMENT / CONSIDERATION REF REQUIRED",IF(AND(OR(R1926="Yes",T1926="Yes"),U1926=""),"GATE LOG EVENT ID REQUIRED",IF(OR(AND(D1926&lt;&gt;"",NOT(ISNUMBER(D1926))),AND(Y1926&lt;&gt;"",NOT(ISNUMBER(Y1926))),AND(ISNUMBER(D1926),ISNUMBER(Y1926),Y1926&lt;=D1926)),"DATE CHECK — Review and Next Review must be dates, Next after Review",IF(AND(ISNUMBER(AC1926),ISNUMBER(AD1926),AD1926&gt;AC1926),"SAMPLE EXCEEDS POPULATION",IF(AND(ISNUMBER(AD1926),ISNUMBER(AK1926),AD1926&lt;AK1926),"SAMPLE BELOW TIER MINIMUM",IF(AND(AI1926&lt;&gt;"",ISNUMBER(Y1926),AO1926=""),"REVIEW TYPE REQUIRED: operational, performance or formal (§6.4.4)",IF(AND(ISNUMBER(D1926),ISNUMBER(Y1926),AI1926&lt;&gt;"",Y1926-D1926&gt;IF(AI1926="Critical",31,IF(AI1926="High",IF(OR(AO1926="Operational monitoring",AO1926="Performance review"),31,92),IF(AI1926="Medium",IF(AO1926="Operational monitoring",31,IF(AO1926="Performance review",92,366)),366)))),"NEXT REVIEW EXCEEDS TIER CADENCE",IF(OR(AP1926="",AP1926="Action-capable: raise not yet set"),"AGENTIC CADENCE RAISE NOT SET (§6.4.4; size to be set by the Council)",IF(AND(Z1926="Closed",OR(D1926="",E1926="",G1926="",H1926="",I1926="",X1926="",Y1926="",AA1926="",AB1926="",NOT(ISNUMBER(AC1926)),NOT(ISNUMBER(AD1926)),AC1926&lt;1,AD1926&lt;1,AE1926="",AG1926="",AI1926="")),"CLOSURE EVIDENCE MISSING",IF(Z1926="Closed","Closure ready for independent review","Open / review")))))))))))))))))</f>
        <v/>
      </c>
      <c r="AI1926" s="0" t="n"/>
      <c r="AJ1926" s="0">
        <f>IF(AI1926="","",IF(AO1926="Operational monitoring",IF(AI1926="Low","Routine operational monitoring by the Service Owner",IF(AI1926="Medium","Monthly","Continuous (logged at least monthly)")),IF(AO1926="Performance review",IF(AI1926="Critical","At least monthly",IF(AI1926="High","Monthly",IF(AI1926="Medium","Quarterly","Annual"))),IF(AI1926="Critical","Continuous monitoring; formal review at least monthly",IF(AI1926="High","Quarterly","Annual")))))</f>
        <v/>
      </c>
      <c r="AK1926" s="0">
        <f>IF(OR(AI1926="",NOT(ISNUMBER(AC1926))),"",IF(OR(AI1926="Critical",AI1926="High"),MIN(AC1926,MAX(30,ROUNDUP(0.05*AC1926,0))),IF(AI1926="Medium",MIN(AC1926,20),MIN(AC1926,10))))</f>
        <v/>
      </c>
      <c r="AL1926" s="0" t="n"/>
      <c r="AM1926" s="0" t="n"/>
      <c r="AN1926" s="0" t="n"/>
      <c r="AO1926" s="0" t="n"/>
      <c r="AP1926" s="0" t="n"/>
    </row>
    <row r="1927">
      <c r="A1927" s="49" t="n"/>
      <c r="B1927" s="50" t="n"/>
      <c r="C1927" s="50" t="n"/>
      <c r="D1927" s="51" t="n"/>
      <c r="E1927" s="50" t="n"/>
      <c r="F1927" s="50" t="n"/>
      <c r="G1927" s="50" t="n"/>
      <c r="H1927" s="50" t="n"/>
      <c r="I1927" s="50" t="n"/>
      <c r="J1927" s="50" t="n"/>
      <c r="K1927" s="50" t="n"/>
      <c r="L1927" s="50" t="n"/>
      <c r="M1927" s="50" t="n"/>
      <c r="N1927" s="50" t="n"/>
      <c r="O1927" s="51" t="n"/>
      <c r="P1927" s="50" t="n"/>
      <c r="Q1927" s="50" t="n"/>
      <c r="R1927" s="50" t="n"/>
      <c r="S1927" s="50" t="n"/>
      <c r="T1927" s="50" t="n"/>
      <c r="U1927" s="50" t="n"/>
      <c r="V1927" s="50" t="n"/>
      <c r="W1927" s="50" t="n"/>
      <c r="X1927" s="50" t="n"/>
      <c r="Y1927" s="51" t="n"/>
      <c r="Z1927" s="52" t="n"/>
      <c r="AA1927" s="50" t="n"/>
      <c r="AB1927" s="50" t="n"/>
      <c r="AC1927" s="61" t="n"/>
      <c r="AD1927" s="61" t="n"/>
      <c r="AE1927" s="50" t="n"/>
      <c r="AF1927" s="0" t="n"/>
      <c r="AG1927" s="0" t="n"/>
      <c r="AH1927" s="85">
        <f>IF(COUNTA(A1927:AG1927,AI1927,AL1927:AP1927)=0,"",IF(TRIM(A1927)="","AIR-ID REQUIRED",IF(OR(AND(K1927&lt;&gt;"",ISNA(MATCH(K1927,{"Yes","No","Unknown"},0))),AND(Q1927&lt;&gt;"",ISNA(MATCH(Q1927,{"Yes","No","Unknown"},0))),AND(R1927&lt;&gt;"",ISNA(MATCH(R1927,{"Yes","No","Unknown"},0))),AND(T1927&lt;&gt;"",ISNA(MATCH(T1927,{"Yes","No","Unknown"},0))),AND(J1927&lt;&gt;"",ISNA(MATCH(J1927,{"Improving","Stable","Deteriorating","New / Baseline","Not yet known"},0))),AND(Z1927&lt;&gt;"",ISNA(MATCH(Z1927,{"Open","Reviewed","Action Open","Escalated","Closed"},0))),AND(AG1927&lt;&gt;"",ISNA(MATCH(AG1927,{"UC-ID specific","Shared system baseline"},0))),AND(AI1927&lt;&gt;"",ISNA(MATCH(AI1927,{"Low","Medium","High","Critical"},0))),AND(AL1927&lt;&gt;"",COUNTIF(Lists!$A$3:$A$10,AL1927)=0),AND(AO1927&lt;&gt;"",ISNA(MATCH(AO1927,{"Operational monitoring","Performance review","Formal review"},0))),AND(AP1927&lt;&gt;"",ISNA(MATCH(AP1927,{"Raised per Monitoring and Review Plan","Not action-capable","Action-capable: raise not yet set"},0)))),"INVALID VALUE — use the dropdown list",IF(AND(AG1927="UC-ID specific",OR(AF1927="",AF1927="None")),"UC-ID REQUIRED",IF(OR(J1927="",K1927="",Q1927="",R1927="",T1927="",AL1927="",J1927="Not yet known",K1927="Unknown",Q1927="Unknown",R1927="Unknown",T1927="Unknown"),"UNKNOWN TO RESOLVE",IF(AND(K1927="Yes",OR(H1927="",I1927="",M1927="",N1927="",O1927="",P1927="",P1927="None",X1927="")),"BREACH ACTION INCOMPLETE",IF(AND(OR(K1927="Yes",Q1927="Yes"),AL1927="None"),"TRIGGER NOT RECORDED — select the E.4 trigger",IF(AND(OR(AND(AL1927&lt;&gt;"",AL1927&lt;&gt;"None"),R1927="Yes"),AM1927=""),"REASSESSMENT / CONSIDERATION REF REQUIRED",IF(AND(OR(R1927="Yes",T1927="Yes"),U1927=""),"GATE LOG EVENT ID REQUIRED",IF(OR(AND(D1927&lt;&gt;"",NOT(ISNUMBER(D1927))),AND(Y1927&lt;&gt;"",NOT(ISNUMBER(Y1927))),AND(ISNUMBER(D1927),ISNUMBER(Y1927),Y1927&lt;=D1927)),"DATE CHECK — Review and Next Review must be dates, Next after Review",IF(AND(ISNUMBER(AC1927),ISNUMBER(AD1927),AD1927&gt;AC1927),"SAMPLE EXCEEDS POPULATION",IF(AND(ISNUMBER(AD1927),ISNUMBER(AK1927),AD1927&lt;AK1927),"SAMPLE BELOW TIER MINIMUM",IF(AND(AI1927&lt;&gt;"",ISNUMBER(Y1927),AO1927=""),"REVIEW TYPE REQUIRED: operational, performance or formal (§6.4.4)",IF(AND(ISNUMBER(D1927),ISNUMBER(Y1927),AI1927&lt;&gt;"",Y1927-D1927&gt;IF(AI1927="Critical",31,IF(AI1927="High",IF(OR(AO1927="Operational monitoring",AO1927="Performance review"),31,92),IF(AI1927="Medium",IF(AO1927="Operational monitoring",31,IF(AO1927="Performance review",92,366)),366)))),"NEXT REVIEW EXCEEDS TIER CADENCE",IF(OR(AP1927="",AP1927="Action-capable: raise not yet set"),"AGENTIC CADENCE RAISE NOT SET (§6.4.4; size to be set by the Council)",IF(AND(Z1927="Closed",OR(D1927="",E1927="",G1927="",H1927="",I1927="",X1927="",Y1927="",AA1927="",AB1927="",NOT(ISNUMBER(AC1927)),NOT(ISNUMBER(AD1927)),AC1927&lt;1,AD1927&lt;1,AE1927="",AG1927="",AI1927="")),"CLOSURE EVIDENCE MISSING",IF(Z1927="Closed","Closure ready for independent review","Open / review")))))))))))))))))</f>
        <v/>
      </c>
      <c r="AI1927" s="0" t="n"/>
      <c r="AJ1927" s="0">
        <f>IF(AI1927="","",IF(AO1927="Operational monitoring",IF(AI1927="Low","Routine operational monitoring by the Service Owner",IF(AI1927="Medium","Monthly","Continuous (logged at least monthly)")),IF(AO1927="Performance review",IF(AI1927="Critical","At least monthly",IF(AI1927="High","Monthly",IF(AI1927="Medium","Quarterly","Annual"))),IF(AI1927="Critical","Continuous monitoring; formal review at least monthly",IF(AI1927="High","Quarterly","Annual")))))</f>
        <v/>
      </c>
      <c r="AK1927" s="0">
        <f>IF(OR(AI1927="",NOT(ISNUMBER(AC1927))),"",IF(OR(AI1927="Critical",AI1927="High"),MIN(AC1927,MAX(30,ROUNDUP(0.05*AC1927,0))),IF(AI1927="Medium",MIN(AC1927,20),MIN(AC1927,10))))</f>
        <v/>
      </c>
      <c r="AL1927" s="0" t="n"/>
      <c r="AM1927" s="0" t="n"/>
      <c r="AN1927" s="0" t="n"/>
      <c r="AO1927" s="0" t="n"/>
      <c r="AP1927" s="0" t="n"/>
    </row>
    <row r="1928">
      <c r="A1928" s="49" t="n"/>
      <c r="B1928" s="50" t="n"/>
      <c r="C1928" s="50" t="n"/>
      <c r="D1928" s="51" t="n"/>
      <c r="E1928" s="50" t="n"/>
      <c r="F1928" s="50" t="n"/>
      <c r="G1928" s="50" t="n"/>
      <c r="H1928" s="50" t="n"/>
      <c r="I1928" s="50" t="n"/>
      <c r="J1928" s="50" t="n"/>
      <c r="K1928" s="50" t="n"/>
      <c r="L1928" s="50" t="n"/>
      <c r="M1928" s="50" t="n"/>
      <c r="N1928" s="50" t="n"/>
      <c r="O1928" s="51" t="n"/>
      <c r="P1928" s="50" t="n"/>
      <c r="Q1928" s="50" t="n"/>
      <c r="R1928" s="50" t="n"/>
      <c r="S1928" s="50" t="n"/>
      <c r="T1928" s="50" t="n"/>
      <c r="U1928" s="50" t="n"/>
      <c r="V1928" s="50" t="n"/>
      <c r="W1928" s="50" t="n"/>
      <c r="X1928" s="50" t="n"/>
      <c r="Y1928" s="51" t="n"/>
      <c r="Z1928" s="52" t="n"/>
      <c r="AA1928" s="50" t="n"/>
      <c r="AB1928" s="50" t="n"/>
      <c r="AC1928" s="61" t="n"/>
      <c r="AD1928" s="61" t="n"/>
      <c r="AE1928" s="50" t="n"/>
      <c r="AF1928" s="0" t="n"/>
      <c r="AG1928" s="0" t="n"/>
      <c r="AH1928" s="85">
        <f>IF(COUNTA(A1928:AG1928,AI1928,AL1928:AP1928)=0,"",IF(TRIM(A1928)="","AIR-ID REQUIRED",IF(OR(AND(K1928&lt;&gt;"",ISNA(MATCH(K1928,{"Yes","No","Unknown"},0))),AND(Q1928&lt;&gt;"",ISNA(MATCH(Q1928,{"Yes","No","Unknown"},0))),AND(R1928&lt;&gt;"",ISNA(MATCH(R1928,{"Yes","No","Unknown"},0))),AND(T1928&lt;&gt;"",ISNA(MATCH(T1928,{"Yes","No","Unknown"},0))),AND(J1928&lt;&gt;"",ISNA(MATCH(J1928,{"Improving","Stable","Deteriorating","New / Baseline","Not yet known"},0))),AND(Z1928&lt;&gt;"",ISNA(MATCH(Z1928,{"Open","Reviewed","Action Open","Escalated","Closed"},0))),AND(AG1928&lt;&gt;"",ISNA(MATCH(AG1928,{"UC-ID specific","Shared system baseline"},0))),AND(AI1928&lt;&gt;"",ISNA(MATCH(AI1928,{"Low","Medium","High","Critical"},0))),AND(AL1928&lt;&gt;"",COUNTIF(Lists!$A$3:$A$10,AL1928)=0),AND(AO1928&lt;&gt;"",ISNA(MATCH(AO1928,{"Operational monitoring","Performance review","Formal review"},0))),AND(AP1928&lt;&gt;"",ISNA(MATCH(AP1928,{"Raised per Monitoring and Review Plan","Not action-capable","Action-capable: raise not yet set"},0)))),"INVALID VALUE — use the dropdown list",IF(AND(AG1928="UC-ID specific",OR(AF1928="",AF1928="None")),"UC-ID REQUIRED",IF(OR(J1928="",K1928="",Q1928="",R1928="",T1928="",AL1928="",J1928="Not yet known",K1928="Unknown",Q1928="Unknown",R1928="Unknown",T1928="Unknown"),"UNKNOWN TO RESOLVE",IF(AND(K1928="Yes",OR(H1928="",I1928="",M1928="",N1928="",O1928="",P1928="",P1928="None",X1928="")),"BREACH ACTION INCOMPLETE",IF(AND(OR(K1928="Yes",Q1928="Yes"),AL1928="None"),"TRIGGER NOT RECORDED — select the E.4 trigger",IF(AND(OR(AND(AL1928&lt;&gt;"",AL1928&lt;&gt;"None"),R1928="Yes"),AM1928=""),"REASSESSMENT / CONSIDERATION REF REQUIRED",IF(AND(OR(R1928="Yes",T1928="Yes"),U1928=""),"GATE LOG EVENT ID REQUIRED",IF(OR(AND(D1928&lt;&gt;"",NOT(ISNUMBER(D1928))),AND(Y1928&lt;&gt;"",NOT(ISNUMBER(Y1928))),AND(ISNUMBER(D1928),ISNUMBER(Y1928),Y1928&lt;=D1928)),"DATE CHECK — Review and Next Review must be dates, Next after Review",IF(AND(ISNUMBER(AC1928),ISNUMBER(AD1928),AD1928&gt;AC1928),"SAMPLE EXCEEDS POPULATION",IF(AND(ISNUMBER(AD1928),ISNUMBER(AK1928),AD1928&lt;AK1928),"SAMPLE BELOW TIER MINIMUM",IF(AND(AI1928&lt;&gt;"",ISNUMBER(Y1928),AO1928=""),"REVIEW TYPE REQUIRED: operational, performance or formal (§6.4.4)",IF(AND(ISNUMBER(D1928),ISNUMBER(Y1928),AI1928&lt;&gt;"",Y1928-D1928&gt;IF(AI1928="Critical",31,IF(AI1928="High",IF(OR(AO1928="Operational monitoring",AO1928="Performance review"),31,92),IF(AI1928="Medium",IF(AO1928="Operational monitoring",31,IF(AO1928="Performance review",92,366)),366)))),"NEXT REVIEW EXCEEDS TIER CADENCE",IF(OR(AP1928="",AP1928="Action-capable: raise not yet set"),"AGENTIC CADENCE RAISE NOT SET (§6.4.4; size to be set by the Council)",IF(AND(Z1928="Closed",OR(D1928="",E1928="",G1928="",H1928="",I1928="",X1928="",Y1928="",AA1928="",AB1928="",NOT(ISNUMBER(AC1928)),NOT(ISNUMBER(AD1928)),AC1928&lt;1,AD1928&lt;1,AE1928="",AG1928="",AI1928="")),"CLOSURE EVIDENCE MISSING",IF(Z1928="Closed","Closure ready for independent review","Open / review")))))))))))))))))</f>
        <v/>
      </c>
      <c r="AI1928" s="0" t="n"/>
      <c r="AJ1928" s="0">
        <f>IF(AI1928="","",IF(AO1928="Operational monitoring",IF(AI1928="Low","Routine operational monitoring by the Service Owner",IF(AI1928="Medium","Monthly","Continuous (logged at least monthly)")),IF(AO1928="Performance review",IF(AI1928="Critical","At least monthly",IF(AI1928="High","Monthly",IF(AI1928="Medium","Quarterly","Annual"))),IF(AI1928="Critical","Continuous monitoring; formal review at least monthly",IF(AI1928="High","Quarterly","Annual")))))</f>
        <v/>
      </c>
      <c r="AK1928" s="0">
        <f>IF(OR(AI1928="",NOT(ISNUMBER(AC1928))),"",IF(OR(AI1928="Critical",AI1928="High"),MIN(AC1928,MAX(30,ROUNDUP(0.05*AC1928,0))),IF(AI1928="Medium",MIN(AC1928,20),MIN(AC1928,10))))</f>
        <v/>
      </c>
      <c r="AL1928" s="0" t="n"/>
      <c r="AM1928" s="0" t="n"/>
      <c r="AN1928" s="0" t="n"/>
      <c r="AO1928" s="0" t="n"/>
      <c r="AP1928" s="0" t="n"/>
    </row>
    <row r="1929">
      <c r="A1929" s="49" t="n"/>
      <c r="B1929" s="50" t="n"/>
      <c r="C1929" s="50" t="n"/>
      <c r="D1929" s="51" t="n"/>
      <c r="E1929" s="50" t="n"/>
      <c r="F1929" s="50" t="n"/>
      <c r="G1929" s="50" t="n"/>
      <c r="H1929" s="50" t="n"/>
      <c r="I1929" s="50" t="n"/>
      <c r="J1929" s="50" t="n"/>
      <c r="K1929" s="50" t="n"/>
      <c r="L1929" s="50" t="n"/>
      <c r="M1929" s="50" t="n"/>
      <c r="N1929" s="50" t="n"/>
      <c r="O1929" s="51" t="n"/>
      <c r="P1929" s="50" t="n"/>
      <c r="Q1929" s="50" t="n"/>
      <c r="R1929" s="50" t="n"/>
      <c r="S1929" s="50" t="n"/>
      <c r="T1929" s="50" t="n"/>
      <c r="U1929" s="50" t="n"/>
      <c r="V1929" s="50" t="n"/>
      <c r="W1929" s="50" t="n"/>
      <c r="X1929" s="50" t="n"/>
      <c r="Y1929" s="51" t="n"/>
      <c r="Z1929" s="52" t="n"/>
      <c r="AA1929" s="50" t="n"/>
      <c r="AB1929" s="50" t="n"/>
      <c r="AC1929" s="61" t="n"/>
      <c r="AD1929" s="61" t="n"/>
      <c r="AE1929" s="50" t="n"/>
      <c r="AF1929" s="0" t="n"/>
      <c r="AG1929" s="0" t="n"/>
      <c r="AH1929" s="85">
        <f>IF(COUNTA(A1929:AG1929,AI1929,AL1929:AP1929)=0,"",IF(TRIM(A1929)="","AIR-ID REQUIRED",IF(OR(AND(K1929&lt;&gt;"",ISNA(MATCH(K1929,{"Yes","No","Unknown"},0))),AND(Q1929&lt;&gt;"",ISNA(MATCH(Q1929,{"Yes","No","Unknown"},0))),AND(R1929&lt;&gt;"",ISNA(MATCH(R1929,{"Yes","No","Unknown"},0))),AND(T1929&lt;&gt;"",ISNA(MATCH(T1929,{"Yes","No","Unknown"},0))),AND(J1929&lt;&gt;"",ISNA(MATCH(J1929,{"Improving","Stable","Deteriorating","New / Baseline","Not yet known"},0))),AND(Z1929&lt;&gt;"",ISNA(MATCH(Z1929,{"Open","Reviewed","Action Open","Escalated","Closed"},0))),AND(AG1929&lt;&gt;"",ISNA(MATCH(AG1929,{"UC-ID specific","Shared system baseline"},0))),AND(AI1929&lt;&gt;"",ISNA(MATCH(AI1929,{"Low","Medium","High","Critical"},0))),AND(AL1929&lt;&gt;"",COUNTIF(Lists!$A$3:$A$10,AL1929)=0),AND(AO1929&lt;&gt;"",ISNA(MATCH(AO1929,{"Operational monitoring","Performance review","Formal review"},0))),AND(AP1929&lt;&gt;"",ISNA(MATCH(AP1929,{"Raised per Monitoring and Review Plan","Not action-capable","Action-capable: raise not yet set"},0)))),"INVALID VALUE — use the dropdown list",IF(AND(AG1929="UC-ID specific",OR(AF1929="",AF1929="None")),"UC-ID REQUIRED",IF(OR(J1929="",K1929="",Q1929="",R1929="",T1929="",AL1929="",J1929="Not yet known",K1929="Unknown",Q1929="Unknown",R1929="Unknown",T1929="Unknown"),"UNKNOWN TO RESOLVE",IF(AND(K1929="Yes",OR(H1929="",I1929="",M1929="",N1929="",O1929="",P1929="",P1929="None",X1929="")),"BREACH ACTION INCOMPLETE",IF(AND(OR(K1929="Yes",Q1929="Yes"),AL1929="None"),"TRIGGER NOT RECORDED — select the E.4 trigger",IF(AND(OR(AND(AL1929&lt;&gt;"",AL1929&lt;&gt;"None"),R1929="Yes"),AM1929=""),"REASSESSMENT / CONSIDERATION REF REQUIRED",IF(AND(OR(R1929="Yes",T1929="Yes"),U1929=""),"GATE LOG EVENT ID REQUIRED",IF(OR(AND(D1929&lt;&gt;"",NOT(ISNUMBER(D1929))),AND(Y1929&lt;&gt;"",NOT(ISNUMBER(Y1929))),AND(ISNUMBER(D1929),ISNUMBER(Y1929),Y1929&lt;=D1929)),"DATE CHECK — Review and Next Review must be dates, Next after Review",IF(AND(ISNUMBER(AC1929),ISNUMBER(AD1929),AD1929&gt;AC1929),"SAMPLE EXCEEDS POPULATION",IF(AND(ISNUMBER(AD1929),ISNUMBER(AK1929),AD1929&lt;AK1929),"SAMPLE BELOW TIER MINIMUM",IF(AND(AI1929&lt;&gt;"",ISNUMBER(Y1929),AO1929=""),"REVIEW TYPE REQUIRED: operational, performance or formal (§6.4.4)",IF(AND(ISNUMBER(D1929),ISNUMBER(Y1929),AI1929&lt;&gt;"",Y1929-D1929&gt;IF(AI1929="Critical",31,IF(AI1929="High",IF(OR(AO1929="Operational monitoring",AO1929="Performance review"),31,92),IF(AI1929="Medium",IF(AO1929="Operational monitoring",31,IF(AO1929="Performance review",92,366)),366)))),"NEXT REVIEW EXCEEDS TIER CADENCE",IF(OR(AP1929="",AP1929="Action-capable: raise not yet set"),"AGENTIC CADENCE RAISE NOT SET (§6.4.4; size to be set by the Council)",IF(AND(Z1929="Closed",OR(D1929="",E1929="",G1929="",H1929="",I1929="",X1929="",Y1929="",AA1929="",AB1929="",NOT(ISNUMBER(AC1929)),NOT(ISNUMBER(AD1929)),AC1929&lt;1,AD1929&lt;1,AE1929="",AG1929="",AI1929="")),"CLOSURE EVIDENCE MISSING",IF(Z1929="Closed","Closure ready for independent review","Open / review")))))))))))))))))</f>
        <v/>
      </c>
      <c r="AI1929" s="0" t="n"/>
      <c r="AJ1929" s="0">
        <f>IF(AI1929="","",IF(AO1929="Operational monitoring",IF(AI1929="Low","Routine operational monitoring by the Service Owner",IF(AI1929="Medium","Monthly","Continuous (logged at least monthly)")),IF(AO1929="Performance review",IF(AI1929="Critical","At least monthly",IF(AI1929="High","Monthly",IF(AI1929="Medium","Quarterly","Annual"))),IF(AI1929="Critical","Continuous monitoring; formal review at least monthly",IF(AI1929="High","Quarterly","Annual")))))</f>
        <v/>
      </c>
      <c r="AK1929" s="0">
        <f>IF(OR(AI1929="",NOT(ISNUMBER(AC1929))),"",IF(OR(AI1929="Critical",AI1929="High"),MIN(AC1929,MAX(30,ROUNDUP(0.05*AC1929,0))),IF(AI1929="Medium",MIN(AC1929,20),MIN(AC1929,10))))</f>
        <v/>
      </c>
      <c r="AL1929" s="0" t="n"/>
      <c r="AM1929" s="0" t="n"/>
      <c r="AN1929" s="0" t="n"/>
      <c r="AO1929" s="0" t="n"/>
      <c r="AP1929" s="0" t="n"/>
    </row>
    <row r="1930">
      <c r="A1930" s="49" t="n"/>
      <c r="B1930" s="50" t="n"/>
      <c r="C1930" s="50" t="n"/>
      <c r="D1930" s="51" t="n"/>
      <c r="E1930" s="50" t="n"/>
      <c r="F1930" s="50" t="n"/>
      <c r="G1930" s="50" t="n"/>
      <c r="H1930" s="50" t="n"/>
      <c r="I1930" s="50" t="n"/>
      <c r="J1930" s="50" t="n"/>
      <c r="K1930" s="50" t="n"/>
      <c r="L1930" s="50" t="n"/>
      <c r="M1930" s="50" t="n"/>
      <c r="N1930" s="50" t="n"/>
      <c r="O1930" s="51" t="n"/>
      <c r="P1930" s="50" t="n"/>
      <c r="Q1930" s="50" t="n"/>
      <c r="R1930" s="50" t="n"/>
      <c r="S1930" s="50" t="n"/>
      <c r="T1930" s="50" t="n"/>
      <c r="U1930" s="50" t="n"/>
      <c r="V1930" s="50" t="n"/>
      <c r="W1930" s="50" t="n"/>
      <c r="X1930" s="50" t="n"/>
      <c r="Y1930" s="51" t="n"/>
      <c r="Z1930" s="52" t="n"/>
      <c r="AA1930" s="50" t="n"/>
      <c r="AB1930" s="50" t="n"/>
      <c r="AC1930" s="61" t="n"/>
      <c r="AD1930" s="61" t="n"/>
      <c r="AE1930" s="50" t="n"/>
      <c r="AF1930" s="0" t="n"/>
      <c r="AG1930" s="0" t="n"/>
      <c r="AH1930" s="85">
        <f>IF(COUNTA(A1930:AG1930,AI1930,AL1930:AP1930)=0,"",IF(TRIM(A1930)="","AIR-ID REQUIRED",IF(OR(AND(K1930&lt;&gt;"",ISNA(MATCH(K1930,{"Yes","No","Unknown"},0))),AND(Q1930&lt;&gt;"",ISNA(MATCH(Q1930,{"Yes","No","Unknown"},0))),AND(R1930&lt;&gt;"",ISNA(MATCH(R1930,{"Yes","No","Unknown"},0))),AND(T1930&lt;&gt;"",ISNA(MATCH(T1930,{"Yes","No","Unknown"},0))),AND(J1930&lt;&gt;"",ISNA(MATCH(J1930,{"Improving","Stable","Deteriorating","New / Baseline","Not yet known"},0))),AND(Z1930&lt;&gt;"",ISNA(MATCH(Z1930,{"Open","Reviewed","Action Open","Escalated","Closed"},0))),AND(AG1930&lt;&gt;"",ISNA(MATCH(AG1930,{"UC-ID specific","Shared system baseline"},0))),AND(AI1930&lt;&gt;"",ISNA(MATCH(AI1930,{"Low","Medium","High","Critical"},0))),AND(AL1930&lt;&gt;"",COUNTIF(Lists!$A$3:$A$10,AL1930)=0),AND(AO1930&lt;&gt;"",ISNA(MATCH(AO1930,{"Operational monitoring","Performance review","Formal review"},0))),AND(AP1930&lt;&gt;"",ISNA(MATCH(AP1930,{"Raised per Monitoring and Review Plan","Not action-capable","Action-capable: raise not yet set"},0)))),"INVALID VALUE — use the dropdown list",IF(AND(AG1930="UC-ID specific",OR(AF1930="",AF1930="None")),"UC-ID REQUIRED",IF(OR(J1930="",K1930="",Q1930="",R1930="",T1930="",AL1930="",J1930="Not yet known",K1930="Unknown",Q1930="Unknown",R1930="Unknown",T1930="Unknown"),"UNKNOWN TO RESOLVE",IF(AND(K1930="Yes",OR(H1930="",I1930="",M1930="",N1930="",O1930="",P1930="",P1930="None",X1930="")),"BREACH ACTION INCOMPLETE",IF(AND(OR(K1930="Yes",Q1930="Yes"),AL1930="None"),"TRIGGER NOT RECORDED — select the E.4 trigger",IF(AND(OR(AND(AL1930&lt;&gt;"",AL1930&lt;&gt;"None"),R1930="Yes"),AM1930=""),"REASSESSMENT / CONSIDERATION REF REQUIRED",IF(AND(OR(R1930="Yes",T1930="Yes"),U1930=""),"GATE LOG EVENT ID REQUIRED",IF(OR(AND(D1930&lt;&gt;"",NOT(ISNUMBER(D1930))),AND(Y1930&lt;&gt;"",NOT(ISNUMBER(Y1930))),AND(ISNUMBER(D1930),ISNUMBER(Y1930),Y1930&lt;=D1930)),"DATE CHECK — Review and Next Review must be dates, Next after Review",IF(AND(ISNUMBER(AC1930),ISNUMBER(AD1930),AD1930&gt;AC1930),"SAMPLE EXCEEDS POPULATION",IF(AND(ISNUMBER(AD1930),ISNUMBER(AK1930),AD1930&lt;AK1930),"SAMPLE BELOW TIER MINIMUM",IF(AND(AI1930&lt;&gt;"",ISNUMBER(Y1930),AO1930=""),"REVIEW TYPE REQUIRED: operational, performance or formal (§6.4.4)",IF(AND(ISNUMBER(D1930),ISNUMBER(Y1930),AI1930&lt;&gt;"",Y1930-D1930&gt;IF(AI1930="Critical",31,IF(AI1930="High",IF(OR(AO1930="Operational monitoring",AO1930="Performance review"),31,92),IF(AI1930="Medium",IF(AO1930="Operational monitoring",31,IF(AO1930="Performance review",92,366)),366)))),"NEXT REVIEW EXCEEDS TIER CADENCE",IF(OR(AP1930="",AP1930="Action-capable: raise not yet set"),"AGENTIC CADENCE RAISE NOT SET (§6.4.4; size to be set by the Council)",IF(AND(Z1930="Closed",OR(D1930="",E1930="",G1930="",H1930="",I1930="",X1930="",Y1930="",AA1930="",AB1930="",NOT(ISNUMBER(AC1930)),NOT(ISNUMBER(AD1930)),AC1930&lt;1,AD1930&lt;1,AE1930="",AG1930="",AI1930="")),"CLOSURE EVIDENCE MISSING",IF(Z1930="Closed","Closure ready for independent review","Open / review")))))))))))))))))</f>
        <v/>
      </c>
      <c r="AI1930" s="0" t="n"/>
      <c r="AJ1930" s="0">
        <f>IF(AI1930="","",IF(AO1930="Operational monitoring",IF(AI1930="Low","Routine operational monitoring by the Service Owner",IF(AI1930="Medium","Monthly","Continuous (logged at least monthly)")),IF(AO1930="Performance review",IF(AI1930="Critical","At least monthly",IF(AI1930="High","Monthly",IF(AI1930="Medium","Quarterly","Annual"))),IF(AI1930="Critical","Continuous monitoring; formal review at least monthly",IF(AI1930="High","Quarterly","Annual")))))</f>
        <v/>
      </c>
      <c r="AK1930" s="0">
        <f>IF(OR(AI1930="",NOT(ISNUMBER(AC1930))),"",IF(OR(AI1930="Critical",AI1930="High"),MIN(AC1930,MAX(30,ROUNDUP(0.05*AC1930,0))),IF(AI1930="Medium",MIN(AC1930,20),MIN(AC1930,10))))</f>
        <v/>
      </c>
      <c r="AL1930" s="0" t="n"/>
      <c r="AM1930" s="0" t="n"/>
      <c r="AN1930" s="0" t="n"/>
      <c r="AO1930" s="0" t="n"/>
      <c r="AP1930" s="0" t="n"/>
    </row>
    <row r="1931">
      <c r="A1931" s="49" t="n"/>
      <c r="B1931" s="50" t="n"/>
      <c r="C1931" s="50" t="n"/>
      <c r="D1931" s="51" t="n"/>
      <c r="E1931" s="50" t="n"/>
      <c r="F1931" s="50" t="n"/>
      <c r="G1931" s="50" t="n"/>
      <c r="H1931" s="50" t="n"/>
      <c r="I1931" s="50" t="n"/>
      <c r="J1931" s="50" t="n"/>
      <c r="K1931" s="50" t="n"/>
      <c r="L1931" s="50" t="n"/>
      <c r="M1931" s="50" t="n"/>
      <c r="N1931" s="50" t="n"/>
      <c r="O1931" s="51" t="n"/>
      <c r="P1931" s="50" t="n"/>
      <c r="Q1931" s="50" t="n"/>
      <c r="R1931" s="50" t="n"/>
      <c r="S1931" s="50" t="n"/>
      <c r="T1931" s="50" t="n"/>
      <c r="U1931" s="50" t="n"/>
      <c r="V1931" s="50" t="n"/>
      <c r="W1931" s="50" t="n"/>
      <c r="X1931" s="50" t="n"/>
      <c r="Y1931" s="51" t="n"/>
      <c r="Z1931" s="52" t="n"/>
      <c r="AA1931" s="50" t="n"/>
      <c r="AB1931" s="50" t="n"/>
      <c r="AC1931" s="61" t="n"/>
      <c r="AD1931" s="61" t="n"/>
      <c r="AE1931" s="50" t="n"/>
      <c r="AF1931" s="0" t="n"/>
      <c r="AG1931" s="0" t="n"/>
      <c r="AH1931" s="85">
        <f>IF(COUNTA(A1931:AG1931,AI1931,AL1931:AP1931)=0,"",IF(TRIM(A1931)="","AIR-ID REQUIRED",IF(OR(AND(K1931&lt;&gt;"",ISNA(MATCH(K1931,{"Yes","No","Unknown"},0))),AND(Q1931&lt;&gt;"",ISNA(MATCH(Q1931,{"Yes","No","Unknown"},0))),AND(R1931&lt;&gt;"",ISNA(MATCH(R1931,{"Yes","No","Unknown"},0))),AND(T1931&lt;&gt;"",ISNA(MATCH(T1931,{"Yes","No","Unknown"},0))),AND(J1931&lt;&gt;"",ISNA(MATCH(J1931,{"Improving","Stable","Deteriorating","New / Baseline","Not yet known"},0))),AND(Z1931&lt;&gt;"",ISNA(MATCH(Z1931,{"Open","Reviewed","Action Open","Escalated","Closed"},0))),AND(AG1931&lt;&gt;"",ISNA(MATCH(AG1931,{"UC-ID specific","Shared system baseline"},0))),AND(AI1931&lt;&gt;"",ISNA(MATCH(AI1931,{"Low","Medium","High","Critical"},0))),AND(AL1931&lt;&gt;"",COUNTIF(Lists!$A$3:$A$10,AL1931)=0),AND(AO1931&lt;&gt;"",ISNA(MATCH(AO1931,{"Operational monitoring","Performance review","Formal review"},0))),AND(AP1931&lt;&gt;"",ISNA(MATCH(AP1931,{"Raised per Monitoring and Review Plan","Not action-capable","Action-capable: raise not yet set"},0)))),"INVALID VALUE — use the dropdown list",IF(AND(AG1931="UC-ID specific",OR(AF1931="",AF1931="None")),"UC-ID REQUIRED",IF(OR(J1931="",K1931="",Q1931="",R1931="",T1931="",AL1931="",J1931="Not yet known",K1931="Unknown",Q1931="Unknown",R1931="Unknown",T1931="Unknown"),"UNKNOWN TO RESOLVE",IF(AND(K1931="Yes",OR(H1931="",I1931="",M1931="",N1931="",O1931="",P1931="",P1931="None",X1931="")),"BREACH ACTION INCOMPLETE",IF(AND(OR(K1931="Yes",Q1931="Yes"),AL1931="None"),"TRIGGER NOT RECORDED — select the E.4 trigger",IF(AND(OR(AND(AL1931&lt;&gt;"",AL1931&lt;&gt;"None"),R1931="Yes"),AM1931=""),"REASSESSMENT / CONSIDERATION REF REQUIRED",IF(AND(OR(R1931="Yes",T1931="Yes"),U1931=""),"GATE LOG EVENT ID REQUIRED",IF(OR(AND(D1931&lt;&gt;"",NOT(ISNUMBER(D1931))),AND(Y1931&lt;&gt;"",NOT(ISNUMBER(Y1931))),AND(ISNUMBER(D1931),ISNUMBER(Y1931),Y1931&lt;=D1931)),"DATE CHECK — Review and Next Review must be dates, Next after Review",IF(AND(ISNUMBER(AC1931),ISNUMBER(AD1931),AD1931&gt;AC1931),"SAMPLE EXCEEDS POPULATION",IF(AND(ISNUMBER(AD1931),ISNUMBER(AK1931),AD1931&lt;AK1931),"SAMPLE BELOW TIER MINIMUM",IF(AND(AI1931&lt;&gt;"",ISNUMBER(Y1931),AO1931=""),"REVIEW TYPE REQUIRED: operational, performance or formal (§6.4.4)",IF(AND(ISNUMBER(D1931),ISNUMBER(Y1931),AI1931&lt;&gt;"",Y1931-D1931&gt;IF(AI1931="Critical",31,IF(AI1931="High",IF(OR(AO1931="Operational monitoring",AO1931="Performance review"),31,92),IF(AI1931="Medium",IF(AO1931="Operational monitoring",31,IF(AO1931="Performance review",92,366)),366)))),"NEXT REVIEW EXCEEDS TIER CADENCE",IF(OR(AP1931="",AP1931="Action-capable: raise not yet set"),"AGENTIC CADENCE RAISE NOT SET (§6.4.4; size to be set by the Council)",IF(AND(Z1931="Closed",OR(D1931="",E1931="",G1931="",H1931="",I1931="",X1931="",Y1931="",AA1931="",AB1931="",NOT(ISNUMBER(AC1931)),NOT(ISNUMBER(AD1931)),AC1931&lt;1,AD1931&lt;1,AE1931="",AG1931="",AI1931="")),"CLOSURE EVIDENCE MISSING",IF(Z1931="Closed","Closure ready for independent review","Open / review")))))))))))))))))</f>
        <v/>
      </c>
      <c r="AI1931" s="0" t="n"/>
      <c r="AJ1931" s="0">
        <f>IF(AI1931="","",IF(AO1931="Operational monitoring",IF(AI1931="Low","Routine operational monitoring by the Service Owner",IF(AI1931="Medium","Monthly","Continuous (logged at least monthly)")),IF(AO1931="Performance review",IF(AI1931="Critical","At least monthly",IF(AI1931="High","Monthly",IF(AI1931="Medium","Quarterly","Annual"))),IF(AI1931="Critical","Continuous monitoring; formal review at least monthly",IF(AI1931="High","Quarterly","Annual")))))</f>
        <v/>
      </c>
      <c r="AK1931" s="0">
        <f>IF(OR(AI1931="",NOT(ISNUMBER(AC1931))),"",IF(OR(AI1931="Critical",AI1931="High"),MIN(AC1931,MAX(30,ROUNDUP(0.05*AC1931,0))),IF(AI1931="Medium",MIN(AC1931,20),MIN(AC1931,10))))</f>
        <v/>
      </c>
      <c r="AL1931" s="0" t="n"/>
      <c r="AM1931" s="0" t="n"/>
      <c r="AN1931" s="0" t="n"/>
      <c r="AO1931" s="0" t="n"/>
      <c r="AP1931" s="0" t="n"/>
    </row>
    <row r="1932">
      <c r="A1932" s="49" t="n"/>
      <c r="B1932" s="50" t="n"/>
      <c r="C1932" s="50" t="n"/>
      <c r="D1932" s="51" t="n"/>
      <c r="E1932" s="50" t="n"/>
      <c r="F1932" s="50" t="n"/>
      <c r="G1932" s="50" t="n"/>
      <c r="H1932" s="50" t="n"/>
      <c r="I1932" s="50" t="n"/>
      <c r="J1932" s="50" t="n"/>
      <c r="K1932" s="50" t="n"/>
      <c r="L1932" s="50" t="n"/>
      <c r="M1932" s="50" t="n"/>
      <c r="N1932" s="50" t="n"/>
      <c r="O1932" s="51" t="n"/>
      <c r="P1932" s="50" t="n"/>
      <c r="Q1932" s="50" t="n"/>
      <c r="R1932" s="50" t="n"/>
      <c r="S1932" s="50" t="n"/>
      <c r="T1932" s="50" t="n"/>
      <c r="U1932" s="50" t="n"/>
      <c r="V1932" s="50" t="n"/>
      <c r="W1932" s="50" t="n"/>
      <c r="X1932" s="50" t="n"/>
      <c r="Y1932" s="51" t="n"/>
      <c r="Z1932" s="52" t="n"/>
      <c r="AA1932" s="50" t="n"/>
      <c r="AB1932" s="50" t="n"/>
      <c r="AC1932" s="61" t="n"/>
      <c r="AD1932" s="61" t="n"/>
      <c r="AE1932" s="50" t="n"/>
      <c r="AF1932" s="0" t="n"/>
      <c r="AG1932" s="0" t="n"/>
      <c r="AH1932" s="85">
        <f>IF(COUNTA(A1932:AG1932,AI1932,AL1932:AP1932)=0,"",IF(TRIM(A1932)="","AIR-ID REQUIRED",IF(OR(AND(K1932&lt;&gt;"",ISNA(MATCH(K1932,{"Yes","No","Unknown"},0))),AND(Q1932&lt;&gt;"",ISNA(MATCH(Q1932,{"Yes","No","Unknown"},0))),AND(R1932&lt;&gt;"",ISNA(MATCH(R1932,{"Yes","No","Unknown"},0))),AND(T1932&lt;&gt;"",ISNA(MATCH(T1932,{"Yes","No","Unknown"},0))),AND(J1932&lt;&gt;"",ISNA(MATCH(J1932,{"Improving","Stable","Deteriorating","New / Baseline","Not yet known"},0))),AND(Z1932&lt;&gt;"",ISNA(MATCH(Z1932,{"Open","Reviewed","Action Open","Escalated","Closed"},0))),AND(AG1932&lt;&gt;"",ISNA(MATCH(AG1932,{"UC-ID specific","Shared system baseline"},0))),AND(AI1932&lt;&gt;"",ISNA(MATCH(AI1932,{"Low","Medium","High","Critical"},0))),AND(AL1932&lt;&gt;"",COUNTIF(Lists!$A$3:$A$10,AL1932)=0),AND(AO1932&lt;&gt;"",ISNA(MATCH(AO1932,{"Operational monitoring","Performance review","Formal review"},0))),AND(AP1932&lt;&gt;"",ISNA(MATCH(AP1932,{"Raised per Monitoring and Review Plan","Not action-capable","Action-capable: raise not yet set"},0)))),"INVALID VALUE — use the dropdown list",IF(AND(AG1932="UC-ID specific",OR(AF1932="",AF1932="None")),"UC-ID REQUIRED",IF(OR(J1932="",K1932="",Q1932="",R1932="",T1932="",AL1932="",J1932="Not yet known",K1932="Unknown",Q1932="Unknown",R1932="Unknown",T1932="Unknown"),"UNKNOWN TO RESOLVE",IF(AND(K1932="Yes",OR(H1932="",I1932="",M1932="",N1932="",O1932="",P1932="",P1932="None",X1932="")),"BREACH ACTION INCOMPLETE",IF(AND(OR(K1932="Yes",Q1932="Yes"),AL1932="None"),"TRIGGER NOT RECORDED — select the E.4 trigger",IF(AND(OR(AND(AL1932&lt;&gt;"",AL1932&lt;&gt;"None"),R1932="Yes"),AM1932=""),"REASSESSMENT / CONSIDERATION REF REQUIRED",IF(AND(OR(R1932="Yes",T1932="Yes"),U1932=""),"GATE LOG EVENT ID REQUIRED",IF(OR(AND(D1932&lt;&gt;"",NOT(ISNUMBER(D1932))),AND(Y1932&lt;&gt;"",NOT(ISNUMBER(Y1932))),AND(ISNUMBER(D1932),ISNUMBER(Y1932),Y1932&lt;=D1932)),"DATE CHECK — Review and Next Review must be dates, Next after Review",IF(AND(ISNUMBER(AC1932),ISNUMBER(AD1932),AD1932&gt;AC1932),"SAMPLE EXCEEDS POPULATION",IF(AND(ISNUMBER(AD1932),ISNUMBER(AK1932),AD1932&lt;AK1932),"SAMPLE BELOW TIER MINIMUM",IF(AND(AI1932&lt;&gt;"",ISNUMBER(Y1932),AO1932=""),"REVIEW TYPE REQUIRED: operational, performance or formal (§6.4.4)",IF(AND(ISNUMBER(D1932),ISNUMBER(Y1932),AI1932&lt;&gt;"",Y1932-D1932&gt;IF(AI1932="Critical",31,IF(AI1932="High",IF(OR(AO1932="Operational monitoring",AO1932="Performance review"),31,92),IF(AI1932="Medium",IF(AO1932="Operational monitoring",31,IF(AO1932="Performance review",92,366)),366)))),"NEXT REVIEW EXCEEDS TIER CADENCE",IF(OR(AP1932="",AP1932="Action-capable: raise not yet set"),"AGENTIC CADENCE RAISE NOT SET (§6.4.4; size to be set by the Council)",IF(AND(Z1932="Closed",OR(D1932="",E1932="",G1932="",H1932="",I1932="",X1932="",Y1932="",AA1932="",AB1932="",NOT(ISNUMBER(AC1932)),NOT(ISNUMBER(AD1932)),AC1932&lt;1,AD1932&lt;1,AE1932="",AG1932="",AI1932="")),"CLOSURE EVIDENCE MISSING",IF(Z1932="Closed","Closure ready for independent review","Open / review")))))))))))))))))</f>
        <v/>
      </c>
      <c r="AI1932" s="0" t="n"/>
      <c r="AJ1932" s="0">
        <f>IF(AI1932="","",IF(AO1932="Operational monitoring",IF(AI1932="Low","Routine operational monitoring by the Service Owner",IF(AI1932="Medium","Monthly","Continuous (logged at least monthly)")),IF(AO1932="Performance review",IF(AI1932="Critical","At least monthly",IF(AI1932="High","Monthly",IF(AI1932="Medium","Quarterly","Annual"))),IF(AI1932="Critical","Continuous monitoring; formal review at least monthly",IF(AI1932="High","Quarterly","Annual")))))</f>
        <v/>
      </c>
      <c r="AK1932" s="0">
        <f>IF(OR(AI1932="",NOT(ISNUMBER(AC1932))),"",IF(OR(AI1932="Critical",AI1932="High"),MIN(AC1932,MAX(30,ROUNDUP(0.05*AC1932,0))),IF(AI1932="Medium",MIN(AC1932,20),MIN(AC1932,10))))</f>
        <v/>
      </c>
      <c r="AL1932" s="0" t="n"/>
      <c r="AM1932" s="0" t="n"/>
      <c r="AN1932" s="0" t="n"/>
      <c r="AO1932" s="0" t="n"/>
      <c r="AP1932" s="0" t="n"/>
    </row>
    <row r="1933">
      <c r="A1933" s="49" t="n"/>
      <c r="B1933" s="50" t="n"/>
      <c r="C1933" s="50" t="n"/>
      <c r="D1933" s="51" t="n"/>
      <c r="E1933" s="50" t="n"/>
      <c r="F1933" s="50" t="n"/>
      <c r="G1933" s="50" t="n"/>
      <c r="H1933" s="50" t="n"/>
      <c r="I1933" s="50" t="n"/>
      <c r="J1933" s="50" t="n"/>
      <c r="K1933" s="50" t="n"/>
      <c r="L1933" s="50" t="n"/>
      <c r="M1933" s="50" t="n"/>
      <c r="N1933" s="50" t="n"/>
      <c r="O1933" s="51" t="n"/>
      <c r="P1933" s="50" t="n"/>
      <c r="Q1933" s="50" t="n"/>
      <c r="R1933" s="50" t="n"/>
      <c r="S1933" s="50" t="n"/>
      <c r="T1933" s="50" t="n"/>
      <c r="U1933" s="50" t="n"/>
      <c r="V1933" s="50" t="n"/>
      <c r="W1933" s="50" t="n"/>
      <c r="X1933" s="50" t="n"/>
      <c r="Y1933" s="51" t="n"/>
      <c r="Z1933" s="52" t="n"/>
      <c r="AA1933" s="50" t="n"/>
      <c r="AB1933" s="50" t="n"/>
      <c r="AC1933" s="61" t="n"/>
      <c r="AD1933" s="61" t="n"/>
      <c r="AE1933" s="50" t="n"/>
      <c r="AF1933" s="0" t="n"/>
      <c r="AG1933" s="0" t="n"/>
      <c r="AH1933" s="85">
        <f>IF(COUNTA(A1933:AG1933,AI1933,AL1933:AP1933)=0,"",IF(TRIM(A1933)="","AIR-ID REQUIRED",IF(OR(AND(K1933&lt;&gt;"",ISNA(MATCH(K1933,{"Yes","No","Unknown"},0))),AND(Q1933&lt;&gt;"",ISNA(MATCH(Q1933,{"Yes","No","Unknown"},0))),AND(R1933&lt;&gt;"",ISNA(MATCH(R1933,{"Yes","No","Unknown"},0))),AND(T1933&lt;&gt;"",ISNA(MATCH(T1933,{"Yes","No","Unknown"},0))),AND(J1933&lt;&gt;"",ISNA(MATCH(J1933,{"Improving","Stable","Deteriorating","New / Baseline","Not yet known"},0))),AND(Z1933&lt;&gt;"",ISNA(MATCH(Z1933,{"Open","Reviewed","Action Open","Escalated","Closed"},0))),AND(AG1933&lt;&gt;"",ISNA(MATCH(AG1933,{"UC-ID specific","Shared system baseline"},0))),AND(AI1933&lt;&gt;"",ISNA(MATCH(AI1933,{"Low","Medium","High","Critical"},0))),AND(AL1933&lt;&gt;"",COUNTIF(Lists!$A$3:$A$10,AL1933)=0),AND(AO1933&lt;&gt;"",ISNA(MATCH(AO1933,{"Operational monitoring","Performance review","Formal review"},0))),AND(AP1933&lt;&gt;"",ISNA(MATCH(AP1933,{"Raised per Monitoring and Review Plan","Not action-capable","Action-capable: raise not yet set"},0)))),"INVALID VALUE — use the dropdown list",IF(AND(AG1933="UC-ID specific",OR(AF1933="",AF1933="None")),"UC-ID REQUIRED",IF(OR(J1933="",K1933="",Q1933="",R1933="",T1933="",AL1933="",J1933="Not yet known",K1933="Unknown",Q1933="Unknown",R1933="Unknown",T1933="Unknown"),"UNKNOWN TO RESOLVE",IF(AND(K1933="Yes",OR(H1933="",I1933="",M1933="",N1933="",O1933="",P1933="",P1933="None",X1933="")),"BREACH ACTION INCOMPLETE",IF(AND(OR(K1933="Yes",Q1933="Yes"),AL1933="None"),"TRIGGER NOT RECORDED — select the E.4 trigger",IF(AND(OR(AND(AL1933&lt;&gt;"",AL1933&lt;&gt;"None"),R1933="Yes"),AM1933=""),"REASSESSMENT / CONSIDERATION REF REQUIRED",IF(AND(OR(R1933="Yes",T1933="Yes"),U1933=""),"GATE LOG EVENT ID REQUIRED",IF(OR(AND(D1933&lt;&gt;"",NOT(ISNUMBER(D1933))),AND(Y1933&lt;&gt;"",NOT(ISNUMBER(Y1933))),AND(ISNUMBER(D1933),ISNUMBER(Y1933),Y1933&lt;=D1933)),"DATE CHECK — Review and Next Review must be dates, Next after Review",IF(AND(ISNUMBER(AC1933),ISNUMBER(AD1933),AD1933&gt;AC1933),"SAMPLE EXCEEDS POPULATION",IF(AND(ISNUMBER(AD1933),ISNUMBER(AK1933),AD1933&lt;AK1933),"SAMPLE BELOW TIER MINIMUM",IF(AND(AI1933&lt;&gt;"",ISNUMBER(Y1933),AO1933=""),"REVIEW TYPE REQUIRED: operational, performance or formal (§6.4.4)",IF(AND(ISNUMBER(D1933),ISNUMBER(Y1933),AI1933&lt;&gt;"",Y1933-D1933&gt;IF(AI1933="Critical",31,IF(AI1933="High",IF(OR(AO1933="Operational monitoring",AO1933="Performance review"),31,92),IF(AI1933="Medium",IF(AO1933="Operational monitoring",31,IF(AO1933="Performance review",92,366)),366)))),"NEXT REVIEW EXCEEDS TIER CADENCE",IF(OR(AP1933="",AP1933="Action-capable: raise not yet set"),"AGENTIC CADENCE RAISE NOT SET (§6.4.4; size to be set by the Council)",IF(AND(Z1933="Closed",OR(D1933="",E1933="",G1933="",H1933="",I1933="",X1933="",Y1933="",AA1933="",AB1933="",NOT(ISNUMBER(AC1933)),NOT(ISNUMBER(AD1933)),AC1933&lt;1,AD1933&lt;1,AE1933="",AG1933="",AI1933="")),"CLOSURE EVIDENCE MISSING",IF(Z1933="Closed","Closure ready for independent review","Open / review")))))))))))))))))</f>
        <v/>
      </c>
      <c r="AI1933" s="0" t="n"/>
      <c r="AJ1933" s="0">
        <f>IF(AI1933="","",IF(AO1933="Operational monitoring",IF(AI1933="Low","Routine operational monitoring by the Service Owner",IF(AI1933="Medium","Monthly","Continuous (logged at least monthly)")),IF(AO1933="Performance review",IF(AI1933="Critical","At least monthly",IF(AI1933="High","Monthly",IF(AI1933="Medium","Quarterly","Annual"))),IF(AI1933="Critical","Continuous monitoring; formal review at least monthly",IF(AI1933="High","Quarterly","Annual")))))</f>
        <v/>
      </c>
      <c r="AK1933" s="0">
        <f>IF(OR(AI1933="",NOT(ISNUMBER(AC1933))),"",IF(OR(AI1933="Critical",AI1933="High"),MIN(AC1933,MAX(30,ROUNDUP(0.05*AC1933,0))),IF(AI1933="Medium",MIN(AC1933,20),MIN(AC1933,10))))</f>
        <v/>
      </c>
      <c r="AL1933" s="0" t="n"/>
      <c r="AM1933" s="0" t="n"/>
      <c r="AN1933" s="0" t="n"/>
      <c r="AO1933" s="0" t="n"/>
      <c r="AP1933" s="0" t="n"/>
    </row>
    <row r="1934">
      <c r="A1934" s="49" t="n"/>
      <c r="B1934" s="50" t="n"/>
      <c r="C1934" s="50" t="n"/>
      <c r="D1934" s="51" t="n"/>
      <c r="E1934" s="50" t="n"/>
      <c r="F1934" s="50" t="n"/>
      <c r="G1934" s="50" t="n"/>
      <c r="H1934" s="50" t="n"/>
      <c r="I1934" s="50" t="n"/>
      <c r="J1934" s="50" t="n"/>
      <c r="K1934" s="50" t="n"/>
      <c r="L1934" s="50" t="n"/>
      <c r="M1934" s="50" t="n"/>
      <c r="N1934" s="50" t="n"/>
      <c r="O1934" s="51" t="n"/>
      <c r="P1934" s="50" t="n"/>
      <c r="Q1934" s="50" t="n"/>
      <c r="R1934" s="50" t="n"/>
      <c r="S1934" s="50" t="n"/>
      <c r="T1934" s="50" t="n"/>
      <c r="U1934" s="50" t="n"/>
      <c r="V1934" s="50" t="n"/>
      <c r="W1934" s="50" t="n"/>
      <c r="X1934" s="50" t="n"/>
      <c r="Y1934" s="51" t="n"/>
      <c r="Z1934" s="52" t="n"/>
      <c r="AA1934" s="50" t="n"/>
      <c r="AB1934" s="50" t="n"/>
      <c r="AC1934" s="61" t="n"/>
      <c r="AD1934" s="61" t="n"/>
      <c r="AE1934" s="50" t="n"/>
      <c r="AF1934" s="0" t="n"/>
      <c r="AG1934" s="0" t="n"/>
      <c r="AH1934" s="85">
        <f>IF(COUNTA(A1934:AG1934,AI1934,AL1934:AP1934)=0,"",IF(TRIM(A1934)="","AIR-ID REQUIRED",IF(OR(AND(K1934&lt;&gt;"",ISNA(MATCH(K1934,{"Yes","No","Unknown"},0))),AND(Q1934&lt;&gt;"",ISNA(MATCH(Q1934,{"Yes","No","Unknown"},0))),AND(R1934&lt;&gt;"",ISNA(MATCH(R1934,{"Yes","No","Unknown"},0))),AND(T1934&lt;&gt;"",ISNA(MATCH(T1934,{"Yes","No","Unknown"},0))),AND(J1934&lt;&gt;"",ISNA(MATCH(J1934,{"Improving","Stable","Deteriorating","New / Baseline","Not yet known"},0))),AND(Z1934&lt;&gt;"",ISNA(MATCH(Z1934,{"Open","Reviewed","Action Open","Escalated","Closed"},0))),AND(AG1934&lt;&gt;"",ISNA(MATCH(AG1934,{"UC-ID specific","Shared system baseline"},0))),AND(AI1934&lt;&gt;"",ISNA(MATCH(AI1934,{"Low","Medium","High","Critical"},0))),AND(AL1934&lt;&gt;"",COUNTIF(Lists!$A$3:$A$10,AL1934)=0),AND(AO1934&lt;&gt;"",ISNA(MATCH(AO1934,{"Operational monitoring","Performance review","Formal review"},0))),AND(AP1934&lt;&gt;"",ISNA(MATCH(AP1934,{"Raised per Monitoring and Review Plan","Not action-capable","Action-capable: raise not yet set"},0)))),"INVALID VALUE — use the dropdown list",IF(AND(AG1934="UC-ID specific",OR(AF1934="",AF1934="None")),"UC-ID REQUIRED",IF(OR(J1934="",K1934="",Q1934="",R1934="",T1934="",AL1934="",J1934="Not yet known",K1934="Unknown",Q1934="Unknown",R1934="Unknown",T1934="Unknown"),"UNKNOWN TO RESOLVE",IF(AND(K1934="Yes",OR(H1934="",I1934="",M1934="",N1934="",O1934="",P1934="",P1934="None",X1934="")),"BREACH ACTION INCOMPLETE",IF(AND(OR(K1934="Yes",Q1934="Yes"),AL1934="None"),"TRIGGER NOT RECORDED — select the E.4 trigger",IF(AND(OR(AND(AL1934&lt;&gt;"",AL1934&lt;&gt;"None"),R1934="Yes"),AM1934=""),"REASSESSMENT / CONSIDERATION REF REQUIRED",IF(AND(OR(R1934="Yes",T1934="Yes"),U1934=""),"GATE LOG EVENT ID REQUIRED",IF(OR(AND(D1934&lt;&gt;"",NOT(ISNUMBER(D1934))),AND(Y1934&lt;&gt;"",NOT(ISNUMBER(Y1934))),AND(ISNUMBER(D1934),ISNUMBER(Y1934),Y1934&lt;=D1934)),"DATE CHECK — Review and Next Review must be dates, Next after Review",IF(AND(ISNUMBER(AC1934),ISNUMBER(AD1934),AD1934&gt;AC1934),"SAMPLE EXCEEDS POPULATION",IF(AND(ISNUMBER(AD1934),ISNUMBER(AK1934),AD1934&lt;AK1934),"SAMPLE BELOW TIER MINIMUM",IF(AND(AI1934&lt;&gt;"",ISNUMBER(Y1934),AO1934=""),"REVIEW TYPE REQUIRED: operational, performance or formal (§6.4.4)",IF(AND(ISNUMBER(D1934),ISNUMBER(Y1934),AI1934&lt;&gt;"",Y1934-D1934&gt;IF(AI1934="Critical",31,IF(AI1934="High",IF(OR(AO1934="Operational monitoring",AO1934="Performance review"),31,92),IF(AI1934="Medium",IF(AO1934="Operational monitoring",31,IF(AO1934="Performance review",92,366)),366)))),"NEXT REVIEW EXCEEDS TIER CADENCE",IF(OR(AP1934="",AP1934="Action-capable: raise not yet set"),"AGENTIC CADENCE RAISE NOT SET (§6.4.4; size to be set by the Council)",IF(AND(Z1934="Closed",OR(D1934="",E1934="",G1934="",H1934="",I1934="",X1934="",Y1934="",AA1934="",AB1934="",NOT(ISNUMBER(AC1934)),NOT(ISNUMBER(AD1934)),AC1934&lt;1,AD1934&lt;1,AE1934="",AG1934="",AI1934="")),"CLOSURE EVIDENCE MISSING",IF(Z1934="Closed","Closure ready for independent review","Open / review")))))))))))))))))</f>
        <v/>
      </c>
      <c r="AI1934" s="0" t="n"/>
      <c r="AJ1934" s="0">
        <f>IF(AI1934="","",IF(AO1934="Operational monitoring",IF(AI1934="Low","Routine operational monitoring by the Service Owner",IF(AI1934="Medium","Monthly","Continuous (logged at least monthly)")),IF(AO1934="Performance review",IF(AI1934="Critical","At least monthly",IF(AI1934="High","Monthly",IF(AI1934="Medium","Quarterly","Annual"))),IF(AI1934="Critical","Continuous monitoring; formal review at least monthly",IF(AI1934="High","Quarterly","Annual")))))</f>
        <v/>
      </c>
      <c r="AK1934" s="0">
        <f>IF(OR(AI1934="",NOT(ISNUMBER(AC1934))),"",IF(OR(AI1934="Critical",AI1934="High"),MIN(AC1934,MAX(30,ROUNDUP(0.05*AC1934,0))),IF(AI1934="Medium",MIN(AC1934,20),MIN(AC1934,10))))</f>
        <v/>
      </c>
      <c r="AL1934" s="0" t="n"/>
      <c r="AM1934" s="0" t="n"/>
      <c r="AN1934" s="0" t="n"/>
      <c r="AO1934" s="0" t="n"/>
      <c r="AP1934" s="0" t="n"/>
    </row>
    <row r="1935">
      <c r="A1935" s="49" t="n"/>
      <c r="B1935" s="50" t="n"/>
      <c r="C1935" s="50" t="n"/>
      <c r="D1935" s="51" t="n"/>
      <c r="E1935" s="50" t="n"/>
      <c r="F1935" s="50" t="n"/>
      <c r="G1935" s="50" t="n"/>
      <c r="H1935" s="50" t="n"/>
      <c r="I1935" s="50" t="n"/>
      <c r="J1935" s="50" t="n"/>
      <c r="K1935" s="50" t="n"/>
      <c r="L1935" s="50" t="n"/>
      <c r="M1935" s="50" t="n"/>
      <c r="N1935" s="50" t="n"/>
      <c r="O1935" s="51" t="n"/>
      <c r="P1935" s="50" t="n"/>
      <c r="Q1935" s="50" t="n"/>
      <c r="R1935" s="50" t="n"/>
      <c r="S1935" s="50" t="n"/>
      <c r="T1935" s="50" t="n"/>
      <c r="U1935" s="50" t="n"/>
      <c r="V1935" s="50" t="n"/>
      <c r="W1935" s="50" t="n"/>
      <c r="X1935" s="50" t="n"/>
      <c r="Y1935" s="51" t="n"/>
      <c r="Z1935" s="52" t="n"/>
      <c r="AA1935" s="50" t="n"/>
      <c r="AB1935" s="50" t="n"/>
      <c r="AC1935" s="61" t="n"/>
      <c r="AD1935" s="61" t="n"/>
      <c r="AE1935" s="50" t="n"/>
      <c r="AF1935" s="0" t="n"/>
      <c r="AG1935" s="0" t="n"/>
      <c r="AH1935" s="85">
        <f>IF(COUNTA(A1935:AG1935,AI1935,AL1935:AP1935)=0,"",IF(TRIM(A1935)="","AIR-ID REQUIRED",IF(OR(AND(K1935&lt;&gt;"",ISNA(MATCH(K1935,{"Yes","No","Unknown"},0))),AND(Q1935&lt;&gt;"",ISNA(MATCH(Q1935,{"Yes","No","Unknown"},0))),AND(R1935&lt;&gt;"",ISNA(MATCH(R1935,{"Yes","No","Unknown"},0))),AND(T1935&lt;&gt;"",ISNA(MATCH(T1935,{"Yes","No","Unknown"},0))),AND(J1935&lt;&gt;"",ISNA(MATCH(J1935,{"Improving","Stable","Deteriorating","New / Baseline","Not yet known"},0))),AND(Z1935&lt;&gt;"",ISNA(MATCH(Z1935,{"Open","Reviewed","Action Open","Escalated","Closed"},0))),AND(AG1935&lt;&gt;"",ISNA(MATCH(AG1935,{"UC-ID specific","Shared system baseline"},0))),AND(AI1935&lt;&gt;"",ISNA(MATCH(AI1935,{"Low","Medium","High","Critical"},0))),AND(AL1935&lt;&gt;"",COUNTIF(Lists!$A$3:$A$10,AL1935)=0),AND(AO1935&lt;&gt;"",ISNA(MATCH(AO1935,{"Operational monitoring","Performance review","Formal review"},0))),AND(AP1935&lt;&gt;"",ISNA(MATCH(AP1935,{"Raised per Monitoring and Review Plan","Not action-capable","Action-capable: raise not yet set"},0)))),"INVALID VALUE — use the dropdown list",IF(AND(AG1935="UC-ID specific",OR(AF1935="",AF1935="None")),"UC-ID REQUIRED",IF(OR(J1935="",K1935="",Q1935="",R1935="",T1935="",AL1935="",J1935="Not yet known",K1935="Unknown",Q1935="Unknown",R1935="Unknown",T1935="Unknown"),"UNKNOWN TO RESOLVE",IF(AND(K1935="Yes",OR(H1935="",I1935="",M1935="",N1935="",O1935="",P1935="",P1935="None",X1935="")),"BREACH ACTION INCOMPLETE",IF(AND(OR(K1935="Yes",Q1935="Yes"),AL1935="None"),"TRIGGER NOT RECORDED — select the E.4 trigger",IF(AND(OR(AND(AL1935&lt;&gt;"",AL1935&lt;&gt;"None"),R1935="Yes"),AM1935=""),"REASSESSMENT / CONSIDERATION REF REQUIRED",IF(AND(OR(R1935="Yes",T1935="Yes"),U1935=""),"GATE LOG EVENT ID REQUIRED",IF(OR(AND(D1935&lt;&gt;"",NOT(ISNUMBER(D1935))),AND(Y1935&lt;&gt;"",NOT(ISNUMBER(Y1935))),AND(ISNUMBER(D1935),ISNUMBER(Y1935),Y1935&lt;=D1935)),"DATE CHECK — Review and Next Review must be dates, Next after Review",IF(AND(ISNUMBER(AC1935),ISNUMBER(AD1935),AD1935&gt;AC1935),"SAMPLE EXCEEDS POPULATION",IF(AND(ISNUMBER(AD1935),ISNUMBER(AK1935),AD1935&lt;AK1935),"SAMPLE BELOW TIER MINIMUM",IF(AND(AI1935&lt;&gt;"",ISNUMBER(Y1935),AO1935=""),"REVIEW TYPE REQUIRED: operational, performance or formal (§6.4.4)",IF(AND(ISNUMBER(D1935),ISNUMBER(Y1935),AI1935&lt;&gt;"",Y1935-D1935&gt;IF(AI1935="Critical",31,IF(AI1935="High",IF(OR(AO1935="Operational monitoring",AO1935="Performance review"),31,92),IF(AI1935="Medium",IF(AO1935="Operational monitoring",31,IF(AO1935="Performance review",92,366)),366)))),"NEXT REVIEW EXCEEDS TIER CADENCE",IF(OR(AP1935="",AP1935="Action-capable: raise not yet set"),"AGENTIC CADENCE RAISE NOT SET (§6.4.4; size to be set by the Council)",IF(AND(Z1935="Closed",OR(D1935="",E1935="",G1935="",H1935="",I1935="",X1935="",Y1935="",AA1935="",AB1935="",NOT(ISNUMBER(AC1935)),NOT(ISNUMBER(AD1935)),AC1935&lt;1,AD1935&lt;1,AE1935="",AG1935="",AI1935="")),"CLOSURE EVIDENCE MISSING",IF(Z1935="Closed","Closure ready for independent review","Open / review")))))))))))))))))</f>
        <v/>
      </c>
      <c r="AI1935" s="0" t="n"/>
      <c r="AJ1935" s="0">
        <f>IF(AI1935="","",IF(AO1935="Operational monitoring",IF(AI1935="Low","Routine operational monitoring by the Service Owner",IF(AI1935="Medium","Monthly","Continuous (logged at least monthly)")),IF(AO1935="Performance review",IF(AI1935="Critical","At least monthly",IF(AI1935="High","Monthly",IF(AI1935="Medium","Quarterly","Annual"))),IF(AI1935="Critical","Continuous monitoring; formal review at least monthly",IF(AI1935="High","Quarterly","Annual")))))</f>
        <v/>
      </c>
      <c r="AK1935" s="0">
        <f>IF(OR(AI1935="",NOT(ISNUMBER(AC1935))),"",IF(OR(AI1935="Critical",AI1935="High"),MIN(AC1935,MAX(30,ROUNDUP(0.05*AC1935,0))),IF(AI1935="Medium",MIN(AC1935,20),MIN(AC1935,10))))</f>
        <v/>
      </c>
      <c r="AL1935" s="0" t="n"/>
      <c r="AM1935" s="0" t="n"/>
      <c r="AN1935" s="0" t="n"/>
      <c r="AO1935" s="0" t="n"/>
      <c r="AP1935" s="0" t="n"/>
    </row>
    <row r="1936">
      <c r="A1936" s="49" t="n"/>
      <c r="B1936" s="50" t="n"/>
      <c r="C1936" s="50" t="n"/>
      <c r="D1936" s="51" t="n"/>
      <c r="E1936" s="50" t="n"/>
      <c r="F1936" s="50" t="n"/>
      <c r="G1936" s="50" t="n"/>
      <c r="H1936" s="50" t="n"/>
      <c r="I1936" s="50" t="n"/>
      <c r="J1936" s="50" t="n"/>
      <c r="K1936" s="50" t="n"/>
      <c r="L1936" s="50" t="n"/>
      <c r="M1936" s="50" t="n"/>
      <c r="N1936" s="50" t="n"/>
      <c r="O1936" s="51" t="n"/>
      <c r="P1936" s="50" t="n"/>
      <c r="Q1936" s="50" t="n"/>
      <c r="R1936" s="50" t="n"/>
      <c r="S1936" s="50" t="n"/>
      <c r="T1936" s="50" t="n"/>
      <c r="U1936" s="50" t="n"/>
      <c r="V1936" s="50" t="n"/>
      <c r="W1936" s="50" t="n"/>
      <c r="X1936" s="50" t="n"/>
      <c r="Y1936" s="51" t="n"/>
      <c r="Z1936" s="52" t="n"/>
      <c r="AA1936" s="50" t="n"/>
      <c r="AB1936" s="50" t="n"/>
      <c r="AC1936" s="61" t="n"/>
      <c r="AD1936" s="61" t="n"/>
      <c r="AE1936" s="50" t="n"/>
      <c r="AF1936" s="0" t="n"/>
      <c r="AG1936" s="0" t="n"/>
      <c r="AH1936" s="85">
        <f>IF(COUNTA(A1936:AG1936,AI1936,AL1936:AP1936)=0,"",IF(TRIM(A1936)="","AIR-ID REQUIRED",IF(OR(AND(K1936&lt;&gt;"",ISNA(MATCH(K1936,{"Yes","No","Unknown"},0))),AND(Q1936&lt;&gt;"",ISNA(MATCH(Q1936,{"Yes","No","Unknown"},0))),AND(R1936&lt;&gt;"",ISNA(MATCH(R1936,{"Yes","No","Unknown"},0))),AND(T1936&lt;&gt;"",ISNA(MATCH(T1936,{"Yes","No","Unknown"},0))),AND(J1936&lt;&gt;"",ISNA(MATCH(J1936,{"Improving","Stable","Deteriorating","New / Baseline","Not yet known"},0))),AND(Z1936&lt;&gt;"",ISNA(MATCH(Z1936,{"Open","Reviewed","Action Open","Escalated","Closed"},0))),AND(AG1936&lt;&gt;"",ISNA(MATCH(AG1936,{"UC-ID specific","Shared system baseline"},0))),AND(AI1936&lt;&gt;"",ISNA(MATCH(AI1936,{"Low","Medium","High","Critical"},0))),AND(AL1936&lt;&gt;"",COUNTIF(Lists!$A$3:$A$10,AL1936)=0),AND(AO1936&lt;&gt;"",ISNA(MATCH(AO1936,{"Operational monitoring","Performance review","Formal review"},0))),AND(AP1936&lt;&gt;"",ISNA(MATCH(AP1936,{"Raised per Monitoring and Review Plan","Not action-capable","Action-capable: raise not yet set"},0)))),"INVALID VALUE — use the dropdown list",IF(AND(AG1936="UC-ID specific",OR(AF1936="",AF1936="None")),"UC-ID REQUIRED",IF(OR(J1936="",K1936="",Q1936="",R1936="",T1936="",AL1936="",J1936="Not yet known",K1936="Unknown",Q1936="Unknown",R1936="Unknown",T1936="Unknown"),"UNKNOWN TO RESOLVE",IF(AND(K1936="Yes",OR(H1936="",I1936="",M1936="",N1936="",O1936="",P1936="",P1936="None",X1936="")),"BREACH ACTION INCOMPLETE",IF(AND(OR(K1936="Yes",Q1936="Yes"),AL1936="None"),"TRIGGER NOT RECORDED — select the E.4 trigger",IF(AND(OR(AND(AL1936&lt;&gt;"",AL1936&lt;&gt;"None"),R1936="Yes"),AM1936=""),"REASSESSMENT / CONSIDERATION REF REQUIRED",IF(AND(OR(R1936="Yes",T1936="Yes"),U1936=""),"GATE LOG EVENT ID REQUIRED",IF(OR(AND(D1936&lt;&gt;"",NOT(ISNUMBER(D1936))),AND(Y1936&lt;&gt;"",NOT(ISNUMBER(Y1936))),AND(ISNUMBER(D1936),ISNUMBER(Y1936),Y1936&lt;=D1936)),"DATE CHECK — Review and Next Review must be dates, Next after Review",IF(AND(ISNUMBER(AC1936),ISNUMBER(AD1936),AD1936&gt;AC1936),"SAMPLE EXCEEDS POPULATION",IF(AND(ISNUMBER(AD1936),ISNUMBER(AK1936),AD1936&lt;AK1936),"SAMPLE BELOW TIER MINIMUM",IF(AND(AI1936&lt;&gt;"",ISNUMBER(Y1936),AO1936=""),"REVIEW TYPE REQUIRED: operational, performance or formal (§6.4.4)",IF(AND(ISNUMBER(D1936),ISNUMBER(Y1936),AI1936&lt;&gt;"",Y1936-D1936&gt;IF(AI1936="Critical",31,IF(AI1936="High",IF(OR(AO1936="Operational monitoring",AO1936="Performance review"),31,92),IF(AI1936="Medium",IF(AO1936="Operational monitoring",31,IF(AO1936="Performance review",92,366)),366)))),"NEXT REVIEW EXCEEDS TIER CADENCE",IF(OR(AP1936="",AP1936="Action-capable: raise not yet set"),"AGENTIC CADENCE RAISE NOT SET (§6.4.4; size to be set by the Council)",IF(AND(Z1936="Closed",OR(D1936="",E1936="",G1936="",H1936="",I1936="",X1936="",Y1936="",AA1936="",AB1936="",NOT(ISNUMBER(AC1936)),NOT(ISNUMBER(AD1936)),AC1936&lt;1,AD1936&lt;1,AE1936="",AG1936="",AI1936="")),"CLOSURE EVIDENCE MISSING",IF(Z1936="Closed","Closure ready for independent review","Open / review")))))))))))))))))</f>
        <v/>
      </c>
      <c r="AI1936" s="0" t="n"/>
      <c r="AJ1936" s="0">
        <f>IF(AI1936="","",IF(AO1936="Operational monitoring",IF(AI1936="Low","Routine operational monitoring by the Service Owner",IF(AI1936="Medium","Monthly","Continuous (logged at least monthly)")),IF(AO1936="Performance review",IF(AI1936="Critical","At least monthly",IF(AI1936="High","Monthly",IF(AI1936="Medium","Quarterly","Annual"))),IF(AI1936="Critical","Continuous monitoring; formal review at least monthly",IF(AI1936="High","Quarterly","Annual")))))</f>
        <v/>
      </c>
      <c r="AK1936" s="0">
        <f>IF(OR(AI1936="",NOT(ISNUMBER(AC1936))),"",IF(OR(AI1936="Critical",AI1936="High"),MIN(AC1936,MAX(30,ROUNDUP(0.05*AC1936,0))),IF(AI1936="Medium",MIN(AC1936,20),MIN(AC1936,10))))</f>
        <v/>
      </c>
      <c r="AL1936" s="0" t="n"/>
      <c r="AM1936" s="0" t="n"/>
      <c r="AN1936" s="0" t="n"/>
      <c r="AO1936" s="0" t="n"/>
      <c r="AP1936" s="0" t="n"/>
    </row>
    <row r="1937">
      <c r="A1937" s="49" t="n"/>
      <c r="B1937" s="50" t="n"/>
      <c r="C1937" s="50" t="n"/>
      <c r="D1937" s="51" t="n"/>
      <c r="E1937" s="50" t="n"/>
      <c r="F1937" s="50" t="n"/>
      <c r="G1937" s="50" t="n"/>
      <c r="H1937" s="50" t="n"/>
      <c r="I1937" s="50" t="n"/>
      <c r="J1937" s="50" t="n"/>
      <c r="K1937" s="50" t="n"/>
      <c r="L1937" s="50" t="n"/>
      <c r="M1937" s="50" t="n"/>
      <c r="N1937" s="50" t="n"/>
      <c r="O1937" s="51" t="n"/>
      <c r="P1937" s="50" t="n"/>
      <c r="Q1937" s="50" t="n"/>
      <c r="R1937" s="50" t="n"/>
      <c r="S1937" s="50" t="n"/>
      <c r="T1937" s="50" t="n"/>
      <c r="U1937" s="50" t="n"/>
      <c r="V1937" s="50" t="n"/>
      <c r="W1937" s="50" t="n"/>
      <c r="X1937" s="50" t="n"/>
      <c r="Y1937" s="51" t="n"/>
      <c r="Z1937" s="52" t="n"/>
      <c r="AA1937" s="50" t="n"/>
      <c r="AB1937" s="50" t="n"/>
      <c r="AC1937" s="61" t="n"/>
      <c r="AD1937" s="61" t="n"/>
      <c r="AE1937" s="50" t="n"/>
      <c r="AF1937" s="0" t="n"/>
      <c r="AG1937" s="0" t="n"/>
      <c r="AH1937" s="85">
        <f>IF(COUNTA(A1937:AG1937,AI1937,AL1937:AP1937)=0,"",IF(TRIM(A1937)="","AIR-ID REQUIRED",IF(OR(AND(K1937&lt;&gt;"",ISNA(MATCH(K1937,{"Yes","No","Unknown"},0))),AND(Q1937&lt;&gt;"",ISNA(MATCH(Q1937,{"Yes","No","Unknown"},0))),AND(R1937&lt;&gt;"",ISNA(MATCH(R1937,{"Yes","No","Unknown"},0))),AND(T1937&lt;&gt;"",ISNA(MATCH(T1937,{"Yes","No","Unknown"},0))),AND(J1937&lt;&gt;"",ISNA(MATCH(J1937,{"Improving","Stable","Deteriorating","New / Baseline","Not yet known"},0))),AND(Z1937&lt;&gt;"",ISNA(MATCH(Z1937,{"Open","Reviewed","Action Open","Escalated","Closed"},0))),AND(AG1937&lt;&gt;"",ISNA(MATCH(AG1937,{"UC-ID specific","Shared system baseline"},0))),AND(AI1937&lt;&gt;"",ISNA(MATCH(AI1937,{"Low","Medium","High","Critical"},0))),AND(AL1937&lt;&gt;"",COUNTIF(Lists!$A$3:$A$10,AL1937)=0),AND(AO1937&lt;&gt;"",ISNA(MATCH(AO1937,{"Operational monitoring","Performance review","Formal review"},0))),AND(AP1937&lt;&gt;"",ISNA(MATCH(AP1937,{"Raised per Monitoring and Review Plan","Not action-capable","Action-capable: raise not yet set"},0)))),"INVALID VALUE — use the dropdown list",IF(AND(AG1937="UC-ID specific",OR(AF1937="",AF1937="None")),"UC-ID REQUIRED",IF(OR(J1937="",K1937="",Q1937="",R1937="",T1937="",AL1937="",J1937="Not yet known",K1937="Unknown",Q1937="Unknown",R1937="Unknown",T1937="Unknown"),"UNKNOWN TO RESOLVE",IF(AND(K1937="Yes",OR(H1937="",I1937="",M1937="",N1937="",O1937="",P1937="",P1937="None",X1937="")),"BREACH ACTION INCOMPLETE",IF(AND(OR(K1937="Yes",Q1937="Yes"),AL1937="None"),"TRIGGER NOT RECORDED — select the E.4 trigger",IF(AND(OR(AND(AL1937&lt;&gt;"",AL1937&lt;&gt;"None"),R1937="Yes"),AM1937=""),"REASSESSMENT / CONSIDERATION REF REQUIRED",IF(AND(OR(R1937="Yes",T1937="Yes"),U1937=""),"GATE LOG EVENT ID REQUIRED",IF(OR(AND(D1937&lt;&gt;"",NOT(ISNUMBER(D1937))),AND(Y1937&lt;&gt;"",NOT(ISNUMBER(Y1937))),AND(ISNUMBER(D1937),ISNUMBER(Y1937),Y1937&lt;=D1937)),"DATE CHECK — Review and Next Review must be dates, Next after Review",IF(AND(ISNUMBER(AC1937),ISNUMBER(AD1937),AD1937&gt;AC1937),"SAMPLE EXCEEDS POPULATION",IF(AND(ISNUMBER(AD1937),ISNUMBER(AK1937),AD1937&lt;AK1937),"SAMPLE BELOW TIER MINIMUM",IF(AND(AI1937&lt;&gt;"",ISNUMBER(Y1937),AO1937=""),"REVIEW TYPE REQUIRED: operational, performance or formal (§6.4.4)",IF(AND(ISNUMBER(D1937),ISNUMBER(Y1937),AI1937&lt;&gt;"",Y1937-D1937&gt;IF(AI1937="Critical",31,IF(AI1937="High",IF(OR(AO1937="Operational monitoring",AO1937="Performance review"),31,92),IF(AI1937="Medium",IF(AO1937="Operational monitoring",31,IF(AO1937="Performance review",92,366)),366)))),"NEXT REVIEW EXCEEDS TIER CADENCE",IF(OR(AP1937="",AP1937="Action-capable: raise not yet set"),"AGENTIC CADENCE RAISE NOT SET (§6.4.4; size to be set by the Council)",IF(AND(Z1937="Closed",OR(D1937="",E1937="",G1937="",H1937="",I1937="",X1937="",Y1937="",AA1937="",AB1937="",NOT(ISNUMBER(AC1937)),NOT(ISNUMBER(AD1937)),AC1937&lt;1,AD1937&lt;1,AE1937="",AG1937="",AI1937="")),"CLOSURE EVIDENCE MISSING",IF(Z1937="Closed","Closure ready for independent review","Open / review")))))))))))))))))</f>
        <v/>
      </c>
      <c r="AI1937" s="0" t="n"/>
      <c r="AJ1937" s="0">
        <f>IF(AI1937="","",IF(AO1937="Operational monitoring",IF(AI1937="Low","Routine operational monitoring by the Service Owner",IF(AI1937="Medium","Monthly","Continuous (logged at least monthly)")),IF(AO1937="Performance review",IF(AI1937="Critical","At least monthly",IF(AI1937="High","Monthly",IF(AI1937="Medium","Quarterly","Annual"))),IF(AI1937="Critical","Continuous monitoring; formal review at least monthly",IF(AI1937="High","Quarterly","Annual")))))</f>
        <v/>
      </c>
      <c r="AK1937" s="0">
        <f>IF(OR(AI1937="",NOT(ISNUMBER(AC1937))),"",IF(OR(AI1937="Critical",AI1937="High"),MIN(AC1937,MAX(30,ROUNDUP(0.05*AC1937,0))),IF(AI1937="Medium",MIN(AC1937,20),MIN(AC1937,10))))</f>
        <v/>
      </c>
      <c r="AL1937" s="0" t="n"/>
      <c r="AM1937" s="0" t="n"/>
      <c r="AN1937" s="0" t="n"/>
      <c r="AO1937" s="0" t="n"/>
      <c r="AP1937" s="0" t="n"/>
    </row>
    <row r="1938">
      <c r="A1938" s="49" t="n"/>
      <c r="B1938" s="50" t="n"/>
      <c r="C1938" s="50" t="n"/>
      <c r="D1938" s="51" t="n"/>
      <c r="E1938" s="50" t="n"/>
      <c r="F1938" s="50" t="n"/>
      <c r="G1938" s="50" t="n"/>
      <c r="H1938" s="50" t="n"/>
      <c r="I1938" s="50" t="n"/>
      <c r="J1938" s="50" t="n"/>
      <c r="K1938" s="50" t="n"/>
      <c r="L1938" s="50" t="n"/>
      <c r="M1938" s="50" t="n"/>
      <c r="N1938" s="50" t="n"/>
      <c r="O1938" s="51" t="n"/>
      <c r="P1938" s="50" t="n"/>
      <c r="Q1938" s="50" t="n"/>
      <c r="R1938" s="50" t="n"/>
      <c r="S1938" s="50" t="n"/>
      <c r="T1938" s="50" t="n"/>
      <c r="U1938" s="50" t="n"/>
      <c r="V1938" s="50" t="n"/>
      <c r="W1938" s="50" t="n"/>
      <c r="X1938" s="50" t="n"/>
      <c r="Y1938" s="51" t="n"/>
      <c r="Z1938" s="52" t="n"/>
      <c r="AA1938" s="50" t="n"/>
      <c r="AB1938" s="50" t="n"/>
      <c r="AC1938" s="61" t="n"/>
      <c r="AD1938" s="61" t="n"/>
      <c r="AE1938" s="50" t="n"/>
      <c r="AF1938" s="0" t="n"/>
      <c r="AG1938" s="0" t="n"/>
      <c r="AH1938" s="85">
        <f>IF(COUNTA(A1938:AG1938,AI1938,AL1938:AP1938)=0,"",IF(TRIM(A1938)="","AIR-ID REQUIRED",IF(OR(AND(K1938&lt;&gt;"",ISNA(MATCH(K1938,{"Yes","No","Unknown"},0))),AND(Q1938&lt;&gt;"",ISNA(MATCH(Q1938,{"Yes","No","Unknown"},0))),AND(R1938&lt;&gt;"",ISNA(MATCH(R1938,{"Yes","No","Unknown"},0))),AND(T1938&lt;&gt;"",ISNA(MATCH(T1938,{"Yes","No","Unknown"},0))),AND(J1938&lt;&gt;"",ISNA(MATCH(J1938,{"Improving","Stable","Deteriorating","New / Baseline","Not yet known"},0))),AND(Z1938&lt;&gt;"",ISNA(MATCH(Z1938,{"Open","Reviewed","Action Open","Escalated","Closed"},0))),AND(AG1938&lt;&gt;"",ISNA(MATCH(AG1938,{"UC-ID specific","Shared system baseline"},0))),AND(AI1938&lt;&gt;"",ISNA(MATCH(AI1938,{"Low","Medium","High","Critical"},0))),AND(AL1938&lt;&gt;"",COUNTIF(Lists!$A$3:$A$10,AL1938)=0),AND(AO1938&lt;&gt;"",ISNA(MATCH(AO1938,{"Operational monitoring","Performance review","Formal review"},0))),AND(AP1938&lt;&gt;"",ISNA(MATCH(AP1938,{"Raised per Monitoring and Review Plan","Not action-capable","Action-capable: raise not yet set"},0)))),"INVALID VALUE — use the dropdown list",IF(AND(AG1938="UC-ID specific",OR(AF1938="",AF1938="None")),"UC-ID REQUIRED",IF(OR(J1938="",K1938="",Q1938="",R1938="",T1938="",AL1938="",J1938="Not yet known",K1938="Unknown",Q1938="Unknown",R1938="Unknown",T1938="Unknown"),"UNKNOWN TO RESOLVE",IF(AND(K1938="Yes",OR(H1938="",I1938="",M1938="",N1938="",O1938="",P1938="",P1938="None",X1938="")),"BREACH ACTION INCOMPLETE",IF(AND(OR(K1938="Yes",Q1938="Yes"),AL1938="None"),"TRIGGER NOT RECORDED — select the E.4 trigger",IF(AND(OR(AND(AL1938&lt;&gt;"",AL1938&lt;&gt;"None"),R1938="Yes"),AM1938=""),"REASSESSMENT / CONSIDERATION REF REQUIRED",IF(AND(OR(R1938="Yes",T1938="Yes"),U1938=""),"GATE LOG EVENT ID REQUIRED",IF(OR(AND(D1938&lt;&gt;"",NOT(ISNUMBER(D1938))),AND(Y1938&lt;&gt;"",NOT(ISNUMBER(Y1938))),AND(ISNUMBER(D1938),ISNUMBER(Y1938),Y1938&lt;=D1938)),"DATE CHECK — Review and Next Review must be dates, Next after Review",IF(AND(ISNUMBER(AC1938),ISNUMBER(AD1938),AD1938&gt;AC1938),"SAMPLE EXCEEDS POPULATION",IF(AND(ISNUMBER(AD1938),ISNUMBER(AK1938),AD1938&lt;AK1938),"SAMPLE BELOW TIER MINIMUM",IF(AND(AI1938&lt;&gt;"",ISNUMBER(Y1938),AO1938=""),"REVIEW TYPE REQUIRED: operational, performance or formal (§6.4.4)",IF(AND(ISNUMBER(D1938),ISNUMBER(Y1938),AI1938&lt;&gt;"",Y1938-D1938&gt;IF(AI1938="Critical",31,IF(AI1938="High",IF(OR(AO1938="Operational monitoring",AO1938="Performance review"),31,92),IF(AI1938="Medium",IF(AO1938="Operational monitoring",31,IF(AO1938="Performance review",92,366)),366)))),"NEXT REVIEW EXCEEDS TIER CADENCE",IF(OR(AP1938="",AP1938="Action-capable: raise not yet set"),"AGENTIC CADENCE RAISE NOT SET (§6.4.4; size to be set by the Council)",IF(AND(Z1938="Closed",OR(D1938="",E1938="",G1938="",H1938="",I1938="",X1938="",Y1938="",AA1938="",AB1938="",NOT(ISNUMBER(AC1938)),NOT(ISNUMBER(AD1938)),AC1938&lt;1,AD1938&lt;1,AE1938="",AG1938="",AI1938="")),"CLOSURE EVIDENCE MISSING",IF(Z1938="Closed","Closure ready for independent review","Open / review")))))))))))))))))</f>
        <v/>
      </c>
      <c r="AI1938" s="0" t="n"/>
      <c r="AJ1938" s="0">
        <f>IF(AI1938="","",IF(AO1938="Operational monitoring",IF(AI1938="Low","Routine operational monitoring by the Service Owner",IF(AI1938="Medium","Monthly","Continuous (logged at least monthly)")),IF(AO1938="Performance review",IF(AI1938="Critical","At least monthly",IF(AI1938="High","Monthly",IF(AI1938="Medium","Quarterly","Annual"))),IF(AI1938="Critical","Continuous monitoring; formal review at least monthly",IF(AI1938="High","Quarterly","Annual")))))</f>
        <v/>
      </c>
      <c r="AK1938" s="0">
        <f>IF(OR(AI1938="",NOT(ISNUMBER(AC1938))),"",IF(OR(AI1938="Critical",AI1938="High"),MIN(AC1938,MAX(30,ROUNDUP(0.05*AC1938,0))),IF(AI1938="Medium",MIN(AC1938,20),MIN(AC1938,10))))</f>
        <v/>
      </c>
      <c r="AL1938" s="0" t="n"/>
      <c r="AM1938" s="0" t="n"/>
      <c r="AN1938" s="0" t="n"/>
      <c r="AO1938" s="0" t="n"/>
      <c r="AP1938" s="0" t="n"/>
    </row>
    <row r="1939">
      <c r="A1939" s="49" t="n"/>
      <c r="B1939" s="50" t="n"/>
      <c r="C1939" s="50" t="n"/>
      <c r="D1939" s="51" t="n"/>
      <c r="E1939" s="50" t="n"/>
      <c r="F1939" s="50" t="n"/>
      <c r="G1939" s="50" t="n"/>
      <c r="H1939" s="50" t="n"/>
      <c r="I1939" s="50" t="n"/>
      <c r="J1939" s="50" t="n"/>
      <c r="K1939" s="50" t="n"/>
      <c r="L1939" s="50" t="n"/>
      <c r="M1939" s="50" t="n"/>
      <c r="N1939" s="50" t="n"/>
      <c r="O1939" s="51" t="n"/>
      <c r="P1939" s="50" t="n"/>
      <c r="Q1939" s="50" t="n"/>
      <c r="R1939" s="50" t="n"/>
      <c r="S1939" s="50" t="n"/>
      <c r="T1939" s="50" t="n"/>
      <c r="U1939" s="50" t="n"/>
      <c r="V1939" s="50" t="n"/>
      <c r="W1939" s="50" t="n"/>
      <c r="X1939" s="50" t="n"/>
      <c r="Y1939" s="51" t="n"/>
      <c r="Z1939" s="52" t="n"/>
      <c r="AA1939" s="50" t="n"/>
      <c r="AB1939" s="50" t="n"/>
      <c r="AC1939" s="61" t="n"/>
      <c r="AD1939" s="61" t="n"/>
      <c r="AE1939" s="50" t="n"/>
      <c r="AF1939" s="0" t="n"/>
      <c r="AG1939" s="0" t="n"/>
      <c r="AH1939" s="85">
        <f>IF(COUNTA(A1939:AG1939,AI1939,AL1939:AP1939)=0,"",IF(TRIM(A1939)="","AIR-ID REQUIRED",IF(OR(AND(K1939&lt;&gt;"",ISNA(MATCH(K1939,{"Yes","No","Unknown"},0))),AND(Q1939&lt;&gt;"",ISNA(MATCH(Q1939,{"Yes","No","Unknown"},0))),AND(R1939&lt;&gt;"",ISNA(MATCH(R1939,{"Yes","No","Unknown"},0))),AND(T1939&lt;&gt;"",ISNA(MATCH(T1939,{"Yes","No","Unknown"},0))),AND(J1939&lt;&gt;"",ISNA(MATCH(J1939,{"Improving","Stable","Deteriorating","New / Baseline","Not yet known"},0))),AND(Z1939&lt;&gt;"",ISNA(MATCH(Z1939,{"Open","Reviewed","Action Open","Escalated","Closed"},0))),AND(AG1939&lt;&gt;"",ISNA(MATCH(AG1939,{"UC-ID specific","Shared system baseline"},0))),AND(AI1939&lt;&gt;"",ISNA(MATCH(AI1939,{"Low","Medium","High","Critical"},0))),AND(AL1939&lt;&gt;"",COUNTIF(Lists!$A$3:$A$10,AL1939)=0),AND(AO1939&lt;&gt;"",ISNA(MATCH(AO1939,{"Operational monitoring","Performance review","Formal review"},0))),AND(AP1939&lt;&gt;"",ISNA(MATCH(AP1939,{"Raised per Monitoring and Review Plan","Not action-capable","Action-capable: raise not yet set"},0)))),"INVALID VALUE — use the dropdown list",IF(AND(AG1939="UC-ID specific",OR(AF1939="",AF1939="None")),"UC-ID REQUIRED",IF(OR(J1939="",K1939="",Q1939="",R1939="",T1939="",AL1939="",J1939="Not yet known",K1939="Unknown",Q1939="Unknown",R1939="Unknown",T1939="Unknown"),"UNKNOWN TO RESOLVE",IF(AND(K1939="Yes",OR(H1939="",I1939="",M1939="",N1939="",O1939="",P1939="",P1939="None",X1939="")),"BREACH ACTION INCOMPLETE",IF(AND(OR(K1939="Yes",Q1939="Yes"),AL1939="None"),"TRIGGER NOT RECORDED — select the E.4 trigger",IF(AND(OR(AND(AL1939&lt;&gt;"",AL1939&lt;&gt;"None"),R1939="Yes"),AM1939=""),"REASSESSMENT / CONSIDERATION REF REQUIRED",IF(AND(OR(R1939="Yes",T1939="Yes"),U1939=""),"GATE LOG EVENT ID REQUIRED",IF(OR(AND(D1939&lt;&gt;"",NOT(ISNUMBER(D1939))),AND(Y1939&lt;&gt;"",NOT(ISNUMBER(Y1939))),AND(ISNUMBER(D1939),ISNUMBER(Y1939),Y1939&lt;=D1939)),"DATE CHECK — Review and Next Review must be dates, Next after Review",IF(AND(ISNUMBER(AC1939),ISNUMBER(AD1939),AD1939&gt;AC1939),"SAMPLE EXCEEDS POPULATION",IF(AND(ISNUMBER(AD1939),ISNUMBER(AK1939),AD1939&lt;AK1939),"SAMPLE BELOW TIER MINIMUM",IF(AND(AI1939&lt;&gt;"",ISNUMBER(Y1939),AO1939=""),"REVIEW TYPE REQUIRED: operational, performance or formal (§6.4.4)",IF(AND(ISNUMBER(D1939),ISNUMBER(Y1939),AI1939&lt;&gt;"",Y1939-D1939&gt;IF(AI1939="Critical",31,IF(AI1939="High",IF(OR(AO1939="Operational monitoring",AO1939="Performance review"),31,92),IF(AI1939="Medium",IF(AO1939="Operational monitoring",31,IF(AO1939="Performance review",92,366)),366)))),"NEXT REVIEW EXCEEDS TIER CADENCE",IF(OR(AP1939="",AP1939="Action-capable: raise not yet set"),"AGENTIC CADENCE RAISE NOT SET (§6.4.4; size to be set by the Council)",IF(AND(Z1939="Closed",OR(D1939="",E1939="",G1939="",H1939="",I1939="",X1939="",Y1939="",AA1939="",AB1939="",NOT(ISNUMBER(AC1939)),NOT(ISNUMBER(AD1939)),AC1939&lt;1,AD1939&lt;1,AE1939="",AG1939="",AI1939="")),"CLOSURE EVIDENCE MISSING",IF(Z1939="Closed","Closure ready for independent review","Open / review")))))))))))))))))</f>
        <v/>
      </c>
      <c r="AI1939" s="0" t="n"/>
      <c r="AJ1939" s="0">
        <f>IF(AI1939="","",IF(AO1939="Operational monitoring",IF(AI1939="Low","Routine operational monitoring by the Service Owner",IF(AI1939="Medium","Monthly","Continuous (logged at least monthly)")),IF(AO1939="Performance review",IF(AI1939="Critical","At least monthly",IF(AI1939="High","Monthly",IF(AI1939="Medium","Quarterly","Annual"))),IF(AI1939="Critical","Continuous monitoring; formal review at least monthly",IF(AI1939="High","Quarterly","Annual")))))</f>
        <v/>
      </c>
      <c r="AK1939" s="0">
        <f>IF(OR(AI1939="",NOT(ISNUMBER(AC1939))),"",IF(OR(AI1939="Critical",AI1939="High"),MIN(AC1939,MAX(30,ROUNDUP(0.05*AC1939,0))),IF(AI1939="Medium",MIN(AC1939,20),MIN(AC1939,10))))</f>
        <v/>
      </c>
      <c r="AL1939" s="0" t="n"/>
      <c r="AM1939" s="0" t="n"/>
      <c r="AN1939" s="0" t="n"/>
      <c r="AO1939" s="0" t="n"/>
      <c r="AP1939" s="0" t="n"/>
    </row>
    <row r="1940">
      <c r="A1940" s="49" t="n"/>
      <c r="B1940" s="50" t="n"/>
      <c r="C1940" s="50" t="n"/>
      <c r="D1940" s="51" t="n"/>
      <c r="E1940" s="50" t="n"/>
      <c r="F1940" s="50" t="n"/>
      <c r="G1940" s="50" t="n"/>
      <c r="H1940" s="50" t="n"/>
      <c r="I1940" s="50" t="n"/>
      <c r="J1940" s="50" t="n"/>
      <c r="K1940" s="50" t="n"/>
      <c r="L1940" s="50" t="n"/>
      <c r="M1940" s="50" t="n"/>
      <c r="N1940" s="50" t="n"/>
      <c r="O1940" s="51" t="n"/>
      <c r="P1940" s="50" t="n"/>
      <c r="Q1940" s="50" t="n"/>
      <c r="R1940" s="50" t="n"/>
      <c r="S1940" s="50" t="n"/>
      <c r="T1940" s="50" t="n"/>
      <c r="U1940" s="50" t="n"/>
      <c r="V1940" s="50" t="n"/>
      <c r="W1940" s="50" t="n"/>
      <c r="X1940" s="50" t="n"/>
      <c r="Y1940" s="51" t="n"/>
      <c r="Z1940" s="52" t="n"/>
      <c r="AA1940" s="50" t="n"/>
      <c r="AB1940" s="50" t="n"/>
      <c r="AC1940" s="61" t="n"/>
      <c r="AD1940" s="61" t="n"/>
      <c r="AE1940" s="50" t="n"/>
      <c r="AF1940" s="0" t="n"/>
      <c r="AG1940" s="0" t="n"/>
      <c r="AH1940" s="85">
        <f>IF(COUNTA(A1940:AG1940,AI1940,AL1940:AP1940)=0,"",IF(TRIM(A1940)="","AIR-ID REQUIRED",IF(OR(AND(K1940&lt;&gt;"",ISNA(MATCH(K1940,{"Yes","No","Unknown"},0))),AND(Q1940&lt;&gt;"",ISNA(MATCH(Q1940,{"Yes","No","Unknown"},0))),AND(R1940&lt;&gt;"",ISNA(MATCH(R1940,{"Yes","No","Unknown"},0))),AND(T1940&lt;&gt;"",ISNA(MATCH(T1940,{"Yes","No","Unknown"},0))),AND(J1940&lt;&gt;"",ISNA(MATCH(J1940,{"Improving","Stable","Deteriorating","New / Baseline","Not yet known"},0))),AND(Z1940&lt;&gt;"",ISNA(MATCH(Z1940,{"Open","Reviewed","Action Open","Escalated","Closed"},0))),AND(AG1940&lt;&gt;"",ISNA(MATCH(AG1940,{"UC-ID specific","Shared system baseline"},0))),AND(AI1940&lt;&gt;"",ISNA(MATCH(AI1940,{"Low","Medium","High","Critical"},0))),AND(AL1940&lt;&gt;"",COUNTIF(Lists!$A$3:$A$10,AL1940)=0),AND(AO1940&lt;&gt;"",ISNA(MATCH(AO1940,{"Operational monitoring","Performance review","Formal review"},0))),AND(AP1940&lt;&gt;"",ISNA(MATCH(AP1940,{"Raised per Monitoring and Review Plan","Not action-capable","Action-capable: raise not yet set"},0)))),"INVALID VALUE — use the dropdown list",IF(AND(AG1940="UC-ID specific",OR(AF1940="",AF1940="None")),"UC-ID REQUIRED",IF(OR(J1940="",K1940="",Q1940="",R1940="",T1940="",AL1940="",J1940="Not yet known",K1940="Unknown",Q1940="Unknown",R1940="Unknown",T1940="Unknown"),"UNKNOWN TO RESOLVE",IF(AND(K1940="Yes",OR(H1940="",I1940="",M1940="",N1940="",O1940="",P1940="",P1940="None",X1940="")),"BREACH ACTION INCOMPLETE",IF(AND(OR(K1940="Yes",Q1940="Yes"),AL1940="None"),"TRIGGER NOT RECORDED — select the E.4 trigger",IF(AND(OR(AND(AL1940&lt;&gt;"",AL1940&lt;&gt;"None"),R1940="Yes"),AM1940=""),"REASSESSMENT / CONSIDERATION REF REQUIRED",IF(AND(OR(R1940="Yes",T1940="Yes"),U1940=""),"GATE LOG EVENT ID REQUIRED",IF(OR(AND(D1940&lt;&gt;"",NOT(ISNUMBER(D1940))),AND(Y1940&lt;&gt;"",NOT(ISNUMBER(Y1940))),AND(ISNUMBER(D1940),ISNUMBER(Y1940),Y1940&lt;=D1940)),"DATE CHECK — Review and Next Review must be dates, Next after Review",IF(AND(ISNUMBER(AC1940),ISNUMBER(AD1940),AD1940&gt;AC1940),"SAMPLE EXCEEDS POPULATION",IF(AND(ISNUMBER(AD1940),ISNUMBER(AK1940),AD1940&lt;AK1940),"SAMPLE BELOW TIER MINIMUM",IF(AND(AI1940&lt;&gt;"",ISNUMBER(Y1940),AO1940=""),"REVIEW TYPE REQUIRED: operational, performance or formal (§6.4.4)",IF(AND(ISNUMBER(D1940),ISNUMBER(Y1940),AI1940&lt;&gt;"",Y1940-D1940&gt;IF(AI1940="Critical",31,IF(AI1940="High",IF(OR(AO1940="Operational monitoring",AO1940="Performance review"),31,92),IF(AI1940="Medium",IF(AO1940="Operational monitoring",31,IF(AO1940="Performance review",92,366)),366)))),"NEXT REVIEW EXCEEDS TIER CADENCE",IF(OR(AP1940="",AP1940="Action-capable: raise not yet set"),"AGENTIC CADENCE RAISE NOT SET (§6.4.4; size to be set by the Council)",IF(AND(Z1940="Closed",OR(D1940="",E1940="",G1940="",H1940="",I1940="",X1940="",Y1940="",AA1940="",AB1940="",NOT(ISNUMBER(AC1940)),NOT(ISNUMBER(AD1940)),AC1940&lt;1,AD1940&lt;1,AE1940="",AG1940="",AI1940="")),"CLOSURE EVIDENCE MISSING",IF(Z1940="Closed","Closure ready for independent review","Open / review")))))))))))))))))</f>
        <v/>
      </c>
      <c r="AI1940" s="0" t="n"/>
      <c r="AJ1940" s="0">
        <f>IF(AI1940="","",IF(AO1940="Operational monitoring",IF(AI1940="Low","Routine operational monitoring by the Service Owner",IF(AI1940="Medium","Monthly","Continuous (logged at least monthly)")),IF(AO1940="Performance review",IF(AI1940="Critical","At least monthly",IF(AI1940="High","Monthly",IF(AI1940="Medium","Quarterly","Annual"))),IF(AI1940="Critical","Continuous monitoring; formal review at least monthly",IF(AI1940="High","Quarterly","Annual")))))</f>
        <v/>
      </c>
      <c r="AK1940" s="0">
        <f>IF(OR(AI1940="",NOT(ISNUMBER(AC1940))),"",IF(OR(AI1940="Critical",AI1940="High"),MIN(AC1940,MAX(30,ROUNDUP(0.05*AC1940,0))),IF(AI1940="Medium",MIN(AC1940,20),MIN(AC1940,10))))</f>
        <v/>
      </c>
      <c r="AL1940" s="0" t="n"/>
      <c r="AM1940" s="0" t="n"/>
      <c r="AN1940" s="0" t="n"/>
      <c r="AO1940" s="0" t="n"/>
      <c r="AP1940" s="0" t="n"/>
    </row>
    <row r="1941">
      <c r="A1941" s="49" t="n"/>
      <c r="B1941" s="50" t="n"/>
      <c r="C1941" s="50" t="n"/>
      <c r="D1941" s="51" t="n"/>
      <c r="E1941" s="50" t="n"/>
      <c r="F1941" s="50" t="n"/>
      <c r="G1941" s="50" t="n"/>
      <c r="H1941" s="50" t="n"/>
      <c r="I1941" s="50" t="n"/>
      <c r="J1941" s="50" t="n"/>
      <c r="K1941" s="50" t="n"/>
      <c r="L1941" s="50" t="n"/>
      <c r="M1941" s="50" t="n"/>
      <c r="N1941" s="50" t="n"/>
      <c r="O1941" s="51" t="n"/>
      <c r="P1941" s="50" t="n"/>
      <c r="Q1941" s="50" t="n"/>
      <c r="R1941" s="50" t="n"/>
      <c r="S1941" s="50" t="n"/>
      <c r="T1941" s="50" t="n"/>
      <c r="U1941" s="50" t="n"/>
      <c r="V1941" s="50" t="n"/>
      <c r="W1941" s="50" t="n"/>
      <c r="X1941" s="50" t="n"/>
      <c r="Y1941" s="51" t="n"/>
      <c r="Z1941" s="52" t="n"/>
      <c r="AA1941" s="50" t="n"/>
      <c r="AB1941" s="50" t="n"/>
      <c r="AC1941" s="61" t="n"/>
      <c r="AD1941" s="61" t="n"/>
      <c r="AE1941" s="50" t="n"/>
      <c r="AF1941" s="0" t="n"/>
      <c r="AG1941" s="0" t="n"/>
      <c r="AH1941" s="85">
        <f>IF(COUNTA(A1941:AG1941,AI1941,AL1941:AP1941)=0,"",IF(TRIM(A1941)="","AIR-ID REQUIRED",IF(OR(AND(K1941&lt;&gt;"",ISNA(MATCH(K1941,{"Yes","No","Unknown"},0))),AND(Q1941&lt;&gt;"",ISNA(MATCH(Q1941,{"Yes","No","Unknown"},0))),AND(R1941&lt;&gt;"",ISNA(MATCH(R1941,{"Yes","No","Unknown"},0))),AND(T1941&lt;&gt;"",ISNA(MATCH(T1941,{"Yes","No","Unknown"},0))),AND(J1941&lt;&gt;"",ISNA(MATCH(J1941,{"Improving","Stable","Deteriorating","New / Baseline","Not yet known"},0))),AND(Z1941&lt;&gt;"",ISNA(MATCH(Z1941,{"Open","Reviewed","Action Open","Escalated","Closed"},0))),AND(AG1941&lt;&gt;"",ISNA(MATCH(AG1941,{"UC-ID specific","Shared system baseline"},0))),AND(AI1941&lt;&gt;"",ISNA(MATCH(AI1941,{"Low","Medium","High","Critical"},0))),AND(AL1941&lt;&gt;"",COUNTIF(Lists!$A$3:$A$10,AL1941)=0),AND(AO1941&lt;&gt;"",ISNA(MATCH(AO1941,{"Operational monitoring","Performance review","Formal review"},0))),AND(AP1941&lt;&gt;"",ISNA(MATCH(AP1941,{"Raised per Monitoring and Review Plan","Not action-capable","Action-capable: raise not yet set"},0)))),"INVALID VALUE — use the dropdown list",IF(AND(AG1941="UC-ID specific",OR(AF1941="",AF1941="None")),"UC-ID REQUIRED",IF(OR(J1941="",K1941="",Q1941="",R1941="",T1941="",AL1941="",J1941="Not yet known",K1941="Unknown",Q1941="Unknown",R1941="Unknown",T1941="Unknown"),"UNKNOWN TO RESOLVE",IF(AND(K1941="Yes",OR(H1941="",I1941="",M1941="",N1941="",O1941="",P1941="",P1941="None",X1941="")),"BREACH ACTION INCOMPLETE",IF(AND(OR(K1941="Yes",Q1941="Yes"),AL1941="None"),"TRIGGER NOT RECORDED — select the E.4 trigger",IF(AND(OR(AND(AL1941&lt;&gt;"",AL1941&lt;&gt;"None"),R1941="Yes"),AM1941=""),"REASSESSMENT / CONSIDERATION REF REQUIRED",IF(AND(OR(R1941="Yes",T1941="Yes"),U1941=""),"GATE LOG EVENT ID REQUIRED",IF(OR(AND(D1941&lt;&gt;"",NOT(ISNUMBER(D1941))),AND(Y1941&lt;&gt;"",NOT(ISNUMBER(Y1941))),AND(ISNUMBER(D1941),ISNUMBER(Y1941),Y1941&lt;=D1941)),"DATE CHECK — Review and Next Review must be dates, Next after Review",IF(AND(ISNUMBER(AC1941),ISNUMBER(AD1941),AD1941&gt;AC1941),"SAMPLE EXCEEDS POPULATION",IF(AND(ISNUMBER(AD1941),ISNUMBER(AK1941),AD1941&lt;AK1941),"SAMPLE BELOW TIER MINIMUM",IF(AND(AI1941&lt;&gt;"",ISNUMBER(Y1941),AO1941=""),"REVIEW TYPE REQUIRED: operational, performance or formal (§6.4.4)",IF(AND(ISNUMBER(D1941),ISNUMBER(Y1941),AI1941&lt;&gt;"",Y1941-D1941&gt;IF(AI1941="Critical",31,IF(AI1941="High",IF(OR(AO1941="Operational monitoring",AO1941="Performance review"),31,92),IF(AI1941="Medium",IF(AO1941="Operational monitoring",31,IF(AO1941="Performance review",92,366)),366)))),"NEXT REVIEW EXCEEDS TIER CADENCE",IF(OR(AP1941="",AP1941="Action-capable: raise not yet set"),"AGENTIC CADENCE RAISE NOT SET (§6.4.4; size to be set by the Council)",IF(AND(Z1941="Closed",OR(D1941="",E1941="",G1941="",H1941="",I1941="",X1941="",Y1941="",AA1941="",AB1941="",NOT(ISNUMBER(AC1941)),NOT(ISNUMBER(AD1941)),AC1941&lt;1,AD1941&lt;1,AE1941="",AG1941="",AI1941="")),"CLOSURE EVIDENCE MISSING",IF(Z1941="Closed","Closure ready for independent review","Open / review")))))))))))))))))</f>
        <v/>
      </c>
      <c r="AI1941" s="0" t="n"/>
      <c r="AJ1941" s="0">
        <f>IF(AI1941="","",IF(AO1941="Operational monitoring",IF(AI1941="Low","Routine operational monitoring by the Service Owner",IF(AI1941="Medium","Monthly","Continuous (logged at least monthly)")),IF(AO1941="Performance review",IF(AI1941="Critical","At least monthly",IF(AI1941="High","Monthly",IF(AI1941="Medium","Quarterly","Annual"))),IF(AI1941="Critical","Continuous monitoring; formal review at least monthly",IF(AI1941="High","Quarterly","Annual")))))</f>
        <v/>
      </c>
      <c r="AK1941" s="0">
        <f>IF(OR(AI1941="",NOT(ISNUMBER(AC1941))),"",IF(OR(AI1941="Critical",AI1941="High"),MIN(AC1941,MAX(30,ROUNDUP(0.05*AC1941,0))),IF(AI1941="Medium",MIN(AC1941,20),MIN(AC1941,10))))</f>
        <v/>
      </c>
      <c r="AL1941" s="0" t="n"/>
      <c r="AM1941" s="0" t="n"/>
      <c r="AN1941" s="0" t="n"/>
      <c r="AO1941" s="0" t="n"/>
      <c r="AP1941" s="0" t="n"/>
    </row>
    <row r="1942">
      <c r="A1942" s="49" t="n"/>
      <c r="B1942" s="50" t="n"/>
      <c r="C1942" s="50" t="n"/>
      <c r="D1942" s="51" t="n"/>
      <c r="E1942" s="50" t="n"/>
      <c r="F1942" s="50" t="n"/>
      <c r="G1942" s="50" t="n"/>
      <c r="H1942" s="50" t="n"/>
      <c r="I1942" s="50" t="n"/>
      <c r="J1942" s="50" t="n"/>
      <c r="K1942" s="50" t="n"/>
      <c r="L1942" s="50" t="n"/>
      <c r="M1942" s="50" t="n"/>
      <c r="N1942" s="50" t="n"/>
      <c r="O1942" s="51" t="n"/>
      <c r="P1942" s="50" t="n"/>
      <c r="Q1942" s="50" t="n"/>
      <c r="R1942" s="50" t="n"/>
      <c r="S1942" s="50" t="n"/>
      <c r="T1942" s="50" t="n"/>
      <c r="U1942" s="50" t="n"/>
      <c r="V1942" s="50" t="n"/>
      <c r="W1942" s="50" t="n"/>
      <c r="X1942" s="50" t="n"/>
      <c r="Y1942" s="51" t="n"/>
      <c r="Z1942" s="52" t="n"/>
      <c r="AA1942" s="50" t="n"/>
      <c r="AB1942" s="50" t="n"/>
      <c r="AC1942" s="61" t="n"/>
      <c r="AD1942" s="61" t="n"/>
      <c r="AE1942" s="50" t="n"/>
      <c r="AF1942" s="0" t="n"/>
      <c r="AG1942" s="0" t="n"/>
      <c r="AH1942" s="85">
        <f>IF(COUNTA(A1942:AG1942,AI1942,AL1942:AP1942)=0,"",IF(TRIM(A1942)="","AIR-ID REQUIRED",IF(OR(AND(K1942&lt;&gt;"",ISNA(MATCH(K1942,{"Yes","No","Unknown"},0))),AND(Q1942&lt;&gt;"",ISNA(MATCH(Q1942,{"Yes","No","Unknown"},0))),AND(R1942&lt;&gt;"",ISNA(MATCH(R1942,{"Yes","No","Unknown"},0))),AND(T1942&lt;&gt;"",ISNA(MATCH(T1942,{"Yes","No","Unknown"},0))),AND(J1942&lt;&gt;"",ISNA(MATCH(J1942,{"Improving","Stable","Deteriorating","New / Baseline","Not yet known"},0))),AND(Z1942&lt;&gt;"",ISNA(MATCH(Z1942,{"Open","Reviewed","Action Open","Escalated","Closed"},0))),AND(AG1942&lt;&gt;"",ISNA(MATCH(AG1942,{"UC-ID specific","Shared system baseline"},0))),AND(AI1942&lt;&gt;"",ISNA(MATCH(AI1942,{"Low","Medium","High","Critical"},0))),AND(AL1942&lt;&gt;"",COUNTIF(Lists!$A$3:$A$10,AL1942)=0),AND(AO1942&lt;&gt;"",ISNA(MATCH(AO1942,{"Operational monitoring","Performance review","Formal review"},0))),AND(AP1942&lt;&gt;"",ISNA(MATCH(AP1942,{"Raised per Monitoring and Review Plan","Not action-capable","Action-capable: raise not yet set"},0)))),"INVALID VALUE — use the dropdown list",IF(AND(AG1942="UC-ID specific",OR(AF1942="",AF1942="None")),"UC-ID REQUIRED",IF(OR(J1942="",K1942="",Q1942="",R1942="",T1942="",AL1942="",J1942="Not yet known",K1942="Unknown",Q1942="Unknown",R1942="Unknown",T1942="Unknown"),"UNKNOWN TO RESOLVE",IF(AND(K1942="Yes",OR(H1942="",I1942="",M1942="",N1942="",O1942="",P1942="",P1942="None",X1942="")),"BREACH ACTION INCOMPLETE",IF(AND(OR(K1942="Yes",Q1942="Yes"),AL1942="None"),"TRIGGER NOT RECORDED — select the E.4 trigger",IF(AND(OR(AND(AL1942&lt;&gt;"",AL1942&lt;&gt;"None"),R1942="Yes"),AM1942=""),"REASSESSMENT / CONSIDERATION REF REQUIRED",IF(AND(OR(R1942="Yes",T1942="Yes"),U1942=""),"GATE LOG EVENT ID REQUIRED",IF(OR(AND(D1942&lt;&gt;"",NOT(ISNUMBER(D1942))),AND(Y1942&lt;&gt;"",NOT(ISNUMBER(Y1942))),AND(ISNUMBER(D1942),ISNUMBER(Y1942),Y1942&lt;=D1942)),"DATE CHECK — Review and Next Review must be dates, Next after Review",IF(AND(ISNUMBER(AC1942),ISNUMBER(AD1942),AD1942&gt;AC1942),"SAMPLE EXCEEDS POPULATION",IF(AND(ISNUMBER(AD1942),ISNUMBER(AK1942),AD1942&lt;AK1942),"SAMPLE BELOW TIER MINIMUM",IF(AND(AI1942&lt;&gt;"",ISNUMBER(Y1942),AO1942=""),"REVIEW TYPE REQUIRED: operational, performance or formal (§6.4.4)",IF(AND(ISNUMBER(D1942),ISNUMBER(Y1942),AI1942&lt;&gt;"",Y1942-D1942&gt;IF(AI1942="Critical",31,IF(AI1942="High",IF(OR(AO1942="Operational monitoring",AO1942="Performance review"),31,92),IF(AI1942="Medium",IF(AO1942="Operational monitoring",31,IF(AO1942="Performance review",92,366)),366)))),"NEXT REVIEW EXCEEDS TIER CADENCE",IF(OR(AP1942="",AP1942="Action-capable: raise not yet set"),"AGENTIC CADENCE RAISE NOT SET (§6.4.4; size to be set by the Council)",IF(AND(Z1942="Closed",OR(D1942="",E1942="",G1942="",H1942="",I1942="",X1942="",Y1942="",AA1942="",AB1942="",NOT(ISNUMBER(AC1942)),NOT(ISNUMBER(AD1942)),AC1942&lt;1,AD1942&lt;1,AE1942="",AG1942="",AI1942="")),"CLOSURE EVIDENCE MISSING",IF(Z1942="Closed","Closure ready for independent review","Open / review")))))))))))))))))</f>
        <v/>
      </c>
      <c r="AI1942" s="0" t="n"/>
      <c r="AJ1942" s="0">
        <f>IF(AI1942="","",IF(AO1942="Operational monitoring",IF(AI1942="Low","Routine operational monitoring by the Service Owner",IF(AI1942="Medium","Monthly","Continuous (logged at least monthly)")),IF(AO1942="Performance review",IF(AI1942="Critical","At least monthly",IF(AI1942="High","Monthly",IF(AI1942="Medium","Quarterly","Annual"))),IF(AI1942="Critical","Continuous monitoring; formal review at least monthly",IF(AI1942="High","Quarterly","Annual")))))</f>
        <v/>
      </c>
      <c r="AK1942" s="0">
        <f>IF(OR(AI1942="",NOT(ISNUMBER(AC1942))),"",IF(OR(AI1942="Critical",AI1942="High"),MIN(AC1942,MAX(30,ROUNDUP(0.05*AC1942,0))),IF(AI1942="Medium",MIN(AC1942,20),MIN(AC1942,10))))</f>
        <v/>
      </c>
      <c r="AL1942" s="0" t="n"/>
      <c r="AM1942" s="0" t="n"/>
      <c r="AN1942" s="0" t="n"/>
      <c r="AO1942" s="0" t="n"/>
      <c r="AP1942" s="0" t="n"/>
    </row>
    <row r="1943">
      <c r="A1943" s="49" t="n"/>
      <c r="B1943" s="50" t="n"/>
      <c r="C1943" s="50" t="n"/>
      <c r="D1943" s="51" t="n"/>
      <c r="E1943" s="50" t="n"/>
      <c r="F1943" s="50" t="n"/>
      <c r="G1943" s="50" t="n"/>
      <c r="H1943" s="50" t="n"/>
      <c r="I1943" s="50" t="n"/>
      <c r="J1943" s="50" t="n"/>
      <c r="K1943" s="50" t="n"/>
      <c r="L1943" s="50" t="n"/>
      <c r="M1943" s="50" t="n"/>
      <c r="N1943" s="50" t="n"/>
      <c r="O1943" s="51" t="n"/>
      <c r="P1943" s="50" t="n"/>
      <c r="Q1943" s="50" t="n"/>
      <c r="R1943" s="50" t="n"/>
      <c r="S1943" s="50" t="n"/>
      <c r="T1943" s="50" t="n"/>
      <c r="U1943" s="50" t="n"/>
      <c r="V1943" s="50" t="n"/>
      <c r="W1943" s="50" t="n"/>
      <c r="X1943" s="50" t="n"/>
      <c r="Y1943" s="51" t="n"/>
      <c r="Z1943" s="52" t="n"/>
      <c r="AA1943" s="50" t="n"/>
      <c r="AB1943" s="50" t="n"/>
      <c r="AC1943" s="61" t="n"/>
      <c r="AD1943" s="61" t="n"/>
      <c r="AE1943" s="50" t="n"/>
      <c r="AF1943" s="0" t="n"/>
      <c r="AG1943" s="0" t="n"/>
      <c r="AH1943" s="85">
        <f>IF(COUNTA(A1943:AG1943,AI1943,AL1943:AP1943)=0,"",IF(TRIM(A1943)="","AIR-ID REQUIRED",IF(OR(AND(K1943&lt;&gt;"",ISNA(MATCH(K1943,{"Yes","No","Unknown"},0))),AND(Q1943&lt;&gt;"",ISNA(MATCH(Q1943,{"Yes","No","Unknown"},0))),AND(R1943&lt;&gt;"",ISNA(MATCH(R1943,{"Yes","No","Unknown"},0))),AND(T1943&lt;&gt;"",ISNA(MATCH(T1943,{"Yes","No","Unknown"},0))),AND(J1943&lt;&gt;"",ISNA(MATCH(J1943,{"Improving","Stable","Deteriorating","New / Baseline","Not yet known"},0))),AND(Z1943&lt;&gt;"",ISNA(MATCH(Z1943,{"Open","Reviewed","Action Open","Escalated","Closed"},0))),AND(AG1943&lt;&gt;"",ISNA(MATCH(AG1943,{"UC-ID specific","Shared system baseline"},0))),AND(AI1943&lt;&gt;"",ISNA(MATCH(AI1943,{"Low","Medium","High","Critical"},0))),AND(AL1943&lt;&gt;"",COUNTIF(Lists!$A$3:$A$10,AL1943)=0),AND(AO1943&lt;&gt;"",ISNA(MATCH(AO1943,{"Operational monitoring","Performance review","Formal review"},0))),AND(AP1943&lt;&gt;"",ISNA(MATCH(AP1943,{"Raised per Monitoring and Review Plan","Not action-capable","Action-capable: raise not yet set"},0)))),"INVALID VALUE — use the dropdown list",IF(AND(AG1943="UC-ID specific",OR(AF1943="",AF1943="None")),"UC-ID REQUIRED",IF(OR(J1943="",K1943="",Q1943="",R1943="",T1943="",AL1943="",J1943="Not yet known",K1943="Unknown",Q1943="Unknown",R1943="Unknown",T1943="Unknown"),"UNKNOWN TO RESOLVE",IF(AND(K1943="Yes",OR(H1943="",I1943="",M1943="",N1943="",O1943="",P1943="",P1943="None",X1943="")),"BREACH ACTION INCOMPLETE",IF(AND(OR(K1943="Yes",Q1943="Yes"),AL1943="None"),"TRIGGER NOT RECORDED — select the E.4 trigger",IF(AND(OR(AND(AL1943&lt;&gt;"",AL1943&lt;&gt;"None"),R1943="Yes"),AM1943=""),"REASSESSMENT / CONSIDERATION REF REQUIRED",IF(AND(OR(R1943="Yes",T1943="Yes"),U1943=""),"GATE LOG EVENT ID REQUIRED",IF(OR(AND(D1943&lt;&gt;"",NOT(ISNUMBER(D1943))),AND(Y1943&lt;&gt;"",NOT(ISNUMBER(Y1943))),AND(ISNUMBER(D1943),ISNUMBER(Y1943),Y1943&lt;=D1943)),"DATE CHECK — Review and Next Review must be dates, Next after Review",IF(AND(ISNUMBER(AC1943),ISNUMBER(AD1943),AD1943&gt;AC1943),"SAMPLE EXCEEDS POPULATION",IF(AND(ISNUMBER(AD1943),ISNUMBER(AK1943),AD1943&lt;AK1943),"SAMPLE BELOW TIER MINIMUM",IF(AND(AI1943&lt;&gt;"",ISNUMBER(Y1943),AO1943=""),"REVIEW TYPE REQUIRED: operational, performance or formal (§6.4.4)",IF(AND(ISNUMBER(D1943),ISNUMBER(Y1943),AI1943&lt;&gt;"",Y1943-D1943&gt;IF(AI1943="Critical",31,IF(AI1943="High",IF(OR(AO1943="Operational monitoring",AO1943="Performance review"),31,92),IF(AI1943="Medium",IF(AO1943="Operational monitoring",31,IF(AO1943="Performance review",92,366)),366)))),"NEXT REVIEW EXCEEDS TIER CADENCE",IF(OR(AP1943="",AP1943="Action-capable: raise not yet set"),"AGENTIC CADENCE RAISE NOT SET (§6.4.4; size to be set by the Council)",IF(AND(Z1943="Closed",OR(D1943="",E1943="",G1943="",H1943="",I1943="",X1943="",Y1943="",AA1943="",AB1943="",NOT(ISNUMBER(AC1943)),NOT(ISNUMBER(AD1943)),AC1943&lt;1,AD1943&lt;1,AE1943="",AG1943="",AI1943="")),"CLOSURE EVIDENCE MISSING",IF(Z1943="Closed","Closure ready for independent review","Open / review")))))))))))))))))</f>
        <v/>
      </c>
      <c r="AI1943" s="0" t="n"/>
      <c r="AJ1943" s="0">
        <f>IF(AI1943="","",IF(AO1943="Operational monitoring",IF(AI1943="Low","Routine operational monitoring by the Service Owner",IF(AI1943="Medium","Monthly","Continuous (logged at least monthly)")),IF(AO1943="Performance review",IF(AI1943="Critical","At least monthly",IF(AI1943="High","Monthly",IF(AI1943="Medium","Quarterly","Annual"))),IF(AI1943="Critical","Continuous monitoring; formal review at least monthly",IF(AI1943="High","Quarterly","Annual")))))</f>
        <v/>
      </c>
      <c r="AK1943" s="0">
        <f>IF(OR(AI1943="",NOT(ISNUMBER(AC1943))),"",IF(OR(AI1943="Critical",AI1943="High"),MIN(AC1943,MAX(30,ROUNDUP(0.05*AC1943,0))),IF(AI1943="Medium",MIN(AC1943,20),MIN(AC1943,10))))</f>
        <v/>
      </c>
      <c r="AL1943" s="0" t="n"/>
      <c r="AM1943" s="0" t="n"/>
      <c r="AN1943" s="0" t="n"/>
      <c r="AO1943" s="0" t="n"/>
      <c r="AP1943" s="0" t="n"/>
    </row>
    <row r="1944">
      <c r="A1944" s="49" t="n"/>
      <c r="B1944" s="50" t="n"/>
      <c r="C1944" s="50" t="n"/>
      <c r="D1944" s="51" t="n"/>
      <c r="E1944" s="50" t="n"/>
      <c r="F1944" s="50" t="n"/>
      <c r="G1944" s="50" t="n"/>
      <c r="H1944" s="50" t="n"/>
      <c r="I1944" s="50" t="n"/>
      <c r="J1944" s="50" t="n"/>
      <c r="K1944" s="50" t="n"/>
      <c r="L1944" s="50" t="n"/>
      <c r="M1944" s="50" t="n"/>
      <c r="N1944" s="50" t="n"/>
      <c r="O1944" s="51" t="n"/>
      <c r="P1944" s="50" t="n"/>
      <c r="Q1944" s="50" t="n"/>
      <c r="R1944" s="50" t="n"/>
      <c r="S1944" s="50" t="n"/>
      <c r="T1944" s="50" t="n"/>
      <c r="U1944" s="50" t="n"/>
      <c r="V1944" s="50" t="n"/>
      <c r="W1944" s="50" t="n"/>
      <c r="X1944" s="50" t="n"/>
      <c r="Y1944" s="51" t="n"/>
      <c r="Z1944" s="52" t="n"/>
      <c r="AA1944" s="50" t="n"/>
      <c r="AB1944" s="50" t="n"/>
      <c r="AC1944" s="61" t="n"/>
      <c r="AD1944" s="61" t="n"/>
      <c r="AE1944" s="50" t="n"/>
      <c r="AF1944" s="0" t="n"/>
      <c r="AG1944" s="0" t="n"/>
      <c r="AH1944" s="85">
        <f>IF(COUNTA(A1944:AG1944,AI1944,AL1944:AP1944)=0,"",IF(TRIM(A1944)="","AIR-ID REQUIRED",IF(OR(AND(K1944&lt;&gt;"",ISNA(MATCH(K1944,{"Yes","No","Unknown"},0))),AND(Q1944&lt;&gt;"",ISNA(MATCH(Q1944,{"Yes","No","Unknown"},0))),AND(R1944&lt;&gt;"",ISNA(MATCH(R1944,{"Yes","No","Unknown"},0))),AND(T1944&lt;&gt;"",ISNA(MATCH(T1944,{"Yes","No","Unknown"},0))),AND(J1944&lt;&gt;"",ISNA(MATCH(J1944,{"Improving","Stable","Deteriorating","New / Baseline","Not yet known"},0))),AND(Z1944&lt;&gt;"",ISNA(MATCH(Z1944,{"Open","Reviewed","Action Open","Escalated","Closed"},0))),AND(AG1944&lt;&gt;"",ISNA(MATCH(AG1944,{"UC-ID specific","Shared system baseline"},0))),AND(AI1944&lt;&gt;"",ISNA(MATCH(AI1944,{"Low","Medium","High","Critical"},0))),AND(AL1944&lt;&gt;"",COUNTIF(Lists!$A$3:$A$10,AL1944)=0),AND(AO1944&lt;&gt;"",ISNA(MATCH(AO1944,{"Operational monitoring","Performance review","Formal review"},0))),AND(AP1944&lt;&gt;"",ISNA(MATCH(AP1944,{"Raised per Monitoring and Review Plan","Not action-capable","Action-capable: raise not yet set"},0)))),"INVALID VALUE — use the dropdown list",IF(AND(AG1944="UC-ID specific",OR(AF1944="",AF1944="None")),"UC-ID REQUIRED",IF(OR(J1944="",K1944="",Q1944="",R1944="",T1944="",AL1944="",J1944="Not yet known",K1944="Unknown",Q1944="Unknown",R1944="Unknown",T1944="Unknown"),"UNKNOWN TO RESOLVE",IF(AND(K1944="Yes",OR(H1944="",I1944="",M1944="",N1944="",O1944="",P1944="",P1944="None",X1944="")),"BREACH ACTION INCOMPLETE",IF(AND(OR(K1944="Yes",Q1944="Yes"),AL1944="None"),"TRIGGER NOT RECORDED — select the E.4 trigger",IF(AND(OR(AND(AL1944&lt;&gt;"",AL1944&lt;&gt;"None"),R1944="Yes"),AM1944=""),"REASSESSMENT / CONSIDERATION REF REQUIRED",IF(AND(OR(R1944="Yes",T1944="Yes"),U1944=""),"GATE LOG EVENT ID REQUIRED",IF(OR(AND(D1944&lt;&gt;"",NOT(ISNUMBER(D1944))),AND(Y1944&lt;&gt;"",NOT(ISNUMBER(Y1944))),AND(ISNUMBER(D1944),ISNUMBER(Y1944),Y1944&lt;=D1944)),"DATE CHECK — Review and Next Review must be dates, Next after Review",IF(AND(ISNUMBER(AC1944),ISNUMBER(AD1944),AD1944&gt;AC1944),"SAMPLE EXCEEDS POPULATION",IF(AND(ISNUMBER(AD1944),ISNUMBER(AK1944),AD1944&lt;AK1944),"SAMPLE BELOW TIER MINIMUM",IF(AND(AI1944&lt;&gt;"",ISNUMBER(Y1944),AO1944=""),"REVIEW TYPE REQUIRED: operational, performance or formal (§6.4.4)",IF(AND(ISNUMBER(D1944),ISNUMBER(Y1944),AI1944&lt;&gt;"",Y1944-D1944&gt;IF(AI1944="Critical",31,IF(AI1944="High",IF(OR(AO1944="Operational monitoring",AO1944="Performance review"),31,92),IF(AI1944="Medium",IF(AO1944="Operational monitoring",31,IF(AO1944="Performance review",92,366)),366)))),"NEXT REVIEW EXCEEDS TIER CADENCE",IF(OR(AP1944="",AP1944="Action-capable: raise not yet set"),"AGENTIC CADENCE RAISE NOT SET (§6.4.4; size to be set by the Council)",IF(AND(Z1944="Closed",OR(D1944="",E1944="",G1944="",H1944="",I1944="",X1944="",Y1944="",AA1944="",AB1944="",NOT(ISNUMBER(AC1944)),NOT(ISNUMBER(AD1944)),AC1944&lt;1,AD1944&lt;1,AE1944="",AG1944="",AI1944="")),"CLOSURE EVIDENCE MISSING",IF(Z1944="Closed","Closure ready for independent review","Open / review")))))))))))))))))</f>
        <v/>
      </c>
      <c r="AI1944" s="0" t="n"/>
      <c r="AJ1944" s="0">
        <f>IF(AI1944="","",IF(AO1944="Operational monitoring",IF(AI1944="Low","Routine operational monitoring by the Service Owner",IF(AI1944="Medium","Monthly","Continuous (logged at least monthly)")),IF(AO1944="Performance review",IF(AI1944="Critical","At least monthly",IF(AI1944="High","Monthly",IF(AI1944="Medium","Quarterly","Annual"))),IF(AI1944="Critical","Continuous monitoring; formal review at least monthly",IF(AI1944="High","Quarterly","Annual")))))</f>
        <v/>
      </c>
      <c r="AK1944" s="0">
        <f>IF(OR(AI1944="",NOT(ISNUMBER(AC1944))),"",IF(OR(AI1944="Critical",AI1944="High"),MIN(AC1944,MAX(30,ROUNDUP(0.05*AC1944,0))),IF(AI1944="Medium",MIN(AC1944,20),MIN(AC1944,10))))</f>
        <v/>
      </c>
      <c r="AL1944" s="0" t="n"/>
      <c r="AM1944" s="0" t="n"/>
      <c r="AN1944" s="0" t="n"/>
      <c r="AO1944" s="0" t="n"/>
      <c r="AP1944" s="0" t="n"/>
    </row>
    <row r="1945">
      <c r="A1945" s="49" t="n"/>
      <c r="B1945" s="50" t="n"/>
      <c r="C1945" s="50" t="n"/>
      <c r="D1945" s="51" t="n"/>
      <c r="E1945" s="50" t="n"/>
      <c r="F1945" s="50" t="n"/>
      <c r="G1945" s="50" t="n"/>
      <c r="H1945" s="50" t="n"/>
      <c r="I1945" s="50" t="n"/>
      <c r="J1945" s="50" t="n"/>
      <c r="K1945" s="50" t="n"/>
      <c r="L1945" s="50" t="n"/>
      <c r="M1945" s="50" t="n"/>
      <c r="N1945" s="50" t="n"/>
      <c r="O1945" s="51" t="n"/>
      <c r="P1945" s="50" t="n"/>
      <c r="Q1945" s="50" t="n"/>
      <c r="R1945" s="50" t="n"/>
      <c r="S1945" s="50" t="n"/>
      <c r="T1945" s="50" t="n"/>
      <c r="U1945" s="50" t="n"/>
      <c r="V1945" s="50" t="n"/>
      <c r="W1945" s="50" t="n"/>
      <c r="X1945" s="50" t="n"/>
      <c r="Y1945" s="51" t="n"/>
      <c r="Z1945" s="52" t="n"/>
      <c r="AA1945" s="50" t="n"/>
      <c r="AB1945" s="50" t="n"/>
      <c r="AC1945" s="61" t="n"/>
      <c r="AD1945" s="61" t="n"/>
      <c r="AE1945" s="50" t="n"/>
      <c r="AF1945" s="0" t="n"/>
      <c r="AG1945" s="0" t="n"/>
      <c r="AH1945" s="85">
        <f>IF(COUNTA(A1945:AG1945,AI1945,AL1945:AP1945)=0,"",IF(TRIM(A1945)="","AIR-ID REQUIRED",IF(OR(AND(K1945&lt;&gt;"",ISNA(MATCH(K1945,{"Yes","No","Unknown"},0))),AND(Q1945&lt;&gt;"",ISNA(MATCH(Q1945,{"Yes","No","Unknown"},0))),AND(R1945&lt;&gt;"",ISNA(MATCH(R1945,{"Yes","No","Unknown"},0))),AND(T1945&lt;&gt;"",ISNA(MATCH(T1945,{"Yes","No","Unknown"},0))),AND(J1945&lt;&gt;"",ISNA(MATCH(J1945,{"Improving","Stable","Deteriorating","New / Baseline","Not yet known"},0))),AND(Z1945&lt;&gt;"",ISNA(MATCH(Z1945,{"Open","Reviewed","Action Open","Escalated","Closed"},0))),AND(AG1945&lt;&gt;"",ISNA(MATCH(AG1945,{"UC-ID specific","Shared system baseline"},0))),AND(AI1945&lt;&gt;"",ISNA(MATCH(AI1945,{"Low","Medium","High","Critical"},0))),AND(AL1945&lt;&gt;"",COUNTIF(Lists!$A$3:$A$10,AL1945)=0),AND(AO1945&lt;&gt;"",ISNA(MATCH(AO1945,{"Operational monitoring","Performance review","Formal review"},0))),AND(AP1945&lt;&gt;"",ISNA(MATCH(AP1945,{"Raised per Monitoring and Review Plan","Not action-capable","Action-capable: raise not yet set"},0)))),"INVALID VALUE — use the dropdown list",IF(AND(AG1945="UC-ID specific",OR(AF1945="",AF1945="None")),"UC-ID REQUIRED",IF(OR(J1945="",K1945="",Q1945="",R1945="",T1945="",AL1945="",J1945="Not yet known",K1945="Unknown",Q1945="Unknown",R1945="Unknown",T1945="Unknown"),"UNKNOWN TO RESOLVE",IF(AND(K1945="Yes",OR(H1945="",I1945="",M1945="",N1945="",O1945="",P1945="",P1945="None",X1945="")),"BREACH ACTION INCOMPLETE",IF(AND(OR(K1945="Yes",Q1945="Yes"),AL1945="None"),"TRIGGER NOT RECORDED — select the E.4 trigger",IF(AND(OR(AND(AL1945&lt;&gt;"",AL1945&lt;&gt;"None"),R1945="Yes"),AM1945=""),"REASSESSMENT / CONSIDERATION REF REQUIRED",IF(AND(OR(R1945="Yes",T1945="Yes"),U1945=""),"GATE LOG EVENT ID REQUIRED",IF(OR(AND(D1945&lt;&gt;"",NOT(ISNUMBER(D1945))),AND(Y1945&lt;&gt;"",NOT(ISNUMBER(Y1945))),AND(ISNUMBER(D1945),ISNUMBER(Y1945),Y1945&lt;=D1945)),"DATE CHECK — Review and Next Review must be dates, Next after Review",IF(AND(ISNUMBER(AC1945),ISNUMBER(AD1945),AD1945&gt;AC1945),"SAMPLE EXCEEDS POPULATION",IF(AND(ISNUMBER(AD1945),ISNUMBER(AK1945),AD1945&lt;AK1945),"SAMPLE BELOW TIER MINIMUM",IF(AND(AI1945&lt;&gt;"",ISNUMBER(Y1945),AO1945=""),"REVIEW TYPE REQUIRED: operational, performance or formal (§6.4.4)",IF(AND(ISNUMBER(D1945),ISNUMBER(Y1945),AI1945&lt;&gt;"",Y1945-D1945&gt;IF(AI1945="Critical",31,IF(AI1945="High",IF(OR(AO1945="Operational monitoring",AO1945="Performance review"),31,92),IF(AI1945="Medium",IF(AO1945="Operational monitoring",31,IF(AO1945="Performance review",92,366)),366)))),"NEXT REVIEW EXCEEDS TIER CADENCE",IF(OR(AP1945="",AP1945="Action-capable: raise not yet set"),"AGENTIC CADENCE RAISE NOT SET (§6.4.4; size to be set by the Council)",IF(AND(Z1945="Closed",OR(D1945="",E1945="",G1945="",H1945="",I1945="",X1945="",Y1945="",AA1945="",AB1945="",NOT(ISNUMBER(AC1945)),NOT(ISNUMBER(AD1945)),AC1945&lt;1,AD1945&lt;1,AE1945="",AG1945="",AI1945="")),"CLOSURE EVIDENCE MISSING",IF(Z1945="Closed","Closure ready for independent review","Open / review")))))))))))))))))</f>
        <v/>
      </c>
      <c r="AI1945" s="0" t="n"/>
      <c r="AJ1945" s="0">
        <f>IF(AI1945="","",IF(AO1945="Operational monitoring",IF(AI1945="Low","Routine operational monitoring by the Service Owner",IF(AI1945="Medium","Monthly","Continuous (logged at least monthly)")),IF(AO1945="Performance review",IF(AI1945="Critical","At least monthly",IF(AI1945="High","Monthly",IF(AI1945="Medium","Quarterly","Annual"))),IF(AI1945="Critical","Continuous monitoring; formal review at least monthly",IF(AI1945="High","Quarterly","Annual")))))</f>
        <v/>
      </c>
      <c r="AK1945" s="0">
        <f>IF(OR(AI1945="",NOT(ISNUMBER(AC1945))),"",IF(OR(AI1945="Critical",AI1945="High"),MIN(AC1945,MAX(30,ROUNDUP(0.05*AC1945,0))),IF(AI1945="Medium",MIN(AC1945,20),MIN(AC1945,10))))</f>
        <v/>
      </c>
      <c r="AL1945" s="0" t="n"/>
      <c r="AM1945" s="0" t="n"/>
      <c r="AN1945" s="0" t="n"/>
      <c r="AO1945" s="0" t="n"/>
      <c r="AP1945" s="0" t="n"/>
    </row>
    <row r="1946">
      <c r="A1946" s="49" t="n"/>
      <c r="B1946" s="50" t="n"/>
      <c r="C1946" s="50" t="n"/>
      <c r="D1946" s="51" t="n"/>
      <c r="E1946" s="50" t="n"/>
      <c r="F1946" s="50" t="n"/>
      <c r="G1946" s="50" t="n"/>
      <c r="H1946" s="50" t="n"/>
      <c r="I1946" s="50" t="n"/>
      <c r="J1946" s="50" t="n"/>
      <c r="K1946" s="50" t="n"/>
      <c r="L1946" s="50" t="n"/>
      <c r="M1946" s="50" t="n"/>
      <c r="N1946" s="50" t="n"/>
      <c r="O1946" s="51" t="n"/>
      <c r="P1946" s="50" t="n"/>
      <c r="Q1946" s="50" t="n"/>
      <c r="R1946" s="50" t="n"/>
      <c r="S1946" s="50" t="n"/>
      <c r="T1946" s="50" t="n"/>
      <c r="U1946" s="50" t="n"/>
      <c r="V1946" s="50" t="n"/>
      <c r="W1946" s="50" t="n"/>
      <c r="X1946" s="50" t="n"/>
      <c r="Y1946" s="51" t="n"/>
      <c r="Z1946" s="52" t="n"/>
      <c r="AA1946" s="50" t="n"/>
      <c r="AB1946" s="50" t="n"/>
      <c r="AC1946" s="61" t="n"/>
      <c r="AD1946" s="61" t="n"/>
      <c r="AE1946" s="50" t="n"/>
      <c r="AF1946" s="0" t="n"/>
      <c r="AG1946" s="0" t="n"/>
      <c r="AH1946" s="85">
        <f>IF(COUNTA(A1946:AG1946,AI1946,AL1946:AP1946)=0,"",IF(TRIM(A1946)="","AIR-ID REQUIRED",IF(OR(AND(K1946&lt;&gt;"",ISNA(MATCH(K1946,{"Yes","No","Unknown"},0))),AND(Q1946&lt;&gt;"",ISNA(MATCH(Q1946,{"Yes","No","Unknown"},0))),AND(R1946&lt;&gt;"",ISNA(MATCH(R1946,{"Yes","No","Unknown"},0))),AND(T1946&lt;&gt;"",ISNA(MATCH(T1946,{"Yes","No","Unknown"},0))),AND(J1946&lt;&gt;"",ISNA(MATCH(J1946,{"Improving","Stable","Deteriorating","New / Baseline","Not yet known"},0))),AND(Z1946&lt;&gt;"",ISNA(MATCH(Z1946,{"Open","Reviewed","Action Open","Escalated","Closed"},0))),AND(AG1946&lt;&gt;"",ISNA(MATCH(AG1946,{"UC-ID specific","Shared system baseline"},0))),AND(AI1946&lt;&gt;"",ISNA(MATCH(AI1946,{"Low","Medium","High","Critical"},0))),AND(AL1946&lt;&gt;"",COUNTIF(Lists!$A$3:$A$10,AL1946)=0),AND(AO1946&lt;&gt;"",ISNA(MATCH(AO1946,{"Operational monitoring","Performance review","Formal review"},0))),AND(AP1946&lt;&gt;"",ISNA(MATCH(AP1946,{"Raised per Monitoring and Review Plan","Not action-capable","Action-capable: raise not yet set"},0)))),"INVALID VALUE — use the dropdown list",IF(AND(AG1946="UC-ID specific",OR(AF1946="",AF1946="None")),"UC-ID REQUIRED",IF(OR(J1946="",K1946="",Q1946="",R1946="",T1946="",AL1946="",J1946="Not yet known",K1946="Unknown",Q1946="Unknown",R1946="Unknown",T1946="Unknown"),"UNKNOWN TO RESOLVE",IF(AND(K1946="Yes",OR(H1946="",I1946="",M1946="",N1946="",O1946="",P1946="",P1946="None",X1946="")),"BREACH ACTION INCOMPLETE",IF(AND(OR(K1946="Yes",Q1946="Yes"),AL1946="None"),"TRIGGER NOT RECORDED — select the E.4 trigger",IF(AND(OR(AND(AL1946&lt;&gt;"",AL1946&lt;&gt;"None"),R1946="Yes"),AM1946=""),"REASSESSMENT / CONSIDERATION REF REQUIRED",IF(AND(OR(R1946="Yes",T1946="Yes"),U1946=""),"GATE LOG EVENT ID REQUIRED",IF(OR(AND(D1946&lt;&gt;"",NOT(ISNUMBER(D1946))),AND(Y1946&lt;&gt;"",NOT(ISNUMBER(Y1946))),AND(ISNUMBER(D1946),ISNUMBER(Y1946),Y1946&lt;=D1946)),"DATE CHECK — Review and Next Review must be dates, Next after Review",IF(AND(ISNUMBER(AC1946),ISNUMBER(AD1946),AD1946&gt;AC1946),"SAMPLE EXCEEDS POPULATION",IF(AND(ISNUMBER(AD1946),ISNUMBER(AK1946),AD1946&lt;AK1946),"SAMPLE BELOW TIER MINIMUM",IF(AND(AI1946&lt;&gt;"",ISNUMBER(Y1946),AO1946=""),"REVIEW TYPE REQUIRED: operational, performance or formal (§6.4.4)",IF(AND(ISNUMBER(D1946),ISNUMBER(Y1946),AI1946&lt;&gt;"",Y1946-D1946&gt;IF(AI1946="Critical",31,IF(AI1946="High",IF(OR(AO1946="Operational monitoring",AO1946="Performance review"),31,92),IF(AI1946="Medium",IF(AO1946="Operational monitoring",31,IF(AO1946="Performance review",92,366)),366)))),"NEXT REVIEW EXCEEDS TIER CADENCE",IF(OR(AP1946="",AP1946="Action-capable: raise not yet set"),"AGENTIC CADENCE RAISE NOT SET (§6.4.4; size to be set by the Council)",IF(AND(Z1946="Closed",OR(D1946="",E1946="",G1946="",H1946="",I1946="",X1946="",Y1946="",AA1946="",AB1946="",NOT(ISNUMBER(AC1946)),NOT(ISNUMBER(AD1946)),AC1946&lt;1,AD1946&lt;1,AE1946="",AG1946="",AI1946="")),"CLOSURE EVIDENCE MISSING",IF(Z1946="Closed","Closure ready for independent review","Open / review")))))))))))))))))</f>
        <v/>
      </c>
      <c r="AI1946" s="0" t="n"/>
      <c r="AJ1946" s="0">
        <f>IF(AI1946="","",IF(AO1946="Operational monitoring",IF(AI1946="Low","Routine operational monitoring by the Service Owner",IF(AI1946="Medium","Monthly","Continuous (logged at least monthly)")),IF(AO1946="Performance review",IF(AI1946="Critical","At least monthly",IF(AI1946="High","Monthly",IF(AI1946="Medium","Quarterly","Annual"))),IF(AI1946="Critical","Continuous monitoring; formal review at least monthly",IF(AI1946="High","Quarterly","Annual")))))</f>
        <v/>
      </c>
      <c r="AK1946" s="0">
        <f>IF(OR(AI1946="",NOT(ISNUMBER(AC1946))),"",IF(OR(AI1946="Critical",AI1946="High"),MIN(AC1946,MAX(30,ROUNDUP(0.05*AC1946,0))),IF(AI1946="Medium",MIN(AC1946,20),MIN(AC1946,10))))</f>
        <v/>
      </c>
      <c r="AL1946" s="0" t="n"/>
      <c r="AM1946" s="0" t="n"/>
      <c r="AN1946" s="0" t="n"/>
      <c r="AO1946" s="0" t="n"/>
      <c r="AP1946" s="0" t="n"/>
    </row>
    <row r="1947">
      <c r="A1947" s="49" t="n"/>
      <c r="B1947" s="50" t="n"/>
      <c r="C1947" s="50" t="n"/>
      <c r="D1947" s="51" t="n"/>
      <c r="E1947" s="50" t="n"/>
      <c r="F1947" s="50" t="n"/>
      <c r="G1947" s="50" t="n"/>
      <c r="H1947" s="50" t="n"/>
      <c r="I1947" s="50" t="n"/>
      <c r="J1947" s="50" t="n"/>
      <c r="K1947" s="50" t="n"/>
      <c r="L1947" s="50" t="n"/>
      <c r="M1947" s="50" t="n"/>
      <c r="N1947" s="50" t="n"/>
      <c r="O1947" s="51" t="n"/>
      <c r="P1947" s="50" t="n"/>
      <c r="Q1947" s="50" t="n"/>
      <c r="R1947" s="50" t="n"/>
      <c r="S1947" s="50" t="n"/>
      <c r="T1947" s="50" t="n"/>
      <c r="U1947" s="50" t="n"/>
      <c r="V1947" s="50" t="n"/>
      <c r="W1947" s="50" t="n"/>
      <c r="X1947" s="50" t="n"/>
      <c r="Y1947" s="51" t="n"/>
      <c r="Z1947" s="52" t="n"/>
      <c r="AA1947" s="50" t="n"/>
      <c r="AB1947" s="50" t="n"/>
      <c r="AC1947" s="61" t="n"/>
      <c r="AD1947" s="61" t="n"/>
      <c r="AE1947" s="50" t="n"/>
      <c r="AF1947" s="0" t="n"/>
      <c r="AG1947" s="0" t="n"/>
      <c r="AH1947" s="85">
        <f>IF(COUNTA(A1947:AG1947,AI1947,AL1947:AP1947)=0,"",IF(TRIM(A1947)="","AIR-ID REQUIRED",IF(OR(AND(K1947&lt;&gt;"",ISNA(MATCH(K1947,{"Yes","No","Unknown"},0))),AND(Q1947&lt;&gt;"",ISNA(MATCH(Q1947,{"Yes","No","Unknown"},0))),AND(R1947&lt;&gt;"",ISNA(MATCH(R1947,{"Yes","No","Unknown"},0))),AND(T1947&lt;&gt;"",ISNA(MATCH(T1947,{"Yes","No","Unknown"},0))),AND(J1947&lt;&gt;"",ISNA(MATCH(J1947,{"Improving","Stable","Deteriorating","New / Baseline","Not yet known"},0))),AND(Z1947&lt;&gt;"",ISNA(MATCH(Z1947,{"Open","Reviewed","Action Open","Escalated","Closed"},0))),AND(AG1947&lt;&gt;"",ISNA(MATCH(AG1947,{"UC-ID specific","Shared system baseline"},0))),AND(AI1947&lt;&gt;"",ISNA(MATCH(AI1947,{"Low","Medium","High","Critical"},0))),AND(AL1947&lt;&gt;"",COUNTIF(Lists!$A$3:$A$10,AL1947)=0),AND(AO1947&lt;&gt;"",ISNA(MATCH(AO1947,{"Operational monitoring","Performance review","Formal review"},0))),AND(AP1947&lt;&gt;"",ISNA(MATCH(AP1947,{"Raised per Monitoring and Review Plan","Not action-capable","Action-capable: raise not yet set"},0)))),"INVALID VALUE — use the dropdown list",IF(AND(AG1947="UC-ID specific",OR(AF1947="",AF1947="None")),"UC-ID REQUIRED",IF(OR(J1947="",K1947="",Q1947="",R1947="",T1947="",AL1947="",J1947="Not yet known",K1947="Unknown",Q1947="Unknown",R1947="Unknown",T1947="Unknown"),"UNKNOWN TO RESOLVE",IF(AND(K1947="Yes",OR(H1947="",I1947="",M1947="",N1947="",O1947="",P1947="",P1947="None",X1947="")),"BREACH ACTION INCOMPLETE",IF(AND(OR(K1947="Yes",Q1947="Yes"),AL1947="None"),"TRIGGER NOT RECORDED — select the E.4 trigger",IF(AND(OR(AND(AL1947&lt;&gt;"",AL1947&lt;&gt;"None"),R1947="Yes"),AM1947=""),"REASSESSMENT / CONSIDERATION REF REQUIRED",IF(AND(OR(R1947="Yes",T1947="Yes"),U1947=""),"GATE LOG EVENT ID REQUIRED",IF(OR(AND(D1947&lt;&gt;"",NOT(ISNUMBER(D1947))),AND(Y1947&lt;&gt;"",NOT(ISNUMBER(Y1947))),AND(ISNUMBER(D1947),ISNUMBER(Y1947),Y1947&lt;=D1947)),"DATE CHECK — Review and Next Review must be dates, Next after Review",IF(AND(ISNUMBER(AC1947),ISNUMBER(AD1947),AD1947&gt;AC1947),"SAMPLE EXCEEDS POPULATION",IF(AND(ISNUMBER(AD1947),ISNUMBER(AK1947),AD1947&lt;AK1947),"SAMPLE BELOW TIER MINIMUM",IF(AND(AI1947&lt;&gt;"",ISNUMBER(Y1947),AO1947=""),"REVIEW TYPE REQUIRED: operational, performance or formal (§6.4.4)",IF(AND(ISNUMBER(D1947),ISNUMBER(Y1947),AI1947&lt;&gt;"",Y1947-D1947&gt;IF(AI1947="Critical",31,IF(AI1947="High",IF(OR(AO1947="Operational monitoring",AO1947="Performance review"),31,92),IF(AI1947="Medium",IF(AO1947="Operational monitoring",31,IF(AO1947="Performance review",92,366)),366)))),"NEXT REVIEW EXCEEDS TIER CADENCE",IF(OR(AP1947="",AP1947="Action-capable: raise not yet set"),"AGENTIC CADENCE RAISE NOT SET (§6.4.4; size to be set by the Council)",IF(AND(Z1947="Closed",OR(D1947="",E1947="",G1947="",H1947="",I1947="",X1947="",Y1947="",AA1947="",AB1947="",NOT(ISNUMBER(AC1947)),NOT(ISNUMBER(AD1947)),AC1947&lt;1,AD1947&lt;1,AE1947="",AG1947="",AI1947="")),"CLOSURE EVIDENCE MISSING",IF(Z1947="Closed","Closure ready for independent review","Open / review")))))))))))))))))</f>
        <v/>
      </c>
      <c r="AI1947" s="0" t="n"/>
      <c r="AJ1947" s="0">
        <f>IF(AI1947="","",IF(AO1947="Operational monitoring",IF(AI1947="Low","Routine operational monitoring by the Service Owner",IF(AI1947="Medium","Monthly","Continuous (logged at least monthly)")),IF(AO1947="Performance review",IF(AI1947="Critical","At least monthly",IF(AI1947="High","Monthly",IF(AI1947="Medium","Quarterly","Annual"))),IF(AI1947="Critical","Continuous monitoring; formal review at least monthly",IF(AI1947="High","Quarterly","Annual")))))</f>
        <v/>
      </c>
      <c r="AK1947" s="0">
        <f>IF(OR(AI1947="",NOT(ISNUMBER(AC1947))),"",IF(OR(AI1947="Critical",AI1947="High"),MIN(AC1947,MAX(30,ROUNDUP(0.05*AC1947,0))),IF(AI1947="Medium",MIN(AC1947,20),MIN(AC1947,10))))</f>
        <v/>
      </c>
      <c r="AL1947" s="0" t="n"/>
      <c r="AM1947" s="0" t="n"/>
      <c r="AN1947" s="0" t="n"/>
      <c r="AO1947" s="0" t="n"/>
      <c r="AP1947" s="0" t="n"/>
    </row>
    <row r="1948">
      <c r="A1948" s="49" t="n"/>
      <c r="B1948" s="50" t="n"/>
      <c r="C1948" s="50" t="n"/>
      <c r="D1948" s="51" t="n"/>
      <c r="E1948" s="50" t="n"/>
      <c r="F1948" s="50" t="n"/>
      <c r="G1948" s="50" t="n"/>
      <c r="H1948" s="50" t="n"/>
      <c r="I1948" s="50" t="n"/>
      <c r="J1948" s="50" t="n"/>
      <c r="K1948" s="50" t="n"/>
      <c r="L1948" s="50" t="n"/>
      <c r="M1948" s="50" t="n"/>
      <c r="N1948" s="50" t="n"/>
      <c r="O1948" s="51" t="n"/>
      <c r="P1948" s="50" t="n"/>
      <c r="Q1948" s="50" t="n"/>
      <c r="R1948" s="50" t="n"/>
      <c r="S1948" s="50" t="n"/>
      <c r="T1948" s="50" t="n"/>
      <c r="U1948" s="50" t="n"/>
      <c r="V1948" s="50" t="n"/>
      <c r="W1948" s="50" t="n"/>
      <c r="X1948" s="50" t="n"/>
      <c r="Y1948" s="51" t="n"/>
      <c r="Z1948" s="52" t="n"/>
      <c r="AA1948" s="50" t="n"/>
      <c r="AB1948" s="50" t="n"/>
      <c r="AC1948" s="61" t="n"/>
      <c r="AD1948" s="61" t="n"/>
      <c r="AE1948" s="50" t="n"/>
      <c r="AF1948" s="0" t="n"/>
      <c r="AG1948" s="0" t="n"/>
      <c r="AH1948" s="85">
        <f>IF(COUNTA(A1948:AG1948,AI1948,AL1948:AP1948)=0,"",IF(TRIM(A1948)="","AIR-ID REQUIRED",IF(OR(AND(K1948&lt;&gt;"",ISNA(MATCH(K1948,{"Yes","No","Unknown"},0))),AND(Q1948&lt;&gt;"",ISNA(MATCH(Q1948,{"Yes","No","Unknown"},0))),AND(R1948&lt;&gt;"",ISNA(MATCH(R1948,{"Yes","No","Unknown"},0))),AND(T1948&lt;&gt;"",ISNA(MATCH(T1948,{"Yes","No","Unknown"},0))),AND(J1948&lt;&gt;"",ISNA(MATCH(J1948,{"Improving","Stable","Deteriorating","New / Baseline","Not yet known"},0))),AND(Z1948&lt;&gt;"",ISNA(MATCH(Z1948,{"Open","Reviewed","Action Open","Escalated","Closed"},0))),AND(AG1948&lt;&gt;"",ISNA(MATCH(AG1948,{"UC-ID specific","Shared system baseline"},0))),AND(AI1948&lt;&gt;"",ISNA(MATCH(AI1948,{"Low","Medium","High","Critical"},0))),AND(AL1948&lt;&gt;"",COUNTIF(Lists!$A$3:$A$10,AL1948)=0),AND(AO1948&lt;&gt;"",ISNA(MATCH(AO1948,{"Operational monitoring","Performance review","Formal review"},0))),AND(AP1948&lt;&gt;"",ISNA(MATCH(AP1948,{"Raised per Monitoring and Review Plan","Not action-capable","Action-capable: raise not yet set"},0)))),"INVALID VALUE — use the dropdown list",IF(AND(AG1948="UC-ID specific",OR(AF1948="",AF1948="None")),"UC-ID REQUIRED",IF(OR(J1948="",K1948="",Q1948="",R1948="",T1948="",AL1948="",J1948="Not yet known",K1948="Unknown",Q1948="Unknown",R1948="Unknown",T1948="Unknown"),"UNKNOWN TO RESOLVE",IF(AND(K1948="Yes",OR(H1948="",I1948="",M1948="",N1948="",O1948="",P1948="",P1948="None",X1948="")),"BREACH ACTION INCOMPLETE",IF(AND(OR(K1948="Yes",Q1948="Yes"),AL1948="None"),"TRIGGER NOT RECORDED — select the E.4 trigger",IF(AND(OR(AND(AL1948&lt;&gt;"",AL1948&lt;&gt;"None"),R1948="Yes"),AM1948=""),"REASSESSMENT / CONSIDERATION REF REQUIRED",IF(AND(OR(R1948="Yes",T1948="Yes"),U1948=""),"GATE LOG EVENT ID REQUIRED",IF(OR(AND(D1948&lt;&gt;"",NOT(ISNUMBER(D1948))),AND(Y1948&lt;&gt;"",NOT(ISNUMBER(Y1948))),AND(ISNUMBER(D1948),ISNUMBER(Y1948),Y1948&lt;=D1948)),"DATE CHECK — Review and Next Review must be dates, Next after Review",IF(AND(ISNUMBER(AC1948),ISNUMBER(AD1948),AD1948&gt;AC1948),"SAMPLE EXCEEDS POPULATION",IF(AND(ISNUMBER(AD1948),ISNUMBER(AK1948),AD1948&lt;AK1948),"SAMPLE BELOW TIER MINIMUM",IF(AND(AI1948&lt;&gt;"",ISNUMBER(Y1948),AO1948=""),"REVIEW TYPE REQUIRED: operational, performance or formal (§6.4.4)",IF(AND(ISNUMBER(D1948),ISNUMBER(Y1948),AI1948&lt;&gt;"",Y1948-D1948&gt;IF(AI1948="Critical",31,IF(AI1948="High",IF(OR(AO1948="Operational monitoring",AO1948="Performance review"),31,92),IF(AI1948="Medium",IF(AO1948="Operational monitoring",31,IF(AO1948="Performance review",92,366)),366)))),"NEXT REVIEW EXCEEDS TIER CADENCE",IF(OR(AP1948="",AP1948="Action-capable: raise not yet set"),"AGENTIC CADENCE RAISE NOT SET (§6.4.4; size to be set by the Council)",IF(AND(Z1948="Closed",OR(D1948="",E1948="",G1948="",H1948="",I1948="",X1948="",Y1948="",AA1948="",AB1948="",NOT(ISNUMBER(AC1948)),NOT(ISNUMBER(AD1948)),AC1948&lt;1,AD1948&lt;1,AE1948="",AG1948="",AI1948="")),"CLOSURE EVIDENCE MISSING",IF(Z1948="Closed","Closure ready for independent review","Open / review")))))))))))))))))</f>
        <v/>
      </c>
      <c r="AI1948" s="0" t="n"/>
      <c r="AJ1948" s="0">
        <f>IF(AI1948="","",IF(AO1948="Operational monitoring",IF(AI1948="Low","Routine operational monitoring by the Service Owner",IF(AI1948="Medium","Monthly","Continuous (logged at least monthly)")),IF(AO1948="Performance review",IF(AI1948="Critical","At least monthly",IF(AI1948="High","Monthly",IF(AI1948="Medium","Quarterly","Annual"))),IF(AI1948="Critical","Continuous monitoring; formal review at least monthly",IF(AI1948="High","Quarterly","Annual")))))</f>
        <v/>
      </c>
      <c r="AK1948" s="0">
        <f>IF(OR(AI1948="",NOT(ISNUMBER(AC1948))),"",IF(OR(AI1948="Critical",AI1948="High"),MIN(AC1948,MAX(30,ROUNDUP(0.05*AC1948,0))),IF(AI1948="Medium",MIN(AC1948,20),MIN(AC1948,10))))</f>
        <v/>
      </c>
      <c r="AL1948" s="0" t="n"/>
      <c r="AM1948" s="0" t="n"/>
      <c r="AN1948" s="0" t="n"/>
      <c r="AO1948" s="0" t="n"/>
      <c r="AP1948" s="0" t="n"/>
    </row>
    <row r="1949">
      <c r="A1949" s="49" t="n"/>
      <c r="B1949" s="50" t="n"/>
      <c r="C1949" s="50" t="n"/>
      <c r="D1949" s="51" t="n"/>
      <c r="E1949" s="50" t="n"/>
      <c r="F1949" s="50" t="n"/>
      <c r="G1949" s="50" t="n"/>
      <c r="H1949" s="50" t="n"/>
      <c r="I1949" s="50" t="n"/>
      <c r="J1949" s="50" t="n"/>
      <c r="K1949" s="50" t="n"/>
      <c r="L1949" s="50" t="n"/>
      <c r="M1949" s="50" t="n"/>
      <c r="N1949" s="50" t="n"/>
      <c r="O1949" s="51" t="n"/>
      <c r="P1949" s="50" t="n"/>
      <c r="Q1949" s="50" t="n"/>
      <c r="R1949" s="50" t="n"/>
      <c r="S1949" s="50" t="n"/>
      <c r="T1949" s="50" t="n"/>
      <c r="U1949" s="50" t="n"/>
      <c r="V1949" s="50" t="n"/>
      <c r="W1949" s="50" t="n"/>
      <c r="X1949" s="50" t="n"/>
      <c r="Y1949" s="51" t="n"/>
      <c r="Z1949" s="52" t="n"/>
      <c r="AA1949" s="50" t="n"/>
      <c r="AB1949" s="50" t="n"/>
      <c r="AC1949" s="61" t="n"/>
      <c r="AD1949" s="61" t="n"/>
      <c r="AE1949" s="50" t="n"/>
      <c r="AF1949" s="0" t="n"/>
      <c r="AG1949" s="0" t="n"/>
      <c r="AH1949" s="85">
        <f>IF(COUNTA(A1949:AG1949,AI1949,AL1949:AP1949)=0,"",IF(TRIM(A1949)="","AIR-ID REQUIRED",IF(OR(AND(K1949&lt;&gt;"",ISNA(MATCH(K1949,{"Yes","No","Unknown"},0))),AND(Q1949&lt;&gt;"",ISNA(MATCH(Q1949,{"Yes","No","Unknown"},0))),AND(R1949&lt;&gt;"",ISNA(MATCH(R1949,{"Yes","No","Unknown"},0))),AND(T1949&lt;&gt;"",ISNA(MATCH(T1949,{"Yes","No","Unknown"},0))),AND(J1949&lt;&gt;"",ISNA(MATCH(J1949,{"Improving","Stable","Deteriorating","New / Baseline","Not yet known"},0))),AND(Z1949&lt;&gt;"",ISNA(MATCH(Z1949,{"Open","Reviewed","Action Open","Escalated","Closed"},0))),AND(AG1949&lt;&gt;"",ISNA(MATCH(AG1949,{"UC-ID specific","Shared system baseline"},0))),AND(AI1949&lt;&gt;"",ISNA(MATCH(AI1949,{"Low","Medium","High","Critical"},0))),AND(AL1949&lt;&gt;"",COUNTIF(Lists!$A$3:$A$10,AL1949)=0),AND(AO1949&lt;&gt;"",ISNA(MATCH(AO1949,{"Operational monitoring","Performance review","Formal review"},0))),AND(AP1949&lt;&gt;"",ISNA(MATCH(AP1949,{"Raised per Monitoring and Review Plan","Not action-capable","Action-capable: raise not yet set"},0)))),"INVALID VALUE — use the dropdown list",IF(AND(AG1949="UC-ID specific",OR(AF1949="",AF1949="None")),"UC-ID REQUIRED",IF(OR(J1949="",K1949="",Q1949="",R1949="",T1949="",AL1949="",J1949="Not yet known",K1949="Unknown",Q1949="Unknown",R1949="Unknown",T1949="Unknown"),"UNKNOWN TO RESOLVE",IF(AND(K1949="Yes",OR(H1949="",I1949="",M1949="",N1949="",O1949="",P1949="",P1949="None",X1949="")),"BREACH ACTION INCOMPLETE",IF(AND(OR(K1949="Yes",Q1949="Yes"),AL1949="None"),"TRIGGER NOT RECORDED — select the E.4 trigger",IF(AND(OR(AND(AL1949&lt;&gt;"",AL1949&lt;&gt;"None"),R1949="Yes"),AM1949=""),"REASSESSMENT / CONSIDERATION REF REQUIRED",IF(AND(OR(R1949="Yes",T1949="Yes"),U1949=""),"GATE LOG EVENT ID REQUIRED",IF(OR(AND(D1949&lt;&gt;"",NOT(ISNUMBER(D1949))),AND(Y1949&lt;&gt;"",NOT(ISNUMBER(Y1949))),AND(ISNUMBER(D1949),ISNUMBER(Y1949),Y1949&lt;=D1949)),"DATE CHECK — Review and Next Review must be dates, Next after Review",IF(AND(ISNUMBER(AC1949),ISNUMBER(AD1949),AD1949&gt;AC1949),"SAMPLE EXCEEDS POPULATION",IF(AND(ISNUMBER(AD1949),ISNUMBER(AK1949),AD1949&lt;AK1949),"SAMPLE BELOW TIER MINIMUM",IF(AND(AI1949&lt;&gt;"",ISNUMBER(Y1949),AO1949=""),"REVIEW TYPE REQUIRED: operational, performance or formal (§6.4.4)",IF(AND(ISNUMBER(D1949),ISNUMBER(Y1949),AI1949&lt;&gt;"",Y1949-D1949&gt;IF(AI1949="Critical",31,IF(AI1949="High",IF(OR(AO1949="Operational monitoring",AO1949="Performance review"),31,92),IF(AI1949="Medium",IF(AO1949="Operational monitoring",31,IF(AO1949="Performance review",92,366)),366)))),"NEXT REVIEW EXCEEDS TIER CADENCE",IF(OR(AP1949="",AP1949="Action-capable: raise not yet set"),"AGENTIC CADENCE RAISE NOT SET (§6.4.4; size to be set by the Council)",IF(AND(Z1949="Closed",OR(D1949="",E1949="",G1949="",H1949="",I1949="",X1949="",Y1949="",AA1949="",AB1949="",NOT(ISNUMBER(AC1949)),NOT(ISNUMBER(AD1949)),AC1949&lt;1,AD1949&lt;1,AE1949="",AG1949="",AI1949="")),"CLOSURE EVIDENCE MISSING",IF(Z1949="Closed","Closure ready for independent review","Open / review")))))))))))))))))</f>
        <v/>
      </c>
      <c r="AI1949" s="0" t="n"/>
      <c r="AJ1949" s="0">
        <f>IF(AI1949="","",IF(AO1949="Operational monitoring",IF(AI1949="Low","Routine operational monitoring by the Service Owner",IF(AI1949="Medium","Monthly","Continuous (logged at least monthly)")),IF(AO1949="Performance review",IF(AI1949="Critical","At least monthly",IF(AI1949="High","Monthly",IF(AI1949="Medium","Quarterly","Annual"))),IF(AI1949="Critical","Continuous monitoring; formal review at least monthly",IF(AI1949="High","Quarterly","Annual")))))</f>
        <v/>
      </c>
      <c r="AK1949" s="0">
        <f>IF(OR(AI1949="",NOT(ISNUMBER(AC1949))),"",IF(OR(AI1949="Critical",AI1949="High"),MIN(AC1949,MAX(30,ROUNDUP(0.05*AC1949,0))),IF(AI1949="Medium",MIN(AC1949,20),MIN(AC1949,10))))</f>
        <v/>
      </c>
      <c r="AL1949" s="0" t="n"/>
      <c r="AM1949" s="0" t="n"/>
      <c r="AN1949" s="0" t="n"/>
      <c r="AO1949" s="0" t="n"/>
      <c r="AP1949" s="0" t="n"/>
    </row>
    <row r="1950">
      <c r="A1950" s="49" t="n"/>
      <c r="B1950" s="50" t="n"/>
      <c r="C1950" s="50" t="n"/>
      <c r="D1950" s="51" t="n"/>
      <c r="E1950" s="50" t="n"/>
      <c r="F1950" s="50" t="n"/>
      <c r="G1950" s="50" t="n"/>
      <c r="H1950" s="50" t="n"/>
      <c r="I1950" s="50" t="n"/>
      <c r="J1950" s="50" t="n"/>
      <c r="K1950" s="50" t="n"/>
      <c r="L1950" s="50" t="n"/>
      <c r="M1950" s="50" t="n"/>
      <c r="N1950" s="50" t="n"/>
      <c r="O1950" s="51" t="n"/>
      <c r="P1950" s="50" t="n"/>
      <c r="Q1950" s="50" t="n"/>
      <c r="R1950" s="50" t="n"/>
      <c r="S1950" s="50" t="n"/>
      <c r="T1950" s="50" t="n"/>
      <c r="U1950" s="50" t="n"/>
      <c r="V1950" s="50" t="n"/>
      <c r="W1950" s="50" t="n"/>
      <c r="X1950" s="50" t="n"/>
      <c r="Y1950" s="51" t="n"/>
      <c r="Z1950" s="52" t="n"/>
      <c r="AA1950" s="50" t="n"/>
      <c r="AB1950" s="50" t="n"/>
      <c r="AC1950" s="61" t="n"/>
      <c r="AD1950" s="61" t="n"/>
      <c r="AE1950" s="50" t="n"/>
      <c r="AF1950" s="0" t="n"/>
      <c r="AG1950" s="0" t="n"/>
      <c r="AH1950" s="85">
        <f>IF(COUNTA(A1950:AG1950,AI1950,AL1950:AP1950)=0,"",IF(TRIM(A1950)="","AIR-ID REQUIRED",IF(OR(AND(K1950&lt;&gt;"",ISNA(MATCH(K1950,{"Yes","No","Unknown"},0))),AND(Q1950&lt;&gt;"",ISNA(MATCH(Q1950,{"Yes","No","Unknown"},0))),AND(R1950&lt;&gt;"",ISNA(MATCH(R1950,{"Yes","No","Unknown"},0))),AND(T1950&lt;&gt;"",ISNA(MATCH(T1950,{"Yes","No","Unknown"},0))),AND(J1950&lt;&gt;"",ISNA(MATCH(J1950,{"Improving","Stable","Deteriorating","New / Baseline","Not yet known"},0))),AND(Z1950&lt;&gt;"",ISNA(MATCH(Z1950,{"Open","Reviewed","Action Open","Escalated","Closed"},0))),AND(AG1950&lt;&gt;"",ISNA(MATCH(AG1950,{"UC-ID specific","Shared system baseline"},0))),AND(AI1950&lt;&gt;"",ISNA(MATCH(AI1950,{"Low","Medium","High","Critical"},0))),AND(AL1950&lt;&gt;"",COUNTIF(Lists!$A$3:$A$10,AL1950)=0),AND(AO1950&lt;&gt;"",ISNA(MATCH(AO1950,{"Operational monitoring","Performance review","Formal review"},0))),AND(AP1950&lt;&gt;"",ISNA(MATCH(AP1950,{"Raised per Monitoring and Review Plan","Not action-capable","Action-capable: raise not yet set"},0)))),"INVALID VALUE — use the dropdown list",IF(AND(AG1950="UC-ID specific",OR(AF1950="",AF1950="None")),"UC-ID REQUIRED",IF(OR(J1950="",K1950="",Q1950="",R1950="",T1950="",AL1950="",J1950="Not yet known",K1950="Unknown",Q1950="Unknown",R1950="Unknown",T1950="Unknown"),"UNKNOWN TO RESOLVE",IF(AND(K1950="Yes",OR(H1950="",I1950="",M1950="",N1950="",O1950="",P1950="",P1950="None",X1950="")),"BREACH ACTION INCOMPLETE",IF(AND(OR(K1950="Yes",Q1950="Yes"),AL1950="None"),"TRIGGER NOT RECORDED — select the E.4 trigger",IF(AND(OR(AND(AL1950&lt;&gt;"",AL1950&lt;&gt;"None"),R1950="Yes"),AM1950=""),"REASSESSMENT / CONSIDERATION REF REQUIRED",IF(AND(OR(R1950="Yes",T1950="Yes"),U1950=""),"GATE LOG EVENT ID REQUIRED",IF(OR(AND(D1950&lt;&gt;"",NOT(ISNUMBER(D1950))),AND(Y1950&lt;&gt;"",NOT(ISNUMBER(Y1950))),AND(ISNUMBER(D1950),ISNUMBER(Y1950),Y1950&lt;=D1950)),"DATE CHECK — Review and Next Review must be dates, Next after Review",IF(AND(ISNUMBER(AC1950),ISNUMBER(AD1950),AD1950&gt;AC1950),"SAMPLE EXCEEDS POPULATION",IF(AND(ISNUMBER(AD1950),ISNUMBER(AK1950),AD1950&lt;AK1950),"SAMPLE BELOW TIER MINIMUM",IF(AND(AI1950&lt;&gt;"",ISNUMBER(Y1950),AO1950=""),"REVIEW TYPE REQUIRED: operational, performance or formal (§6.4.4)",IF(AND(ISNUMBER(D1950),ISNUMBER(Y1950),AI1950&lt;&gt;"",Y1950-D1950&gt;IF(AI1950="Critical",31,IF(AI1950="High",IF(OR(AO1950="Operational monitoring",AO1950="Performance review"),31,92),IF(AI1950="Medium",IF(AO1950="Operational monitoring",31,IF(AO1950="Performance review",92,366)),366)))),"NEXT REVIEW EXCEEDS TIER CADENCE",IF(OR(AP1950="",AP1950="Action-capable: raise not yet set"),"AGENTIC CADENCE RAISE NOT SET (§6.4.4; size to be set by the Council)",IF(AND(Z1950="Closed",OR(D1950="",E1950="",G1950="",H1950="",I1950="",X1950="",Y1950="",AA1950="",AB1950="",NOT(ISNUMBER(AC1950)),NOT(ISNUMBER(AD1950)),AC1950&lt;1,AD1950&lt;1,AE1950="",AG1950="",AI1950="")),"CLOSURE EVIDENCE MISSING",IF(Z1950="Closed","Closure ready for independent review","Open / review")))))))))))))))))</f>
        <v/>
      </c>
      <c r="AI1950" s="0" t="n"/>
      <c r="AJ1950" s="0">
        <f>IF(AI1950="","",IF(AO1950="Operational monitoring",IF(AI1950="Low","Routine operational monitoring by the Service Owner",IF(AI1950="Medium","Monthly","Continuous (logged at least monthly)")),IF(AO1950="Performance review",IF(AI1950="Critical","At least monthly",IF(AI1950="High","Monthly",IF(AI1950="Medium","Quarterly","Annual"))),IF(AI1950="Critical","Continuous monitoring; formal review at least monthly",IF(AI1950="High","Quarterly","Annual")))))</f>
        <v/>
      </c>
      <c r="AK1950" s="0">
        <f>IF(OR(AI1950="",NOT(ISNUMBER(AC1950))),"",IF(OR(AI1950="Critical",AI1950="High"),MIN(AC1950,MAX(30,ROUNDUP(0.05*AC1950,0))),IF(AI1950="Medium",MIN(AC1950,20),MIN(AC1950,10))))</f>
        <v/>
      </c>
      <c r="AL1950" s="0" t="n"/>
      <c r="AM1950" s="0" t="n"/>
      <c r="AN1950" s="0" t="n"/>
      <c r="AO1950" s="0" t="n"/>
      <c r="AP1950" s="0" t="n"/>
    </row>
    <row r="1951">
      <c r="A1951" s="49" t="n"/>
      <c r="B1951" s="50" t="n"/>
      <c r="C1951" s="50" t="n"/>
      <c r="D1951" s="51" t="n"/>
      <c r="E1951" s="50" t="n"/>
      <c r="F1951" s="50" t="n"/>
      <c r="G1951" s="50" t="n"/>
      <c r="H1951" s="50" t="n"/>
      <c r="I1951" s="50" t="n"/>
      <c r="J1951" s="50" t="n"/>
      <c r="K1951" s="50" t="n"/>
      <c r="L1951" s="50" t="n"/>
      <c r="M1951" s="50" t="n"/>
      <c r="N1951" s="50" t="n"/>
      <c r="O1951" s="51" t="n"/>
      <c r="P1951" s="50" t="n"/>
      <c r="Q1951" s="50" t="n"/>
      <c r="R1951" s="50" t="n"/>
      <c r="S1951" s="50" t="n"/>
      <c r="T1951" s="50" t="n"/>
      <c r="U1951" s="50" t="n"/>
      <c r="V1951" s="50" t="n"/>
      <c r="W1951" s="50" t="n"/>
      <c r="X1951" s="50" t="n"/>
      <c r="Y1951" s="51" t="n"/>
      <c r="Z1951" s="52" t="n"/>
      <c r="AA1951" s="50" t="n"/>
      <c r="AB1951" s="50" t="n"/>
      <c r="AC1951" s="61" t="n"/>
      <c r="AD1951" s="61" t="n"/>
      <c r="AE1951" s="50" t="n"/>
      <c r="AF1951" s="0" t="n"/>
      <c r="AG1951" s="0" t="n"/>
      <c r="AH1951" s="85">
        <f>IF(COUNTA(A1951:AG1951,AI1951,AL1951:AP1951)=0,"",IF(TRIM(A1951)="","AIR-ID REQUIRED",IF(OR(AND(K1951&lt;&gt;"",ISNA(MATCH(K1951,{"Yes","No","Unknown"},0))),AND(Q1951&lt;&gt;"",ISNA(MATCH(Q1951,{"Yes","No","Unknown"},0))),AND(R1951&lt;&gt;"",ISNA(MATCH(R1951,{"Yes","No","Unknown"},0))),AND(T1951&lt;&gt;"",ISNA(MATCH(T1951,{"Yes","No","Unknown"},0))),AND(J1951&lt;&gt;"",ISNA(MATCH(J1951,{"Improving","Stable","Deteriorating","New / Baseline","Not yet known"},0))),AND(Z1951&lt;&gt;"",ISNA(MATCH(Z1951,{"Open","Reviewed","Action Open","Escalated","Closed"},0))),AND(AG1951&lt;&gt;"",ISNA(MATCH(AG1951,{"UC-ID specific","Shared system baseline"},0))),AND(AI1951&lt;&gt;"",ISNA(MATCH(AI1951,{"Low","Medium","High","Critical"},0))),AND(AL1951&lt;&gt;"",COUNTIF(Lists!$A$3:$A$10,AL1951)=0),AND(AO1951&lt;&gt;"",ISNA(MATCH(AO1951,{"Operational monitoring","Performance review","Formal review"},0))),AND(AP1951&lt;&gt;"",ISNA(MATCH(AP1951,{"Raised per Monitoring and Review Plan","Not action-capable","Action-capable: raise not yet set"},0)))),"INVALID VALUE — use the dropdown list",IF(AND(AG1951="UC-ID specific",OR(AF1951="",AF1951="None")),"UC-ID REQUIRED",IF(OR(J1951="",K1951="",Q1951="",R1951="",T1951="",AL1951="",J1951="Not yet known",K1951="Unknown",Q1951="Unknown",R1951="Unknown",T1951="Unknown"),"UNKNOWN TO RESOLVE",IF(AND(K1951="Yes",OR(H1951="",I1951="",M1951="",N1951="",O1951="",P1951="",P1951="None",X1951="")),"BREACH ACTION INCOMPLETE",IF(AND(OR(K1951="Yes",Q1951="Yes"),AL1951="None"),"TRIGGER NOT RECORDED — select the E.4 trigger",IF(AND(OR(AND(AL1951&lt;&gt;"",AL1951&lt;&gt;"None"),R1951="Yes"),AM1951=""),"REASSESSMENT / CONSIDERATION REF REQUIRED",IF(AND(OR(R1951="Yes",T1951="Yes"),U1951=""),"GATE LOG EVENT ID REQUIRED",IF(OR(AND(D1951&lt;&gt;"",NOT(ISNUMBER(D1951))),AND(Y1951&lt;&gt;"",NOT(ISNUMBER(Y1951))),AND(ISNUMBER(D1951),ISNUMBER(Y1951),Y1951&lt;=D1951)),"DATE CHECK — Review and Next Review must be dates, Next after Review",IF(AND(ISNUMBER(AC1951),ISNUMBER(AD1951),AD1951&gt;AC1951),"SAMPLE EXCEEDS POPULATION",IF(AND(ISNUMBER(AD1951),ISNUMBER(AK1951),AD1951&lt;AK1951),"SAMPLE BELOW TIER MINIMUM",IF(AND(AI1951&lt;&gt;"",ISNUMBER(Y1951),AO1951=""),"REVIEW TYPE REQUIRED: operational, performance or formal (§6.4.4)",IF(AND(ISNUMBER(D1951),ISNUMBER(Y1951),AI1951&lt;&gt;"",Y1951-D1951&gt;IF(AI1951="Critical",31,IF(AI1951="High",IF(OR(AO1951="Operational monitoring",AO1951="Performance review"),31,92),IF(AI1951="Medium",IF(AO1951="Operational monitoring",31,IF(AO1951="Performance review",92,366)),366)))),"NEXT REVIEW EXCEEDS TIER CADENCE",IF(OR(AP1951="",AP1951="Action-capable: raise not yet set"),"AGENTIC CADENCE RAISE NOT SET (§6.4.4; size to be set by the Council)",IF(AND(Z1951="Closed",OR(D1951="",E1951="",G1951="",H1951="",I1951="",X1951="",Y1951="",AA1951="",AB1951="",NOT(ISNUMBER(AC1951)),NOT(ISNUMBER(AD1951)),AC1951&lt;1,AD1951&lt;1,AE1951="",AG1951="",AI1951="")),"CLOSURE EVIDENCE MISSING",IF(Z1951="Closed","Closure ready for independent review","Open / review")))))))))))))))))</f>
        <v/>
      </c>
      <c r="AI1951" s="0" t="n"/>
      <c r="AJ1951" s="0">
        <f>IF(AI1951="","",IF(AO1951="Operational monitoring",IF(AI1951="Low","Routine operational monitoring by the Service Owner",IF(AI1951="Medium","Monthly","Continuous (logged at least monthly)")),IF(AO1951="Performance review",IF(AI1951="Critical","At least monthly",IF(AI1951="High","Monthly",IF(AI1951="Medium","Quarterly","Annual"))),IF(AI1951="Critical","Continuous monitoring; formal review at least monthly",IF(AI1951="High","Quarterly","Annual")))))</f>
        <v/>
      </c>
      <c r="AK1951" s="0">
        <f>IF(OR(AI1951="",NOT(ISNUMBER(AC1951))),"",IF(OR(AI1951="Critical",AI1951="High"),MIN(AC1951,MAX(30,ROUNDUP(0.05*AC1951,0))),IF(AI1951="Medium",MIN(AC1951,20),MIN(AC1951,10))))</f>
        <v/>
      </c>
      <c r="AL1951" s="0" t="n"/>
      <c r="AM1951" s="0" t="n"/>
      <c r="AN1951" s="0" t="n"/>
      <c r="AO1951" s="0" t="n"/>
      <c r="AP1951" s="0" t="n"/>
    </row>
    <row r="1952">
      <c r="A1952" s="49" t="n"/>
      <c r="B1952" s="50" t="n"/>
      <c r="C1952" s="50" t="n"/>
      <c r="D1952" s="51" t="n"/>
      <c r="E1952" s="50" t="n"/>
      <c r="F1952" s="50" t="n"/>
      <c r="G1952" s="50" t="n"/>
      <c r="H1952" s="50" t="n"/>
      <c r="I1952" s="50" t="n"/>
      <c r="J1952" s="50" t="n"/>
      <c r="K1952" s="50" t="n"/>
      <c r="L1952" s="50" t="n"/>
      <c r="M1952" s="50" t="n"/>
      <c r="N1952" s="50" t="n"/>
      <c r="O1952" s="51" t="n"/>
      <c r="P1952" s="50" t="n"/>
      <c r="Q1952" s="50" t="n"/>
      <c r="R1952" s="50" t="n"/>
      <c r="S1952" s="50" t="n"/>
      <c r="T1952" s="50" t="n"/>
      <c r="U1952" s="50" t="n"/>
      <c r="V1952" s="50" t="n"/>
      <c r="W1952" s="50" t="n"/>
      <c r="X1952" s="50" t="n"/>
      <c r="Y1952" s="51" t="n"/>
      <c r="Z1952" s="52" t="n"/>
      <c r="AA1952" s="50" t="n"/>
      <c r="AB1952" s="50" t="n"/>
      <c r="AC1952" s="61" t="n"/>
      <c r="AD1952" s="61" t="n"/>
      <c r="AE1952" s="50" t="n"/>
      <c r="AF1952" s="0" t="n"/>
      <c r="AG1952" s="0" t="n"/>
      <c r="AH1952" s="85">
        <f>IF(COUNTA(A1952:AG1952,AI1952,AL1952:AP1952)=0,"",IF(TRIM(A1952)="","AIR-ID REQUIRED",IF(OR(AND(K1952&lt;&gt;"",ISNA(MATCH(K1952,{"Yes","No","Unknown"},0))),AND(Q1952&lt;&gt;"",ISNA(MATCH(Q1952,{"Yes","No","Unknown"},0))),AND(R1952&lt;&gt;"",ISNA(MATCH(R1952,{"Yes","No","Unknown"},0))),AND(T1952&lt;&gt;"",ISNA(MATCH(T1952,{"Yes","No","Unknown"},0))),AND(J1952&lt;&gt;"",ISNA(MATCH(J1952,{"Improving","Stable","Deteriorating","New / Baseline","Not yet known"},0))),AND(Z1952&lt;&gt;"",ISNA(MATCH(Z1952,{"Open","Reviewed","Action Open","Escalated","Closed"},0))),AND(AG1952&lt;&gt;"",ISNA(MATCH(AG1952,{"UC-ID specific","Shared system baseline"},0))),AND(AI1952&lt;&gt;"",ISNA(MATCH(AI1952,{"Low","Medium","High","Critical"},0))),AND(AL1952&lt;&gt;"",COUNTIF(Lists!$A$3:$A$10,AL1952)=0),AND(AO1952&lt;&gt;"",ISNA(MATCH(AO1952,{"Operational monitoring","Performance review","Formal review"},0))),AND(AP1952&lt;&gt;"",ISNA(MATCH(AP1952,{"Raised per Monitoring and Review Plan","Not action-capable","Action-capable: raise not yet set"},0)))),"INVALID VALUE — use the dropdown list",IF(AND(AG1952="UC-ID specific",OR(AF1952="",AF1952="None")),"UC-ID REQUIRED",IF(OR(J1952="",K1952="",Q1952="",R1952="",T1952="",AL1952="",J1952="Not yet known",K1952="Unknown",Q1952="Unknown",R1952="Unknown",T1952="Unknown"),"UNKNOWN TO RESOLVE",IF(AND(K1952="Yes",OR(H1952="",I1952="",M1952="",N1952="",O1952="",P1952="",P1952="None",X1952="")),"BREACH ACTION INCOMPLETE",IF(AND(OR(K1952="Yes",Q1952="Yes"),AL1952="None"),"TRIGGER NOT RECORDED — select the E.4 trigger",IF(AND(OR(AND(AL1952&lt;&gt;"",AL1952&lt;&gt;"None"),R1952="Yes"),AM1952=""),"REASSESSMENT / CONSIDERATION REF REQUIRED",IF(AND(OR(R1952="Yes",T1952="Yes"),U1952=""),"GATE LOG EVENT ID REQUIRED",IF(OR(AND(D1952&lt;&gt;"",NOT(ISNUMBER(D1952))),AND(Y1952&lt;&gt;"",NOT(ISNUMBER(Y1952))),AND(ISNUMBER(D1952),ISNUMBER(Y1952),Y1952&lt;=D1952)),"DATE CHECK — Review and Next Review must be dates, Next after Review",IF(AND(ISNUMBER(AC1952),ISNUMBER(AD1952),AD1952&gt;AC1952),"SAMPLE EXCEEDS POPULATION",IF(AND(ISNUMBER(AD1952),ISNUMBER(AK1952),AD1952&lt;AK1952),"SAMPLE BELOW TIER MINIMUM",IF(AND(AI1952&lt;&gt;"",ISNUMBER(Y1952),AO1952=""),"REVIEW TYPE REQUIRED: operational, performance or formal (§6.4.4)",IF(AND(ISNUMBER(D1952),ISNUMBER(Y1952),AI1952&lt;&gt;"",Y1952-D1952&gt;IF(AI1952="Critical",31,IF(AI1952="High",IF(OR(AO1952="Operational monitoring",AO1952="Performance review"),31,92),IF(AI1952="Medium",IF(AO1952="Operational monitoring",31,IF(AO1952="Performance review",92,366)),366)))),"NEXT REVIEW EXCEEDS TIER CADENCE",IF(OR(AP1952="",AP1952="Action-capable: raise not yet set"),"AGENTIC CADENCE RAISE NOT SET (§6.4.4; size to be set by the Council)",IF(AND(Z1952="Closed",OR(D1952="",E1952="",G1952="",H1952="",I1952="",X1952="",Y1952="",AA1952="",AB1952="",NOT(ISNUMBER(AC1952)),NOT(ISNUMBER(AD1952)),AC1952&lt;1,AD1952&lt;1,AE1952="",AG1952="",AI1952="")),"CLOSURE EVIDENCE MISSING",IF(Z1952="Closed","Closure ready for independent review","Open / review")))))))))))))))))</f>
        <v/>
      </c>
      <c r="AI1952" s="0" t="n"/>
      <c r="AJ1952" s="0">
        <f>IF(AI1952="","",IF(AO1952="Operational monitoring",IF(AI1952="Low","Routine operational monitoring by the Service Owner",IF(AI1952="Medium","Monthly","Continuous (logged at least monthly)")),IF(AO1952="Performance review",IF(AI1952="Critical","At least monthly",IF(AI1952="High","Monthly",IF(AI1952="Medium","Quarterly","Annual"))),IF(AI1952="Critical","Continuous monitoring; formal review at least monthly",IF(AI1952="High","Quarterly","Annual")))))</f>
        <v/>
      </c>
      <c r="AK1952" s="0">
        <f>IF(OR(AI1952="",NOT(ISNUMBER(AC1952))),"",IF(OR(AI1952="Critical",AI1952="High"),MIN(AC1952,MAX(30,ROUNDUP(0.05*AC1952,0))),IF(AI1952="Medium",MIN(AC1952,20),MIN(AC1952,10))))</f>
        <v/>
      </c>
      <c r="AL1952" s="0" t="n"/>
      <c r="AM1952" s="0" t="n"/>
      <c r="AN1952" s="0" t="n"/>
      <c r="AO1952" s="0" t="n"/>
      <c r="AP1952" s="0" t="n"/>
    </row>
    <row r="1953">
      <c r="A1953" s="49" t="n"/>
      <c r="B1953" s="50" t="n"/>
      <c r="C1953" s="50" t="n"/>
      <c r="D1953" s="51" t="n"/>
      <c r="E1953" s="50" t="n"/>
      <c r="F1953" s="50" t="n"/>
      <c r="G1953" s="50" t="n"/>
      <c r="H1953" s="50" t="n"/>
      <c r="I1953" s="50" t="n"/>
      <c r="J1953" s="50" t="n"/>
      <c r="K1953" s="50" t="n"/>
      <c r="L1953" s="50" t="n"/>
      <c r="M1953" s="50" t="n"/>
      <c r="N1953" s="50" t="n"/>
      <c r="O1953" s="51" t="n"/>
      <c r="P1953" s="50" t="n"/>
      <c r="Q1953" s="50" t="n"/>
      <c r="R1953" s="50" t="n"/>
      <c r="S1953" s="50" t="n"/>
      <c r="T1953" s="50" t="n"/>
      <c r="U1953" s="50" t="n"/>
      <c r="V1953" s="50" t="n"/>
      <c r="W1953" s="50" t="n"/>
      <c r="X1953" s="50" t="n"/>
      <c r="Y1953" s="51" t="n"/>
      <c r="Z1953" s="52" t="n"/>
      <c r="AA1953" s="50" t="n"/>
      <c r="AB1953" s="50" t="n"/>
      <c r="AC1953" s="61" t="n"/>
      <c r="AD1953" s="61" t="n"/>
      <c r="AE1953" s="50" t="n"/>
      <c r="AF1953" s="0" t="n"/>
      <c r="AG1953" s="0" t="n"/>
      <c r="AH1953" s="85">
        <f>IF(COUNTA(A1953:AG1953,AI1953,AL1953:AP1953)=0,"",IF(TRIM(A1953)="","AIR-ID REQUIRED",IF(OR(AND(K1953&lt;&gt;"",ISNA(MATCH(K1953,{"Yes","No","Unknown"},0))),AND(Q1953&lt;&gt;"",ISNA(MATCH(Q1953,{"Yes","No","Unknown"},0))),AND(R1953&lt;&gt;"",ISNA(MATCH(R1953,{"Yes","No","Unknown"},0))),AND(T1953&lt;&gt;"",ISNA(MATCH(T1953,{"Yes","No","Unknown"},0))),AND(J1953&lt;&gt;"",ISNA(MATCH(J1953,{"Improving","Stable","Deteriorating","New / Baseline","Not yet known"},0))),AND(Z1953&lt;&gt;"",ISNA(MATCH(Z1953,{"Open","Reviewed","Action Open","Escalated","Closed"},0))),AND(AG1953&lt;&gt;"",ISNA(MATCH(AG1953,{"UC-ID specific","Shared system baseline"},0))),AND(AI1953&lt;&gt;"",ISNA(MATCH(AI1953,{"Low","Medium","High","Critical"},0))),AND(AL1953&lt;&gt;"",COUNTIF(Lists!$A$3:$A$10,AL1953)=0),AND(AO1953&lt;&gt;"",ISNA(MATCH(AO1953,{"Operational monitoring","Performance review","Formal review"},0))),AND(AP1953&lt;&gt;"",ISNA(MATCH(AP1953,{"Raised per Monitoring and Review Plan","Not action-capable","Action-capable: raise not yet set"},0)))),"INVALID VALUE — use the dropdown list",IF(AND(AG1953="UC-ID specific",OR(AF1953="",AF1953="None")),"UC-ID REQUIRED",IF(OR(J1953="",K1953="",Q1953="",R1953="",T1953="",AL1953="",J1953="Not yet known",K1953="Unknown",Q1953="Unknown",R1953="Unknown",T1953="Unknown"),"UNKNOWN TO RESOLVE",IF(AND(K1953="Yes",OR(H1953="",I1953="",M1953="",N1953="",O1953="",P1953="",P1953="None",X1953="")),"BREACH ACTION INCOMPLETE",IF(AND(OR(K1953="Yes",Q1953="Yes"),AL1953="None"),"TRIGGER NOT RECORDED — select the E.4 trigger",IF(AND(OR(AND(AL1953&lt;&gt;"",AL1953&lt;&gt;"None"),R1953="Yes"),AM1953=""),"REASSESSMENT / CONSIDERATION REF REQUIRED",IF(AND(OR(R1953="Yes",T1953="Yes"),U1953=""),"GATE LOG EVENT ID REQUIRED",IF(OR(AND(D1953&lt;&gt;"",NOT(ISNUMBER(D1953))),AND(Y1953&lt;&gt;"",NOT(ISNUMBER(Y1953))),AND(ISNUMBER(D1953),ISNUMBER(Y1953),Y1953&lt;=D1953)),"DATE CHECK — Review and Next Review must be dates, Next after Review",IF(AND(ISNUMBER(AC1953),ISNUMBER(AD1953),AD1953&gt;AC1953),"SAMPLE EXCEEDS POPULATION",IF(AND(ISNUMBER(AD1953),ISNUMBER(AK1953),AD1953&lt;AK1953),"SAMPLE BELOW TIER MINIMUM",IF(AND(AI1953&lt;&gt;"",ISNUMBER(Y1953),AO1953=""),"REVIEW TYPE REQUIRED: operational, performance or formal (§6.4.4)",IF(AND(ISNUMBER(D1953),ISNUMBER(Y1953),AI1953&lt;&gt;"",Y1953-D1953&gt;IF(AI1953="Critical",31,IF(AI1953="High",IF(OR(AO1953="Operational monitoring",AO1953="Performance review"),31,92),IF(AI1953="Medium",IF(AO1953="Operational monitoring",31,IF(AO1953="Performance review",92,366)),366)))),"NEXT REVIEW EXCEEDS TIER CADENCE",IF(OR(AP1953="",AP1953="Action-capable: raise not yet set"),"AGENTIC CADENCE RAISE NOT SET (§6.4.4; size to be set by the Council)",IF(AND(Z1953="Closed",OR(D1953="",E1953="",G1953="",H1953="",I1953="",X1953="",Y1953="",AA1953="",AB1953="",NOT(ISNUMBER(AC1953)),NOT(ISNUMBER(AD1953)),AC1953&lt;1,AD1953&lt;1,AE1953="",AG1953="",AI1953="")),"CLOSURE EVIDENCE MISSING",IF(Z1953="Closed","Closure ready for independent review","Open / review")))))))))))))))))</f>
        <v/>
      </c>
      <c r="AI1953" s="0" t="n"/>
      <c r="AJ1953" s="0">
        <f>IF(AI1953="","",IF(AO1953="Operational monitoring",IF(AI1953="Low","Routine operational monitoring by the Service Owner",IF(AI1953="Medium","Monthly","Continuous (logged at least monthly)")),IF(AO1953="Performance review",IF(AI1953="Critical","At least monthly",IF(AI1953="High","Monthly",IF(AI1953="Medium","Quarterly","Annual"))),IF(AI1953="Critical","Continuous monitoring; formal review at least monthly",IF(AI1953="High","Quarterly","Annual")))))</f>
        <v/>
      </c>
      <c r="AK1953" s="0">
        <f>IF(OR(AI1953="",NOT(ISNUMBER(AC1953))),"",IF(OR(AI1953="Critical",AI1953="High"),MIN(AC1953,MAX(30,ROUNDUP(0.05*AC1953,0))),IF(AI1953="Medium",MIN(AC1953,20),MIN(AC1953,10))))</f>
        <v/>
      </c>
      <c r="AL1953" s="0" t="n"/>
      <c r="AM1953" s="0" t="n"/>
      <c r="AN1953" s="0" t="n"/>
      <c r="AO1953" s="0" t="n"/>
      <c r="AP1953" s="0" t="n"/>
    </row>
    <row r="1954">
      <c r="A1954" s="49" t="n"/>
      <c r="B1954" s="50" t="n"/>
      <c r="C1954" s="50" t="n"/>
      <c r="D1954" s="51" t="n"/>
      <c r="E1954" s="50" t="n"/>
      <c r="F1954" s="50" t="n"/>
      <c r="G1954" s="50" t="n"/>
      <c r="H1954" s="50" t="n"/>
      <c r="I1954" s="50" t="n"/>
      <c r="J1954" s="50" t="n"/>
      <c r="K1954" s="50" t="n"/>
      <c r="L1954" s="50" t="n"/>
      <c r="M1954" s="50" t="n"/>
      <c r="N1954" s="50" t="n"/>
      <c r="O1954" s="51" t="n"/>
      <c r="P1954" s="50" t="n"/>
      <c r="Q1954" s="50" t="n"/>
      <c r="R1954" s="50" t="n"/>
      <c r="S1954" s="50" t="n"/>
      <c r="T1954" s="50" t="n"/>
      <c r="U1954" s="50" t="n"/>
      <c r="V1954" s="50" t="n"/>
      <c r="W1954" s="50" t="n"/>
      <c r="X1954" s="50" t="n"/>
      <c r="Y1954" s="51" t="n"/>
      <c r="Z1954" s="52" t="n"/>
      <c r="AA1954" s="50" t="n"/>
      <c r="AB1954" s="50" t="n"/>
      <c r="AC1954" s="61" t="n"/>
      <c r="AD1954" s="61" t="n"/>
      <c r="AE1954" s="50" t="n"/>
      <c r="AF1954" s="0" t="n"/>
      <c r="AG1954" s="0" t="n"/>
      <c r="AH1954" s="85">
        <f>IF(COUNTA(A1954:AG1954,AI1954,AL1954:AP1954)=0,"",IF(TRIM(A1954)="","AIR-ID REQUIRED",IF(OR(AND(K1954&lt;&gt;"",ISNA(MATCH(K1954,{"Yes","No","Unknown"},0))),AND(Q1954&lt;&gt;"",ISNA(MATCH(Q1954,{"Yes","No","Unknown"},0))),AND(R1954&lt;&gt;"",ISNA(MATCH(R1954,{"Yes","No","Unknown"},0))),AND(T1954&lt;&gt;"",ISNA(MATCH(T1954,{"Yes","No","Unknown"},0))),AND(J1954&lt;&gt;"",ISNA(MATCH(J1954,{"Improving","Stable","Deteriorating","New / Baseline","Not yet known"},0))),AND(Z1954&lt;&gt;"",ISNA(MATCH(Z1954,{"Open","Reviewed","Action Open","Escalated","Closed"},0))),AND(AG1954&lt;&gt;"",ISNA(MATCH(AG1954,{"UC-ID specific","Shared system baseline"},0))),AND(AI1954&lt;&gt;"",ISNA(MATCH(AI1954,{"Low","Medium","High","Critical"},0))),AND(AL1954&lt;&gt;"",COUNTIF(Lists!$A$3:$A$10,AL1954)=0),AND(AO1954&lt;&gt;"",ISNA(MATCH(AO1954,{"Operational monitoring","Performance review","Formal review"},0))),AND(AP1954&lt;&gt;"",ISNA(MATCH(AP1954,{"Raised per Monitoring and Review Plan","Not action-capable","Action-capable: raise not yet set"},0)))),"INVALID VALUE — use the dropdown list",IF(AND(AG1954="UC-ID specific",OR(AF1954="",AF1954="None")),"UC-ID REQUIRED",IF(OR(J1954="",K1954="",Q1954="",R1954="",T1954="",AL1954="",J1954="Not yet known",K1954="Unknown",Q1954="Unknown",R1954="Unknown",T1954="Unknown"),"UNKNOWN TO RESOLVE",IF(AND(K1954="Yes",OR(H1954="",I1954="",M1954="",N1954="",O1954="",P1954="",P1954="None",X1954="")),"BREACH ACTION INCOMPLETE",IF(AND(OR(K1954="Yes",Q1954="Yes"),AL1954="None"),"TRIGGER NOT RECORDED — select the E.4 trigger",IF(AND(OR(AND(AL1954&lt;&gt;"",AL1954&lt;&gt;"None"),R1954="Yes"),AM1954=""),"REASSESSMENT / CONSIDERATION REF REQUIRED",IF(AND(OR(R1954="Yes",T1954="Yes"),U1954=""),"GATE LOG EVENT ID REQUIRED",IF(OR(AND(D1954&lt;&gt;"",NOT(ISNUMBER(D1954))),AND(Y1954&lt;&gt;"",NOT(ISNUMBER(Y1954))),AND(ISNUMBER(D1954),ISNUMBER(Y1954),Y1954&lt;=D1954)),"DATE CHECK — Review and Next Review must be dates, Next after Review",IF(AND(ISNUMBER(AC1954),ISNUMBER(AD1954),AD1954&gt;AC1954),"SAMPLE EXCEEDS POPULATION",IF(AND(ISNUMBER(AD1954),ISNUMBER(AK1954),AD1954&lt;AK1954),"SAMPLE BELOW TIER MINIMUM",IF(AND(AI1954&lt;&gt;"",ISNUMBER(Y1954),AO1954=""),"REVIEW TYPE REQUIRED: operational, performance or formal (§6.4.4)",IF(AND(ISNUMBER(D1954),ISNUMBER(Y1954),AI1954&lt;&gt;"",Y1954-D1954&gt;IF(AI1954="Critical",31,IF(AI1954="High",IF(OR(AO1954="Operational monitoring",AO1954="Performance review"),31,92),IF(AI1954="Medium",IF(AO1954="Operational monitoring",31,IF(AO1954="Performance review",92,366)),366)))),"NEXT REVIEW EXCEEDS TIER CADENCE",IF(OR(AP1954="",AP1954="Action-capable: raise not yet set"),"AGENTIC CADENCE RAISE NOT SET (§6.4.4; size to be set by the Council)",IF(AND(Z1954="Closed",OR(D1954="",E1954="",G1954="",H1954="",I1954="",X1954="",Y1954="",AA1954="",AB1954="",NOT(ISNUMBER(AC1954)),NOT(ISNUMBER(AD1954)),AC1954&lt;1,AD1954&lt;1,AE1954="",AG1954="",AI1954="")),"CLOSURE EVIDENCE MISSING",IF(Z1954="Closed","Closure ready for independent review","Open / review")))))))))))))))))</f>
        <v/>
      </c>
      <c r="AI1954" s="0" t="n"/>
      <c r="AJ1954" s="0">
        <f>IF(AI1954="","",IF(AO1954="Operational monitoring",IF(AI1954="Low","Routine operational monitoring by the Service Owner",IF(AI1954="Medium","Monthly","Continuous (logged at least monthly)")),IF(AO1954="Performance review",IF(AI1954="Critical","At least monthly",IF(AI1954="High","Monthly",IF(AI1954="Medium","Quarterly","Annual"))),IF(AI1954="Critical","Continuous monitoring; formal review at least monthly",IF(AI1954="High","Quarterly","Annual")))))</f>
        <v/>
      </c>
      <c r="AK1954" s="0">
        <f>IF(OR(AI1954="",NOT(ISNUMBER(AC1954))),"",IF(OR(AI1954="Critical",AI1954="High"),MIN(AC1954,MAX(30,ROUNDUP(0.05*AC1954,0))),IF(AI1954="Medium",MIN(AC1954,20),MIN(AC1954,10))))</f>
        <v/>
      </c>
      <c r="AL1954" s="0" t="n"/>
      <c r="AM1954" s="0" t="n"/>
      <c r="AN1954" s="0" t="n"/>
      <c r="AO1954" s="0" t="n"/>
      <c r="AP1954" s="0" t="n"/>
    </row>
    <row r="1955">
      <c r="A1955" s="49" t="n"/>
      <c r="B1955" s="50" t="n"/>
      <c r="C1955" s="50" t="n"/>
      <c r="D1955" s="51" t="n"/>
      <c r="E1955" s="50" t="n"/>
      <c r="F1955" s="50" t="n"/>
      <c r="G1955" s="50" t="n"/>
      <c r="H1955" s="50" t="n"/>
      <c r="I1955" s="50" t="n"/>
      <c r="J1955" s="50" t="n"/>
      <c r="K1955" s="50" t="n"/>
      <c r="L1955" s="50" t="n"/>
      <c r="M1955" s="50" t="n"/>
      <c r="N1955" s="50" t="n"/>
      <c r="O1955" s="51" t="n"/>
      <c r="P1955" s="50" t="n"/>
      <c r="Q1955" s="50" t="n"/>
      <c r="R1955" s="50" t="n"/>
      <c r="S1955" s="50" t="n"/>
      <c r="T1955" s="50" t="n"/>
      <c r="U1955" s="50" t="n"/>
      <c r="V1955" s="50" t="n"/>
      <c r="W1955" s="50" t="n"/>
      <c r="X1955" s="50" t="n"/>
      <c r="Y1955" s="51" t="n"/>
      <c r="Z1955" s="52" t="n"/>
      <c r="AA1955" s="50" t="n"/>
      <c r="AB1955" s="50" t="n"/>
      <c r="AC1955" s="61" t="n"/>
      <c r="AD1955" s="61" t="n"/>
      <c r="AE1955" s="50" t="n"/>
      <c r="AF1955" s="0" t="n"/>
      <c r="AG1955" s="0" t="n"/>
      <c r="AH1955" s="85">
        <f>IF(COUNTA(A1955:AG1955,AI1955,AL1955:AP1955)=0,"",IF(TRIM(A1955)="","AIR-ID REQUIRED",IF(OR(AND(K1955&lt;&gt;"",ISNA(MATCH(K1955,{"Yes","No","Unknown"},0))),AND(Q1955&lt;&gt;"",ISNA(MATCH(Q1955,{"Yes","No","Unknown"},0))),AND(R1955&lt;&gt;"",ISNA(MATCH(R1955,{"Yes","No","Unknown"},0))),AND(T1955&lt;&gt;"",ISNA(MATCH(T1955,{"Yes","No","Unknown"},0))),AND(J1955&lt;&gt;"",ISNA(MATCH(J1955,{"Improving","Stable","Deteriorating","New / Baseline","Not yet known"},0))),AND(Z1955&lt;&gt;"",ISNA(MATCH(Z1955,{"Open","Reviewed","Action Open","Escalated","Closed"},0))),AND(AG1955&lt;&gt;"",ISNA(MATCH(AG1955,{"UC-ID specific","Shared system baseline"},0))),AND(AI1955&lt;&gt;"",ISNA(MATCH(AI1955,{"Low","Medium","High","Critical"},0))),AND(AL1955&lt;&gt;"",COUNTIF(Lists!$A$3:$A$10,AL1955)=0),AND(AO1955&lt;&gt;"",ISNA(MATCH(AO1955,{"Operational monitoring","Performance review","Formal review"},0))),AND(AP1955&lt;&gt;"",ISNA(MATCH(AP1955,{"Raised per Monitoring and Review Plan","Not action-capable","Action-capable: raise not yet set"},0)))),"INVALID VALUE — use the dropdown list",IF(AND(AG1955="UC-ID specific",OR(AF1955="",AF1955="None")),"UC-ID REQUIRED",IF(OR(J1955="",K1955="",Q1955="",R1955="",T1955="",AL1955="",J1955="Not yet known",K1955="Unknown",Q1955="Unknown",R1955="Unknown",T1955="Unknown"),"UNKNOWN TO RESOLVE",IF(AND(K1955="Yes",OR(H1955="",I1955="",M1955="",N1955="",O1955="",P1955="",P1955="None",X1955="")),"BREACH ACTION INCOMPLETE",IF(AND(OR(K1955="Yes",Q1955="Yes"),AL1955="None"),"TRIGGER NOT RECORDED — select the E.4 trigger",IF(AND(OR(AND(AL1955&lt;&gt;"",AL1955&lt;&gt;"None"),R1955="Yes"),AM1955=""),"REASSESSMENT / CONSIDERATION REF REQUIRED",IF(AND(OR(R1955="Yes",T1955="Yes"),U1955=""),"GATE LOG EVENT ID REQUIRED",IF(OR(AND(D1955&lt;&gt;"",NOT(ISNUMBER(D1955))),AND(Y1955&lt;&gt;"",NOT(ISNUMBER(Y1955))),AND(ISNUMBER(D1955),ISNUMBER(Y1955),Y1955&lt;=D1955)),"DATE CHECK — Review and Next Review must be dates, Next after Review",IF(AND(ISNUMBER(AC1955),ISNUMBER(AD1955),AD1955&gt;AC1955),"SAMPLE EXCEEDS POPULATION",IF(AND(ISNUMBER(AD1955),ISNUMBER(AK1955),AD1955&lt;AK1955),"SAMPLE BELOW TIER MINIMUM",IF(AND(AI1955&lt;&gt;"",ISNUMBER(Y1955),AO1955=""),"REVIEW TYPE REQUIRED: operational, performance or formal (§6.4.4)",IF(AND(ISNUMBER(D1955),ISNUMBER(Y1955),AI1955&lt;&gt;"",Y1955-D1955&gt;IF(AI1955="Critical",31,IF(AI1955="High",IF(OR(AO1955="Operational monitoring",AO1955="Performance review"),31,92),IF(AI1955="Medium",IF(AO1955="Operational monitoring",31,IF(AO1955="Performance review",92,366)),366)))),"NEXT REVIEW EXCEEDS TIER CADENCE",IF(OR(AP1955="",AP1955="Action-capable: raise not yet set"),"AGENTIC CADENCE RAISE NOT SET (§6.4.4; size to be set by the Council)",IF(AND(Z1955="Closed",OR(D1955="",E1955="",G1955="",H1955="",I1955="",X1955="",Y1955="",AA1955="",AB1955="",NOT(ISNUMBER(AC1955)),NOT(ISNUMBER(AD1955)),AC1955&lt;1,AD1955&lt;1,AE1955="",AG1955="",AI1955="")),"CLOSURE EVIDENCE MISSING",IF(Z1955="Closed","Closure ready for independent review","Open / review")))))))))))))))))</f>
        <v/>
      </c>
      <c r="AI1955" s="0" t="n"/>
      <c r="AJ1955" s="0">
        <f>IF(AI1955="","",IF(AO1955="Operational monitoring",IF(AI1955="Low","Routine operational monitoring by the Service Owner",IF(AI1955="Medium","Monthly","Continuous (logged at least monthly)")),IF(AO1955="Performance review",IF(AI1955="Critical","At least monthly",IF(AI1955="High","Monthly",IF(AI1955="Medium","Quarterly","Annual"))),IF(AI1955="Critical","Continuous monitoring; formal review at least monthly",IF(AI1955="High","Quarterly","Annual")))))</f>
        <v/>
      </c>
      <c r="AK1955" s="0">
        <f>IF(OR(AI1955="",NOT(ISNUMBER(AC1955))),"",IF(OR(AI1955="Critical",AI1955="High"),MIN(AC1955,MAX(30,ROUNDUP(0.05*AC1955,0))),IF(AI1955="Medium",MIN(AC1955,20),MIN(AC1955,10))))</f>
        <v/>
      </c>
      <c r="AL1955" s="0" t="n"/>
      <c r="AM1955" s="0" t="n"/>
      <c r="AN1955" s="0" t="n"/>
      <c r="AO1955" s="0" t="n"/>
      <c r="AP1955" s="0" t="n"/>
    </row>
    <row r="1956">
      <c r="A1956" s="49" t="n"/>
      <c r="B1956" s="50" t="n"/>
      <c r="C1956" s="50" t="n"/>
      <c r="D1956" s="51" t="n"/>
      <c r="E1956" s="50" t="n"/>
      <c r="F1956" s="50" t="n"/>
      <c r="G1956" s="50" t="n"/>
      <c r="H1956" s="50" t="n"/>
      <c r="I1956" s="50" t="n"/>
      <c r="J1956" s="50" t="n"/>
      <c r="K1956" s="50" t="n"/>
      <c r="L1956" s="50" t="n"/>
      <c r="M1956" s="50" t="n"/>
      <c r="N1956" s="50" t="n"/>
      <c r="O1956" s="51" t="n"/>
      <c r="P1956" s="50" t="n"/>
      <c r="Q1956" s="50" t="n"/>
      <c r="R1956" s="50" t="n"/>
      <c r="S1956" s="50" t="n"/>
      <c r="T1956" s="50" t="n"/>
      <c r="U1956" s="50" t="n"/>
      <c r="V1956" s="50" t="n"/>
      <c r="W1956" s="50" t="n"/>
      <c r="X1956" s="50" t="n"/>
      <c r="Y1956" s="51" t="n"/>
      <c r="Z1956" s="52" t="n"/>
      <c r="AA1956" s="50" t="n"/>
      <c r="AB1956" s="50" t="n"/>
      <c r="AC1956" s="61" t="n"/>
      <c r="AD1956" s="61" t="n"/>
      <c r="AE1956" s="50" t="n"/>
      <c r="AF1956" s="0" t="n"/>
      <c r="AG1956" s="0" t="n"/>
      <c r="AH1956" s="85">
        <f>IF(COUNTA(A1956:AG1956,AI1956,AL1956:AP1956)=0,"",IF(TRIM(A1956)="","AIR-ID REQUIRED",IF(OR(AND(K1956&lt;&gt;"",ISNA(MATCH(K1956,{"Yes","No","Unknown"},0))),AND(Q1956&lt;&gt;"",ISNA(MATCH(Q1956,{"Yes","No","Unknown"},0))),AND(R1956&lt;&gt;"",ISNA(MATCH(R1956,{"Yes","No","Unknown"},0))),AND(T1956&lt;&gt;"",ISNA(MATCH(T1956,{"Yes","No","Unknown"},0))),AND(J1956&lt;&gt;"",ISNA(MATCH(J1956,{"Improving","Stable","Deteriorating","New / Baseline","Not yet known"},0))),AND(Z1956&lt;&gt;"",ISNA(MATCH(Z1956,{"Open","Reviewed","Action Open","Escalated","Closed"},0))),AND(AG1956&lt;&gt;"",ISNA(MATCH(AG1956,{"UC-ID specific","Shared system baseline"},0))),AND(AI1956&lt;&gt;"",ISNA(MATCH(AI1956,{"Low","Medium","High","Critical"},0))),AND(AL1956&lt;&gt;"",COUNTIF(Lists!$A$3:$A$10,AL1956)=0),AND(AO1956&lt;&gt;"",ISNA(MATCH(AO1956,{"Operational monitoring","Performance review","Formal review"},0))),AND(AP1956&lt;&gt;"",ISNA(MATCH(AP1956,{"Raised per Monitoring and Review Plan","Not action-capable","Action-capable: raise not yet set"},0)))),"INVALID VALUE — use the dropdown list",IF(AND(AG1956="UC-ID specific",OR(AF1956="",AF1956="None")),"UC-ID REQUIRED",IF(OR(J1956="",K1956="",Q1956="",R1956="",T1956="",AL1956="",J1956="Not yet known",K1956="Unknown",Q1956="Unknown",R1956="Unknown",T1956="Unknown"),"UNKNOWN TO RESOLVE",IF(AND(K1956="Yes",OR(H1956="",I1956="",M1956="",N1956="",O1956="",P1956="",P1956="None",X1956="")),"BREACH ACTION INCOMPLETE",IF(AND(OR(K1956="Yes",Q1956="Yes"),AL1956="None"),"TRIGGER NOT RECORDED — select the E.4 trigger",IF(AND(OR(AND(AL1956&lt;&gt;"",AL1956&lt;&gt;"None"),R1956="Yes"),AM1956=""),"REASSESSMENT / CONSIDERATION REF REQUIRED",IF(AND(OR(R1956="Yes",T1956="Yes"),U1956=""),"GATE LOG EVENT ID REQUIRED",IF(OR(AND(D1956&lt;&gt;"",NOT(ISNUMBER(D1956))),AND(Y1956&lt;&gt;"",NOT(ISNUMBER(Y1956))),AND(ISNUMBER(D1956),ISNUMBER(Y1956),Y1956&lt;=D1956)),"DATE CHECK — Review and Next Review must be dates, Next after Review",IF(AND(ISNUMBER(AC1956),ISNUMBER(AD1956),AD1956&gt;AC1956),"SAMPLE EXCEEDS POPULATION",IF(AND(ISNUMBER(AD1956),ISNUMBER(AK1956),AD1956&lt;AK1956),"SAMPLE BELOW TIER MINIMUM",IF(AND(AI1956&lt;&gt;"",ISNUMBER(Y1956),AO1956=""),"REVIEW TYPE REQUIRED: operational, performance or formal (§6.4.4)",IF(AND(ISNUMBER(D1956),ISNUMBER(Y1956),AI1956&lt;&gt;"",Y1956-D1956&gt;IF(AI1956="Critical",31,IF(AI1956="High",IF(OR(AO1956="Operational monitoring",AO1956="Performance review"),31,92),IF(AI1956="Medium",IF(AO1956="Operational monitoring",31,IF(AO1956="Performance review",92,366)),366)))),"NEXT REVIEW EXCEEDS TIER CADENCE",IF(OR(AP1956="",AP1956="Action-capable: raise not yet set"),"AGENTIC CADENCE RAISE NOT SET (§6.4.4; size to be set by the Council)",IF(AND(Z1956="Closed",OR(D1956="",E1956="",G1956="",H1956="",I1956="",X1956="",Y1956="",AA1956="",AB1956="",NOT(ISNUMBER(AC1956)),NOT(ISNUMBER(AD1956)),AC1956&lt;1,AD1956&lt;1,AE1956="",AG1956="",AI1956="")),"CLOSURE EVIDENCE MISSING",IF(Z1956="Closed","Closure ready for independent review","Open / review")))))))))))))))))</f>
        <v/>
      </c>
      <c r="AI1956" s="0" t="n"/>
      <c r="AJ1956" s="0">
        <f>IF(AI1956="","",IF(AO1956="Operational monitoring",IF(AI1956="Low","Routine operational monitoring by the Service Owner",IF(AI1956="Medium","Monthly","Continuous (logged at least monthly)")),IF(AO1956="Performance review",IF(AI1956="Critical","At least monthly",IF(AI1956="High","Monthly",IF(AI1956="Medium","Quarterly","Annual"))),IF(AI1956="Critical","Continuous monitoring; formal review at least monthly",IF(AI1956="High","Quarterly","Annual")))))</f>
        <v/>
      </c>
      <c r="AK1956" s="0">
        <f>IF(OR(AI1956="",NOT(ISNUMBER(AC1956))),"",IF(OR(AI1956="Critical",AI1956="High"),MIN(AC1956,MAX(30,ROUNDUP(0.05*AC1956,0))),IF(AI1956="Medium",MIN(AC1956,20),MIN(AC1956,10))))</f>
        <v/>
      </c>
      <c r="AL1956" s="0" t="n"/>
      <c r="AM1956" s="0" t="n"/>
      <c r="AN1956" s="0" t="n"/>
      <c r="AO1956" s="0" t="n"/>
      <c r="AP1956" s="0" t="n"/>
    </row>
    <row r="1957">
      <c r="A1957" s="49" t="n"/>
      <c r="B1957" s="50" t="n"/>
      <c r="C1957" s="50" t="n"/>
      <c r="D1957" s="51" t="n"/>
      <c r="E1957" s="50" t="n"/>
      <c r="F1957" s="50" t="n"/>
      <c r="G1957" s="50" t="n"/>
      <c r="H1957" s="50" t="n"/>
      <c r="I1957" s="50" t="n"/>
      <c r="J1957" s="50" t="n"/>
      <c r="K1957" s="50" t="n"/>
      <c r="L1957" s="50" t="n"/>
      <c r="M1957" s="50" t="n"/>
      <c r="N1957" s="50" t="n"/>
      <c r="O1957" s="51" t="n"/>
      <c r="P1957" s="50" t="n"/>
      <c r="Q1957" s="50" t="n"/>
      <c r="R1957" s="50" t="n"/>
      <c r="S1957" s="50" t="n"/>
      <c r="T1957" s="50" t="n"/>
      <c r="U1957" s="50" t="n"/>
      <c r="V1957" s="50" t="n"/>
      <c r="W1957" s="50" t="n"/>
      <c r="X1957" s="50" t="n"/>
      <c r="Y1957" s="51" t="n"/>
      <c r="Z1957" s="52" t="n"/>
      <c r="AA1957" s="50" t="n"/>
      <c r="AB1957" s="50" t="n"/>
      <c r="AC1957" s="61" t="n"/>
      <c r="AD1957" s="61" t="n"/>
      <c r="AE1957" s="50" t="n"/>
      <c r="AF1957" s="0" t="n"/>
      <c r="AG1957" s="0" t="n"/>
      <c r="AH1957" s="85">
        <f>IF(COUNTA(A1957:AG1957,AI1957,AL1957:AP1957)=0,"",IF(TRIM(A1957)="","AIR-ID REQUIRED",IF(OR(AND(K1957&lt;&gt;"",ISNA(MATCH(K1957,{"Yes","No","Unknown"},0))),AND(Q1957&lt;&gt;"",ISNA(MATCH(Q1957,{"Yes","No","Unknown"},0))),AND(R1957&lt;&gt;"",ISNA(MATCH(R1957,{"Yes","No","Unknown"},0))),AND(T1957&lt;&gt;"",ISNA(MATCH(T1957,{"Yes","No","Unknown"},0))),AND(J1957&lt;&gt;"",ISNA(MATCH(J1957,{"Improving","Stable","Deteriorating","New / Baseline","Not yet known"},0))),AND(Z1957&lt;&gt;"",ISNA(MATCH(Z1957,{"Open","Reviewed","Action Open","Escalated","Closed"},0))),AND(AG1957&lt;&gt;"",ISNA(MATCH(AG1957,{"UC-ID specific","Shared system baseline"},0))),AND(AI1957&lt;&gt;"",ISNA(MATCH(AI1957,{"Low","Medium","High","Critical"},0))),AND(AL1957&lt;&gt;"",COUNTIF(Lists!$A$3:$A$10,AL1957)=0),AND(AO1957&lt;&gt;"",ISNA(MATCH(AO1957,{"Operational monitoring","Performance review","Formal review"},0))),AND(AP1957&lt;&gt;"",ISNA(MATCH(AP1957,{"Raised per Monitoring and Review Plan","Not action-capable","Action-capable: raise not yet set"},0)))),"INVALID VALUE — use the dropdown list",IF(AND(AG1957="UC-ID specific",OR(AF1957="",AF1957="None")),"UC-ID REQUIRED",IF(OR(J1957="",K1957="",Q1957="",R1957="",T1957="",AL1957="",J1957="Not yet known",K1957="Unknown",Q1957="Unknown",R1957="Unknown",T1957="Unknown"),"UNKNOWN TO RESOLVE",IF(AND(K1957="Yes",OR(H1957="",I1957="",M1957="",N1957="",O1957="",P1957="",P1957="None",X1957="")),"BREACH ACTION INCOMPLETE",IF(AND(OR(K1957="Yes",Q1957="Yes"),AL1957="None"),"TRIGGER NOT RECORDED — select the E.4 trigger",IF(AND(OR(AND(AL1957&lt;&gt;"",AL1957&lt;&gt;"None"),R1957="Yes"),AM1957=""),"REASSESSMENT / CONSIDERATION REF REQUIRED",IF(AND(OR(R1957="Yes",T1957="Yes"),U1957=""),"GATE LOG EVENT ID REQUIRED",IF(OR(AND(D1957&lt;&gt;"",NOT(ISNUMBER(D1957))),AND(Y1957&lt;&gt;"",NOT(ISNUMBER(Y1957))),AND(ISNUMBER(D1957),ISNUMBER(Y1957),Y1957&lt;=D1957)),"DATE CHECK — Review and Next Review must be dates, Next after Review",IF(AND(ISNUMBER(AC1957),ISNUMBER(AD1957),AD1957&gt;AC1957),"SAMPLE EXCEEDS POPULATION",IF(AND(ISNUMBER(AD1957),ISNUMBER(AK1957),AD1957&lt;AK1957),"SAMPLE BELOW TIER MINIMUM",IF(AND(AI1957&lt;&gt;"",ISNUMBER(Y1957),AO1957=""),"REVIEW TYPE REQUIRED: operational, performance or formal (§6.4.4)",IF(AND(ISNUMBER(D1957),ISNUMBER(Y1957),AI1957&lt;&gt;"",Y1957-D1957&gt;IF(AI1957="Critical",31,IF(AI1957="High",IF(OR(AO1957="Operational monitoring",AO1957="Performance review"),31,92),IF(AI1957="Medium",IF(AO1957="Operational monitoring",31,IF(AO1957="Performance review",92,366)),366)))),"NEXT REVIEW EXCEEDS TIER CADENCE",IF(OR(AP1957="",AP1957="Action-capable: raise not yet set"),"AGENTIC CADENCE RAISE NOT SET (§6.4.4; size to be set by the Council)",IF(AND(Z1957="Closed",OR(D1957="",E1957="",G1957="",H1957="",I1957="",X1957="",Y1957="",AA1957="",AB1957="",NOT(ISNUMBER(AC1957)),NOT(ISNUMBER(AD1957)),AC1957&lt;1,AD1957&lt;1,AE1957="",AG1957="",AI1957="")),"CLOSURE EVIDENCE MISSING",IF(Z1957="Closed","Closure ready for independent review","Open / review")))))))))))))))))</f>
        <v/>
      </c>
      <c r="AI1957" s="0" t="n"/>
      <c r="AJ1957" s="0">
        <f>IF(AI1957="","",IF(AO1957="Operational monitoring",IF(AI1957="Low","Routine operational monitoring by the Service Owner",IF(AI1957="Medium","Monthly","Continuous (logged at least monthly)")),IF(AO1957="Performance review",IF(AI1957="Critical","At least monthly",IF(AI1957="High","Monthly",IF(AI1957="Medium","Quarterly","Annual"))),IF(AI1957="Critical","Continuous monitoring; formal review at least monthly",IF(AI1957="High","Quarterly","Annual")))))</f>
        <v/>
      </c>
      <c r="AK1957" s="0">
        <f>IF(OR(AI1957="",NOT(ISNUMBER(AC1957))),"",IF(OR(AI1957="Critical",AI1957="High"),MIN(AC1957,MAX(30,ROUNDUP(0.05*AC1957,0))),IF(AI1957="Medium",MIN(AC1957,20),MIN(AC1957,10))))</f>
        <v/>
      </c>
      <c r="AL1957" s="0" t="n"/>
      <c r="AM1957" s="0" t="n"/>
      <c r="AN1957" s="0" t="n"/>
      <c r="AO1957" s="0" t="n"/>
      <c r="AP1957" s="0" t="n"/>
    </row>
    <row r="1958">
      <c r="A1958" s="49" t="n"/>
      <c r="B1958" s="50" t="n"/>
      <c r="C1958" s="50" t="n"/>
      <c r="D1958" s="51" t="n"/>
      <c r="E1958" s="50" t="n"/>
      <c r="F1958" s="50" t="n"/>
      <c r="G1958" s="50" t="n"/>
      <c r="H1958" s="50" t="n"/>
      <c r="I1958" s="50" t="n"/>
      <c r="J1958" s="50" t="n"/>
      <c r="K1958" s="50" t="n"/>
      <c r="L1958" s="50" t="n"/>
      <c r="M1958" s="50" t="n"/>
      <c r="N1958" s="50" t="n"/>
      <c r="O1958" s="51" t="n"/>
      <c r="P1958" s="50" t="n"/>
      <c r="Q1958" s="50" t="n"/>
      <c r="R1958" s="50" t="n"/>
      <c r="S1958" s="50" t="n"/>
      <c r="T1958" s="50" t="n"/>
      <c r="U1958" s="50" t="n"/>
      <c r="V1958" s="50" t="n"/>
      <c r="W1958" s="50" t="n"/>
      <c r="X1958" s="50" t="n"/>
      <c r="Y1958" s="51" t="n"/>
      <c r="Z1958" s="52" t="n"/>
      <c r="AA1958" s="50" t="n"/>
      <c r="AB1958" s="50" t="n"/>
      <c r="AC1958" s="61" t="n"/>
      <c r="AD1958" s="61" t="n"/>
      <c r="AE1958" s="50" t="n"/>
      <c r="AF1958" s="0" t="n"/>
      <c r="AG1958" s="0" t="n"/>
      <c r="AH1958" s="85">
        <f>IF(COUNTA(A1958:AG1958,AI1958,AL1958:AP1958)=0,"",IF(TRIM(A1958)="","AIR-ID REQUIRED",IF(OR(AND(K1958&lt;&gt;"",ISNA(MATCH(K1958,{"Yes","No","Unknown"},0))),AND(Q1958&lt;&gt;"",ISNA(MATCH(Q1958,{"Yes","No","Unknown"},0))),AND(R1958&lt;&gt;"",ISNA(MATCH(R1958,{"Yes","No","Unknown"},0))),AND(T1958&lt;&gt;"",ISNA(MATCH(T1958,{"Yes","No","Unknown"},0))),AND(J1958&lt;&gt;"",ISNA(MATCH(J1958,{"Improving","Stable","Deteriorating","New / Baseline","Not yet known"},0))),AND(Z1958&lt;&gt;"",ISNA(MATCH(Z1958,{"Open","Reviewed","Action Open","Escalated","Closed"},0))),AND(AG1958&lt;&gt;"",ISNA(MATCH(AG1958,{"UC-ID specific","Shared system baseline"},0))),AND(AI1958&lt;&gt;"",ISNA(MATCH(AI1958,{"Low","Medium","High","Critical"},0))),AND(AL1958&lt;&gt;"",COUNTIF(Lists!$A$3:$A$10,AL1958)=0),AND(AO1958&lt;&gt;"",ISNA(MATCH(AO1958,{"Operational monitoring","Performance review","Formal review"},0))),AND(AP1958&lt;&gt;"",ISNA(MATCH(AP1958,{"Raised per Monitoring and Review Plan","Not action-capable","Action-capable: raise not yet set"},0)))),"INVALID VALUE — use the dropdown list",IF(AND(AG1958="UC-ID specific",OR(AF1958="",AF1958="None")),"UC-ID REQUIRED",IF(OR(J1958="",K1958="",Q1958="",R1958="",T1958="",AL1958="",J1958="Not yet known",K1958="Unknown",Q1958="Unknown",R1958="Unknown",T1958="Unknown"),"UNKNOWN TO RESOLVE",IF(AND(K1958="Yes",OR(H1958="",I1958="",M1958="",N1958="",O1958="",P1958="",P1958="None",X1958="")),"BREACH ACTION INCOMPLETE",IF(AND(OR(K1958="Yes",Q1958="Yes"),AL1958="None"),"TRIGGER NOT RECORDED — select the E.4 trigger",IF(AND(OR(AND(AL1958&lt;&gt;"",AL1958&lt;&gt;"None"),R1958="Yes"),AM1958=""),"REASSESSMENT / CONSIDERATION REF REQUIRED",IF(AND(OR(R1958="Yes",T1958="Yes"),U1958=""),"GATE LOG EVENT ID REQUIRED",IF(OR(AND(D1958&lt;&gt;"",NOT(ISNUMBER(D1958))),AND(Y1958&lt;&gt;"",NOT(ISNUMBER(Y1958))),AND(ISNUMBER(D1958),ISNUMBER(Y1958),Y1958&lt;=D1958)),"DATE CHECK — Review and Next Review must be dates, Next after Review",IF(AND(ISNUMBER(AC1958),ISNUMBER(AD1958),AD1958&gt;AC1958),"SAMPLE EXCEEDS POPULATION",IF(AND(ISNUMBER(AD1958),ISNUMBER(AK1958),AD1958&lt;AK1958),"SAMPLE BELOW TIER MINIMUM",IF(AND(AI1958&lt;&gt;"",ISNUMBER(Y1958),AO1958=""),"REVIEW TYPE REQUIRED: operational, performance or formal (§6.4.4)",IF(AND(ISNUMBER(D1958),ISNUMBER(Y1958),AI1958&lt;&gt;"",Y1958-D1958&gt;IF(AI1958="Critical",31,IF(AI1958="High",IF(OR(AO1958="Operational monitoring",AO1958="Performance review"),31,92),IF(AI1958="Medium",IF(AO1958="Operational monitoring",31,IF(AO1958="Performance review",92,366)),366)))),"NEXT REVIEW EXCEEDS TIER CADENCE",IF(OR(AP1958="",AP1958="Action-capable: raise not yet set"),"AGENTIC CADENCE RAISE NOT SET (§6.4.4; size to be set by the Council)",IF(AND(Z1958="Closed",OR(D1958="",E1958="",G1958="",H1958="",I1958="",X1958="",Y1958="",AA1958="",AB1958="",NOT(ISNUMBER(AC1958)),NOT(ISNUMBER(AD1958)),AC1958&lt;1,AD1958&lt;1,AE1958="",AG1958="",AI1958="")),"CLOSURE EVIDENCE MISSING",IF(Z1958="Closed","Closure ready for independent review","Open / review")))))))))))))))))</f>
        <v/>
      </c>
      <c r="AI1958" s="0" t="n"/>
      <c r="AJ1958" s="0">
        <f>IF(AI1958="","",IF(AO1958="Operational monitoring",IF(AI1958="Low","Routine operational monitoring by the Service Owner",IF(AI1958="Medium","Monthly","Continuous (logged at least monthly)")),IF(AO1958="Performance review",IF(AI1958="Critical","At least monthly",IF(AI1958="High","Monthly",IF(AI1958="Medium","Quarterly","Annual"))),IF(AI1958="Critical","Continuous monitoring; formal review at least monthly",IF(AI1958="High","Quarterly","Annual")))))</f>
        <v/>
      </c>
      <c r="AK1958" s="0">
        <f>IF(OR(AI1958="",NOT(ISNUMBER(AC1958))),"",IF(OR(AI1958="Critical",AI1958="High"),MIN(AC1958,MAX(30,ROUNDUP(0.05*AC1958,0))),IF(AI1958="Medium",MIN(AC1958,20),MIN(AC1958,10))))</f>
        <v/>
      </c>
      <c r="AL1958" s="0" t="n"/>
      <c r="AM1958" s="0" t="n"/>
      <c r="AN1958" s="0" t="n"/>
      <c r="AO1958" s="0" t="n"/>
      <c r="AP1958" s="0" t="n"/>
    </row>
    <row r="1959">
      <c r="A1959" s="49" t="n"/>
      <c r="B1959" s="50" t="n"/>
      <c r="C1959" s="50" t="n"/>
      <c r="D1959" s="51" t="n"/>
      <c r="E1959" s="50" t="n"/>
      <c r="F1959" s="50" t="n"/>
      <c r="G1959" s="50" t="n"/>
      <c r="H1959" s="50" t="n"/>
      <c r="I1959" s="50" t="n"/>
      <c r="J1959" s="50" t="n"/>
      <c r="K1959" s="50" t="n"/>
      <c r="L1959" s="50" t="n"/>
      <c r="M1959" s="50" t="n"/>
      <c r="N1959" s="50" t="n"/>
      <c r="O1959" s="51" t="n"/>
      <c r="P1959" s="50" t="n"/>
      <c r="Q1959" s="50" t="n"/>
      <c r="R1959" s="50" t="n"/>
      <c r="S1959" s="50" t="n"/>
      <c r="T1959" s="50" t="n"/>
      <c r="U1959" s="50" t="n"/>
      <c r="V1959" s="50" t="n"/>
      <c r="W1959" s="50" t="n"/>
      <c r="X1959" s="50" t="n"/>
      <c r="Y1959" s="51" t="n"/>
      <c r="Z1959" s="52" t="n"/>
      <c r="AA1959" s="50" t="n"/>
      <c r="AB1959" s="50" t="n"/>
      <c r="AC1959" s="61" t="n"/>
      <c r="AD1959" s="61" t="n"/>
      <c r="AE1959" s="50" t="n"/>
      <c r="AF1959" s="0" t="n"/>
      <c r="AG1959" s="0" t="n"/>
      <c r="AH1959" s="85">
        <f>IF(COUNTA(A1959:AG1959,AI1959,AL1959:AP1959)=0,"",IF(TRIM(A1959)="","AIR-ID REQUIRED",IF(OR(AND(K1959&lt;&gt;"",ISNA(MATCH(K1959,{"Yes","No","Unknown"},0))),AND(Q1959&lt;&gt;"",ISNA(MATCH(Q1959,{"Yes","No","Unknown"},0))),AND(R1959&lt;&gt;"",ISNA(MATCH(R1959,{"Yes","No","Unknown"},0))),AND(T1959&lt;&gt;"",ISNA(MATCH(T1959,{"Yes","No","Unknown"},0))),AND(J1959&lt;&gt;"",ISNA(MATCH(J1959,{"Improving","Stable","Deteriorating","New / Baseline","Not yet known"},0))),AND(Z1959&lt;&gt;"",ISNA(MATCH(Z1959,{"Open","Reviewed","Action Open","Escalated","Closed"},0))),AND(AG1959&lt;&gt;"",ISNA(MATCH(AG1959,{"UC-ID specific","Shared system baseline"},0))),AND(AI1959&lt;&gt;"",ISNA(MATCH(AI1959,{"Low","Medium","High","Critical"},0))),AND(AL1959&lt;&gt;"",COUNTIF(Lists!$A$3:$A$10,AL1959)=0),AND(AO1959&lt;&gt;"",ISNA(MATCH(AO1959,{"Operational monitoring","Performance review","Formal review"},0))),AND(AP1959&lt;&gt;"",ISNA(MATCH(AP1959,{"Raised per Monitoring and Review Plan","Not action-capable","Action-capable: raise not yet set"},0)))),"INVALID VALUE — use the dropdown list",IF(AND(AG1959="UC-ID specific",OR(AF1959="",AF1959="None")),"UC-ID REQUIRED",IF(OR(J1959="",K1959="",Q1959="",R1959="",T1959="",AL1959="",J1959="Not yet known",K1959="Unknown",Q1959="Unknown",R1959="Unknown",T1959="Unknown"),"UNKNOWN TO RESOLVE",IF(AND(K1959="Yes",OR(H1959="",I1959="",M1959="",N1959="",O1959="",P1959="",P1959="None",X1959="")),"BREACH ACTION INCOMPLETE",IF(AND(OR(K1959="Yes",Q1959="Yes"),AL1959="None"),"TRIGGER NOT RECORDED — select the E.4 trigger",IF(AND(OR(AND(AL1959&lt;&gt;"",AL1959&lt;&gt;"None"),R1959="Yes"),AM1959=""),"REASSESSMENT / CONSIDERATION REF REQUIRED",IF(AND(OR(R1959="Yes",T1959="Yes"),U1959=""),"GATE LOG EVENT ID REQUIRED",IF(OR(AND(D1959&lt;&gt;"",NOT(ISNUMBER(D1959))),AND(Y1959&lt;&gt;"",NOT(ISNUMBER(Y1959))),AND(ISNUMBER(D1959),ISNUMBER(Y1959),Y1959&lt;=D1959)),"DATE CHECK — Review and Next Review must be dates, Next after Review",IF(AND(ISNUMBER(AC1959),ISNUMBER(AD1959),AD1959&gt;AC1959),"SAMPLE EXCEEDS POPULATION",IF(AND(ISNUMBER(AD1959),ISNUMBER(AK1959),AD1959&lt;AK1959),"SAMPLE BELOW TIER MINIMUM",IF(AND(AI1959&lt;&gt;"",ISNUMBER(Y1959),AO1959=""),"REVIEW TYPE REQUIRED: operational, performance or formal (§6.4.4)",IF(AND(ISNUMBER(D1959),ISNUMBER(Y1959),AI1959&lt;&gt;"",Y1959-D1959&gt;IF(AI1959="Critical",31,IF(AI1959="High",IF(OR(AO1959="Operational monitoring",AO1959="Performance review"),31,92),IF(AI1959="Medium",IF(AO1959="Operational monitoring",31,IF(AO1959="Performance review",92,366)),366)))),"NEXT REVIEW EXCEEDS TIER CADENCE",IF(OR(AP1959="",AP1959="Action-capable: raise not yet set"),"AGENTIC CADENCE RAISE NOT SET (§6.4.4; size to be set by the Council)",IF(AND(Z1959="Closed",OR(D1959="",E1959="",G1959="",H1959="",I1959="",X1959="",Y1959="",AA1959="",AB1959="",NOT(ISNUMBER(AC1959)),NOT(ISNUMBER(AD1959)),AC1959&lt;1,AD1959&lt;1,AE1959="",AG1959="",AI1959="")),"CLOSURE EVIDENCE MISSING",IF(Z1959="Closed","Closure ready for independent review","Open / review")))))))))))))))))</f>
        <v/>
      </c>
      <c r="AI1959" s="0" t="n"/>
      <c r="AJ1959" s="0">
        <f>IF(AI1959="","",IF(AO1959="Operational monitoring",IF(AI1959="Low","Routine operational monitoring by the Service Owner",IF(AI1959="Medium","Monthly","Continuous (logged at least monthly)")),IF(AO1959="Performance review",IF(AI1959="Critical","At least monthly",IF(AI1959="High","Monthly",IF(AI1959="Medium","Quarterly","Annual"))),IF(AI1959="Critical","Continuous monitoring; formal review at least monthly",IF(AI1959="High","Quarterly","Annual")))))</f>
        <v/>
      </c>
      <c r="AK1959" s="0">
        <f>IF(OR(AI1959="",NOT(ISNUMBER(AC1959))),"",IF(OR(AI1959="Critical",AI1959="High"),MIN(AC1959,MAX(30,ROUNDUP(0.05*AC1959,0))),IF(AI1959="Medium",MIN(AC1959,20),MIN(AC1959,10))))</f>
        <v/>
      </c>
      <c r="AL1959" s="0" t="n"/>
      <c r="AM1959" s="0" t="n"/>
      <c r="AN1959" s="0" t="n"/>
      <c r="AO1959" s="0" t="n"/>
      <c r="AP1959" s="0" t="n"/>
    </row>
    <row r="1960">
      <c r="A1960" s="49" t="n"/>
      <c r="B1960" s="50" t="n"/>
      <c r="C1960" s="50" t="n"/>
      <c r="D1960" s="51" t="n"/>
      <c r="E1960" s="50" t="n"/>
      <c r="F1960" s="50" t="n"/>
      <c r="G1960" s="50" t="n"/>
      <c r="H1960" s="50" t="n"/>
      <c r="I1960" s="50" t="n"/>
      <c r="J1960" s="50" t="n"/>
      <c r="K1960" s="50" t="n"/>
      <c r="L1960" s="50" t="n"/>
      <c r="M1960" s="50" t="n"/>
      <c r="N1960" s="50" t="n"/>
      <c r="O1960" s="51" t="n"/>
      <c r="P1960" s="50" t="n"/>
      <c r="Q1960" s="50" t="n"/>
      <c r="R1960" s="50" t="n"/>
      <c r="S1960" s="50" t="n"/>
      <c r="T1960" s="50" t="n"/>
      <c r="U1960" s="50" t="n"/>
      <c r="V1960" s="50" t="n"/>
      <c r="W1960" s="50" t="n"/>
      <c r="X1960" s="50" t="n"/>
      <c r="Y1960" s="51" t="n"/>
      <c r="Z1960" s="52" t="n"/>
      <c r="AA1960" s="50" t="n"/>
      <c r="AB1960" s="50" t="n"/>
      <c r="AC1960" s="61" t="n"/>
      <c r="AD1960" s="61" t="n"/>
      <c r="AE1960" s="50" t="n"/>
      <c r="AF1960" s="0" t="n"/>
      <c r="AG1960" s="0" t="n"/>
      <c r="AH1960" s="85">
        <f>IF(COUNTA(A1960:AG1960,AI1960,AL1960:AP1960)=0,"",IF(TRIM(A1960)="","AIR-ID REQUIRED",IF(OR(AND(K1960&lt;&gt;"",ISNA(MATCH(K1960,{"Yes","No","Unknown"},0))),AND(Q1960&lt;&gt;"",ISNA(MATCH(Q1960,{"Yes","No","Unknown"},0))),AND(R1960&lt;&gt;"",ISNA(MATCH(R1960,{"Yes","No","Unknown"},0))),AND(T1960&lt;&gt;"",ISNA(MATCH(T1960,{"Yes","No","Unknown"},0))),AND(J1960&lt;&gt;"",ISNA(MATCH(J1960,{"Improving","Stable","Deteriorating","New / Baseline","Not yet known"},0))),AND(Z1960&lt;&gt;"",ISNA(MATCH(Z1960,{"Open","Reviewed","Action Open","Escalated","Closed"},0))),AND(AG1960&lt;&gt;"",ISNA(MATCH(AG1960,{"UC-ID specific","Shared system baseline"},0))),AND(AI1960&lt;&gt;"",ISNA(MATCH(AI1960,{"Low","Medium","High","Critical"},0))),AND(AL1960&lt;&gt;"",COUNTIF(Lists!$A$3:$A$10,AL1960)=0),AND(AO1960&lt;&gt;"",ISNA(MATCH(AO1960,{"Operational monitoring","Performance review","Formal review"},0))),AND(AP1960&lt;&gt;"",ISNA(MATCH(AP1960,{"Raised per Monitoring and Review Plan","Not action-capable","Action-capable: raise not yet set"},0)))),"INVALID VALUE — use the dropdown list",IF(AND(AG1960="UC-ID specific",OR(AF1960="",AF1960="None")),"UC-ID REQUIRED",IF(OR(J1960="",K1960="",Q1960="",R1960="",T1960="",AL1960="",J1960="Not yet known",K1960="Unknown",Q1960="Unknown",R1960="Unknown",T1960="Unknown"),"UNKNOWN TO RESOLVE",IF(AND(K1960="Yes",OR(H1960="",I1960="",M1960="",N1960="",O1960="",P1960="",P1960="None",X1960="")),"BREACH ACTION INCOMPLETE",IF(AND(OR(K1960="Yes",Q1960="Yes"),AL1960="None"),"TRIGGER NOT RECORDED — select the E.4 trigger",IF(AND(OR(AND(AL1960&lt;&gt;"",AL1960&lt;&gt;"None"),R1960="Yes"),AM1960=""),"REASSESSMENT / CONSIDERATION REF REQUIRED",IF(AND(OR(R1960="Yes",T1960="Yes"),U1960=""),"GATE LOG EVENT ID REQUIRED",IF(OR(AND(D1960&lt;&gt;"",NOT(ISNUMBER(D1960))),AND(Y1960&lt;&gt;"",NOT(ISNUMBER(Y1960))),AND(ISNUMBER(D1960),ISNUMBER(Y1960),Y1960&lt;=D1960)),"DATE CHECK — Review and Next Review must be dates, Next after Review",IF(AND(ISNUMBER(AC1960),ISNUMBER(AD1960),AD1960&gt;AC1960),"SAMPLE EXCEEDS POPULATION",IF(AND(ISNUMBER(AD1960),ISNUMBER(AK1960),AD1960&lt;AK1960),"SAMPLE BELOW TIER MINIMUM",IF(AND(AI1960&lt;&gt;"",ISNUMBER(Y1960),AO1960=""),"REVIEW TYPE REQUIRED: operational, performance or formal (§6.4.4)",IF(AND(ISNUMBER(D1960),ISNUMBER(Y1960),AI1960&lt;&gt;"",Y1960-D1960&gt;IF(AI1960="Critical",31,IF(AI1960="High",IF(OR(AO1960="Operational monitoring",AO1960="Performance review"),31,92),IF(AI1960="Medium",IF(AO1960="Operational monitoring",31,IF(AO1960="Performance review",92,366)),366)))),"NEXT REVIEW EXCEEDS TIER CADENCE",IF(OR(AP1960="",AP1960="Action-capable: raise not yet set"),"AGENTIC CADENCE RAISE NOT SET (§6.4.4; size to be set by the Council)",IF(AND(Z1960="Closed",OR(D1960="",E1960="",G1960="",H1960="",I1960="",X1960="",Y1960="",AA1960="",AB1960="",NOT(ISNUMBER(AC1960)),NOT(ISNUMBER(AD1960)),AC1960&lt;1,AD1960&lt;1,AE1960="",AG1960="",AI1960="")),"CLOSURE EVIDENCE MISSING",IF(Z1960="Closed","Closure ready for independent review","Open / review")))))))))))))))))</f>
        <v/>
      </c>
      <c r="AI1960" s="0" t="n"/>
      <c r="AJ1960" s="0">
        <f>IF(AI1960="","",IF(AO1960="Operational monitoring",IF(AI1960="Low","Routine operational monitoring by the Service Owner",IF(AI1960="Medium","Monthly","Continuous (logged at least monthly)")),IF(AO1960="Performance review",IF(AI1960="Critical","At least monthly",IF(AI1960="High","Monthly",IF(AI1960="Medium","Quarterly","Annual"))),IF(AI1960="Critical","Continuous monitoring; formal review at least monthly",IF(AI1960="High","Quarterly","Annual")))))</f>
        <v/>
      </c>
      <c r="AK1960" s="0">
        <f>IF(OR(AI1960="",NOT(ISNUMBER(AC1960))),"",IF(OR(AI1960="Critical",AI1960="High"),MIN(AC1960,MAX(30,ROUNDUP(0.05*AC1960,0))),IF(AI1960="Medium",MIN(AC1960,20),MIN(AC1960,10))))</f>
        <v/>
      </c>
      <c r="AL1960" s="0" t="n"/>
      <c r="AM1960" s="0" t="n"/>
      <c r="AN1960" s="0" t="n"/>
      <c r="AO1960" s="0" t="n"/>
      <c r="AP1960" s="0" t="n"/>
    </row>
    <row r="1961">
      <c r="A1961" s="49" t="n"/>
      <c r="B1961" s="50" t="n"/>
      <c r="C1961" s="50" t="n"/>
      <c r="D1961" s="51" t="n"/>
      <c r="E1961" s="50" t="n"/>
      <c r="F1961" s="50" t="n"/>
      <c r="G1961" s="50" t="n"/>
      <c r="H1961" s="50" t="n"/>
      <c r="I1961" s="50" t="n"/>
      <c r="J1961" s="50" t="n"/>
      <c r="K1961" s="50" t="n"/>
      <c r="L1961" s="50" t="n"/>
      <c r="M1961" s="50" t="n"/>
      <c r="N1961" s="50" t="n"/>
      <c r="O1961" s="51" t="n"/>
      <c r="P1961" s="50" t="n"/>
      <c r="Q1961" s="50" t="n"/>
      <c r="R1961" s="50" t="n"/>
      <c r="S1961" s="50" t="n"/>
      <c r="T1961" s="50" t="n"/>
      <c r="U1961" s="50" t="n"/>
      <c r="V1961" s="50" t="n"/>
      <c r="W1961" s="50" t="n"/>
      <c r="X1961" s="50" t="n"/>
      <c r="Y1961" s="51" t="n"/>
      <c r="Z1961" s="52" t="n"/>
      <c r="AA1961" s="50" t="n"/>
      <c r="AB1961" s="50" t="n"/>
      <c r="AC1961" s="61" t="n"/>
      <c r="AD1961" s="61" t="n"/>
      <c r="AE1961" s="50" t="n"/>
      <c r="AF1961" s="0" t="n"/>
      <c r="AG1961" s="0" t="n"/>
      <c r="AH1961" s="85">
        <f>IF(COUNTA(A1961:AG1961,AI1961,AL1961:AP1961)=0,"",IF(TRIM(A1961)="","AIR-ID REQUIRED",IF(OR(AND(K1961&lt;&gt;"",ISNA(MATCH(K1961,{"Yes","No","Unknown"},0))),AND(Q1961&lt;&gt;"",ISNA(MATCH(Q1961,{"Yes","No","Unknown"},0))),AND(R1961&lt;&gt;"",ISNA(MATCH(R1961,{"Yes","No","Unknown"},0))),AND(T1961&lt;&gt;"",ISNA(MATCH(T1961,{"Yes","No","Unknown"},0))),AND(J1961&lt;&gt;"",ISNA(MATCH(J1961,{"Improving","Stable","Deteriorating","New / Baseline","Not yet known"},0))),AND(Z1961&lt;&gt;"",ISNA(MATCH(Z1961,{"Open","Reviewed","Action Open","Escalated","Closed"},0))),AND(AG1961&lt;&gt;"",ISNA(MATCH(AG1961,{"UC-ID specific","Shared system baseline"},0))),AND(AI1961&lt;&gt;"",ISNA(MATCH(AI1961,{"Low","Medium","High","Critical"},0))),AND(AL1961&lt;&gt;"",COUNTIF(Lists!$A$3:$A$10,AL1961)=0),AND(AO1961&lt;&gt;"",ISNA(MATCH(AO1961,{"Operational monitoring","Performance review","Formal review"},0))),AND(AP1961&lt;&gt;"",ISNA(MATCH(AP1961,{"Raised per Monitoring and Review Plan","Not action-capable","Action-capable: raise not yet set"},0)))),"INVALID VALUE — use the dropdown list",IF(AND(AG1961="UC-ID specific",OR(AF1961="",AF1961="None")),"UC-ID REQUIRED",IF(OR(J1961="",K1961="",Q1961="",R1961="",T1961="",AL1961="",J1961="Not yet known",K1961="Unknown",Q1961="Unknown",R1961="Unknown",T1961="Unknown"),"UNKNOWN TO RESOLVE",IF(AND(K1961="Yes",OR(H1961="",I1961="",M1961="",N1961="",O1961="",P1961="",P1961="None",X1961="")),"BREACH ACTION INCOMPLETE",IF(AND(OR(K1961="Yes",Q1961="Yes"),AL1961="None"),"TRIGGER NOT RECORDED — select the E.4 trigger",IF(AND(OR(AND(AL1961&lt;&gt;"",AL1961&lt;&gt;"None"),R1961="Yes"),AM1961=""),"REASSESSMENT / CONSIDERATION REF REQUIRED",IF(AND(OR(R1961="Yes",T1961="Yes"),U1961=""),"GATE LOG EVENT ID REQUIRED",IF(OR(AND(D1961&lt;&gt;"",NOT(ISNUMBER(D1961))),AND(Y1961&lt;&gt;"",NOT(ISNUMBER(Y1961))),AND(ISNUMBER(D1961),ISNUMBER(Y1961),Y1961&lt;=D1961)),"DATE CHECK — Review and Next Review must be dates, Next after Review",IF(AND(ISNUMBER(AC1961),ISNUMBER(AD1961),AD1961&gt;AC1961),"SAMPLE EXCEEDS POPULATION",IF(AND(ISNUMBER(AD1961),ISNUMBER(AK1961),AD1961&lt;AK1961),"SAMPLE BELOW TIER MINIMUM",IF(AND(AI1961&lt;&gt;"",ISNUMBER(Y1961),AO1961=""),"REVIEW TYPE REQUIRED: operational, performance or formal (§6.4.4)",IF(AND(ISNUMBER(D1961),ISNUMBER(Y1961),AI1961&lt;&gt;"",Y1961-D1961&gt;IF(AI1961="Critical",31,IF(AI1961="High",IF(OR(AO1961="Operational monitoring",AO1961="Performance review"),31,92),IF(AI1961="Medium",IF(AO1961="Operational monitoring",31,IF(AO1961="Performance review",92,366)),366)))),"NEXT REVIEW EXCEEDS TIER CADENCE",IF(OR(AP1961="",AP1961="Action-capable: raise not yet set"),"AGENTIC CADENCE RAISE NOT SET (§6.4.4; size to be set by the Council)",IF(AND(Z1961="Closed",OR(D1961="",E1961="",G1961="",H1961="",I1961="",X1961="",Y1961="",AA1961="",AB1961="",NOT(ISNUMBER(AC1961)),NOT(ISNUMBER(AD1961)),AC1961&lt;1,AD1961&lt;1,AE1961="",AG1961="",AI1961="")),"CLOSURE EVIDENCE MISSING",IF(Z1961="Closed","Closure ready for independent review","Open / review")))))))))))))))))</f>
        <v/>
      </c>
      <c r="AI1961" s="0" t="n"/>
      <c r="AJ1961" s="0">
        <f>IF(AI1961="","",IF(AO1961="Operational monitoring",IF(AI1961="Low","Routine operational monitoring by the Service Owner",IF(AI1961="Medium","Monthly","Continuous (logged at least monthly)")),IF(AO1961="Performance review",IF(AI1961="Critical","At least monthly",IF(AI1961="High","Monthly",IF(AI1961="Medium","Quarterly","Annual"))),IF(AI1961="Critical","Continuous monitoring; formal review at least monthly",IF(AI1961="High","Quarterly","Annual")))))</f>
        <v/>
      </c>
      <c r="AK1961" s="0">
        <f>IF(OR(AI1961="",NOT(ISNUMBER(AC1961))),"",IF(OR(AI1961="Critical",AI1961="High"),MIN(AC1961,MAX(30,ROUNDUP(0.05*AC1961,0))),IF(AI1961="Medium",MIN(AC1961,20),MIN(AC1961,10))))</f>
        <v/>
      </c>
      <c r="AL1961" s="0" t="n"/>
      <c r="AM1961" s="0" t="n"/>
      <c r="AN1961" s="0" t="n"/>
      <c r="AO1961" s="0" t="n"/>
      <c r="AP1961" s="0" t="n"/>
    </row>
    <row r="1962">
      <c r="A1962" s="49" t="n"/>
      <c r="B1962" s="50" t="n"/>
      <c r="C1962" s="50" t="n"/>
      <c r="D1962" s="51" t="n"/>
      <c r="E1962" s="50" t="n"/>
      <c r="F1962" s="50" t="n"/>
      <c r="G1962" s="50" t="n"/>
      <c r="H1962" s="50" t="n"/>
      <c r="I1962" s="50" t="n"/>
      <c r="J1962" s="50" t="n"/>
      <c r="K1962" s="50" t="n"/>
      <c r="L1962" s="50" t="n"/>
      <c r="M1962" s="50" t="n"/>
      <c r="N1962" s="50" t="n"/>
      <c r="O1962" s="51" t="n"/>
      <c r="P1962" s="50" t="n"/>
      <c r="Q1962" s="50" t="n"/>
      <c r="R1962" s="50" t="n"/>
      <c r="S1962" s="50" t="n"/>
      <c r="T1962" s="50" t="n"/>
      <c r="U1962" s="50" t="n"/>
      <c r="V1962" s="50" t="n"/>
      <c r="W1962" s="50" t="n"/>
      <c r="X1962" s="50" t="n"/>
      <c r="Y1962" s="51" t="n"/>
      <c r="Z1962" s="52" t="n"/>
      <c r="AA1962" s="50" t="n"/>
      <c r="AB1962" s="50" t="n"/>
      <c r="AC1962" s="61" t="n"/>
      <c r="AD1962" s="61" t="n"/>
      <c r="AE1962" s="50" t="n"/>
      <c r="AF1962" s="0" t="n"/>
      <c r="AG1962" s="0" t="n"/>
      <c r="AH1962" s="85">
        <f>IF(COUNTA(A1962:AG1962,AI1962,AL1962:AP1962)=0,"",IF(TRIM(A1962)="","AIR-ID REQUIRED",IF(OR(AND(K1962&lt;&gt;"",ISNA(MATCH(K1962,{"Yes","No","Unknown"},0))),AND(Q1962&lt;&gt;"",ISNA(MATCH(Q1962,{"Yes","No","Unknown"},0))),AND(R1962&lt;&gt;"",ISNA(MATCH(R1962,{"Yes","No","Unknown"},0))),AND(T1962&lt;&gt;"",ISNA(MATCH(T1962,{"Yes","No","Unknown"},0))),AND(J1962&lt;&gt;"",ISNA(MATCH(J1962,{"Improving","Stable","Deteriorating","New / Baseline","Not yet known"},0))),AND(Z1962&lt;&gt;"",ISNA(MATCH(Z1962,{"Open","Reviewed","Action Open","Escalated","Closed"},0))),AND(AG1962&lt;&gt;"",ISNA(MATCH(AG1962,{"UC-ID specific","Shared system baseline"},0))),AND(AI1962&lt;&gt;"",ISNA(MATCH(AI1962,{"Low","Medium","High","Critical"},0))),AND(AL1962&lt;&gt;"",COUNTIF(Lists!$A$3:$A$10,AL1962)=0),AND(AO1962&lt;&gt;"",ISNA(MATCH(AO1962,{"Operational monitoring","Performance review","Formal review"},0))),AND(AP1962&lt;&gt;"",ISNA(MATCH(AP1962,{"Raised per Monitoring and Review Plan","Not action-capable","Action-capable: raise not yet set"},0)))),"INVALID VALUE — use the dropdown list",IF(AND(AG1962="UC-ID specific",OR(AF1962="",AF1962="None")),"UC-ID REQUIRED",IF(OR(J1962="",K1962="",Q1962="",R1962="",T1962="",AL1962="",J1962="Not yet known",K1962="Unknown",Q1962="Unknown",R1962="Unknown",T1962="Unknown"),"UNKNOWN TO RESOLVE",IF(AND(K1962="Yes",OR(H1962="",I1962="",M1962="",N1962="",O1962="",P1962="",P1962="None",X1962="")),"BREACH ACTION INCOMPLETE",IF(AND(OR(K1962="Yes",Q1962="Yes"),AL1962="None"),"TRIGGER NOT RECORDED — select the E.4 trigger",IF(AND(OR(AND(AL1962&lt;&gt;"",AL1962&lt;&gt;"None"),R1962="Yes"),AM1962=""),"REASSESSMENT / CONSIDERATION REF REQUIRED",IF(AND(OR(R1962="Yes",T1962="Yes"),U1962=""),"GATE LOG EVENT ID REQUIRED",IF(OR(AND(D1962&lt;&gt;"",NOT(ISNUMBER(D1962))),AND(Y1962&lt;&gt;"",NOT(ISNUMBER(Y1962))),AND(ISNUMBER(D1962),ISNUMBER(Y1962),Y1962&lt;=D1962)),"DATE CHECK — Review and Next Review must be dates, Next after Review",IF(AND(ISNUMBER(AC1962),ISNUMBER(AD1962),AD1962&gt;AC1962),"SAMPLE EXCEEDS POPULATION",IF(AND(ISNUMBER(AD1962),ISNUMBER(AK1962),AD1962&lt;AK1962),"SAMPLE BELOW TIER MINIMUM",IF(AND(AI1962&lt;&gt;"",ISNUMBER(Y1962),AO1962=""),"REVIEW TYPE REQUIRED: operational, performance or formal (§6.4.4)",IF(AND(ISNUMBER(D1962),ISNUMBER(Y1962),AI1962&lt;&gt;"",Y1962-D1962&gt;IF(AI1962="Critical",31,IF(AI1962="High",IF(OR(AO1962="Operational monitoring",AO1962="Performance review"),31,92),IF(AI1962="Medium",IF(AO1962="Operational monitoring",31,IF(AO1962="Performance review",92,366)),366)))),"NEXT REVIEW EXCEEDS TIER CADENCE",IF(OR(AP1962="",AP1962="Action-capable: raise not yet set"),"AGENTIC CADENCE RAISE NOT SET (§6.4.4; size to be set by the Council)",IF(AND(Z1962="Closed",OR(D1962="",E1962="",G1962="",H1962="",I1962="",X1962="",Y1962="",AA1962="",AB1962="",NOT(ISNUMBER(AC1962)),NOT(ISNUMBER(AD1962)),AC1962&lt;1,AD1962&lt;1,AE1962="",AG1962="",AI1962="")),"CLOSURE EVIDENCE MISSING",IF(Z1962="Closed","Closure ready for independent review","Open / review")))))))))))))))))</f>
        <v/>
      </c>
      <c r="AI1962" s="0" t="n"/>
      <c r="AJ1962" s="0">
        <f>IF(AI1962="","",IF(AO1962="Operational monitoring",IF(AI1962="Low","Routine operational monitoring by the Service Owner",IF(AI1962="Medium","Monthly","Continuous (logged at least monthly)")),IF(AO1962="Performance review",IF(AI1962="Critical","At least monthly",IF(AI1962="High","Monthly",IF(AI1962="Medium","Quarterly","Annual"))),IF(AI1962="Critical","Continuous monitoring; formal review at least monthly",IF(AI1962="High","Quarterly","Annual")))))</f>
        <v/>
      </c>
      <c r="AK1962" s="0">
        <f>IF(OR(AI1962="",NOT(ISNUMBER(AC1962))),"",IF(OR(AI1962="Critical",AI1962="High"),MIN(AC1962,MAX(30,ROUNDUP(0.05*AC1962,0))),IF(AI1962="Medium",MIN(AC1962,20),MIN(AC1962,10))))</f>
        <v/>
      </c>
      <c r="AL1962" s="0" t="n"/>
      <c r="AM1962" s="0" t="n"/>
      <c r="AN1962" s="0" t="n"/>
      <c r="AO1962" s="0" t="n"/>
      <c r="AP1962" s="0" t="n"/>
    </row>
    <row r="1963">
      <c r="A1963" s="49" t="n"/>
      <c r="B1963" s="50" t="n"/>
      <c r="C1963" s="50" t="n"/>
      <c r="D1963" s="51" t="n"/>
      <c r="E1963" s="50" t="n"/>
      <c r="F1963" s="50" t="n"/>
      <c r="G1963" s="50" t="n"/>
      <c r="H1963" s="50" t="n"/>
      <c r="I1963" s="50" t="n"/>
      <c r="J1963" s="50" t="n"/>
      <c r="K1963" s="50" t="n"/>
      <c r="L1963" s="50" t="n"/>
      <c r="M1963" s="50" t="n"/>
      <c r="N1963" s="50" t="n"/>
      <c r="O1963" s="51" t="n"/>
      <c r="P1963" s="50" t="n"/>
      <c r="Q1963" s="50" t="n"/>
      <c r="R1963" s="50" t="n"/>
      <c r="S1963" s="50" t="n"/>
      <c r="T1963" s="50" t="n"/>
      <c r="U1963" s="50" t="n"/>
      <c r="V1963" s="50" t="n"/>
      <c r="W1963" s="50" t="n"/>
      <c r="X1963" s="50" t="n"/>
      <c r="Y1963" s="51" t="n"/>
      <c r="Z1963" s="52" t="n"/>
      <c r="AA1963" s="50" t="n"/>
      <c r="AB1963" s="50" t="n"/>
      <c r="AC1963" s="61" t="n"/>
      <c r="AD1963" s="61" t="n"/>
      <c r="AE1963" s="50" t="n"/>
      <c r="AF1963" s="0" t="n"/>
      <c r="AG1963" s="0" t="n"/>
      <c r="AH1963" s="85">
        <f>IF(COUNTA(A1963:AG1963,AI1963,AL1963:AP1963)=0,"",IF(TRIM(A1963)="","AIR-ID REQUIRED",IF(OR(AND(K1963&lt;&gt;"",ISNA(MATCH(K1963,{"Yes","No","Unknown"},0))),AND(Q1963&lt;&gt;"",ISNA(MATCH(Q1963,{"Yes","No","Unknown"},0))),AND(R1963&lt;&gt;"",ISNA(MATCH(R1963,{"Yes","No","Unknown"},0))),AND(T1963&lt;&gt;"",ISNA(MATCH(T1963,{"Yes","No","Unknown"},0))),AND(J1963&lt;&gt;"",ISNA(MATCH(J1963,{"Improving","Stable","Deteriorating","New / Baseline","Not yet known"},0))),AND(Z1963&lt;&gt;"",ISNA(MATCH(Z1963,{"Open","Reviewed","Action Open","Escalated","Closed"},0))),AND(AG1963&lt;&gt;"",ISNA(MATCH(AG1963,{"UC-ID specific","Shared system baseline"},0))),AND(AI1963&lt;&gt;"",ISNA(MATCH(AI1963,{"Low","Medium","High","Critical"},0))),AND(AL1963&lt;&gt;"",COUNTIF(Lists!$A$3:$A$10,AL1963)=0),AND(AO1963&lt;&gt;"",ISNA(MATCH(AO1963,{"Operational monitoring","Performance review","Formal review"},0))),AND(AP1963&lt;&gt;"",ISNA(MATCH(AP1963,{"Raised per Monitoring and Review Plan","Not action-capable","Action-capable: raise not yet set"},0)))),"INVALID VALUE — use the dropdown list",IF(AND(AG1963="UC-ID specific",OR(AF1963="",AF1963="None")),"UC-ID REQUIRED",IF(OR(J1963="",K1963="",Q1963="",R1963="",T1963="",AL1963="",J1963="Not yet known",K1963="Unknown",Q1963="Unknown",R1963="Unknown",T1963="Unknown"),"UNKNOWN TO RESOLVE",IF(AND(K1963="Yes",OR(H1963="",I1963="",M1963="",N1963="",O1963="",P1963="",P1963="None",X1963="")),"BREACH ACTION INCOMPLETE",IF(AND(OR(K1963="Yes",Q1963="Yes"),AL1963="None"),"TRIGGER NOT RECORDED — select the E.4 trigger",IF(AND(OR(AND(AL1963&lt;&gt;"",AL1963&lt;&gt;"None"),R1963="Yes"),AM1963=""),"REASSESSMENT / CONSIDERATION REF REQUIRED",IF(AND(OR(R1963="Yes",T1963="Yes"),U1963=""),"GATE LOG EVENT ID REQUIRED",IF(OR(AND(D1963&lt;&gt;"",NOT(ISNUMBER(D1963))),AND(Y1963&lt;&gt;"",NOT(ISNUMBER(Y1963))),AND(ISNUMBER(D1963),ISNUMBER(Y1963),Y1963&lt;=D1963)),"DATE CHECK — Review and Next Review must be dates, Next after Review",IF(AND(ISNUMBER(AC1963),ISNUMBER(AD1963),AD1963&gt;AC1963),"SAMPLE EXCEEDS POPULATION",IF(AND(ISNUMBER(AD1963),ISNUMBER(AK1963),AD1963&lt;AK1963),"SAMPLE BELOW TIER MINIMUM",IF(AND(AI1963&lt;&gt;"",ISNUMBER(Y1963),AO1963=""),"REVIEW TYPE REQUIRED: operational, performance or formal (§6.4.4)",IF(AND(ISNUMBER(D1963),ISNUMBER(Y1963),AI1963&lt;&gt;"",Y1963-D1963&gt;IF(AI1963="Critical",31,IF(AI1963="High",IF(OR(AO1963="Operational monitoring",AO1963="Performance review"),31,92),IF(AI1963="Medium",IF(AO1963="Operational monitoring",31,IF(AO1963="Performance review",92,366)),366)))),"NEXT REVIEW EXCEEDS TIER CADENCE",IF(OR(AP1963="",AP1963="Action-capable: raise not yet set"),"AGENTIC CADENCE RAISE NOT SET (§6.4.4; size to be set by the Council)",IF(AND(Z1963="Closed",OR(D1963="",E1963="",G1963="",H1963="",I1963="",X1963="",Y1963="",AA1963="",AB1963="",NOT(ISNUMBER(AC1963)),NOT(ISNUMBER(AD1963)),AC1963&lt;1,AD1963&lt;1,AE1963="",AG1963="",AI1963="")),"CLOSURE EVIDENCE MISSING",IF(Z1963="Closed","Closure ready for independent review","Open / review")))))))))))))))))</f>
        <v/>
      </c>
      <c r="AI1963" s="0" t="n"/>
      <c r="AJ1963" s="0">
        <f>IF(AI1963="","",IF(AO1963="Operational monitoring",IF(AI1963="Low","Routine operational monitoring by the Service Owner",IF(AI1963="Medium","Monthly","Continuous (logged at least monthly)")),IF(AO1963="Performance review",IF(AI1963="Critical","At least monthly",IF(AI1963="High","Monthly",IF(AI1963="Medium","Quarterly","Annual"))),IF(AI1963="Critical","Continuous monitoring; formal review at least monthly",IF(AI1963="High","Quarterly","Annual")))))</f>
        <v/>
      </c>
      <c r="AK1963" s="0">
        <f>IF(OR(AI1963="",NOT(ISNUMBER(AC1963))),"",IF(OR(AI1963="Critical",AI1963="High"),MIN(AC1963,MAX(30,ROUNDUP(0.05*AC1963,0))),IF(AI1963="Medium",MIN(AC1963,20),MIN(AC1963,10))))</f>
        <v/>
      </c>
      <c r="AL1963" s="0" t="n"/>
      <c r="AM1963" s="0" t="n"/>
      <c r="AN1963" s="0" t="n"/>
      <c r="AO1963" s="0" t="n"/>
      <c r="AP1963" s="0" t="n"/>
    </row>
    <row r="1964">
      <c r="A1964" s="49" t="n"/>
      <c r="B1964" s="50" t="n"/>
      <c r="C1964" s="50" t="n"/>
      <c r="D1964" s="51" t="n"/>
      <c r="E1964" s="50" t="n"/>
      <c r="F1964" s="50" t="n"/>
      <c r="G1964" s="50" t="n"/>
      <c r="H1964" s="50" t="n"/>
      <c r="I1964" s="50" t="n"/>
      <c r="J1964" s="50" t="n"/>
      <c r="K1964" s="50" t="n"/>
      <c r="L1964" s="50" t="n"/>
      <c r="M1964" s="50" t="n"/>
      <c r="N1964" s="50" t="n"/>
      <c r="O1964" s="51" t="n"/>
      <c r="P1964" s="50" t="n"/>
      <c r="Q1964" s="50" t="n"/>
      <c r="R1964" s="50" t="n"/>
      <c r="S1964" s="50" t="n"/>
      <c r="T1964" s="50" t="n"/>
      <c r="U1964" s="50" t="n"/>
      <c r="V1964" s="50" t="n"/>
      <c r="W1964" s="50" t="n"/>
      <c r="X1964" s="50" t="n"/>
      <c r="Y1964" s="51" t="n"/>
      <c r="Z1964" s="52" t="n"/>
      <c r="AA1964" s="50" t="n"/>
      <c r="AB1964" s="50" t="n"/>
      <c r="AC1964" s="61" t="n"/>
      <c r="AD1964" s="61" t="n"/>
      <c r="AE1964" s="50" t="n"/>
      <c r="AF1964" s="0" t="n"/>
      <c r="AG1964" s="0" t="n"/>
      <c r="AH1964" s="85">
        <f>IF(COUNTA(A1964:AG1964,AI1964,AL1964:AP1964)=0,"",IF(TRIM(A1964)="","AIR-ID REQUIRED",IF(OR(AND(K1964&lt;&gt;"",ISNA(MATCH(K1964,{"Yes","No","Unknown"},0))),AND(Q1964&lt;&gt;"",ISNA(MATCH(Q1964,{"Yes","No","Unknown"},0))),AND(R1964&lt;&gt;"",ISNA(MATCH(R1964,{"Yes","No","Unknown"},0))),AND(T1964&lt;&gt;"",ISNA(MATCH(T1964,{"Yes","No","Unknown"},0))),AND(J1964&lt;&gt;"",ISNA(MATCH(J1964,{"Improving","Stable","Deteriorating","New / Baseline","Not yet known"},0))),AND(Z1964&lt;&gt;"",ISNA(MATCH(Z1964,{"Open","Reviewed","Action Open","Escalated","Closed"},0))),AND(AG1964&lt;&gt;"",ISNA(MATCH(AG1964,{"UC-ID specific","Shared system baseline"},0))),AND(AI1964&lt;&gt;"",ISNA(MATCH(AI1964,{"Low","Medium","High","Critical"},0))),AND(AL1964&lt;&gt;"",COUNTIF(Lists!$A$3:$A$10,AL1964)=0),AND(AO1964&lt;&gt;"",ISNA(MATCH(AO1964,{"Operational monitoring","Performance review","Formal review"},0))),AND(AP1964&lt;&gt;"",ISNA(MATCH(AP1964,{"Raised per Monitoring and Review Plan","Not action-capable","Action-capable: raise not yet set"},0)))),"INVALID VALUE — use the dropdown list",IF(AND(AG1964="UC-ID specific",OR(AF1964="",AF1964="None")),"UC-ID REQUIRED",IF(OR(J1964="",K1964="",Q1964="",R1964="",T1964="",AL1964="",J1964="Not yet known",K1964="Unknown",Q1964="Unknown",R1964="Unknown",T1964="Unknown"),"UNKNOWN TO RESOLVE",IF(AND(K1964="Yes",OR(H1964="",I1964="",M1964="",N1964="",O1964="",P1964="",P1964="None",X1964="")),"BREACH ACTION INCOMPLETE",IF(AND(OR(K1964="Yes",Q1964="Yes"),AL1964="None"),"TRIGGER NOT RECORDED — select the E.4 trigger",IF(AND(OR(AND(AL1964&lt;&gt;"",AL1964&lt;&gt;"None"),R1964="Yes"),AM1964=""),"REASSESSMENT / CONSIDERATION REF REQUIRED",IF(AND(OR(R1964="Yes",T1964="Yes"),U1964=""),"GATE LOG EVENT ID REQUIRED",IF(OR(AND(D1964&lt;&gt;"",NOT(ISNUMBER(D1964))),AND(Y1964&lt;&gt;"",NOT(ISNUMBER(Y1964))),AND(ISNUMBER(D1964),ISNUMBER(Y1964),Y1964&lt;=D1964)),"DATE CHECK — Review and Next Review must be dates, Next after Review",IF(AND(ISNUMBER(AC1964),ISNUMBER(AD1964),AD1964&gt;AC1964),"SAMPLE EXCEEDS POPULATION",IF(AND(ISNUMBER(AD1964),ISNUMBER(AK1964),AD1964&lt;AK1964),"SAMPLE BELOW TIER MINIMUM",IF(AND(AI1964&lt;&gt;"",ISNUMBER(Y1964),AO1964=""),"REVIEW TYPE REQUIRED: operational, performance or formal (§6.4.4)",IF(AND(ISNUMBER(D1964),ISNUMBER(Y1964),AI1964&lt;&gt;"",Y1964-D1964&gt;IF(AI1964="Critical",31,IF(AI1964="High",IF(OR(AO1964="Operational monitoring",AO1964="Performance review"),31,92),IF(AI1964="Medium",IF(AO1964="Operational monitoring",31,IF(AO1964="Performance review",92,366)),366)))),"NEXT REVIEW EXCEEDS TIER CADENCE",IF(OR(AP1964="",AP1964="Action-capable: raise not yet set"),"AGENTIC CADENCE RAISE NOT SET (§6.4.4; size to be set by the Council)",IF(AND(Z1964="Closed",OR(D1964="",E1964="",G1964="",H1964="",I1964="",X1964="",Y1964="",AA1964="",AB1964="",NOT(ISNUMBER(AC1964)),NOT(ISNUMBER(AD1964)),AC1964&lt;1,AD1964&lt;1,AE1964="",AG1964="",AI1964="")),"CLOSURE EVIDENCE MISSING",IF(Z1964="Closed","Closure ready for independent review","Open / review")))))))))))))))))</f>
        <v/>
      </c>
      <c r="AI1964" s="0" t="n"/>
      <c r="AJ1964" s="0">
        <f>IF(AI1964="","",IF(AO1964="Operational monitoring",IF(AI1964="Low","Routine operational monitoring by the Service Owner",IF(AI1964="Medium","Monthly","Continuous (logged at least monthly)")),IF(AO1964="Performance review",IF(AI1964="Critical","At least monthly",IF(AI1964="High","Monthly",IF(AI1964="Medium","Quarterly","Annual"))),IF(AI1964="Critical","Continuous monitoring; formal review at least monthly",IF(AI1964="High","Quarterly","Annual")))))</f>
        <v/>
      </c>
      <c r="AK1964" s="0">
        <f>IF(OR(AI1964="",NOT(ISNUMBER(AC1964))),"",IF(OR(AI1964="Critical",AI1964="High"),MIN(AC1964,MAX(30,ROUNDUP(0.05*AC1964,0))),IF(AI1964="Medium",MIN(AC1964,20),MIN(AC1964,10))))</f>
        <v/>
      </c>
      <c r="AL1964" s="0" t="n"/>
      <c r="AM1964" s="0" t="n"/>
      <c r="AN1964" s="0" t="n"/>
      <c r="AO1964" s="0" t="n"/>
      <c r="AP1964" s="0" t="n"/>
    </row>
    <row r="1965">
      <c r="A1965" s="49" t="n"/>
      <c r="B1965" s="50" t="n"/>
      <c r="C1965" s="50" t="n"/>
      <c r="D1965" s="51" t="n"/>
      <c r="E1965" s="50" t="n"/>
      <c r="F1965" s="50" t="n"/>
      <c r="G1965" s="50" t="n"/>
      <c r="H1965" s="50" t="n"/>
      <c r="I1965" s="50" t="n"/>
      <c r="J1965" s="50" t="n"/>
      <c r="K1965" s="50" t="n"/>
      <c r="L1965" s="50" t="n"/>
      <c r="M1965" s="50" t="n"/>
      <c r="N1965" s="50" t="n"/>
      <c r="O1965" s="51" t="n"/>
      <c r="P1965" s="50" t="n"/>
      <c r="Q1965" s="50" t="n"/>
      <c r="R1965" s="50" t="n"/>
      <c r="S1965" s="50" t="n"/>
      <c r="T1965" s="50" t="n"/>
      <c r="U1965" s="50" t="n"/>
      <c r="V1965" s="50" t="n"/>
      <c r="W1965" s="50" t="n"/>
      <c r="X1965" s="50" t="n"/>
      <c r="Y1965" s="51" t="n"/>
      <c r="Z1965" s="52" t="n"/>
      <c r="AA1965" s="50" t="n"/>
      <c r="AB1965" s="50" t="n"/>
      <c r="AC1965" s="61" t="n"/>
      <c r="AD1965" s="61" t="n"/>
      <c r="AE1965" s="50" t="n"/>
      <c r="AF1965" s="0" t="n"/>
      <c r="AG1965" s="0" t="n"/>
      <c r="AH1965" s="85">
        <f>IF(COUNTA(A1965:AG1965,AI1965,AL1965:AP1965)=0,"",IF(TRIM(A1965)="","AIR-ID REQUIRED",IF(OR(AND(K1965&lt;&gt;"",ISNA(MATCH(K1965,{"Yes","No","Unknown"},0))),AND(Q1965&lt;&gt;"",ISNA(MATCH(Q1965,{"Yes","No","Unknown"},0))),AND(R1965&lt;&gt;"",ISNA(MATCH(R1965,{"Yes","No","Unknown"},0))),AND(T1965&lt;&gt;"",ISNA(MATCH(T1965,{"Yes","No","Unknown"},0))),AND(J1965&lt;&gt;"",ISNA(MATCH(J1965,{"Improving","Stable","Deteriorating","New / Baseline","Not yet known"},0))),AND(Z1965&lt;&gt;"",ISNA(MATCH(Z1965,{"Open","Reviewed","Action Open","Escalated","Closed"},0))),AND(AG1965&lt;&gt;"",ISNA(MATCH(AG1965,{"UC-ID specific","Shared system baseline"},0))),AND(AI1965&lt;&gt;"",ISNA(MATCH(AI1965,{"Low","Medium","High","Critical"},0))),AND(AL1965&lt;&gt;"",COUNTIF(Lists!$A$3:$A$10,AL1965)=0),AND(AO1965&lt;&gt;"",ISNA(MATCH(AO1965,{"Operational monitoring","Performance review","Formal review"},0))),AND(AP1965&lt;&gt;"",ISNA(MATCH(AP1965,{"Raised per Monitoring and Review Plan","Not action-capable","Action-capable: raise not yet set"},0)))),"INVALID VALUE — use the dropdown list",IF(AND(AG1965="UC-ID specific",OR(AF1965="",AF1965="None")),"UC-ID REQUIRED",IF(OR(J1965="",K1965="",Q1965="",R1965="",T1965="",AL1965="",J1965="Not yet known",K1965="Unknown",Q1965="Unknown",R1965="Unknown",T1965="Unknown"),"UNKNOWN TO RESOLVE",IF(AND(K1965="Yes",OR(H1965="",I1965="",M1965="",N1965="",O1965="",P1965="",P1965="None",X1965="")),"BREACH ACTION INCOMPLETE",IF(AND(OR(K1965="Yes",Q1965="Yes"),AL1965="None"),"TRIGGER NOT RECORDED — select the E.4 trigger",IF(AND(OR(AND(AL1965&lt;&gt;"",AL1965&lt;&gt;"None"),R1965="Yes"),AM1965=""),"REASSESSMENT / CONSIDERATION REF REQUIRED",IF(AND(OR(R1965="Yes",T1965="Yes"),U1965=""),"GATE LOG EVENT ID REQUIRED",IF(OR(AND(D1965&lt;&gt;"",NOT(ISNUMBER(D1965))),AND(Y1965&lt;&gt;"",NOT(ISNUMBER(Y1965))),AND(ISNUMBER(D1965),ISNUMBER(Y1965),Y1965&lt;=D1965)),"DATE CHECK — Review and Next Review must be dates, Next after Review",IF(AND(ISNUMBER(AC1965),ISNUMBER(AD1965),AD1965&gt;AC1965),"SAMPLE EXCEEDS POPULATION",IF(AND(ISNUMBER(AD1965),ISNUMBER(AK1965),AD1965&lt;AK1965),"SAMPLE BELOW TIER MINIMUM",IF(AND(AI1965&lt;&gt;"",ISNUMBER(Y1965),AO1965=""),"REVIEW TYPE REQUIRED: operational, performance or formal (§6.4.4)",IF(AND(ISNUMBER(D1965),ISNUMBER(Y1965),AI1965&lt;&gt;"",Y1965-D1965&gt;IF(AI1965="Critical",31,IF(AI1965="High",IF(OR(AO1965="Operational monitoring",AO1965="Performance review"),31,92),IF(AI1965="Medium",IF(AO1965="Operational monitoring",31,IF(AO1965="Performance review",92,366)),366)))),"NEXT REVIEW EXCEEDS TIER CADENCE",IF(OR(AP1965="",AP1965="Action-capable: raise not yet set"),"AGENTIC CADENCE RAISE NOT SET (§6.4.4; size to be set by the Council)",IF(AND(Z1965="Closed",OR(D1965="",E1965="",G1965="",H1965="",I1965="",X1965="",Y1965="",AA1965="",AB1965="",NOT(ISNUMBER(AC1965)),NOT(ISNUMBER(AD1965)),AC1965&lt;1,AD1965&lt;1,AE1965="",AG1965="",AI1965="")),"CLOSURE EVIDENCE MISSING",IF(Z1965="Closed","Closure ready for independent review","Open / review")))))))))))))))))</f>
        <v/>
      </c>
      <c r="AI1965" s="0" t="n"/>
      <c r="AJ1965" s="0">
        <f>IF(AI1965="","",IF(AO1965="Operational monitoring",IF(AI1965="Low","Routine operational monitoring by the Service Owner",IF(AI1965="Medium","Monthly","Continuous (logged at least monthly)")),IF(AO1965="Performance review",IF(AI1965="Critical","At least monthly",IF(AI1965="High","Monthly",IF(AI1965="Medium","Quarterly","Annual"))),IF(AI1965="Critical","Continuous monitoring; formal review at least monthly",IF(AI1965="High","Quarterly","Annual")))))</f>
        <v/>
      </c>
      <c r="AK1965" s="0">
        <f>IF(OR(AI1965="",NOT(ISNUMBER(AC1965))),"",IF(OR(AI1965="Critical",AI1965="High"),MIN(AC1965,MAX(30,ROUNDUP(0.05*AC1965,0))),IF(AI1965="Medium",MIN(AC1965,20),MIN(AC1965,10))))</f>
        <v/>
      </c>
      <c r="AL1965" s="0" t="n"/>
      <c r="AM1965" s="0" t="n"/>
      <c r="AN1965" s="0" t="n"/>
      <c r="AO1965" s="0" t="n"/>
      <c r="AP1965" s="0" t="n"/>
    </row>
    <row r="1966">
      <c r="A1966" s="49" t="n"/>
      <c r="B1966" s="50" t="n"/>
      <c r="C1966" s="50" t="n"/>
      <c r="D1966" s="51" t="n"/>
      <c r="E1966" s="50" t="n"/>
      <c r="F1966" s="50" t="n"/>
      <c r="G1966" s="50" t="n"/>
      <c r="H1966" s="50" t="n"/>
      <c r="I1966" s="50" t="n"/>
      <c r="J1966" s="50" t="n"/>
      <c r="K1966" s="50" t="n"/>
      <c r="L1966" s="50" t="n"/>
      <c r="M1966" s="50" t="n"/>
      <c r="N1966" s="50" t="n"/>
      <c r="O1966" s="51" t="n"/>
      <c r="P1966" s="50" t="n"/>
      <c r="Q1966" s="50" t="n"/>
      <c r="R1966" s="50" t="n"/>
      <c r="S1966" s="50" t="n"/>
      <c r="T1966" s="50" t="n"/>
      <c r="U1966" s="50" t="n"/>
      <c r="V1966" s="50" t="n"/>
      <c r="W1966" s="50" t="n"/>
      <c r="X1966" s="50" t="n"/>
      <c r="Y1966" s="51" t="n"/>
      <c r="Z1966" s="52" t="n"/>
      <c r="AA1966" s="50" t="n"/>
      <c r="AB1966" s="50" t="n"/>
      <c r="AC1966" s="61" t="n"/>
      <c r="AD1966" s="61" t="n"/>
      <c r="AE1966" s="50" t="n"/>
      <c r="AF1966" s="0" t="n"/>
      <c r="AG1966" s="0" t="n"/>
      <c r="AH1966" s="85">
        <f>IF(COUNTA(A1966:AG1966,AI1966,AL1966:AP1966)=0,"",IF(TRIM(A1966)="","AIR-ID REQUIRED",IF(OR(AND(K1966&lt;&gt;"",ISNA(MATCH(K1966,{"Yes","No","Unknown"},0))),AND(Q1966&lt;&gt;"",ISNA(MATCH(Q1966,{"Yes","No","Unknown"},0))),AND(R1966&lt;&gt;"",ISNA(MATCH(R1966,{"Yes","No","Unknown"},0))),AND(T1966&lt;&gt;"",ISNA(MATCH(T1966,{"Yes","No","Unknown"},0))),AND(J1966&lt;&gt;"",ISNA(MATCH(J1966,{"Improving","Stable","Deteriorating","New / Baseline","Not yet known"},0))),AND(Z1966&lt;&gt;"",ISNA(MATCH(Z1966,{"Open","Reviewed","Action Open","Escalated","Closed"},0))),AND(AG1966&lt;&gt;"",ISNA(MATCH(AG1966,{"UC-ID specific","Shared system baseline"},0))),AND(AI1966&lt;&gt;"",ISNA(MATCH(AI1966,{"Low","Medium","High","Critical"},0))),AND(AL1966&lt;&gt;"",COUNTIF(Lists!$A$3:$A$10,AL1966)=0),AND(AO1966&lt;&gt;"",ISNA(MATCH(AO1966,{"Operational monitoring","Performance review","Formal review"},0))),AND(AP1966&lt;&gt;"",ISNA(MATCH(AP1966,{"Raised per Monitoring and Review Plan","Not action-capable","Action-capable: raise not yet set"},0)))),"INVALID VALUE — use the dropdown list",IF(AND(AG1966="UC-ID specific",OR(AF1966="",AF1966="None")),"UC-ID REQUIRED",IF(OR(J1966="",K1966="",Q1966="",R1966="",T1966="",AL1966="",J1966="Not yet known",K1966="Unknown",Q1966="Unknown",R1966="Unknown",T1966="Unknown"),"UNKNOWN TO RESOLVE",IF(AND(K1966="Yes",OR(H1966="",I1966="",M1966="",N1966="",O1966="",P1966="",P1966="None",X1966="")),"BREACH ACTION INCOMPLETE",IF(AND(OR(K1966="Yes",Q1966="Yes"),AL1966="None"),"TRIGGER NOT RECORDED — select the E.4 trigger",IF(AND(OR(AND(AL1966&lt;&gt;"",AL1966&lt;&gt;"None"),R1966="Yes"),AM1966=""),"REASSESSMENT / CONSIDERATION REF REQUIRED",IF(AND(OR(R1966="Yes",T1966="Yes"),U1966=""),"GATE LOG EVENT ID REQUIRED",IF(OR(AND(D1966&lt;&gt;"",NOT(ISNUMBER(D1966))),AND(Y1966&lt;&gt;"",NOT(ISNUMBER(Y1966))),AND(ISNUMBER(D1966),ISNUMBER(Y1966),Y1966&lt;=D1966)),"DATE CHECK — Review and Next Review must be dates, Next after Review",IF(AND(ISNUMBER(AC1966),ISNUMBER(AD1966),AD1966&gt;AC1966),"SAMPLE EXCEEDS POPULATION",IF(AND(ISNUMBER(AD1966),ISNUMBER(AK1966),AD1966&lt;AK1966),"SAMPLE BELOW TIER MINIMUM",IF(AND(AI1966&lt;&gt;"",ISNUMBER(Y1966),AO1966=""),"REVIEW TYPE REQUIRED: operational, performance or formal (§6.4.4)",IF(AND(ISNUMBER(D1966),ISNUMBER(Y1966),AI1966&lt;&gt;"",Y1966-D1966&gt;IF(AI1966="Critical",31,IF(AI1966="High",IF(OR(AO1966="Operational monitoring",AO1966="Performance review"),31,92),IF(AI1966="Medium",IF(AO1966="Operational monitoring",31,IF(AO1966="Performance review",92,366)),366)))),"NEXT REVIEW EXCEEDS TIER CADENCE",IF(OR(AP1966="",AP1966="Action-capable: raise not yet set"),"AGENTIC CADENCE RAISE NOT SET (§6.4.4; size to be set by the Council)",IF(AND(Z1966="Closed",OR(D1966="",E1966="",G1966="",H1966="",I1966="",X1966="",Y1966="",AA1966="",AB1966="",NOT(ISNUMBER(AC1966)),NOT(ISNUMBER(AD1966)),AC1966&lt;1,AD1966&lt;1,AE1966="",AG1966="",AI1966="")),"CLOSURE EVIDENCE MISSING",IF(Z1966="Closed","Closure ready for independent review","Open / review")))))))))))))))))</f>
        <v/>
      </c>
      <c r="AI1966" s="0" t="n"/>
      <c r="AJ1966" s="0">
        <f>IF(AI1966="","",IF(AO1966="Operational monitoring",IF(AI1966="Low","Routine operational monitoring by the Service Owner",IF(AI1966="Medium","Monthly","Continuous (logged at least monthly)")),IF(AO1966="Performance review",IF(AI1966="Critical","At least monthly",IF(AI1966="High","Monthly",IF(AI1966="Medium","Quarterly","Annual"))),IF(AI1966="Critical","Continuous monitoring; formal review at least monthly",IF(AI1966="High","Quarterly","Annual")))))</f>
        <v/>
      </c>
      <c r="AK1966" s="0">
        <f>IF(OR(AI1966="",NOT(ISNUMBER(AC1966))),"",IF(OR(AI1966="Critical",AI1966="High"),MIN(AC1966,MAX(30,ROUNDUP(0.05*AC1966,0))),IF(AI1966="Medium",MIN(AC1966,20),MIN(AC1966,10))))</f>
        <v/>
      </c>
      <c r="AL1966" s="0" t="n"/>
      <c r="AM1966" s="0" t="n"/>
      <c r="AN1966" s="0" t="n"/>
      <c r="AO1966" s="0" t="n"/>
      <c r="AP1966" s="0" t="n"/>
    </row>
    <row r="1967">
      <c r="A1967" s="49" t="n"/>
      <c r="B1967" s="50" t="n"/>
      <c r="C1967" s="50" t="n"/>
      <c r="D1967" s="51" t="n"/>
      <c r="E1967" s="50" t="n"/>
      <c r="F1967" s="50" t="n"/>
      <c r="G1967" s="50" t="n"/>
      <c r="H1967" s="50" t="n"/>
      <c r="I1967" s="50" t="n"/>
      <c r="J1967" s="50" t="n"/>
      <c r="K1967" s="50" t="n"/>
      <c r="L1967" s="50" t="n"/>
      <c r="M1967" s="50" t="n"/>
      <c r="N1967" s="50" t="n"/>
      <c r="O1967" s="51" t="n"/>
      <c r="P1967" s="50" t="n"/>
      <c r="Q1967" s="50" t="n"/>
      <c r="R1967" s="50" t="n"/>
      <c r="S1967" s="50" t="n"/>
      <c r="T1967" s="50" t="n"/>
      <c r="U1967" s="50" t="n"/>
      <c r="V1967" s="50" t="n"/>
      <c r="W1967" s="50" t="n"/>
      <c r="X1967" s="50" t="n"/>
      <c r="Y1967" s="51" t="n"/>
      <c r="Z1967" s="52" t="n"/>
      <c r="AA1967" s="50" t="n"/>
      <c r="AB1967" s="50" t="n"/>
      <c r="AC1967" s="61" t="n"/>
      <c r="AD1967" s="61" t="n"/>
      <c r="AE1967" s="50" t="n"/>
      <c r="AF1967" s="0" t="n"/>
      <c r="AG1967" s="0" t="n"/>
      <c r="AH1967" s="85">
        <f>IF(COUNTA(A1967:AG1967,AI1967,AL1967:AP1967)=0,"",IF(TRIM(A1967)="","AIR-ID REQUIRED",IF(OR(AND(K1967&lt;&gt;"",ISNA(MATCH(K1967,{"Yes","No","Unknown"},0))),AND(Q1967&lt;&gt;"",ISNA(MATCH(Q1967,{"Yes","No","Unknown"},0))),AND(R1967&lt;&gt;"",ISNA(MATCH(R1967,{"Yes","No","Unknown"},0))),AND(T1967&lt;&gt;"",ISNA(MATCH(T1967,{"Yes","No","Unknown"},0))),AND(J1967&lt;&gt;"",ISNA(MATCH(J1967,{"Improving","Stable","Deteriorating","New / Baseline","Not yet known"},0))),AND(Z1967&lt;&gt;"",ISNA(MATCH(Z1967,{"Open","Reviewed","Action Open","Escalated","Closed"},0))),AND(AG1967&lt;&gt;"",ISNA(MATCH(AG1967,{"UC-ID specific","Shared system baseline"},0))),AND(AI1967&lt;&gt;"",ISNA(MATCH(AI1967,{"Low","Medium","High","Critical"},0))),AND(AL1967&lt;&gt;"",COUNTIF(Lists!$A$3:$A$10,AL1967)=0),AND(AO1967&lt;&gt;"",ISNA(MATCH(AO1967,{"Operational monitoring","Performance review","Formal review"},0))),AND(AP1967&lt;&gt;"",ISNA(MATCH(AP1967,{"Raised per Monitoring and Review Plan","Not action-capable","Action-capable: raise not yet set"},0)))),"INVALID VALUE — use the dropdown list",IF(AND(AG1967="UC-ID specific",OR(AF1967="",AF1967="None")),"UC-ID REQUIRED",IF(OR(J1967="",K1967="",Q1967="",R1967="",T1967="",AL1967="",J1967="Not yet known",K1967="Unknown",Q1967="Unknown",R1967="Unknown",T1967="Unknown"),"UNKNOWN TO RESOLVE",IF(AND(K1967="Yes",OR(H1967="",I1967="",M1967="",N1967="",O1967="",P1967="",P1967="None",X1967="")),"BREACH ACTION INCOMPLETE",IF(AND(OR(K1967="Yes",Q1967="Yes"),AL1967="None"),"TRIGGER NOT RECORDED — select the E.4 trigger",IF(AND(OR(AND(AL1967&lt;&gt;"",AL1967&lt;&gt;"None"),R1967="Yes"),AM1967=""),"REASSESSMENT / CONSIDERATION REF REQUIRED",IF(AND(OR(R1967="Yes",T1967="Yes"),U1967=""),"GATE LOG EVENT ID REQUIRED",IF(OR(AND(D1967&lt;&gt;"",NOT(ISNUMBER(D1967))),AND(Y1967&lt;&gt;"",NOT(ISNUMBER(Y1967))),AND(ISNUMBER(D1967),ISNUMBER(Y1967),Y1967&lt;=D1967)),"DATE CHECK — Review and Next Review must be dates, Next after Review",IF(AND(ISNUMBER(AC1967),ISNUMBER(AD1967),AD1967&gt;AC1967),"SAMPLE EXCEEDS POPULATION",IF(AND(ISNUMBER(AD1967),ISNUMBER(AK1967),AD1967&lt;AK1967),"SAMPLE BELOW TIER MINIMUM",IF(AND(AI1967&lt;&gt;"",ISNUMBER(Y1967),AO1967=""),"REVIEW TYPE REQUIRED: operational, performance or formal (§6.4.4)",IF(AND(ISNUMBER(D1967),ISNUMBER(Y1967),AI1967&lt;&gt;"",Y1967-D1967&gt;IF(AI1967="Critical",31,IF(AI1967="High",IF(OR(AO1967="Operational monitoring",AO1967="Performance review"),31,92),IF(AI1967="Medium",IF(AO1967="Operational monitoring",31,IF(AO1967="Performance review",92,366)),366)))),"NEXT REVIEW EXCEEDS TIER CADENCE",IF(OR(AP1967="",AP1967="Action-capable: raise not yet set"),"AGENTIC CADENCE RAISE NOT SET (§6.4.4; size to be set by the Council)",IF(AND(Z1967="Closed",OR(D1967="",E1967="",G1967="",H1967="",I1967="",X1967="",Y1967="",AA1967="",AB1967="",NOT(ISNUMBER(AC1967)),NOT(ISNUMBER(AD1967)),AC1967&lt;1,AD1967&lt;1,AE1967="",AG1967="",AI1967="")),"CLOSURE EVIDENCE MISSING",IF(Z1967="Closed","Closure ready for independent review","Open / review")))))))))))))))))</f>
        <v/>
      </c>
      <c r="AI1967" s="0" t="n"/>
      <c r="AJ1967" s="0">
        <f>IF(AI1967="","",IF(AO1967="Operational monitoring",IF(AI1967="Low","Routine operational monitoring by the Service Owner",IF(AI1967="Medium","Monthly","Continuous (logged at least monthly)")),IF(AO1967="Performance review",IF(AI1967="Critical","At least monthly",IF(AI1967="High","Monthly",IF(AI1967="Medium","Quarterly","Annual"))),IF(AI1967="Critical","Continuous monitoring; formal review at least monthly",IF(AI1967="High","Quarterly","Annual")))))</f>
        <v/>
      </c>
      <c r="AK1967" s="0">
        <f>IF(OR(AI1967="",NOT(ISNUMBER(AC1967))),"",IF(OR(AI1967="Critical",AI1967="High"),MIN(AC1967,MAX(30,ROUNDUP(0.05*AC1967,0))),IF(AI1967="Medium",MIN(AC1967,20),MIN(AC1967,10))))</f>
        <v/>
      </c>
      <c r="AL1967" s="0" t="n"/>
      <c r="AM1967" s="0" t="n"/>
      <c r="AN1967" s="0" t="n"/>
      <c r="AO1967" s="0" t="n"/>
      <c r="AP1967" s="0" t="n"/>
    </row>
    <row r="1968">
      <c r="A1968" s="49" t="n"/>
      <c r="B1968" s="50" t="n"/>
      <c r="C1968" s="50" t="n"/>
      <c r="D1968" s="51" t="n"/>
      <c r="E1968" s="50" t="n"/>
      <c r="F1968" s="50" t="n"/>
      <c r="G1968" s="50" t="n"/>
      <c r="H1968" s="50" t="n"/>
      <c r="I1968" s="50" t="n"/>
      <c r="J1968" s="50" t="n"/>
      <c r="K1968" s="50" t="n"/>
      <c r="L1968" s="50" t="n"/>
      <c r="M1968" s="50" t="n"/>
      <c r="N1968" s="50" t="n"/>
      <c r="O1968" s="51" t="n"/>
      <c r="P1968" s="50" t="n"/>
      <c r="Q1968" s="50" t="n"/>
      <c r="R1968" s="50" t="n"/>
      <c r="S1968" s="50" t="n"/>
      <c r="T1968" s="50" t="n"/>
      <c r="U1968" s="50" t="n"/>
      <c r="V1968" s="50" t="n"/>
      <c r="W1968" s="50" t="n"/>
      <c r="X1968" s="50" t="n"/>
      <c r="Y1968" s="51" t="n"/>
      <c r="Z1968" s="52" t="n"/>
      <c r="AA1968" s="50" t="n"/>
      <c r="AB1968" s="50" t="n"/>
      <c r="AC1968" s="61" t="n"/>
      <c r="AD1968" s="61" t="n"/>
      <c r="AE1968" s="50" t="n"/>
      <c r="AF1968" s="0" t="n"/>
      <c r="AG1968" s="0" t="n"/>
      <c r="AH1968" s="85">
        <f>IF(COUNTA(A1968:AG1968,AI1968,AL1968:AP1968)=0,"",IF(TRIM(A1968)="","AIR-ID REQUIRED",IF(OR(AND(K1968&lt;&gt;"",ISNA(MATCH(K1968,{"Yes","No","Unknown"},0))),AND(Q1968&lt;&gt;"",ISNA(MATCH(Q1968,{"Yes","No","Unknown"},0))),AND(R1968&lt;&gt;"",ISNA(MATCH(R1968,{"Yes","No","Unknown"},0))),AND(T1968&lt;&gt;"",ISNA(MATCH(T1968,{"Yes","No","Unknown"},0))),AND(J1968&lt;&gt;"",ISNA(MATCH(J1968,{"Improving","Stable","Deteriorating","New / Baseline","Not yet known"},0))),AND(Z1968&lt;&gt;"",ISNA(MATCH(Z1968,{"Open","Reviewed","Action Open","Escalated","Closed"},0))),AND(AG1968&lt;&gt;"",ISNA(MATCH(AG1968,{"UC-ID specific","Shared system baseline"},0))),AND(AI1968&lt;&gt;"",ISNA(MATCH(AI1968,{"Low","Medium","High","Critical"},0))),AND(AL1968&lt;&gt;"",COUNTIF(Lists!$A$3:$A$10,AL1968)=0),AND(AO1968&lt;&gt;"",ISNA(MATCH(AO1968,{"Operational monitoring","Performance review","Formal review"},0))),AND(AP1968&lt;&gt;"",ISNA(MATCH(AP1968,{"Raised per Monitoring and Review Plan","Not action-capable","Action-capable: raise not yet set"},0)))),"INVALID VALUE — use the dropdown list",IF(AND(AG1968="UC-ID specific",OR(AF1968="",AF1968="None")),"UC-ID REQUIRED",IF(OR(J1968="",K1968="",Q1968="",R1968="",T1968="",AL1968="",J1968="Not yet known",K1968="Unknown",Q1968="Unknown",R1968="Unknown",T1968="Unknown"),"UNKNOWN TO RESOLVE",IF(AND(K1968="Yes",OR(H1968="",I1968="",M1968="",N1968="",O1968="",P1968="",P1968="None",X1968="")),"BREACH ACTION INCOMPLETE",IF(AND(OR(K1968="Yes",Q1968="Yes"),AL1968="None"),"TRIGGER NOT RECORDED — select the E.4 trigger",IF(AND(OR(AND(AL1968&lt;&gt;"",AL1968&lt;&gt;"None"),R1968="Yes"),AM1968=""),"REASSESSMENT / CONSIDERATION REF REQUIRED",IF(AND(OR(R1968="Yes",T1968="Yes"),U1968=""),"GATE LOG EVENT ID REQUIRED",IF(OR(AND(D1968&lt;&gt;"",NOT(ISNUMBER(D1968))),AND(Y1968&lt;&gt;"",NOT(ISNUMBER(Y1968))),AND(ISNUMBER(D1968),ISNUMBER(Y1968),Y1968&lt;=D1968)),"DATE CHECK — Review and Next Review must be dates, Next after Review",IF(AND(ISNUMBER(AC1968),ISNUMBER(AD1968),AD1968&gt;AC1968),"SAMPLE EXCEEDS POPULATION",IF(AND(ISNUMBER(AD1968),ISNUMBER(AK1968),AD1968&lt;AK1968),"SAMPLE BELOW TIER MINIMUM",IF(AND(AI1968&lt;&gt;"",ISNUMBER(Y1968),AO1968=""),"REVIEW TYPE REQUIRED: operational, performance or formal (§6.4.4)",IF(AND(ISNUMBER(D1968),ISNUMBER(Y1968),AI1968&lt;&gt;"",Y1968-D1968&gt;IF(AI1968="Critical",31,IF(AI1968="High",IF(OR(AO1968="Operational monitoring",AO1968="Performance review"),31,92),IF(AI1968="Medium",IF(AO1968="Operational monitoring",31,IF(AO1968="Performance review",92,366)),366)))),"NEXT REVIEW EXCEEDS TIER CADENCE",IF(OR(AP1968="",AP1968="Action-capable: raise not yet set"),"AGENTIC CADENCE RAISE NOT SET (§6.4.4; size to be set by the Council)",IF(AND(Z1968="Closed",OR(D1968="",E1968="",G1968="",H1968="",I1968="",X1968="",Y1968="",AA1968="",AB1968="",NOT(ISNUMBER(AC1968)),NOT(ISNUMBER(AD1968)),AC1968&lt;1,AD1968&lt;1,AE1968="",AG1968="",AI1968="")),"CLOSURE EVIDENCE MISSING",IF(Z1968="Closed","Closure ready for independent review","Open / review")))))))))))))))))</f>
        <v/>
      </c>
      <c r="AI1968" s="0" t="n"/>
      <c r="AJ1968" s="0">
        <f>IF(AI1968="","",IF(AO1968="Operational monitoring",IF(AI1968="Low","Routine operational monitoring by the Service Owner",IF(AI1968="Medium","Monthly","Continuous (logged at least monthly)")),IF(AO1968="Performance review",IF(AI1968="Critical","At least monthly",IF(AI1968="High","Monthly",IF(AI1968="Medium","Quarterly","Annual"))),IF(AI1968="Critical","Continuous monitoring; formal review at least monthly",IF(AI1968="High","Quarterly","Annual")))))</f>
        <v/>
      </c>
      <c r="AK1968" s="0">
        <f>IF(OR(AI1968="",NOT(ISNUMBER(AC1968))),"",IF(OR(AI1968="Critical",AI1968="High"),MIN(AC1968,MAX(30,ROUNDUP(0.05*AC1968,0))),IF(AI1968="Medium",MIN(AC1968,20),MIN(AC1968,10))))</f>
        <v/>
      </c>
      <c r="AL1968" s="0" t="n"/>
      <c r="AM1968" s="0" t="n"/>
      <c r="AN1968" s="0" t="n"/>
      <c r="AO1968" s="0" t="n"/>
      <c r="AP1968" s="0" t="n"/>
    </row>
    <row r="1969">
      <c r="A1969" s="49" t="n"/>
      <c r="B1969" s="50" t="n"/>
      <c r="C1969" s="50" t="n"/>
      <c r="D1969" s="51" t="n"/>
      <c r="E1969" s="50" t="n"/>
      <c r="F1969" s="50" t="n"/>
      <c r="G1969" s="50" t="n"/>
      <c r="H1969" s="50" t="n"/>
      <c r="I1969" s="50" t="n"/>
      <c r="J1969" s="50" t="n"/>
      <c r="K1969" s="50" t="n"/>
      <c r="L1969" s="50" t="n"/>
      <c r="M1969" s="50" t="n"/>
      <c r="N1969" s="50" t="n"/>
      <c r="O1969" s="51" t="n"/>
      <c r="P1969" s="50" t="n"/>
      <c r="Q1969" s="50" t="n"/>
      <c r="R1969" s="50" t="n"/>
      <c r="S1969" s="50" t="n"/>
      <c r="T1969" s="50" t="n"/>
      <c r="U1969" s="50" t="n"/>
      <c r="V1969" s="50" t="n"/>
      <c r="W1969" s="50" t="n"/>
      <c r="X1969" s="50" t="n"/>
      <c r="Y1969" s="51" t="n"/>
      <c r="Z1969" s="52" t="n"/>
      <c r="AA1969" s="50" t="n"/>
      <c r="AB1969" s="50" t="n"/>
      <c r="AC1969" s="61" t="n"/>
      <c r="AD1969" s="61" t="n"/>
      <c r="AE1969" s="50" t="n"/>
      <c r="AF1969" s="0" t="n"/>
      <c r="AG1969" s="0" t="n"/>
      <c r="AH1969" s="85">
        <f>IF(COUNTA(A1969:AG1969,AI1969,AL1969:AP1969)=0,"",IF(TRIM(A1969)="","AIR-ID REQUIRED",IF(OR(AND(K1969&lt;&gt;"",ISNA(MATCH(K1969,{"Yes","No","Unknown"},0))),AND(Q1969&lt;&gt;"",ISNA(MATCH(Q1969,{"Yes","No","Unknown"},0))),AND(R1969&lt;&gt;"",ISNA(MATCH(R1969,{"Yes","No","Unknown"},0))),AND(T1969&lt;&gt;"",ISNA(MATCH(T1969,{"Yes","No","Unknown"},0))),AND(J1969&lt;&gt;"",ISNA(MATCH(J1969,{"Improving","Stable","Deteriorating","New / Baseline","Not yet known"},0))),AND(Z1969&lt;&gt;"",ISNA(MATCH(Z1969,{"Open","Reviewed","Action Open","Escalated","Closed"},0))),AND(AG1969&lt;&gt;"",ISNA(MATCH(AG1969,{"UC-ID specific","Shared system baseline"},0))),AND(AI1969&lt;&gt;"",ISNA(MATCH(AI1969,{"Low","Medium","High","Critical"},0))),AND(AL1969&lt;&gt;"",COUNTIF(Lists!$A$3:$A$10,AL1969)=0),AND(AO1969&lt;&gt;"",ISNA(MATCH(AO1969,{"Operational monitoring","Performance review","Formal review"},0))),AND(AP1969&lt;&gt;"",ISNA(MATCH(AP1969,{"Raised per Monitoring and Review Plan","Not action-capable","Action-capable: raise not yet set"},0)))),"INVALID VALUE — use the dropdown list",IF(AND(AG1969="UC-ID specific",OR(AF1969="",AF1969="None")),"UC-ID REQUIRED",IF(OR(J1969="",K1969="",Q1969="",R1969="",T1969="",AL1969="",J1969="Not yet known",K1969="Unknown",Q1969="Unknown",R1969="Unknown",T1969="Unknown"),"UNKNOWN TO RESOLVE",IF(AND(K1969="Yes",OR(H1969="",I1969="",M1969="",N1969="",O1969="",P1969="",P1969="None",X1969="")),"BREACH ACTION INCOMPLETE",IF(AND(OR(K1969="Yes",Q1969="Yes"),AL1969="None"),"TRIGGER NOT RECORDED — select the E.4 trigger",IF(AND(OR(AND(AL1969&lt;&gt;"",AL1969&lt;&gt;"None"),R1969="Yes"),AM1969=""),"REASSESSMENT / CONSIDERATION REF REQUIRED",IF(AND(OR(R1969="Yes",T1969="Yes"),U1969=""),"GATE LOG EVENT ID REQUIRED",IF(OR(AND(D1969&lt;&gt;"",NOT(ISNUMBER(D1969))),AND(Y1969&lt;&gt;"",NOT(ISNUMBER(Y1969))),AND(ISNUMBER(D1969),ISNUMBER(Y1969),Y1969&lt;=D1969)),"DATE CHECK — Review and Next Review must be dates, Next after Review",IF(AND(ISNUMBER(AC1969),ISNUMBER(AD1969),AD1969&gt;AC1969),"SAMPLE EXCEEDS POPULATION",IF(AND(ISNUMBER(AD1969),ISNUMBER(AK1969),AD1969&lt;AK1969),"SAMPLE BELOW TIER MINIMUM",IF(AND(AI1969&lt;&gt;"",ISNUMBER(Y1969),AO1969=""),"REVIEW TYPE REQUIRED: operational, performance or formal (§6.4.4)",IF(AND(ISNUMBER(D1969),ISNUMBER(Y1969),AI1969&lt;&gt;"",Y1969-D1969&gt;IF(AI1969="Critical",31,IF(AI1969="High",IF(OR(AO1969="Operational monitoring",AO1969="Performance review"),31,92),IF(AI1969="Medium",IF(AO1969="Operational monitoring",31,IF(AO1969="Performance review",92,366)),366)))),"NEXT REVIEW EXCEEDS TIER CADENCE",IF(OR(AP1969="",AP1969="Action-capable: raise not yet set"),"AGENTIC CADENCE RAISE NOT SET (§6.4.4; size to be set by the Council)",IF(AND(Z1969="Closed",OR(D1969="",E1969="",G1969="",H1969="",I1969="",X1969="",Y1969="",AA1969="",AB1969="",NOT(ISNUMBER(AC1969)),NOT(ISNUMBER(AD1969)),AC1969&lt;1,AD1969&lt;1,AE1969="",AG1969="",AI1969="")),"CLOSURE EVIDENCE MISSING",IF(Z1969="Closed","Closure ready for independent review","Open / review")))))))))))))))))</f>
        <v/>
      </c>
      <c r="AI1969" s="0" t="n"/>
      <c r="AJ1969" s="0">
        <f>IF(AI1969="","",IF(AO1969="Operational monitoring",IF(AI1969="Low","Routine operational monitoring by the Service Owner",IF(AI1969="Medium","Monthly","Continuous (logged at least monthly)")),IF(AO1969="Performance review",IF(AI1969="Critical","At least monthly",IF(AI1969="High","Monthly",IF(AI1969="Medium","Quarterly","Annual"))),IF(AI1969="Critical","Continuous monitoring; formal review at least monthly",IF(AI1969="High","Quarterly","Annual")))))</f>
        <v/>
      </c>
      <c r="AK1969" s="0">
        <f>IF(OR(AI1969="",NOT(ISNUMBER(AC1969))),"",IF(OR(AI1969="Critical",AI1969="High"),MIN(AC1969,MAX(30,ROUNDUP(0.05*AC1969,0))),IF(AI1969="Medium",MIN(AC1969,20),MIN(AC1969,10))))</f>
        <v/>
      </c>
      <c r="AL1969" s="0" t="n"/>
      <c r="AM1969" s="0" t="n"/>
      <c r="AN1969" s="0" t="n"/>
      <c r="AO1969" s="0" t="n"/>
      <c r="AP1969" s="0" t="n"/>
    </row>
    <row r="1970">
      <c r="A1970" s="49" t="n"/>
      <c r="B1970" s="50" t="n"/>
      <c r="C1970" s="50" t="n"/>
      <c r="D1970" s="51" t="n"/>
      <c r="E1970" s="50" t="n"/>
      <c r="F1970" s="50" t="n"/>
      <c r="G1970" s="50" t="n"/>
      <c r="H1970" s="50" t="n"/>
      <c r="I1970" s="50" t="n"/>
      <c r="J1970" s="50" t="n"/>
      <c r="K1970" s="50" t="n"/>
      <c r="L1970" s="50" t="n"/>
      <c r="M1970" s="50" t="n"/>
      <c r="N1970" s="50" t="n"/>
      <c r="O1970" s="51" t="n"/>
      <c r="P1970" s="50" t="n"/>
      <c r="Q1970" s="50" t="n"/>
      <c r="R1970" s="50" t="n"/>
      <c r="S1970" s="50" t="n"/>
      <c r="T1970" s="50" t="n"/>
      <c r="U1970" s="50" t="n"/>
      <c r="V1970" s="50" t="n"/>
      <c r="W1970" s="50" t="n"/>
      <c r="X1970" s="50" t="n"/>
      <c r="Y1970" s="51" t="n"/>
      <c r="Z1970" s="52" t="n"/>
      <c r="AA1970" s="50" t="n"/>
      <c r="AB1970" s="50" t="n"/>
      <c r="AC1970" s="61" t="n"/>
      <c r="AD1970" s="61" t="n"/>
      <c r="AE1970" s="50" t="n"/>
      <c r="AF1970" s="0" t="n"/>
      <c r="AG1970" s="0" t="n"/>
      <c r="AH1970" s="85">
        <f>IF(COUNTA(A1970:AG1970,AI1970,AL1970:AP1970)=0,"",IF(TRIM(A1970)="","AIR-ID REQUIRED",IF(OR(AND(K1970&lt;&gt;"",ISNA(MATCH(K1970,{"Yes","No","Unknown"},0))),AND(Q1970&lt;&gt;"",ISNA(MATCH(Q1970,{"Yes","No","Unknown"},0))),AND(R1970&lt;&gt;"",ISNA(MATCH(R1970,{"Yes","No","Unknown"},0))),AND(T1970&lt;&gt;"",ISNA(MATCH(T1970,{"Yes","No","Unknown"},0))),AND(J1970&lt;&gt;"",ISNA(MATCH(J1970,{"Improving","Stable","Deteriorating","New / Baseline","Not yet known"},0))),AND(Z1970&lt;&gt;"",ISNA(MATCH(Z1970,{"Open","Reviewed","Action Open","Escalated","Closed"},0))),AND(AG1970&lt;&gt;"",ISNA(MATCH(AG1970,{"UC-ID specific","Shared system baseline"},0))),AND(AI1970&lt;&gt;"",ISNA(MATCH(AI1970,{"Low","Medium","High","Critical"},0))),AND(AL1970&lt;&gt;"",COUNTIF(Lists!$A$3:$A$10,AL1970)=0),AND(AO1970&lt;&gt;"",ISNA(MATCH(AO1970,{"Operational monitoring","Performance review","Formal review"},0))),AND(AP1970&lt;&gt;"",ISNA(MATCH(AP1970,{"Raised per Monitoring and Review Plan","Not action-capable","Action-capable: raise not yet set"},0)))),"INVALID VALUE — use the dropdown list",IF(AND(AG1970="UC-ID specific",OR(AF1970="",AF1970="None")),"UC-ID REQUIRED",IF(OR(J1970="",K1970="",Q1970="",R1970="",T1970="",AL1970="",J1970="Not yet known",K1970="Unknown",Q1970="Unknown",R1970="Unknown",T1970="Unknown"),"UNKNOWN TO RESOLVE",IF(AND(K1970="Yes",OR(H1970="",I1970="",M1970="",N1970="",O1970="",P1970="",P1970="None",X1970="")),"BREACH ACTION INCOMPLETE",IF(AND(OR(K1970="Yes",Q1970="Yes"),AL1970="None"),"TRIGGER NOT RECORDED — select the E.4 trigger",IF(AND(OR(AND(AL1970&lt;&gt;"",AL1970&lt;&gt;"None"),R1970="Yes"),AM1970=""),"REASSESSMENT / CONSIDERATION REF REQUIRED",IF(AND(OR(R1970="Yes",T1970="Yes"),U1970=""),"GATE LOG EVENT ID REQUIRED",IF(OR(AND(D1970&lt;&gt;"",NOT(ISNUMBER(D1970))),AND(Y1970&lt;&gt;"",NOT(ISNUMBER(Y1970))),AND(ISNUMBER(D1970),ISNUMBER(Y1970),Y1970&lt;=D1970)),"DATE CHECK — Review and Next Review must be dates, Next after Review",IF(AND(ISNUMBER(AC1970),ISNUMBER(AD1970),AD1970&gt;AC1970),"SAMPLE EXCEEDS POPULATION",IF(AND(ISNUMBER(AD1970),ISNUMBER(AK1970),AD1970&lt;AK1970),"SAMPLE BELOW TIER MINIMUM",IF(AND(AI1970&lt;&gt;"",ISNUMBER(Y1970),AO1970=""),"REVIEW TYPE REQUIRED: operational, performance or formal (§6.4.4)",IF(AND(ISNUMBER(D1970),ISNUMBER(Y1970),AI1970&lt;&gt;"",Y1970-D1970&gt;IF(AI1970="Critical",31,IF(AI1970="High",IF(OR(AO1970="Operational monitoring",AO1970="Performance review"),31,92),IF(AI1970="Medium",IF(AO1970="Operational monitoring",31,IF(AO1970="Performance review",92,366)),366)))),"NEXT REVIEW EXCEEDS TIER CADENCE",IF(OR(AP1970="",AP1970="Action-capable: raise not yet set"),"AGENTIC CADENCE RAISE NOT SET (§6.4.4; size to be set by the Council)",IF(AND(Z1970="Closed",OR(D1970="",E1970="",G1970="",H1970="",I1970="",X1970="",Y1970="",AA1970="",AB1970="",NOT(ISNUMBER(AC1970)),NOT(ISNUMBER(AD1970)),AC1970&lt;1,AD1970&lt;1,AE1970="",AG1970="",AI1970="")),"CLOSURE EVIDENCE MISSING",IF(Z1970="Closed","Closure ready for independent review","Open / review")))))))))))))))))</f>
        <v/>
      </c>
      <c r="AI1970" s="0" t="n"/>
      <c r="AJ1970" s="0">
        <f>IF(AI1970="","",IF(AO1970="Operational monitoring",IF(AI1970="Low","Routine operational monitoring by the Service Owner",IF(AI1970="Medium","Monthly","Continuous (logged at least monthly)")),IF(AO1970="Performance review",IF(AI1970="Critical","At least monthly",IF(AI1970="High","Monthly",IF(AI1970="Medium","Quarterly","Annual"))),IF(AI1970="Critical","Continuous monitoring; formal review at least monthly",IF(AI1970="High","Quarterly","Annual")))))</f>
        <v/>
      </c>
      <c r="AK1970" s="0">
        <f>IF(OR(AI1970="",NOT(ISNUMBER(AC1970))),"",IF(OR(AI1970="Critical",AI1970="High"),MIN(AC1970,MAX(30,ROUNDUP(0.05*AC1970,0))),IF(AI1970="Medium",MIN(AC1970,20),MIN(AC1970,10))))</f>
        <v/>
      </c>
      <c r="AL1970" s="0" t="n"/>
      <c r="AM1970" s="0" t="n"/>
      <c r="AN1970" s="0" t="n"/>
      <c r="AO1970" s="0" t="n"/>
      <c r="AP1970" s="0" t="n"/>
    </row>
    <row r="1971">
      <c r="A1971" s="49" t="n"/>
      <c r="B1971" s="50" t="n"/>
      <c r="C1971" s="50" t="n"/>
      <c r="D1971" s="51" t="n"/>
      <c r="E1971" s="50" t="n"/>
      <c r="F1971" s="50" t="n"/>
      <c r="G1971" s="50" t="n"/>
      <c r="H1971" s="50" t="n"/>
      <c r="I1971" s="50" t="n"/>
      <c r="J1971" s="50" t="n"/>
      <c r="K1971" s="50" t="n"/>
      <c r="L1971" s="50" t="n"/>
      <c r="M1971" s="50" t="n"/>
      <c r="N1971" s="50" t="n"/>
      <c r="O1971" s="51" t="n"/>
      <c r="P1971" s="50" t="n"/>
      <c r="Q1971" s="50" t="n"/>
      <c r="R1971" s="50" t="n"/>
      <c r="S1971" s="50" t="n"/>
      <c r="T1971" s="50" t="n"/>
      <c r="U1971" s="50" t="n"/>
      <c r="V1971" s="50" t="n"/>
      <c r="W1971" s="50" t="n"/>
      <c r="X1971" s="50" t="n"/>
      <c r="Y1971" s="51" t="n"/>
      <c r="Z1971" s="52" t="n"/>
      <c r="AA1971" s="50" t="n"/>
      <c r="AB1971" s="50" t="n"/>
      <c r="AC1971" s="61" t="n"/>
      <c r="AD1971" s="61" t="n"/>
      <c r="AE1971" s="50" t="n"/>
      <c r="AF1971" s="0" t="n"/>
      <c r="AG1971" s="0" t="n"/>
      <c r="AH1971" s="85">
        <f>IF(COUNTA(A1971:AG1971,AI1971,AL1971:AP1971)=0,"",IF(TRIM(A1971)="","AIR-ID REQUIRED",IF(OR(AND(K1971&lt;&gt;"",ISNA(MATCH(K1971,{"Yes","No","Unknown"},0))),AND(Q1971&lt;&gt;"",ISNA(MATCH(Q1971,{"Yes","No","Unknown"},0))),AND(R1971&lt;&gt;"",ISNA(MATCH(R1971,{"Yes","No","Unknown"},0))),AND(T1971&lt;&gt;"",ISNA(MATCH(T1971,{"Yes","No","Unknown"},0))),AND(J1971&lt;&gt;"",ISNA(MATCH(J1971,{"Improving","Stable","Deteriorating","New / Baseline","Not yet known"},0))),AND(Z1971&lt;&gt;"",ISNA(MATCH(Z1971,{"Open","Reviewed","Action Open","Escalated","Closed"},0))),AND(AG1971&lt;&gt;"",ISNA(MATCH(AG1971,{"UC-ID specific","Shared system baseline"},0))),AND(AI1971&lt;&gt;"",ISNA(MATCH(AI1971,{"Low","Medium","High","Critical"},0))),AND(AL1971&lt;&gt;"",COUNTIF(Lists!$A$3:$A$10,AL1971)=0),AND(AO1971&lt;&gt;"",ISNA(MATCH(AO1971,{"Operational monitoring","Performance review","Formal review"},0))),AND(AP1971&lt;&gt;"",ISNA(MATCH(AP1971,{"Raised per Monitoring and Review Plan","Not action-capable","Action-capable: raise not yet set"},0)))),"INVALID VALUE — use the dropdown list",IF(AND(AG1971="UC-ID specific",OR(AF1971="",AF1971="None")),"UC-ID REQUIRED",IF(OR(J1971="",K1971="",Q1971="",R1971="",T1971="",AL1971="",J1971="Not yet known",K1971="Unknown",Q1971="Unknown",R1971="Unknown",T1971="Unknown"),"UNKNOWN TO RESOLVE",IF(AND(K1971="Yes",OR(H1971="",I1971="",M1971="",N1971="",O1971="",P1971="",P1971="None",X1971="")),"BREACH ACTION INCOMPLETE",IF(AND(OR(K1971="Yes",Q1971="Yes"),AL1971="None"),"TRIGGER NOT RECORDED — select the E.4 trigger",IF(AND(OR(AND(AL1971&lt;&gt;"",AL1971&lt;&gt;"None"),R1971="Yes"),AM1971=""),"REASSESSMENT / CONSIDERATION REF REQUIRED",IF(AND(OR(R1971="Yes",T1971="Yes"),U1971=""),"GATE LOG EVENT ID REQUIRED",IF(OR(AND(D1971&lt;&gt;"",NOT(ISNUMBER(D1971))),AND(Y1971&lt;&gt;"",NOT(ISNUMBER(Y1971))),AND(ISNUMBER(D1971),ISNUMBER(Y1971),Y1971&lt;=D1971)),"DATE CHECK — Review and Next Review must be dates, Next after Review",IF(AND(ISNUMBER(AC1971),ISNUMBER(AD1971),AD1971&gt;AC1971),"SAMPLE EXCEEDS POPULATION",IF(AND(ISNUMBER(AD1971),ISNUMBER(AK1971),AD1971&lt;AK1971),"SAMPLE BELOW TIER MINIMUM",IF(AND(AI1971&lt;&gt;"",ISNUMBER(Y1971),AO1971=""),"REVIEW TYPE REQUIRED: operational, performance or formal (§6.4.4)",IF(AND(ISNUMBER(D1971),ISNUMBER(Y1971),AI1971&lt;&gt;"",Y1971-D1971&gt;IF(AI1971="Critical",31,IF(AI1971="High",IF(OR(AO1971="Operational monitoring",AO1971="Performance review"),31,92),IF(AI1971="Medium",IF(AO1971="Operational monitoring",31,IF(AO1971="Performance review",92,366)),366)))),"NEXT REVIEW EXCEEDS TIER CADENCE",IF(OR(AP1971="",AP1971="Action-capable: raise not yet set"),"AGENTIC CADENCE RAISE NOT SET (§6.4.4; size to be set by the Council)",IF(AND(Z1971="Closed",OR(D1971="",E1971="",G1971="",H1971="",I1971="",X1971="",Y1971="",AA1971="",AB1971="",NOT(ISNUMBER(AC1971)),NOT(ISNUMBER(AD1971)),AC1971&lt;1,AD1971&lt;1,AE1971="",AG1971="",AI1971="")),"CLOSURE EVIDENCE MISSING",IF(Z1971="Closed","Closure ready for independent review","Open / review")))))))))))))))))</f>
        <v/>
      </c>
      <c r="AI1971" s="0" t="n"/>
      <c r="AJ1971" s="0">
        <f>IF(AI1971="","",IF(AO1971="Operational monitoring",IF(AI1971="Low","Routine operational monitoring by the Service Owner",IF(AI1971="Medium","Monthly","Continuous (logged at least monthly)")),IF(AO1971="Performance review",IF(AI1971="Critical","At least monthly",IF(AI1971="High","Monthly",IF(AI1971="Medium","Quarterly","Annual"))),IF(AI1971="Critical","Continuous monitoring; formal review at least monthly",IF(AI1971="High","Quarterly","Annual")))))</f>
        <v/>
      </c>
      <c r="AK1971" s="0">
        <f>IF(OR(AI1971="",NOT(ISNUMBER(AC1971))),"",IF(OR(AI1971="Critical",AI1971="High"),MIN(AC1971,MAX(30,ROUNDUP(0.05*AC1971,0))),IF(AI1971="Medium",MIN(AC1971,20),MIN(AC1971,10))))</f>
        <v/>
      </c>
      <c r="AL1971" s="0" t="n"/>
      <c r="AM1971" s="0" t="n"/>
      <c r="AN1971" s="0" t="n"/>
      <c r="AO1971" s="0" t="n"/>
      <c r="AP1971" s="0" t="n"/>
    </row>
    <row r="1972">
      <c r="A1972" s="49" t="n"/>
      <c r="B1972" s="50" t="n"/>
      <c r="C1972" s="50" t="n"/>
      <c r="D1972" s="51" t="n"/>
      <c r="E1972" s="50" t="n"/>
      <c r="F1972" s="50" t="n"/>
      <c r="G1972" s="50" t="n"/>
      <c r="H1972" s="50" t="n"/>
      <c r="I1972" s="50" t="n"/>
      <c r="J1972" s="50" t="n"/>
      <c r="K1972" s="50" t="n"/>
      <c r="L1972" s="50" t="n"/>
      <c r="M1972" s="50" t="n"/>
      <c r="N1972" s="50" t="n"/>
      <c r="O1972" s="51" t="n"/>
      <c r="P1972" s="50" t="n"/>
      <c r="Q1972" s="50" t="n"/>
      <c r="R1972" s="50" t="n"/>
      <c r="S1972" s="50" t="n"/>
      <c r="T1972" s="50" t="n"/>
      <c r="U1972" s="50" t="n"/>
      <c r="V1972" s="50" t="n"/>
      <c r="W1972" s="50" t="n"/>
      <c r="X1972" s="50" t="n"/>
      <c r="Y1972" s="51" t="n"/>
      <c r="Z1972" s="52" t="n"/>
      <c r="AA1972" s="50" t="n"/>
      <c r="AB1972" s="50" t="n"/>
      <c r="AC1972" s="61" t="n"/>
      <c r="AD1972" s="61" t="n"/>
      <c r="AE1972" s="50" t="n"/>
      <c r="AF1972" s="0" t="n"/>
      <c r="AG1972" s="0" t="n"/>
      <c r="AH1972" s="85">
        <f>IF(COUNTA(A1972:AG1972,AI1972,AL1972:AP1972)=0,"",IF(TRIM(A1972)="","AIR-ID REQUIRED",IF(OR(AND(K1972&lt;&gt;"",ISNA(MATCH(K1972,{"Yes","No","Unknown"},0))),AND(Q1972&lt;&gt;"",ISNA(MATCH(Q1972,{"Yes","No","Unknown"},0))),AND(R1972&lt;&gt;"",ISNA(MATCH(R1972,{"Yes","No","Unknown"},0))),AND(T1972&lt;&gt;"",ISNA(MATCH(T1972,{"Yes","No","Unknown"},0))),AND(J1972&lt;&gt;"",ISNA(MATCH(J1972,{"Improving","Stable","Deteriorating","New / Baseline","Not yet known"},0))),AND(Z1972&lt;&gt;"",ISNA(MATCH(Z1972,{"Open","Reviewed","Action Open","Escalated","Closed"},0))),AND(AG1972&lt;&gt;"",ISNA(MATCH(AG1972,{"UC-ID specific","Shared system baseline"},0))),AND(AI1972&lt;&gt;"",ISNA(MATCH(AI1972,{"Low","Medium","High","Critical"},0))),AND(AL1972&lt;&gt;"",COUNTIF(Lists!$A$3:$A$10,AL1972)=0),AND(AO1972&lt;&gt;"",ISNA(MATCH(AO1972,{"Operational monitoring","Performance review","Formal review"},0))),AND(AP1972&lt;&gt;"",ISNA(MATCH(AP1972,{"Raised per Monitoring and Review Plan","Not action-capable","Action-capable: raise not yet set"},0)))),"INVALID VALUE — use the dropdown list",IF(AND(AG1972="UC-ID specific",OR(AF1972="",AF1972="None")),"UC-ID REQUIRED",IF(OR(J1972="",K1972="",Q1972="",R1972="",T1972="",AL1972="",J1972="Not yet known",K1972="Unknown",Q1972="Unknown",R1972="Unknown",T1972="Unknown"),"UNKNOWN TO RESOLVE",IF(AND(K1972="Yes",OR(H1972="",I1972="",M1972="",N1972="",O1972="",P1972="",P1972="None",X1972="")),"BREACH ACTION INCOMPLETE",IF(AND(OR(K1972="Yes",Q1972="Yes"),AL1972="None"),"TRIGGER NOT RECORDED — select the E.4 trigger",IF(AND(OR(AND(AL1972&lt;&gt;"",AL1972&lt;&gt;"None"),R1972="Yes"),AM1972=""),"REASSESSMENT / CONSIDERATION REF REQUIRED",IF(AND(OR(R1972="Yes",T1972="Yes"),U1972=""),"GATE LOG EVENT ID REQUIRED",IF(OR(AND(D1972&lt;&gt;"",NOT(ISNUMBER(D1972))),AND(Y1972&lt;&gt;"",NOT(ISNUMBER(Y1972))),AND(ISNUMBER(D1972),ISNUMBER(Y1972),Y1972&lt;=D1972)),"DATE CHECK — Review and Next Review must be dates, Next after Review",IF(AND(ISNUMBER(AC1972),ISNUMBER(AD1972),AD1972&gt;AC1972),"SAMPLE EXCEEDS POPULATION",IF(AND(ISNUMBER(AD1972),ISNUMBER(AK1972),AD1972&lt;AK1972),"SAMPLE BELOW TIER MINIMUM",IF(AND(AI1972&lt;&gt;"",ISNUMBER(Y1972),AO1972=""),"REVIEW TYPE REQUIRED: operational, performance or formal (§6.4.4)",IF(AND(ISNUMBER(D1972),ISNUMBER(Y1972),AI1972&lt;&gt;"",Y1972-D1972&gt;IF(AI1972="Critical",31,IF(AI1972="High",IF(OR(AO1972="Operational monitoring",AO1972="Performance review"),31,92),IF(AI1972="Medium",IF(AO1972="Operational monitoring",31,IF(AO1972="Performance review",92,366)),366)))),"NEXT REVIEW EXCEEDS TIER CADENCE",IF(OR(AP1972="",AP1972="Action-capable: raise not yet set"),"AGENTIC CADENCE RAISE NOT SET (§6.4.4; size to be set by the Council)",IF(AND(Z1972="Closed",OR(D1972="",E1972="",G1972="",H1972="",I1972="",X1972="",Y1972="",AA1972="",AB1972="",NOT(ISNUMBER(AC1972)),NOT(ISNUMBER(AD1972)),AC1972&lt;1,AD1972&lt;1,AE1972="",AG1972="",AI1972="")),"CLOSURE EVIDENCE MISSING",IF(Z1972="Closed","Closure ready for independent review","Open / review")))))))))))))))))</f>
        <v/>
      </c>
      <c r="AI1972" s="0" t="n"/>
      <c r="AJ1972" s="0">
        <f>IF(AI1972="","",IF(AO1972="Operational monitoring",IF(AI1972="Low","Routine operational monitoring by the Service Owner",IF(AI1972="Medium","Monthly","Continuous (logged at least monthly)")),IF(AO1972="Performance review",IF(AI1972="Critical","At least monthly",IF(AI1972="High","Monthly",IF(AI1972="Medium","Quarterly","Annual"))),IF(AI1972="Critical","Continuous monitoring; formal review at least monthly",IF(AI1972="High","Quarterly","Annual")))))</f>
        <v/>
      </c>
      <c r="AK1972" s="0">
        <f>IF(OR(AI1972="",NOT(ISNUMBER(AC1972))),"",IF(OR(AI1972="Critical",AI1972="High"),MIN(AC1972,MAX(30,ROUNDUP(0.05*AC1972,0))),IF(AI1972="Medium",MIN(AC1972,20),MIN(AC1972,10))))</f>
        <v/>
      </c>
      <c r="AL1972" s="0" t="n"/>
      <c r="AM1972" s="0" t="n"/>
      <c r="AN1972" s="0" t="n"/>
      <c r="AO1972" s="0" t="n"/>
      <c r="AP1972" s="0" t="n"/>
    </row>
    <row r="1973">
      <c r="A1973" s="49" t="n"/>
      <c r="B1973" s="50" t="n"/>
      <c r="C1973" s="50" t="n"/>
      <c r="D1973" s="51" t="n"/>
      <c r="E1973" s="50" t="n"/>
      <c r="F1973" s="50" t="n"/>
      <c r="G1973" s="50" t="n"/>
      <c r="H1973" s="50" t="n"/>
      <c r="I1973" s="50" t="n"/>
      <c r="J1973" s="50" t="n"/>
      <c r="K1973" s="50" t="n"/>
      <c r="L1973" s="50" t="n"/>
      <c r="M1973" s="50" t="n"/>
      <c r="N1973" s="50" t="n"/>
      <c r="O1973" s="51" t="n"/>
      <c r="P1973" s="50" t="n"/>
      <c r="Q1973" s="50" t="n"/>
      <c r="R1973" s="50" t="n"/>
      <c r="S1973" s="50" t="n"/>
      <c r="T1973" s="50" t="n"/>
      <c r="U1973" s="50" t="n"/>
      <c r="V1973" s="50" t="n"/>
      <c r="W1973" s="50" t="n"/>
      <c r="X1973" s="50" t="n"/>
      <c r="Y1973" s="51" t="n"/>
      <c r="Z1973" s="52" t="n"/>
      <c r="AA1973" s="50" t="n"/>
      <c r="AB1973" s="50" t="n"/>
      <c r="AC1973" s="61" t="n"/>
      <c r="AD1973" s="61" t="n"/>
      <c r="AE1973" s="50" t="n"/>
      <c r="AF1973" s="0" t="n"/>
      <c r="AG1973" s="0" t="n"/>
      <c r="AH1973" s="85">
        <f>IF(COUNTA(A1973:AG1973,AI1973,AL1973:AP1973)=0,"",IF(TRIM(A1973)="","AIR-ID REQUIRED",IF(OR(AND(K1973&lt;&gt;"",ISNA(MATCH(K1973,{"Yes","No","Unknown"},0))),AND(Q1973&lt;&gt;"",ISNA(MATCH(Q1973,{"Yes","No","Unknown"},0))),AND(R1973&lt;&gt;"",ISNA(MATCH(R1973,{"Yes","No","Unknown"},0))),AND(T1973&lt;&gt;"",ISNA(MATCH(T1973,{"Yes","No","Unknown"},0))),AND(J1973&lt;&gt;"",ISNA(MATCH(J1973,{"Improving","Stable","Deteriorating","New / Baseline","Not yet known"},0))),AND(Z1973&lt;&gt;"",ISNA(MATCH(Z1973,{"Open","Reviewed","Action Open","Escalated","Closed"},0))),AND(AG1973&lt;&gt;"",ISNA(MATCH(AG1973,{"UC-ID specific","Shared system baseline"},0))),AND(AI1973&lt;&gt;"",ISNA(MATCH(AI1973,{"Low","Medium","High","Critical"},0))),AND(AL1973&lt;&gt;"",COUNTIF(Lists!$A$3:$A$10,AL1973)=0),AND(AO1973&lt;&gt;"",ISNA(MATCH(AO1973,{"Operational monitoring","Performance review","Formal review"},0))),AND(AP1973&lt;&gt;"",ISNA(MATCH(AP1973,{"Raised per Monitoring and Review Plan","Not action-capable","Action-capable: raise not yet set"},0)))),"INVALID VALUE — use the dropdown list",IF(AND(AG1973="UC-ID specific",OR(AF1973="",AF1973="None")),"UC-ID REQUIRED",IF(OR(J1973="",K1973="",Q1973="",R1973="",T1973="",AL1973="",J1973="Not yet known",K1973="Unknown",Q1973="Unknown",R1973="Unknown",T1973="Unknown"),"UNKNOWN TO RESOLVE",IF(AND(K1973="Yes",OR(H1973="",I1973="",M1973="",N1973="",O1973="",P1973="",P1973="None",X1973="")),"BREACH ACTION INCOMPLETE",IF(AND(OR(K1973="Yes",Q1973="Yes"),AL1973="None"),"TRIGGER NOT RECORDED — select the E.4 trigger",IF(AND(OR(AND(AL1973&lt;&gt;"",AL1973&lt;&gt;"None"),R1973="Yes"),AM1973=""),"REASSESSMENT / CONSIDERATION REF REQUIRED",IF(AND(OR(R1973="Yes",T1973="Yes"),U1973=""),"GATE LOG EVENT ID REQUIRED",IF(OR(AND(D1973&lt;&gt;"",NOT(ISNUMBER(D1973))),AND(Y1973&lt;&gt;"",NOT(ISNUMBER(Y1973))),AND(ISNUMBER(D1973),ISNUMBER(Y1973),Y1973&lt;=D1973)),"DATE CHECK — Review and Next Review must be dates, Next after Review",IF(AND(ISNUMBER(AC1973),ISNUMBER(AD1973),AD1973&gt;AC1973),"SAMPLE EXCEEDS POPULATION",IF(AND(ISNUMBER(AD1973),ISNUMBER(AK1973),AD1973&lt;AK1973),"SAMPLE BELOW TIER MINIMUM",IF(AND(AI1973&lt;&gt;"",ISNUMBER(Y1973),AO1973=""),"REVIEW TYPE REQUIRED: operational, performance or formal (§6.4.4)",IF(AND(ISNUMBER(D1973),ISNUMBER(Y1973),AI1973&lt;&gt;"",Y1973-D1973&gt;IF(AI1973="Critical",31,IF(AI1973="High",IF(OR(AO1973="Operational monitoring",AO1973="Performance review"),31,92),IF(AI1973="Medium",IF(AO1973="Operational monitoring",31,IF(AO1973="Performance review",92,366)),366)))),"NEXT REVIEW EXCEEDS TIER CADENCE",IF(OR(AP1973="",AP1973="Action-capable: raise not yet set"),"AGENTIC CADENCE RAISE NOT SET (§6.4.4; size to be set by the Council)",IF(AND(Z1973="Closed",OR(D1973="",E1973="",G1973="",H1973="",I1973="",X1973="",Y1973="",AA1973="",AB1973="",NOT(ISNUMBER(AC1973)),NOT(ISNUMBER(AD1973)),AC1973&lt;1,AD1973&lt;1,AE1973="",AG1973="",AI1973="")),"CLOSURE EVIDENCE MISSING",IF(Z1973="Closed","Closure ready for independent review","Open / review")))))))))))))))))</f>
        <v/>
      </c>
      <c r="AI1973" s="0" t="n"/>
      <c r="AJ1973" s="0">
        <f>IF(AI1973="","",IF(AO1973="Operational monitoring",IF(AI1973="Low","Routine operational monitoring by the Service Owner",IF(AI1973="Medium","Monthly","Continuous (logged at least monthly)")),IF(AO1973="Performance review",IF(AI1973="Critical","At least monthly",IF(AI1973="High","Monthly",IF(AI1973="Medium","Quarterly","Annual"))),IF(AI1973="Critical","Continuous monitoring; formal review at least monthly",IF(AI1973="High","Quarterly","Annual")))))</f>
        <v/>
      </c>
      <c r="AK1973" s="0">
        <f>IF(OR(AI1973="",NOT(ISNUMBER(AC1973))),"",IF(OR(AI1973="Critical",AI1973="High"),MIN(AC1973,MAX(30,ROUNDUP(0.05*AC1973,0))),IF(AI1973="Medium",MIN(AC1973,20),MIN(AC1973,10))))</f>
        <v/>
      </c>
      <c r="AL1973" s="0" t="n"/>
      <c r="AM1973" s="0" t="n"/>
      <c r="AN1973" s="0" t="n"/>
      <c r="AO1973" s="0" t="n"/>
      <c r="AP1973" s="0" t="n"/>
    </row>
    <row r="1974">
      <c r="A1974" s="49" t="n"/>
      <c r="B1974" s="50" t="n"/>
      <c r="C1974" s="50" t="n"/>
      <c r="D1974" s="51" t="n"/>
      <c r="E1974" s="50" t="n"/>
      <c r="F1974" s="50" t="n"/>
      <c r="G1974" s="50" t="n"/>
      <c r="H1974" s="50" t="n"/>
      <c r="I1974" s="50" t="n"/>
      <c r="J1974" s="50" t="n"/>
      <c r="K1974" s="50" t="n"/>
      <c r="L1974" s="50" t="n"/>
      <c r="M1974" s="50" t="n"/>
      <c r="N1974" s="50" t="n"/>
      <c r="O1974" s="51" t="n"/>
      <c r="P1974" s="50" t="n"/>
      <c r="Q1974" s="50" t="n"/>
      <c r="R1974" s="50" t="n"/>
      <c r="S1974" s="50" t="n"/>
      <c r="T1974" s="50" t="n"/>
      <c r="U1974" s="50" t="n"/>
      <c r="V1974" s="50" t="n"/>
      <c r="W1974" s="50" t="n"/>
      <c r="X1974" s="50" t="n"/>
      <c r="Y1974" s="51" t="n"/>
      <c r="Z1974" s="52" t="n"/>
      <c r="AA1974" s="50" t="n"/>
      <c r="AB1974" s="50" t="n"/>
      <c r="AC1974" s="61" t="n"/>
      <c r="AD1974" s="61" t="n"/>
      <c r="AE1974" s="50" t="n"/>
      <c r="AF1974" s="0" t="n"/>
      <c r="AG1974" s="0" t="n"/>
      <c r="AH1974" s="85">
        <f>IF(COUNTA(A1974:AG1974,AI1974,AL1974:AP1974)=0,"",IF(TRIM(A1974)="","AIR-ID REQUIRED",IF(OR(AND(K1974&lt;&gt;"",ISNA(MATCH(K1974,{"Yes","No","Unknown"},0))),AND(Q1974&lt;&gt;"",ISNA(MATCH(Q1974,{"Yes","No","Unknown"},0))),AND(R1974&lt;&gt;"",ISNA(MATCH(R1974,{"Yes","No","Unknown"},0))),AND(T1974&lt;&gt;"",ISNA(MATCH(T1974,{"Yes","No","Unknown"},0))),AND(J1974&lt;&gt;"",ISNA(MATCH(J1974,{"Improving","Stable","Deteriorating","New / Baseline","Not yet known"},0))),AND(Z1974&lt;&gt;"",ISNA(MATCH(Z1974,{"Open","Reviewed","Action Open","Escalated","Closed"},0))),AND(AG1974&lt;&gt;"",ISNA(MATCH(AG1974,{"UC-ID specific","Shared system baseline"},0))),AND(AI1974&lt;&gt;"",ISNA(MATCH(AI1974,{"Low","Medium","High","Critical"},0))),AND(AL1974&lt;&gt;"",COUNTIF(Lists!$A$3:$A$10,AL1974)=0),AND(AO1974&lt;&gt;"",ISNA(MATCH(AO1974,{"Operational monitoring","Performance review","Formal review"},0))),AND(AP1974&lt;&gt;"",ISNA(MATCH(AP1974,{"Raised per Monitoring and Review Plan","Not action-capable","Action-capable: raise not yet set"},0)))),"INVALID VALUE — use the dropdown list",IF(AND(AG1974="UC-ID specific",OR(AF1974="",AF1974="None")),"UC-ID REQUIRED",IF(OR(J1974="",K1974="",Q1974="",R1974="",T1974="",AL1974="",J1974="Not yet known",K1974="Unknown",Q1974="Unknown",R1974="Unknown",T1974="Unknown"),"UNKNOWN TO RESOLVE",IF(AND(K1974="Yes",OR(H1974="",I1974="",M1974="",N1974="",O1974="",P1974="",P1974="None",X1974="")),"BREACH ACTION INCOMPLETE",IF(AND(OR(K1974="Yes",Q1974="Yes"),AL1974="None"),"TRIGGER NOT RECORDED — select the E.4 trigger",IF(AND(OR(AND(AL1974&lt;&gt;"",AL1974&lt;&gt;"None"),R1974="Yes"),AM1974=""),"REASSESSMENT / CONSIDERATION REF REQUIRED",IF(AND(OR(R1974="Yes",T1974="Yes"),U1974=""),"GATE LOG EVENT ID REQUIRED",IF(OR(AND(D1974&lt;&gt;"",NOT(ISNUMBER(D1974))),AND(Y1974&lt;&gt;"",NOT(ISNUMBER(Y1974))),AND(ISNUMBER(D1974),ISNUMBER(Y1974),Y1974&lt;=D1974)),"DATE CHECK — Review and Next Review must be dates, Next after Review",IF(AND(ISNUMBER(AC1974),ISNUMBER(AD1974),AD1974&gt;AC1974),"SAMPLE EXCEEDS POPULATION",IF(AND(ISNUMBER(AD1974),ISNUMBER(AK1974),AD1974&lt;AK1974),"SAMPLE BELOW TIER MINIMUM",IF(AND(AI1974&lt;&gt;"",ISNUMBER(Y1974),AO1974=""),"REVIEW TYPE REQUIRED: operational, performance or formal (§6.4.4)",IF(AND(ISNUMBER(D1974),ISNUMBER(Y1974),AI1974&lt;&gt;"",Y1974-D1974&gt;IF(AI1974="Critical",31,IF(AI1974="High",IF(OR(AO1974="Operational monitoring",AO1974="Performance review"),31,92),IF(AI1974="Medium",IF(AO1974="Operational monitoring",31,IF(AO1974="Performance review",92,366)),366)))),"NEXT REVIEW EXCEEDS TIER CADENCE",IF(OR(AP1974="",AP1974="Action-capable: raise not yet set"),"AGENTIC CADENCE RAISE NOT SET (§6.4.4; size to be set by the Council)",IF(AND(Z1974="Closed",OR(D1974="",E1974="",G1974="",H1974="",I1974="",X1974="",Y1974="",AA1974="",AB1974="",NOT(ISNUMBER(AC1974)),NOT(ISNUMBER(AD1974)),AC1974&lt;1,AD1974&lt;1,AE1974="",AG1974="",AI1974="")),"CLOSURE EVIDENCE MISSING",IF(Z1974="Closed","Closure ready for independent review","Open / review")))))))))))))))))</f>
        <v/>
      </c>
      <c r="AI1974" s="0" t="n"/>
      <c r="AJ1974" s="0">
        <f>IF(AI1974="","",IF(AO1974="Operational monitoring",IF(AI1974="Low","Routine operational monitoring by the Service Owner",IF(AI1974="Medium","Monthly","Continuous (logged at least monthly)")),IF(AO1974="Performance review",IF(AI1974="Critical","At least monthly",IF(AI1974="High","Monthly",IF(AI1974="Medium","Quarterly","Annual"))),IF(AI1974="Critical","Continuous monitoring; formal review at least monthly",IF(AI1974="High","Quarterly","Annual")))))</f>
        <v/>
      </c>
      <c r="AK1974" s="0">
        <f>IF(OR(AI1974="",NOT(ISNUMBER(AC1974))),"",IF(OR(AI1974="Critical",AI1974="High"),MIN(AC1974,MAX(30,ROUNDUP(0.05*AC1974,0))),IF(AI1974="Medium",MIN(AC1974,20),MIN(AC1974,10))))</f>
        <v/>
      </c>
      <c r="AL1974" s="0" t="n"/>
      <c r="AM1974" s="0" t="n"/>
      <c r="AN1974" s="0" t="n"/>
      <c r="AO1974" s="0" t="n"/>
      <c r="AP1974" s="0" t="n"/>
    </row>
    <row r="1975">
      <c r="A1975" s="49" t="n"/>
      <c r="B1975" s="50" t="n"/>
      <c r="C1975" s="50" t="n"/>
      <c r="D1975" s="51" t="n"/>
      <c r="E1975" s="50" t="n"/>
      <c r="F1975" s="50" t="n"/>
      <c r="G1975" s="50" t="n"/>
      <c r="H1975" s="50" t="n"/>
      <c r="I1975" s="50" t="n"/>
      <c r="J1975" s="50" t="n"/>
      <c r="K1975" s="50" t="n"/>
      <c r="L1975" s="50" t="n"/>
      <c r="M1975" s="50" t="n"/>
      <c r="N1975" s="50" t="n"/>
      <c r="O1975" s="51" t="n"/>
      <c r="P1975" s="50" t="n"/>
      <c r="Q1975" s="50" t="n"/>
      <c r="R1975" s="50" t="n"/>
      <c r="S1975" s="50" t="n"/>
      <c r="T1975" s="50" t="n"/>
      <c r="U1975" s="50" t="n"/>
      <c r="V1975" s="50" t="n"/>
      <c r="W1975" s="50" t="n"/>
      <c r="X1975" s="50" t="n"/>
      <c r="Y1975" s="51" t="n"/>
      <c r="Z1975" s="52" t="n"/>
      <c r="AA1975" s="50" t="n"/>
      <c r="AB1975" s="50" t="n"/>
      <c r="AC1975" s="61" t="n"/>
      <c r="AD1975" s="61" t="n"/>
      <c r="AE1975" s="50" t="n"/>
      <c r="AF1975" s="0" t="n"/>
      <c r="AG1975" s="0" t="n"/>
      <c r="AH1975" s="85">
        <f>IF(COUNTA(A1975:AG1975,AI1975,AL1975:AP1975)=0,"",IF(TRIM(A1975)="","AIR-ID REQUIRED",IF(OR(AND(K1975&lt;&gt;"",ISNA(MATCH(K1975,{"Yes","No","Unknown"},0))),AND(Q1975&lt;&gt;"",ISNA(MATCH(Q1975,{"Yes","No","Unknown"},0))),AND(R1975&lt;&gt;"",ISNA(MATCH(R1975,{"Yes","No","Unknown"},0))),AND(T1975&lt;&gt;"",ISNA(MATCH(T1975,{"Yes","No","Unknown"},0))),AND(J1975&lt;&gt;"",ISNA(MATCH(J1975,{"Improving","Stable","Deteriorating","New / Baseline","Not yet known"},0))),AND(Z1975&lt;&gt;"",ISNA(MATCH(Z1975,{"Open","Reviewed","Action Open","Escalated","Closed"},0))),AND(AG1975&lt;&gt;"",ISNA(MATCH(AG1975,{"UC-ID specific","Shared system baseline"},0))),AND(AI1975&lt;&gt;"",ISNA(MATCH(AI1975,{"Low","Medium","High","Critical"},0))),AND(AL1975&lt;&gt;"",COUNTIF(Lists!$A$3:$A$10,AL1975)=0),AND(AO1975&lt;&gt;"",ISNA(MATCH(AO1975,{"Operational monitoring","Performance review","Formal review"},0))),AND(AP1975&lt;&gt;"",ISNA(MATCH(AP1975,{"Raised per Monitoring and Review Plan","Not action-capable","Action-capable: raise not yet set"},0)))),"INVALID VALUE — use the dropdown list",IF(AND(AG1975="UC-ID specific",OR(AF1975="",AF1975="None")),"UC-ID REQUIRED",IF(OR(J1975="",K1975="",Q1975="",R1975="",T1975="",AL1975="",J1975="Not yet known",K1975="Unknown",Q1975="Unknown",R1975="Unknown",T1975="Unknown"),"UNKNOWN TO RESOLVE",IF(AND(K1975="Yes",OR(H1975="",I1975="",M1975="",N1975="",O1975="",P1975="",P1975="None",X1975="")),"BREACH ACTION INCOMPLETE",IF(AND(OR(K1975="Yes",Q1975="Yes"),AL1975="None"),"TRIGGER NOT RECORDED — select the E.4 trigger",IF(AND(OR(AND(AL1975&lt;&gt;"",AL1975&lt;&gt;"None"),R1975="Yes"),AM1975=""),"REASSESSMENT / CONSIDERATION REF REQUIRED",IF(AND(OR(R1975="Yes",T1975="Yes"),U1975=""),"GATE LOG EVENT ID REQUIRED",IF(OR(AND(D1975&lt;&gt;"",NOT(ISNUMBER(D1975))),AND(Y1975&lt;&gt;"",NOT(ISNUMBER(Y1975))),AND(ISNUMBER(D1975),ISNUMBER(Y1975),Y1975&lt;=D1975)),"DATE CHECK — Review and Next Review must be dates, Next after Review",IF(AND(ISNUMBER(AC1975),ISNUMBER(AD1975),AD1975&gt;AC1975),"SAMPLE EXCEEDS POPULATION",IF(AND(ISNUMBER(AD1975),ISNUMBER(AK1975),AD1975&lt;AK1975),"SAMPLE BELOW TIER MINIMUM",IF(AND(AI1975&lt;&gt;"",ISNUMBER(Y1975),AO1975=""),"REVIEW TYPE REQUIRED: operational, performance or formal (§6.4.4)",IF(AND(ISNUMBER(D1975),ISNUMBER(Y1975),AI1975&lt;&gt;"",Y1975-D1975&gt;IF(AI1975="Critical",31,IF(AI1975="High",IF(OR(AO1975="Operational monitoring",AO1975="Performance review"),31,92),IF(AI1975="Medium",IF(AO1975="Operational monitoring",31,IF(AO1975="Performance review",92,366)),366)))),"NEXT REVIEW EXCEEDS TIER CADENCE",IF(OR(AP1975="",AP1975="Action-capable: raise not yet set"),"AGENTIC CADENCE RAISE NOT SET (§6.4.4; size to be set by the Council)",IF(AND(Z1975="Closed",OR(D1975="",E1975="",G1975="",H1975="",I1975="",X1975="",Y1975="",AA1975="",AB1975="",NOT(ISNUMBER(AC1975)),NOT(ISNUMBER(AD1975)),AC1975&lt;1,AD1975&lt;1,AE1975="",AG1975="",AI1975="")),"CLOSURE EVIDENCE MISSING",IF(Z1975="Closed","Closure ready for independent review","Open / review")))))))))))))))))</f>
        <v/>
      </c>
      <c r="AI1975" s="0" t="n"/>
      <c r="AJ1975" s="0">
        <f>IF(AI1975="","",IF(AO1975="Operational monitoring",IF(AI1975="Low","Routine operational monitoring by the Service Owner",IF(AI1975="Medium","Monthly","Continuous (logged at least monthly)")),IF(AO1975="Performance review",IF(AI1975="Critical","At least monthly",IF(AI1975="High","Monthly",IF(AI1975="Medium","Quarterly","Annual"))),IF(AI1975="Critical","Continuous monitoring; formal review at least monthly",IF(AI1975="High","Quarterly","Annual")))))</f>
        <v/>
      </c>
      <c r="AK1975" s="0">
        <f>IF(OR(AI1975="",NOT(ISNUMBER(AC1975))),"",IF(OR(AI1975="Critical",AI1975="High"),MIN(AC1975,MAX(30,ROUNDUP(0.05*AC1975,0))),IF(AI1975="Medium",MIN(AC1975,20),MIN(AC1975,10))))</f>
        <v/>
      </c>
      <c r="AL1975" s="0" t="n"/>
      <c r="AM1975" s="0" t="n"/>
      <c r="AN1975" s="0" t="n"/>
      <c r="AO1975" s="0" t="n"/>
      <c r="AP1975" s="0" t="n"/>
    </row>
    <row r="1976">
      <c r="A1976" s="49" t="n"/>
      <c r="B1976" s="50" t="n"/>
      <c r="C1976" s="50" t="n"/>
      <c r="D1976" s="51" t="n"/>
      <c r="E1976" s="50" t="n"/>
      <c r="F1976" s="50" t="n"/>
      <c r="G1976" s="50" t="n"/>
      <c r="H1976" s="50" t="n"/>
      <c r="I1976" s="50" t="n"/>
      <c r="J1976" s="50" t="n"/>
      <c r="K1976" s="50" t="n"/>
      <c r="L1976" s="50" t="n"/>
      <c r="M1976" s="50" t="n"/>
      <c r="N1976" s="50" t="n"/>
      <c r="O1976" s="51" t="n"/>
      <c r="P1976" s="50" t="n"/>
      <c r="Q1976" s="50" t="n"/>
      <c r="R1976" s="50" t="n"/>
      <c r="S1976" s="50" t="n"/>
      <c r="T1976" s="50" t="n"/>
      <c r="U1976" s="50" t="n"/>
      <c r="V1976" s="50" t="n"/>
      <c r="W1976" s="50" t="n"/>
      <c r="X1976" s="50" t="n"/>
      <c r="Y1976" s="51" t="n"/>
      <c r="Z1976" s="52" t="n"/>
      <c r="AA1976" s="50" t="n"/>
      <c r="AB1976" s="50" t="n"/>
      <c r="AC1976" s="61" t="n"/>
      <c r="AD1976" s="61" t="n"/>
      <c r="AE1976" s="50" t="n"/>
      <c r="AF1976" s="0" t="n"/>
      <c r="AG1976" s="0" t="n"/>
      <c r="AH1976" s="85">
        <f>IF(COUNTA(A1976:AG1976,AI1976,AL1976:AP1976)=0,"",IF(TRIM(A1976)="","AIR-ID REQUIRED",IF(OR(AND(K1976&lt;&gt;"",ISNA(MATCH(K1976,{"Yes","No","Unknown"},0))),AND(Q1976&lt;&gt;"",ISNA(MATCH(Q1976,{"Yes","No","Unknown"},0))),AND(R1976&lt;&gt;"",ISNA(MATCH(R1976,{"Yes","No","Unknown"},0))),AND(T1976&lt;&gt;"",ISNA(MATCH(T1976,{"Yes","No","Unknown"},0))),AND(J1976&lt;&gt;"",ISNA(MATCH(J1976,{"Improving","Stable","Deteriorating","New / Baseline","Not yet known"},0))),AND(Z1976&lt;&gt;"",ISNA(MATCH(Z1976,{"Open","Reviewed","Action Open","Escalated","Closed"},0))),AND(AG1976&lt;&gt;"",ISNA(MATCH(AG1976,{"UC-ID specific","Shared system baseline"},0))),AND(AI1976&lt;&gt;"",ISNA(MATCH(AI1976,{"Low","Medium","High","Critical"},0))),AND(AL1976&lt;&gt;"",COUNTIF(Lists!$A$3:$A$10,AL1976)=0),AND(AO1976&lt;&gt;"",ISNA(MATCH(AO1976,{"Operational monitoring","Performance review","Formal review"},0))),AND(AP1976&lt;&gt;"",ISNA(MATCH(AP1976,{"Raised per Monitoring and Review Plan","Not action-capable","Action-capable: raise not yet set"},0)))),"INVALID VALUE — use the dropdown list",IF(AND(AG1976="UC-ID specific",OR(AF1976="",AF1976="None")),"UC-ID REQUIRED",IF(OR(J1976="",K1976="",Q1976="",R1976="",T1976="",AL1976="",J1976="Not yet known",K1976="Unknown",Q1976="Unknown",R1976="Unknown",T1976="Unknown"),"UNKNOWN TO RESOLVE",IF(AND(K1976="Yes",OR(H1976="",I1976="",M1976="",N1976="",O1976="",P1976="",P1976="None",X1976="")),"BREACH ACTION INCOMPLETE",IF(AND(OR(K1976="Yes",Q1976="Yes"),AL1976="None"),"TRIGGER NOT RECORDED — select the E.4 trigger",IF(AND(OR(AND(AL1976&lt;&gt;"",AL1976&lt;&gt;"None"),R1976="Yes"),AM1976=""),"REASSESSMENT / CONSIDERATION REF REQUIRED",IF(AND(OR(R1976="Yes",T1976="Yes"),U1976=""),"GATE LOG EVENT ID REQUIRED",IF(OR(AND(D1976&lt;&gt;"",NOT(ISNUMBER(D1976))),AND(Y1976&lt;&gt;"",NOT(ISNUMBER(Y1976))),AND(ISNUMBER(D1976),ISNUMBER(Y1976),Y1976&lt;=D1976)),"DATE CHECK — Review and Next Review must be dates, Next after Review",IF(AND(ISNUMBER(AC1976),ISNUMBER(AD1976),AD1976&gt;AC1976),"SAMPLE EXCEEDS POPULATION",IF(AND(ISNUMBER(AD1976),ISNUMBER(AK1976),AD1976&lt;AK1976),"SAMPLE BELOW TIER MINIMUM",IF(AND(AI1976&lt;&gt;"",ISNUMBER(Y1976),AO1976=""),"REVIEW TYPE REQUIRED: operational, performance or formal (§6.4.4)",IF(AND(ISNUMBER(D1976),ISNUMBER(Y1976),AI1976&lt;&gt;"",Y1976-D1976&gt;IF(AI1976="Critical",31,IF(AI1976="High",IF(OR(AO1976="Operational monitoring",AO1976="Performance review"),31,92),IF(AI1976="Medium",IF(AO1976="Operational monitoring",31,IF(AO1976="Performance review",92,366)),366)))),"NEXT REVIEW EXCEEDS TIER CADENCE",IF(OR(AP1976="",AP1976="Action-capable: raise not yet set"),"AGENTIC CADENCE RAISE NOT SET (§6.4.4; size to be set by the Council)",IF(AND(Z1976="Closed",OR(D1976="",E1976="",G1976="",H1976="",I1976="",X1976="",Y1976="",AA1976="",AB1976="",NOT(ISNUMBER(AC1976)),NOT(ISNUMBER(AD1976)),AC1976&lt;1,AD1976&lt;1,AE1976="",AG1976="",AI1976="")),"CLOSURE EVIDENCE MISSING",IF(Z1976="Closed","Closure ready for independent review","Open / review")))))))))))))))))</f>
        <v/>
      </c>
      <c r="AI1976" s="0" t="n"/>
      <c r="AJ1976" s="0">
        <f>IF(AI1976="","",IF(AO1976="Operational monitoring",IF(AI1976="Low","Routine operational monitoring by the Service Owner",IF(AI1976="Medium","Monthly","Continuous (logged at least monthly)")),IF(AO1976="Performance review",IF(AI1976="Critical","At least monthly",IF(AI1976="High","Monthly",IF(AI1976="Medium","Quarterly","Annual"))),IF(AI1976="Critical","Continuous monitoring; formal review at least monthly",IF(AI1976="High","Quarterly","Annual")))))</f>
        <v/>
      </c>
      <c r="AK1976" s="0">
        <f>IF(OR(AI1976="",NOT(ISNUMBER(AC1976))),"",IF(OR(AI1976="Critical",AI1976="High"),MIN(AC1976,MAX(30,ROUNDUP(0.05*AC1976,0))),IF(AI1976="Medium",MIN(AC1976,20),MIN(AC1976,10))))</f>
        <v/>
      </c>
      <c r="AL1976" s="0" t="n"/>
      <c r="AM1976" s="0" t="n"/>
      <c r="AN1976" s="0" t="n"/>
      <c r="AO1976" s="0" t="n"/>
      <c r="AP1976" s="0" t="n"/>
    </row>
    <row r="1977">
      <c r="A1977" s="49" t="n"/>
      <c r="B1977" s="50" t="n"/>
      <c r="C1977" s="50" t="n"/>
      <c r="D1977" s="51" t="n"/>
      <c r="E1977" s="50" t="n"/>
      <c r="F1977" s="50" t="n"/>
      <c r="G1977" s="50" t="n"/>
      <c r="H1977" s="50" t="n"/>
      <c r="I1977" s="50" t="n"/>
      <c r="J1977" s="50" t="n"/>
      <c r="K1977" s="50" t="n"/>
      <c r="L1977" s="50" t="n"/>
      <c r="M1977" s="50" t="n"/>
      <c r="N1977" s="50" t="n"/>
      <c r="O1977" s="51" t="n"/>
      <c r="P1977" s="50" t="n"/>
      <c r="Q1977" s="50" t="n"/>
      <c r="R1977" s="50" t="n"/>
      <c r="S1977" s="50" t="n"/>
      <c r="T1977" s="50" t="n"/>
      <c r="U1977" s="50" t="n"/>
      <c r="V1977" s="50" t="n"/>
      <c r="W1977" s="50" t="n"/>
      <c r="X1977" s="50" t="n"/>
      <c r="Y1977" s="51" t="n"/>
      <c r="Z1977" s="52" t="n"/>
      <c r="AA1977" s="50" t="n"/>
      <c r="AB1977" s="50" t="n"/>
      <c r="AC1977" s="61" t="n"/>
      <c r="AD1977" s="61" t="n"/>
      <c r="AE1977" s="50" t="n"/>
      <c r="AF1977" s="0" t="n"/>
      <c r="AG1977" s="0" t="n"/>
      <c r="AH1977" s="85">
        <f>IF(COUNTA(A1977:AG1977,AI1977,AL1977:AP1977)=0,"",IF(TRIM(A1977)="","AIR-ID REQUIRED",IF(OR(AND(K1977&lt;&gt;"",ISNA(MATCH(K1977,{"Yes","No","Unknown"},0))),AND(Q1977&lt;&gt;"",ISNA(MATCH(Q1977,{"Yes","No","Unknown"},0))),AND(R1977&lt;&gt;"",ISNA(MATCH(R1977,{"Yes","No","Unknown"},0))),AND(T1977&lt;&gt;"",ISNA(MATCH(T1977,{"Yes","No","Unknown"},0))),AND(J1977&lt;&gt;"",ISNA(MATCH(J1977,{"Improving","Stable","Deteriorating","New / Baseline","Not yet known"},0))),AND(Z1977&lt;&gt;"",ISNA(MATCH(Z1977,{"Open","Reviewed","Action Open","Escalated","Closed"},0))),AND(AG1977&lt;&gt;"",ISNA(MATCH(AG1977,{"UC-ID specific","Shared system baseline"},0))),AND(AI1977&lt;&gt;"",ISNA(MATCH(AI1977,{"Low","Medium","High","Critical"},0))),AND(AL1977&lt;&gt;"",COUNTIF(Lists!$A$3:$A$10,AL1977)=0),AND(AO1977&lt;&gt;"",ISNA(MATCH(AO1977,{"Operational monitoring","Performance review","Formal review"},0))),AND(AP1977&lt;&gt;"",ISNA(MATCH(AP1977,{"Raised per Monitoring and Review Plan","Not action-capable","Action-capable: raise not yet set"},0)))),"INVALID VALUE — use the dropdown list",IF(AND(AG1977="UC-ID specific",OR(AF1977="",AF1977="None")),"UC-ID REQUIRED",IF(OR(J1977="",K1977="",Q1977="",R1977="",T1977="",AL1977="",J1977="Not yet known",K1977="Unknown",Q1977="Unknown",R1977="Unknown",T1977="Unknown"),"UNKNOWN TO RESOLVE",IF(AND(K1977="Yes",OR(H1977="",I1977="",M1977="",N1977="",O1977="",P1977="",P1977="None",X1977="")),"BREACH ACTION INCOMPLETE",IF(AND(OR(K1977="Yes",Q1977="Yes"),AL1977="None"),"TRIGGER NOT RECORDED — select the E.4 trigger",IF(AND(OR(AND(AL1977&lt;&gt;"",AL1977&lt;&gt;"None"),R1977="Yes"),AM1977=""),"REASSESSMENT / CONSIDERATION REF REQUIRED",IF(AND(OR(R1977="Yes",T1977="Yes"),U1977=""),"GATE LOG EVENT ID REQUIRED",IF(OR(AND(D1977&lt;&gt;"",NOT(ISNUMBER(D1977))),AND(Y1977&lt;&gt;"",NOT(ISNUMBER(Y1977))),AND(ISNUMBER(D1977),ISNUMBER(Y1977),Y1977&lt;=D1977)),"DATE CHECK — Review and Next Review must be dates, Next after Review",IF(AND(ISNUMBER(AC1977),ISNUMBER(AD1977),AD1977&gt;AC1977),"SAMPLE EXCEEDS POPULATION",IF(AND(ISNUMBER(AD1977),ISNUMBER(AK1977),AD1977&lt;AK1977),"SAMPLE BELOW TIER MINIMUM",IF(AND(AI1977&lt;&gt;"",ISNUMBER(Y1977),AO1977=""),"REVIEW TYPE REQUIRED: operational, performance or formal (§6.4.4)",IF(AND(ISNUMBER(D1977),ISNUMBER(Y1977),AI1977&lt;&gt;"",Y1977-D1977&gt;IF(AI1977="Critical",31,IF(AI1977="High",IF(OR(AO1977="Operational monitoring",AO1977="Performance review"),31,92),IF(AI1977="Medium",IF(AO1977="Operational monitoring",31,IF(AO1977="Performance review",92,366)),366)))),"NEXT REVIEW EXCEEDS TIER CADENCE",IF(OR(AP1977="",AP1977="Action-capable: raise not yet set"),"AGENTIC CADENCE RAISE NOT SET (§6.4.4; size to be set by the Council)",IF(AND(Z1977="Closed",OR(D1977="",E1977="",G1977="",H1977="",I1977="",X1977="",Y1977="",AA1977="",AB1977="",NOT(ISNUMBER(AC1977)),NOT(ISNUMBER(AD1977)),AC1977&lt;1,AD1977&lt;1,AE1977="",AG1977="",AI1977="")),"CLOSURE EVIDENCE MISSING",IF(Z1977="Closed","Closure ready for independent review","Open / review")))))))))))))))))</f>
        <v/>
      </c>
      <c r="AI1977" s="0" t="n"/>
      <c r="AJ1977" s="0">
        <f>IF(AI1977="","",IF(AO1977="Operational monitoring",IF(AI1977="Low","Routine operational monitoring by the Service Owner",IF(AI1977="Medium","Monthly","Continuous (logged at least monthly)")),IF(AO1977="Performance review",IF(AI1977="Critical","At least monthly",IF(AI1977="High","Monthly",IF(AI1977="Medium","Quarterly","Annual"))),IF(AI1977="Critical","Continuous monitoring; formal review at least monthly",IF(AI1977="High","Quarterly","Annual")))))</f>
        <v/>
      </c>
      <c r="AK1977" s="0">
        <f>IF(OR(AI1977="",NOT(ISNUMBER(AC1977))),"",IF(OR(AI1977="Critical",AI1977="High"),MIN(AC1977,MAX(30,ROUNDUP(0.05*AC1977,0))),IF(AI1977="Medium",MIN(AC1977,20),MIN(AC1977,10))))</f>
        <v/>
      </c>
      <c r="AL1977" s="0" t="n"/>
      <c r="AM1977" s="0" t="n"/>
      <c r="AN1977" s="0" t="n"/>
      <c r="AO1977" s="0" t="n"/>
      <c r="AP1977" s="0" t="n"/>
    </row>
    <row r="1978">
      <c r="A1978" s="49" t="n"/>
      <c r="B1978" s="50" t="n"/>
      <c r="C1978" s="50" t="n"/>
      <c r="D1978" s="51" t="n"/>
      <c r="E1978" s="50" t="n"/>
      <c r="F1978" s="50" t="n"/>
      <c r="G1978" s="50" t="n"/>
      <c r="H1978" s="50" t="n"/>
      <c r="I1978" s="50" t="n"/>
      <c r="J1978" s="50" t="n"/>
      <c r="K1978" s="50" t="n"/>
      <c r="L1978" s="50" t="n"/>
      <c r="M1978" s="50" t="n"/>
      <c r="N1978" s="50" t="n"/>
      <c r="O1978" s="51" t="n"/>
      <c r="P1978" s="50" t="n"/>
      <c r="Q1978" s="50" t="n"/>
      <c r="R1978" s="50" t="n"/>
      <c r="S1978" s="50" t="n"/>
      <c r="T1978" s="50" t="n"/>
      <c r="U1978" s="50" t="n"/>
      <c r="V1978" s="50" t="n"/>
      <c r="W1978" s="50" t="n"/>
      <c r="X1978" s="50" t="n"/>
      <c r="Y1978" s="51" t="n"/>
      <c r="Z1978" s="52" t="n"/>
      <c r="AA1978" s="50" t="n"/>
      <c r="AB1978" s="50" t="n"/>
      <c r="AC1978" s="61" t="n"/>
      <c r="AD1978" s="61" t="n"/>
      <c r="AE1978" s="50" t="n"/>
      <c r="AF1978" s="0" t="n"/>
      <c r="AG1978" s="0" t="n"/>
      <c r="AH1978" s="85">
        <f>IF(COUNTA(A1978:AG1978,AI1978,AL1978:AP1978)=0,"",IF(TRIM(A1978)="","AIR-ID REQUIRED",IF(OR(AND(K1978&lt;&gt;"",ISNA(MATCH(K1978,{"Yes","No","Unknown"},0))),AND(Q1978&lt;&gt;"",ISNA(MATCH(Q1978,{"Yes","No","Unknown"},0))),AND(R1978&lt;&gt;"",ISNA(MATCH(R1978,{"Yes","No","Unknown"},0))),AND(T1978&lt;&gt;"",ISNA(MATCH(T1978,{"Yes","No","Unknown"},0))),AND(J1978&lt;&gt;"",ISNA(MATCH(J1978,{"Improving","Stable","Deteriorating","New / Baseline","Not yet known"},0))),AND(Z1978&lt;&gt;"",ISNA(MATCH(Z1978,{"Open","Reviewed","Action Open","Escalated","Closed"},0))),AND(AG1978&lt;&gt;"",ISNA(MATCH(AG1978,{"UC-ID specific","Shared system baseline"},0))),AND(AI1978&lt;&gt;"",ISNA(MATCH(AI1978,{"Low","Medium","High","Critical"},0))),AND(AL1978&lt;&gt;"",COUNTIF(Lists!$A$3:$A$10,AL1978)=0),AND(AO1978&lt;&gt;"",ISNA(MATCH(AO1978,{"Operational monitoring","Performance review","Formal review"},0))),AND(AP1978&lt;&gt;"",ISNA(MATCH(AP1978,{"Raised per Monitoring and Review Plan","Not action-capable","Action-capable: raise not yet set"},0)))),"INVALID VALUE — use the dropdown list",IF(AND(AG1978="UC-ID specific",OR(AF1978="",AF1978="None")),"UC-ID REQUIRED",IF(OR(J1978="",K1978="",Q1978="",R1978="",T1978="",AL1978="",J1978="Not yet known",K1978="Unknown",Q1978="Unknown",R1978="Unknown",T1978="Unknown"),"UNKNOWN TO RESOLVE",IF(AND(K1978="Yes",OR(H1978="",I1978="",M1978="",N1978="",O1978="",P1978="",P1978="None",X1978="")),"BREACH ACTION INCOMPLETE",IF(AND(OR(K1978="Yes",Q1978="Yes"),AL1978="None"),"TRIGGER NOT RECORDED — select the E.4 trigger",IF(AND(OR(AND(AL1978&lt;&gt;"",AL1978&lt;&gt;"None"),R1978="Yes"),AM1978=""),"REASSESSMENT / CONSIDERATION REF REQUIRED",IF(AND(OR(R1978="Yes",T1978="Yes"),U1978=""),"GATE LOG EVENT ID REQUIRED",IF(OR(AND(D1978&lt;&gt;"",NOT(ISNUMBER(D1978))),AND(Y1978&lt;&gt;"",NOT(ISNUMBER(Y1978))),AND(ISNUMBER(D1978),ISNUMBER(Y1978),Y1978&lt;=D1978)),"DATE CHECK — Review and Next Review must be dates, Next after Review",IF(AND(ISNUMBER(AC1978),ISNUMBER(AD1978),AD1978&gt;AC1978),"SAMPLE EXCEEDS POPULATION",IF(AND(ISNUMBER(AD1978),ISNUMBER(AK1978),AD1978&lt;AK1978),"SAMPLE BELOW TIER MINIMUM",IF(AND(AI1978&lt;&gt;"",ISNUMBER(Y1978),AO1978=""),"REVIEW TYPE REQUIRED: operational, performance or formal (§6.4.4)",IF(AND(ISNUMBER(D1978),ISNUMBER(Y1978),AI1978&lt;&gt;"",Y1978-D1978&gt;IF(AI1978="Critical",31,IF(AI1978="High",IF(OR(AO1978="Operational monitoring",AO1978="Performance review"),31,92),IF(AI1978="Medium",IF(AO1978="Operational monitoring",31,IF(AO1978="Performance review",92,366)),366)))),"NEXT REVIEW EXCEEDS TIER CADENCE",IF(OR(AP1978="",AP1978="Action-capable: raise not yet set"),"AGENTIC CADENCE RAISE NOT SET (§6.4.4; size to be set by the Council)",IF(AND(Z1978="Closed",OR(D1978="",E1978="",G1978="",H1978="",I1978="",X1978="",Y1978="",AA1978="",AB1978="",NOT(ISNUMBER(AC1978)),NOT(ISNUMBER(AD1978)),AC1978&lt;1,AD1978&lt;1,AE1978="",AG1978="",AI1978="")),"CLOSURE EVIDENCE MISSING",IF(Z1978="Closed","Closure ready for independent review","Open / review")))))))))))))))))</f>
        <v/>
      </c>
      <c r="AI1978" s="0" t="n"/>
      <c r="AJ1978" s="0">
        <f>IF(AI1978="","",IF(AO1978="Operational monitoring",IF(AI1978="Low","Routine operational monitoring by the Service Owner",IF(AI1978="Medium","Monthly","Continuous (logged at least monthly)")),IF(AO1978="Performance review",IF(AI1978="Critical","At least monthly",IF(AI1978="High","Monthly",IF(AI1978="Medium","Quarterly","Annual"))),IF(AI1978="Critical","Continuous monitoring; formal review at least monthly",IF(AI1978="High","Quarterly","Annual")))))</f>
        <v/>
      </c>
      <c r="AK1978" s="0">
        <f>IF(OR(AI1978="",NOT(ISNUMBER(AC1978))),"",IF(OR(AI1978="Critical",AI1978="High"),MIN(AC1978,MAX(30,ROUNDUP(0.05*AC1978,0))),IF(AI1978="Medium",MIN(AC1978,20),MIN(AC1978,10))))</f>
        <v/>
      </c>
      <c r="AL1978" s="0" t="n"/>
      <c r="AM1978" s="0" t="n"/>
      <c r="AN1978" s="0" t="n"/>
      <c r="AO1978" s="0" t="n"/>
      <c r="AP1978" s="0" t="n"/>
    </row>
    <row r="1979">
      <c r="A1979" s="49" t="n"/>
      <c r="B1979" s="50" t="n"/>
      <c r="C1979" s="50" t="n"/>
      <c r="D1979" s="51" t="n"/>
      <c r="E1979" s="50" t="n"/>
      <c r="F1979" s="50" t="n"/>
      <c r="G1979" s="50" t="n"/>
      <c r="H1979" s="50" t="n"/>
      <c r="I1979" s="50" t="n"/>
      <c r="J1979" s="50" t="n"/>
      <c r="K1979" s="50" t="n"/>
      <c r="L1979" s="50" t="n"/>
      <c r="M1979" s="50" t="n"/>
      <c r="N1979" s="50" t="n"/>
      <c r="O1979" s="51" t="n"/>
      <c r="P1979" s="50" t="n"/>
      <c r="Q1979" s="50" t="n"/>
      <c r="R1979" s="50" t="n"/>
      <c r="S1979" s="50" t="n"/>
      <c r="T1979" s="50" t="n"/>
      <c r="U1979" s="50" t="n"/>
      <c r="V1979" s="50" t="n"/>
      <c r="W1979" s="50" t="n"/>
      <c r="X1979" s="50" t="n"/>
      <c r="Y1979" s="51" t="n"/>
      <c r="Z1979" s="52" t="n"/>
      <c r="AA1979" s="50" t="n"/>
      <c r="AB1979" s="50" t="n"/>
      <c r="AC1979" s="61" t="n"/>
      <c r="AD1979" s="61" t="n"/>
      <c r="AE1979" s="50" t="n"/>
      <c r="AF1979" s="0" t="n"/>
      <c r="AG1979" s="0" t="n"/>
      <c r="AH1979" s="85">
        <f>IF(COUNTA(A1979:AG1979,AI1979,AL1979:AP1979)=0,"",IF(TRIM(A1979)="","AIR-ID REQUIRED",IF(OR(AND(K1979&lt;&gt;"",ISNA(MATCH(K1979,{"Yes","No","Unknown"},0))),AND(Q1979&lt;&gt;"",ISNA(MATCH(Q1979,{"Yes","No","Unknown"},0))),AND(R1979&lt;&gt;"",ISNA(MATCH(R1979,{"Yes","No","Unknown"},0))),AND(T1979&lt;&gt;"",ISNA(MATCH(T1979,{"Yes","No","Unknown"},0))),AND(J1979&lt;&gt;"",ISNA(MATCH(J1979,{"Improving","Stable","Deteriorating","New / Baseline","Not yet known"},0))),AND(Z1979&lt;&gt;"",ISNA(MATCH(Z1979,{"Open","Reviewed","Action Open","Escalated","Closed"},0))),AND(AG1979&lt;&gt;"",ISNA(MATCH(AG1979,{"UC-ID specific","Shared system baseline"},0))),AND(AI1979&lt;&gt;"",ISNA(MATCH(AI1979,{"Low","Medium","High","Critical"},0))),AND(AL1979&lt;&gt;"",COUNTIF(Lists!$A$3:$A$10,AL1979)=0),AND(AO1979&lt;&gt;"",ISNA(MATCH(AO1979,{"Operational monitoring","Performance review","Formal review"},0))),AND(AP1979&lt;&gt;"",ISNA(MATCH(AP1979,{"Raised per Monitoring and Review Plan","Not action-capable","Action-capable: raise not yet set"},0)))),"INVALID VALUE — use the dropdown list",IF(AND(AG1979="UC-ID specific",OR(AF1979="",AF1979="None")),"UC-ID REQUIRED",IF(OR(J1979="",K1979="",Q1979="",R1979="",T1979="",AL1979="",J1979="Not yet known",K1979="Unknown",Q1979="Unknown",R1979="Unknown",T1979="Unknown"),"UNKNOWN TO RESOLVE",IF(AND(K1979="Yes",OR(H1979="",I1979="",M1979="",N1979="",O1979="",P1979="",P1979="None",X1979="")),"BREACH ACTION INCOMPLETE",IF(AND(OR(K1979="Yes",Q1979="Yes"),AL1979="None"),"TRIGGER NOT RECORDED — select the E.4 trigger",IF(AND(OR(AND(AL1979&lt;&gt;"",AL1979&lt;&gt;"None"),R1979="Yes"),AM1979=""),"REASSESSMENT / CONSIDERATION REF REQUIRED",IF(AND(OR(R1979="Yes",T1979="Yes"),U1979=""),"GATE LOG EVENT ID REQUIRED",IF(OR(AND(D1979&lt;&gt;"",NOT(ISNUMBER(D1979))),AND(Y1979&lt;&gt;"",NOT(ISNUMBER(Y1979))),AND(ISNUMBER(D1979),ISNUMBER(Y1979),Y1979&lt;=D1979)),"DATE CHECK — Review and Next Review must be dates, Next after Review",IF(AND(ISNUMBER(AC1979),ISNUMBER(AD1979),AD1979&gt;AC1979),"SAMPLE EXCEEDS POPULATION",IF(AND(ISNUMBER(AD1979),ISNUMBER(AK1979),AD1979&lt;AK1979),"SAMPLE BELOW TIER MINIMUM",IF(AND(AI1979&lt;&gt;"",ISNUMBER(Y1979),AO1979=""),"REVIEW TYPE REQUIRED: operational, performance or formal (§6.4.4)",IF(AND(ISNUMBER(D1979),ISNUMBER(Y1979),AI1979&lt;&gt;"",Y1979-D1979&gt;IF(AI1979="Critical",31,IF(AI1979="High",IF(OR(AO1979="Operational monitoring",AO1979="Performance review"),31,92),IF(AI1979="Medium",IF(AO1979="Operational monitoring",31,IF(AO1979="Performance review",92,366)),366)))),"NEXT REVIEW EXCEEDS TIER CADENCE",IF(OR(AP1979="",AP1979="Action-capable: raise not yet set"),"AGENTIC CADENCE RAISE NOT SET (§6.4.4; size to be set by the Council)",IF(AND(Z1979="Closed",OR(D1979="",E1979="",G1979="",H1979="",I1979="",X1979="",Y1979="",AA1979="",AB1979="",NOT(ISNUMBER(AC1979)),NOT(ISNUMBER(AD1979)),AC1979&lt;1,AD1979&lt;1,AE1979="",AG1979="",AI1979="")),"CLOSURE EVIDENCE MISSING",IF(Z1979="Closed","Closure ready for independent review","Open / review")))))))))))))))))</f>
        <v/>
      </c>
      <c r="AI1979" s="0" t="n"/>
      <c r="AJ1979" s="0">
        <f>IF(AI1979="","",IF(AO1979="Operational monitoring",IF(AI1979="Low","Routine operational monitoring by the Service Owner",IF(AI1979="Medium","Monthly","Continuous (logged at least monthly)")),IF(AO1979="Performance review",IF(AI1979="Critical","At least monthly",IF(AI1979="High","Monthly",IF(AI1979="Medium","Quarterly","Annual"))),IF(AI1979="Critical","Continuous monitoring; formal review at least monthly",IF(AI1979="High","Quarterly","Annual")))))</f>
        <v/>
      </c>
      <c r="AK1979" s="0">
        <f>IF(OR(AI1979="",NOT(ISNUMBER(AC1979))),"",IF(OR(AI1979="Critical",AI1979="High"),MIN(AC1979,MAX(30,ROUNDUP(0.05*AC1979,0))),IF(AI1979="Medium",MIN(AC1979,20),MIN(AC1979,10))))</f>
        <v/>
      </c>
      <c r="AL1979" s="0" t="n"/>
      <c r="AM1979" s="0" t="n"/>
      <c r="AN1979" s="0" t="n"/>
      <c r="AO1979" s="0" t="n"/>
      <c r="AP1979" s="0" t="n"/>
    </row>
    <row r="1980">
      <c r="A1980" s="49" t="n"/>
      <c r="B1980" s="50" t="n"/>
      <c r="C1980" s="50" t="n"/>
      <c r="D1980" s="51" t="n"/>
      <c r="E1980" s="50" t="n"/>
      <c r="F1980" s="50" t="n"/>
      <c r="G1980" s="50" t="n"/>
      <c r="H1980" s="50" t="n"/>
      <c r="I1980" s="50" t="n"/>
      <c r="J1980" s="50" t="n"/>
      <c r="K1980" s="50" t="n"/>
      <c r="L1980" s="50" t="n"/>
      <c r="M1980" s="50" t="n"/>
      <c r="N1980" s="50" t="n"/>
      <c r="O1980" s="51" t="n"/>
      <c r="P1980" s="50" t="n"/>
      <c r="Q1980" s="50" t="n"/>
      <c r="R1980" s="50" t="n"/>
      <c r="S1980" s="50" t="n"/>
      <c r="T1980" s="50" t="n"/>
      <c r="U1980" s="50" t="n"/>
      <c r="V1980" s="50" t="n"/>
      <c r="W1980" s="50" t="n"/>
      <c r="X1980" s="50" t="n"/>
      <c r="Y1980" s="51" t="n"/>
      <c r="Z1980" s="52" t="n"/>
      <c r="AA1980" s="50" t="n"/>
      <c r="AB1980" s="50" t="n"/>
      <c r="AC1980" s="61" t="n"/>
      <c r="AD1980" s="61" t="n"/>
      <c r="AE1980" s="50" t="n"/>
      <c r="AF1980" s="0" t="n"/>
      <c r="AG1980" s="0" t="n"/>
      <c r="AH1980" s="85">
        <f>IF(COUNTA(A1980:AG1980,AI1980,AL1980:AP1980)=0,"",IF(TRIM(A1980)="","AIR-ID REQUIRED",IF(OR(AND(K1980&lt;&gt;"",ISNA(MATCH(K1980,{"Yes","No","Unknown"},0))),AND(Q1980&lt;&gt;"",ISNA(MATCH(Q1980,{"Yes","No","Unknown"},0))),AND(R1980&lt;&gt;"",ISNA(MATCH(R1980,{"Yes","No","Unknown"},0))),AND(T1980&lt;&gt;"",ISNA(MATCH(T1980,{"Yes","No","Unknown"},0))),AND(J1980&lt;&gt;"",ISNA(MATCH(J1980,{"Improving","Stable","Deteriorating","New / Baseline","Not yet known"},0))),AND(Z1980&lt;&gt;"",ISNA(MATCH(Z1980,{"Open","Reviewed","Action Open","Escalated","Closed"},0))),AND(AG1980&lt;&gt;"",ISNA(MATCH(AG1980,{"UC-ID specific","Shared system baseline"},0))),AND(AI1980&lt;&gt;"",ISNA(MATCH(AI1980,{"Low","Medium","High","Critical"},0))),AND(AL1980&lt;&gt;"",COUNTIF(Lists!$A$3:$A$10,AL1980)=0),AND(AO1980&lt;&gt;"",ISNA(MATCH(AO1980,{"Operational monitoring","Performance review","Formal review"},0))),AND(AP1980&lt;&gt;"",ISNA(MATCH(AP1980,{"Raised per Monitoring and Review Plan","Not action-capable","Action-capable: raise not yet set"},0)))),"INVALID VALUE — use the dropdown list",IF(AND(AG1980="UC-ID specific",OR(AF1980="",AF1980="None")),"UC-ID REQUIRED",IF(OR(J1980="",K1980="",Q1980="",R1980="",T1980="",AL1980="",J1980="Not yet known",K1980="Unknown",Q1980="Unknown",R1980="Unknown",T1980="Unknown"),"UNKNOWN TO RESOLVE",IF(AND(K1980="Yes",OR(H1980="",I1980="",M1980="",N1980="",O1980="",P1980="",P1980="None",X1980="")),"BREACH ACTION INCOMPLETE",IF(AND(OR(K1980="Yes",Q1980="Yes"),AL1980="None"),"TRIGGER NOT RECORDED — select the E.4 trigger",IF(AND(OR(AND(AL1980&lt;&gt;"",AL1980&lt;&gt;"None"),R1980="Yes"),AM1980=""),"REASSESSMENT / CONSIDERATION REF REQUIRED",IF(AND(OR(R1980="Yes",T1980="Yes"),U1980=""),"GATE LOG EVENT ID REQUIRED",IF(OR(AND(D1980&lt;&gt;"",NOT(ISNUMBER(D1980))),AND(Y1980&lt;&gt;"",NOT(ISNUMBER(Y1980))),AND(ISNUMBER(D1980),ISNUMBER(Y1980),Y1980&lt;=D1980)),"DATE CHECK — Review and Next Review must be dates, Next after Review",IF(AND(ISNUMBER(AC1980),ISNUMBER(AD1980),AD1980&gt;AC1980),"SAMPLE EXCEEDS POPULATION",IF(AND(ISNUMBER(AD1980),ISNUMBER(AK1980),AD1980&lt;AK1980),"SAMPLE BELOW TIER MINIMUM",IF(AND(AI1980&lt;&gt;"",ISNUMBER(Y1980),AO1980=""),"REVIEW TYPE REQUIRED: operational, performance or formal (§6.4.4)",IF(AND(ISNUMBER(D1980),ISNUMBER(Y1980),AI1980&lt;&gt;"",Y1980-D1980&gt;IF(AI1980="Critical",31,IF(AI1980="High",IF(OR(AO1980="Operational monitoring",AO1980="Performance review"),31,92),IF(AI1980="Medium",IF(AO1980="Operational monitoring",31,IF(AO1980="Performance review",92,366)),366)))),"NEXT REVIEW EXCEEDS TIER CADENCE",IF(OR(AP1980="",AP1980="Action-capable: raise not yet set"),"AGENTIC CADENCE RAISE NOT SET (§6.4.4; size to be set by the Council)",IF(AND(Z1980="Closed",OR(D1980="",E1980="",G1980="",H1980="",I1980="",X1980="",Y1980="",AA1980="",AB1980="",NOT(ISNUMBER(AC1980)),NOT(ISNUMBER(AD1980)),AC1980&lt;1,AD1980&lt;1,AE1980="",AG1980="",AI1980="")),"CLOSURE EVIDENCE MISSING",IF(Z1980="Closed","Closure ready for independent review","Open / review")))))))))))))))))</f>
        <v/>
      </c>
      <c r="AI1980" s="0" t="n"/>
      <c r="AJ1980" s="0">
        <f>IF(AI1980="","",IF(AO1980="Operational monitoring",IF(AI1980="Low","Routine operational monitoring by the Service Owner",IF(AI1980="Medium","Monthly","Continuous (logged at least monthly)")),IF(AO1980="Performance review",IF(AI1980="Critical","At least monthly",IF(AI1980="High","Monthly",IF(AI1980="Medium","Quarterly","Annual"))),IF(AI1980="Critical","Continuous monitoring; formal review at least monthly",IF(AI1980="High","Quarterly","Annual")))))</f>
        <v/>
      </c>
      <c r="AK1980" s="0">
        <f>IF(OR(AI1980="",NOT(ISNUMBER(AC1980))),"",IF(OR(AI1980="Critical",AI1980="High"),MIN(AC1980,MAX(30,ROUNDUP(0.05*AC1980,0))),IF(AI1980="Medium",MIN(AC1980,20),MIN(AC1980,10))))</f>
        <v/>
      </c>
      <c r="AL1980" s="0" t="n"/>
      <c r="AM1980" s="0" t="n"/>
      <c r="AN1980" s="0" t="n"/>
      <c r="AO1980" s="0" t="n"/>
      <c r="AP1980" s="0" t="n"/>
    </row>
    <row r="1981">
      <c r="A1981" s="49" t="n"/>
      <c r="B1981" s="50" t="n"/>
      <c r="C1981" s="50" t="n"/>
      <c r="D1981" s="51" t="n"/>
      <c r="E1981" s="50" t="n"/>
      <c r="F1981" s="50" t="n"/>
      <c r="G1981" s="50" t="n"/>
      <c r="H1981" s="50" t="n"/>
      <c r="I1981" s="50" t="n"/>
      <c r="J1981" s="50" t="n"/>
      <c r="K1981" s="50" t="n"/>
      <c r="L1981" s="50" t="n"/>
      <c r="M1981" s="50" t="n"/>
      <c r="N1981" s="50" t="n"/>
      <c r="O1981" s="51" t="n"/>
      <c r="P1981" s="50" t="n"/>
      <c r="Q1981" s="50" t="n"/>
      <c r="R1981" s="50" t="n"/>
      <c r="S1981" s="50" t="n"/>
      <c r="T1981" s="50" t="n"/>
      <c r="U1981" s="50" t="n"/>
      <c r="V1981" s="50" t="n"/>
      <c r="W1981" s="50" t="n"/>
      <c r="X1981" s="50" t="n"/>
      <c r="Y1981" s="51" t="n"/>
      <c r="Z1981" s="52" t="n"/>
      <c r="AA1981" s="50" t="n"/>
      <c r="AB1981" s="50" t="n"/>
      <c r="AC1981" s="61" t="n"/>
      <c r="AD1981" s="61" t="n"/>
      <c r="AE1981" s="50" t="n"/>
      <c r="AF1981" s="0" t="n"/>
      <c r="AG1981" s="0" t="n"/>
      <c r="AH1981" s="85">
        <f>IF(COUNTA(A1981:AG1981,AI1981,AL1981:AP1981)=0,"",IF(TRIM(A1981)="","AIR-ID REQUIRED",IF(OR(AND(K1981&lt;&gt;"",ISNA(MATCH(K1981,{"Yes","No","Unknown"},0))),AND(Q1981&lt;&gt;"",ISNA(MATCH(Q1981,{"Yes","No","Unknown"},0))),AND(R1981&lt;&gt;"",ISNA(MATCH(R1981,{"Yes","No","Unknown"},0))),AND(T1981&lt;&gt;"",ISNA(MATCH(T1981,{"Yes","No","Unknown"},0))),AND(J1981&lt;&gt;"",ISNA(MATCH(J1981,{"Improving","Stable","Deteriorating","New / Baseline","Not yet known"},0))),AND(Z1981&lt;&gt;"",ISNA(MATCH(Z1981,{"Open","Reviewed","Action Open","Escalated","Closed"},0))),AND(AG1981&lt;&gt;"",ISNA(MATCH(AG1981,{"UC-ID specific","Shared system baseline"},0))),AND(AI1981&lt;&gt;"",ISNA(MATCH(AI1981,{"Low","Medium","High","Critical"},0))),AND(AL1981&lt;&gt;"",COUNTIF(Lists!$A$3:$A$10,AL1981)=0),AND(AO1981&lt;&gt;"",ISNA(MATCH(AO1981,{"Operational monitoring","Performance review","Formal review"},0))),AND(AP1981&lt;&gt;"",ISNA(MATCH(AP1981,{"Raised per Monitoring and Review Plan","Not action-capable","Action-capable: raise not yet set"},0)))),"INVALID VALUE — use the dropdown list",IF(AND(AG1981="UC-ID specific",OR(AF1981="",AF1981="None")),"UC-ID REQUIRED",IF(OR(J1981="",K1981="",Q1981="",R1981="",T1981="",AL1981="",J1981="Not yet known",K1981="Unknown",Q1981="Unknown",R1981="Unknown",T1981="Unknown"),"UNKNOWN TO RESOLVE",IF(AND(K1981="Yes",OR(H1981="",I1981="",M1981="",N1981="",O1981="",P1981="",P1981="None",X1981="")),"BREACH ACTION INCOMPLETE",IF(AND(OR(K1981="Yes",Q1981="Yes"),AL1981="None"),"TRIGGER NOT RECORDED — select the E.4 trigger",IF(AND(OR(AND(AL1981&lt;&gt;"",AL1981&lt;&gt;"None"),R1981="Yes"),AM1981=""),"REASSESSMENT / CONSIDERATION REF REQUIRED",IF(AND(OR(R1981="Yes",T1981="Yes"),U1981=""),"GATE LOG EVENT ID REQUIRED",IF(OR(AND(D1981&lt;&gt;"",NOT(ISNUMBER(D1981))),AND(Y1981&lt;&gt;"",NOT(ISNUMBER(Y1981))),AND(ISNUMBER(D1981),ISNUMBER(Y1981),Y1981&lt;=D1981)),"DATE CHECK — Review and Next Review must be dates, Next after Review",IF(AND(ISNUMBER(AC1981),ISNUMBER(AD1981),AD1981&gt;AC1981),"SAMPLE EXCEEDS POPULATION",IF(AND(ISNUMBER(AD1981),ISNUMBER(AK1981),AD1981&lt;AK1981),"SAMPLE BELOW TIER MINIMUM",IF(AND(AI1981&lt;&gt;"",ISNUMBER(Y1981),AO1981=""),"REVIEW TYPE REQUIRED: operational, performance or formal (§6.4.4)",IF(AND(ISNUMBER(D1981),ISNUMBER(Y1981),AI1981&lt;&gt;"",Y1981-D1981&gt;IF(AI1981="Critical",31,IF(AI1981="High",IF(OR(AO1981="Operational monitoring",AO1981="Performance review"),31,92),IF(AI1981="Medium",IF(AO1981="Operational monitoring",31,IF(AO1981="Performance review",92,366)),366)))),"NEXT REVIEW EXCEEDS TIER CADENCE",IF(OR(AP1981="",AP1981="Action-capable: raise not yet set"),"AGENTIC CADENCE RAISE NOT SET (§6.4.4; size to be set by the Council)",IF(AND(Z1981="Closed",OR(D1981="",E1981="",G1981="",H1981="",I1981="",X1981="",Y1981="",AA1981="",AB1981="",NOT(ISNUMBER(AC1981)),NOT(ISNUMBER(AD1981)),AC1981&lt;1,AD1981&lt;1,AE1981="",AG1981="",AI1981="")),"CLOSURE EVIDENCE MISSING",IF(Z1981="Closed","Closure ready for independent review","Open / review")))))))))))))))))</f>
        <v/>
      </c>
      <c r="AI1981" s="0" t="n"/>
      <c r="AJ1981" s="0">
        <f>IF(AI1981="","",IF(AO1981="Operational monitoring",IF(AI1981="Low","Routine operational monitoring by the Service Owner",IF(AI1981="Medium","Monthly","Continuous (logged at least monthly)")),IF(AO1981="Performance review",IF(AI1981="Critical","At least monthly",IF(AI1981="High","Monthly",IF(AI1981="Medium","Quarterly","Annual"))),IF(AI1981="Critical","Continuous monitoring; formal review at least monthly",IF(AI1981="High","Quarterly","Annual")))))</f>
        <v/>
      </c>
      <c r="AK1981" s="0">
        <f>IF(OR(AI1981="",NOT(ISNUMBER(AC1981))),"",IF(OR(AI1981="Critical",AI1981="High"),MIN(AC1981,MAX(30,ROUNDUP(0.05*AC1981,0))),IF(AI1981="Medium",MIN(AC1981,20),MIN(AC1981,10))))</f>
        <v/>
      </c>
      <c r="AL1981" s="0" t="n"/>
      <c r="AM1981" s="0" t="n"/>
      <c r="AN1981" s="0" t="n"/>
      <c r="AO1981" s="0" t="n"/>
      <c r="AP1981" s="0" t="n"/>
    </row>
    <row r="1982">
      <c r="A1982" s="49" t="n"/>
      <c r="B1982" s="50" t="n"/>
      <c r="C1982" s="50" t="n"/>
      <c r="D1982" s="51" t="n"/>
      <c r="E1982" s="50" t="n"/>
      <c r="F1982" s="50" t="n"/>
      <c r="G1982" s="50" t="n"/>
      <c r="H1982" s="50" t="n"/>
      <c r="I1982" s="50" t="n"/>
      <c r="J1982" s="50" t="n"/>
      <c r="K1982" s="50" t="n"/>
      <c r="L1982" s="50" t="n"/>
      <c r="M1982" s="50" t="n"/>
      <c r="N1982" s="50" t="n"/>
      <c r="O1982" s="51" t="n"/>
      <c r="P1982" s="50" t="n"/>
      <c r="Q1982" s="50" t="n"/>
      <c r="R1982" s="50" t="n"/>
      <c r="S1982" s="50" t="n"/>
      <c r="T1982" s="50" t="n"/>
      <c r="U1982" s="50" t="n"/>
      <c r="V1982" s="50" t="n"/>
      <c r="W1982" s="50" t="n"/>
      <c r="X1982" s="50" t="n"/>
      <c r="Y1982" s="51" t="n"/>
      <c r="Z1982" s="52" t="n"/>
      <c r="AA1982" s="50" t="n"/>
      <c r="AB1982" s="50" t="n"/>
      <c r="AC1982" s="61" t="n"/>
      <c r="AD1982" s="61" t="n"/>
      <c r="AE1982" s="50" t="n"/>
      <c r="AF1982" s="0" t="n"/>
      <c r="AG1982" s="0" t="n"/>
      <c r="AH1982" s="85">
        <f>IF(COUNTA(A1982:AG1982,AI1982,AL1982:AP1982)=0,"",IF(TRIM(A1982)="","AIR-ID REQUIRED",IF(OR(AND(K1982&lt;&gt;"",ISNA(MATCH(K1982,{"Yes","No","Unknown"},0))),AND(Q1982&lt;&gt;"",ISNA(MATCH(Q1982,{"Yes","No","Unknown"},0))),AND(R1982&lt;&gt;"",ISNA(MATCH(R1982,{"Yes","No","Unknown"},0))),AND(T1982&lt;&gt;"",ISNA(MATCH(T1982,{"Yes","No","Unknown"},0))),AND(J1982&lt;&gt;"",ISNA(MATCH(J1982,{"Improving","Stable","Deteriorating","New / Baseline","Not yet known"},0))),AND(Z1982&lt;&gt;"",ISNA(MATCH(Z1982,{"Open","Reviewed","Action Open","Escalated","Closed"},0))),AND(AG1982&lt;&gt;"",ISNA(MATCH(AG1982,{"UC-ID specific","Shared system baseline"},0))),AND(AI1982&lt;&gt;"",ISNA(MATCH(AI1982,{"Low","Medium","High","Critical"},0))),AND(AL1982&lt;&gt;"",COUNTIF(Lists!$A$3:$A$10,AL1982)=0),AND(AO1982&lt;&gt;"",ISNA(MATCH(AO1982,{"Operational monitoring","Performance review","Formal review"},0))),AND(AP1982&lt;&gt;"",ISNA(MATCH(AP1982,{"Raised per Monitoring and Review Plan","Not action-capable","Action-capable: raise not yet set"},0)))),"INVALID VALUE — use the dropdown list",IF(AND(AG1982="UC-ID specific",OR(AF1982="",AF1982="None")),"UC-ID REQUIRED",IF(OR(J1982="",K1982="",Q1982="",R1982="",T1982="",AL1982="",J1982="Not yet known",K1982="Unknown",Q1982="Unknown",R1982="Unknown",T1982="Unknown"),"UNKNOWN TO RESOLVE",IF(AND(K1982="Yes",OR(H1982="",I1982="",M1982="",N1982="",O1982="",P1982="",P1982="None",X1982="")),"BREACH ACTION INCOMPLETE",IF(AND(OR(K1982="Yes",Q1982="Yes"),AL1982="None"),"TRIGGER NOT RECORDED — select the E.4 trigger",IF(AND(OR(AND(AL1982&lt;&gt;"",AL1982&lt;&gt;"None"),R1982="Yes"),AM1982=""),"REASSESSMENT / CONSIDERATION REF REQUIRED",IF(AND(OR(R1982="Yes",T1982="Yes"),U1982=""),"GATE LOG EVENT ID REQUIRED",IF(OR(AND(D1982&lt;&gt;"",NOT(ISNUMBER(D1982))),AND(Y1982&lt;&gt;"",NOT(ISNUMBER(Y1982))),AND(ISNUMBER(D1982),ISNUMBER(Y1982),Y1982&lt;=D1982)),"DATE CHECK — Review and Next Review must be dates, Next after Review",IF(AND(ISNUMBER(AC1982),ISNUMBER(AD1982),AD1982&gt;AC1982),"SAMPLE EXCEEDS POPULATION",IF(AND(ISNUMBER(AD1982),ISNUMBER(AK1982),AD1982&lt;AK1982),"SAMPLE BELOW TIER MINIMUM",IF(AND(AI1982&lt;&gt;"",ISNUMBER(Y1982),AO1982=""),"REVIEW TYPE REQUIRED: operational, performance or formal (§6.4.4)",IF(AND(ISNUMBER(D1982),ISNUMBER(Y1982),AI1982&lt;&gt;"",Y1982-D1982&gt;IF(AI1982="Critical",31,IF(AI1982="High",IF(OR(AO1982="Operational monitoring",AO1982="Performance review"),31,92),IF(AI1982="Medium",IF(AO1982="Operational monitoring",31,IF(AO1982="Performance review",92,366)),366)))),"NEXT REVIEW EXCEEDS TIER CADENCE",IF(OR(AP1982="",AP1982="Action-capable: raise not yet set"),"AGENTIC CADENCE RAISE NOT SET (§6.4.4; size to be set by the Council)",IF(AND(Z1982="Closed",OR(D1982="",E1982="",G1982="",H1982="",I1982="",X1982="",Y1982="",AA1982="",AB1982="",NOT(ISNUMBER(AC1982)),NOT(ISNUMBER(AD1982)),AC1982&lt;1,AD1982&lt;1,AE1982="",AG1982="",AI1982="")),"CLOSURE EVIDENCE MISSING",IF(Z1982="Closed","Closure ready for independent review","Open / review")))))))))))))))))</f>
        <v/>
      </c>
      <c r="AI1982" s="0" t="n"/>
      <c r="AJ1982" s="0">
        <f>IF(AI1982="","",IF(AO1982="Operational monitoring",IF(AI1982="Low","Routine operational monitoring by the Service Owner",IF(AI1982="Medium","Monthly","Continuous (logged at least monthly)")),IF(AO1982="Performance review",IF(AI1982="Critical","At least monthly",IF(AI1982="High","Monthly",IF(AI1982="Medium","Quarterly","Annual"))),IF(AI1982="Critical","Continuous monitoring; formal review at least monthly",IF(AI1982="High","Quarterly","Annual")))))</f>
        <v/>
      </c>
      <c r="AK1982" s="0">
        <f>IF(OR(AI1982="",NOT(ISNUMBER(AC1982))),"",IF(OR(AI1982="Critical",AI1982="High"),MIN(AC1982,MAX(30,ROUNDUP(0.05*AC1982,0))),IF(AI1982="Medium",MIN(AC1982,20),MIN(AC1982,10))))</f>
        <v/>
      </c>
      <c r="AL1982" s="0" t="n"/>
      <c r="AM1982" s="0" t="n"/>
      <c r="AN1982" s="0" t="n"/>
      <c r="AO1982" s="0" t="n"/>
      <c r="AP1982" s="0" t="n"/>
    </row>
    <row r="1983">
      <c r="A1983" s="49" t="n"/>
      <c r="B1983" s="50" t="n"/>
      <c r="C1983" s="50" t="n"/>
      <c r="D1983" s="51" t="n"/>
      <c r="E1983" s="50" t="n"/>
      <c r="F1983" s="50" t="n"/>
      <c r="G1983" s="50" t="n"/>
      <c r="H1983" s="50" t="n"/>
      <c r="I1983" s="50" t="n"/>
      <c r="J1983" s="50" t="n"/>
      <c r="K1983" s="50" t="n"/>
      <c r="L1983" s="50" t="n"/>
      <c r="M1983" s="50" t="n"/>
      <c r="N1983" s="50" t="n"/>
      <c r="O1983" s="51" t="n"/>
      <c r="P1983" s="50" t="n"/>
      <c r="Q1983" s="50" t="n"/>
      <c r="R1983" s="50" t="n"/>
      <c r="S1983" s="50" t="n"/>
      <c r="T1983" s="50" t="n"/>
      <c r="U1983" s="50" t="n"/>
      <c r="V1983" s="50" t="n"/>
      <c r="W1983" s="50" t="n"/>
      <c r="X1983" s="50" t="n"/>
      <c r="Y1983" s="51" t="n"/>
      <c r="Z1983" s="52" t="n"/>
      <c r="AA1983" s="50" t="n"/>
      <c r="AB1983" s="50" t="n"/>
      <c r="AC1983" s="61" t="n"/>
      <c r="AD1983" s="61" t="n"/>
      <c r="AE1983" s="50" t="n"/>
      <c r="AF1983" s="0" t="n"/>
      <c r="AG1983" s="0" t="n"/>
      <c r="AH1983" s="85">
        <f>IF(COUNTA(A1983:AG1983,AI1983,AL1983:AP1983)=0,"",IF(TRIM(A1983)="","AIR-ID REQUIRED",IF(OR(AND(K1983&lt;&gt;"",ISNA(MATCH(K1983,{"Yes","No","Unknown"},0))),AND(Q1983&lt;&gt;"",ISNA(MATCH(Q1983,{"Yes","No","Unknown"},0))),AND(R1983&lt;&gt;"",ISNA(MATCH(R1983,{"Yes","No","Unknown"},0))),AND(T1983&lt;&gt;"",ISNA(MATCH(T1983,{"Yes","No","Unknown"},0))),AND(J1983&lt;&gt;"",ISNA(MATCH(J1983,{"Improving","Stable","Deteriorating","New / Baseline","Not yet known"},0))),AND(Z1983&lt;&gt;"",ISNA(MATCH(Z1983,{"Open","Reviewed","Action Open","Escalated","Closed"},0))),AND(AG1983&lt;&gt;"",ISNA(MATCH(AG1983,{"UC-ID specific","Shared system baseline"},0))),AND(AI1983&lt;&gt;"",ISNA(MATCH(AI1983,{"Low","Medium","High","Critical"},0))),AND(AL1983&lt;&gt;"",COUNTIF(Lists!$A$3:$A$10,AL1983)=0),AND(AO1983&lt;&gt;"",ISNA(MATCH(AO1983,{"Operational monitoring","Performance review","Formal review"},0))),AND(AP1983&lt;&gt;"",ISNA(MATCH(AP1983,{"Raised per Monitoring and Review Plan","Not action-capable","Action-capable: raise not yet set"},0)))),"INVALID VALUE — use the dropdown list",IF(AND(AG1983="UC-ID specific",OR(AF1983="",AF1983="None")),"UC-ID REQUIRED",IF(OR(J1983="",K1983="",Q1983="",R1983="",T1983="",AL1983="",J1983="Not yet known",K1983="Unknown",Q1983="Unknown",R1983="Unknown",T1983="Unknown"),"UNKNOWN TO RESOLVE",IF(AND(K1983="Yes",OR(H1983="",I1983="",M1983="",N1983="",O1983="",P1983="",P1983="None",X1983="")),"BREACH ACTION INCOMPLETE",IF(AND(OR(K1983="Yes",Q1983="Yes"),AL1983="None"),"TRIGGER NOT RECORDED — select the E.4 trigger",IF(AND(OR(AND(AL1983&lt;&gt;"",AL1983&lt;&gt;"None"),R1983="Yes"),AM1983=""),"REASSESSMENT / CONSIDERATION REF REQUIRED",IF(AND(OR(R1983="Yes",T1983="Yes"),U1983=""),"GATE LOG EVENT ID REQUIRED",IF(OR(AND(D1983&lt;&gt;"",NOT(ISNUMBER(D1983))),AND(Y1983&lt;&gt;"",NOT(ISNUMBER(Y1983))),AND(ISNUMBER(D1983),ISNUMBER(Y1983),Y1983&lt;=D1983)),"DATE CHECK — Review and Next Review must be dates, Next after Review",IF(AND(ISNUMBER(AC1983),ISNUMBER(AD1983),AD1983&gt;AC1983),"SAMPLE EXCEEDS POPULATION",IF(AND(ISNUMBER(AD1983),ISNUMBER(AK1983),AD1983&lt;AK1983),"SAMPLE BELOW TIER MINIMUM",IF(AND(AI1983&lt;&gt;"",ISNUMBER(Y1983),AO1983=""),"REVIEW TYPE REQUIRED: operational, performance or formal (§6.4.4)",IF(AND(ISNUMBER(D1983),ISNUMBER(Y1983),AI1983&lt;&gt;"",Y1983-D1983&gt;IF(AI1983="Critical",31,IF(AI1983="High",IF(OR(AO1983="Operational monitoring",AO1983="Performance review"),31,92),IF(AI1983="Medium",IF(AO1983="Operational monitoring",31,IF(AO1983="Performance review",92,366)),366)))),"NEXT REVIEW EXCEEDS TIER CADENCE",IF(OR(AP1983="",AP1983="Action-capable: raise not yet set"),"AGENTIC CADENCE RAISE NOT SET (§6.4.4; size to be set by the Council)",IF(AND(Z1983="Closed",OR(D1983="",E1983="",G1983="",H1983="",I1983="",X1983="",Y1983="",AA1983="",AB1983="",NOT(ISNUMBER(AC1983)),NOT(ISNUMBER(AD1983)),AC1983&lt;1,AD1983&lt;1,AE1983="",AG1983="",AI1983="")),"CLOSURE EVIDENCE MISSING",IF(Z1983="Closed","Closure ready for independent review","Open / review")))))))))))))))))</f>
        <v/>
      </c>
      <c r="AI1983" s="0" t="n"/>
      <c r="AJ1983" s="0">
        <f>IF(AI1983="","",IF(AO1983="Operational monitoring",IF(AI1983="Low","Routine operational monitoring by the Service Owner",IF(AI1983="Medium","Monthly","Continuous (logged at least monthly)")),IF(AO1983="Performance review",IF(AI1983="Critical","At least monthly",IF(AI1983="High","Monthly",IF(AI1983="Medium","Quarterly","Annual"))),IF(AI1983="Critical","Continuous monitoring; formal review at least monthly",IF(AI1983="High","Quarterly","Annual")))))</f>
        <v/>
      </c>
      <c r="AK1983" s="0">
        <f>IF(OR(AI1983="",NOT(ISNUMBER(AC1983))),"",IF(OR(AI1983="Critical",AI1983="High"),MIN(AC1983,MAX(30,ROUNDUP(0.05*AC1983,0))),IF(AI1983="Medium",MIN(AC1983,20),MIN(AC1983,10))))</f>
        <v/>
      </c>
      <c r="AL1983" s="0" t="n"/>
      <c r="AM1983" s="0" t="n"/>
      <c r="AN1983" s="0" t="n"/>
      <c r="AO1983" s="0" t="n"/>
      <c r="AP1983" s="0" t="n"/>
    </row>
    <row r="1984">
      <c r="A1984" s="49" t="n"/>
      <c r="B1984" s="50" t="n"/>
      <c r="C1984" s="50" t="n"/>
      <c r="D1984" s="51" t="n"/>
      <c r="E1984" s="50" t="n"/>
      <c r="F1984" s="50" t="n"/>
      <c r="G1984" s="50" t="n"/>
      <c r="H1984" s="50" t="n"/>
      <c r="I1984" s="50" t="n"/>
      <c r="J1984" s="50" t="n"/>
      <c r="K1984" s="50" t="n"/>
      <c r="L1984" s="50" t="n"/>
      <c r="M1984" s="50" t="n"/>
      <c r="N1984" s="50" t="n"/>
      <c r="O1984" s="51" t="n"/>
      <c r="P1984" s="50" t="n"/>
      <c r="Q1984" s="50" t="n"/>
      <c r="R1984" s="50" t="n"/>
      <c r="S1984" s="50" t="n"/>
      <c r="T1984" s="50" t="n"/>
      <c r="U1984" s="50" t="n"/>
      <c r="V1984" s="50" t="n"/>
      <c r="W1984" s="50" t="n"/>
      <c r="X1984" s="50" t="n"/>
      <c r="Y1984" s="51" t="n"/>
      <c r="Z1984" s="52" t="n"/>
      <c r="AA1984" s="50" t="n"/>
      <c r="AB1984" s="50" t="n"/>
      <c r="AC1984" s="61" t="n"/>
      <c r="AD1984" s="61" t="n"/>
      <c r="AE1984" s="50" t="n"/>
      <c r="AF1984" s="0" t="n"/>
      <c r="AG1984" s="0" t="n"/>
      <c r="AH1984" s="85">
        <f>IF(COUNTA(A1984:AG1984,AI1984,AL1984:AP1984)=0,"",IF(TRIM(A1984)="","AIR-ID REQUIRED",IF(OR(AND(K1984&lt;&gt;"",ISNA(MATCH(K1984,{"Yes","No","Unknown"},0))),AND(Q1984&lt;&gt;"",ISNA(MATCH(Q1984,{"Yes","No","Unknown"},0))),AND(R1984&lt;&gt;"",ISNA(MATCH(R1984,{"Yes","No","Unknown"},0))),AND(T1984&lt;&gt;"",ISNA(MATCH(T1984,{"Yes","No","Unknown"},0))),AND(J1984&lt;&gt;"",ISNA(MATCH(J1984,{"Improving","Stable","Deteriorating","New / Baseline","Not yet known"},0))),AND(Z1984&lt;&gt;"",ISNA(MATCH(Z1984,{"Open","Reviewed","Action Open","Escalated","Closed"},0))),AND(AG1984&lt;&gt;"",ISNA(MATCH(AG1984,{"UC-ID specific","Shared system baseline"},0))),AND(AI1984&lt;&gt;"",ISNA(MATCH(AI1984,{"Low","Medium","High","Critical"},0))),AND(AL1984&lt;&gt;"",COUNTIF(Lists!$A$3:$A$10,AL1984)=0),AND(AO1984&lt;&gt;"",ISNA(MATCH(AO1984,{"Operational monitoring","Performance review","Formal review"},0))),AND(AP1984&lt;&gt;"",ISNA(MATCH(AP1984,{"Raised per Monitoring and Review Plan","Not action-capable","Action-capable: raise not yet set"},0)))),"INVALID VALUE — use the dropdown list",IF(AND(AG1984="UC-ID specific",OR(AF1984="",AF1984="None")),"UC-ID REQUIRED",IF(OR(J1984="",K1984="",Q1984="",R1984="",T1984="",AL1984="",J1984="Not yet known",K1984="Unknown",Q1984="Unknown",R1984="Unknown",T1984="Unknown"),"UNKNOWN TO RESOLVE",IF(AND(K1984="Yes",OR(H1984="",I1984="",M1984="",N1984="",O1984="",P1984="",P1984="None",X1984="")),"BREACH ACTION INCOMPLETE",IF(AND(OR(K1984="Yes",Q1984="Yes"),AL1984="None"),"TRIGGER NOT RECORDED — select the E.4 trigger",IF(AND(OR(AND(AL1984&lt;&gt;"",AL1984&lt;&gt;"None"),R1984="Yes"),AM1984=""),"REASSESSMENT / CONSIDERATION REF REQUIRED",IF(AND(OR(R1984="Yes",T1984="Yes"),U1984=""),"GATE LOG EVENT ID REQUIRED",IF(OR(AND(D1984&lt;&gt;"",NOT(ISNUMBER(D1984))),AND(Y1984&lt;&gt;"",NOT(ISNUMBER(Y1984))),AND(ISNUMBER(D1984),ISNUMBER(Y1984),Y1984&lt;=D1984)),"DATE CHECK — Review and Next Review must be dates, Next after Review",IF(AND(ISNUMBER(AC1984),ISNUMBER(AD1984),AD1984&gt;AC1984),"SAMPLE EXCEEDS POPULATION",IF(AND(ISNUMBER(AD1984),ISNUMBER(AK1984),AD1984&lt;AK1984),"SAMPLE BELOW TIER MINIMUM",IF(AND(AI1984&lt;&gt;"",ISNUMBER(Y1984),AO1984=""),"REVIEW TYPE REQUIRED: operational, performance or formal (§6.4.4)",IF(AND(ISNUMBER(D1984),ISNUMBER(Y1984),AI1984&lt;&gt;"",Y1984-D1984&gt;IF(AI1984="Critical",31,IF(AI1984="High",IF(OR(AO1984="Operational monitoring",AO1984="Performance review"),31,92),IF(AI1984="Medium",IF(AO1984="Operational monitoring",31,IF(AO1984="Performance review",92,366)),366)))),"NEXT REVIEW EXCEEDS TIER CADENCE",IF(OR(AP1984="",AP1984="Action-capable: raise not yet set"),"AGENTIC CADENCE RAISE NOT SET (§6.4.4; size to be set by the Council)",IF(AND(Z1984="Closed",OR(D1984="",E1984="",G1984="",H1984="",I1984="",X1984="",Y1984="",AA1984="",AB1984="",NOT(ISNUMBER(AC1984)),NOT(ISNUMBER(AD1984)),AC1984&lt;1,AD1984&lt;1,AE1984="",AG1984="",AI1984="")),"CLOSURE EVIDENCE MISSING",IF(Z1984="Closed","Closure ready for independent review","Open / review")))))))))))))))))</f>
        <v/>
      </c>
      <c r="AI1984" s="0" t="n"/>
      <c r="AJ1984" s="0">
        <f>IF(AI1984="","",IF(AO1984="Operational monitoring",IF(AI1984="Low","Routine operational monitoring by the Service Owner",IF(AI1984="Medium","Monthly","Continuous (logged at least monthly)")),IF(AO1984="Performance review",IF(AI1984="Critical","At least monthly",IF(AI1984="High","Monthly",IF(AI1984="Medium","Quarterly","Annual"))),IF(AI1984="Critical","Continuous monitoring; formal review at least monthly",IF(AI1984="High","Quarterly","Annual")))))</f>
        <v/>
      </c>
      <c r="AK1984" s="0">
        <f>IF(OR(AI1984="",NOT(ISNUMBER(AC1984))),"",IF(OR(AI1984="Critical",AI1984="High"),MIN(AC1984,MAX(30,ROUNDUP(0.05*AC1984,0))),IF(AI1984="Medium",MIN(AC1984,20),MIN(AC1984,10))))</f>
        <v/>
      </c>
      <c r="AL1984" s="0" t="n"/>
      <c r="AM1984" s="0" t="n"/>
      <c r="AN1984" s="0" t="n"/>
      <c r="AO1984" s="0" t="n"/>
      <c r="AP1984" s="0" t="n"/>
    </row>
    <row r="1985">
      <c r="A1985" s="49" t="n"/>
      <c r="B1985" s="50" t="n"/>
      <c r="C1985" s="50" t="n"/>
      <c r="D1985" s="51" t="n"/>
      <c r="E1985" s="50" t="n"/>
      <c r="F1985" s="50" t="n"/>
      <c r="G1985" s="50" t="n"/>
      <c r="H1985" s="50" t="n"/>
      <c r="I1985" s="50" t="n"/>
      <c r="J1985" s="50" t="n"/>
      <c r="K1985" s="50" t="n"/>
      <c r="L1985" s="50" t="n"/>
      <c r="M1985" s="50" t="n"/>
      <c r="N1985" s="50" t="n"/>
      <c r="O1985" s="51" t="n"/>
      <c r="P1985" s="50" t="n"/>
      <c r="Q1985" s="50" t="n"/>
      <c r="R1985" s="50" t="n"/>
      <c r="S1985" s="50" t="n"/>
      <c r="T1985" s="50" t="n"/>
      <c r="U1985" s="50" t="n"/>
      <c r="V1985" s="50" t="n"/>
      <c r="W1985" s="50" t="n"/>
      <c r="X1985" s="50" t="n"/>
      <c r="Y1985" s="51" t="n"/>
      <c r="Z1985" s="52" t="n"/>
      <c r="AA1985" s="50" t="n"/>
      <c r="AB1985" s="50" t="n"/>
      <c r="AC1985" s="61" t="n"/>
      <c r="AD1985" s="61" t="n"/>
      <c r="AE1985" s="50" t="n"/>
      <c r="AF1985" s="0" t="n"/>
      <c r="AG1985" s="0" t="n"/>
      <c r="AH1985" s="85">
        <f>IF(COUNTA(A1985:AG1985,AI1985,AL1985:AP1985)=0,"",IF(TRIM(A1985)="","AIR-ID REQUIRED",IF(OR(AND(K1985&lt;&gt;"",ISNA(MATCH(K1985,{"Yes","No","Unknown"},0))),AND(Q1985&lt;&gt;"",ISNA(MATCH(Q1985,{"Yes","No","Unknown"},0))),AND(R1985&lt;&gt;"",ISNA(MATCH(R1985,{"Yes","No","Unknown"},0))),AND(T1985&lt;&gt;"",ISNA(MATCH(T1985,{"Yes","No","Unknown"},0))),AND(J1985&lt;&gt;"",ISNA(MATCH(J1985,{"Improving","Stable","Deteriorating","New / Baseline","Not yet known"},0))),AND(Z1985&lt;&gt;"",ISNA(MATCH(Z1985,{"Open","Reviewed","Action Open","Escalated","Closed"},0))),AND(AG1985&lt;&gt;"",ISNA(MATCH(AG1985,{"UC-ID specific","Shared system baseline"},0))),AND(AI1985&lt;&gt;"",ISNA(MATCH(AI1985,{"Low","Medium","High","Critical"},0))),AND(AL1985&lt;&gt;"",COUNTIF(Lists!$A$3:$A$10,AL1985)=0),AND(AO1985&lt;&gt;"",ISNA(MATCH(AO1985,{"Operational monitoring","Performance review","Formal review"},0))),AND(AP1985&lt;&gt;"",ISNA(MATCH(AP1985,{"Raised per Monitoring and Review Plan","Not action-capable","Action-capable: raise not yet set"},0)))),"INVALID VALUE — use the dropdown list",IF(AND(AG1985="UC-ID specific",OR(AF1985="",AF1985="None")),"UC-ID REQUIRED",IF(OR(J1985="",K1985="",Q1985="",R1985="",T1985="",AL1985="",J1985="Not yet known",K1985="Unknown",Q1985="Unknown",R1985="Unknown",T1985="Unknown"),"UNKNOWN TO RESOLVE",IF(AND(K1985="Yes",OR(H1985="",I1985="",M1985="",N1985="",O1985="",P1985="",P1985="None",X1985="")),"BREACH ACTION INCOMPLETE",IF(AND(OR(K1985="Yes",Q1985="Yes"),AL1985="None"),"TRIGGER NOT RECORDED — select the E.4 trigger",IF(AND(OR(AND(AL1985&lt;&gt;"",AL1985&lt;&gt;"None"),R1985="Yes"),AM1985=""),"REASSESSMENT / CONSIDERATION REF REQUIRED",IF(AND(OR(R1985="Yes",T1985="Yes"),U1985=""),"GATE LOG EVENT ID REQUIRED",IF(OR(AND(D1985&lt;&gt;"",NOT(ISNUMBER(D1985))),AND(Y1985&lt;&gt;"",NOT(ISNUMBER(Y1985))),AND(ISNUMBER(D1985),ISNUMBER(Y1985),Y1985&lt;=D1985)),"DATE CHECK — Review and Next Review must be dates, Next after Review",IF(AND(ISNUMBER(AC1985),ISNUMBER(AD1985),AD1985&gt;AC1985),"SAMPLE EXCEEDS POPULATION",IF(AND(ISNUMBER(AD1985),ISNUMBER(AK1985),AD1985&lt;AK1985),"SAMPLE BELOW TIER MINIMUM",IF(AND(AI1985&lt;&gt;"",ISNUMBER(Y1985),AO1985=""),"REVIEW TYPE REQUIRED: operational, performance or formal (§6.4.4)",IF(AND(ISNUMBER(D1985),ISNUMBER(Y1985),AI1985&lt;&gt;"",Y1985-D1985&gt;IF(AI1985="Critical",31,IF(AI1985="High",IF(OR(AO1985="Operational monitoring",AO1985="Performance review"),31,92),IF(AI1985="Medium",IF(AO1985="Operational monitoring",31,IF(AO1985="Performance review",92,366)),366)))),"NEXT REVIEW EXCEEDS TIER CADENCE",IF(OR(AP1985="",AP1985="Action-capable: raise not yet set"),"AGENTIC CADENCE RAISE NOT SET (§6.4.4; size to be set by the Council)",IF(AND(Z1985="Closed",OR(D1985="",E1985="",G1985="",H1985="",I1985="",X1985="",Y1985="",AA1985="",AB1985="",NOT(ISNUMBER(AC1985)),NOT(ISNUMBER(AD1985)),AC1985&lt;1,AD1985&lt;1,AE1985="",AG1985="",AI1985="")),"CLOSURE EVIDENCE MISSING",IF(Z1985="Closed","Closure ready for independent review","Open / review")))))))))))))))))</f>
        <v/>
      </c>
      <c r="AI1985" s="0" t="n"/>
      <c r="AJ1985" s="0">
        <f>IF(AI1985="","",IF(AO1985="Operational monitoring",IF(AI1985="Low","Routine operational monitoring by the Service Owner",IF(AI1985="Medium","Monthly","Continuous (logged at least monthly)")),IF(AO1985="Performance review",IF(AI1985="Critical","At least monthly",IF(AI1985="High","Monthly",IF(AI1985="Medium","Quarterly","Annual"))),IF(AI1985="Critical","Continuous monitoring; formal review at least monthly",IF(AI1985="High","Quarterly","Annual")))))</f>
        <v/>
      </c>
      <c r="AK1985" s="0">
        <f>IF(OR(AI1985="",NOT(ISNUMBER(AC1985))),"",IF(OR(AI1985="Critical",AI1985="High"),MIN(AC1985,MAX(30,ROUNDUP(0.05*AC1985,0))),IF(AI1985="Medium",MIN(AC1985,20),MIN(AC1985,10))))</f>
        <v/>
      </c>
      <c r="AL1985" s="0" t="n"/>
      <c r="AM1985" s="0" t="n"/>
      <c r="AN1985" s="0" t="n"/>
      <c r="AO1985" s="0" t="n"/>
      <c r="AP1985" s="0" t="n"/>
    </row>
    <row r="1986">
      <c r="A1986" s="49" t="n"/>
      <c r="B1986" s="50" t="n"/>
      <c r="C1986" s="50" t="n"/>
      <c r="D1986" s="51" t="n"/>
      <c r="E1986" s="50" t="n"/>
      <c r="F1986" s="50" t="n"/>
      <c r="G1986" s="50" t="n"/>
      <c r="H1986" s="50" t="n"/>
      <c r="I1986" s="50" t="n"/>
      <c r="J1986" s="50" t="n"/>
      <c r="K1986" s="50" t="n"/>
      <c r="L1986" s="50" t="n"/>
      <c r="M1986" s="50" t="n"/>
      <c r="N1986" s="50" t="n"/>
      <c r="O1986" s="51" t="n"/>
      <c r="P1986" s="50" t="n"/>
      <c r="Q1986" s="50" t="n"/>
      <c r="R1986" s="50" t="n"/>
      <c r="S1986" s="50" t="n"/>
      <c r="T1986" s="50" t="n"/>
      <c r="U1986" s="50" t="n"/>
      <c r="V1986" s="50" t="n"/>
      <c r="W1986" s="50" t="n"/>
      <c r="X1986" s="50" t="n"/>
      <c r="Y1986" s="51" t="n"/>
      <c r="Z1986" s="52" t="n"/>
      <c r="AA1986" s="50" t="n"/>
      <c r="AB1986" s="50" t="n"/>
      <c r="AC1986" s="61" t="n"/>
      <c r="AD1986" s="61" t="n"/>
      <c r="AE1986" s="50" t="n"/>
      <c r="AF1986" s="0" t="n"/>
      <c r="AG1986" s="0" t="n"/>
      <c r="AH1986" s="85">
        <f>IF(COUNTA(A1986:AG1986,AI1986,AL1986:AP1986)=0,"",IF(TRIM(A1986)="","AIR-ID REQUIRED",IF(OR(AND(K1986&lt;&gt;"",ISNA(MATCH(K1986,{"Yes","No","Unknown"},0))),AND(Q1986&lt;&gt;"",ISNA(MATCH(Q1986,{"Yes","No","Unknown"},0))),AND(R1986&lt;&gt;"",ISNA(MATCH(R1986,{"Yes","No","Unknown"},0))),AND(T1986&lt;&gt;"",ISNA(MATCH(T1986,{"Yes","No","Unknown"},0))),AND(J1986&lt;&gt;"",ISNA(MATCH(J1986,{"Improving","Stable","Deteriorating","New / Baseline","Not yet known"},0))),AND(Z1986&lt;&gt;"",ISNA(MATCH(Z1986,{"Open","Reviewed","Action Open","Escalated","Closed"},0))),AND(AG1986&lt;&gt;"",ISNA(MATCH(AG1986,{"UC-ID specific","Shared system baseline"},0))),AND(AI1986&lt;&gt;"",ISNA(MATCH(AI1986,{"Low","Medium","High","Critical"},0))),AND(AL1986&lt;&gt;"",COUNTIF(Lists!$A$3:$A$10,AL1986)=0),AND(AO1986&lt;&gt;"",ISNA(MATCH(AO1986,{"Operational monitoring","Performance review","Formal review"},0))),AND(AP1986&lt;&gt;"",ISNA(MATCH(AP1986,{"Raised per Monitoring and Review Plan","Not action-capable","Action-capable: raise not yet set"},0)))),"INVALID VALUE — use the dropdown list",IF(AND(AG1986="UC-ID specific",OR(AF1986="",AF1986="None")),"UC-ID REQUIRED",IF(OR(J1986="",K1986="",Q1986="",R1986="",T1986="",AL1986="",J1986="Not yet known",K1986="Unknown",Q1986="Unknown",R1986="Unknown",T1986="Unknown"),"UNKNOWN TO RESOLVE",IF(AND(K1986="Yes",OR(H1986="",I1986="",M1986="",N1986="",O1986="",P1986="",P1986="None",X1986="")),"BREACH ACTION INCOMPLETE",IF(AND(OR(K1986="Yes",Q1986="Yes"),AL1986="None"),"TRIGGER NOT RECORDED — select the E.4 trigger",IF(AND(OR(AND(AL1986&lt;&gt;"",AL1986&lt;&gt;"None"),R1986="Yes"),AM1986=""),"REASSESSMENT / CONSIDERATION REF REQUIRED",IF(AND(OR(R1986="Yes",T1986="Yes"),U1986=""),"GATE LOG EVENT ID REQUIRED",IF(OR(AND(D1986&lt;&gt;"",NOT(ISNUMBER(D1986))),AND(Y1986&lt;&gt;"",NOT(ISNUMBER(Y1986))),AND(ISNUMBER(D1986),ISNUMBER(Y1986),Y1986&lt;=D1986)),"DATE CHECK — Review and Next Review must be dates, Next after Review",IF(AND(ISNUMBER(AC1986),ISNUMBER(AD1986),AD1986&gt;AC1986),"SAMPLE EXCEEDS POPULATION",IF(AND(ISNUMBER(AD1986),ISNUMBER(AK1986),AD1986&lt;AK1986),"SAMPLE BELOW TIER MINIMUM",IF(AND(AI1986&lt;&gt;"",ISNUMBER(Y1986),AO1986=""),"REVIEW TYPE REQUIRED: operational, performance or formal (§6.4.4)",IF(AND(ISNUMBER(D1986),ISNUMBER(Y1986),AI1986&lt;&gt;"",Y1986-D1986&gt;IF(AI1986="Critical",31,IF(AI1986="High",IF(OR(AO1986="Operational monitoring",AO1986="Performance review"),31,92),IF(AI1986="Medium",IF(AO1986="Operational monitoring",31,IF(AO1986="Performance review",92,366)),366)))),"NEXT REVIEW EXCEEDS TIER CADENCE",IF(OR(AP1986="",AP1986="Action-capable: raise not yet set"),"AGENTIC CADENCE RAISE NOT SET (§6.4.4; size to be set by the Council)",IF(AND(Z1986="Closed",OR(D1986="",E1986="",G1986="",H1986="",I1986="",X1986="",Y1986="",AA1986="",AB1986="",NOT(ISNUMBER(AC1986)),NOT(ISNUMBER(AD1986)),AC1986&lt;1,AD1986&lt;1,AE1986="",AG1986="",AI1986="")),"CLOSURE EVIDENCE MISSING",IF(Z1986="Closed","Closure ready for independent review","Open / review")))))))))))))))))</f>
        <v/>
      </c>
      <c r="AI1986" s="0" t="n"/>
      <c r="AJ1986" s="0">
        <f>IF(AI1986="","",IF(AO1986="Operational monitoring",IF(AI1986="Low","Routine operational monitoring by the Service Owner",IF(AI1986="Medium","Monthly","Continuous (logged at least monthly)")),IF(AO1986="Performance review",IF(AI1986="Critical","At least monthly",IF(AI1986="High","Monthly",IF(AI1986="Medium","Quarterly","Annual"))),IF(AI1986="Critical","Continuous monitoring; formal review at least monthly",IF(AI1986="High","Quarterly","Annual")))))</f>
        <v/>
      </c>
      <c r="AK1986" s="0">
        <f>IF(OR(AI1986="",NOT(ISNUMBER(AC1986))),"",IF(OR(AI1986="Critical",AI1986="High"),MIN(AC1986,MAX(30,ROUNDUP(0.05*AC1986,0))),IF(AI1986="Medium",MIN(AC1986,20),MIN(AC1986,10))))</f>
        <v/>
      </c>
      <c r="AL1986" s="0" t="n"/>
      <c r="AM1986" s="0" t="n"/>
      <c r="AN1986" s="0" t="n"/>
      <c r="AO1986" s="0" t="n"/>
      <c r="AP1986" s="0" t="n"/>
    </row>
    <row r="1987">
      <c r="A1987" s="49" t="n"/>
      <c r="B1987" s="50" t="n"/>
      <c r="C1987" s="50" t="n"/>
      <c r="D1987" s="51" t="n"/>
      <c r="E1987" s="50" t="n"/>
      <c r="F1987" s="50" t="n"/>
      <c r="G1987" s="50" t="n"/>
      <c r="H1987" s="50" t="n"/>
      <c r="I1987" s="50" t="n"/>
      <c r="J1987" s="50" t="n"/>
      <c r="K1987" s="50" t="n"/>
      <c r="L1987" s="50" t="n"/>
      <c r="M1987" s="50" t="n"/>
      <c r="N1987" s="50" t="n"/>
      <c r="O1987" s="51" t="n"/>
      <c r="P1987" s="50" t="n"/>
      <c r="Q1987" s="50" t="n"/>
      <c r="R1987" s="50" t="n"/>
      <c r="S1987" s="50" t="n"/>
      <c r="T1987" s="50" t="n"/>
      <c r="U1987" s="50" t="n"/>
      <c r="V1987" s="50" t="n"/>
      <c r="W1987" s="50" t="n"/>
      <c r="X1987" s="50" t="n"/>
      <c r="Y1987" s="51" t="n"/>
      <c r="Z1987" s="52" t="n"/>
      <c r="AA1987" s="50" t="n"/>
      <c r="AB1987" s="50" t="n"/>
      <c r="AC1987" s="61" t="n"/>
      <c r="AD1987" s="61" t="n"/>
      <c r="AE1987" s="50" t="n"/>
      <c r="AF1987" s="0" t="n"/>
      <c r="AG1987" s="0" t="n"/>
      <c r="AH1987" s="85">
        <f>IF(COUNTA(A1987:AG1987,AI1987,AL1987:AP1987)=0,"",IF(TRIM(A1987)="","AIR-ID REQUIRED",IF(OR(AND(K1987&lt;&gt;"",ISNA(MATCH(K1987,{"Yes","No","Unknown"},0))),AND(Q1987&lt;&gt;"",ISNA(MATCH(Q1987,{"Yes","No","Unknown"},0))),AND(R1987&lt;&gt;"",ISNA(MATCH(R1987,{"Yes","No","Unknown"},0))),AND(T1987&lt;&gt;"",ISNA(MATCH(T1987,{"Yes","No","Unknown"},0))),AND(J1987&lt;&gt;"",ISNA(MATCH(J1987,{"Improving","Stable","Deteriorating","New / Baseline","Not yet known"},0))),AND(Z1987&lt;&gt;"",ISNA(MATCH(Z1987,{"Open","Reviewed","Action Open","Escalated","Closed"},0))),AND(AG1987&lt;&gt;"",ISNA(MATCH(AG1987,{"UC-ID specific","Shared system baseline"},0))),AND(AI1987&lt;&gt;"",ISNA(MATCH(AI1987,{"Low","Medium","High","Critical"},0))),AND(AL1987&lt;&gt;"",COUNTIF(Lists!$A$3:$A$10,AL1987)=0),AND(AO1987&lt;&gt;"",ISNA(MATCH(AO1987,{"Operational monitoring","Performance review","Formal review"},0))),AND(AP1987&lt;&gt;"",ISNA(MATCH(AP1987,{"Raised per Monitoring and Review Plan","Not action-capable","Action-capable: raise not yet set"},0)))),"INVALID VALUE — use the dropdown list",IF(AND(AG1987="UC-ID specific",OR(AF1987="",AF1987="None")),"UC-ID REQUIRED",IF(OR(J1987="",K1987="",Q1987="",R1987="",T1987="",AL1987="",J1987="Not yet known",K1987="Unknown",Q1987="Unknown",R1987="Unknown",T1987="Unknown"),"UNKNOWN TO RESOLVE",IF(AND(K1987="Yes",OR(H1987="",I1987="",M1987="",N1987="",O1987="",P1987="",P1987="None",X1987="")),"BREACH ACTION INCOMPLETE",IF(AND(OR(K1987="Yes",Q1987="Yes"),AL1987="None"),"TRIGGER NOT RECORDED — select the E.4 trigger",IF(AND(OR(AND(AL1987&lt;&gt;"",AL1987&lt;&gt;"None"),R1987="Yes"),AM1987=""),"REASSESSMENT / CONSIDERATION REF REQUIRED",IF(AND(OR(R1987="Yes",T1987="Yes"),U1987=""),"GATE LOG EVENT ID REQUIRED",IF(OR(AND(D1987&lt;&gt;"",NOT(ISNUMBER(D1987))),AND(Y1987&lt;&gt;"",NOT(ISNUMBER(Y1987))),AND(ISNUMBER(D1987),ISNUMBER(Y1987),Y1987&lt;=D1987)),"DATE CHECK — Review and Next Review must be dates, Next after Review",IF(AND(ISNUMBER(AC1987),ISNUMBER(AD1987),AD1987&gt;AC1987),"SAMPLE EXCEEDS POPULATION",IF(AND(ISNUMBER(AD1987),ISNUMBER(AK1987),AD1987&lt;AK1987),"SAMPLE BELOW TIER MINIMUM",IF(AND(AI1987&lt;&gt;"",ISNUMBER(Y1987),AO1987=""),"REVIEW TYPE REQUIRED: operational, performance or formal (§6.4.4)",IF(AND(ISNUMBER(D1987),ISNUMBER(Y1987),AI1987&lt;&gt;"",Y1987-D1987&gt;IF(AI1987="Critical",31,IF(AI1987="High",IF(OR(AO1987="Operational monitoring",AO1987="Performance review"),31,92),IF(AI1987="Medium",IF(AO1987="Operational monitoring",31,IF(AO1987="Performance review",92,366)),366)))),"NEXT REVIEW EXCEEDS TIER CADENCE",IF(OR(AP1987="",AP1987="Action-capable: raise not yet set"),"AGENTIC CADENCE RAISE NOT SET (§6.4.4; size to be set by the Council)",IF(AND(Z1987="Closed",OR(D1987="",E1987="",G1987="",H1987="",I1987="",X1987="",Y1987="",AA1987="",AB1987="",NOT(ISNUMBER(AC1987)),NOT(ISNUMBER(AD1987)),AC1987&lt;1,AD1987&lt;1,AE1987="",AG1987="",AI1987="")),"CLOSURE EVIDENCE MISSING",IF(Z1987="Closed","Closure ready for independent review","Open / review")))))))))))))))))</f>
        <v/>
      </c>
      <c r="AI1987" s="0" t="n"/>
      <c r="AJ1987" s="0">
        <f>IF(AI1987="","",IF(AO1987="Operational monitoring",IF(AI1987="Low","Routine operational monitoring by the Service Owner",IF(AI1987="Medium","Monthly","Continuous (logged at least monthly)")),IF(AO1987="Performance review",IF(AI1987="Critical","At least monthly",IF(AI1987="High","Monthly",IF(AI1987="Medium","Quarterly","Annual"))),IF(AI1987="Critical","Continuous monitoring; formal review at least monthly",IF(AI1987="High","Quarterly","Annual")))))</f>
        <v/>
      </c>
      <c r="AK1987" s="0">
        <f>IF(OR(AI1987="",NOT(ISNUMBER(AC1987))),"",IF(OR(AI1987="Critical",AI1987="High"),MIN(AC1987,MAX(30,ROUNDUP(0.05*AC1987,0))),IF(AI1987="Medium",MIN(AC1987,20),MIN(AC1987,10))))</f>
        <v/>
      </c>
      <c r="AL1987" s="0" t="n"/>
      <c r="AM1987" s="0" t="n"/>
      <c r="AN1987" s="0" t="n"/>
      <c r="AO1987" s="0" t="n"/>
      <c r="AP1987" s="0" t="n"/>
    </row>
    <row r="1988">
      <c r="A1988" s="49" t="n"/>
      <c r="B1988" s="50" t="n"/>
      <c r="C1988" s="50" t="n"/>
      <c r="D1988" s="51" t="n"/>
      <c r="E1988" s="50" t="n"/>
      <c r="F1988" s="50" t="n"/>
      <c r="G1988" s="50" t="n"/>
      <c r="H1988" s="50" t="n"/>
      <c r="I1988" s="50" t="n"/>
      <c r="J1988" s="50" t="n"/>
      <c r="K1988" s="50" t="n"/>
      <c r="L1988" s="50" t="n"/>
      <c r="M1988" s="50" t="n"/>
      <c r="N1988" s="50" t="n"/>
      <c r="O1988" s="51" t="n"/>
      <c r="P1988" s="50" t="n"/>
      <c r="Q1988" s="50" t="n"/>
      <c r="R1988" s="50" t="n"/>
      <c r="S1988" s="50" t="n"/>
      <c r="T1988" s="50" t="n"/>
      <c r="U1988" s="50" t="n"/>
      <c r="V1988" s="50" t="n"/>
      <c r="W1988" s="50" t="n"/>
      <c r="X1988" s="50" t="n"/>
      <c r="Y1988" s="51" t="n"/>
      <c r="Z1988" s="52" t="n"/>
      <c r="AA1988" s="50" t="n"/>
      <c r="AB1988" s="50" t="n"/>
      <c r="AC1988" s="61" t="n"/>
      <c r="AD1988" s="61" t="n"/>
      <c r="AE1988" s="50" t="n"/>
      <c r="AF1988" s="0" t="n"/>
      <c r="AG1988" s="0" t="n"/>
      <c r="AH1988" s="85">
        <f>IF(COUNTA(A1988:AG1988,AI1988,AL1988:AP1988)=0,"",IF(TRIM(A1988)="","AIR-ID REQUIRED",IF(OR(AND(K1988&lt;&gt;"",ISNA(MATCH(K1988,{"Yes","No","Unknown"},0))),AND(Q1988&lt;&gt;"",ISNA(MATCH(Q1988,{"Yes","No","Unknown"},0))),AND(R1988&lt;&gt;"",ISNA(MATCH(R1988,{"Yes","No","Unknown"},0))),AND(T1988&lt;&gt;"",ISNA(MATCH(T1988,{"Yes","No","Unknown"},0))),AND(J1988&lt;&gt;"",ISNA(MATCH(J1988,{"Improving","Stable","Deteriorating","New / Baseline","Not yet known"},0))),AND(Z1988&lt;&gt;"",ISNA(MATCH(Z1988,{"Open","Reviewed","Action Open","Escalated","Closed"},0))),AND(AG1988&lt;&gt;"",ISNA(MATCH(AG1988,{"UC-ID specific","Shared system baseline"},0))),AND(AI1988&lt;&gt;"",ISNA(MATCH(AI1988,{"Low","Medium","High","Critical"},0))),AND(AL1988&lt;&gt;"",COUNTIF(Lists!$A$3:$A$10,AL1988)=0),AND(AO1988&lt;&gt;"",ISNA(MATCH(AO1988,{"Operational monitoring","Performance review","Formal review"},0))),AND(AP1988&lt;&gt;"",ISNA(MATCH(AP1988,{"Raised per Monitoring and Review Plan","Not action-capable","Action-capable: raise not yet set"},0)))),"INVALID VALUE — use the dropdown list",IF(AND(AG1988="UC-ID specific",OR(AF1988="",AF1988="None")),"UC-ID REQUIRED",IF(OR(J1988="",K1988="",Q1988="",R1988="",T1988="",AL1988="",J1988="Not yet known",K1988="Unknown",Q1988="Unknown",R1988="Unknown",T1988="Unknown"),"UNKNOWN TO RESOLVE",IF(AND(K1988="Yes",OR(H1988="",I1988="",M1988="",N1988="",O1988="",P1988="",P1988="None",X1988="")),"BREACH ACTION INCOMPLETE",IF(AND(OR(K1988="Yes",Q1988="Yes"),AL1988="None"),"TRIGGER NOT RECORDED — select the E.4 trigger",IF(AND(OR(AND(AL1988&lt;&gt;"",AL1988&lt;&gt;"None"),R1988="Yes"),AM1988=""),"REASSESSMENT / CONSIDERATION REF REQUIRED",IF(AND(OR(R1988="Yes",T1988="Yes"),U1988=""),"GATE LOG EVENT ID REQUIRED",IF(OR(AND(D1988&lt;&gt;"",NOT(ISNUMBER(D1988))),AND(Y1988&lt;&gt;"",NOT(ISNUMBER(Y1988))),AND(ISNUMBER(D1988),ISNUMBER(Y1988),Y1988&lt;=D1988)),"DATE CHECK — Review and Next Review must be dates, Next after Review",IF(AND(ISNUMBER(AC1988),ISNUMBER(AD1988),AD1988&gt;AC1988),"SAMPLE EXCEEDS POPULATION",IF(AND(ISNUMBER(AD1988),ISNUMBER(AK1988),AD1988&lt;AK1988),"SAMPLE BELOW TIER MINIMUM",IF(AND(AI1988&lt;&gt;"",ISNUMBER(Y1988),AO1988=""),"REVIEW TYPE REQUIRED: operational, performance or formal (§6.4.4)",IF(AND(ISNUMBER(D1988),ISNUMBER(Y1988),AI1988&lt;&gt;"",Y1988-D1988&gt;IF(AI1988="Critical",31,IF(AI1988="High",IF(OR(AO1988="Operational monitoring",AO1988="Performance review"),31,92),IF(AI1988="Medium",IF(AO1988="Operational monitoring",31,IF(AO1988="Performance review",92,366)),366)))),"NEXT REVIEW EXCEEDS TIER CADENCE",IF(OR(AP1988="",AP1988="Action-capable: raise not yet set"),"AGENTIC CADENCE RAISE NOT SET (§6.4.4; size to be set by the Council)",IF(AND(Z1988="Closed",OR(D1988="",E1988="",G1988="",H1988="",I1988="",X1988="",Y1988="",AA1988="",AB1988="",NOT(ISNUMBER(AC1988)),NOT(ISNUMBER(AD1988)),AC1988&lt;1,AD1988&lt;1,AE1988="",AG1988="",AI1988="")),"CLOSURE EVIDENCE MISSING",IF(Z1988="Closed","Closure ready for independent review","Open / review")))))))))))))))))</f>
        <v/>
      </c>
      <c r="AI1988" s="0" t="n"/>
      <c r="AJ1988" s="0">
        <f>IF(AI1988="","",IF(AO1988="Operational monitoring",IF(AI1988="Low","Routine operational monitoring by the Service Owner",IF(AI1988="Medium","Monthly","Continuous (logged at least monthly)")),IF(AO1988="Performance review",IF(AI1988="Critical","At least monthly",IF(AI1988="High","Monthly",IF(AI1988="Medium","Quarterly","Annual"))),IF(AI1988="Critical","Continuous monitoring; formal review at least monthly",IF(AI1988="High","Quarterly","Annual")))))</f>
        <v/>
      </c>
      <c r="AK1988" s="0">
        <f>IF(OR(AI1988="",NOT(ISNUMBER(AC1988))),"",IF(OR(AI1988="Critical",AI1988="High"),MIN(AC1988,MAX(30,ROUNDUP(0.05*AC1988,0))),IF(AI1988="Medium",MIN(AC1988,20),MIN(AC1988,10))))</f>
        <v/>
      </c>
      <c r="AL1988" s="0" t="n"/>
      <c r="AM1988" s="0" t="n"/>
      <c r="AN1988" s="0" t="n"/>
      <c r="AO1988" s="0" t="n"/>
      <c r="AP1988" s="0" t="n"/>
    </row>
    <row r="1989">
      <c r="A1989" s="49" t="n"/>
      <c r="B1989" s="50" t="n"/>
      <c r="C1989" s="50" t="n"/>
      <c r="D1989" s="51" t="n"/>
      <c r="E1989" s="50" t="n"/>
      <c r="F1989" s="50" t="n"/>
      <c r="G1989" s="50" t="n"/>
      <c r="H1989" s="50" t="n"/>
      <c r="I1989" s="50" t="n"/>
      <c r="J1989" s="50" t="n"/>
      <c r="K1989" s="50" t="n"/>
      <c r="L1989" s="50" t="n"/>
      <c r="M1989" s="50" t="n"/>
      <c r="N1989" s="50" t="n"/>
      <c r="O1989" s="51" t="n"/>
      <c r="P1989" s="50" t="n"/>
      <c r="Q1989" s="50" t="n"/>
      <c r="R1989" s="50" t="n"/>
      <c r="S1989" s="50" t="n"/>
      <c r="T1989" s="50" t="n"/>
      <c r="U1989" s="50" t="n"/>
      <c r="V1989" s="50" t="n"/>
      <c r="W1989" s="50" t="n"/>
      <c r="X1989" s="50" t="n"/>
      <c r="Y1989" s="51" t="n"/>
      <c r="Z1989" s="52" t="n"/>
      <c r="AA1989" s="50" t="n"/>
      <c r="AB1989" s="50" t="n"/>
      <c r="AC1989" s="61" t="n"/>
      <c r="AD1989" s="61" t="n"/>
      <c r="AE1989" s="50" t="n"/>
      <c r="AF1989" s="0" t="n"/>
      <c r="AG1989" s="0" t="n"/>
      <c r="AH1989" s="85">
        <f>IF(COUNTA(A1989:AG1989,AI1989,AL1989:AP1989)=0,"",IF(TRIM(A1989)="","AIR-ID REQUIRED",IF(OR(AND(K1989&lt;&gt;"",ISNA(MATCH(K1989,{"Yes","No","Unknown"},0))),AND(Q1989&lt;&gt;"",ISNA(MATCH(Q1989,{"Yes","No","Unknown"},0))),AND(R1989&lt;&gt;"",ISNA(MATCH(R1989,{"Yes","No","Unknown"},0))),AND(T1989&lt;&gt;"",ISNA(MATCH(T1989,{"Yes","No","Unknown"},0))),AND(J1989&lt;&gt;"",ISNA(MATCH(J1989,{"Improving","Stable","Deteriorating","New / Baseline","Not yet known"},0))),AND(Z1989&lt;&gt;"",ISNA(MATCH(Z1989,{"Open","Reviewed","Action Open","Escalated","Closed"},0))),AND(AG1989&lt;&gt;"",ISNA(MATCH(AG1989,{"UC-ID specific","Shared system baseline"},0))),AND(AI1989&lt;&gt;"",ISNA(MATCH(AI1989,{"Low","Medium","High","Critical"},0))),AND(AL1989&lt;&gt;"",COUNTIF(Lists!$A$3:$A$10,AL1989)=0),AND(AO1989&lt;&gt;"",ISNA(MATCH(AO1989,{"Operational monitoring","Performance review","Formal review"},0))),AND(AP1989&lt;&gt;"",ISNA(MATCH(AP1989,{"Raised per Monitoring and Review Plan","Not action-capable","Action-capable: raise not yet set"},0)))),"INVALID VALUE — use the dropdown list",IF(AND(AG1989="UC-ID specific",OR(AF1989="",AF1989="None")),"UC-ID REQUIRED",IF(OR(J1989="",K1989="",Q1989="",R1989="",T1989="",AL1989="",J1989="Not yet known",K1989="Unknown",Q1989="Unknown",R1989="Unknown",T1989="Unknown"),"UNKNOWN TO RESOLVE",IF(AND(K1989="Yes",OR(H1989="",I1989="",M1989="",N1989="",O1989="",P1989="",P1989="None",X1989="")),"BREACH ACTION INCOMPLETE",IF(AND(OR(K1989="Yes",Q1989="Yes"),AL1989="None"),"TRIGGER NOT RECORDED — select the E.4 trigger",IF(AND(OR(AND(AL1989&lt;&gt;"",AL1989&lt;&gt;"None"),R1989="Yes"),AM1989=""),"REASSESSMENT / CONSIDERATION REF REQUIRED",IF(AND(OR(R1989="Yes",T1989="Yes"),U1989=""),"GATE LOG EVENT ID REQUIRED",IF(OR(AND(D1989&lt;&gt;"",NOT(ISNUMBER(D1989))),AND(Y1989&lt;&gt;"",NOT(ISNUMBER(Y1989))),AND(ISNUMBER(D1989),ISNUMBER(Y1989),Y1989&lt;=D1989)),"DATE CHECK — Review and Next Review must be dates, Next after Review",IF(AND(ISNUMBER(AC1989),ISNUMBER(AD1989),AD1989&gt;AC1989),"SAMPLE EXCEEDS POPULATION",IF(AND(ISNUMBER(AD1989),ISNUMBER(AK1989),AD1989&lt;AK1989),"SAMPLE BELOW TIER MINIMUM",IF(AND(AI1989&lt;&gt;"",ISNUMBER(Y1989),AO1989=""),"REVIEW TYPE REQUIRED: operational, performance or formal (§6.4.4)",IF(AND(ISNUMBER(D1989),ISNUMBER(Y1989),AI1989&lt;&gt;"",Y1989-D1989&gt;IF(AI1989="Critical",31,IF(AI1989="High",IF(OR(AO1989="Operational monitoring",AO1989="Performance review"),31,92),IF(AI1989="Medium",IF(AO1989="Operational monitoring",31,IF(AO1989="Performance review",92,366)),366)))),"NEXT REVIEW EXCEEDS TIER CADENCE",IF(OR(AP1989="",AP1989="Action-capable: raise not yet set"),"AGENTIC CADENCE RAISE NOT SET (§6.4.4; size to be set by the Council)",IF(AND(Z1989="Closed",OR(D1989="",E1989="",G1989="",H1989="",I1989="",X1989="",Y1989="",AA1989="",AB1989="",NOT(ISNUMBER(AC1989)),NOT(ISNUMBER(AD1989)),AC1989&lt;1,AD1989&lt;1,AE1989="",AG1989="",AI1989="")),"CLOSURE EVIDENCE MISSING",IF(Z1989="Closed","Closure ready for independent review","Open / review")))))))))))))))))</f>
        <v/>
      </c>
      <c r="AI1989" s="0" t="n"/>
      <c r="AJ1989" s="0">
        <f>IF(AI1989="","",IF(AO1989="Operational monitoring",IF(AI1989="Low","Routine operational monitoring by the Service Owner",IF(AI1989="Medium","Monthly","Continuous (logged at least monthly)")),IF(AO1989="Performance review",IF(AI1989="Critical","At least monthly",IF(AI1989="High","Monthly",IF(AI1989="Medium","Quarterly","Annual"))),IF(AI1989="Critical","Continuous monitoring; formal review at least monthly",IF(AI1989="High","Quarterly","Annual")))))</f>
        <v/>
      </c>
      <c r="AK1989" s="0">
        <f>IF(OR(AI1989="",NOT(ISNUMBER(AC1989))),"",IF(OR(AI1989="Critical",AI1989="High"),MIN(AC1989,MAX(30,ROUNDUP(0.05*AC1989,0))),IF(AI1989="Medium",MIN(AC1989,20),MIN(AC1989,10))))</f>
        <v/>
      </c>
      <c r="AL1989" s="0" t="n"/>
      <c r="AM1989" s="0" t="n"/>
      <c r="AN1989" s="0" t="n"/>
      <c r="AO1989" s="0" t="n"/>
      <c r="AP1989" s="0" t="n"/>
    </row>
    <row r="1990">
      <c r="A1990" s="49" t="n"/>
      <c r="B1990" s="50" t="n"/>
      <c r="C1990" s="50" t="n"/>
      <c r="D1990" s="51" t="n"/>
      <c r="E1990" s="50" t="n"/>
      <c r="F1990" s="50" t="n"/>
      <c r="G1990" s="50" t="n"/>
      <c r="H1990" s="50" t="n"/>
      <c r="I1990" s="50" t="n"/>
      <c r="J1990" s="50" t="n"/>
      <c r="K1990" s="50" t="n"/>
      <c r="L1990" s="50" t="n"/>
      <c r="M1990" s="50" t="n"/>
      <c r="N1990" s="50" t="n"/>
      <c r="O1990" s="51" t="n"/>
      <c r="P1990" s="50" t="n"/>
      <c r="Q1990" s="50" t="n"/>
      <c r="R1990" s="50" t="n"/>
      <c r="S1990" s="50" t="n"/>
      <c r="T1990" s="50" t="n"/>
      <c r="U1990" s="50" t="n"/>
      <c r="V1990" s="50" t="n"/>
      <c r="W1990" s="50" t="n"/>
      <c r="X1990" s="50" t="n"/>
      <c r="Y1990" s="51" t="n"/>
      <c r="Z1990" s="52" t="n"/>
      <c r="AA1990" s="50" t="n"/>
      <c r="AB1990" s="50" t="n"/>
      <c r="AC1990" s="61" t="n"/>
      <c r="AD1990" s="61" t="n"/>
      <c r="AE1990" s="50" t="n"/>
      <c r="AF1990" s="0" t="n"/>
      <c r="AG1990" s="0" t="n"/>
      <c r="AH1990" s="85">
        <f>IF(COUNTA(A1990:AG1990,AI1990,AL1990:AP1990)=0,"",IF(TRIM(A1990)="","AIR-ID REQUIRED",IF(OR(AND(K1990&lt;&gt;"",ISNA(MATCH(K1990,{"Yes","No","Unknown"},0))),AND(Q1990&lt;&gt;"",ISNA(MATCH(Q1990,{"Yes","No","Unknown"},0))),AND(R1990&lt;&gt;"",ISNA(MATCH(R1990,{"Yes","No","Unknown"},0))),AND(T1990&lt;&gt;"",ISNA(MATCH(T1990,{"Yes","No","Unknown"},0))),AND(J1990&lt;&gt;"",ISNA(MATCH(J1990,{"Improving","Stable","Deteriorating","New / Baseline","Not yet known"},0))),AND(Z1990&lt;&gt;"",ISNA(MATCH(Z1990,{"Open","Reviewed","Action Open","Escalated","Closed"},0))),AND(AG1990&lt;&gt;"",ISNA(MATCH(AG1990,{"UC-ID specific","Shared system baseline"},0))),AND(AI1990&lt;&gt;"",ISNA(MATCH(AI1990,{"Low","Medium","High","Critical"},0))),AND(AL1990&lt;&gt;"",COUNTIF(Lists!$A$3:$A$10,AL1990)=0),AND(AO1990&lt;&gt;"",ISNA(MATCH(AO1990,{"Operational monitoring","Performance review","Formal review"},0))),AND(AP1990&lt;&gt;"",ISNA(MATCH(AP1990,{"Raised per Monitoring and Review Plan","Not action-capable","Action-capable: raise not yet set"},0)))),"INVALID VALUE — use the dropdown list",IF(AND(AG1990="UC-ID specific",OR(AF1990="",AF1990="None")),"UC-ID REQUIRED",IF(OR(J1990="",K1990="",Q1990="",R1990="",T1990="",AL1990="",J1990="Not yet known",K1990="Unknown",Q1990="Unknown",R1990="Unknown",T1990="Unknown"),"UNKNOWN TO RESOLVE",IF(AND(K1990="Yes",OR(H1990="",I1990="",M1990="",N1990="",O1990="",P1990="",P1990="None",X1990="")),"BREACH ACTION INCOMPLETE",IF(AND(OR(K1990="Yes",Q1990="Yes"),AL1990="None"),"TRIGGER NOT RECORDED — select the E.4 trigger",IF(AND(OR(AND(AL1990&lt;&gt;"",AL1990&lt;&gt;"None"),R1990="Yes"),AM1990=""),"REASSESSMENT / CONSIDERATION REF REQUIRED",IF(AND(OR(R1990="Yes",T1990="Yes"),U1990=""),"GATE LOG EVENT ID REQUIRED",IF(OR(AND(D1990&lt;&gt;"",NOT(ISNUMBER(D1990))),AND(Y1990&lt;&gt;"",NOT(ISNUMBER(Y1990))),AND(ISNUMBER(D1990),ISNUMBER(Y1990),Y1990&lt;=D1990)),"DATE CHECK — Review and Next Review must be dates, Next after Review",IF(AND(ISNUMBER(AC1990),ISNUMBER(AD1990),AD1990&gt;AC1990),"SAMPLE EXCEEDS POPULATION",IF(AND(ISNUMBER(AD1990),ISNUMBER(AK1990),AD1990&lt;AK1990),"SAMPLE BELOW TIER MINIMUM",IF(AND(AI1990&lt;&gt;"",ISNUMBER(Y1990),AO1990=""),"REVIEW TYPE REQUIRED: operational, performance or formal (§6.4.4)",IF(AND(ISNUMBER(D1990),ISNUMBER(Y1990),AI1990&lt;&gt;"",Y1990-D1990&gt;IF(AI1990="Critical",31,IF(AI1990="High",IF(OR(AO1990="Operational monitoring",AO1990="Performance review"),31,92),IF(AI1990="Medium",IF(AO1990="Operational monitoring",31,IF(AO1990="Performance review",92,366)),366)))),"NEXT REVIEW EXCEEDS TIER CADENCE",IF(OR(AP1990="",AP1990="Action-capable: raise not yet set"),"AGENTIC CADENCE RAISE NOT SET (§6.4.4; size to be set by the Council)",IF(AND(Z1990="Closed",OR(D1990="",E1990="",G1990="",H1990="",I1990="",X1990="",Y1990="",AA1990="",AB1990="",NOT(ISNUMBER(AC1990)),NOT(ISNUMBER(AD1990)),AC1990&lt;1,AD1990&lt;1,AE1990="",AG1990="",AI1990="")),"CLOSURE EVIDENCE MISSING",IF(Z1990="Closed","Closure ready for independent review","Open / review")))))))))))))))))</f>
        <v/>
      </c>
      <c r="AI1990" s="0" t="n"/>
      <c r="AJ1990" s="0">
        <f>IF(AI1990="","",IF(AO1990="Operational monitoring",IF(AI1990="Low","Routine operational monitoring by the Service Owner",IF(AI1990="Medium","Monthly","Continuous (logged at least monthly)")),IF(AO1990="Performance review",IF(AI1990="Critical","At least monthly",IF(AI1990="High","Monthly",IF(AI1990="Medium","Quarterly","Annual"))),IF(AI1990="Critical","Continuous monitoring; formal review at least monthly",IF(AI1990="High","Quarterly","Annual")))))</f>
        <v/>
      </c>
      <c r="AK1990" s="0">
        <f>IF(OR(AI1990="",NOT(ISNUMBER(AC1990))),"",IF(OR(AI1990="Critical",AI1990="High"),MIN(AC1990,MAX(30,ROUNDUP(0.05*AC1990,0))),IF(AI1990="Medium",MIN(AC1990,20),MIN(AC1990,10))))</f>
        <v/>
      </c>
      <c r="AL1990" s="0" t="n"/>
      <c r="AM1990" s="0" t="n"/>
      <c r="AN1990" s="0" t="n"/>
      <c r="AO1990" s="0" t="n"/>
      <c r="AP1990" s="0" t="n"/>
    </row>
    <row r="1991">
      <c r="A1991" s="49" t="n"/>
      <c r="B1991" s="50" t="n"/>
      <c r="C1991" s="50" t="n"/>
      <c r="D1991" s="51" t="n"/>
      <c r="E1991" s="50" t="n"/>
      <c r="F1991" s="50" t="n"/>
      <c r="G1991" s="50" t="n"/>
      <c r="H1991" s="50" t="n"/>
      <c r="I1991" s="50" t="n"/>
      <c r="J1991" s="50" t="n"/>
      <c r="K1991" s="50" t="n"/>
      <c r="L1991" s="50" t="n"/>
      <c r="M1991" s="50" t="n"/>
      <c r="N1991" s="50" t="n"/>
      <c r="O1991" s="51" t="n"/>
      <c r="P1991" s="50" t="n"/>
      <c r="Q1991" s="50" t="n"/>
      <c r="R1991" s="50" t="n"/>
      <c r="S1991" s="50" t="n"/>
      <c r="T1991" s="50" t="n"/>
      <c r="U1991" s="50" t="n"/>
      <c r="V1991" s="50" t="n"/>
      <c r="W1991" s="50" t="n"/>
      <c r="X1991" s="50" t="n"/>
      <c r="Y1991" s="51" t="n"/>
      <c r="Z1991" s="52" t="n"/>
      <c r="AA1991" s="50" t="n"/>
      <c r="AB1991" s="50" t="n"/>
      <c r="AC1991" s="61" t="n"/>
      <c r="AD1991" s="61" t="n"/>
      <c r="AE1991" s="50" t="n"/>
      <c r="AF1991" s="0" t="n"/>
      <c r="AG1991" s="0" t="n"/>
      <c r="AH1991" s="85">
        <f>IF(COUNTA(A1991:AG1991,AI1991,AL1991:AP1991)=0,"",IF(TRIM(A1991)="","AIR-ID REQUIRED",IF(OR(AND(K1991&lt;&gt;"",ISNA(MATCH(K1991,{"Yes","No","Unknown"},0))),AND(Q1991&lt;&gt;"",ISNA(MATCH(Q1991,{"Yes","No","Unknown"},0))),AND(R1991&lt;&gt;"",ISNA(MATCH(R1991,{"Yes","No","Unknown"},0))),AND(T1991&lt;&gt;"",ISNA(MATCH(T1991,{"Yes","No","Unknown"},0))),AND(J1991&lt;&gt;"",ISNA(MATCH(J1991,{"Improving","Stable","Deteriorating","New / Baseline","Not yet known"},0))),AND(Z1991&lt;&gt;"",ISNA(MATCH(Z1991,{"Open","Reviewed","Action Open","Escalated","Closed"},0))),AND(AG1991&lt;&gt;"",ISNA(MATCH(AG1991,{"UC-ID specific","Shared system baseline"},0))),AND(AI1991&lt;&gt;"",ISNA(MATCH(AI1991,{"Low","Medium","High","Critical"},0))),AND(AL1991&lt;&gt;"",COUNTIF(Lists!$A$3:$A$10,AL1991)=0),AND(AO1991&lt;&gt;"",ISNA(MATCH(AO1991,{"Operational monitoring","Performance review","Formal review"},0))),AND(AP1991&lt;&gt;"",ISNA(MATCH(AP1991,{"Raised per Monitoring and Review Plan","Not action-capable","Action-capable: raise not yet set"},0)))),"INVALID VALUE — use the dropdown list",IF(AND(AG1991="UC-ID specific",OR(AF1991="",AF1991="None")),"UC-ID REQUIRED",IF(OR(J1991="",K1991="",Q1991="",R1991="",T1991="",AL1991="",J1991="Not yet known",K1991="Unknown",Q1991="Unknown",R1991="Unknown",T1991="Unknown"),"UNKNOWN TO RESOLVE",IF(AND(K1991="Yes",OR(H1991="",I1991="",M1991="",N1991="",O1991="",P1991="",P1991="None",X1991="")),"BREACH ACTION INCOMPLETE",IF(AND(OR(K1991="Yes",Q1991="Yes"),AL1991="None"),"TRIGGER NOT RECORDED — select the E.4 trigger",IF(AND(OR(AND(AL1991&lt;&gt;"",AL1991&lt;&gt;"None"),R1991="Yes"),AM1991=""),"REASSESSMENT / CONSIDERATION REF REQUIRED",IF(AND(OR(R1991="Yes",T1991="Yes"),U1991=""),"GATE LOG EVENT ID REQUIRED",IF(OR(AND(D1991&lt;&gt;"",NOT(ISNUMBER(D1991))),AND(Y1991&lt;&gt;"",NOT(ISNUMBER(Y1991))),AND(ISNUMBER(D1991),ISNUMBER(Y1991),Y1991&lt;=D1991)),"DATE CHECK — Review and Next Review must be dates, Next after Review",IF(AND(ISNUMBER(AC1991),ISNUMBER(AD1991),AD1991&gt;AC1991),"SAMPLE EXCEEDS POPULATION",IF(AND(ISNUMBER(AD1991),ISNUMBER(AK1991),AD1991&lt;AK1991),"SAMPLE BELOW TIER MINIMUM",IF(AND(AI1991&lt;&gt;"",ISNUMBER(Y1991),AO1991=""),"REVIEW TYPE REQUIRED: operational, performance or formal (§6.4.4)",IF(AND(ISNUMBER(D1991),ISNUMBER(Y1991),AI1991&lt;&gt;"",Y1991-D1991&gt;IF(AI1991="Critical",31,IF(AI1991="High",IF(OR(AO1991="Operational monitoring",AO1991="Performance review"),31,92),IF(AI1991="Medium",IF(AO1991="Operational monitoring",31,IF(AO1991="Performance review",92,366)),366)))),"NEXT REVIEW EXCEEDS TIER CADENCE",IF(OR(AP1991="",AP1991="Action-capable: raise not yet set"),"AGENTIC CADENCE RAISE NOT SET (§6.4.4; size to be set by the Council)",IF(AND(Z1991="Closed",OR(D1991="",E1991="",G1991="",H1991="",I1991="",X1991="",Y1991="",AA1991="",AB1991="",NOT(ISNUMBER(AC1991)),NOT(ISNUMBER(AD1991)),AC1991&lt;1,AD1991&lt;1,AE1991="",AG1991="",AI1991="")),"CLOSURE EVIDENCE MISSING",IF(Z1991="Closed","Closure ready for independent review","Open / review")))))))))))))))))</f>
        <v/>
      </c>
      <c r="AI1991" s="0" t="n"/>
      <c r="AJ1991" s="0">
        <f>IF(AI1991="","",IF(AO1991="Operational monitoring",IF(AI1991="Low","Routine operational monitoring by the Service Owner",IF(AI1991="Medium","Monthly","Continuous (logged at least monthly)")),IF(AO1991="Performance review",IF(AI1991="Critical","At least monthly",IF(AI1991="High","Monthly",IF(AI1991="Medium","Quarterly","Annual"))),IF(AI1991="Critical","Continuous monitoring; formal review at least monthly",IF(AI1991="High","Quarterly","Annual")))))</f>
        <v/>
      </c>
      <c r="AK1991" s="0">
        <f>IF(OR(AI1991="",NOT(ISNUMBER(AC1991))),"",IF(OR(AI1991="Critical",AI1991="High"),MIN(AC1991,MAX(30,ROUNDUP(0.05*AC1991,0))),IF(AI1991="Medium",MIN(AC1991,20),MIN(AC1991,10))))</f>
        <v/>
      </c>
      <c r="AL1991" s="0" t="n"/>
      <c r="AM1991" s="0" t="n"/>
      <c r="AN1991" s="0" t="n"/>
      <c r="AO1991" s="0" t="n"/>
      <c r="AP1991" s="0" t="n"/>
    </row>
    <row r="1992">
      <c r="A1992" s="49" t="n"/>
      <c r="B1992" s="50" t="n"/>
      <c r="C1992" s="50" t="n"/>
      <c r="D1992" s="51" t="n"/>
      <c r="E1992" s="50" t="n"/>
      <c r="F1992" s="50" t="n"/>
      <c r="G1992" s="50" t="n"/>
      <c r="H1992" s="50" t="n"/>
      <c r="I1992" s="50" t="n"/>
      <c r="J1992" s="50" t="n"/>
      <c r="K1992" s="50" t="n"/>
      <c r="L1992" s="50" t="n"/>
      <c r="M1992" s="50" t="n"/>
      <c r="N1992" s="50" t="n"/>
      <c r="O1992" s="51" t="n"/>
      <c r="P1992" s="50" t="n"/>
      <c r="Q1992" s="50" t="n"/>
      <c r="R1992" s="50" t="n"/>
      <c r="S1992" s="50" t="n"/>
      <c r="T1992" s="50" t="n"/>
      <c r="U1992" s="50" t="n"/>
      <c r="V1992" s="50" t="n"/>
      <c r="W1992" s="50" t="n"/>
      <c r="X1992" s="50" t="n"/>
      <c r="Y1992" s="51" t="n"/>
      <c r="Z1992" s="52" t="n"/>
      <c r="AA1992" s="50" t="n"/>
      <c r="AB1992" s="50" t="n"/>
      <c r="AC1992" s="61" t="n"/>
      <c r="AD1992" s="61" t="n"/>
      <c r="AE1992" s="50" t="n"/>
      <c r="AF1992" s="0" t="n"/>
      <c r="AG1992" s="0" t="n"/>
      <c r="AH1992" s="85">
        <f>IF(COUNTA(A1992:AG1992,AI1992,AL1992:AP1992)=0,"",IF(TRIM(A1992)="","AIR-ID REQUIRED",IF(OR(AND(K1992&lt;&gt;"",ISNA(MATCH(K1992,{"Yes","No","Unknown"},0))),AND(Q1992&lt;&gt;"",ISNA(MATCH(Q1992,{"Yes","No","Unknown"},0))),AND(R1992&lt;&gt;"",ISNA(MATCH(R1992,{"Yes","No","Unknown"},0))),AND(T1992&lt;&gt;"",ISNA(MATCH(T1992,{"Yes","No","Unknown"},0))),AND(J1992&lt;&gt;"",ISNA(MATCH(J1992,{"Improving","Stable","Deteriorating","New / Baseline","Not yet known"},0))),AND(Z1992&lt;&gt;"",ISNA(MATCH(Z1992,{"Open","Reviewed","Action Open","Escalated","Closed"},0))),AND(AG1992&lt;&gt;"",ISNA(MATCH(AG1992,{"UC-ID specific","Shared system baseline"},0))),AND(AI1992&lt;&gt;"",ISNA(MATCH(AI1992,{"Low","Medium","High","Critical"},0))),AND(AL1992&lt;&gt;"",COUNTIF(Lists!$A$3:$A$10,AL1992)=0),AND(AO1992&lt;&gt;"",ISNA(MATCH(AO1992,{"Operational monitoring","Performance review","Formal review"},0))),AND(AP1992&lt;&gt;"",ISNA(MATCH(AP1992,{"Raised per Monitoring and Review Plan","Not action-capable","Action-capable: raise not yet set"},0)))),"INVALID VALUE — use the dropdown list",IF(AND(AG1992="UC-ID specific",OR(AF1992="",AF1992="None")),"UC-ID REQUIRED",IF(OR(J1992="",K1992="",Q1992="",R1992="",T1992="",AL1992="",J1992="Not yet known",K1992="Unknown",Q1992="Unknown",R1992="Unknown",T1992="Unknown"),"UNKNOWN TO RESOLVE",IF(AND(K1992="Yes",OR(H1992="",I1992="",M1992="",N1992="",O1992="",P1992="",P1992="None",X1992="")),"BREACH ACTION INCOMPLETE",IF(AND(OR(K1992="Yes",Q1992="Yes"),AL1992="None"),"TRIGGER NOT RECORDED — select the E.4 trigger",IF(AND(OR(AND(AL1992&lt;&gt;"",AL1992&lt;&gt;"None"),R1992="Yes"),AM1992=""),"REASSESSMENT / CONSIDERATION REF REQUIRED",IF(AND(OR(R1992="Yes",T1992="Yes"),U1992=""),"GATE LOG EVENT ID REQUIRED",IF(OR(AND(D1992&lt;&gt;"",NOT(ISNUMBER(D1992))),AND(Y1992&lt;&gt;"",NOT(ISNUMBER(Y1992))),AND(ISNUMBER(D1992),ISNUMBER(Y1992),Y1992&lt;=D1992)),"DATE CHECK — Review and Next Review must be dates, Next after Review",IF(AND(ISNUMBER(AC1992),ISNUMBER(AD1992),AD1992&gt;AC1992),"SAMPLE EXCEEDS POPULATION",IF(AND(ISNUMBER(AD1992),ISNUMBER(AK1992),AD1992&lt;AK1992),"SAMPLE BELOW TIER MINIMUM",IF(AND(AI1992&lt;&gt;"",ISNUMBER(Y1992),AO1992=""),"REVIEW TYPE REQUIRED: operational, performance or formal (§6.4.4)",IF(AND(ISNUMBER(D1992),ISNUMBER(Y1992),AI1992&lt;&gt;"",Y1992-D1992&gt;IF(AI1992="Critical",31,IF(AI1992="High",IF(OR(AO1992="Operational monitoring",AO1992="Performance review"),31,92),IF(AI1992="Medium",IF(AO1992="Operational monitoring",31,IF(AO1992="Performance review",92,366)),366)))),"NEXT REVIEW EXCEEDS TIER CADENCE",IF(OR(AP1992="",AP1992="Action-capable: raise not yet set"),"AGENTIC CADENCE RAISE NOT SET (§6.4.4; size to be set by the Council)",IF(AND(Z1992="Closed",OR(D1992="",E1992="",G1992="",H1992="",I1992="",X1992="",Y1992="",AA1992="",AB1992="",NOT(ISNUMBER(AC1992)),NOT(ISNUMBER(AD1992)),AC1992&lt;1,AD1992&lt;1,AE1992="",AG1992="",AI1992="")),"CLOSURE EVIDENCE MISSING",IF(Z1992="Closed","Closure ready for independent review","Open / review")))))))))))))))))</f>
        <v/>
      </c>
      <c r="AI1992" s="0" t="n"/>
      <c r="AJ1992" s="0">
        <f>IF(AI1992="","",IF(AO1992="Operational monitoring",IF(AI1992="Low","Routine operational monitoring by the Service Owner",IF(AI1992="Medium","Monthly","Continuous (logged at least monthly)")),IF(AO1992="Performance review",IF(AI1992="Critical","At least monthly",IF(AI1992="High","Monthly",IF(AI1992="Medium","Quarterly","Annual"))),IF(AI1992="Critical","Continuous monitoring; formal review at least monthly",IF(AI1992="High","Quarterly","Annual")))))</f>
        <v/>
      </c>
      <c r="AK1992" s="0">
        <f>IF(OR(AI1992="",NOT(ISNUMBER(AC1992))),"",IF(OR(AI1992="Critical",AI1992="High"),MIN(AC1992,MAX(30,ROUNDUP(0.05*AC1992,0))),IF(AI1992="Medium",MIN(AC1992,20),MIN(AC1992,10))))</f>
        <v/>
      </c>
      <c r="AL1992" s="0" t="n"/>
      <c r="AM1992" s="0" t="n"/>
      <c r="AN1992" s="0" t="n"/>
      <c r="AO1992" s="0" t="n"/>
      <c r="AP1992" s="0" t="n"/>
    </row>
    <row r="1993">
      <c r="A1993" s="49" t="n"/>
      <c r="B1993" s="50" t="n"/>
      <c r="C1993" s="50" t="n"/>
      <c r="D1993" s="51" t="n"/>
      <c r="E1993" s="50" t="n"/>
      <c r="F1993" s="50" t="n"/>
      <c r="G1993" s="50" t="n"/>
      <c r="H1993" s="50" t="n"/>
      <c r="I1993" s="50" t="n"/>
      <c r="J1993" s="50" t="n"/>
      <c r="K1993" s="50" t="n"/>
      <c r="L1993" s="50" t="n"/>
      <c r="M1993" s="50" t="n"/>
      <c r="N1993" s="50" t="n"/>
      <c r="O1993" s="51" t="n"/>
      <c r="P1993" s="50" t="n"/>
      <c r="Q1993" s="50" t="n"/>
      <c r="R1993" s="50" t="n"/>
      <c r="S1993" s="50" t="n"/>
      <c r="T1993" s="50" t="n"/>
      <c r="U1993" s="50" t="n"/>
      <c r="V1993" s="50" t="n"/>
      <c r="W1993" s="50" t="n"/>
      <c r="X1993" s="50" t="n"/>
      <c r="Y1993" s="51" t="n"/>
      <c r="Z1993" s="52" t="n"/>
      <c r="AA1993" s="50" t="n"/>
      <c r="AB1993" s="50" t="n"/>
      <c r="AC1993" s="61" t="n"/>
      <c r="AD1993" s="61" t="n"/>
      <c r="AE1993" s="50" t="n"/>
      <c r="AF1993" s="0" t="n"/>
      <c r="AG1993" s="0" t="n"/>
      <c r="AH1993" s="85">
        <f>IF(COUNTA(A1993:AG1993,AI1993,AL1993:AP1993)=0,"",IF(TRIM(A1993)="","AIR-ID REQUIRED",IF(OR(AND(K1993&lt;&gt;"",ISNA(MATCH(K1993,{"Yes","No","Unknown"},0))),AND(Q1993&lt;&gt;"",ISNA(MATCH(Q1993,{"Yes","No","Unknown"},0))),AND(R1993&lt;&gt;"",ISNA(MATCH(R1993,{"Yes","No","Unknown"},0))),AND(T1993&lt;&gt;"",ISNA(MATCH(T1993,{"Yes","No","Unknown"},0))),AND(J1993&lt;&gt;"",ISNA(MATCH(J1993,{"Improving","Stable","Deteriorating","New / Baseline","Not yet known"},0))),AND(Z1993&lt;&gt;"",ISNA(MATCH(Z1993,{"Open","Reviewed","Action Open","Escalated","Closed"},0))),AND(AG1993&lt;&gt;"",ISNA(MATCH(AG1993,{"UC-ID specific","Shared system baseline"},0))),AND(AI1993&lt;&gt;"",ISNA(MATCH(AI1993,{"Low","Medium","High","Critical"},0))),AND(AL1993&lt;&gt;"",COUNTIF(Lists!$A$3:$A$10,AL1993)=0),AND(AO1993&lt;&gt;"",ISNA(MATCH(AO1993,{"Operational monitoring","Performance review","Formal review"},0))),AND(AP1993&lt;&gt;"",ISNA(MATCH(AP1993,{"Raised per Monitoring and Review Plan","Not action-capable","Action-capable: raise not yet set"},0)))),"INVALID VALUE — use the dropdown list",IF(AND(AG1993="UC-ID specific",OR(AF1993="",AF1993="None")),"UC-ID REQUIRED",IF(OR(J1993="",K1993="",Q1993="",R1993="",T1993="",AL1993="",J1993="Not yet known",K1993="Unknown",Q1993="Unknown",R1993="Unknown",T1993="Unknown"),"UNKNOWN TO RESOLVE",IF(AND(K1993="Yes",OR(H1993="",I1993="",M1993="",N1993="",O1993="",P1993="",P1993="None",X1993="")),"BREACH ACTION INCOMPLETE",IF(AND(OR(K1993="Yes",Q1993="Yes"),AL1993="None"),"TRIGGER NOT RECORDED — select the E.4 trigger",IF(AND(OR(AND(AL1993&lt;&gt;"",AL1993&lt;&gt;"None"),R1993="Yes"),AM1993=""),"REASSESSMENT / CONSIDERATION REF REQUIRED",IF(AND(OR(R1993="Yes",T1993="Yes"),U1993=""),"GATE LOG EVENT ID REQUIRED",IF(OR(AND(D1993&lt;&gt;"",NOT(ISNUMBER(D1993))),AND(Y1993&lt;&gt;"",NOT(ISNUMBER(Y1993))),AND(ISNUMBER(D1993),ISNUMBER(Y1993),Y1993&lt;=D1993)),"DATE CHECK — Review and Next Review must be dates, Next after Review",IF(AND(ISNUMBER(AC1993),ISNUMBER(AD1993),AD1993&gt;AC1993),"SAMPLE EXCEEDS POPULATION",IF(AND(ISNUMBER(AD1993),ISNUMBER(AK1993),AD1993&lt;AK1993),"SAMPLE BELOW TIER MINIMUM",IF(AND(AI1993&lt;&gt;"",ISNUMBER(Y1993),AO1993=""),"REVIEW TYPE REQUIRED: operational, performance or formal (§6.4.4)",IF(AND(ISNUMBER(D1993),ISNUMBER(Y1993),AI1993&lt;&gt;"",Y1993-D1993&gt;IF(AI1993="Critical",31,IF(AI1993="High",IF(OR(AO1993="Operational monitoring",AO1993="Performance review"),31,92),IF(AI1993="Medium",IF(AO1993="Operational monitoring",31,IF(AO1993="Performance review",92,366)),366)))),"NEXT REVIEW EXCEEDS TIER CADENCE",IF(OR(AP1993="",AP1993="Action-capable: raise not yet set"),"AGENTIC CADENCE RAISE NOT SET (§6.4.4; size to be set by the Council)",IF(AND(Z1993="Closed",OR(D1993="",E1993="",G1993="",H1993="",I1993="",X1993="",Y1993="",AA1993="",AB1993="",NOT(ISNUMBER(AC1993)),NOT(ISNUMBER(AD1993)),AC1993&lt;1,AD1993&lt;1,AE1993="",AG1993="",AI1993="")),"CLOSURE EVIDENCE MISSING",IF(Z1993="Closed","Closure ready for independent review","Open / review")))))))))))))))))</f>
        <v/>
      </c>
      <c r="AI1993" s="0" t="n"/>
      <c r="AJ1993" s="0">
        <f>IF(AI1993="","",IF(AO1993="Operational monitoring",IF(AI1993="Low","Routine operational monitoring by the Service Owner",IF(AI1993="Medium","Monthly","Continuous (logged at least monthly)")),IF(AO1993="Performance review",IF(AI1993="Critical","At least monthly",IF(AI1993="High","Monthly",IF(AI1993="Medium","Quarterly","Annual"))),IF(AI1993="Critical","Continuous monitoring; formal review at least monthly",IF(AI1993="High","Quarterly","Annual")))))</f>
        <v/>
      </c>
      <c r="AK1993" s="0">
        <f>IF(OR(AI1993="",NOT(ISNUMBER(AC1993))),"",IF(OR(AI1993="Critical",AI1993="High"),MIN(AC1993,MAX(30,ROUNDUP(0.05*AC1993,0))),IF(AI1993="Medium",MIN(AC1993,20),MIN(AC1993,10))))</f>
        <v/>
      </c>
      <c r="AL1993" s="0" t="n"/>
      <c r="AM1993" s="0" t="n"/>
      <c r="AN1993" s="0" t="n"/>
      <c r="AO1993" s="0" t="n"/>
      <c r="AP1993" s="0" t="n"/>
    </row>
    <row r="1994">
      <c r="A1994" s="49" t="n"/>
      <c r="B1994" s="50" t="n"/>
      <c r="C1994" s="50" t="n"/>
      <c r="D1994" s="51" t="n"/>
      <c r="E1994" s="50" t="n"/>
      <c r="F1994" s="50" t="n"/>
      <c r="G1994" s="50" t="n"/>
      <c r="H1994" s="50" t="n"/>
      <c r="I1994" s="50" t="n"/>
      <c r="J1994" s="50" t="n"/>
      <c r="K1994" s="50" t="n"/>
      <c r="L1994" s="50" t="n"/>
      <c r="M1994" s="50" t="n"/>
      <c r="N1994" s="50" t="n"/>
      <c r="O1994" s="51" t="n"/>
      <c r="P1994" s="50" t="n"/>
      <c r="Q1994" s="50" t="n"/>
      <c r="R1994" s="50" t="n"/>
      <c r="S1994" s="50" t="n"/>
      <c r="T1994" s="50" t="n"/>
      <c r="U1994" s="50" t="n"/>
      <c r="V1994" s="50" t="n"/>
      <c r="W1994" s="50" t="n"/>
      <c r="X1994" s="50" t="n"/>
      <c r="Y1994" s="51" t="n"/>
      <c r="Z1994" s="52" t="n"/>
      <c r="AA1994" s="50" t="n"/>
      <c r="AB1994" s="50" t="n"/>
      <c r="AC1994" s="61" t="n"/>
      <c r="AD1994" s="61" t="n"/>
      <c r="AE1994" s="50" t="n"/>
      <c r="AF1994" s="0" t="n"/>
      <c r="AG1994" s="0" t="n"/>
      <c r="AH1994" s="85">
        <f>IF(COUNTA(A1994:AG1994,AI1994,AL1994:AP1994)=0,"",IF(TRIM(A1994)="","AIR-ID REQUIRED",IF(OR(AND(K1994&lt;&gt;"",ISNA(MATCH(K1994,{"Yes","No","Unknown"},0))),AND(Q1994&lt;&gt;"",ISNA(MATCH(Q1994,{"Yes","No","Unknown"},0))),AND(R1994&lt;&gt;"",ISNA(MATCH(R1994,{"Yes","No","Unknown"},0))),AND(T1994&lt;&gt;"",ISNA(MATCH(T1994,{"Yes","No","Unknown"},0))),AND(J1994&lt;&gt;"",ISNA(MATCH(J1994,{"Improving","Stable","Deteriorating","New / Baseline","Not yet known"},0))),AND(Z1994&lt;&gt;"",ISNA(MATCH(Z1994,{"Open","Reviewed","Action Open","Escalated","Closed"},0))),AND(AG1994&lt;&gt;"",ISNA(MATCH(AG1994,{"UC-ID specific","Shared system baseline"},0))),AND(AI1994&lt;&gt;"",ISNA(MATCH(AI1994,{"Low","Medium","High","Critical"},0))),AND(AL1994&lt;&gt;"",COUNTIF(Lists!$A$3:$A$10,AL1994)=0),AND(AO1994&lt;&gt;"",ISNA(MATCH(AO1994,{"Operational monitoring","Performance review","Formal review"},0))),AND(AP1994&lt;&gt;"",ISNA(MATCH(AP1994,{"Raised per Monitoring and Review Plan","Not action-capable","Action-capable: raise not yet set"},0)))),"INVALID VALUE — use the dropdown list",IF(AND(AG1994="UC-ID specific",OR(AF1994="",AF1994="None")),"UC-ID REQUIRED",IF(OR(J1994="",K1994="",Q1994="",R1994="",T1994="",AL1994="",J1994="Not yet known",K1994="Unknown",Q1994="Unknown",R1994="Unknown",T1994="Unknown"),"UNKNOWN TO RESOLVE",IF(AND(K1994="Yes",OR(H1994="",I1994="",M1994="",N1994="",O1994="",P1994="",P1994="None",X1994="")),"BREACH ACTION INCOMPLETE",IF(AND(OR(K1994="Yes",Q1994="Yes"),AL1994="None"),"TRIGGER NOT RECORDED — select the E.4 trigger",IF(AND(OR(AND(AL1994&lt;&gt;"",AL1994&lt;&gt;"None"),R1994="Yes"),AM1994=""),"REASSESSMENT / CONSIDERATION REF REQUIRED",IF(AND(OR(R1994="Yes",T1994="Yes"),U1994=""),"GATE LOG EVENT ID REQUIRED",IF(OR(AND(D1994&lt;&gt;"",NOT(ISNUMBER(D1994))),AND(Y1994&lt;&gt;"",NOT(ISNUMBER(Y1994))),AND(ISNUMBER(D1994),ISNUMBER(Y1994),Y1994&lt;=D1994)),"DATE CHECK — Review and Next Review must be dates, Next after Review",IF(AND(ISNUMBER(AC1994),ISNUMBER(AD1994),AD1994&gt;AC1994),"SAMPLE EXCEEDS POPULATION",IF(AND(ISNUMBER(AD1994),ISNUMBER(AK1994),AD1994&lt;AK1994),"SAMPLE BELOW TIER MINIMUM",IF(AND(AI1994&lt;&gt;"",ISNUMBER(Y1994),AO1994=""),"REVIEW TYPE REQUIRED: operational, performance or formal (§6.4.4)",IF(AND(ISNUMBER(D1994),ISNUMBER(Y1994),AI1994&lt;&gt;"",Y1994-D1994&gt;IF(AI1994="Critical",31,IF(AI1994="High",IF(OR(AO1994="Operational monitoring",AO1994="Performance review"),31,92),IF(AI1994="Medium",IF(AO1994="Operational monitoring",31,IF(AO1994="Performance review",92,366)),366)))),"NEXT REVIEW EXCEEDS TIER CADENCE",IF(OR(AP1994="",AP1994="Action-capable: raise not yet set"),"AGENTIC CADENCE RAISE NOT SET (§6.4.4; size to be set by the Council)",IF(AND(Z1994="Closed",OR(D1994="",E1994="",G1994="",H1994="",I1994="",X1994="",Y1994="",AA1994="",AB1994="",NOT(ISNUMBER(AC1994)),NOT(ISNUMBER(AD1994)),AC1994&lt;1,AD1994&lt;1,AE1994="",AG1994="",AI1994="")),"CLOSURE EVIDENCE MISSING",IF(Z1994="Closed","Closure ready for independent review","Open / review")))))))))))))))))</f>
        <v/>
      </c>
      <c r="AI1994" s="0" t="n"/>
      <c r="AJ1994" s="0">
        <f>IF(AI1994="","",IF(AO1994="Operational monitoring",IF(AI1994="Low","Routine operational monitoring by the Service Owner",IF(AI1994="Medium","Monthly","Continuous (logged at least monthly)")),IF(AO1994="Performance review",IF(AI1994="Critical","At least monthly",IF(AI1994="High","Monthly",IF(AI1994="Medium","Quarterly","Annual"))),IF(AI1994="Critical","Continuous monitoring; formal review at least monthly",IF(AI1994="High","Quarterly","Annual")))))</f>
        <v/>
      </c>
      <c r="AK1994" s="0">
        <f>IF(OR(AI1994="",NOT(ISNUMBER(AC1994))),"",IF(OR(AI1994="Critical",AI1994="High"),MIN(AC1994,MAX(30,ROUNDUP(0.05*AC1994,0))),IF(AI1994="Medium",MIN(AC1994,20),MIN(AC1994,10))))</f>
        <v/>
      </c>
      <c r="AL1994" s="0" t="n"/>
      <c r="AM1994" s="0" t="n"/>
      <c r="AN1994" s="0" t="n"/>
      <c r="AO1994" s="0" t="n"/>
      <c r="AP1994" s="0" t="n"/>
    </row>
    <row r="1995">
      <c r="A1995" s="49" t="n"/>
      <c r="B1995" s="50" t="n"/>
      <c r="C1995" s="50" t="n"/>
      <c r="D1995" s="51" t="n"/>
      <c r="E1995" s="50" t="n"/>
      <c r="F1995" s="50" t="n"/>
      <c r="G1995" s="50" t="n"/>
      <c r="H1995" s="50" t="n"/>
      <c r="I1995" s="50" t="n"/>
      <c r="J1995" s="50" t="n"/>
      <c r="K1995" s="50" t="n"/>
      <c r="L1995" s="50" t="n"/>
      <c r="M1995" s="50" t="n"/>
      <c r="N1995" s="50" t="n"/>
      <c r="O1995" s="51" t="n"/>
      <c r="P1995" s="50" t="n"/>
      <c r="Q1995" s="50" t="n"/>
      <c r="R1995" s="50" t="n"/>
      <c r="S1995" s="50" t="n"/>
      <c r="T1995" s="50" t="n"/>
      <c r="U1995" s="50" t="n"/>
      <c r="V1995" s="50" t="n"/>
      <c r="W1995" s="50" t="n"/>
      <c r="X1995" s="50" t="n"/>
      <c r="Y1995" s="51" t="n"/>
      <c r="Z1995" s="52" t="n"/>
      <c r="AA1995" s="50" t="n"/>
      <c r="AB1995" s="50" t="n"/>
      <c r="AC1995" s="61" t="n"/>
      <c r="AD1995" s="61" t="n"/>
      <c r="AE1995" s="50" t="n"/>
      <c r="AF1995" s="0" t="n"/>
      <c r="AG1995" s="0" t="n"/>
      <c r="AH1995" s="85">
        <f>IF(COUNTA(A1995:AG1995,AI1995,AL1995:AP1995)=0,"",IF(TRIM(A1995)="","AIR-ID REQUIRED",IF(OR(AND(K1995&lt;&gt;"",ISNA(MATCH(K1995,{"Yes","No","Unknown"},0))),AND(Q1995&lt;&gt;"",ISNA(MATCH(Q1995,{"Yes","No","Unknown"},0))),AND(R1995&lt;&gt;"",ISNA(MATCH(R1995,{"Yes","No","Unknown"},0))),AND(T1995&lt;&gt;"",ISNA(MATCH(T1995,{"Yes","No","Unknown"},0))),AND(J1995&lt;&gt;"",ISNA(MATCH(J1995,{"Improving","Stable","Deteriorating","New / Baseline","Not yet known"},0))),AND(Z1995&lt;&gt;"",ISNA(MATCH(Z1995,{"Open","Reviewed","Action Open","Escalated","Closed"},0))),AND(AG1995&lt;&gt;"",ISNA(MATCH(AG1995,{"UC-ID specific","Shared system baseline"},0))),AND(AI1995&lt;&gt;"",ISNA(MATCH(AI1995,{"Low","Medium","High","Critical"},0))),AND(AL1995&lt;&gt;"",COUNTIF(Lists!$A$3:$A$10,AL1995)=0),AND(AO1995&lt;&gt;"",ISNA(MATCH(AO1995,{"Operational monitoring","Performance review","Formal review"},0))),AND(AP1995&lt;&gt;"",ISNA(MATCH(AP1995,{"Raised per Monitoring and Review Plan","Not action-capable","Action-capable: raise not yet set"},0)))),"INVALID VALUE — use the dropdown list",IF(AND(AG1995="UC-ID specific",OR(AF1995="",AF1995="None")),"UC-ID REQUIRED",IF(OR(J1995="",K1995="",Q1995="",R1995="",T1995="",AL1995="",J1995="Not yet known",K1995="Unknown",Q1995="Unknown",R1995="Unknown",T1995="Unknown"),"UNKNOWN TO RESOLVE",IF(AND(K1995="Yes",OR(H1995="",I1995="",M1995="",N1995="",O1995="",P1995="",P1995="None",X1995="")),"BREACH ACTION INCOMPLETE",IF(AND(OR(K1995="Yes",Q1995="Yes"),AL1995="None"),"TRIGGER NOT RECORDED — select the E.4 trigger",IF(AND(OR(AND(AL1995&lt;&gt;"",AL1995&lt;&gt;"None"),R1995="Yes"),AM1995=""),"REASSESSMENT / CONSIDERATION REF REQUIRED",IF(AND(OR(R1995="Yes",T1995="Yes"),U1995=""),"GATE LOG EVENT ID REQUIRED",IF(OR(AND(D1995&lt;&gt;"",NOT(ISNUMBER(D1995))),AND(Y1995&lt;&gt;"",NOT(ISNUMBER(Y1995))),AND(ISNUMBER(D1995),ISNUMBER(Y1995),Y1995&lt;=D1995)),"DATE CHECK — Review and Next Review must be dates, Next after Review",IF(AND(ISNUMBER(AC1995),ISNUMBER(AD1995),AD1995&gt;AC1995),"SAMPLE EXCEEDS POPULATION",IF(AND(ISNUMBER(AD1995),ISNUMBER(AK1995),AD1995&lt;AK1995),"SAMPLE BELOW TIER MINIMUM",IF(AND(AI1995&lt;&gt;"",ISNUMBER(Y1995),AO1995=""),"REVIEW TYPE REQUIRED: operational, performance or formal (§6.4.4)",IF(AND(ISNUMBER(D1995),ISNUMBER(Y1995),AI1995&lt;&gt;"",Y1995-D1995&gt;IF(AI1995="Critical",31,IF(AI1995="High",IF(OR(AO1995="Operational monitoring",AO1995="Performance review"),31,92),IF(AI1995="Medium",IF(AO1995="Operational monitoring",31,IF(AO1995="Performance review",92,366)),366)))),"NEXT REVIEW EXCEEDS TIER CADENCE",IF(OR(AP1995="",AP1995="Action-capable: raise not yet set"),"AGENTIC CADENCE RAISE NOT SET (§6.4.4; size to be set by the Council)",IF(AND(Z1995="Closed",OR(D1995="",E1995="",G1995="",H1995="",I1995="",X1995="",Y1995="",AA1995="",AB1995="",NOT(ISNUMBER(AC1995)),NOT(ISNUMBER(AD1995)),AC1995&lt;1,AD1995&lt;1,AE1995="",AG1995="",AI1995="")),"CLOSURE EVIDENCE MISSING",IF(Z1995="Closed","Closure ready for independent review","Open / review")))))))))))))))))</f>
        <v/>
      </c>
      <c r="AI1995" s="0" t="n"/>
      <c r="AJ1995" s="0">
        <f>IF(AI1995="","",IF(AO1995="Operational monitoring",IF(AI1995="Low","Routine operational monitoring by the Service Owner",IF(AI1995="Medium","Monthly","Continuous (logged at least monthly)")),IF(AO1995="Performance review",IF(AI1995="Critical","At least monthly",IF(AI1995="High","Monthly",IF(AI1995="Medium","Quarterly","Annual"))),IF(AI1995="Critical","Continuous monitoring; formal review at least monthly",IF(AI1995="High","Quarterly","Annual")))))</f>
        <v/>
      </c>
      <c r="AK1995" s="0">
        <f>IF(OR(AI1995="",NOT(ISNUMBER(AC1995))),"",IF(OR(AI1995="Critical",AI1995="High"),MIN(AC1995,MAX(30,ROUNDUP(0.05*AC1995,0))),IF(AI1995="Medium",MIN(AC1995,20),MIN(AC1995,10))))</f>
        <v/>
      </c>
      <c r="AL1995" s="0" t="n"/>
      <c r="AM1995" s="0" t="n"/>
      <c r="AN1995" s="0" t="n"/>
      <c r="AO1995" s="0" t="n"/>
      <c r="AP1995" s="0" t="n"/>
    </row>
    <row r="1996">
      <c r="A1996" s="49" t="n"/>
      <c r="B1996" s="50" t="n"/>
      <c r="C1996" s="50" t="n"/>
      <c r="D1996" s="51" t="n"/>
      <c r="E1996" s="50" t="n"/>
      <c r="F1996" s="50" t="n"/>
      <c r="G1996" s="50" t="n"/>
      <c r="H1996" s="50" t="n"/>
      <c r="I1996" s="50" t="n"/>
      <c r="J1996" s="50" t="n"/>
      <c r="K1996" s="50" t="n"/>
      <c r="L1996" s="50" t="n"/>
      <c r="M1996" s="50" t="n"/>
      <c r="N1996" s="50" t="n"/>
      <c r="O1996" s="51" t="n"/>
      <c r="P1996" s="50" t="n"/>
      <c r="Q1996" s="50" t="n"/>
      <c r="R1996" s="50" t="n"/>
      <c r="S1996" s="50" t="n"/>
      <c r="T1996" s="50" t="n"/>
      <c r="U1996" s="50" t="n"/>
      <c r="V1996" s="50" t="n"/>
      <c r="W1996" s="50" t="n"/>
      <c r="X1996" s="50" t="n"/>
      <c r="Y1996" s="51" t="n"/>
      <c r="Z1996" s="52" t="n"/>
      <c r="AA1996" s="50" t="n"/>
      <c r="AB1996" s="50" t="n"/>
      <c r="AC1996" s="61" t="n"/>
      <c r="AD1996" s="61" t="n"/>
      <c r="AE1996" s="50" t="n"/>
      <c r="AF1996" s="0" t="n"/>
      <c r="AG1996" s="0" t="n"/>
      <c r="AH1996" s="85">
        <f>IF(COUNTA(A1996:AG1996,AI1996,AL1996:AP1996)=0,"",IF(TRIM(A1996)="","AIR-ID REQUIRED",IF(OR(AND(K1996&lt;&gt;"",ISNA(MATCH(K1996,{"Yes","No","Unknown"},0))),AND(Q1996&lt;&gt;"",ISNA(MATCH(Q1996,{"Yes","No","Unknown"},0))),AND(R1996&lt;&gt;"",ISNA(MATCH(R1996,{"Yes","No","Unknown"},0))),AND(T1996&lt;&gt;"",ISNA(MATCH(T1996,{"Yes","No","Unknown"},0))),AND(J1996&lt;&gt;"",ISNA(MATCH(J1996,{"Improving","Stable","Deteriorating","New / Baseline","Not yet known"},0))),AND(Z1996&lt;&gt;"",ISNA(MATCH(Z1996,{"Open","Reviewed","Action Open","Escalated","Closed"},0))),AND(AG1996&lt;&gt;"",ISNA(MATCH(AG1996,{"UC-ID specific","Shared system baseline"},0))),AND(AI1996&lt;&gt;"",ISNA(MATCH(AI1996,{"Low","Medium","High","Critical"},0))),AND(AL1996&lt;&gt;"",COUNTIF(Lists!$A$3:$A$10,AL1996)=0),AND(AO1996&lt;&gt;"",ISNA(MATCH(AO1996,{"Operational monitoring","Performance review","Formal review"},0))),AND(AP1996&lt;&gt;"",ISNA(MATCH(AP1996,{"Raised per Monitoring and Review Plan","Not action-capable","Action-capable: raise not yet set"},0)))),"INVALID VALUE — use the dropdown list",IF(AND(AG1996="UC-ID specific",OR(AF1996="",AF1996="None")),"UC-ID REQUIRED",IF(OR(J1996="",K1996="",Q1996="",R1996="",T1996="",AL1996="",J1996="Not yet known",K1996="Unknown",Q1996="Unknown",R1996="Unknown",T1996="Unknown"),"UNKNOWN TO RESOLVE",IF(AND(K1996="Yes",OR(H1996="",I1996="",M1996="",N1996="",O1996="",P1996="",P1996="None",X1996="")),"BREACH ACTION INCOMPLETE",IF(AND(OR(K1996="Yes",Q1996="Yes"),AL1996="None"),"TRIGGER NOT RECORDED — select the E.4 trigger",IF(AND(OR(AND(AL1996&lt;&gt;"",AL1996&lt;&gt;"None"),R1996="Yes"),AM1996=""),"REASSESSMENT / CONSIDERATION REF REQUIRED",IF(AND(OR(R1996="Yes",T1996="Yes"),U1996=""),"GATE LOG EVENT ID REQUIRED",IF(OR(AND(D1996&lt;&gt;"",NOT(ISNUMBER(D1996))),AND(Y1996&lt;&gt;"",NOT(ISNUMBER(Y1996))),AND(ISNUMBER(D1996),ISNUMBER(Y1996),Y1996&lt;=D1996)),"DATE CHECK — Review and Next Review must be dates, Next after Review",IF(AND(ISNUMBER(AC1996),ISNUMBER(AD1996),AD1996&gt;AC1996),"SAMPLE EXCEEDS POPULATION",IF(AND(ISNUMBER(AD1996),ISNUMBER(AK1996),AD1996&lt;AK1996),"SAMPLE BELOW TIER MINIMUM",IF(AND(AI1996&lt;&gt;"",ISNUMBER(Y1996),AO1996=""),"REVIEW TYPE REQUIRED: operational, performance or formal (§6.4.4)",IF(AND(ISNUMBER(D1996),ISNUMBER(Y1996),AI1996&lt;&gt;"",Y1996-D1996&gt;IF(AI1996="Critical",31,IF(AI1996="High",IF(OR(AO1996="Operational monitoring",AO1996="Performance review"),31,92),IF(AI1996="Medium",IF(AO1996="Operational monitoring",31,IF(AO1996="Performance review",92,366)),366)))),"NEXT REVIEW EXCEEDS TIER CADENCE",IF(OR(AP1996="",AP1996="Action-capable: raise not yet set"),"AGENTIC CADENCE RAISE NOT SET (§6.4.4; size to be set by the Council)",IF(AND(Z1996="Closed",OR(D1996="",E1996="",G1996="",H1996="",I1996="",X1996="",Y1996="",AA1996="",AB1996="",NOT(ISNUMBER(AC1996)),NOT(ISNUMBER(AD1996)),AC1996&lt;1,AD1996&lt;1,AE1996="",AG1996="",AI1996="")),"CLOSURE EVIDENCE MISSING",IF(Z1996="Closed","Closure ready for independent review","Open / review")))))))))))))))))</f>
        <v/>
      </c>
      <c r="AI1996" s="0" t="n"/>
      <c r="AJ1996" s="0">
        <f>IF(AI1996="","",IF(AO1996="Operational monitoring",IF(AI1996="Low","Routine operational monitoring by the Service Owner",IF(AI1996="Medium","Monthly","Continuous (logged at least monthly)")),IF(AO1996="Performance review",IF(AI1996="Critical","At least monthly",IF(AI1996="High","Monthly",IF(AI1996="Medium","Quarterly","Annual"))),IF(AI1996="Critical","Continuous monitoring; formal review at least monthly",IF(AI1996="High","Quarterly","Annual")))))</f>
        <v/>
      </c>
      <c r="AK1996" s="0">
        <f>IF(OR(AI1996="",NOT(ISNUMBER(AC1996))),"",IF(OR(AI1996="Critical",AI1996="High"),MIN(AC1996,MAX(30,ROUNDUP(0.05*AC1996,0))),IF(AI1996="Medium",MIN(AC1996,20),MIN(AC1996,10))))</f>
        <v/>
      </c>
      <c r="AL1996" s="0" t="n"/>
      <c r="AM1996" s="0" t="n"/>
      <c r="AN1996" s="0" t="n"/>
      <c r="AO1996" s="0" t="n"/>
      <c r="AP1996" s="0" t="n"/>
    </row>
    <row r="1997">
      <c r="A1997" s="49" t="n"/>
      <c r="B1997" s="50" t="n"/>
      <c r="C1997" s="50" t="n"/>
      <c r="D1997" s="51" t="n"/>
      <c r="E1997" s="50" t="n"/>
      <c r="F1997" s="50" t="n"/>
      <c r="G1997" s="50" t="n"/>
      <c r="H1997" s="50" t="n"/>
      <c r="I1997" s="50" t="n"/>
      <c r="J1997" s="50" t="n"/>
      <c r="K1997" s="50" t="n"/>
      <c r="L1997" s="50" t="n"/>
      <c r="M1997" s="50" t="n"/>
      <c r="N1997" s="50" t="n"/>
      <c r="O1997" s="51" t="n"/>
      <c r="P1997" s="50" t="n"/>
      <c r="Q1997" s="50" t="n"/>
      <c r="R1997" s="50" t="n"/>
      <c r="S1997" s="50" t="n"/>
      <c r="T1997" s="50" t="n"/>
      <c r="U1997" s="50" t="n"/>
      <c r="V1997" s="50" t="n"/>
      <c r="W1997" s="50" t="n"/>
      <c r="X1997" s="50" t="n"/>
      <c r="Y1997" s="51" t="n"/>
      <c r="Z1997" s="52" t="n"/>
      <c r="AA1997" s="50" t="n"/>
      <c r="AB1997" s="50" t="n"/>
      <c r="AC1997" s="61" t="n"/>
      <c r="AD1997" s="61" t="n"/>
      <c r="AE1997" s="50" t="n"/>
      <c r="AF1997" s="0" t="n"/>
      <c r="AG1997" s="0" t="n"/>
      <c r="AH1997" s="85">
        <f>IF(COUNTA(A1997:AG1997,AI1997,AL1997:AP1997)=0,"",IF(TRIM(A1997)="","AIR-ID REQUIRED",IF(OR(AND(K1997&lt;&gt;"",ISNA(MATCH(K1997,{"Yes","No","Unknown"},0))),AND(Q1997&lt;&gt;"",ISNA(MATCH(Q1997,{"Yes","No","Unknown"},0))),AND(R1997&lt;&gt;"",ISNA(MATCH(R1997,{"Yes","No","Unknown"},0))),AND(T1997&lt;&gt;"",ISNA(MATCH(T1997,{"Yes","No","Unknown"},0))),AND(J1997&lt;&gt;"",ISNA(MATCH(J1997,{"Improving","Stable","Deteriorating","New / Baseline","Not yet known"},0))),AND(Z1997&lt;&gt;"",ISNA(MATCH(Z1997,{"Open","Reviewed","Action Open","Escalated","Closed"},0))),AND(AG1997&lt;&gt;"",ISNA(MATCH(AG1997,{"UC-ID specific","Shared system baseline"},0))),AND(AI1997&lt;&gt;"",ISNA(MATCH(AI1997,{"Low","Medium","High","Critical"},0))),AND(AL1997&lt;&gt;"",COUNTIF(Lists!$A$3:$A$10,AL1997)=0),AND(AO1997&lt;&gt;"",ISNA(MATCH(AO1997,{"Operational monitoring","Performance review","Formal review"},0))),AND(AP1997&lt;&gt;"",ISNA(MATCH(AP1997,{"Raised per Monitoring and Review Plan","Not action-capable","Action-capable: raise not yet set"},0)))),"INVALID VALUE — use the dropdown list",IF(AND(AG1997="UC-ID specific",OR(AF1997="",AF1997="None")),"UC-ID REQUIRED",IF(OR(J1997="",K1997="",Q1997="",R1997="",T1997="",AL1997="",J1997="Not yet known",K1997="Unknown",Q1997="Unknown",R1997="Unknown",T1997="Unknown"),"UNKNOWN TO RESOLVE",IF(AND(K1997="Yes",OR(H1997="",I1997="",M1997="",N1997="",O1997="",P1997="",P1997="None",X1997="")),"BREACH ACTION INCOMPLETE",IF(AND(OR(K1997="Yes",Q1997="Yes"),AL1997="None"),"TRIGGER NOT RECORDED — select the E.4 trigger",IF(AND(OR(AND(AL1997&lt;&gt;"",AL1997&lt;&gt;"None"),R1997="Yes"),AM1997=""),"REASSESSMENT / CONSIDERATION REF REQUIRED",IF(AND(OR(R1997="Yes",T1997="Yes"),U1997=""),"GATE LOG EVENT ID REQUIRED",IF(OR(AND(D1997&lt;&gt;"",NOT(ISNUMBER(D1997))),AND(Y1997&lt;&gt;"",NOT(ISNUMBER(Y1997))),AND(ISNUMBER(D1997),ISNUMBER(Y1997),Y1997&lt;=D1997)),"DATE CHECK — Review and Next Review must be dates, Next after Review",IF(AND(ISNUMBER(AC1997),ISNUMBER(AD1997),AD1997&gt;AC1997),"SAMPLE EXCEEDS POPULATION",IF(AND(ISNUMBER(AD1997),ISNUMBER(AK1997),AD1997&lt;AK1997),"SAMPLE BELOW TIER MINIMUM",IF(AND(AI1997&lt;&gt;"",ISNUMBER(Y1997),AO1997=""),"REVIEW TYPE REQUIRED: operational, performance or formal (§6.4.4)",IF(AND(ISNUMBER(D1997),ISNUMBER(Y1997),AI1997&lt;&gt;"",Y1997-D1997&gt;IF(AI1997="Critical",31,IF(AI1997="High",IF(OR(AO1997="Operational monitoring",AO1997="Performance review"),31,92),IF(AI1997="Medium",IF(AO1997="Operational monitoring",31,IF(AO1997="Performance review",92,366)),366)))),"NEXT REVIEW EXCEEDS TIER CADENCE",IF(OR(AP1997="",AP1997="Action-capable: raise not yet set"),"AGENTIC CADENCE RAISE NOT SET (§6.4.4; size to be set by the Council)",IF(AND(Z1997="Closed",OR(D1997="",E1997="",G1997="",H1997="",I1997="",X1997="",Y1997="",AA1997="",AB1997="",NOT(ISNUMBER(AC1997)),NOT(ISNUMBER(AD1997)),AC1997&lt;1,AD1997&lt;1,AE1997="",AG1997="",AI1997="")),"CLOSURE EVIDENCE MISSING",IF(Z1997="Closed","Closure ready for independent review","Open / review")))))))))))))))))</f>
        <v/>
      </c>
      <c r="AI1997" s="0" t="n"/>
      <c r="AJ1997" s="0">
        <f>IF(AI1997="","",IF(AO1997="Operational monitoring",IF(AI1997="Low","Routine operational monitoring by the Service Owner",IF(AI1997="Medium","Monthly","Continuous (logged at least monthly)")),IF(AO1997="Performance review",IF(AI1997="Critical","At least monthly",IF(AI1997="High","Monthly",IF(AI1997="Medium","Quarterly","Annual"))),IF(AI1997="Critical","Continuous monitoring; formal review at least monthly",IF(AI1997="High","Quarterly","Annual")))))</f>
        <v/>
      </c>
      <c r="AK1997" s="0">
        <f>IF(OR(AI1997="",NOT(ISNUMBER(AC1997))),"",IF(OR(AI1997="Critical",AI1997="High"),MIN(AC1997,MAX(30,ROUNDUP(0.05*AC1997,0))),IF(AI1997="Medium",MIN(AC1997,20),MIN(AC1997,10))))</f>
        <v/>
      </c>
      <c r="AL1997" s="0" t="n"/>
      <c r="AM1997" s="0" t="n"/>
      <c r="AN1997" s="0" t="n"/>
      <c r="AO1997" s="0" t="n"/>
      <c r="AP1997" s="0" t="n"/>
    </row>
    <row r="1998">
      <c r="A1998" s="49" t="n"/>
      <c r="B1998" s="50" t="n"/>
      <c r="C1998" s="50" t="n"/>
      <c r="D1998" s="51" t="n"/>
      <c r="E1998" s="50" t="n"/>
      <c r="F1998" s="50" t="n"/>
      <c r="G1998" s="50" t="n"/>
      <c r="H1998" s="50" t="n"/>
      <c r="I1998" s="50" t="n"/>
      <c r="J1998" s="50" t="n"/>
      <c r="K1998" s="50" t="n"/>
      <c r="L1998" s="50" t="n"/>
      <c r="M1998" s="50" t="n"/>
      <c r="N1998" s="50" t="n"/>
      <c r="O1998" s="51" t="n"/>
      <c r="P1998" s="50" t="n"/>
      <c r="Q1998" s="50" t="n"/>
      <c r="R1998" s="50" t="n"/>
      <c r="S1998" s="50" t="n"/>
      <c r="T1998" s="50" t="n"/>
      <c r="U1998" s="50" t="n"/>
      <c r="V1998" s="50" t="n"/>
      <c r="W1998" s="50" t="n"/>
      <c r="X1998" s="50" t="n"/>
      <c r="Y1998" s="51" t="n"/>
      <c r="Z1998" s="52" t="n"/>
      <c r="AA1998" s="50" t="n"/>
      <c r="AB1998" s="50" t="n"/>
      <c r="AC1998" s="61" t="n"/>
      <c r="AD1998" s="61" t="n"/>
      <c r="AE1998" s="50" t="n"/>
      <c r="AF1998" s="0" t="n"/>
      <c r="AG1998" s="0" t="n"/>
      <c r="AH1998" s="85">
        <f>IF(COUNTA(A1998:AG1998,AI1998,AL1998:AP1998)=0,"",IF(TRIM(A1998)="","AIR-ID REQUIRED",IF(OR(AND(K1998&lt;&gt;"",ISNA(MATCH(K1998,{"Yes","No","Unknown"},0))),AND(Q1998&lt;&gt;"",ISNA(MATCH(Q1998,{"Yes","No","Unknown"},0))),AND(R1998&lt;&gt;"",ISNA(MATCH(R1998,{"Yes","No","Unknown"},0))),AND(T1998&lt;&gt;"",ISNA(MATCH(T1998,{"Yes","No","Unknown"},0))),AND(J1998&lt;&gt;"",ISNA(MATCH(J1998,{"Improving","Stable","Deteriorating","New / Baseline","Not yet known"},0))),AND(Z1998&lt;&gt;"",ISNA(MATCH(Z1998,{"Open","Reviewed","Action Open","Escalated","Closed"},0))),AND(AG1998&lt;&gt;"",ISNA(MATCH(AG1998,{"UC-ID specific","Shared system baseline"},0))),AND(AI1998&lt;&gt;"",ISNA(MATCH(AI1998,{"Low","Medium","High","Critical"},0))),AND(AL1998&lt;&gt;"",COUNTIF(Lists!$A$3:$A$10,AL1998)=0),AND(AO1998&lt;&gt;"",ISNA(MATCH(AO1998,{"Operational monitoring","Performance review","Formal review"},0))),AND(AP1998&lt;&gt;"",ISNA(MATCH(AP1998,{"Raised per Monitoring and Review Plan","Not action-capable","Action-capable: raise not yet set"},0)))),"INVALID VALUE — use the dropdown list",IF(AND(AG1998="UC-ID specific",OR(AF1998="",AF1998="None")),"UC-ID REQUIRED",IF(OR(J1998="",K1998="",Q1998="",R1998="",T1998="",AL1998="",J1998="Not yet known",K1998="Unknown",Q1998="Unknown",R1998="Unknown",T1998="Unknown"),"UNKNOWN TO RESOLVE",IF(AND(K1998="Yes",OR(H1998="",I1998="",M1998="",N1998="",O1998="",P1998="",P1998="None",X1998="")),"BREACH ACTION INCOMPLETE",IF(AND(OR(K1998="Yes",Q1998="Yes"),AL1998="None"),"TRIGGER NOT RECORDED — select the E.4 trigger",IF(AND(OR(AND(AL1998&lt;&gt;"",AL1998&lt;&gt;"None"),R1998="Yes"),AM1998=""),"REASSESSMENT / CONSIDERATION REF REQUIRED",IF(AND(OR(R1998="Yes",T1998="Yes"),U1998=""),"GATE LOG EVENT ID REQUIRED",IF(OR(AND(D1998&lt;&gt;"",NOT(ISNUMBER(D1998))),AND(Y1998&lt;&gt;"",NOT(ISNUMBER(Y1998))),AND(ISNUMBER(D1998),ISNUMBER(Y1998),Y1998&lt;=D1998)),"DATE CHECK — Review and Next Review must be dates, Next after Review",IF(AND(ISNUMBER(AC1998),ISNUMBER(AD1998),AD1998&gt;AC1998),"SAMPLE EXCEEDS POPULATION",IF(AND(ISNUMBER(AD1998),ISNUMBER(AK1998),AD1998&lt;AK1998),"SAMPLE BELOW TIER MINIMUM",IF(AND(AI1998&lt;&gt;"",ISNUMBER(Y1998),AO1998=""),"REVIEW TYPE REQUIRED: operational, performance or formal (§6.4.4)",IF(AND(ISNUMBER(D1998),ISNUMBER(Y1998),AI1998&lt;&gt;"",Y1998-D1998&gt;IF(AI1998="Critical",31,IF(AI1998="High",IF(OR(AO1998="Operational monitoring",AO1998="Performance review"),31,92),IF(AI1998="Medium",IF(AO1998="Operational monitoring",31,IF(AO1998="Performance review",92,366)),366)))),"NEXT REVIEW EXCEEDS TIER CADENCE",IF(OR(AP1998="",AP1998="Action-capable: raise not yet set"),"AGENTIC CADENCE RAISE NOT SET (§6.4.4; size to be set by the Council)",IF(AND(Z1998="Closed",OR(D1998="",E1998="",G1998="",H1998="",I1998="",X1998="",Y1998="",AA1998="",AB1998="",NOT(ISNUMBER(AC1998)),NOT(ISNUMBER(AD1998)),AC1998&lt;1,AD1998&lt;1,AE1998="",AG1998="",AI1998="")),"CLOSURE EVIDENCE MISSING",IF(Z1998="Closed","Closure ready for independent review","Open / review")))))))))))))))))</f>
        <v/>
      </c>
      <c r="AI1998" s="0" t="n"/>
      <c r="AJ1998" s="0">
        <f>IF(AI1998="","",IF(AO1998="Operational monitoring",IF(AI1998="Low","Routine operational monitoring by the Service Owner",IF(AI1998="Medium","Monthly","Continuous (logged at least monthly)")),IF(AO1998="Performance review",IF(AI1998="Critical","At least monthly",IF(AI1998="High","Monthly",IF(AI1998="Medium","Quarterly","Annual"))),IF(AI1998="Critical","Continuous monitoring; formal review at least monthly",IF(AI1998="High","Quarterly","Annual")))))</f>
        <v/>
      </c>
      <c r="AK1998" s="0">
        <f>IF(OR(AI1998="",NOT(ISNUMBER(AC1998))),"",IF(OR(AI1998="Critical",AI1998="High"),MIN(AC1998,MAX(30,ROUNDUP(0.05*AC1998,0))),IF(AI1998="Medium",MIN(AC1998,20),MIN(AC1998,10))))</f>
        <v/>
      </c>
      <c r="AL1998" s="0" t="n"/>
      <c r="AM1998" s="0" t="n"/>
      <c r="AN1998" s="0" t="n"/>
      <c r="AO1998" s="0" t="n"/>
      <c r="AP1998" s="0" t="n"/>
    </row>
    <row r="1999">
      <c r="A1999" s="49" t="n"/>
      <c r="B1999" s="50" t="n"/>
      <c r="C1999" s="50" t="n"/>
      <c r="D1999" s="51" t="n"/>
      <c r="E1999" s="50" t="n"/>
      <c r="F1999" s="50" t="n"/>
      <c r="G1999" s="50" t="n"/>
      <c r="H1999" s="50" t="n"/>
      <c r="I1999" s="50" t="n"/>
      <c r="J1999" s="50" t="n"/>
      <c r="K1999" s="50" t="n"/>
      <c r="L1999" s="50" t="n"/>
      <c r="M1999" s="50" t="n"/>
      <c r="N1999" s="50" t="n"/>
      <c r="O1999" s="51" t="n"/>
      <c r="P1999" s="50" t="n"/>
      <c r="Q1999" s="50" t="n"/>
      <c r="R1999" s="50" t="n"/>
      <c r="S1999" s="50" t="n"/>
      <c r="T1999" s="50" t="n"/>
      <c r="U1999" s="50" t="n"/>
      <c r="V1999" s="50" t="n"/>
      <c r="W1999" s="50" t="n"/>
      <c r="X1999" s="50" t="n"/>
      <c r="Y1999" s="51" t="n"/>
      <c r="Z1999" s="52" t="n"/>
      <c r="AA1999" s="50" t="n"/>
      <c r="AB1999" s="50" t="n"/>
      <c r="AC1999" s="61" t="n"/>
      <c r="AD1999" s="61" t="n"/>
      <c r="AE1999" s="50" t="n"/>
      <c r="AF1999" s="0" t="n"/>
      <c r="AG1999" s="0" t="n"/>
      <c r="AH1999" s="85">
        <f>IF(COUNTA(A1999:AG1999,AI1999,AL1999:AP1999)=0,"",IF(TRIM(A1999)="","AIR-ID REQUIRED",IF(OR(AND(K1999&lt;&gt;"",ISNA(MATCH(K1999,{"Yes","No","Unknown"},0))),AND(Q1999&lt;&gt;"",ISNA(MATCH(Q1999,{"Yes","No","Unknown"},0))),AND(R1999&lt;&gt;"",ISNA(MATCH(R1999,{"Yes","No","Unknown"},0))),AND(T1999&lt;&gt;"",ISNA(MATCH(T1999,{"Yes","No","Unknown"},0))),AND(J1999&lt;&gt;"",ISNA(MATCH(J1999,{"Improving","Stable","Deteriorating","New / Baseline","Not yet known"},0))),AND(Z1999&lt;&gt;"",ISNA(MATCH(Z1999,{"Open","Reviewed","Action Open","Escalated","Closed"},0))),AND(AG1999&lt;&gt;"",ISNA(MATCH(AG1999,{"UC-ID specific","Shared system baseline"},0))),AND(AI1999&lt;&gt;"",ISNA(MATCH(AI1999,{"Low","Medium","High","Critical"},0))),AND(AL1999&lt;&gt;"",COUNTIF(Lists!$A$3:$A$10,AL1999)=0),AND(AO1999&lt;&gt;"",ISNA(MATCH(AO1999,{"Operational monitoring","Performance review","Formal review"},0))),AND(AP1999&lt;&gt;"",ISNA(MATCH(AP1999,{"Raised per Monitoring and Review Plan","Not action-capable","Action-capable: raise not yet set"},0)))),"INVALID VALUE — use the dropdown list",IF(AND(AG1999="UC-ID specific",OR(AF1999="",AF1999="None")),"UC-ID REQUIRED",IF(OR(J1999="",K1999="",Q1999="",R1999="",T1999="",AL1999="",J1999="Not yet known",K1999="Unknown",Q1999="Unknown",R1999="Unknown",T1999="Unknown"),"UNKNOWN TO RESOLVE",IF(AND(K1999="Yes",OR(H1999="",I1999="",M1999="",N1999="",O1999="",P1999="",P1999="None",X1999="")),"BREACH ACTION INCOMPLETE",IF(AND(OR(K1999="Yes",Q1999="Yes"),AL1999="None"),"TRIGGER NOT RECORDED — select the E.4 trigger",IF(AND(OR(AND(AL1999&lt;&gt;"",AL1999&lt;&gt;"None"),R1999="Yes"),AM1999=""),"REASSESSMENT / CONSIDERATION REF REQUIRED",IF(AND(OR(R1999="Yes",T1999="Yes"),U1999=""),"GATE LOG EVENT ID REQUIRED",IF(OR(AND(D1999&lt;&gt;"",NOT(ISNUMBER(D1999))),AND(Y1999&lt;&gt;"",NOT(ISNUMBER(Y1999))),AND(ISNUMBER(D1999),ISNUMBER(Y1999),Y1999&lt;=D1999)),"DATE CHECK — Review and Next Review must be dates, Next after Review",IF(AND(ISNUMBER(AC1999),ISNUMBER(AD1999),AD1999&gt;AC1999),"SAMPLE EXCEEDS POPULATION",IF(AND(ISNUMBER(AD1999),ISNUMBER(AK1999),AD1999&lt;AK1999),"SAMPLE BELOW TIER MINIMUM",IF(AND(AI1999&lt;&gt;"",ISNUMBER(Y1999),AO1999=""),"REVIEW TYPE REQUIRED: operational, performance or formal (§6.4.4)",IF(AND(ISNUMBER(D1999),ISNUMBER(Y1999),AI1999&lt;&gt;"",Y1999-D1999&gt;IF(AI1999="Critical",31,IF(AI1999="High",IF(OR(AO1999="Operational monitoring",AO1999="Performance review"),31,92),IF(AI1999="Medium",IF(AO1999="Operational monitoring",31,IF(AO1999="Performance review",92,366)),366)))),"NEXT REVIEW EXCEEDS TIER CADENCE",IF(OR(AP1999="",AP1999="Action-capable: raise not yet set"),"AGENTIC CADENCE RAISE NOT SET (§6.4.4; size to be set by the Council)",IF(AND(Z1999="Closed",OR(D1999="",E1999="",G1999="",H1999="",I1999="",X1999="",Y1999="",AA1999="",AB1999="",NOT(ISNUMBER(AC1999)),NOT(ISNUMBER(AD1999)),AC1999&lt;1,AD1999&lt;1,AE1999="",AG1999="",AI1999="")),"CLOSURE EVIDENCE MISSING",IF(Z1999="Closed","Closure ready for independent review","Open / review")))))))))))))))))</f>
        <v/>
      </c>
      <c r="AI1999" s="0" t="n"/>
      <c r="AJ1999" s="0">
        <f>IF(AI1999="","",IF(AO1999="Operational monitoring",IF(AI1999="Low","Routine operational monitoring by the Service Owner",IF(AI1999="Medium","Monthly","Continuous (logged at least monthly)")),IF(AO1999="Performance review",IF(AI1999="Critical","At least monthly",IF(AI1999="High","Monthly",IF(AI1999="Medium","Quarterly","Annual"))),IF(AI1999="Critical","Continuous monitoring; formal review at least monthly",IF(AI1999="High","Quarterly","Annual")))))</f>
        <v/>
      </c>
      <c r="AK1999" s="0">
        <f>IF(OR(AI1999="",NOT(ISNUMBER(AC1999))),"",IF(OR(AI1999="Critical",AI1999="High"),MIN(AC1999,MAX(30,ROUNDUP(0.05*AC1999,0))),IF(AI1999="Medium",MIN(AC1999,20),MIN(AC1999,10))))</f>
        <v/>
      </c>
      <c r="AL1999" s="0" t="n"/>
      <c r="AM1999" s="0" t="n"/>
      <c r="AN1999" s="0" t="n"/>
      <c r="AO1999" s="0" t="n"/>
      <c r="AP1999" s="0" t="n"/>
    </row>
    <row r="2000">
      <c r="A2000" s="49" t="n"/>
      <c r="B2000" s="50" t="n"/>
      <c r="C2000" s="50" t="n"/>
      <c r="D2000" s="51" t="n"/>
      <c r="E2000" s="50" t="n"/>
      <c r="F2000" s="50" t="n"/>
      <c r="G2000" s="50" t="n"/>
      <c r="H2000" s="50" t="n"/>
      <c r="I2000" s="50" t="n"/>
      <c r="J2000" s="50" t="n"/>
      <c r="K2000" s="50" t="n"/>
      <c r="L2000" s="50" t="n"/>
      <c r="M2000" s="50" t="n"/>
      <c r="N2000" s="50" t="n"/>
      <c r="O2000" s="51" t="n"/>
      <c r="P2000" s="50" t="n"/>
      <c r="Q2000" s="50" t="n"/>
      <c r="R2000" s="50" t="n"/>
      <c r="S2000" s="50" t="n"/>
      <c r="T2000" s="50" t="n"/>
      <c r="U2000" s="50" t="n"/>
      <c r="V2000" s="50" t="n"/>
      <c r="W2000" s="50" t="n"/>
      <c r="X2000" s="50" t="n"/>
      <c r="Y2000" s="51" t="n"/>
      <c r="Z2000" s="52" t="n"/>
      <c r="AA2000" s="50" t="n"/>
      <c r="AB2000" s="50" t="n"/>
      <c r="AC2000" s="61" t="n"/>
      <c r="AD2000" s="61" t="n"/>
      <c r="AE2000" s="50" t="n"/>
      <c r="AF2000" s="0" t="n"/>
      <c r="AG2000" s="0" t="n"/>
      <c r="AH2000" s="85">
        <f>IF(COUNTA(A2000:AG2000,AI2000,AL2000:AP2000)=0,"",IF(TRIM(A2000)="","AIR-ID REQUIRED",IF(OR(AND(K2000&lt;&gt;"",ISNA(MATCH(K2000,{"Yes","No","Unknown"},0))),AND(Q2000&lt;&gt;"",ISNA(MATCH(Q2000,{"Yes","No","Unknown"},0))),AND(R2000&lt;&gt;"",ISNA(MATCH(R2000,{"Yes","No","Unknown"},0))),AND(T2000&lt;&gt;"",ISNA(MATCH(T2000,{"Yes","No","Unknown"},0))),AND(J2000&lt;&gt;"",ISNA(MATCH(J2000,{"Improving","Stable","Deteriorating","New / Baseline","Not yet known"},0))),AND(Z2000&lt;&gt;"",ISNA(MATCH(Z2000,{"Open","Reviewed","Action Open","Escalated","Closed"},0))),AND(AG2000&lt;&gt;"",ISNA(MATCH(AG2000,{"UC-ID specific","Shared system baseline"},0))),AND(AI2000&lt;&gt;"",ISNA(MATCH(AI2000,{"Low","Medium","High","Critical"},0))),AND(AL2000&lt;&gt;"",COUNTIF(Lists!$A$3:$A$10,AL2000)=0),AND(AO2000&lt;&gt;"",ISNA(MATCH(AO2000,{"Operational monitoring","Performance review","Formal review"},0))),AND(AP2000&lt;&gt;"",ISNA(MATCH(AP2000,{"Raised per Monitoring and Review Plan","Not action-capable","Action-capable: raise not yet set"},0)))),"INVALID VALUE — use the dropdown list",IF(AND(AG2000="UC-ID specific",OR(AF2000="",AF2000="None")),"UC-ID REQUIRED",IF(OR(J2000="",K2000="",Q2000="",R2000="",T2000="",AL2000="",J2000="Not yet known",K2000="Unknown",Q2000="Unknown",R2000="Unknown",T2000="Unknown"),"UNKNOWN TO RESOLVE",IF(AND(K2000="Yes",OR(H2000="",I2000="",M2000="",N2000="",O2000="",P2000="",P2000="None",X2000="")),"BREACH ACTION INCOMPLETE",IF(AND(OR(K2000="Yes",Q2000="Yes"),AL2000="None"),"TRIGGER NOT RECORDED — select the E.4 trigger",IF(AND(OR(AND(AL2000&lt;&gt;"",AL2000&lt;&gt;"None"),R2000="Yes"),AM2000=""),"REASSESSMENT / CONSIDERATION REF REQUIRED",IF(AND(OR(R2000="Yes",T2000="Yes"),U2000=""),"GATE LOG EVENT ID REQUIRED",IF(OR(AND(D2000&lt;&gt;"",NOT(ISNUMBER(D2000))),AND(Y2000&lt;&gt;"",NOT(ISNUMBER(Y2000))),AND(ISNUMBER(D2000),ISNUMBER(Y2000),Y2000&lt;=D2000)),"DATE CHECK — Review and Next Review must be dates, Next after Review",IF(AND(ISNUMBER(AC2000),ISNUMBER(AD2000),AD2000&gt;AC2000),"SAMPLE EXCEEDS POPULATION",IF(AND(ISNUMBER(AD2000),ISNUMBER(AK2000),AD2000&lt;AK2000),"SAMPLE BELOW TIER MINIMUM",IF(AND(AI2000&lt;&gt;"",ISNUMBER(Y2000),AO2000=""),"REVIEW TYPE REQUIRED: operational, performance or formal (§6.4.4)",IF(AND(ISNUMBER(D2000),ISNUMBER(Y2000),AI2000&lt;&gt;"",Y2000-D2000&gt;IF(AI2000="Critical",31,IF(AI2000="High",IF(OR(AO2000="Operational monitoring",AO2000="Performance review"),31,92),IF(AI2000="Medium",IF(AO2000="Operational monitoring",31,IF(AO2000="Performance review",92,366)),366)))),"NEXT REVIEW EXCEEDS TIER CADENCE",IF(OR(AP2000="",AP2000="Action-capable: raise not yet set"),"AGENTIC CADENCE RAISE NOT SET (§6.4.4; size to be set by the Council)",IF(AND(Z2000="Closed",OR(D2000="",E2000="",G2000="",H2000="",I2000="",X2000="",Y2000="",AA2000="",AB2000="",NOT(ISNUMBER(AC2000)),NOT(ISNUMBER(AD2000)),AC2000&lt;1,AD2000&lt;1,AE2000="",AG2000="",AI2000="")),"CLOSURE EVIDENCE MISSING",IF(Z2000="Closed","Closure ready for independent review","Open / review")))))))))))))))))</f>
        <v/>
      </c>
      <c r="AI2000" s="0" t="n"/>
      <c r="AJ2000" s="0">
        <f>IF(AI2000="","",IF(AO2000="Operational monitoring",IF(AI2000="Low","Routine operational monitoring by the Service Owner",IF(AI2000="Medium","Monthly","Continuous (logged at least monthly)")),IF(AO2000="Performance review",IF(AI2000="Critical","At least monthly",IF(AI2000="High","Monthly",IF(AI2000="Medium","Quarterly","Annual"))),IF(AI2000="Critical","Continuous monitoring; formal review at least monthly",IF(AI2000="High","Quarterly","Annual")))))</f>
        <v/>
      </c>
      <c r="AK2000" s="0">
        <f>IF(OR(AI2000="",NOT(ISNUMBER(AC2000))),"",IF(OR(AI2000="Critical",AI2000="High"),MIN(AC2000,MAX(30,ROUNDUP(0.05*AC2000,0))),IF(AI2000="Medium",MIN(AC2000,20),MIN(AC2000,10))))</f>
        <v/>
      </c>
      <c r="AL2000" s="0" t="n"/>
      <c r="AM2000" s="0" t="n"/>
      <c r="AN2000" s="0" t="n"/>
      <c r="AO2000" s="0" t="n"/>
      <c r="AP2000" s="0" t="n"/>
    </row>
  </sheetData>
  <mergeCells count="2">
    <mergeCell ref="A1:AE1"/>
    <mergeCell ref="A2:AE2"/>
  </mergeCells>
  <conditionalFormatting sqref="K5:K2000">
    <cfRule type="expression" rank="0" priority="2" equalAverage="0" aboveAverage="0" dxfId="4" percent="0" bottom="0">
      <formula>K5="Yes"</formula>
    </cfRule>
  </conditionalFormatting>
  <conditionalFormatting sqref="R5:R2000">
    <cfRule type="expression" rank="0" priority="3" equalAverage="0" aboveAverage="0" dxfId="5" percent="0" bottom="0">
      <formula>R5="Yes"</formula>
    </cfRule>
  </conditionalFormatting>
  <conditionalFormatting sqref="T5:T2000">
    <cfRule type="expression" rank="0" priority="4" equalAverage="0" aboveAverage="0" dxfId="4" percent="0" bottom="0">
      <formula>T5="Yes"</formula>
    </cfRule>
  </conditionalFormatting>
  <conditionalFormatting sqref="J5:K2000 Q5:R2000 T5:T2000">
    <cfRule type="expression" priority="5" dxfId="5">
      <formula>OR(J5="Unknown",J5="Not yet known")</formula>
    </cfRule>
  </conditionalFormatting>
  <conditionalFormatting sqref="AH5:AH2000">
    <cfRule type="expression" priority="5" dxfId="6">
      <formula>AND($AH5&lt;&gt;"",$AH5&lt;&gt;"Open / review")</formula>
    </cfRule>
  </conditionalFormatting>
  <dataValidations count="17">
    <dataValidation sqref="F5:F2000" showDropDown="0" showInputMessage="0" showErrorMessage="1" allowBlank="0" type="list" errorStyle="stop" operator="between">
      <formula1>"Performance,Fairness / Bias,Drift,Error / Failure,Human Oversight,Complaints / Challenges,Privacy,Security,Benefits / Outcomes,Other"</formula1>
      <formula2>0</formula2>
    </dataValidation>
    <dataValidation sqref="J5:J2000" showDropDown="0" showInputMessage="0" showErrorMessage="1" allowBlank="0" type="list" errorStyle="stop" operator="between">
      <formula1>"Improving,Stable,Deteriorating,New / Baseline,Not yet known"</formula1>
      <formula2>0</formula2>
    </dataValidation>
    <dataValidation sqref="K5:K2000" showDropDown="0" showInputMessage="0" showErrorMessage="1" allowBlank="0" type="list" errorStyle="stop" operator="between">
      <formula1>"Yes,No,Unknown"</formula1>
      <formula2>0</formula2>
    </dataValidation>
    <dataValidation sqref="L5:L2000" showDropDown="0" showInputMessage="0" showErrorMessage="1" allowBlank="0" type="list" errorStyle="stop" operator="between">
      <formula1>"Low,Medium,High,Critical"</formula1>
      <formula2>0</formula2>
    </dataValidation>
    <dataValidation sqref="Q5:Q2000" showDropDown="0" showInputMessage="0" showErrorMessage="1" allowBlank="0" type="list" errorStyle="stop" operator="between">
      <formula1>"Yes,No,Unknown"</formula1>
      <formula2>0</formula2>
    </dataValidation>
    <dataValidation sqref="R5:R2000" showDropDown="0" showInputMessage="0" showErrorMessage="1" allowBlank="0" type="list" errorStyle="stop" operator="between">
      <formula1>"Yes,No,Unknown"</formula1>
      <formula2>0</formula2>
    </dataValidation>
    <dataValidation sqref="T5:T2000" showDropDown="0" showInputMessage="0" showErrorMessage="1" allowBlank="0" type="list" errorStyle="stop" operator="between">
      <formula1>"Yes,No,Unknown"</formula1>
      <formula2>0</formula2>
    </dataValidation>
    <dataValidation sqref="Z5:Z2000" showDropDown="0" showInputMessage="0" showErrorMessage="1" allowBlank="0" type="list" errorStyle="stop" operator="between">
      <formula1>"Open,Reviewed,Action Open,Escalated,Closed"</formula1>
      <formula2>0</formula2>
    </dataValidation>
    <dataValidation sqref="AB5:AB2000" showDropDown="0" showInputMessage="0" showErrorMessage="1" allowBlank="1" type="list" errorStyle="stop">
      <formula1>"Full population (census),Simple random,Stratified random,Risk-weighted / targeted,Exception-based"</formula1>
    </dataValidation>
    <dataValidation sqref="AG5:AG2000" showDropDown="0" showInputMessage="0" showErrorMessage="1" allowBlank="1" type="list" errorStyle="stop">
      <formula1>"UC-ID specific,Shared system baseline"</formula1>
    </dataValidation>
    <dataValidation sqref="AI5:AI2000" showDropDown="0" showInputMessage="0" showErrorMessage="1" allowBlank="1" errorTitle="Controlled value" error="Use the UC-ID's effective tier from AIG-ASS-02." type="list" errorStyle="stop">
      <formula1>"Low,Medium,High,Critical"</formula1>
    </dataValidation>
    <dataValidation sqref="AL5:AL2000" showDropDown="0" showInputMessage="0" showErrorMessage="1" allowBlank="1" errorTitle="Controlled value" error="Choose the Appendix E.4 trigger (or None)." type="list" errorStyle="stop">
      <formula1>Lists!$A$3:$A$10</formula1>
    </dataValidation>
    <dataValidation sqref="D5:D2000" showDropDown="0" showInputMessage="0" showErrorMessage="1" allowBlank="1" errorTitle="Controlled value" error="Enter the review date." type="date" errorStyle="stop" operator="greaterThan">
      <formula1>0</formula1>
    </dataValidation>
    <dataValidation sqref="Y5:Y2000" showDropDown="0" showInputMessage="0" showErrorMessage="1" allowBlank="1" errorTitle="Controlled value" error="Enter the next review date." type="date" errorStyle="stop" operator="greaterThan">
      <formula1>0</formula1>
    </dataValidation>
    <dataValidation sqref="AC5:AD2000" showDropDown="0" showInputMessage="0" showErrorMessage="1" allowBlank="1" errorTitle="Controlled value" error="Enter a whole number." type="whole" errorStyle="stop" operator="greaterThanOrEqual">
      <formula1>0</formula1>
    </dataValidation>
    <dataValidation sqref="AO5:AO2000" showDropDown="0" showInputMessage="0" showErrorMessage="1" allowBlank="1" errorTitle="Controlled value" error="Choose the §6.4.4 review type." type="list" errorStyle="stop">
      <formula1>"Operational monitoring,Performance review,Formal review"</formula1>
    </dataValidation>
    <dataValidation sqref="AP5:AP2000" showDropDown="0" showInputMessage="0" showErrorMessage="1" allowBlank="1" errorTitle="Controlled value" error="Choose from the list (the size of the raise is set in the Monitoring and Review Plan). Required on every row: choose Not action-capable where the use cannot act." type="list" errorStyle="stop">
      <formula1>"Raised per Monitoring and Review Plan,Not action-capable,Action-capable: raise not yet set"</formula1>
    </dataValidation>
  </dataValidations>
  <pageMargins left="0.7" right="0.7" top="0.75" bottom="0.75" header="0.3" footer="0.3"/>
  <tableParts count="1">
    <tablePart xmlns:r="http://schemas.openxmlformats.org/officeDocument/2006/relationships" r:id="rId1"/>
  </tableParts>
</worksheet>
</file>

<file path=xl/worksheets/sheet3.xml><?xml version="1.0" encoding="utf-8"?>
<worksheet xmlns="http://schemas.openxmlformats.org/spreadsheetml/2006/main">
  <sheetPr>
    <outlinePr summaryBelow="1" summaryRight="1"/>
    <pageSetUpPr/>
  </sheetPr>
  <dimension ref="A1:F19"/>
  <sheetViews>
    <sheetView workbookViewId="0">
      <selection activeCell="A1" sqref="A1"/>
    </sheetView>
  </sheetViews>
  <sheetFormatPr baseColWidth="8" defaultRowHeight="15"/>
  <cols>
    <col width="22" customWidth="1" style="31" min="1" max="1"/>
    <col width="14" customWidth="1" style="31" min="2" max="2"/>
    <col width="30" customWidth="1" style="31" min="3" max="3"/>
    <col width="27" customWidth="1" style="31" min="4" max="4"/>
    <col width="23" customWidth="1" style="31" min="5" max="5"/>
    <col width="26" customWidth="1" style="31" min="6" max="6"/>
  </cols>
  <sheetData>
    <row r="1" ht="30" customHeight="1" s="31">
      <c r="A1" s="62" t="inlineStr">
        <is>
          <t>AIG-OPS-02 — Sampling Method for Post-Deployment Monitoring</t>
        </is>
      </c>
    </row>
    <row r="2" ht="42" customHeight="1" s="31">
      <c r="A2" s="63" t="inlineStr">
        <is>
          <t>AIG-OPS-02 Annex  ·  v1.6 draft  ·  Draft for Council review  ·  OFFICIAL  ·  Defines how and where monitoring samples are drawn so each result in the Monitoring Log is valid, comparable and reproducible. Aligns to ISO/IEC 42001:2023 clause 9.1 and Playbook §6.4.</t>
        </is>
      </c>
      <c r="B2" s="69" t="n"/>
      <c r="C2" s="69" t="n"/>
      <c r="D2" s="69" t="n"/>
      <c r="E2" s="69" t="n"/>
      <c r="F2" s="70" t="n"/>
    </row>
    <row r="3" ht="42" customHeight="1" s="31">
      <c r="A3" s="63" t="inlineStr">
        <is>
          <t>Status: draft design. Sample sizes and windows below are illustrative defaults, to be confirmed per system at adoption from actual decision volumes; nothing is yet operating. The selection basis and source population must be recorded for every review in the Monitoring Log (columns AA to AE).</t>
        </is>
      </c>
      <c r="B3" s="69" t="n"/>
      <c r="C3" s="69" t="n"/>
      <c r="D3" s="69" t="n"/>
      <c r="E3" s="69" t="n"/>
      <c r="F3" s="70" t="n"/>
    </row>
    <row r="5">
      <c r="A5" s="64" t="inlineStr">
        <is>
          <t>Principles — how and where samples are drawn</t>
        </is>
      </c>
      <c r="B5" s="69" t="n"/>
      <c r="C5" s="69" t="n"/>
      <c r="D5" s="69" t="n"/>
      <c r="E5" s="69" t="n"/>
      <c r="F5" s="70" t="n"/>
    </row>
    <row r="6" ht="64" customHeight="1" s="31">
      <c r="A6" s="65" t="inlineStr">
        <is>
          <t>Source (where)</t>
        </is>
      </c>
      <c r="B6" s="66" t="inlineStr">
        <is>
          <t>Samples are drawn only from the system's authoritative record of decisions or outputs — the system of record named for that AIR-ID (for example the case management system, the model's own decision or output log, or the source dataset). Not from a convenience extract, a screenshot set, or the supplier's own summary. Name the exact source per system and record it in the Monitoring Log 'Sample Source / Population of Record' column.</t>
        </is>
      </c>
      <c r="C6" s="69" t="n"/>
      <c r="D6" s="69" t="n"/>
      <c r="E6" s="69" t="n"/>
      <c r="F6" s="70" t="n"/>
    </row>
    <row r="7" ht="64" customHeight="1" s="31">
      <c r="A7" s="65" t="inlineStr">
        <is>
          <t>Population (what the sample represents)</t>
        </is>
      </c>
      <c r="B7" s="66" t="inlineStr">
        <is>
          <t>The population is every in-scope decision or output the system produced in the review window. Fix the window and any inclusion or exclusion (for example live decisions only, excluding test traffic) before drawing, and record the population size so the coverage of the sample is visible on the face of the record.</t>
        </is>
      </c>
      <c r="C7" s="69" t="n"/>
      <c r="D7" s="69" t="n"/>
      <c r="E7" s="69" t="n"/>
      <c r="F7" s="70" t="n"/>
    </row>
    <row r="8" ht="64" customHeight="1" s="31">
      <c r="A8" s="65" t="inlineStr">
        <is>
          <t>Selection basis (how)</t>
        </is>
      </c>
      <c r="B8" s="66" t="inlineStr">
        <is>
          <t>State one reproducible basis per review: full population (census) where volumes allow; simple random; stratified random across the segments that matter (decision type and, for fairness, the protected-characteristic groups held in the equality record); or risk-weighted / targeted for a specific concern. For any random draw, record enough to reproduce it (the method or seed, and the date or range drawn).</t>
        </is>
      </c>
      <c r="C8" s="69" t="n"/>
      <c r="D8" s="69" t="n"/>
      <c r="E8" s="69" t="n"/>
      <c r="F8" s="70" t="n"/>
    </row>
    <row r="9" ht="64" customHeight="1" s="31">
      <c r="A9" s="65" t="inlineStr">
        <is>
          <t>High-impact decisions</t>
        </is>
      </c>
      <c r="B9" s="66" t="inlineStr">
        <is>
          <t>Whatever the sampled metric, review 100% of the highest-impact decision types for the tier (for example refusals, removals, escalations, or any fully automated adverse decision). Sampling reduces effort on routine outcomes; it never dilutes scrutiny of the decisions that harm a resident if they are wrong.</t>
        </is>
      </c>
      <c r="C9" s="69" t="n"/>
      <c r="D9" s="69" t="n"/>
      <c r="E9" s="69" t="n"/>
      <c r="F9" s="70" t="n"/>
    </row>
    <row r="10" ht="64" customHeight="1" s="31">
      <c r="A10" s="65" t="inlineStr">
        <is>
          <t>Sample size</t>
        </is>
      </c>
      <c r="B10" s="66" t="inlineStr">
        <is>
          <t>Treat the tier minimums below as a floor. Where a stated confidence level is required — for example to evidence a fairness threshold — set the size by a proportion / confidence calculation on the population instead, and record that basis. If the population in the window is at or below the minimum, review the whole population.</t>
        </is>
      </c>
      <c r="C10" s="69" t="n"/>
      <c r="D10" s="69" t="n"/>
      <c r="E10" s="69" t="n"/>
      <c r="F10" s="70" t="n"/>
    </row>
    <row r="11" ht="64" customHeight="1" s="31">
      <c r="A11" s="65" t="inlineStr">
        <is>
          <t>Traceability</t>
        </is>
      </c>
      <c r="B11" s="66" t="inlineStr">
        <is>
          <t>Every Monitoring Log result must carry its Sample Source, Selection Basis, Population Size, Sample Size and Sampling Window (columns AA to AE). A metric with no recorded sample is not evidence, and cannot be relied on at internal audit (9.2) or management review (9.3).</t>
        </is>
      </c>
      <c r="C11" s="69" t="n"/>
      <c r="D11" s="69" t="n"/>
      <c r="E11" s="69" t="n"/>
      <c r="F11" s="70" t="n"/>
    </row>
    <row r="13">
      <c r="A13" s="64" t="inlineStr">
        <is>
          <t>Sample plan and minimum cadence by risk tier (per UC-ID; cadence per the Playbook §6.4.4 controlled minimum cadence table)</t>
        </is>
      </c>
      <c r="B13" s="69" t="n"/>
      <c r="C13" s="69" t="n"/>
      <c r="D13" s="69" t="n"/>
      <c r="E13" s="69" t="n"/>
      <c r="F13" s="70" t="n"/>
    </row>
    <row r="14" ht="30" customHeight="1" s="31">
      <c r="A14" s="67" t="inlineStr">
        <is>
          <t>Risk Tier</t>
        </is>
      </c>
      <c r="B14" s="67" t="inlineStr">
        <is>
          <t>Tier band (residual)</t>
        </is>
      </c>
      <c r="C14" s="67" t="inlineStr">
        <is>
          <t>Default selection basis</t>
        </is>
      </c>
      <c r="D14" s="67" t="inlineStr">
        <is>
          <t>Minimum sample per review</t>
        </is>
      </c>
      <c r="E14" s="67" t="inlineStr">
        <is>
          <t>Minimum cadence by review type (§6.4.4)</t>
        </is>
      </c>
      <c r="F14" s="67" t="inlineStr">
        <is>
          <t>Low-volume rule</t>
        </is>
      </c>
    </row>
    <row r="15" ht="46" customHeight="1" s="31">
      <c r="A15" s="65" t="inlineStr">
        <is>
          <t>Critical</t>
        </is>
      </c>
      <c r="B15" s="66" t="inlineStr">
        <is>
          <t>16 to 25</t>
        </is>
      </c>
      <c r="C15" s="66" t="inlineStr">
        <is>
          <t>Stratified random, plus 100% of adverse or fully automated decisions</t>
        </is>
      </c>
      <c r="D15" s="66" t="inlineStr">
        <is>
          <t>Greater of 30 decisions or 5% of the window's population</t>
        </is>
      </c>
      <c r="E15" s="66" t="inlineStr">
        <is>
          <t>Operational monitoring: continuous. Performance review: at least monthly. Formal review: continuous monitoring with a formal review at least monthly.</t>
        </is>
      </c>
      <c r="F15" s="66" t="inlineStr">
        <is>
          <t>Census if population is at or below the minimum</t>
        </is>
      </c>
    </row>
    <row r="16" ht="46" customHeight="1" s="31">
      <c r="A16" s="65" t="inlineStr">
        <is>
          <t>High</t>
        </is>
      </c>
      <c r="B16" s="66" t="inlineStr">
        <is>
          <t>11 to 15</t>
        </is>
      </c>
      <c r="C16" s="66" t="inlineStr">
        <is>
          <t>Stratified random</t>
        </is>
      </c>
      <c r="D16" s="66" t="inlineStr">
        <is>
          <t>Greater of 30 decisions or 5% of the window's population</t>
        </is>
      </c>
      <c r="E16" s="66" t="inlineStr">
        <is>
          <t>Operational monitoring: continuous. Performance review: monthly. Formal review: quarterly.</t>
        </is>
      </c>
      <c r="F16" s="66" t="inlineStr">
        <is>
          <t>Census if population is at or below the minimum</t>
        </is>
      </c>
    </row>
    <row r="17" ht="46" customHeight="1" s="31">
      <c r="A17" s="65" t="inlineStr">
        <is>
          <t>Medium</t>
        </is>
      </c>
      <c r="B17" s="66" t="inlineStr">
        <is>
          <t>6 to 10</t>
        </is>
      </c>
      <c r="C17" s="66" t="inlineStr">
        <is>
          <t>Simple random</t>
        </is>
      </c>
      <c r="D17" s="66" t="inlineStr">
        <is>
          <t>20 decisions</t>
        </is>
      </c>
      <c r="E17" s="66" t="inlineStr">
        <is>
          <t>Operational monitoring: monthly. Performance review: quarterly. Formal review: annual.</t>
        </is>
      </c>
      <c r="F17" s="66" t="inlineStr">
        <is>
          <t>Census if population is 20 or fewer</t>
        </is>
      </c>
    </row>
    <row r="18" ht="46" customHeight="1" s="31">
      <c r="A18" s="65" t="inlineStr">
        <is>
          <t>Low</t>
        </is>
      </c>
      <c r="B18" s="66" t="inlineStr">
        <is>
          <t>1 to 5</t>
        </is>
      </c>
      <c r="C18" s="66" t="inlineStr">
        <is>
          <t>Random spot-check or exception-based</t>
        </is>
      </c>
      <c r="D18" s="66" t="inlineStr">
        <is>
          <t>10 decisions</t>
        </is>
      </c>
      <c r="E18" s="66" t="inlineStr">
        <is>
          <t>Operational monitoring: routine, by the Service Owner. Performance review: annual. Formal review: annual.</t>
        </is>
      </c>
      <c r="F18" s="66" t="inlineStr">
        <is>
          <t>Census if population is 10 or fewer</t>
        </is>
      </c>
    </row>
    <row r="19" ht="90" customHeight="1" s="31">
      <c r="A19" s="68" t="inlineStr">
        <is>
          <t>Bands match the Risk Assessment Worksheet (AIG-ASS-02) and Playbook §4.4.3 and §4.4.8 (residual = inherent × control ÷ 5; tiers 1–5 / 6–10 / 11–15 / 16–25). Minimum cadences per UC-ID follow the Playbook §6.4.4 table by review type (operational monitoring, performance review, formal review); formal review: Low and Medium annual, High quarterly, Critical continuous monitoring with at least monthly formal review. The plan may increase frequency but never reduce it below the tier minimum (Appendix E.2). Record the tier in Monitoring Log column AI and the review type in column AO; the log derives the cadence for that review type (AJ) and minimum sample (AK) and flags a shortfall. Continuous monitoring is logged at least monthly. Record column AP on every row (“Not action-capable” where the use cannot act; a blank AP is flagged). For an action-capable use, record in column AP whether the Monitoring and Review Plan has raised the cadence (§6.4.4: agentic capability raises and never lowers it); the size of the raise is to be set by the Council (Proposed — for Council confirmation). Minimum sample sizes are illustrative defaults; confirm each per system at adoption. Fairness sampling must stratify on the groups recorded in the Equality Impact Assessment (AIG-ASS-06).</t>
        </is>
      </c>
      <c r="B19" s="69" t="n"/>
      <c r="C19" s="69" t="n"/>
      <c r="D19" s="69" t="n"/>
      <c r="E19" s="69" t="n"/>
      <c r="F19" s="70" t="n"/>
    </row>
  </sheetData>
  <mergeCells count="12">
    <mergeCell ref="A2:F2"/>
    <mergeCell ref="B7:F7"/>
    <mergeCell ref="B6:F6"/>
    <mergeCell ref="A13:F13"/>
    <mergeCell ref="A19:F19"/>
    <mergeCell ref="B10:F10"/>
    <mergeCell ref="A1:F1"/>
    <mergeCell ref="A5:F5"/>
    <mergeCell ref="B11:F11"/>
    <mergeCell ref="B8:F8"/>
    <mergeCell ref="A3:F3"/>
    <mergeCell ref="B9:F9"/>
  </mergeCells>
  <pageMargins left="0.7" right="0.7" top="0.75" bottom="0.75" header="0.3" footer="0.3"/>
</worksheet>
</file>

<file path=xl/worksheets/sheet4.xml><?xml version="1.0" encoding="utf-8"?>
<worksheet xmlns="http://schemas.openxmlformats.org/spreadsheetml/2006/main">
  <sheetPr>
    <outlinePr summaryBelow="1" summaryRight="1"/>
    <pageSetUpPr/>
  </sheetPr>
  <dimension ref="A1:B50"/>
  <sheetViews>
    <sheetView showGridLines="0" workbookViewId="0">
      <selection activeCell="A1" sqref="A1"/>
    </sheetView>
  </sheetViews>
  <sheetFormatPr baseColWidth="8" defaultColWidth="8.6796875" defaultRowHeight="15"/>
  <cols>
    <col width="28" customWidth="1" style="34" min="1" max="1"/>
    <col width="95" customWidth="1" style="34" min="2" max="2"/>
  </cols>
  <sheetData>
    <row r="1" ht="30" customHeight="1" s="31">
      <c r="A1" s="35" t="inlineStr">
        <is>
          <t>AIG-OPS-02 — Operating Rules</t>
        </is>
      </c>
    </row>
    <row r="3" ht="15" customHeight="1" s="31">
      <c r="A3" s="53" t="inlineStr">
        <is>
          <t>Purpose</t>
        </is>
      </c>
      <c r="B3" s="54" t="inlineStr">
        <is>
          <t>Create auditable evidence that each live AI system is actually monitored against approved metrics and thresholds.</t>
        </is>
      </c>
    </row>
    <row r="4" ht="15" customHeight="1" s="31">
      <c r="A4" s="55" t="inlineStr">
        <is>
          <t>Record key</t>
        </is>
      </c>
      <c r="B4" s="56" t="inlineStr">
        <is>
          <t>Every entry must carry the same AIR-ID used in the AI Register and other governance artefacts.</t>
        </is>
      </c>
    </row>
    <row r="5" ht="39" customHeight="1" s="31">
      <c r="A5" s="55" t="inlineStr">
        <is>
          <t>Minimum monitoring</t>
        </is>
      </c>
      <c r="B5" s="56" t="inlineStr">
        <is>
          <t>Use proportionate metrics. Higher-risk systems should normally consider performance, fairness/bias, drift, error/failure, human oversight/override, complaints/challenges, privacy/security and benefits/outcomes where relevant.</t>
        </is>
      </c>
    </row>
    <row r="6" ht="39" customHeight="1" s="31">
      <c r="A6" s="55" t="inlineStr">
        <is>
          <t>Mandatory reassessment triggers</t>
        </is>
      </c>
      <c r="B6" s="56" t="inlineStr">
        <is>
          <t>Documented consideration of risk reassessment is required where monitoring identifies an approved UC-ID threshold breach; material change to the model, data, supplier, purpose, user population or autonomous authority; a significant complaint/challenge pattern; a material incident or near miss; adverse human-override trends; control failure; or a legal/regulatory change affecting a use. (Playbook Appendix E.4, verbatim.) Record the trigger in Monitoring Log column AL and the reassessment or documented-consideration ref in AM.</t>
        </is>
      </c>
    </row>
    <row r="7" ht="26.25" customHeight="1" s="31">
      <c r="A7" s="55" t="inlineStr">
        <is>
          <t>Threshold breach rule</t>
        </is>
      </c>
      <c r="B7" s="56" t="inlineStr">
        <is>
          <t>A breach must not be closed only as an operational fix. Record whether reassessment is required, recalculate residual risk where appropriate, and consider re-entry to the relevant governance gate.</t>
        </is>
      </c>
    </row>
    <row r="8" ht="26.25" customHeight="1" s="31">
      <c r="A8" s="55" t="inlineStr">
        <is>
          <t>Escalation</t>
        </is>
      </c>
      <c r="B8" s="56" t="inlineStr">
        <is>
          <t>Use Incident Report (AIG-OPS-03) and/or CAPA (AIG-AIMS-08) where applicable. Record formal governance decisions/events in Gate Log (AIG-DEC-04).</t>
        </is>
      </c>
    </row>
    <row r="9" ht="26.25" customHeight="1" s="31">
      <c r="A9" s="55" t="inlineStr">
        <is>
          <t>Register relationship</t>
        </is>
      </c>
      <c r="B9" s="56" t="inlineStr">
        <is>
          <t>AI Register (AIG-INV-04) remains the current-state portfolio record, not the monitoring history. Update Monitoring in place, Last review date, Next review and status there when monitoring changes the current governance position.</t>
        </is>
      </c>
    </row>
    <row r="10" ht="26.25" customHeight="1" s="31">
      <c r="A10" s="55" t="inlineStr">
        <is>
          <t>Dashboard relationship</t>
        </is>
      </c>
      <c r="B10" s="56" t="inlineStr">
        <is>
          <t>Portfolio reporting should include overdue monitoring, high/critical systems without current monitoring evidence, systems outside approved thresholds, and systems requiring reassessment.</t>
        </is>
      </c>
    </row>
    <row r="11" ht="26.25" customHeight="1" s="31">
      <c r="A11" s="57" t="inlineStr">
        <is>
          <t>Retirement</t>
        </is>
      </c>
      <c r="B11" s="58" t="inlineStr">
        <is>
          <t>Confirm service withdrawal, access/interface removal, supplier access disposition, data/model/log retention, closure/transfer of open actions, Register status update, final governance review and lessons learned.</t>
        </is>
      </c>
    </row>
    <row r="12" ht="60" customHeight="1" s="31">
      <c r="A12" s="57" t="inlineStr">
        <is>
          <t>Sampling method</t>
        </is>
      </c>
      <c r="B12" s="58" t="inlineStr">
        <is>
          <t>Draw every sampled metric per the Sampling Method sheet: from the system's authoritative record of decisions or outputs, on a stated selection basis (census / simple random / stratified), with high-impact decisions reviewed in full. Record Sample Source, Selection Basis, Population Size, Sample Size and Sampling Window (log columns AA to AE) for each result.</t>
        </is>
      </c>
    </row>
    <row r="13" ht="70" customHeight="1" s="31">
      <c r="A13" s="57" t="inlineStr">
        <is>
          <t>Imported technical evidence</t>
        </is>
      </c>
      <c r="B13" s="58" t="inlineStr">
        <is>
          <t>If imported technical evidence is used, cite its verified AIG-INV-04 Evidence ID and dated snapshot in Evidence Location (column X). The monitoring owner still reviews the metric, sampling, threshold and action. Missing or stale imported evidence is not a passing result; otherwise use the established controlled evidence reference.</t>
        </is>
      </c>
    </row>
    <row r="14">
      <c r="A14" s="0" t="inlineStr">
        <is>
          <t>Agentic applicability</t>
        </is>
      </c>
      <c r="B14" s="0" t="inlineStr">
        <is>
          <t>For every action-capable agent, set proportionate named metric owners, thresholds, review windows, source of truth and escalation response before live use. Risk tier affects cadence and depth, not whether applicable action controls exist.</t>
        </is>
      </c>
    </row>
    <row r="15">
      <c r="A15" s="0" t="inlineStr">
        <is>
          <t>Denied tool calls</t>
        </is>
      </c>
      <c r="B15" s="0" t="inlineStr">
        <is>
          <t>Count attempted and denied calls by AIR-ID, agent and tool; investigate unusual volume, privilege probing or repeat denials. Cite AIG-AGT-06 action IDs and security logs.</t>
        </is>
      </c>
    </row>
    <row r="16">
      <c r="A16" s="0" t="inlineStr">
        <is>
          <t>Authority changes</t>
        </is>
      </c>
      <c r="B16" s="0" t="inlineStr">
        <is>
          <t>Monitor grants, revocations, expiries, policy decisions and changes to authority graph/credentials. Unapproved authority expansion is an immediate stop-and-escalate trigger.</t>
        </is>
      </c>
    </row>
    <row r="17">
      <c r="A17" s="0" t="inlineStr">
        <is>
          <t>Memory writes</t>
        </is>
      </c>
      <c r="B17" s="0" t="inlineStr">
        <is>
          <t>Monitor persistent/shared memory writes, provenance, isolation failures and deletion events where applicable. Test for anomalous writes and poisoning.</t>
        </is>
      </c>
    </row>
    <row r="18">
      <c r="A18" s="0" t="inlineStr">
        <is>
          <t>Loops and delegation</t>
        </is>
      </c>
      <c r="B18" s="0" t="inlineStr">
        <is>
          <t>Monitor invocation count, recursion depth, sub-agent count, runtime and budget/transaction limits; define circuit breakers and escalation.</t>
        </is>
      </c>
    </row>
    <row r="19">
      <c r="A19" s="0" t="inlineStr">
        <is>
          <t>External destinations</t>
        </is>
      </c>
      <c r="B19" s="0" t="inlineStr">
        <is>
          <t>Review new outbound addresses, domains, recipients, data volume and API/tool destinations against approved interface registry in AIG-AGT-04.</t>
        </is>
      </c>
    </row>
    <row r="20">
      <c r="A20" s="0" t="inlineStr">
        <is>
          <t>Human overrides</t>
        </is>
      </c>
      <c r="B20" s="0" t="inlineStr">
        <is>
          <t>Monitor approval, rejection, override and post-action reversal rates and underlying decision quality; investigate deviations in either direction.</t>
        </is>
      </c>
    </row>
    <row r="21">
      <c r="A21" s="0" t="inlineStr">
        <is>
          <t>Time to containment</t>
        </is>
      </c>
      <c r="B21" s="0" t="inlineStr">
        <is>
          <t>Measure from trigger to stopped initiation, revoked permissions, contained child agents and recorded in-flight exposure; compare with approved recovery threshold.</t>
        </is>
      </c>
    </row>
    <row r="22">
      <c r="A22" s="0" t="inlineStr">
        <is>
          <t>Evidence and response</t>
        </is>
      </c>
      <c r="B22" s="0" t="inlineStr">
        <is>
          <t>Each Monitoring Log row records Metric Category, Metric, Approved Threshold, Actual Result, owner, sampling basis and evidence. Link relevant AIG-AGT-06 action IDs in Evidence Location, incidents to AIG-OPS-03 and decisions in AIG-DEC-04. An unimplemented runtime control cannot be treated as operating from a monitoring plan alone.</t>
        </is>
      </c>
    </row>
    <row r="23">
      <c r="A23" s="0" t="inlineStr">
        <is>
          <t>Closure control</t>
        </is>
      </c>
      <c r="B23" s="85" t="inlineStr">
        <is>
          <t>Use the Monitoring Log closure/evidence check in column AH. A row needs an AIR-ID and controlled list values. Blank or Unknown answers for Trend, Threshold Breach?, Material Change?, Risk Reassessment Required?, Governance Escalation? or the E.4 trigger show UNKNOWN TO RESOLVE. A breach needs threshold, result, named action, owner, due date, incident/CAPA reference and evidence; any trigger needs a reassessment or consideration ref; reassessment or escalation needs the AIG-DEC-04 Event ID. The check also tests date order, sample ≤ population, the tier minimum sample and the tier cadence for the review type in column AO (§6.4.4: operational monitoring, performance review or formal review), and flags an action-capable use whose agentic cadence raise is not yet set (column AP). Column AP is required on every row: the log identifies an action-capable use only from AP, so a blank AP is treated as a raise not yet set; choose “Not action-capable” where the use cannot act. “Closure ready for independent review” is a prompt to check the underlying source; it is not delegated approval.</t>
        </is>
      </c>
    </row>
    <row r="25">
      <c r="A25" s="0" t="inlineStr">
        <is>
          <t>Example row (illustrative only — not part of the log)</t>
        </is>
      </c>
    </row>
    <row r="26" ht="18" customHeight="1" s="31">
      <c r="A26" s="0" t="inlineStr">
        <is>
          <t>AIR-ID</t>
        </is>
      </c>
      <c r="B26" s="0" t="inlineStr">
        <is>
          <t>AIR-EXAMPLE</t>
        </is>
      </c>
    </row>
    <row r="27" ht="18" customHeight="1" s="31">
      <c r="A27" s="0" t="inlineStr">
        <is>
          <t>AI System / Service</t>
        </is>
      </c>
      <c r="B27" s="0" t="inlineStr">
        <is>
          <t>Example only — delete before use</t>
        </is>
      </c>
    </row>
    <row r="28" ht="18" customHeight="1" s="31">
      <c r="A28" s="0" t="inlineStr">
        <is>
          <t>Monitoring Period</t>
        </is>
      </c>
      <c r="B28" s="0" t="inlineStr">
        <is>
          <t>2026-Q3</t>
        </is>
      </c>
    </row>
    <row r="29" ht="18" customHeight="1" s="31">
      <c r="A29" s="0" t="inlineStr">
        <is>
          <t>Monitoring Owner</t>
        </is>
      </c>
      <c r="B29" s="0" t="inlineStr">
        <is>
          <t>Service Owner</t>
        </is>
      </c>
    </row>
    <row r="30" ht="18" customHeight="1" s="31">
      <c r="A30" s="0" t="inlineStr">
        <is>
          <t>Metric Category</t>
        </is>
      </c>
      <c r="B30" s="0" t="inlineStr">
        <is>
          <t>Performance</t>
        </is>
      </c>
    </row>
    <row r="31" ht="18" customHeight="1" s="31">
      <c r="A31" s="0" t="inlineStr">
        <is>
          <t>Metric / Indicator</t>
        </is>
      </c>
      <c r="B31" s="0" t="inlineStr">
        <is>
          <t>Accuracy</t>
        </is>
      </c>
    </row>
    <row r="32" ht="18" customHeight="1" s="31">
      <c r="A32" s="0" t="inlineStr">
        <is>
          <t>Approved Threshold / Tolerance</t>
        </is>
      </c>
      <c r="B32" s="0" t="inlineStr">
        <is>
          <t>≥ 92%</t>
        </is>
      </c>
    </row>
    <row r="33" ht="18" customHeight="1" s="31">
      <c r="A33" s="0" t="inlineStr">
        <is>
          <t>Actual Result</t>
        </is>
      </c>
      <c r="B33" s="0" t="inlineStr">
        <is>
          <t>93.6%</t>
        </is>
      </c>
    </row>
    <row r="34" ht="18" customHeight="1" s="31">
      <c r="A34" s="0" t="inlineStr">
        <is>
          <t>Trend</t>
        </is>
      </c>
      <c r="B34" s="0" t="inlineStr">
        <is>
          <t>Stable</t>
        </is>
      </c>
    </row>
    <row r="35" ht="18" customHeight="1" s="31">
      <c r="A35" s="0" t="inlineStr">
        <is>
          <t>Threshold Breach?</t>
        </is>
      </c>
      <c r="B35" s="0" t="inlineStr">
        <is>
          <t>No</t>
        </is>
      </c>
    </row>
    <row r="36" ht="18" customHeight="1" s="31">
      <c r="A36" s="0" t="inlineStr">
        <is>
          <t>Severity</t>
        </is>
      </c>
      <c r="B36" s="0" t="inlineStr">
        <is>
          <t>Low</t>
        </is>
      </c>
    </row>
    <row r="37" ht="18" customHeight="1" s="31">
      <c r="A37" s="0" t="inlineStr">
        <is>
          <t>Action / Decision</t>
        </is>
      </c>
      <c r="B37" s="0" t="inlineStr">
        <is>
          <t>Continue monitoring</t>
        </is>
      </c>
    </row>
    <row r="38" ht="18" customHeight="1" s="31">
      <c r="A38" s="0" t="inlineStr">
        <is>
          <t>Action Owner</t>
        </is>
      </c>
      <c r="B38" s="0" t="inlineStr">
        <is>
          <t>Service Owner</t>
        </is>
      </c>
    </row>
    <row r="39" ht="18" customHeight="1" s="31">
      <c r="A39" s="0" t="inlineStr">
        <is>
          <t>Material Change?</t>
        </is>
      </c>
      <c r="B39" s="0" t="inlineStr">
        <is>
          <t>No</t>
        </is>
      </c>
    </row>
    <row r="40" ht="18" customHeight="1" s="31">
      <c r="A40" s="0" t="inlineStr">
        <is>
          <t>Risk Reassessment Required?</t>
        </is>
      </c>
      <c r="B40" s="0" t="inlineStr">
        <is>
          <t>No</t>
        </is>
      </c>
    </row>
    <row r="41" ht="18" customHeight="1" s="31">
      <c r="A41" s="0" t="inlineStr">
        <is>
          <t>Governance Escalation?</t>
        </is>
      </c>
      <c r="B41" s="0" t="inlineStr">
        <is>
          <t>No</t>
        </is>
      </c>
    </row>
    <row r="42" ht="18" customHeight="1" s="31">
      <c r="A42" s="0" t="inlineStr">
        <is>
          <t>Complaints / Challenges</t>
        </is>
      </c>
      <c r="B42" s="0" t="inlineStr">
        <is>
          <t>0</t>
        </is>
      </c>
    </row>
    <row r="43" ht="18" customHeight="1" s="31">
      <c r="A43" s="0" t="inlineStr">
        <is>
          <t>Human Override Rate / Trend</t>
        </is>
      </c>
      <c r="B43" s="0" t="inlineStr">
        <is>
          <t>4% / Stable</t>
        </is>
      </c>
    </row>
    <row r="44" ht="18" customHeight="1" s="31">
      <c r="A44" s="0" t="inlineStr">
        <is>
          <t>Evidence Location</t>
        </is>
      </c>
      <c r="B44" s="0" t="inlineStr">
        <is>
          <t>Evidence repository reference</t>
        </is>
      </c>
    </row>
    <row r="45" ht="18" customHeight="1" s="31">
      <c r="A45" s="0" t="inlineStr">
        <is>
          <t>Review Status</t>
        </is>
      </c>
      <c r="B45" s="0" t="inlineStr">
        <is>
          <t>Open</t>
        </is>
      </c>
    </row>
    <row r="46" ht="18" customHeight="1" s="31">
      <c r="A46" s="0" t="inlineStr">
        <is>
          <t>Sample Source / Population of Record</t>
        </is>
      </c>
      <c r="B46" s="0" t="inlineStr">
        <is>
          <t>Case management system — live decision records</t>
        </is>
      </c>
    </row>
    <row r="47" ht="18" customHeight="1" s="31">
      <c r="A47" s="0" t="inlineStr">
        <is>
          <t>Selection Basis</t>
        </is>
      </c>
      <c r="B47" s="0" t="inlineStr">
        <is>
          <t>Stratified random</t>
        </is>
      </c>
    </row>
    <row r="48" ht="18" customHeight="1" s="31">
      <c r="A48" s="0" t="inlineStr">
        <is>
          <t>Population Size</t>
        </is>
      </c>
      <c r="B48" s="0" t="n">
        <v>1240</v>
      </c>
    </row>
    <row r="49" ht="18" customHeight="1" s="31">
      <c r="A49" s="0" t="inlineStr">
        <is>
          <t>Sample Size Reviewed</t>
        </is>
      </c>
      <c r="B49" s="0" t="n">
        <v>60</v>
      </c>
    </row>
    <row r="50" ht="18" customHeight="1" s="31">
      <c r="A50" s="0" t="inlineStr">
        <is>
          <t>Sampling Window</t>
        </is>
      </c>
      <c r="B50" s="0" t="inlineStr">
        <is>
          <t>Quarter (2026-Q3)</t>
        </is>
      </c>
    </row>
    <row r="51" ht="18" customHeight="1" s="31">
      <c r="A51" s="0" t="inlineStr">
        <is>
          <t>Review type (§6.4.4)</t>
        </is>
      </c>
      <c r="B51" s="0" t="inlineStr">
        <is>
          <t>Performance review</t>
        </is>
      </c>
    </row>
    <row r="52" ht="18" customHeight="1" s="31">
      <c r="A52" s="0" t="inlineStr">
        <is>
          <t>Agentic cadence raise applied?</t>
        </is>
      </c>
      <c r="B52" s="0" t="inlineStr">
        <is>
          <t>Not action-capable</t>
        </is>
      </c>
    </row>
  </sheetData>
  <mergeCells count="1">
    <mergeCell ref="A1:B1"/>
  </mergeCells>
  <pageMargins left="0.7" right="0.7" top="0.75" bottom="0.75" header="0.3" footer="0.3"/>
</worksheet>
</file>

<file path=xl/worksheets/sheet5.xml><?xml version="1.0" encoding="utf-8"?>
<worksheet xmlns="http://schemas.openxmlformats.org/spreadsheetml/2006/main">
  <sheetPr>
    <outlinePr summaryBelow="1" summaryRight="1"/>
    <pageSetUpPr/>
  </sheetPr>
  <dimension ref="A1:C9"/>
  <sheetViews>
    <sheetView showGridLines="0" workbookViewId="0">
      <pane ySplit="4" topLeftCell="A5" activePane="bottomLeft" state="frozen"/>
      <selection activeCell="A1" sqref="A1"/>
    </sheetView>
  </sheetViews>
  <sheetFormatPr baseColWidth="8" defaultRowHeight="15"/>
  <cols>
    <col width="26" customWidth="1" style="31" min="1" max="1"/>
    <col width="62" customWidth="1" style="31" min="2" max="2"/>
    <col width="74" customWidth="1" style="31" min="3" max="3"/>
  </cols>
  <sheetData>
    <row r="1" ht="28" customHeight="1" s="31">
      <c r="A1" s="71" t="inlineStr">
        <is>
          <t>AIG-OPS-02 — PROPOSED AIG-INV-04/AIG-DEC-04 INTEGRATION NOTES</t>
        </is>
      </c>
    </row>
    <row r="2" ht="34" customHeight="1" s="31">
      <c r="A2" s="72" t="inlineStr">
        <is>
          <t>NOT APPROVED — additive integration annex only; existing workbook content and formulas are retained unchanged. AIG-INV-04 (AI Register) and AIG-DEC-04 (Gate Log) are themselves proposed designs: until the Council approves their adoption and migration, the Council’s existing records remain authoritative and the AIG-INV-04/AIG-DEC-04 joins below are design references only. No live system, event, evidence, approval or Council decision is asserted.</t>
        </is>
      </c>
    </row>
    <row r="3"/>
    <row r="4" ht="30" customHeight="1" s="31">
      <c r="A4" s="73" t="inlineStr">
        <is>
          <t>Contract area</t>
        </is>
      </c>
      <c r="B4" s="73" t="inlineStr">
        <is>
          <t>Authoritative key / authority</t>
        </is>
      </c>
      <c r="C4" s="73" t="inlineStr">
        <is>
          <t>Link / required handling and trigger</t>
        </is>
      </c>
    </row>
    <row r="5" ht="58" customHeight="1" s="31">
      <c r="A5" s="74" t="inlineStr">
        <is>
          <t>System key / authority</t>
        </is>
      </c>
      <c r="B5" s="75" t="inlineStr">
        <is>
          <t>AIG-INV-04 AI Register is the system-level source and permanent AIR-ID is the join key for every Monitoring Log entry. AIG-OPS-02 is controlled post-deployment evidence, not the system register.</t>
        </is>
      </c>
      <c r="C5" s="75" t="inlineStr">
        <is>
          <t>Use exact AIR-ID to link incident, complaint, control, material-change and monitoring evidence. Do not substitute names or create a parallel system key.</t>
        </is>
      </c>
    </row>
    <row r="6" ht="58" customHeight="1" s="31">
      <c r="A6" s="74" t="inlineStr">
        <is>
          <t>Mandatory reassessment triggers</t>
        </is>
      </c>
      <c r="B6" s="76" t="inlineStr">
        <is>
          <t>Documented consideration of risk reassessment is required where monitoring identifies an approved UC-ID threshold breach; material change to the model, data, supplier, purpose, user population or autonomous authority; a significant complaint/challenge pattern; a material incident or near miss; adverse human-override trends; control failure; or a legal/regulatory change affecting a use. (Playbook Appendix E.4, verbatim.)</t>
        </is>
      </c>
      <c r="C6" s="76" t="inlineStr">
        <is>
          <t>Record the monitoring/incident/complaint/control/change evidence and date; notify accountable owner; reassess current risks and assurance in the applicable AIG-INV-04 Assessment summary. State decision, rationale, owner and evidence reference—do not close as an operational fix alone.</t>
        </is>
      </c>
    </row>
    <row r="7" ht="58" customHeight="1" s="31">
      <c r="A7" s="74" t="inlineStr">
        <is>
          <t>Gate re-entry</t>
        </is>
      </c>
      <c r="B7" s="75" t="inlineStr">
        <is>
          <t>Where reassessment changes risk, priority, intended use, controls, authority or approval conditions—or governance requires renewed approval—re-enter the relevant AIG-DEC-04 governance gate(s).</t>
        </is>
      </c>
      <c r="C7" s="75" t="inlineStr">
        <is>
          <t>Create/update Gate plan requirement(s) for the same AIR-ID with trigger, basis/evidence ref, responsible role and target date. Record the resulting decision as a dated Gate events row; attach/track any conditions in Conditions. Do not infer re-entry or approval from a monitoring entry.</t>
        </is>
      </c>
    </row>
    <row r="8" ht="58" customHeight="1" s="31">
      <c r="A8" s="74" t="inlineStr">
        <is>
          <t>Cross-record references</t>
        </is>
      </c>
      <c r="B8" s="76" t="inlineStr">
        <is>
          <t>AIR-ID joins the monitoring row to AIG-INV-04 AI Register/Assessment summary and AIG-DEC-04 plan/event/condition records. Incident Report (AIG-OPS-03) and corrective action (AIG-AIMS-08) remain their own records where applicable.</t>
        </is>
      </c>
      <c r="C8" s="76" t="inlineStr">
        <is>
          <t>Capture stable record IDs/URIs, event dates and source versions in existing AIG-OPS-02 evidence/reference fields; record the AIG-DEC-04 Event ID (column U) and Condition ID (column AN) and AIG-INV-04 assurance update. Avoid re-keying full records or changing existing field meaning.</t>
        </is>
      </c>
    </row>
    <row r="9" ht="58" customHeight="1" s="31">
      <c r="A9" s="74" t="inlineStr">
        <is>
          <t>Closure / escalation</t>
        </is>
      </c>
      <c r="B9" s="75" t="inlineStr">
        <is>
          <t>A trigger is closed only when its reassessment decision, risk/assurance update and any resulting gate action are evidenced; unresolved conditions remain open in AIG-DEC-04.</t>
        </is>
      </c>
      <c r="C9" s="75" t="inlineStr">
        <is>
          <t>Record reassessment outcome and reviewer in AIG-OPS-02; cite the authoritative AIG-INV-04 and AIG-DEC-04 records. Reassess again when a new trigger occurs or conditions/control state materially change.</t>
        </is>
      </c>
    </row>
  </sheetData>
  <mergeCells count="2">
    <mergeCell ref="A1:C1"/>
    <mergeCell ref="A2:C2"/>
  </mergeCells>
  <pageMargins left="0.7" right="0.7" top="0.75" bottom="0.75" header="0.3" footer="0.3"/>
</worksheet>
</file>

<file path=xl/worksheets/sheet6.xml><?xml version="1.0" encoding="utf-8"?>
<worksheet xmlns="http://schemas.openxmlformats.org/spreadsheetml/2006/main">
  <sheetPr>
    <outlinePr summaryBelow="1" summaryRight="1"/>
    <pageSetUpPr/>
  </sheetPr>
  <dimension ref="A1:E9"/>
  <sheetViews>
    <sheetView workbookViewId="0">
      <pane xSplit="1" ySplit="2" topLeftCell="B3" activePane="bottomRight" state="frozen"/>
      <selection activeCell="A1" sqref="A1"/>
    </sheetView>
  </sheetViews>
  <sheetFormatPr baseColWidth="8" defaultRowHeight="15"/>
  <cols>
    <col width="21" customWidth="1" style="31" min="1" max="1"/>
    <col width="70" customWidth="1" style="31" min="2" max="2"/>
    <col width="96" customWidth="1" style="31" min="3" max="3"/>
    <col width="84" customWidth="1" style="31" min="4" max="4"/>
    <col width="33" customWidth="1" style="31" min="5" max="5"/>
  </cols>
  <sheetData>
    <row r="1">
      <c r="A1" s="0" t="inlineStr">
        <is>
          <t>PROPOSED QA INDEX — NOT APPROVED. A source reference does not establish applicability or compliance. See AIG-AIMS-05 and AIG-AIMS-13; owners must validate the current source, case-specific scope, control evidence and adopted status.</t>
        </is>
      </c>
    </row>
    <row r="2">
      <c r="A2" s="77" t="inlineStr">
        <is>
          <t>Requirement ID</t>
        </is>
      </c>
      <c r="B2" s="77" t="inlineStr">
        <is>
          <t>Instrument / edition</t>
        </is>
      </c>
      <c r="C2" s="77" t="inlineStr">
        <is>
          <t>Conditional scope / relevance</t>
        </is>
      </c>
      <c r="D2" s="77" t="inlineStr">
        <is>
          <t>Source URL</t>
        </is>
      </c>
      <c r="E2" s="77" t="inlineStr">
        <is>
          <t>Owner validation status</t>
        </is>
      </c>
    </row>
    <row r="3" ht="43" customHeight="1" s="31">
      <c r="A3" s="78" t="inlineStr">
        <is>
          <t>REQ-001</t>
        </is>
      </c>
      <c r="B3" s="78" t="inlineStr">
        <is>
          <t>UK General Data Protection Regulation (UK GDPR), as amended</t>
        </is>
      </c>
      <c r="C3" s="78" t="inlineStr">
        <is>
          <t>Where personal data is processed; test each UK GDPR provision separately.</t>
        </is>
      </c>
      <c r="D3" s="78" t="inlineStr">
        <is>
          <t>https://www.legislation.gov.uk/eur/2016/679/contents</t>
        </is>
      </c>
      <c r="E3" s="78" t="inlineStr">
        <is>
          <t>Specialist validation required</t>
        </is>
      </c>
    </row>
    <row r="4" ht="43" customHeight="1" s="31">
      <c r="A4" s="78" t="inlineStr">
        <is>
          <t>REQ-003</t>
        </is>
      </c>
      <c r="B4" s="78" t="inlineStr">
        <is>
          <t>Data (Use and Access) Act 2025 (DUAA)</t>
        </is>
      </c>
      <c r="C4" s="78" t="inlineStr">
        <is>
          <t>Where DUAA-amended UK GDPR/DPA provisions are engaged, including ADM safeguards.</t>
        </is>
      </c>
      <c r="D4" s="78" t="inlineStr">
        <is>
          <t>https://ico.org.uk/about-the-ico/what-we-do/legislation-we-cover/data-use-and-access-act-2025/</t>
        </is>
      </c>
      <c r="E4" s="78" t="inlineStr">
        <is>
          <t>Specialist validation required</t>
        </is>
      </c>
    </row>
    <row r="5" ht="43" customHeight="1" s="31">
      <c r="A5" s="78" t="inlineStr">
        <is>
          <t>REQ-033</t>
        </is>
      </c>
      <c r="B5" s="78" t="inlineStr">
        <is>
          <t>ICO Guidance on AI and Data Protection and AI Risk Toolkit</t>
        </is>
      </c>
      <c r="C5" s="78" t="inlineStr">
        <is>
          <t>Screen the regulatory guidance requirement against this artefact's actual use and record evidence/version in the AIG-AIMS-05 entry for this requirement.</t>
        </is>
      </c>
      <c r="D5" s="78" t="inlineStr">
        <is>
          <t>https://ico.org.uk/for-organisations/uk-gdpr-guidance-and-resources/artificial-intelligence/guidance-on-ai-and-data-protection/</t>
        </is>
      </c>
      <c r="E5" s="78" t="inlineStr">
        <is>
          <t>Specialist validation required</t>
        </is>
      </c>
    </row>
    <row r="6" ht="43" customHeight="1" s="31">
      <c r="A6" s="78" t="inlineStr">
        <is>
          <t>REQ-039</t>
        </is>
      </c>
      <c r="B6" s="78" t="inlineStr">
        <is>
          <t>NCSC Guidelines for Secure AI System Development</t>
        </is>
      </c>
      <c r="C6" s="78" t="inlineStr">
        <is>
          <t>Screen the government security guidance requirement against this artefact's actual use and record evidence/version in the AIG-AIMS-05 entry for this requirement.</t>
        </is>
      </c>
      <c r="D6" s="78" t="inlineStr">
        <is>
          <t>https://www.ncsc.gov.uk/collection/guidelines-secure-ai-system-development/introduction</t>
        </is>
      </c>
      <c r="E6" s="78" t="inlineStr">
        <is>
          <t>Specialist validation required</t>
        </is>
      </c>
    </row>
    <row r="7" ht="43" customHeight="1" s="31">
      <c r="A7" s="78" t="inlineStr">
        <is>
          <t>REQ-040</t>
        </is>
      </c>
      <c r="B7" s="78" t="inlineStr">
        <is>
          <t>ISO/IEC 42001:2023 Artificial intelligence management system</t>
        </is>
      </c>
      <c r="C7" s="78" t="inlineStr">
        <is>
          <t>Proposed management-system design mapping; licensed clause review and adoption needed.</t>
        </is>
      </c>
      <c r="D7" s="78" t="inlineStr">
        <is>
          <t>https://www.iso.org/standard/42001</t>
        </is>
      </c>
      <c r="E7" s="78" t="inlineStr">
        <is>
          <t>Specialist validation required</t>
        </is>
      </c>
    </row>
    <row r="8" ht="43" customHeight="1" s="31">
      <c r="A8" s="78" t="inlineStr">
        <is>
          <t>NIST-AI-100-1</t>
        </is>
      </c>
      <c r="B8" s="78" t="inlineStr">
        <is>
          <t>NIST AI Risk Management Framework 1.0 (NIST AI 100-1, January 2023)</t>
        </is>
      </c>
      <c r="C8" s="78" t="inlineStr">
        <is>
          <t>Voluntary alignment reference; not certification or statutory conformity</t>
        </is>
      </c>
      <c r="D8" s="78" t="inlineStr">
        <is>
          <t>https://www.nist.gov/publications/artificial-intelligence-risk-management-framework-ai-rmf-10</t>
        </is>
      </c>
      <c r="E8" s="78" t="inlineStr">
        <is>
          <t>Voluntary alignment reference; not certification or statutory conformity</t>
        </is>
      </c>
    </row>
    <row r="9" ht="43" customHeight="1" s="31">
      <c r="A9" s="78" t="inlineStr">
        <is>
          <t>OWASP-ACS-2026</t>
        </is>
      </c>
      <c r="B9" s="78" t="inlineStr">
        <is>
          <t>OWASP Agent Control Standard (source edition/date to confirm)</t>
        </is>
      </c>
      <c r="C9" s="78" t="inlineStr">
        <is>
          <t>Technical design guidance; verify edition and operational tests</t>
        </is>
      </c>
      <c r="D9" s="78" t="inlineStr">
        <is>
          <t>https://genai.owasp.org/resource/agent-control-standard-acs/</t>
        </is>
      </c>
      <c r="E9" s="78" t="inlineStr">
        <is>
          <t>Technical design guidance; verify edition and operational tests</t>
        </is>
      </c>
    </row>
  </sheetData>
  <pageMargins left="0.7" right="0.7" top="0.75" bottom="0.75" header="0.3" footer="0.3"/>
</worksheet>
</file>

<file path=xl/worksheets/sheet7.xml><?xml version="1.0" encoding="utf-8"?>
<worksheet xmlns="http://schemas.openxmlformats.org/spreadsheetml/2006/main">
  <sheetPr>
    <outlinePr summaryBelow="1" summaryRight="1"/>
    <pageSetUpPr/>
  </sheetPr>
  <dimension ref="A1:B10"/>
  <sheetViews>
    <sheetView showGridLines="0" workbookViewId="0">
      <selection activeCell="A1" sqref="A1"/>
    </sheetView>
  </sheetViews>
  <sheetFormatPr baseColWidth="8" defaultRowHeight="15"/>
  <cols>
    <col width="26" customWidth="1" style="31" min="1" max="1"/>
    <col width="112" customWidth="1" style="31" min="2" max="2"/>
  </cols>
  <sheetData>
    <row r="1">
      <c r="A1" s="79" t="inlineStr">
        <is>
          <t>AIG-OPS-02 / PROPOSED THREE-ARTEFACT SOURCE CONTRACT</t>
        </is>
      </c>
    </row>
    <row r="3" ht="45" customHeight="1" s="31">
      <c r="A3" s="80" t="inlineStr">
        <is>
          <t>Status</t>
        </is>
      </c>
      <c r="B3" s="81" t="inlineStr">
        <is>
          <t>PROPOSED INTEGRATION DESIGN ONLY. This sheet does not amend the artefact's native assessment, decision authority, data or formulas.</t>
        </is>
      </c>
    </row>
    <row r="4" ht="48" customHeight="1" s="31">
      <c r="A4" s="82" t="inlineStr">
        <is>
          <t>Role of this file</t>
        </is>
      </c>
      <c r="B4" s="83" t="inlineStr">
        <is>
          <t>Post-deployment monitoring: verify AIR-ID in AIG-INV-04 and the Event ID (column U) / Condition ID (column AN) against separate AIG-DEC-04. For changed model, data, interface, agent or tool, open a map change and reassess access/authority before continued expanded use.</t>
        </is>
      </c>
    </row>
    <row r="5" ht="45" customHeight="1" s="31">
      <c r="A5" s="80" t="inlineStr">
        <is>
          <t>AIG-INV-04 source</t>
        </is>
      </c>
      <c r="B5" s="81" t="inlineStr">
        <is>
          <t>Separate AIG-INV-04 AI Register: official AIR-ID, current position, in-file Assessment summary/Evidence index. Reconcile against authoritative AIG-INV-04 before using a copied value.</t>
        </is>
      </c>
    </row>
    <row r="6" ht="45" customHeight="1" s="31">
      <c r="A6" s="82" t="inlineStr">
        <is>
          <t>AIG-DEC-04 source</t>
        </is>
      </c>
      <c r="B6" s="83" t="inlineStr">
        <is>
          <t>Separate AIG-DEC-04 Gate Log: prospective Gate plan, dated Gate events, event-linked Conditions. A planned gate is not a decision. A decision requires AIG-DEC-03 or approved minutes and proper delegation.</t>
        </is>
      </c>
    </row>
    <row r="7" ht="48" customHeight="1" s="31">
      <c r="A7" s="80" t="inlineStr">
        <is>
          <t>Map source</t>
        </is>
      </c>
      <c r="B7" s="81" t="inlineStr">
        <is>
          <t>Proposed standalone Capabilities and System Map (candidate catalogue ID AIG-INV-05): UC/CAP and component relationship pointers. Edge ID is not an approval or permission; AIG-AGT-04/AIG-AGT-05 remain sources of agent scope/authority.</t>
        </is>
      </c>
    </row>
    <row r="8" ht="48" customHeight="1" s="31">
      <c r="A8" s="82" t="inlineStr">
        <is>
          <t>Data exchange</t>
        </is>
      </c>
      <c r="B8" s="83" t="inlineStr">
        <is>
          <t>Use controlled AIR-ID across files. Where applicable reference exact Event ID, Condition ID, Evidence ID, AG-ID and Edge ID. Record source file/version/as-at with imported or quoted evidence; no live cross-workbook formula is assumed.</t>
        </is>
      </c>
    </row>
    <row r="9" ht="45" customHeight="1" s="31">
      <c r="A9" s="80" t="inlineStr">
        <is>
          <t>Change trigger</t>
        </is>
      </c>
      <c r="B9" s="81" t="inlineStr">
        <is>
          <t>New or expanded system/tool access, or a material model, data, interface, purpose or agent change: log the map change, obtain owner reassessment and escalate to the proper AIG-DEC-04 gate/AIG-DEC-03 decision when required.</t>
        </is>
      </c>
    </row>
    <row r="10" ht="48" customHeight="1" s="31">
      <c r="A10" s="82" t="inlineStr">
        <is>
          <t>Validation before use</t>
        </is>
      </c>
      <c r="B10" s="83" t="inlineStr">
        <is>
          <t>The INTEGRATION INV-04 DEC-04 tab in this workbook is current supporting design guidance (not historical) and holds the detailed join notes. Controlled owners must reconcile real records, validate values and formulas in Excel, and approve migration/cutover; existing Council records remain unchanged until then.</t>
        </is>
      </c>
    </row>
  </sheetData>
  <pageMargins left="0.7" right="0.7" top="0.75" bottom="0.75" header="0.3" footer="0.3"/>
</worksheet>
</file>

<file path=xl/worksheets/sheet8.xml><?xml version="1.0" encoding="utf-8"?>
<worksheet xmlns="http://schemas.openxmlformats.org/spreadsheetml/2006/main">
  <sheetPr>
    <outlinePr summaryBelow="1" summaryRight="1"/>
    <pageSetUpPr/>
  </sheetPr>
  <dimension ref="A1:A10"/>
  <sheetViews>
    <sheetView workbookViewId="0">
      <selection activeCell="A1" sqref="A1"/>
    </sheetView>
  </sheetViews>
  <sheetFormatPr baseColWidth="8" defaultRowHeight="15"/>
  <cols>
    <col width="90" customWidth="1" style="31" min="1" max="1"/>
  </cols>
  <sheetData>
    <row r="1">
      <c r="A1" s="35" t="inlineStr">
        <is>
          <t>AIG-OPS-02 — controlled list: reassessment trigger (Playbook Appendix E.4)</t>
        </is>
      </c>
    </row>
    <row r="3">
      <c r="A3" s="54" t="inlineStr">
        <is>
          <t>None</t>
        </is>
      </c>
    </row>
    <row r="4">
      <c r="A4" s="54" t="inlineStr">
        <is>
          <t>Threshold breach</t>
        </is>
      </c>
    </row>
    <row r="5">
      <c r="A5" s="54" t="inlineStr">
        <is>
          <t>Material change (model, data, supplier, purpose, user population or autonomous authority)</t>
        </is>
      </c>
    </row>
    <row r="6">
      <c r="A6" s="54" t="inlineStr">
        <is>
          <t>Significant complaint / challenge pattern</t>
        </is>
      </c>
    </row>
    <row r="7">
      <c r="A7" s="54" t="inlineStr">
        <is>
          <t>Material incident or near miss</t>
        </is>
      </c>
    </row>
    <row r="8">
      <c r="A8" s="54" t="inlineStr">
        <is>
          <t>Adverse human-override trend</t>
        </is>
      </c>
    </row>
    <row r="9">
      <c r="A9" s="54" t="inlineStr">
        <is>
          <t>Control failure</t>
        </is>
      </c>
    </row>
    <row r="10">
      <c r="A10" s="54" t="inlineStr">
        <is>
          <t>Legal / regulatory change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Company>The Council</Company>
</Properties>
</file>

<file path=docProps/core.xml><?xml version="1.0" encoding="utf-8"?>
<cp:coreProperties xmlns:cp="http://schemas.openxmlformats.org/package/2006/metadata/core-properties">
  <dc:creator xmlns:dc="http://purl.org/dc/elements/1.1/">AI Governance Lead</dc:creator>
  <dc:title xmlns:dc="http://purl.org/dc/elements/1.1/">AIG-OPS-02 AI Post-Deployment Monitoring and Review Log</dc:title>
  <dc:description xmlns:dc="http://purl.org/dc/elements/1.1/">Classification: OFFICIAL. Draft for Council review; not Council-adopted.</dc:description>
  <dc:subject xmlns:dc="http://purl.org/dc/elements/1.1/">Monitoring and review log — v1.6 draft</dc:subject>
  <dcterms:created xmlns:dcterms="http://purl.org/dc/terms/" xmlns:xsi="http://www.w3.org/2001/XMLSchema-instance" xsi:type="dcterms:W3CDTF">2026-09-29T17:54:22Z</dcterms:created>
  <dcterms:modified xmlns:dcterms="http://purl.org/dc/terms/" xmlns:xsi="http://www.w3.org/2001/XMLSchema-instance" xsi:type="dcterms:W3CDTF">2026-09-30T12:00:00Z</dcterms:modified>
  <cp:lastModifiedBy>AI Governance Lead</cp:lastModifiedBy>
  <cp:category>The Council AI governance suite v3.9.9</cp:category>
  <cp:keywords>OFFICIAL; Draft for Council review</cp:keywords>
</cp:coreProperties>
</file>